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AB603C13-A349-4DA0-9EC2-C960D0A47866}" xr6:coauthVersionLast="36" xr6:coauthVersionMax="36" xr10:uidLastSave="{00000000-0000-0000-0000-000000000000}"/>
  <bookViews>
    <workbookView xWindow="0" yWindow="0" windowWidth="24000" windowHeight="9525" xr2:uid="{E6B0C6CA-C791-498D-A6C9-8408E24A1CD2}"/>
  </bookViews>
  <sheets>
    <sheet name="ListOfOrders" sheetId="1" r:id="rId1"/>
    <sheet name="OrderBreakDown" sheetId="2" r:id="rId2"/>
    <sheet name="SalesTarget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2" i="1"/>
  <c r="M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3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</calcChain>
</file>

<file path=xl/sharedStrings.xml><?xml version="1.0" encoding="utf-8"?>
<sst xmlns="http://schemas.openxmlformats.org/spreadsheetml/2006/main" count="81534" uniqueCount="9579">
  <si>
    <t>Order ID</t>
  </si>
  <si>
    <t>Order Date</t>
  </si>
  <si>
    <t>Customer Name</t>
  </si>
  <si>
    <t>City</t>
  </si>
  <si>
    <t>Country</t>
  </si>
  <si>
    <t>Region</t>
  </si>
  <si>
    <t>Segment</t>
  </si>
  <si>
    <t>Ship Date</t>
  </si>
  <si>
    <t>Ship Mode</t>
  </si>
  <si>
    <t>State</t>
  </si>
  <si>
    <t>BN-2011-7407039</t>
  </si>
  <si>
    <t>Ruby Patel</t>
  </si>
  <si>
    <t>Stockholm</t>
  </si>
  <si>
    <t>Sweden</t>
  </si>
  <si>
    <t>North</t>
  </si>
  <si>
    <t>Home Office</t>
  </si>
  <si>
    <t>Economy Plus</t>
  </si>
  <si>
    <t>AZ-2011-9050313</t>
  </si>
  <si>
    <t>Summer Hayward</t>
  </si>
  <si>
    <t>Southport</t>
  </si>
  <si>
    <t>United Kingdom</t>
  </si>
  <si>
    <t>Consumer</t>
  </si>
  <si>
    <t>Economy</t>
  </si>
  <si>
    <t>England</t>
  </si>
  <si>
    <t>AZ-2011-6674300</t>
  </si>
  <si>
    <t>Devin Huddleston</t>
  </si>
  <si>
    <t>Valence</t>
  </si>
  <si>
    <t>France</t>
  </si>
  <si>
    <t>Central</t>
  </si>
  <si>
    <t>Auvergne-Rhône-Alpes</t>
  </si>
  <si>
    <t>BN-2011-2819714</t>
  </si>
  <si>
    <t>Mary Parker</t>
  </si>
  <si>
    <t>Birmingham</t>
  </si>
  <si>
    <t>Corporate</t>
  </si>
  <si>
    <t>AZ-2011-617423</t>
  </si>
  <si>
    <t>Daniel Burke</t>
  </si>
  <si>
    <t>Echirolles</t>
  </si>
  <si>
    <t>Priority</t>
  </si>
  <si>
    <t>AZ-2011-2918397</t>
  </si>
  <si>
    <t>Fredrick Beveridge</t>
  </si>
  <si>
    <t>La Seyne-sur-Mer</t>
  </si>
  <si>
    <t>Provence-Alpes-Côte d'Azur</t>
  </si>
  <si>
    <t>BN-2011-3248724</t>
  </si>
  <si>
    <t>Archer Hort</t>
  </si>
  <si>
    <t>Toulouse</t>
  </si>
  <si>
    <t>Languedoc-Roussillon-Midi-Pyrénées</t>
  </si>
  <si>
    <t>AZ-2011-6712797</t>
  </si>
  <si>
    <t>Evie Flockhart</t>
  </si>
  <si>
    <t>Genoa</t>
  </si>
  <si>
    <t>Italy</t>
  </si>
  <si>
    <t>South</t>
  </si>
  <si>
    <t>Liguria</t>
  </si>
  <si>
    <t>AZ-2011-4827146</t>
  </si>
  <si>
    <t>Faith Greenwood</t>
  </si>
  <si>
    <t>Vienna</t>
  </si>
  <si>
    <t>Austria</t>
  </si>
  <si>
    <t>AZ-2011-6439906</t>
  </si>
  <si>
    <t>Murcia</t>
  </si>
  <si>
    <t>Spain</t>
  </si>
  <si>
    <t>AZ-2011-7053593</t>
  </si>
  <si>
    <t>Gracie Powell</t>
  </si>
  <si>
    <t>Woking</t>
  </si>
  <si>
    <t>Immediate</t>
  </si>
  <si>
    <t>AZ-2011-5702370</t>
  </si>
  <si>
    <t>Hershel Snyder</t>
  </si>
  <si>
    <t>Lohne</t>
  </si>
  <si>
    <t>Germany</t>
  </si>
  <si>
    <t>Lower Saxony</t>
  </si>
  <si>
    <t>AZ-2011-9927716</t>
  </si>
  <si>
    <t>Julia Martell</t>
  </si>
  <si>
    <t>Leicester</t>
  </si>
  <si>
    <t>AZ-2011-2222024</t>
  </si>
  <si>
    <t>Viola Watson</t>
  </si>
  <si>
    <t>Sheffield</t>
  </si>
  <si>
    <t>BN-2011-4913858</t>
  </si>
  <si>
    <t>Julian Dobie</t>
  </si>
  <si>
    <t>Dordrecht</t>
  </si>
  <si>
    <t>Netherlands</t>
  </si>
  <si>
    <t>South Holland</t>
  </si>
  <si>
    <t>BN-2011-2807470</t>
  </si>
  <si>
    <t>Rose Heap</t>
  </si>
  <si>
    <t>Gothenburg</t>
  </si>
  <si>
    <t>Västra Götaland</t>
  </si>
  <si>
    <t>AZ-2011-5960662</t>
  </si>
  <si>
    <t>Ella Troy</t>
  </si>
  <si>
    <t>AZ-2011-7675351</t>
  </si>
  <si>
    <t>Everett Dunbar</t>
  </si>
  <si>
    <t>Langen</t>
  </si>
  <si>
    <t>BN-2011-3770060</t>
  </si>
  <si>
    <t>Georgia Bermingham</t>
  </si>
  <si>
    <t>Copenhagen</t>
  </si>
  <si>
    <t>Denmark</t>
  </si>
  <si>
    <t>Hovedstaden</t>
  </si>
  <si>
    <t>AZ-2011-7419210</t>
  </si>
  <si>
    <t>Christopher Goold</t>
  </si>
  <si>
    <t>Gandia</t>
  </si>
  <si>
    <t>Valenciana</t>
  </si>
  <si>
    <t>AZ-2011-1816950</t>
  </si>
  <si>
    <t>John Baca</t>
  </si>
  <si>
    <t>Esbjerg</t>
  </si>
  <si>
    <t>South Denmark</t>
  </si>
  <si>
    <t>AZ-2011-3059419</t>
  </si>
  <si>
    <t>Kai Leonard</t>
  </si>
  <si>
    <t>Sesto San Giovanni</t>
  </si>
  <si>
    <t>Lombardy</t>
  </si>
  <si>
    <t>AZ-2011-5342265</t>
  </si>
  <si>
    <t>Jennifer Mattingly</t>
  </si>
  <si>
    <t>Trapani</t>
  </si>
  <si>
    <t>Sicily</t>
  </si>
  <si>
    <t>AZ-2011-2002251</t>
  </si>
  <si>
    <t>Nathan Iqbal</t>
  </si>
  <si>
    <t>Villiers-sur-Marne</t>
  </si>
  <si>
    <t>Ile-de-France</t>
  </si>
  <si>
    <t>AZ-2011-5357101</t>
  </si>
  <si>
    <t>Noah Chamberlain</t>
  </si>
  <si>
    <t>Bielefeld</t>
  </si>
  <si>
    <t>North Rhine-Westphalia</t>
  </si>
  <si>
    <t>AZ-2011-2245674</t>
  </si>
  <si>
    <t>Dylan Disney</t>
  </si>
  <si>
    <t>Leuven</t>
  </si>
  <si>
    <t>Belgium</t>
  </si>
  <si>
    <t>Flemish Brabant</t>
  </si>
  <si>
    <t>AZ-2011-8034411</t>
  </si>
  <si>
    <t>Melissa Bean</t>
  </si>
  <si>
    <t>Prato</t>
  </si>
  <si>
    <t>Tuscany</t>
  </si>
  <si>
    <t>AZ-2011-6684426</t>
  </si>
  <si>
    <t>Vaughn Gibbs</t>
  </si>
  <si>
    <t>Gela</t>
  </si>
  <si>
    <t>BN-2011-7883641</t>
  </si>
  <si>
    <t>William Horton</t>
  </si>
  <si>
    <t>Bologna</t>
  </si>
  <si>
    <t>Emilia-Romagna</t>
  </si>
  <si>
    <t>AZ-2011-4205736</t>
  </si>
  <si>
    <t>David Harney</t>
  </si>
  <si>
    <t>Menden</t>
  </si>
  <si>
    <t>AZ-2011-5010109</t>
  </si>
  <si>
    <t>Walter Coley</t>
  </si>
  <si>
    <t>Maisons-Alfort</t>
  </si>
  <si>
    <t>AZ-2011-201891</t>
  </si>
  <si>
    <t>Lori Miller</t>
  </si>
  <si>
    <t>Madrid</t>
  </si>
  <si>
    <t>AZ-2011-5708655</t>
  </si>
  <si>
    <t>Hayley Baldwinson</t>
  </si>
  <si>
    <t>Oslo</t>
  </si>
  <si>
    <t>Norway</t>
  </si>
  <si>
    <t>BN-2011-6722454</t>
  </si>
  <si>
    <t>Joseph Locke</t>
  </si>
  <si>
    <t>Lisbon</t>
  </si>
  <si>
    <t>Portugal</t>
  </si>
  <si>
    <t>Lisboa</t>
  </si>
  <si>
    <t>BN-2011-486854</t>
  </si>
  <si>
    <t>Gracie Hicks</t>
  </si>
  <si>
    <t>Draguignan</t>
  </si>
  <si>
    <t>AZ-2011-2825684</t>
  </si>
  <si>
    <t>Hollie Norris</t>
  </si>
  <si>
    <t>Halle</t>
  </si>
  <si>
    <t>AZ-2011-494581</t>
  </si>
  <si>
    <t>Kiara Allen</t>
  </si>
  <si>
    <t>Parma</t>
  </si>
  <si>
    <t>AZ-2011-838467</t>
  </si>
  <si>
    <t>Ronald Everson</t>
  </si>
  <si>
    <t>Dresden</t>
  </si>
  <si>
    <t>Saxony</t>
  </si>
  <si>
    <t>AZ-2011-4987681</t>
  </si>
  <si>
    <t>Daryl Claypool</t>
  </si>
  <si>
    <t>Seville</t>
  </si>
  <si>
    <t>Andalusía</t>
  </si>
  <si>
    <t>AZ-2011-4614904</t>
  </si>
  <si>
    <t>Caleb Kenyon</t>
  </si>
  <si>
    <t>Torrevieja</t>
  </si>
  <si>
    <t>AZ-2011-7043718</t>
  </si>
  <si>
    <t>Winnie Moss</t>
  </si>
  <si>
    <t>Barcelona</t>
  </si>
  <si>
    <t>Catalonia</t>
  </si>
  <si>
    <t>AZ-2011-4696725</t>
  </si>
  <si>
    <t>Courtney Hancock</t>
  </si>
  <si>
    <t>London</t>
  </si>
  <si>
    <t>BN-2011-2468159</t>
  </si>
  <si>
    <t>Brandon Preston</t>
  </si>
  <si>
    <t>Reims</t>
  </si>
  <si>
    <t>Alsace-Champagne-Ardenne-Lorraine</t>
  </si>
  <si>
    <t>BN-2011-9336144</t>
  </si>
  <si>
    <t>Lara Stoate</t>
  </si>
  <si>
    <t>Rosenheim</t>
  </si>
  <si>
    <t>Bavaria</t>
  </si>
  <si>
    <t>BN-2011-7087921</t>
  </si>
  <si>
    <t>Max Ludwig</t>
  </si>
  <si>
    <t>Uppsala</t>
  </si>
  <si>
    <t>AZ-2011-6835828</t>
  </si>
  <si>
    <t>Nice</t>
  </si>
  <si>
    <t>AZ-2011-2397035</t>
  </si>
  <si>
    <t>Millie Newman</t>
  </si>
  <si>
    <t>Boulogne-sur-Mer</t>
  </si>
  <si>
    <t>Nord-Pas-de-Calais-Picardie</t>
  </si>
  <si>
    <t>AZ-2011-9421435</t>
  </si>
  <si>
    <t>Larry Klaus</t>
  </si>
  <si>
    <t>La Crau</t>
  </si>
  <si>
    <t>AZ-2011-2956456</t>
  </si>
  <si>
    <t>Shelby Dunston</t>
  </si>
  <si>
    <t>Siena</t>
  </si>
  <si>
    <t>AZ-2011-9107304</t>
  </si>
  <si>
    <t>Erin Gill</t>
  </si>
  <si>
    <t>AZ-2011-2606042</t>
  </si>
  <si>
    <t>Piper Wilder-Neligan</t>
  </si>
  <si>
    <t>Frankfurt</t>
  </si>
  <si>
    <t>Hesse</t>
  </si>
  <si>
    <t>AZ-2011-5195846</t>
  </si>
  <si>
    <t>Patricia Lukes</t>
  </si>
  <si>
    <t>Almelo</t>
  </si>
  <si>
    <t>Overijssel</t>
  </si>
  <si>
    <t>AZ-2011-7255147</t>
  </si>
  <si>
    <t>Lilian Macredie</t>
  </si>
  <si>
    <t>Basel</t>
  </si>
  <si>
    <t>Switzerland</t>
  </si>
  <si>
    <t>Basel-Stadt</t>
  </si>
  <si>
    <t>AZ-2011-5676694</t>
  </si>
  <si>
    <t>Jasmine Slater</t>
  </si>
  <si>
    <t>Coslada</t>
  </si>
  <si>
    <t>AZ-2011-819110</t>
  </si>
  <si>
    <t>Charlotte Taylor</t>
  </si>
  <si>
    <t>Marseille</t>
  </si>
  <si>
    <t>BN-2011-3032749</t>
  </si>
  <si>
    <t>Victoria Bell</t>
  </si>
  <si>
    <t>Hanover</t>
  </si>
  <si>
    <t>AZ-2011-6048331</t>
  </si>
  <si>
    <t>Kayleigh Farmer</t>
  </si>
  <si>
    <t>Elda</t>
  </si>
  <si>
    <t>BN-2011-493873</t>
  </si>
  <si>
    <t>Tyson Ebden</t>
  </si>
  <si>
    <t>Hardenberg</t>
  </si>
  <si>
    <t>BN-2011-408191</t>
  </si>
  <si>
    <t>Sophie Franklin</t>
  </si>
  <si>
    <t>BN-2011-307477</t>
  </si>
  <si>
    <t>Maya O'Sullivan</t>
  </si>
  <si>
    <t>Muret</t>
  </si>
  <si>
    <t>AZ-2011-8122214</t>
  </si>
  <si>
    <t>Beaune</t>
  </si>
  <si>
    <t>Bourgogne-Franche-Comté</t>
  </si>
  <si>
    <t>AZ-2011-9155070</t>
  </si>
  <si>
    <t>Julian Mack</t>
  </si>
  <si>
    <t>Paris</t>
  </si>
  <si>
    <t>AZ-2011-2939440</t>
  </si>
  <si>
    <t>Tegan Savage</t>
  </si>
  <si>
    <t>Castrop-Rauxel</t>
  </si>
  <si>
    <t>AZ-2011-2270958</t>
  </si>
  <si>
    <t>Eva Hargraves</t>
  </si>
  <si>
    <t>Milan</t>
  </si>
  <si>
    <t>BN-2011-555099</t>
  </si>
  <si>
    <t>Jonathan Summons</t>
  </si>
  <si>
    <t>Zurich</t>
  </si>
  <si>
    <t>Zürich</t>
  </si>
  <si>
    <t>AZ-2011-8091357</t>
  </si>
  <si>
    <t>Darcy Farnell</t>
  </si>
  <si>
    <t>Grosseto</t>
  </si>
  <si>
    <t>AZ-2011-6186921</t>
  </si>
  <si>
    <t>Katherine Grant</t>
  </si>
  <si>
    <t>BN-2011-5307099</t>
  </si>
  <si>
    <t>Jared Wurster</t>
  </si>
  <si>
    <t>Dublin</t>
  </si>
  <si>
    <t>Ireland</t>
  </si>
  <si>
    <t>BN-2011-8574171</t>
  </si>
  <si>
    <t>Kayla Ronald</t>
  </si>
  <si>
    <t>Rome</t>
  </si>
  <si>
    <t>Lazio</t>
  </si>
  <si>
    <t>AZ-2011-8279503</t>
  </si>
  <si>
    <t>Angus Reading</t>
  </si>
  <si>
    <t>Namur</t>
  </si>
  <si>
    <t>BN-2011-3728079</t>
  </si>
  <si>
    <t>Jodie Mellor</t>
  </si>
  <si>
    <t>Zaanstad</t>
  </si>
  <si>
    <t>North Holland</t>
  </si>
  <si>
    <t>AZ-2011-2777408</t>
  </si>
  <si>
    <t>Maya Summers</t>
  </si>
  <si>
    <t>Bochum</t>
  </si>
  <si>
    <t>AZ-2011-4069925</t>
  </si>
  <si>
    <t>Oscar Clayton</t>
  </si>
  <si>
    <t>Colmar</t>
  </si>
  <si>
    <t>AZ-2011-7903656</t>
  </si>
  <si>
    <t>Angus De Groot</t>
  </si>
  <si>
    <t>Farnborough</t>
  </si>
  <si>
    <t>AZ-2011-8074602</t>
  </si>
  <si>
    <t>Berlin</t>
  </si>
  <si>
    <t>AZ-2011-1410648</t>
  </si>
  <si>
    <t>Carl Proctor</t>
  </si>
  <si>
    <t>AZ-2011-496083</t>
  </si>
  <si>
    <t>Spencer Akhtar</t>
  </si>
  <si>
    <t>AZ-2011-6969006</t>
  </si>
  <si>
    <t>Lincoln Want</t>
  </si>
  <si>
    <t>Rimini</t>
  </si>
  <si>
    <t>AZ-2011-5822789</t>
  </si>
  <si>
    <t>Niamh Mann</t>
  </si>
  <si>
    <t>AZ-2011-7677596</t>
  </si>
  <si>
    <t>Nicole Nash</t>
  </si>
  <si>
    <t>Baden-Baden</t>
  </si>
  <si>
    <t>Baden-Württemberg</t>
  </si>
  <si>
    <t>AZ-2011-3190941</t>
  </si>
  <si>
    <t>Joshua Romero</t>
  </si>
  <si>
    <t>AZ-2011-5422408</t>
  </si>
  <si>
    <t>John Kemp</t>
  </si>
  <si>
    <t>Pforzheim</t>
  </si>
  <si>
    <t>AZ-2011-9147715</t>
  </si>
  <si>
    <t>Ryan Greenwood</t>
  </si>
  <si>
    <t>AZ-2011-1278696</t>
  </si>
  <si>
    <t>Naomi Hancock</t>
  </si>
  <si>
    <t>Coventry</t>
  </si>
  <si>
    <t>AZ-2011-8295770</t>
  </si>
  <si>
    <t>Thomas Stephens</t>
  </si>
  <si>
    <t>AZ-2011-3714764</t>
  </si>
  <si>
    <t>Ashton Charles</t>
  </si>
  <si>
    <t>Pessac</t>
  </si>
  <si>
    <t>Aquitaine-Limousin-Poitou-Charentes</t>
  </si>
  <si>
    <t>AZ-2011-4612792</t>
  </si>
  <si>
    <t>Shannon Howe</t>
  </si>
  <si>
    <t>Helsinki</t>
  </si>
  <si>
    <t>Finland</t>
  </si>
  <si>
    <t>Uusimaa</t>
  </si>
  <si>
    <t>AZ-2011-7682838</t>
  </si>
  <si>
    <t>Joseph Ford</t>
  </si>
  <si>
    <t>AZ-2011-9700826</t>
  </si>
  <si>
    <t>Alexander Bennett</t>
  </si>
  <si>
    <t>AZ-2011-6222257</t>
  </si>
  <si>
    <t>Koby Phillip</t>
  </si>
  <si>
    <t>Bonn</t>
  </si>
  <si>
    <t>AZ-2011-823697</t>
  </si>
  <si>
    <t>Thomas McCallum</t>
  </si>
  <si>
    <t>Leipzig</t>
  </si>
  <si>
    <t>AZ-2011-5265250</t>
  </si>
  <si>
    <t>Donna Nash</t>
  </si>
  <si>
    <t>Tourcoing</t>
  </si>
  <si>
    <t>BN-2011-1399750</t>
  </si>
  <si>
    <t>Wanda Wingert</t>
  </si>
  <si>
    <t>AZ-2011-254910</t>
  </si>
  <si>
    <t>Scarlett Truchanas</t>
  </si>
  <si>
    <t>Bari</t>
  </si>
  <si>
    <t>Apulia</t>
  </si>
  <si>
    <t>AZ-2011-8252363</t>
  </si>
  <si>
    <t>Jessica Paramor</t>
  </si>
  <si>
    <t>Magdeburg</t>
  </si>
  <si>
    <t>Saxony-Anhalt</t>
  </si>
  <si>
    <t>AZ-2011-1584987</t>
  </si>
  <si>
    <t>Charlie Brooks</t>
  </si>
  <si>
    <t>AZ-2011-4707711</t>
  </si>
  <si>
    <t>Sam Wood</t>
  </si>
  <si>
    <t>Noisy-le-Sec</t>
  </si>
  <si>
    <t>AZ-2011-7499604</t>
  </si>
  <si>
    <t>Gabriel Sanders</t>
  </si>
  <si>
    <t>Stavanger</t>
  </si>
  <si>
    <t>Rogaland</t>
  </si>
  <si>
    <t>AZ-2011-1916360</t>
  </si>
  <si>
    <t>Charles Builder</t>
  </si>
  <si>
    <t>Cagliari</t>
  </si>
  <si>
    <t>Sardinia</t>
  </si>
  <si>
    <t>AZ-2011-2169445</t>
  </si>
  <si>
    <t>Aaron Bootman</t>
  </si>
  <si>
    <t>Marsala</t>
  </si>
  <si>
    <t>AZ-2011-7024596</t>
  </si>
  <si>
    <t>Kayla Tearle</t>
  </si>
  <si>
    <t>BN-2011-7253620</t>
  </si>
  <si>
    <t>Emmen</t>
  </si>
  <si>
    <t>Drenthe</t>
  </si>
  <si>
    <t>AZ-2011-6314494</t>
  </si>
  <si>
    <t>Mary Wilson</t>
  </si>
  <si>
    <t>Augsburg</t>
  </si>
  <si>
    <t>AZ-2011-3556179</t>
  </si>
  <si>
    <t>Paige Horsfall</t>
  </si>
  <si>
    <t>Stralsund</t>
  </si>
  <si>
    <t>Mecklenburg-Vorpommern</t>
  </si>
  <si>
    <t>AZ-2011-8308381</t>
  </si>
  <si>
    <t>Lily Tyler</t>
  </si>
  <si>
    <t>Carcassonne</t>
  </si>
  <si>
    <t>AZ-2011-5004051</t>
  </si>
  <si>
    <t>Charlie Wells</t>
  </si>
  <si>
    <t>AZ-2011-9505872</t>
  </si>
  <si>
    <t>Edward Zwar</t>
  </si>
  <si>
    <t>Munich</t>
  </si>
  <si>
    <t>AZ-2011-8738856</t>
  </si>
  <si>
    <t>Anthony Stewart</t>
  </si>
  <si>
    <t>Wigan</t>
  </si>
  <si>
    <t>BN-2011-8211228</t>
  </si>
  <si>
    <t>Sharon Kerley</t>
  </si>
  <si>
    <t>Helmond</t>
  </si>
  <si>
    <t>North Brabant</t>
  </si>
  <si>
    <t>AZ-2011-5185285</t>
  </si>
  <si>
    <t>Samuel Thomas</t>
  </si>
  <si>
    <t>Castres</t>
  </si>
  <si>
    <t>BN-2011-9474783</t>
  </si>
  <si>
    <t>Benjamin Humphries</t>
  </si>
  <si>
    <t>AZ-2011-4565223</t>
  </si>
  <si>
    <t>Morgan Anderson</t>
  </si>
  <si>
    <t>Foligno</t>
  </si>
  <si>
    <t>Umbria</t>
  </si>
  <si>
    <t>BN-2011-6425274</t>
  </si>
  <si>
    <t>Luca Graham</t>
  </si>
  <si>
    <t>AZ-2011-8743509</t>
  </si>
  <si>
    <t>Chelsea Bannister</t>
  </si>
  <si>
    <t>Hamm</t>
  </si>
  <si>
    <t>BN-2011-2502895</t>
  </si>
  <si>
    <t>Juanita Smalls</t>
  </si>
  <si>
    <t>AZ-2011-8369879</t>
  </si>
  <si>
    <t>Alexis Code</t>
  </si>
  <si>
    <t>Troisdorf</t>
  </si>
  <si>
    <t>AZ-2011-5463300</t>
  </si>
  <si>
    <t>Toby Conway</t>
  </si>
  <si>
    <t>Geneva</t>
  </si>
  <si>
    <t>AZ-2011-8060803</t>
  </si>
  <si>
    <t>Adam Bentley</t>
  </si>
  <si>
    <t>Newcastle upon Tyne</t>
  </si>
  <si>
    <t>BN-2011-2967562</t>
  </si>
  <si>
    <t>AZ-2011-8060550</t>
  </si>
  <si>
    <t>Harry Nelson</t>
  </si>
  <si>
    <t>Treviso</t>
  </si>
  <si>
    <t>Veneto</t>
  </si>
  <si>
    <t>BN-2011-6893107</t>
  </si>
  <si>
    <t>AZ-2011-7089649</t>
  </si>
  <si>
    <t>Le Havre</t>
  </si>
  <si>
    <t>Normandy</t>
  </si>
  <si>
    <t>AZ-2011-9409671</t>
  </si>
  <si>
    <t>Edinburgh</t>
  </si>
  <si>
    <t>Scotland</t>
  </si>
  <si>
    <t>AZ-2011-7659767</t>
  </si>
  <si>
    <t>Alexandra Macdonald</t>
  </si>
  <si>
    <t>Saint-Priest</t>
  </si>
  <si>
    <t>AZ-2011-3089735</t>
  </si>
  <si>
    <t>AZ-2011-3293357</t>
  </si>
  <si>
    <t>Skye McCaffrey</t>
  </si>
  <si>
    <t>Lattes</t>
  </si>
  <si>
    <t>AZ-2011-5817638</t>
  </si>
  <si>
    <t>Michelle Barrett</t>
  </si>
  <si>
    <t>AZ-2011-7072417</t>
  </si>
  <si>
    <t>Evie Rees</t>
  </si>
  <si>
    <t>Le Blanc-Mesnil</t>
  </si>
  <si>
    <t>AZ-2011-2762983</t>
  </si>
  <si>
    <t>Essen</t>
  </si>
  <si>
    <t>BN-2011-5443120</t>
  </si>
  <si>
    <t>Kaitlyn Dorsch</t>
  </si>
  <si>
    <t>Coimbra</t>
  </si>
  <si>
    <t>AZ-2011-3885003</t>
  </si>
  <si>
    <t>Logan Tilley</t>
  </si>
  <si>
    <t>AZ-2011-107716</t>
  </si>
  <si>
    <t>Corey Norton</t>
  </si>
  <si>
    <t>AZ-2011-4173505</t>
  </si>
  <si>
    <t>Owen Howell</t>
  </si>
  <si>
    <t>Ponferrada</t>
  </si>
  <si>
    <t>Castile and León</t>
  </si>
  <si>
    <t>BN-2011-6178410</t>
  </si>
  <si>
    <t>Molly Palmer</t>
  </si>
  <si>
    <t>Nacka</t>
  </si>
  <si>
    <t>AZ-2011-1546153</t>
  </si>
  <si>
    <t>Nicholas Carey</t>
  </si>
  <si>
    <t>Crewe</t>
  </si>
  <si>
    <t>AZ-2011-122598</t>
  </si>
  <si>
    <t>Eve Bates</t>
  </si>
  <si>
    <t>Duisburg</t>
  </si>
  <si>
    <t>AZ-2011-231889</t>
  </si>
  <si>
    <t>Montigny-le-Bretonneux</t>
  </si>
  <si>
    <t>BN-2011-7646735</t>
  </si>
  <si>
    <t>Gerald Galvan</t>
  </si>
  <si>
    <t>Apeldoorn</t>
  </si>
  <si>
    <t>Gelderland</t>
  </si>
  <si>
    <t>AZ-2011-3304186</t>
  </si>
  <si>
    <t>Benjamin Lee</t>
  </si>
  <si>
    <t>Brindisi</t>
  </si>
  <si>
    <t>AZ-2011-9598217</t>
  </si>
  <si>
    <t>Donald Pak</t>
  </si>
  <si>
    <t>Hamburg</t>
  </si>
  <si>
    <t>BN-2011-1677989</t>
  </si>
  <si>
    <t>Fontainebleau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</si>
  <si>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</si>
  <si>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</si>
  <si>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</si>
  <si>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</si>
  <si>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</si>
  <si>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</si>
  <si>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</si>
  <si>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</si>
  <si>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Potsdam</t>
  </si>
  <si>
    <t>Brandenburg</t>
  </si>
  <si>
    <t>AZ-2011-804486</t>
  </si>
  <si>
    <t>Eve Spencer</t>
  </si>
  <si>
    <t>Lowestoft</t>
  </si>
  <si>
    <t>BN-2011-5751868</t>
  </si>
  <si>
    <t>Amy Nixon</t>
  </si>
  <si>
    <t>AZ-2011-252578</t>
  </si>
  <si>
    <t>Sebastian McClelland</t>
  </si>
  <si>
    <t>Elx</t>
  </si>
  <si>
    <t>AZ-2011-643323</t>
  </si>
  <si>
    <t>Luca Varley</t>
  </si>
  <si>
    <t>Sannois</t>
  </si>
  <si>
    <t>BN-2011-2002150</t>
  </si>
  <si>
    <t>Tara Hines</t>
  </si>
  <si>
    <t>Rotterdam</t>
  </si>
  <si>
    <t>AZ-2011-5690380</t>
  </si>
  <si>
    <t>Jay Andrews</t>
  </si>
  <si>
    <t>Halifax</t>
  </si>
  <si>
    <t>AZ-2011-1362591</t>
  </si>
  <si>
    <t>Ava Giles</t>
  </si>
  <si>
    <t>BN-2011-7884993</t>
  </si>
  <si>
    <t>BN-2011-5290627</t>
  </si>
  <si>
    <t>Kristal McCaslin</t>
  </si>
  <si>
    <t>AZ-2011-5098375</t>
  </si>
  <si>
    <t>Mariam McMeckan</t>
  </si>
  <si>
    <t>Rubí</t>
  </si>
  <si>
    <t>AZ-2011-8844789</t>
  </si>
  <si>
    <t>Le Petit-Quevilly</t>
  </si>
  <si>
    <t>BN-2011-357064</t>
  </si>
  <si>
    <t>William Somerville</t>
  </si>
  <si>
    <t>Nijmegen</t>
  </si>
  <si>
    <t>BN-2011-5672017</t>
  </si>
  <si>
    <t>Louie Knight</t>
  </si>
  <si>
    <t>Chaumont</t>
  </si>
  <si>
    <t>AZ-2011-4159708</t>
  </si>
  <si>
    <t>Jodie Garner</t>
  </si>
  <si>
    <t>Vernon</t>
  </si>
  <si>
    <t>AZ-2011-1372644</t>
  </si>
  <si>
    <t>Imogen Daly</t>
  </si>
  <si>
    <t>AZ-2011-3114201</t>
  </si>
  <si>
    <t>Mohammed Fox</t>
  </si>
  <si>
    <t>Cholet</t>
  </si>
  <si>
    <t>Pays de la Loire</t>
  </si>
  <si>
    <t>AZ-2011-2564570</t>
  </si>
  <si>
    <t>AZ-2011-6133674</t>
  </si>
  <si>
    <t>Melody Nelson</t>
  </si>
  <si>
    <t>Cesena</t>
  </si>
  <si>
    <t>AZ-2011-7804688</t>
  </si>
  <si>
    <t>Jacob Roemer</t>
  </si>
  <si>
    <t>Nogent-sur-Oise</t>
  </si>
  <si>
    <t>AZ-2011-5801302</t>
  </si>
  <si>
    <t>Leslie Wilson</t>
  </si>
  <si>
    <t>Antwerp</t>
  </si>
  <si>
    <t>AZ-2011-7732593</t>
  </si>
  <si>
    <t>Eileen Walker</t>
  </si>
  <si>
    <t>Pontoise</t>
  </si>
  <si>
    <t>AZ-2011-1672552</t>
  </si>
  <si>
    <t>Sam French</t>
  </si>
  <si>
    <t>Krefeld</t>
  </si>
  <si>
    <t>AZ-2011-3348631</t>
  </si>
  <si>
    <t>Ebony Sadlier</t>
  </si>
  <si>
    <t>Bremen</t>
  </si>
  <si>
    <t>AZ-2011-9958697</t>
  </si>
  <si>
    <t>AZ-2011-7976569</t>
  </si>
  <si>
    <t>Toby Clunie</t>
  </si>
  <si>
    <t>AZ-2011-821395</t>
  </si>
  <si>
    <t>AZ-2011-6843566</t>
  </si>
  <si>
    <t>Edward Webber</t>
  </si>
  <si>
    <t>Moers</t>
  </si>
  <si>
    <t>AZ-2011-6807336</t>
  </si>
  <si>
    <t>Philip Newsom</t>
  </si>
  <si>
    <t>Ulm</t>
  </si>
  <si>
    <t>AZ-2011-6172786</t>
  </si>
  <si>
    <t>Louis Scott</t>
  </si>
  <si>
    <t>BN-2011-8990099</t>
  </si>
  <si>
    <t>Erfurt</t>
  </si>
  <si>
    <t>Thuringia</t>
  </si>
  <si>
    <t>AZ-2011-3973701</t>
  </si>
  <si>
    <t>Eva Arnold</t>
  </si>
  <si>
    <t>Watford</t>
  </si>
  <si>
    <t>AZ-2011-5289752</t>
  </si>
  <si>
    <t>Lisa Watkins</t>
  </si>
  <si>
    <t>Alcobendas</t>
  </si>
  <si>
    <t>BN-2011-4790136</t>
  </si>
  <si>
    <t>Richard Poole</t>
  </si>
  <si>
    <t>Amsterdam</t>
  </si>
  <si>
    <t>BN-2011-827720</t>
  </si>
  <si>
    <t>Ewan Hyde</t>
  </si>
  <si>
    <t>BN-2011-7286308</t>
  </si>
  <si>
    <t>Patricia Smith</t>
  </si>
  <si>
    <t>Porto</t>
  </si>
  <si>
    <t>AZ-2011-2112563</t>
  </si>
  <si>
    <t>Francesca Bowen</t>
  </si>
  <si>
    <t>Champigny-sur-Marne</t>
  </si>
  <si>
    <t>AZ-2011-7847155</t>
  </si>
  <si>
    <t>Denise Harris</t>
  </si>
  <si>
    <t>Dudley</t>
  </si>
  <si>
    <t>BN-2011-8749099</t>
  </si>
  <si>
    <t>Phoebe Moore</t>
  </si>
  <si>
    <t>BN-2011-8234232</t>
  </si>
  <si>
    <t>Erick Tanner</t>
  </si>
  <si>
    <t>BN-2011-1627157</t>
  </si>
  <si>
    <t>AZ-2011-6296469</t>
  </si>
  <si>
    <t>Maddison Newman</t>
  </si>
  <si>
    <t>Utrecht</t>
  </si>
  <si>
    <t>BN-2011-7737747</t>
  </si>
  <si>
    <t>Patrick Townson</t>
  </si>
  <si>
    <t>Bordeaux</t>
  </si>
  <si>
    <t>AZ-2011-6532640</t>
  </si>
  <si>
    <t>Jason Roger</t>
  </si>
  <si>
    <t>Messina</t>
  </si>
  <si>
    <t>AZ-2011-7005483</t>
  </si>
  <si>
    <t>Robert James</t>
  </si>
  <si>
    <t>Vincennes</t>
  </si>
  <si>
    <t>AZ-2011-2189408</t>
  </si>
  <si>
    <t>Edward Hodges</t>
  </si>
  <si>
    <t>Neuilly-sur-Marne</t>
  </si>
  <si>
    <t>BN-2011-815729</t>
  </si>
  <si>
    <t>Ralph Holmes</t>
  </si>
  <si>
    <t>AZ-2011-9083887</t>
  </si>
  <si>
    <t>Tina Phelps</t>
  </si>
  <si>
    <t>AZ-2011-1366554</t>
  </si>
  <si>
    <t>Rebecca Chamberlain</t>
  </si>
  <si>
    <t>Argenteuil</t>
  </si>
  <si>
    <t>AZ-2011-7326281</t>
  </si>
  <si>
    <t>Maddison Breen</t>
  </si>
  <si>
    <t>AZ-2011-3434177</t>
  </si>
  <si>
    <t>Ryan Price</t>
  </si>
  <si>
    <t>BN-2011-5141814</t>
  </si>
  <si>
    <t>Quartu Sant'Elena</t>
  </si>
  <si>
    <t>AZ-2011-309750</t>
  </si>
  <si>
    <t>Milla Hollinworth</t>
  </si>
  <si>
    <t>Toledo</t>
  </si>
  <si>
    <t>Castile-La Mancha</t>
  </si>
  <si>
    <t>AZ-2011-6212291</t>
  </si>
  <si>
    <t>Henry Chandler</t>
  </si>
  <si>
    <t>Rennes</t>
  </si>
  <si>
    <t>Brittany</t>
  </si>
  <si>
    <t>AZ-2011-1474073</t>
  </si>
  <si>
    <t>BN-2011-553410</t>
  </si>
  <si>
    <t>Bianca Monsoor</t>
  </si>
  <si>
    <t>Breda</t>
  </si>
  <si>
    <t>BN-2011-5294325</t>
  </si>
  <si>
    <t>Naples</t>
  </si>
  <si>
    <t>Campania</t>
  </si>
  <si>
    <t>AZ-2011-8742773</t>
  </si>
  <si>
    <t>Alana Zahel</t>
  </si>
  <si>
    <t>Lisieux</t>
  </si>
  <si>
    <t>AZ-2011-8973571</t>
  </si>
  <si>
    <t>Lily Dallachy</t>
  </si>
  <si>
    <t>Portsmouth</t>
  </si>
  <si>
    <t>AZ-2011-3247022</t>
  </si>
  <si>
    <t>Louis Wilson</t>
  </si>
  <si>
    <t>AZ-2011-2598415</t>
  </si>
  <si>
    <t>Pulheim</t>
  </si>
  <si>
    <t>AZ-2011-4835209</t>
  </si>
  <si>
    <t>Esther Henderson</t>
  </si>
  <si>
    <t>BN-2011-602308</t>
  </si>
  <si>
    <t>AZ-2011-5869323</t>
  </si>
  <si>
    <t>Elijah Sodeman</t>
  </si>
  <si>
    <t>Luton</t>
  </si>
  <si>
    <t>BN-2011-6162681</t>
  </si>
  <si>
    <t>Angus Ibsch</t>
  </si>
  <si>
    <t>Talence</t>
  </si>
  <si>
    <t>BN-2011-764592</t>
  </si>
  <si>
    <t>Leon Thompson</t>
  </si>
  <si>
    <t>AZ-2011-1655349</t>
  </si>
  <si>
    <t>Lorri Stratton</t>
  </si>
  <si>
    <t>Deuil-la-Barre</t>
  </si>
  <si>
    <t>AZ-2011-2820672</t>
  </si>
  <si>
    <t>Rachel Tyler</t>
  </si>
  <si>
    <t>Lyon</t>
  </si>
  <si>
    <t>AZ-2011-1723003</t>
  </si>
  <si>
    <t>AZ-2011-5002447</t>
  </si>
  <si>
    <t>Cork</t>
  </si>
  <si>
    <t>AZ-2011-3515834</t>
  </si>
  <si>
    <t>Molly Crawford</t>
  </si>
  <si>
    <t>AZ-2011-3846849</t>
  </si>
  <si>
    <t>Tyler Whitehead</t>
  </si>
  <si>
    <t>Warrington</t>
  </si>
  <si>
    <t>AZ-2011-1332474</t>
  </si>
  <si>
    <t>David Mortlock</t>
  </si>
  <si>
    <t>AZ-2011-3020021</t>
  </si>
  <si>
    <t>Bianca Whitford</t>
  </si>
  <si>
    <t>BN-2011-9771202</t>
  </si>
  <si>
    <t>BN-2011-8337636</t>
  </si>
  <si>
    <t>Minnie Cash</t>
  </si>
  <si>
    <t>Groningen</t>
  </si>
  <si>
    <t>BN-2011-4249147</t>
  </si>
  <si>
    <t>Ada Dalton</t>
  </si>
  <si>
    <t>Strasbourg</t>
  </si>
  <si>
    <t>AZ-2011-6122805</t>
  </si>
  <si>
    <t>Molly De Mole</t>
  </si>
  <si>
    <t>BN-2011-7796258</t>
  </si>
  <si>
    <t>Elise Ali</t>
  </si>
  <si>
    <t>AZ-2011-2948812</t>
  </si>
  <si>
    <t>Eva Butler</t>
  </si>
  <si>
    <t>Oyonnax</t>
  </si>
  <si>
    <t>AZ-2011-7014445</t>
  </si>
  <si>
    <t>Rory Gunson</t>
  </si>
  <si>
    <t>AZ-2011-8121091</t>
  </si>
  <si>
    <t>Maya Pamphlett</t>
  </si>
  <si>
    <t>Cologne</t>
  </si>
  <si>
    <t>AZ-2011-8223268</t>
  </si>
  <si>
    <t>Harry Ahmed</t>
  </si>
  <si>
    <t>AZ-2011-2179552</t>
  </si>
  <si>
    <t>Pamela Searles</t>
  </si>
  <si>
    <t>AZ-2011-9876342</t>
  </si>
  <si>
    <t>Charlie Donnelly</t>
  </si>
  <si>
    <t>Colchester</t>
  </si>
  <si>
    <t>BN-2011-9297999</t>
  </si>
  <si>
    <t>Tilly Payne</t>
  </si>
  <si>
    <t>AZ-2011-7200468</t>
  </si>
  <si>
    <t>Molly Bidmead</t>
  </si>
  <si>
    <t>AZ-2011-981373</t>
  </si>
  <si>
    <t>Samuel Hardey</t>
  </si>
  <si>
    <t>Drancy</t>
  </si>
  <si>
    <t>AZ-2011-4872140</t>
  </si>
  <si>
    <t>Erin Rogers</t>
  </si>
  <si>
    <t>Mannheim</t>
  </si>
  <si>
    <t>AZ-2011-3308302</t>
  </si>
  <si>
    <t>Carrie Boots</t>
  </si>
  <si>
    <t>Evreux</t>
  </si>
  <si>
    <t>AZ-2011-2118516</t>
  </si>
  <si>
    <t>Madeline Crooks</t>
  </si>
  <si>
    <t>Norwich</t>
  </si>
  <si>
    <t>AZ-2011-4599404</t>
  </si>
  <si>
    <t>Susan Williams</t>
  </si>
  <si>
    <t>Southend-on-Sea</t>
  </si>
  <si>
    <t>BN-2011-4708578</t>
  </si>
  <si>
    <t>Steven Prince</t>
  </si>
  <si>
    <t>Palermo</t>
  </si>
  <si>
    <t>BN-2011-28993</t>
  </si>
  <si>
    <t>Louise Winter</t>
  </si>
  <si>
    <t>Worcester</t>
  </si>
  <si>
    <t>AZ-2011-1240916</t>
  </si>
  <si>
    <t>Tyson Hanna</t>
  </si>
  <si>
    <t>Ghent</t>
  </si>
  <si>
    <t>East Flanders</t>
  </si>
  <si>
    <t>AZ-2011-2143841</t>
  </si>
  <si>
    <t>AZ-2011-2875746</t>
  </si>
  <si>
    <t>Chatham</t>
  </si>
  <si>
    <t>AZ-2011-1584049</t>
  </si>
  <si>
    <t>Georgina Garner</t>
  </si>
  <si>
    <t>Ceuta</t>
  </si>
  <si>
    <t>AZ-2011-8788804</t>
  </si>
  <si>
    <t>Ellie Chapman</t>
  </si>
  <si>
    <t>AZ-2011-5917724</t>
  </si>
  <si>
    <t>Tyler Miah</t>
  </si>
  <si>
    <t>Remscheid</t>
  </si>
  <si>
    <t>AZ-2011-1116129</t>
  </si>
  <si>
    <t>Marcus Leon</t>
  </si>
  <si>
    <t>BN-2011-2203231</t>
  </si>
  <si>
    <t>Katie Thom</t>
  </si>
  <si>
    <t>BN-2011-8607391</t>
  </si>
  <si>
    <t>William Reichert</t>
  </si>
  <si>
    <t>Hautmont</t>
  </si>
  <si>
    <t>AZ-2011-1174243</t>
  </si>
  <si>
    <t>BN-2011-1694636</t>
  </si>
  <si>
    <t>Jayden Ali</t>
  </si>
  <si>
    <t>Lille</t>
  </si>
  <si>
    <t>BN-2011-4315830</t>
  </si>
  <si>
    <t>Adam Harte</t>
  </si>
  <si>
    <t>Aprilia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</si>
  <si>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</si>
  <si>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</si>
  <si>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</si>
  <si>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</si>
  <si>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</si>
  <si>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</si>
  <si>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</si>
  <si>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AZ-2011-555801</t>
  </si>
  <si>
    <t>Angus Gether</t>
  </si>
  <si>
    <t>Vitry-sur-Seine</t>
  </si>
  <si>
    <t>AZ-2011-8824972</t>
  </si>
  <si>
    <t>Zara Money</t>
  </si>
  <si>
    <t>AZ-2011-9119536</t>
  </si>
  <si>
    <t>Ethan Barrett</t>
  </si>
  <si>
    <t>Venice</t>
  </si>
  <si>
    <t>AZ-2011-6646927</t>
  </si>
  <si>
    <t>Bamberg</t>
  </si>
  <si>
    <t>AZ-2011-1335871</t>
  </si>
  <si>
    <t>AZ-2011-4229445</t>
  </si>
  <si>
    <t>Casey Forte</t>
  </si>
  <si>
    <t>Bolton</t>
  </si>
  <si>
    <t>AZ-2011-5228035</t>
  </si>
  <si>
    <t>Kelly Long</t>
  </si>
  <si>
    <t>AZ-2011-96343</t>
  </si>
  <si>
    <t>Peter Daly</t>
  </si>
  <si>
    <t>Halmstad</t>
  </si>
  <si>
    <t>Halland</t>
  </si>
  <si>
    <t>BN-2011-7723992</t>
  </si>
  <si>
    <t>AZ-2011-1253407</t>
  </si>
  <si>
    <t>Isabella Falkiner</t>
  </si>
  <si>
    <t>Odense</t>
  </si>
  <si>
    <t>AZ-2011-6268545</t>
  </si>
  <si>
    <t>Hayden Perkins</t>
  </si>
  <si>
    <t>AZ-2011-310635</t>
  </si>
  <si>
    <t>Wallasey</t>
  </si>
  <si>
    <t>AZ-2011-7695869</t>
  </si>
  <si>
    <t>Lauren Knight</t>
  </si>
  <si>
    <t>BN-2011-5228628</t>
  </si>
  <si>
    <t>Robert Zapata</t>
  </si>
  <si>
    <t>AZ-2011-8734686</t>
  </si>
  <si>
    <t>Michael Watkins</t>
  </si>
  <si>
    <t>AZ-2011-6819869</t>
  </si>
  <si>
    <t>Josh Wilkinson</t>
  </si>
  <si>
    <t>Lormont</t>
  </si>
  <si>
    <t>BN-2011-2650591</t>
  </si>
  <si>
    <t>Lucas Wood</t>
  </si>
  <si>
    <t>BN-2011-8274717</t>
  </si>
  <si>
    <t>Marcus Griffin</t>
  </si>
  <si>
    <t>Wolverhampton</t>
  </si>
  <si>
    <t>BN-2011-3154402</t>
  </si>
  <si>
    <t>Larry Lambert</t>
  </si>
  <si>
    <t>AZ-2011-8968615</t>
  </si>
  <si>
    <t>AZ-2011-9703855</t>
  </si>
  <si>
    <t>Nancy Fike</t>
  </si>
  <si>
    <t>Valladolid</t>
  </si>
  <si>
    <t>BN-2011-5897988</t>
  </si>
  <si>
    <t>Pamplona</t>
  </si>
  <si>
    <t>Navarra</t>
  </si>
  <si>
    <t>AZ-2011-9747557</t>
  </si>
  <si>
    <t>Don Willie</t>
  </si>
  <si>
    <t>AZ-2011-9528187</t>
  </si>
  <si>
    <t>Charlie Power</t>
  </si>
  <si>
    <t>Mansfield</t>
  </si>
  <si>
    <t>BN-2011-2779245</t>
  </si>
  <si>
    <t>Stella Hellyer</t>
  </si>
  <si>
    <t>Perpignan</t>
  </si>
  <si>
    <t>AZ-2011-9777525</t>
  </si>
  <si>
    <t>Charlie Horrocks</t>
  </si>
  <si>
    <t>Weston-super-Mare</t>
  </si>
  <si>
    <t>AZ-2011-209146</t>
  </si>
  <si>
    <t>AZ-2011-9153342</t>
  </si>
  <si>
    <t>Harold Smith</t>
  </si>
  <si>
    <t>Hagen</t>
  </si>
  <si>
    <t>AZ-2011-7162549</t>
  </si>
  <si>
    <t>Tammy Chamblee</t>
  </si>
  <si>
    <t>Minden</t>
  </si>
  <si>
    <t>AZ-2011-4946550</t>
  </si>
  <si>
    <t>AZ-2011-7543304</t>
  </si>
  <si>
    <t>Lane Taylor</t>
  </si>
  <si>
    <t>Ludwigshafen am Rhein</t>
  </si>
  <si>
    <t>Rhineland-Palatinate</t>
  </si>
  <si>
    <t>BN-2011-9883465</t>
  </si>
  <si>
    <t>Sophia Owen</t>
  </si>
  <si>
    <t>Zwolle</t>
  </si>
  <si>
    <t>AZ-2011-9194903</t>
  </si>
  <si>
    <t>AZ-2011-8847796</t>
  </si>
  <si>
    <t>Walter Aguilar</t>
  </si>
  <si>
    <t>BN-2011-3243410</t>
  </si>
  <si>
    <t>David Lowe</t>
  </si>
  <si>
    <t>Roermond</t>
  </si>
  <si>
    <t>Limburg</t>
  </si>
  <si>
    <t>BN-2011-151204</t>
  </si>
  <si>
    <t>Freiburg</t>
  </si>
  <si>
    <t>BN-2011-7016974</t>
  </si>
  <si>
    <t>Jordan Peacock</t>
  </si>
  <si>
    <t>AZ-2011-2884922</t>
  </si>
  <si>
    <t>Roanne</t>
  </si>
  <si>
    <t>AZ-2011-635398</t>
  </si>
  <si>
    <t>AZ-2011-2627856</t>
  </si>
  <si>
    <t>Randall Roberts</t>
  </si>
  <si>
    <t>Las Rozas de Madrid</t>
  </si>
  <si>
    <t>AZ-2011-3901505</t>
  </si>
  <si>
    <t>Mont-de-Marsan</t>
  </si>
  <si>
    <t>AZ-2011-177100</t>
  </si>
  <si>
    <t>Edward Davidson</t>
  </si>
  <si>
    <t>Gallarate</t>
  </si>
  <si>
    <t>AZ-2011-4442288</t>
  </si>
  <si>
    <t>Mike Langer</t>
  </si>
  <si>
    <t>Wiesbaden</t>
  </si>
  <si>
    <t>AZ-2011-3921026</t>
  </si>
  <si>
    <t>Saint-Laurent-du-Var</t>
  </si>
  <si>
    <t>BN-2011-3143758</t>
  </si>
  <si>
    <t>Kimberly Boyd</t>
  </si>
  <si>
    <t>AZ-2011-7652463</t>
  </si>
  <si>
    <t>Ava Corbin</t>
  </si>
  <si>
    <t>AZ-2011-6447932</t>
  </si>
  <si>
    <t>William Martin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</si>
  <si>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</si>
  <si>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</si>
  <si>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</si>
  <si>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</si>
  <si>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</si>
  <si>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</si>
  <si>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</si>
  <si>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</si>
  <si>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BN-2011-1481332</t>
  </si>
  <si>
    <t>AZ-2011-2389500</t>
  </si>
  <si>
    <t>Jack Brier</t>
  </si>
  <si>
    <t>BN-2011-8231931</t>
  </si>
  <si>
    <t>Laura Akhtar</t>
  </si>
  <si>
    <t>AZ-2011-1722024</t>
  </si>
  <si>
    <t>BN-2011-9985747</t>
  </si>
  <si>
    <t>Charlotte Savage</t>
  </si>
  <si>
    <t>AZ-2011-8945919</t>
  </si>
  <si>
    <t>Bressuire</t>
  </si>
  <si>
    <t>AZ-2011-1773848</t>
  </si>
  <si>
    <t>Desiree Hurt</t>
  </si>
  <si>
    <t>Gronau</t>
  </si>
  <si>
    <t>AZ-2011-9520720</t>
  </si>
  <si>
    <t>Henry Pedder</t>
  </si>
  <si>
    <t>Rochdale</t>
  </si>
  <si>
    <t>AZ-2011-5663696</t>
  </si>
  <si>
    <t>Paul Cleary</t>
  </si>
  <si>
    <t>Villingen-Schwenningen</t>
  </si>
  <si>
    <t>AZ-2011-6053355</t>
  </si>
  <si>
    <t>Hollie Morris</t>
  </si>
  <si>
    <t>Les Lilas</t>
  </si>
  <si>
    <t>AZ-2011-8727445</t>
  </si>
  <si>
    <t>Mia McLean</t>
  </si>
  <si>
    <t>AZ-2011-6011646</t>
  </si>
  <si>
    <t>AZ-2011-800016</t>
  </si>
  <si>
    <t>Linz</t>
  </si>
  <si>
    <t>Upper Austria</t>
  </si>
  <si>
    <t>AZ-2011-597829</t>
  </si>
  <si>
    <t>Liam Mathias</t>
  </si>
  <si>
    <t>Langenhagen</t>
  </si>
  <si>
    <t>AZ-2011-7412293</t>
  </si>
  <si>
    <t>AZ-2011-5420037</t>
  </si>
  <si>
    <t>Cottbus</t>
  </si>
  <si>
    <t>AZ-2011-7586957</t>
  </si>
  <si>
    <t>Robert Ramsey</t>
  </si>
  <si>
    <t>BN-2011-2207137</t>
  </si>
  <si>
    <t>AZ-2011-2201547</t>
  </si>
  <si>
    <t>Lola Hughes</t>
  </si>
  <si>
    <t>Bideford</t>
  </si>
  <si>
    <t>AZ-2011-9195433</t>
  </si>
  <si>
    <t>Kristina Moore</t>
  </si>
  <si>
    <t>BN-2011-6142692</t>
  </si>
  <si>
    <t>AZ-2011-9806635</t>
  </si>
  <si>
    <t>Isabella Secombe</t>
  </si>
  <si>
    <t>AZ-2011-4743912</t>
  </si>
  <si>
    <t>Cerys Edwards</t>
  </si>
  <si>
    <t>Landerneau</t>
  </si>
  <si>
    <t>AZ-2011-1693949</t>
  </si>
  <si>
    <t>Cynthia Zielinski</t>
  </si>
  <si>
    <t>Derby</t>
  </si>
  <si>
    <t>AZ-2011-7849219</t>
  </si>
  <si>
    <t>Abby Mei</t>
  </si>
  <si>
    <t>Vantaa</t>
  </si>
  <si>
    <t>BN-2011-2343184</t>
  </si>
  <si>
    <t>Rory Martindale</t>
  </si>
  <si>
    <t>Aylesbury</t>
  </si>
  <si>
    <t>BN-2011-5006178</t>
  </si>
  <si>
    <t>AZ-2011-3252710</t>
  </si>
  <si>
    <t>Archie Whittaker</t>
  </si>
  <si>
    <t>Hastings</t>
  </si>
  <si>
    <t>BN-2011-9020794</t>
  </si>
  <si>
    <t>Kian Thomson</t>
  </si>
  <si>
    <t>Vila Nova de Gaia</t>
  </si>
  <si>
    <t>AZ-2011-9278870</t>
  </si>
  <si>
    <t>Chloe Miller</t>
  </si>
  <si>
    <t>Stuttgart</t>
  </si>
  <si>
    <t>AZ-2011-9510405</t>
  </si>
  <si>
    <t>Reus</t>
  </si>
  <si>
    <t>AZ-2011-2831492</t>
  </si>
  <si>
    <t>Jasper Neighbour</t>
  </si>
  <si>
    <t>AZ-2011-3976238</t>
  </si>
  <si>
    <t>Ashton Foley</t>
  </si>
  <si>
    <t>BN-2011-1490641</t>
  </si>
  <si>
    <t>Ali Jerger</t>
  </si>
  <si>
    <t>BN-2011-326585</t>
  </si>
  <si>
    <t>Cerignola</t>
  </si>
  <si>
    <t>AZ-2011-1603295</t>
  </si>
  <si>
    <t>Joel Peters</t>
  </si>
  <si>
    <t>La Madeleine</t>
  </si>
  <si>
    <t>BN-2011-743949</t>
  </si>
  <si>
    <t>The Hague</t>
  </si>
  <si>
    <t>AZ-2011-4432302</t>
  </si>
  <si>
    <t>Henry Winder</t>
  </si>
  <si>
    <t>Rostock</t>
  </si>
  <si>
    <t>AZ-2011-1362199</t>
  </si>
  <si>
    <t>Luz Reilly</t>
  </si>
  <si>
    <t>BN-2011-5036253</t>
  </si>
  <si>
    <t>AZ-2011-5148757</t>
  </si>
  <si>
    <t>AZ-2011-1029887</t>
  </si>
  <si>
    <t>Brooke Hodgson</t>
  </si>
  <si>
    <t>AZ-2011-1680940</t>
  </si>
  <si>
    <t>AZ-2011-5466756</t>
  </si>
  <si>
    <t>Leverkusen</t>
  </si>
  <si>
    <t>AZ-2011-882043</t>
  </si>
  <si>
    <t>Leroy Samson</t>
  </si>
  <si>
    <t>Cestas</t>
  </si>
  <si>
    <t>AZ-2011-7833524</t>
  </si>
  <si>
    <t>Huddersfield</t>
  </si>
  <si>
    <t>AZ-2011-65889</t>
  </si>
  <si>
    <t>AZ-2011-2148580</t>
  </si>
  <si>
    <t>Demi Power</t>
  </si>
  <si>
    <t>Passau</t>
  </si>
  <si>
    <t>AZ-2011-1536006</t>
  </si>
  <si>
    <t>Norma McCowan</t>
  </si>
  <si>
    <t>Biarritz</t>
  </si>
  <si>
    <t>BN-2011-3572647</t>
  </si>
  <si>
    <t>AZ-2011-8761469</t>
  </si>
  <si>
    <t>Aix-en-Provence</t>
  </si>
  <si>
    <t>AZ-2011-8748429</t>
  </si>
  <si>
    <t>Ashford</t>
  </si>
  <si>
    <t>AZ-2011-7007630</t>
  </si>
  <si>
    <t>Eden Kern</t>
  </si>
  <si>
    <t>Kiel</t>
  </si>
  <si>
    <t>Schleswig-Holstein</t>
  </si>
  <si>
    <t>AZ-2011-5097391</t>
  </si>
  <si>
    <t>AZ-2011-8072611</t>
  </si>
  <si>
    <t>Aaron Cunningham</t>
  </si>
  <si>
    <t>Innsbruck</t>
  </si>
  <si>
    <t>Tyrol</t>
  </si>
  <si>
    <t>AZ-2011-6288321</t>
  </si>
  <si>
    <t>BN-2011-4396152</t>
  </si>
  <si>
    <t>AZ-2011-4764378</t>
  </si>
  <si>
    <t>Belfort</t>
  </si>
  <si>
    <t>AZ-2011-130330</t>
  </si>
  <si>
    <t>AZ-2011-3117259</t>
  </si>
  <si>
    <t>Kiera Chandler</t>
  </si>
  <si>
    <t>Fontenay-aux-Roses</t>
  </si>
  <si>
    <t>AZ-2011-6535299</t>
  </si>
  <si>
    <t>Leo Bannister</t>
  </si>
  <si>
    <t>Courbevoie</t>
  </si>
  <si>
    <t>AZ-2011-7868957</t>
  </si>
  <si>
    <t>Ajaccio</t>
  </si>
  <si>
    <t>Corsica</t>
  </si>
  <si>
    <t>AZ-2011-3223139</t>
  </si>
  <si>
    <t>Anna Moreton</t>
  </si>
  <si>
    <t>AZ-2011-3182961</t>
  </si>
  <si>
    <t>AZ-2011-3674097</t>
  </si>
  <si>
    <t>Tom Charlton</t>
  </si>
  <si>
    <t>Harrow</t>
  </si>
  <si>
    <t>AZ-2011-5517169</t>
  </si>
  <si>
    <t>Andrew Shah</t>
  </si>
  <si>
    <t>Arnsberg</t>
  </si>
  <si>
    <t>AZ-2011-1916555</t>
  </si>
  <si>
    <t>Terence Welch</t>
  </si>
  <si>
    <t>Altamura</t>
  </si>
  <si>
    <t>AZ-2011-3227418</t>
  </si>
  <si>
    <t>AZ-2011-5482172</t>
  </si>
  <si>
    <t>Tina Brantley</t>
  </si>
  <si>
    <t>Vallauris</t>
  </si>
  <si>
    <t>AZ-2011-4802355</t>
  </si>
  <si>
    <t>Alana Tyson</t>
  </si>
  <si>
    <t>Valencia</t>
  </si>
  <si>
    <t>AZ-2011-1499597</t>
  </si>
  <si>
    <t>Eloise Mahmood</t>
  </si>
  <si>
    <t>Trento</t>
  </si>
  <si>
    <t>Trentino-Alto Adige</t>
  </si>
  <si>
    <t>AZ-2011-5059692</t>
  </si>
  <si>
    <t>Natasha Sykes</t>
  </si>
  <si>
    <t>AZ-2011-5707449</t>
  </si>
  <si>
    <t>Oliver Stephenson</t>
  </si>
  <si>
    <t>AZ-2011-6919505</t>
  </si>
  <si>
    <t>Eva Sanderson</t>
  </si>
  <si>
    <t>AZ-2011-5526022</t>
  </si>
  <si>
    <t>Max Baker</t>
  </si>
  <si>
    <t>AZ-2011-2273790</t>
  </si>
  <si>
    <t>Leah Barrett</t>
  </si>
  <si>
    <t>AZ-2011-2750871</t>
  </si>
  <si>
    <t>James Fleming</t>
  </si>
  <si>
    <t>AZ-2011-8338326</t>
  </si>
  <si>
    <t>Sunderland</t>
  </si>
  <si>
    <t>AZ-2011-8207490</t>
  </si>
  <si>
    <t>Tarragona</t>
  </si>
  <si>
    <t>AZ-2011-7845997</t>
  </si>
  <si>
    <t>Spencer Wallis</t>
  </si>
  <si>
    <t>BN-2011-377186</t>
  </si>
  <si>
    <t>Como</t>
  </si>
  <si>
    <t>AZ-2011-7944653</t>
  </si>
  <si>
    <t>Isabelle Macghey</t>
  </si>
  <si>
    <t>AZ-2011-1902971</t>
  </si>
  <si>
    <t>AZ-2011-9715464</t>
  </si>
  <si>
    <t>Lilly Akhtar</t>
  </si>
  <si>
    <t>Manchester</t>
  </si>
  <si>
    <t>AZ-2011-7732849</t>
  </si>
  <si>
    <t>AZ-2011-921935</t>
  </si>
  <si>
    <t>Schwerin</t>
  </si>
  <si>
    <t>AZ-2011-9316144</t>
  </si>
  <si>
    <t>AZ-2011-7213826</t>
  </si>
  <si>
    <t>Harrogate</t>
  </si>
  <si>
    <t>AZ-2011-9357982</t>
  </si>
  <si>
    <t>AZ-2011-9172584</t>
  </si>
  <si>
    <t>Kai Wicks</t>
  </si>
  <si>
    <t>Sant Boi de Llobregat</t>
  </si>
  <si>
    <t>AZ-2011-8275005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</si>
  <si>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</si>
  <si>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</si>
  <si>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</si>
  <si>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</si>
  <si>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</si>
  <si>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</si>
  <si>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</si>
  <si>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</si>
  <si>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</si>
  <si>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</si>
  <si>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BN-2011-74934</t>
  </si>
  <si>
    <t>Isabelle Norton</t>
  </si>
  <si>
    <t>BN-2011-1246931</t>
  </si>
  <si>
    <t>Ryan Ackland</t>
  </si>
  <si>
    <t>AZ-2011-8032051</t>
  </si>
  <si>
    <t>Lisa Boyette</t>
  </si>
  <si>
    <t>AZ-2011-145488</t>
  </si>
  <si>
    <t>Noisy-le-Grand</t>
  </si>
  <si>
    <t>AZ-2011-6634822</t>
  </si>
  <si>
    <t>BN-2011-980083</t>
  </si>
  <si>
    <t>Alexandra Whitehouse</t>
  </si>
  <si>
    <t>Lausanne</t>
  </si>
  <si>
    <t>Vaud</t>
  </si>
  <si>
    <t>AZ-2011-1645475</t>
  </si>
  <si>
    <t>Millie Franklin</t>
  </si>
  <si>
    <t>Bristol</t>
  </si>
  <si>
    <t>AZ-2011-8007862</t>
  </si>
  <si>
    <t>Millie Arnold</t>
  </si>
  <si>
    <t>AZ-2011-9167855</t>
  </si>
  <si>
    <t>Patricia Epps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</si>
  <si>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</si>
  <si>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</si>
  <si>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</si>
  <si>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</si>
  <si>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</si>
  <si>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</si>
  <si>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</si>
  <si>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</si>
  <si>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AZ-2011-2748688</t>
  </si>
  <si>
    <t>High Wycombe</t>
  </si>
  <si>
    <t>BN-2011-251096</t>
  </si>
  <si>
    <t>Abby Muramats</t>
  </si>
  <si>
    <t>Lucca</t>
  </si>
  <si>
    <t>BN-2011-7963759</t>
  </si>
  <si>
    <t>Anna Kelly</t>
  </si>
  <si>
    <t>Turin</t>
  </si>
  <si>
    <t>Piedmont</t>
  </si>
  <si>
    <t>AZ-2011-2847355</t>
  </si>
  <si>
    <t>Gemma Curlewis</t>
  </si>
  <si>
    <t>AZ-2011-5040391</t>
  </si>
  <si>
    <t>Angelina Hurst</t>
  </si>
  <si>
    <t>Menton</t>
  </si>
  <si>
    <t>AZ-2011-2536125</t>
  </si>
  <si>
    <t>Phoebe Baines</t>
  </si>
  <si>
    <t>Crotone</t>
  </si>
  <si>
    <t>Calabria</t>
  </si>
  <si>
    <t>AZ-2011-2223205</t>
  </si>
  <si>
    <t>Madison Rowley</t>
  </si>
  <si>
    <t>Vertou</t>
  </si>
  <si>
    <t>AZ-2011-3535148</t>
  </si>
  <si>
    <t>Georgina Arnold</t>
  </si>
  <si>
    <t>Paisley</t>
  </si>
  <si>
    <t>BN-2011-1973226</t>
  </si>
  <si>
    <t>AZ-2011-4704797</t>
  </si>
  <si>
    <t>Robert Quick</t>
  </si>
  <si>
    <t>Vigo</t>
  </si>
  <si>
    <t>Galicia</t>
  </si>
  <si>
    <t>AZ-2011-3930237</t>
  </si>
  <si>
    <t>Mark Westfall</t>
  </si>
  <si>
    <t>AZ-2011-7404693</t>
  </si>
  <si>
    <t>Roubaix</t>
  </si>
  <si>
    <t>AZ-2011-512368</t>
  </si>
  <si>
    <t>Karon Shah</t>
  </si>
  <si>
    <t>AZ-2011-8709949</t>
  </si>
  <si>
    <t>Hudson Ordell</t>
  </si>
  <si>
    <t>Taverny</t>
  </si>
  <si>
    <t>AZ-2011-6296214</t>
  </si>
  <si>
    <t>Michael Halcomb</t>
  </si>
  <si>
    <t>AZ-2011-3213049</t>
  </si>
  <si>
    <t>Gracie Hunter</t>
  </si>
  <si>
    <t>AZ-2011-8164175</t>
  </si>
  <si>
    <t>AZ-2011-1322840</t>
  </si>
  <si>
    <t>BN-2011-7569474</t>
  </si>
  <si>
    <t>BN-2011-4950607</t>
  </si>
  <si>
    <t>AZ-2011-9722198</t>
  </si>
  <si>
    <t>Evan Allen</t>
  </si>
  <si>
    <t>Chester</t>
  </si>
  <si>
    <t>AZ-2011-3937280</t>
  </si>
  <si>
    <t>Vicenza</t>
  </si>
  <si>
    <t>BN-2011-8431343</t>
  </si>
  <si>
    <t>BN-2011-2113749</t>
  </si>
  <si>
    <t>AZ-2011-5263190</t>
  </si>
  <si>
    <t>Wuppertal</t>
  </si>
  <si>
    <t>AZ-2011-8906544</t>
  </si>
  <si>
    <t>Herne</t>
  </si>
  <si>
    <t>AZ-2011-8361446</t>
  </si>
  <si>
    <t>Libby McDonald</t>
  </si>
  <si>
    <t>BN-2011-4718947</t>
  </si>
  <si>
    <t>Georgia Arundale</t>
  </si>
  <si>
    <t>Drammen</t>
  </si>
  <si>
    <t>Buskerud</t>
  </si>
  <si>
    <t>BN-2011-6588034</t>
  </si>
  <si>
    <t>Michael Myers</t>
  </si>
  <si>
    <t>Jena</t>
  </si>
  <si>
    <t>AZ-2011-1229073</t>
  </si>
  <si>
    <t>Isaac David</t>
  </si>
  <si>
    <t>Friedrichshafen</t>
  </si>
  <si>
    <t>AZ-2011-5608865</t>
  </si>
  <si>
    <t>Demi Hodgson</t>
  </si>
  <si>
    <t>AZ-2011-2787690</t>
  </si>
  <si>
    <t>Stacy Cummings</t>
  </si>
  <si>
    <t>Wattrelos</t>
  </si>
  <si>
    <t>AZ-2011-9995644</t>
  </si>
  <si>
    <t>Ethan Cover</t>
  </si>
  <si>
    <t>BN-2011-7176889</t>
  </si>
  <si>
    <t>AZ-2011-734782</t>
  </si>
  <si>
    <t>Orsay</t>
  </si>
  <si>
    <t>AZ-2011-897579</t>
  </si>
  <si>
    <t>Ruby Nicholls</t>
  </si>
  <si>
    <t>Dreux</t>
  </si>
  <si>
    <t>Centre-Val de Loire</t>
  </si>
  <si>
    <t>AZ-2011-1331897</t>
  </si>
  <si>
    <t>Reggio nell'Emilia</t>
  </si>
  <si>
    <t>AZ-2011-5265175</t>
  </si>
  <si>
    <t>BN-2011-4861178</t>
  </si>
  <si>
    <t>AZ-2011-9146320</t>
  </si>
  <si>
    <t>Salamanca</t>
  </si>
  <si>
    <t>AZ-2011-1445249</t>
  </si>
  <si>
    <t>AZ-2011-5437243</t>
  </si>
  <si>
    <t>Gary Crume</t>
  </si>
  <si>
    <t>Oberhausen</t>
  </si>
  <si>
    <t>AZ-2011-5313166</t>
  </si>
  <si>
    <t>Alexander Bond</t>
  </si>
  <si>
    <t>Lugo</t>
  </si>
  <si>
    <t>AZ-2011-8408139</t>
  </si>
  <si>
    <t>Neuilly-sur-Seine</t>
  </si>
  <si>
    <t>AZ-2011-3755505</t>
  </si>
  <si>
    <t>Jeremy Pilcher</t>
  </si>
  <si>
    <t>AZ-2011-5721905</t>
  </si>
  <si>
    <t>Lilly Le Grand</t>
  </si>
  <si>
    <t>AZ-2011-1137571</t>
  </si>
  <si>
    <t>Offenbach</t>
  </si>
  <si>
    <t>AZ-2011-1868249</t>
  </si>
  <si>
    <t>Leah Marsh</t>
  </si>
  <si>
    <t>Alicante</t>
  </si>
  <si>
    <t>BN-2011-2505496</t>
  </si>
  <si>
    <t>Geraldine Mizelle</t>
  </si>
  <si>
    <t>BN-2011-3405497</t>
  </si>
  <si>
    <t>AZ-2011-9883921</t>
  </si>
  <si>
    <t>AZ-2011-4951642</t>
  </si>
  <si>
    <t>AZ-2011-8227978</t>
  </si>
  <si>
    <t>Northampton</t>
  </si>
  <si>
    <t>AZ-2011-1484679</t>
  </si>
  <si>
    <t>Darlington</t>
  </si>
  <si>
    <t>AZ-2011-257509</t>
  </si>
  <si>
    <t>Jason Martinez</t>
  </si>
  <si>
    <t>AZ-2011-8465032</t>
  </si>
  <si>
    <t>Tahlia Murnin</t>
  </si>
  <si>
    <t>AZ-2011-1279238</t>
  </si>
  <si>
    <t>AZ-2011-7694862</t>
  </si>
  <si>
    <t>Zwickau</t>
  </si>
  <si>
    <t>BN-2011-2762940</t>
  </si>
  <si>
    <t>Mia Pugh</t>
  </si>
  <si>
    <t>Aulnay-sous-Bois</t>
  </si>
  <si>
    <t>AZ-2011-1087704</t>
  </si>
  <si>
    <t>Elijah Ruatoka</t>
  </si>
  <si>
    <t>Karlsruhe</t>
  </si>
  <si>
    <t>AZ-2011-578089</t>
  </si>
  <si>
    <t>Tyson Jonathan</t>
  </si>
  <si>
    <t>AZ-2011-6765105</t>
  </si>
  <si>
    <t>Mike Obrien</t>
  </si>
  <si>
    <t>BN-2011-801002</t>
  </si>
  <si>
    <t>BN-2011-6498909</t>
  </si>
  <si>
    <t>John Town</t>
  </si>
  <si>
    <t>Loughborough</t>
  </si>
  <si>
    <t>BN-2011-4029264</t>
  </si>
  <si>
    <t>Gera</t>
  </si>
  <si>
    <t>AZ-2011-5376119</t>
  </si>
  <si>
    <t>Mary Saterfiel</t>
  </si>
  <si>
    <t>AZ-2011-9164512</t>
  </si>
  <si>
    <t>Ashton Morey</t>
  </si>
  <si>
    <t>AZ-2011-3810756</t>
  </si>
  <si>
    <t>Ginger Owens</t>
  </si>
  <si>
    <t>AZ-2011-259939</t>
  </si>
  <si>
    <t>Dennis Conaway</t>
  </si>
  <si>
    <t>AZ-2011-7534020</t>
  </si>
  <si>
    <t>Vignola</t>
  </si>
  <si>
    <t>AZ-2011-4818219</t>
  </si>
  <si>
    <t>Alannah Langridge</t>
  </si>
  <si>
    <t>AZ-2011-839331</t>
  </si>
  <si>
    <t>Angelina Beeton</t>
  </si>
  <si>
    <t>AZ-2011-176674</t>
  </si>
  <si>
    <t>Abby Colebe</t>
  </si>
  <si>
    <t>Poissy</t>
  </si>
  <si>
    <t>AZ-2011-7159051</t>
  </si>
  <si>
    <t>AZ-2011-9992253</t>
  </si>
  <si>
    <t>Blackburn</t>
  </si>
  <si>
    <t>AZ-2011-3127133</t>
  </si>
  <si>
    <t>AZ-2011-3004709</t>
  </si>
  <si>
    <t>BN-2011-1950255</t>
  </si>
  <si>
    <t>Aaron Macrossan</t>
  </si>
  <si>
    <t>Cumbernauld</t>
  </si>
  <si>
    <t>AZ-2011-2523831</t>
  </si>
  <si>
    <t>Holly Doyle</t>
  </si>
  <si>
    <t>AZ-2011-5113507</t>
  </si>
  <si>
    <t>Gilbert Montgomery</t>
  </si>
  <si>
    <t>AZ-2011-5492852</t>
  </si>
  <si>
    <t>Spencer Calvert</t>
  </si>
  <si>
    <t>Plymouth</t>
  </si>
  <si>
    <t>AZ-2011-7643452</t>
  </si>
  <si>
    <t>Zachary Disher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</si>
  <si>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</si>
  <si>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</si>
  <si>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</si>
  <si>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</si>
  <si>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</si>
  <si>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</si>
  <si>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</si>
  <si>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AZ-2011-3640757</t>
  </si>
  <si>
    <t>Bolzano</t>
  </si>
  <si>
    <t>BN-2011-3102464</t>
  </si>
  <si>
    <t>La Baule-Escoublac</t>
  </si>
  <si>
    <t>AZ-2011-2669941</t>
  </si>
  <si>
    <t>York</t>
  </si>
  <si>
    <t>AZ-2011-2859436</t>
  </si>
  <si>
    <t>Aaron Davey</t>
  </si>
  <si>
    <t>AZ-2011-3958316</t>
  </si>
  <si>
    <t>Xavier Martindale</t>
  </si>
  <si>
    <t>AZ-2011-666847</t>
  </si>
  <si>
    <t>AZ-2011-8078797</t>
  </si>
  <si>
    <t>Ngoc Orozco</t>
  </si>
  <si>
    <t>Molfetta</t>
  </si>
  <si>
    <t>AZ-2011-5170408</t>
  </si>
  <si>
    <t>Lucas Warren</t>
  </si>
  <si>
    <t>AZ-2011-1776203</t>
  </si>
  <si>
    <t>Verdun</t>
  </si>
  <si>
    <t>AZ-2011-9137114</t>
  </si>
  <si>
    <t>Jake Barry</t>
  </si>
  <si>
    <t>BN-2011-8011625</t>
  </si>
  <si>
    <t>Audrey Knowles</t>
  </si>
  <si>
    <t>BN-2011-5999704</t>
  </si>
  <si>
    <t>Alexandra Portus</t>
  </si>
  <si>
    <t>AZ-2011-5981422</t>
  </si>
  <si>
    <t>Alannah Callaway</t>
  </si>
  <si>
    <t>Birkenhead</t>
  </si>
  <si>
    <t>AZ-2011-3081666</t>
  </si>
  <si>
    <t>AZ-2011-8385833</t>
  </si>
  <si>
    <t>Joseph Wright</t>
  </si>
  <si>
    <t>Beauvais</t>
  </si>
  <si>
    <t>AZ-2011-9846690</t>
  </si>
  <si>
    <t>BN-2011-7685910</t>
  </si>
  <si>
    <t>Bradley Howell</t>
  </si>
  <si>
    <t>BN-2011-9556882</t>
  </si>
  <si>
    <t>Isabelle Radcliffe</t>
  </si>
  <si>
    <t>Arras</t>
  </si>
  <si>
    <t>AZ-2011-7123116</t>
  </si>
  <si>
    <t>Madison Chadwick</t>
  </si>
  <si>
    <t>Littlehampton</t>
  </si>
  <si>
    <t>AZ-2011-2571428</t>
  </si>
  <si>
    <t>AZ-2011-3149617</t>
  </si>
  <si>
    <t>Saint-Malo</t>
  </si>
  <si>
    <t>AZ-2011-3101381</t>
  </si>
  <si>
    <t>AZ-2011-8378099</t>
  </si>
  <si>
    <t>Juan Smith</t>
  </si>
  <si>
    <t>BN-2011-2579878</t>
  </si>
  <si>
    <t>Dijon</t>
  </si>
  <si>
    <t>BN-2011-188092</t>
  </si>
  <si>
    <t>Carrara</t>
  </si>
  <si>
    <t>AZ-2011-4234441</t>
  </si>
  <si>
    <t>Jean Crowley</t>
  </si>
  <si>
    <t>Graz</t>
  </si>
  <si>
    <t>Styria</t>
  </si>
  <si>
    <t>AZ-2011-3982438</t>
  </si>
  <si>
    <t>Quimper</t>
  </si>
  <si>
    <t>AZ-2011-7671743</t>
  </si>
  <si>
    <t>Christy Wiley</t>
  </si>
  <si>
    <t>AZ-2011-5023465</t>
  </si>
  <si>
    <t>AZ-2011-3998709</t>
  </si>
  <si>
    <t>Chloe O'Dea</t>
  </si>
  <si>
    <t>Gloucester</t>
  </si>
  <si>
    <t>AZ-2011-6026153</t>
  </si>
  <si>
    <t>Abbie Perry</t>
  </si>
  <si>
    <t>Massa</t>
  </si>
  <si>
    <t>AZ-2011-3858939</t>
  </si>
  <si>
    <t>AZ-2011-9451747</t>
  </si>
  <si>
    <t>AZ-2011-5582578</t>
  </si>
  <si>
    <t>Ali Mander-Jones</t>
  </si>
  <si>
    <t>Dos Hermanas</t>
  </si>
  <si>
    <t>AZ-2011-7921819</t>
  </si>
  <si>
    <t>AZ-2011-2445910</t>
  </si>
  <si>
    <t>Pescara</t>
  </si>
  <si>
    <t>Abruzzi</t>
  </si>
  <si>
    <t>AZ-2011-5942639</t>
  </si>
  <si>
    <t>AZ-2011-6274862</t>
  </si>
  <si>
    <t>BN-2011-5132700</t>
  </si>
  <si>
    <t>Novara</t>
  </si>
  <si>
    <t>AZ-2011-2730322</t>
  </si>
  <si>
    <t>Mark Washington</t>
  </si>
  <si>
    <t>Montreuil</t>
  </si>
  <si>
    <t>AZ-2011-3999419</t>
  </si>
  <si>
    <t>Nathan Clayton</t>
  </si>
  <si>
    <t>AZ-2011-8864835</t>
  </si>
  <si>
    <t>Stockton-on-Tees</t>
  </si>
  <si>
    <t>AZ-2011-3706904</t>
  </si>
  <si>
    <t>Hayley Swanston</t>
  </si>
  <si>
    <t>BN-2011-1778575</t>
  </si>
  <si>
    <t>AZ-2011-3120181</t>
  </si>
  <si>
    <t>Daniel Hamilton</t>
  </si>
  <si>
    <t>Recklinghausen</t>
  </si>
  <si>
    <t>AZ-2011-8232296</t>
  </si>
  <si>
    <t>Kayleigh Summers</t>
  </si>
  <si>
    <t>AZ-2011-8069544</t>
  </si>
  <si>
    <t>AZ-2011-1735855</t>
  </si>
  <si>
    <t>Sebastian Barber</t>
  </si>
  <si>
    <t>Waterlooville</t>
  </si>
  <si>
    <t>AZ-2011-9710351</t>
  </si>
  <si>
    <t>Frontignan</t>
  </si>
  <si>
    <t>AZ-2011-5060005</t>
  </si>
  <si>
    <t>AZ-2011-9620626</t>
  </si>
  <si>
    <t>BN-2011-1490837</t>
  </si>
  <si>
    <t>Will Poynton</t>
  </si>
  <si>
    <t>Trier</t>
  </si>
  <si>
    <t>AZ-2011-8967076</t>
  </si>
  <si>
    <t>Betty Reynolds</t>
  </si>
  <si>
    <t>BN-2011-7314925</t>
  </si>
  <si>
    <t>Daniel Lucas</t>
  </si>
  <si>
    <t>AZ-2011-1890132</t>
  </si>
  <si>
    <t>Heilbronn</t>
  </si>
  <si>
    <t>AZ-2011-269617</t>
  </si>
  <si>
    <t>Aachen</t>
  </si>
  <si>
    <t>AZ-2011-1475254</t>
  </si>
  <si>
    <t>Bilbao</t>
  </si>
  <si>
    <t>Basque Country</t>
  </si>
  <si>
    <t>AZ-2011-1114253</t>
  </si>
  <si>
    <t>Amy Pendred</t>
  </si>
  <si>
    <t>AZ-2011-479838</t>
  </si>
  <si>
    <t>Sandra Cook</t>
  </si>
  <si>
    <t>BN-2011-2093591</t>
  </si>
  <si>
    <t>Mary Hough</t>
  </si>
  <si>
    <t>AZ-2011-2320734</t>
  </si>
  <si>
    <t>Saint-Ouen</t>
  </si>
  <si>
    <t>AZ-2011-7589945</t>
  </si>
  <si>
    <t>Rebecca Heysen</t>
  </si>
  <si>
    <t>BN-2011-5624168</t>
  </si>
  <si>
    <t>AZ-2011-9162974</t>
  </si>
  <si>
    <t>Edward Martinez</t>
  </si>
  <si>
    <t>AZ-2011-8519360</t>
  </si>
  <si>
    <t>Taj Knetes</t>
  </si>
  <si>
    <t>Alfortville</t>
  </si>
  <si>
    <t>AZ-2011-2001312</t>
  </si>
  <si>
    <t>Harriet Chadwick</t>
  </si>
  <si>
    <t>Preston</t>
  </si>
  <si>
    <t>AZ-2011-3586083</t>
  </si>
  <si>
    <t>BN-2011-303096</t>
  </si>
  <si>
    <t>Sandra Hooks</t>
  </si>
  <si>
    <t>Ferrara</t>
  </si>
  <si>
    <t>AZ-2011-9917214</t>
  </si>
  <si>
    <t>Clermont-Ferrand</t>
  </si>
  <si>
    <t>BN-2011-1885034</t>
  </si>
  <si>
    <t>Bethany Hunt</t>
  </si>
  <si>
    <t>AZ-2011-504913</t>
  </si>
  <si>
    <t>Digne-les-Bains</t>
  </si>
  <si>
    <t>AZ-2011-4763989</t>
  </si>
  <si>
    <t>BN-2011-8153992</t>
  </si>
  <si>
    <t>George Dawson</t>
  </si>
  <si>
    <t>AZ-2011-2141552</t>
  </si>
  <si>
    <t>Craig Rayner</t>
  </si>
  <si>
    <t>Pozzuoli</t>
  </si>
  <si>
    <t>AZ-2011-1754604</t>
  </si>
  <si>
    <t>Zachary Warner</t>
  </si>
  <si>
    <t>BN-2011-1815779</t>
  </si>
  <si>
    <t>Isabel Turnbull</t>
  </si>
  <si>
    <t>AZ-2011-9632713</t>
  </si>
  <si>
    <t>Isabelle Vaughan</t>
  </si>
  <si>
    <t>AZ-2011-8878816</t>
  </si>
  <si>
    <t>AZ-2011-5511380</t>
  </si>
  <si>
    <t>BN-2011-7628560</t>
  </si>
  <si>
    <t>Libby Thompson</t>
  </si>
  <si>
    <t>Slough</t>
  </si>
  <si>
    <t>BN-2011-4260093</t>
  </si>
  <si>
    <t>Norderstedt</t>
  </si>
  <si>
    <t>AZ-2011-8893613</t>
  </si>
  <si>
    <t>Ebony Northcott</t>
  </si>
  <si>
    <t>Nuremberg</t>
  </si>
  <si>
    <t>AZ-2011-6106265</t>
  </si>
  <si>
    <t>AZ-2011-1445262</t>
  </si>
  <si>
    <t>AZ-2011-3234061</t>
  </si>
  <si>
    <t>Gemma Sharp</t>
  </si>
  <si>
    <t>Ipswich</t>
  </si>
  <si>
    <t>AZ-2011-7934727</t>
  </si>
  <si>
    <t>BN-2011-3508590</t>
  </si>
  <si>
    <t>AZ-2011-3981757</t>
  </si>
  <si>
    <t>Riley Douglas</t>
  </si>
  <si>
    <t>AZ-2011-8898585</t>
  </si>
  <si>
    <t>AZ-2011-8427293</t>
  </si>
  <si>
    <t>Rita McCann</t>
  </si>
  <si>
    <t>AZ-2011-9028844</t>
  </si>
  <si>
    <t>Allauch</t>
  </si>
  <si>
    <t>AZ-2011-3004753</t>
  </si>
  <si>
    <t>AZ-2011-8257474</t>
  </si>
  <si>
    <t>AZ-2011-7479897</t>
  </si>
  <si>
    <t>BN-2011-5239456</t>
  </si>
  <si>
    <t>AZ-2011-211681</t>
  </si>
  <si>
    <t>AZ-2011-438758</t>
  </si>
  <si>
    <t>AZ-2011-529480</t>
  </si>
  <si>
    <t>AZ-2011-8648970</t>
  </si>
  <si>
    <t>Dylan Dry</t>
  </si>
  <si>
    <t>Cinisello Balsamo</t>
  </si>
  <si>
    <t>AZ-2011-8421926</t>
  </si>
  <si>
    <t>Hildesheim</t>
  </si>
  <si>
    <t>BN-2011-183687</t>
  </si>
  <si>
    <t>Paige Hopley</t>
  </si>
  <si>
    <t>AZ-2011-9431896</t>
  </si>
  <si>
    <t>BN-2011-1486107</t>
  </si>
  <si>
    <t>Annabelle Heydon</t>
  </si>
  <si>
    <t>Laval</t>
  </si>
  <si>
    <t>AZ-2011-1845681</t>
  </si>
  <si>
    <t>Paul Collazo</t>
  </si>
  <si>
    <t>AZ-2011-5592307</t>
  </si>
  <si>
    <t>Oscar Serena</t>
  </si>
  <si>
    <t>AZ-2011-6545414</t>
  </si>
  <si>
    <t>Ercolano</t>
  </si>
  <si>
    <t>AZ-2011-6783792</t>
  </si>
  <si>
    <t>Tyson Brookman</t>
  </si>
  <si>
    <t>AZ-2011-5476846</t>
  </si>
  <si>
    <t>Longjumeau</t>
  </si>
  <si>
    <t>AZ-2011-3828805</t>
  </si>
  <si>
    <t>Herten</t>
  </si>
  <si>
    <t>AZ-2011-816625</t>
  </si>
  <si>
    <t>AZ-2011-4802639</t>
  </si>
  <si>
    <t>Thomas Shepherd</t>
  </si>
  <si>
    <t>Stockport</t>
  </si>
  <si>
    <t>AZ-2011-6019271</t>
  </si>
  <si>
    <t>Brooke Horton</t>
  </si>
  <si>
    <t>AZ-2011-6223481</t>
  </si>
  <si>
    <t>AZ-2011-3903564</t>
  </si>
  <si>
    <t>AZ-2011-1589827</t>
  </si>
  <si>
    <t>Angie Massengill</t>
  </si>
  <si>
    <t>Girona</t>
  </si>
  <si>
    <t>AZ-2011-7655744</t>
  </si>
  <si>
    <t>David Chadwick</t>
  </si>
  <si>
    <t>BN-2011-6545829</t>
  </si>
  <si>
    <t>Santander</t>
  </si>
  <si>
    <t>Cantabria</t>
  </si>
  <si>
    <t>BN-2011-886514</t>
  </si>
  <si>
    <t>BN-2011-3910885</t>
  </si>
  <si>
    <t>Nate Dacey</t>
  </si>
  <si>
    <t>Mougins</t>
  </si>
  <si>
    <t>AZ-2011-4452827</t>
  </si>
  <si>
    <t>AZ-2011-2881763</t>
  </si>
  <si>
    <t>BN-2011-6464780</t>
  </si>
  <si>
    <t>AZ-2011-5353512</t>
  </si>
  <si>
    <t>Leon Barnes</t>
  </si>
  <si>
    <t>AZ-2011-7041508</t>
  </si>
  <si>
    <t>Natasha Heane</t>
  </si>
  <si>
    <t>Rovigo</t>
  </si>
  <si>
    <t>AZ-2011-8642559</t>
  </si>
  <si>
    <t>Vannes</t>
  </si>
  <si>
    <t>AZ-2011-9135395</t>
  </si>
  <si>
    <t>BN-2011-5491702</t>
  </si>
  <si>
    <t>Claudia Poore</t>
  </si>
  <si>
    <t>AZ-2011-4072657</t>
  </si>
  <si>
    <t>Alexis O'Flaherty</t>
  </si>
  <si>
    <t>BN-2011-6956959</t>
  </si>
  <si>
    <t>BN-2011-2028933</t>
  </si>
  <si>
    <t>AZ-2011-9747665</t>
  </si>
  <si>
    <t>BN-2011-5791319</t>
  </si>
  <si>
    <t>AZ-2011-6256805</t>
  </si>
  <si>
    <t>Zoe Lowin</t>
  </si>
  <si>
    <t>Antibes</t>
  </si>
  <si>
    <t>AZ-2011-7981755</t>
  </si>
  <si>
    <t>Faith Chambers</t>
  </si>
  <si>
    <t>Hattingen</t>
  </si>
  <si>
    <t>BN-2011-2329209</t>
  </si>
  <si>
    <t>AZ-2011-1967754</t>
  </si>
  <si>
    <t>Alta Nokes</t>
  </si>
  <si>
    <t>AZ-2011-7962115</t>
  </si>
  <si>
    <t>AZ-2011-4495779</t>
  </si>
  <si>
    <t>Ramona Hohl</t>
  </si>
  <si>
    <t>AZ-2011-7225915</t>
  </si>
  <si>
    <t>Kieran Herbert</t>
  </si>
  <si>
    <t>Guildford</t>
  </si>
  <si>
    <t>BN-2011-191610</t>
  </si>
  <si>
    <t>Molly Hawkins</t>
  </si>
  <si>
    <t>AZ-2011-3378761</t>
  </si>
  <si>
    <t>AZ-2011-2690707</t>
  </si>
  <si>
    <t>AZ-2011-2986519</t>
  </si>
  <si>
    <t>Kerry Dorsey</t>
  </si>
  <si>
    <t>AZ-2011-6402982</t>
  </si>
  <si>
    <t>Nicole Johns</t>
  </si>
  <si>
    <t>Fuengirola</t>
  </si>
  <si>
    <t>BN-2011-452629</t>
  </si>
  <si>
    <t>AZ-2011-5348577</t>
  </si>
  <si>
    <t>Thomas Thompson</t>
  </si>
  <si>
    <t>Florence</t>
  </si>
  <si>
    <t>AZ-2011-3963408</t>
  </si>
  <si>
    <t>Velbert</t>
  </si>
  <si>
    <t>BN-2011-7580951</t>
  </si>
  <si>
    <t>Charli Rose</t>
  </si>
  <si>
    <t>AZ-2011-9147201</t>
  </si>
  <si>
    <t>Dominic Jordan</t>
  </si>
  <si>
    <t>Grigny</t>
  </si>
  <si>
    <t>BN-2011-8382355</t>
  </si>
  <si>
    <t>Kyle Beard</t>
  </si>
  <si>
    <t>AZ-2011-1661180</t>
  </si>
  <si>
    <t>Freya Daniels</t>
  </si>
  <si>
    <t>AZ-2011-8345224</t>
  </si>
  <si>
    <t>BN-2011-315660</t>
  </si>
  <si>
    <t>Nicholas Watkins</t>
  </si>
  <si>
    <t>BN-2011-1148567</t>
  </si>
  <si>
    <t>Maynard Moorman</t>
  </si>
  <si>
    <t>Haarlem</t>
  </si>
  <si>
    <t>AZ-2011-831255</t>
  </si>
  <si>
    <t>Milla Day</t>
  </si>
  <si>
    <t>AZ-2011-4765625</t>
  </si>
  <si>
    <t>BN-2011-5873722</t>
  </si>
  <si>
    <t>AZ-2011-8123773</t>
  </si>
  <si>
    <t>James Casados</t>
  </si>
  <si>
    <t>Mijas</t>
  </si>
  <si>
    <t>AZ-2011-8742152</t>
  </si>
  <si>
    <t>Amelie North</t>
  </si>
  <si>
    <t>BN-2011-5579284</t>
  </si>
  <si>
    <t>Alex Greenwood</t>
  </si>
  <si>
    <t>Hove</t>
  </si>
  <si>
    <t>BN-2011-2010578</t>
  </si>
  <si>
    <t>Charles Carey</t>
  </si>
  <si>
    <t>AZ-2011-2669880</t>
  </si>
  <si>
    <t>Julian Corbin</t>
  </si>
  <si>
    <t>AZ-2011-3509727</t>
  </si>
  <si>
    <t>Genk</t>
  </si>
  <si>
    <t>AZ-2011-5788290</t>
  </si>
  <si>
    <t>Toby Starling</t>
  </si>
  <si>
    <t>BN-2011-3829449</t>
  </si>
  <si>
    <t>BN-2011-5662753</t>
  </si>
  <si>
    <t>AZ-2011-1930058</t>
  </si>
  <si>
    <t>Matthew Gill</t>
  </si>
  <si>
    <t>Villeurbanne</t>
  </si>
  <si>
    <t>AZ-2011-9670304</t>
  </si>
  <si>
    <t>AZ-2011-9996962</t>
  </si>
  <si>
    <t>AZ-2011-4501299</t>
  </si>
  <si>
    <t>Scott Higgins</t>
  </si>
  <si>
    <t>AZ-2011-6683192</t>
  </si>
  <si>
    <t>Siegen</t>
  </si>
  <si>
    <t>AZ-2011-2030946</t>
  </si>
  <si>
    <t>Grenoble</t>
  </si>
  <si>
    <t>AZ-2011-2079755</t>
  </si>
  <si>
    <t>Joyce Cornell</t>
  </si>
  <si>
    <t>Cartagena</t>
  </si>
  <si>
    <t>AZ-2011-9711046</t>
  </si>
  <si>
    <t>Greifswald</t>
  </si>
  <si>
    <t>AZ-2011-2905039</t>
  </si>
  <si>
    <t>Andres Woodruff</t>
  </si>
  <si>
    <t>Firminy</t>
  </si>
  <si>
    <t>AZ-2011-1328316</t>
  </si>
  <si>
    <t>AZ-2011-9008538</t>
  </si>
  <si>
    <t>Kenneth Gonzales</t>
  </si>
  <si>
    <t>AZ-2011-9983326</t>
  </si>
  <si>
    <t>Foggia</t>
  </si>
  <si>
    <t>AZ-2011-7213764</t>
  </si>
  <si>
    <t>Rory Chambers</t>
  </si>
  <si>
    <t>Vittoria</t>
  </si>
  <si>
    <t>AZ-2011-144325</t>
  </si>
  <si>
    <t>Jessica Spring</t>
  </si>
  <si>
    <t>AZ-2011-7687877</t>
  </si>
  <si>
    <t>AZ-2011-5009632</t>
  </si>
  <si>
    <t>AZ-2011-2892090</t>
  </si>
  <si>
    <t>AZ-2011-297789</t>
  </si>
  <si>
    <t>Lewis Greenwood</t>
  </si>
  <si>
    <t>BN-2011-3654306</t>
  </si>
  <si>
    <t>Jonathan Franklin</t>
  </si>
  <si>
    <t>AZ-2011-7077665</t>
  </si>
  <si>
    <t>Nottingham</t>
  </si>
  <si>
    <t>AZ-2011-8245903</t>
  </si>
  <si>
    <t>Ethel Cole</t>
  </si>
  <si>
    <t>Lunel</t>
  </si>
  <si>
    <t>AZ-2011-9732880</t>
  </si>
  <si>
    <t>Sofia Goddard</t>
  </si>
  <si>
    <t>AZ-2011-6561347</t>
  </si>
  <si>
    <t>BN-2011-9080680</t>
  </si>
  <si>
    <t>BN-2011-7943667</t>
  </si>
  <si>
    <t>AZ-2011-6142647</t>
  </si>
  <si>
    <t>Dominic Elliott</t>
  </si>
  <si>
    <t>Peterborough</t>
  </si>
  <si>
    <t>AZ-2011-8806181</t>
  </si>
  <si>
    <t>Ravenna</t>
  </si>
  <si>
    <t>BN-2011-7263458</t>
  </si>
  <si>
    <t>Cannes</t>
  </si>
  <si>
    <t>BN-2011-3742620</t>
  </si>
  <si>
    <t>BN-2011-4097137</t>
  </si>
  <si>
    <t>Holly Noble</t>
  </si>
  <si>
    <t>Amadora</t>
  </si>
  <si>
    <t>BN-2011-3210796</t>
  </si>
  <si>
    <t>Kevin Madigan</t>
  </si>
  <si>
    <t>Oviedo</t>
  </si>
  <si>
    <t>Asturias</t>
  </si>
  <si>
    <t>BN-2011-4328697</t>
  </si>
  <si>
    <t>La Rochelle</t>
  </si>
  <si>
    <t>BN-2011-473171</t>
  </si>
  <si>
    <t>BN-2011-4438698</t>
  </si>
  <si>
    <t>Zoe Lanigan</t>
  </si>
  <si>
    <t>BN-2011-2470191</t>
  </si>
  <si>
    <t>Jasmine Hanson</t>
  </si>
  <si>
    <t>BN-2011-5636693</t>
  </si>
  <si>
    <t>Rosny-sous-Bois</t>
  </si>
  <si>
    <t>AZ-2011-7080428</t>
  </si>
  <si>
    <t>Jonathan Loftus</t>
  </si>
  <si>
    <t>AZ-2011-6377121</t>
  </si>
  <si>
    <t>AZ-2011-7779959</t>
  </si>
  <si>
    <t>Justin Armit</t>
  </si>
  <si>
    <t>AZ-2011-8335226</t>
  </si>
  <si>
    <t>Adam Walpole</t>
  </si>
  <si>
    <t>AZ-2011-8128467</t>
  </si>
  <si>
    <t>Marly-le-Roi</t>
  </si>
  <si>
    <t>AZ-2011-6123217</t>
  </si>
  <si>
    <t>Turku</t>
  </si>
  <si>
    <t>Finland Proper</t>
  </si>
  <si>
    <t>AZ-2011-6604383</t>
  </si>
  <si>
    <t>Jade Farmer</t>
  </si>
  <si>
    <t>Walsall</t>
  </si>
  <si>
    <t>AZ-2011-2792664</t>
  </si>
  <si>
    <t>AZ-2011-1315772</t>
  </si>
  <si>
    <t>Herford</t>
  </si>
  <si>
    <t>AZ-2011-7176168</t>
  </si>
  <si>
    <t>AZ-2011-5720864</t>
  </si>
  <si>
    <t>BN-2011-493079</t>
  </si>
  <si>
    <t>AZ-2011-8737</t>
  </si>
  <si>
    <t>AZ-2011-3096034</t>
  </si>
  <si>
    <t>AZ-2011-6760420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</si>
  <si>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</si>
  <si>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</si>
  <si>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</si>
  <si>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</si>
  <si>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</si>
  <si>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</si>
  <si>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Nantes</t>
  </si>
  <si>
    <t>AZ-2011-9121322</t>
  </si>
  <si>
    <t>Jacob Carter</t>
  </si>
  <si>
    <t>Oullins</t>
  </si>
  <si>
    <t>AZ-2011-658574</t>
  </si>
  <si>
    <t>Valdemoro</t>
  </si>
  <si>
    <t>AZ-2011-8949674</t>
  </si>
  <si>
    <t>Bayonne</t>
  </si>
  <si>
    <t>BN-2011-7621077</t>
  </si>
  <si>
    <t>Ethan Williams</t>
  </si>
  <si>
    <t>AZ-2011-4460165</t>
  </si>
  <si>
    <t>Bettie Lang</t>
  </si>
  <si>
    <t>Manresa</t>
  </si>
  <si>
    <t>AZ-2011-7159551</t>
  </si>
  <si>
    <t>BN-2011-8948847</t>
  </si>
  <si>
    <t>David Velasquez</t>
  </si>
  <si>
    <t>BN-2011-383161</t>
  </si>
  <si>
    <t>Dortmund</t>
  </si>
  <si>
    <t>AZ-2011-7783675</t>
  </si>
  <si>
    <t>AZ-2011-7647834</t>
  </si>
  <si>
    <t>BN-2011-4899110</t>
  </si>
  <si>
    <t>AZ-2011-8155253</t>
  </si>
  <si>
    <t>Bry-sur-Marne</t>
  </si>
  <si>
    <t>BN-2011-8172607</t>
  </si>
  <si>
    <t>AZ-2011-8510218</t>
  </si>
  <si>
    <t>Gail Thompson</t>
  </si>
  <si>
    <t>Molina de Segura</t>
  </si>
  <si>
    <t>AZ-2011-8557456</t>
  </si>
  <si>
    <t>AZ-2011-8129966</t>
  </si>
  <si>
    <t>Jesse Godson</t>
  </si>
  <si>
    <t>Regensburg</t>
  </si>
  <si>
    <t>AZ-2011-9652940</t>
  </si>
  <si>
    <t>Zamora</t>
  </si>
  <si>
    <t>AZ-2011-1406494</t>
  </si>
  <si>
    <t>Donna Farr</t>
  </si>
  <si>
    <t>BN-2011-3231719</t>
  </si>
  <si>
    <t>Rachel Norton</t>
  </si>
  <si>
    <t>Blackpool</t>
  </si>
  <si>
    <t>BN-2011-6008282</t>
  </si>
  <si>
    <t>Carol Evans</t>
  </si>
  <si>
    <t>AZ-2011-3485437</t>
  </si>
  <si>
    <t>Lillian Davis</t>
  </si>
  <si>
    <t>AZ-2011-4342621</t>
  </si>
  <si>
    <t>Michael Wilson</t>
  </si>
  <si>
    <t>BN-2011-4542382</t>
  </si>
  <si>
    <t>Timothy Jimenez</t>
  </si>
  <si>
    <t>Villeparisis</t>
  </si>
  <si>
    <t>BN-2011-7459578</t>
  </si>
  <si>
    <t>Marie Lawson</t>
  </si>
  <si>
    <t>BN-2011-1934094</t>
  </si>
  <si>
    <t>Skye Hammond</t>
  </si>
  <si>
    <t>Verona</t>
  </si>
  <si>
    <t>AZ-2011-340357</t>
  </si>
  <si>
    <t>AZ-2011-6587022</t>
  </si>
  <si>
    <t>AZ-2011-8820375</t>
  </si>
  <si>
    <t>AZ-2011-6705309</t>
  </si>
  <si>
    <t>Carley Wynn</t>
  </si>
  <si>
    <t>BN-2011-6627390</t>
  </si>
  <si>
    <t>AZ-2011-583228</t>
  </si>
  <si>
    <t>Felicia Cooley</t>
  </si>
  <si>
    <t>AZ-2011-2437108</t>
  </si>
  <si>
    <t>Darmstadt</t>
  </si>
  <si>
    <t>BN-2011-8019925</t>
  </si>
  <si>
    <t>Matthew Barker</t>
  </si>
  <si>
    <t>Plaisance-du-Touch</t>
  </si>
  <si>
    <t>AZ-2011-9882660</t>
  </si>
  <si>
    <t>Cheltenham</t>
  </si>
  <si>
    <t>AZ-2011-4865633</t>
  </si>
  <si>
    <t>AZ-2011-5099606</t>
  </si>
  <si>
    <t>Dominic Stephenson</t>
  </si>
  <si>
    <t>AZ-2011-2099050</t>
  </si>
  <si>
    <t>Evie Morton</t>
  </si>
  <si>
    <t>AZ-2012-5204554</t>
  </si>
  <si>
    <t>Givors</t>
  </si>
  <si>
    <t>AZ-2012-4052737</t>
  </si>
  <si>
    <t>AZ-2012-9703456</t>
  </si>
  <si>
    <t>AZ-2012-8553942</t>
  </si>
  <si>
    <t>AZ-2012-712520</t>
  </si>
  <si>
    <t>Harry Marion</t>
  </si>
  <si>
    <t>Tamworth</t>
  </si>
  <si>
    <t>AZ-2012-4150074</t>
  </si>
  <si>
    <t>Robert Neil</t>
  </si>
  <si>
    <t>AZ-2012-9602843</t>
  </si>
  <si>
    <t>Lamar Lockhart</t>
  </si>
  <si>
    <t>AZ-2012-2038976</t>
  </si>
  <si>
    <t>Stella Balcombe</t>
  </si>
  <si>
    <t>AZ-2012-6747407</t>
  </si>
  <si>
    <t>Rouen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</si>
  <si>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</si>
  <si>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</si>
  <si>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</si>
  <si>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</si>
  <si>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</si>
  <si>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</si>
  <si>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</si>
  <si>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BN-2012-8740514</t>
  </si>
  <si>
    <t>Rachel Goddard</t>
  </si>
  <si>
    <t>Enschede</t>
  </si>
  <si>
    <t>AZ-2012-3448109</t>
  </si>
  <si>
    <t>AZ-2012-2353592</t>
  </si>
  <si>
    <t>AZ-2012-719087</t>
  </si>
  <si>
    <t>AZ-2012-1710081</t>
  </si>
  <si>
    <t>Jammie Gibbs</t>
  </si>
  <si>
    <t>Neubrandenburg</t>
  </si>
  <si>
    <t>AZ-2012-5999614</t>
  </si>
  <si>
    <t>Isabelle Gould</t>
  </si>
  <si>
    <t>Haninge</t>
  </si>
  <si>
    <t>AZ-2012-3272403</t>
  </si>
  <si>
    <t>AZ-2012-8319286</t>
  </si>
  <si>
    <t>Daniel Howells</t>
  </si>
  <si>
    <t>AZ-2012-9926323</t>
  </si>
  <si>
    <t>Julie Ochoa</t>
  </si>
  <si>
    <t>AZ-2012-2124025</t>
  </si>
  <si>
    <t>Joe Gilbert</t>
  </si>
  <si>
    <t>Carlisle</t>
  </si>
  <si>
    <t>AZ-2012-6068382</t>
  </si>
  <si>
    <t>AZ-2012-4265765</t>
  </si>
  <si>
    <t>Elisabeth Manson</t>
  </si>
  <si>
    <t>AZ-2012-2350384</t>
  </si>
  <si>
    <t>Oscar Noble</t>
  </si>
  <si>
    <t>AZ-2012-3019751</t>
  </si>
  <si>
    <t>Laon</t>
  </si>
  <si>
    <t>AZ-2012-1023749</t>
  </si>
  <si>
    <t>BN-2012-6672133</t>
  </si>
  <si>
    <t>BN-2012-7456673</t>
  </si>
  <si>
    <t>Iserlohn</t>
  </si>
  <si>
    <t>BN-2012-3611011</t>
  </si>
  <si>
    <t>Assen</t>
  </si>
  <si>
    <t>AZ-2012-9241286</t>
  </si>
  <si>
    <t>East Kilbride</t>
  </si>
  <si>
    <t>AZ-2012-5423873</t>
  </si>
  <si>
    <t>AZ-2012-1787398</t>
  </si>
  <si>
    <t>Adam Peacock</t>
  </si>
  <si>
    <t>AZ-2012-6624087</t>
  </si>
  <si>
    <t>BN-2012-1321856</t>
  </si>
  <si>
    <t>Timothy Pownall</t>
  </si>
  <si>
    <t>AZ-2012-9749858</t>
  </si>
  <si>
    <t>Runcorn</t>
  </si>
  <si>
    <t>BN-2012-5319905</t>
  </si>
  <si>
    <t>Ella Harrhy</t>
  </si>
  <si>
    <t>AZ-2012-8708707</t>
  </si>
  <si>
    <t>Jett Osman</t>
  </si>
  <si>
    <t>AZ-2012-5084110</t>
  </si>
  <si>
    <t>Georgia Blackburn</t>
  </si>
  <si>
    <t>Gosport</t>
  </si>
  <si>
    <t>BN-2012-2002829</t>
  </si>
  <si>
    <t>BN-2012-5839370</t>
  </si>
  <si>
    <t>Declan Dundas</t>
  </si>
  <si>
    <t>AZ-2012-2484319</t>
  </si>
  <si>
    <t>AZ-2012-6415862</t>
  </si>
  <si>
    <t>BN-2012-4743725</t>
  </si>
  <si>
    <t>Rillieux-la-Pape</t>
  </si>
  <si>
    <t>BN-2012-2518172</t>
  </si>
  <si>
    <t>Ruth Williams</t>
  </si>
  <si>
    <t>AZ-2012-4458558</t>
  </si>
  <si>
    <t>AZ-2012-6238242</t>
  </si>
  <si>
    <t>AZ-2012-3008162</t>
  </si>
  <si>
    <t>Toby Patterson</t>
  </si>
  <si>
    <t>AZ-2012-5632093</t>
  </si>
  <si>
    <t>Arnold Jones</t>
  </si>
  <si>
    <t>AZ-2012-9961341</t>
  </si>
  <si>
    <t>AZ-2012-1940547</t>
  </si>
  <si>
    <t>BN-2012-285450</t>
  </si>
  <si>
    <t>AZ-2012-9024029</t>
  </si>
  <si>
    <t>Imogen Steele</t>
  </si>
  <si>
    <t>AZ-2012-1068489</t>
  </si>
  <si>
    <t>Ashley Baldwinson</t>
  </si>
  <si>
    <t>Montrouge</t>
  </si>
  <si>
    <t>AZ-2012-2380607</t>
  </si>
  <si>
    <t>AZ-2012-7391024</t>
  </si>
  <si>
    <t>Isabella Cleary</t>
  </si>
  <si>
    <t>Corbeil-Essonnes</t>
  </si>
  <si>
    <t>AZ-2012-8369487</t>
  </si>
  <si>
    <t>Imogen Symon</t>
  </si>
  <si>
    <t>Fiumicino</t>
  </si>
  <si>
    <t>AZ-2012-8352768</t>
  </si>
  <si>
    <t>AZ-2012-1485221</t>
  </si>
  <si>
    <t>AZ-2012-47402</t>
  </si>
  <si>
    <t>AZ-2012-5499753</t>
  </si>
  <si>
    <t>Agen</t>
  </si>
  <si>
    <t>BN-2012-7203367</t>
  </si>
  <si>
    <t>AZ-2012-5036790</t>
  </si>
  <si>
    <t>AZ-2012-1951858</t>
  </si>
  <si>
    <t>AZ-2012-400830</t>
  </si>
  <si>
    <t>Bonnie Wilson</t>
  </si>
  <si>
    <t>AZ-2012-9721463</t>
  </si>
  <si>
    <t>Cooper Burn</t>
  </si>
  <si>
    <t>AZ-2012-2440609</t>
  </si>
  <si>
    <t>Leroy Dudley</t>
  </si>
  <si>
    <t>AZ-2012-581418</t>
  </si>
  <si>
    <t>AZ-2012-9607544</t>
  </si>
  <si>
    <t>AZ-2012-5924516</t>
  </si>
  <si>
    <t>Eric Anderson</t>
  </si>
  <si>
    <t>AZ-2012-3958452</t>
  </si>
  <si>
    <t>Kimberly Jones</t>
  </si>
  <si>
    <t>Aschaffenburg</t>
  </si>
  <si>
    <t>AZ-2012-7471811</t>
  </si>
  <si>
    <t>Debbie Fisk</t>
  </si>
  <si>
    <t>Sandnes</t>
  </si>
  <si>
    <t>BN-2012-6903920</t>
  </si>
  <si>
    <t>Michael Kim</t>
  </si>
  <si>
    <t>AZ-2012-962050</t>
  </si>
  <si>
    <t>AZ-2012-367312</t>
  </si>
  <si>
    <t>Mulhouse</t>
  </si>
  <si>
    <t>AZ-2012-6012259</t>
  </si>
  <si>
    <t>Sarah Smorgon</t>
  </si>
  <si>
    <t>AZ-2012-3052535</t>
  </si>
  <si>
    <t>Hinckley</t>
  </si>
  <si>
    <t>AZ-2012-6913156</t>
  </si>
  <si>
    <t>BN-2012-8548299</t>
  </si>
  <si>
    <t>Randers</t>
  </si>
  <si>
    <t>Central Jutland</t>
  </si>
  <si>
    <t>AZ-2012-3239486</t>
  </si>
  <si>
    <t>BN-2012-8351740</t>
  </si>
  <si>
    <t>Perugia</t>
  </si>
  <si>
    <t>BN-2012-5489653</t>
  </si>
  <si>
    <t>AZ-2012-87081</t>
  </si>
  <si>
    <t>Harvey Daniels</t>
  </si>
  <si>
    <t>AZ-2012-202734</t>
  </si>
  <si>
    <t>AZ-2012-8583605</t>
  </si>
  <si>
    <t>Maria Kennedy</t>
  </si>
  <si>
    <t>AZ-2012-9588828</t>
  </si>
  <si>
    <t>BN-2012-5523368</t>
  </si>
  <si>
    <t>Joshua Andrews</t>
  </si>
  <si>
    <t>Sassari</t>
  </si>
  <si>
    <t>AZ-2012-6191258</t>
  </si>
  <si>
    <t>Cambridge</t>
  </si>
  <si>
    <t>AZ-2012-1392278</t>
  </si>
  <si>
    <t>AZ-2012-4085046</t>
  </si>
  <si>
    <t>Angus Fryar</t>
  </si>
  <si>
    <t>Busto Arsizio</t>
  </si>
  <si>
    <t>AZ-2012-7920968</t>
  </si>
  <si>
    <t>AZ-2012-1000632</t>
  </si>
  <si>
    <t>BN-2012-1679258</t>
  </si>
  <si>
    <t>Chartres</t>
  </si>
  <si>
    <t>AZ-2012-5846737</t>
  </si>
  <si>
    <t>AZ-2012-9858311</t>
  </si>
  <si>
    <t>Ella Knopwood</t>
  </si>
  <si>
    <t>AZ-2012-3590299</t>
  </si>
  <si>
    <t>Puertollano</t>
  </si>
  <si>
    <t>AZ-2012-9094578</t>
  </si>
  <si>
    <t>AZ-2012-6214308</t>
  </si>
  <si>
    <t>Jennifer Douglas</t>
  </si>
  <si>
    <t>AZ-2012-4178346</t>
  </si>
  <si>
    <t>AZ-2012-3398854</t>
  </si>
  <si>
    <t>AZ-2012-3654996</t>
  </si>
  <si>
    <t>AZ-2012-1128813</t>
  </si>
  <si>
    <t>Vanves</t>
  </si>
  <si>
    <t>BN-2012-8185079</t>
  </si>
  <si>
    <t>Dundee</t>
  </si>
  <si>
    <t>AZ-2012-302148</t>
  </si>
  <si>
    <t>William Jolly</t>
  </si>
  <si>
    <t>BN-2012-9003210</t>
  </si>
  <si>
    <t>Jade Howe</t>
  </si>
  <si>
    <t>Odivelas</t>
  </si>
  <si>
    <t>BN-2012-9267764</t>
  </si>
  <si>
    <t>Karla Dunkley</t>
  </si>
  <si>
    <t>AZ-2012-852937</t>
  </si>
  <si>
    <t>AZ-2012-3385502</t>
  </si>
  <si>
    <t>Nanterre</t>
  </si>
  <si>
    <t>AZ-2012-7806048</t>
  </si>
  <si>
    <t>Kingswood</t>
  </si>
  <si>
    <t>AZ-2012-9114156</t>
  </si>
  <si>
    <t>Orihuela</t>
  </si>
  <si>
    <t>BN-2012-8981515</t>
  </si>
  <si>
    <t>BN-2012-3923455</t>
  </si>
  <si>
    <t>Corey Browne</t>
  </si>
  <si>
    <t>Meyzieu</t>
  </si>
  <si>
    <t>AZ-2012-4659299</t>
  </si>
  <si>
    <t>Wolfsburg</t>
  </si>
  <si>
    <t>AZ-2012-3931920</t>
  </si>
  <si>
    <t>AZ-2012-1089029</t>
  </si>
  <si>
    <t>Phoebe Lindsay</t>
  </si>
  <si>
    <t>Barry</t>
  </si>
  <si>
    <t>Wales</t>
  </si>
  <si>
    <t>BN-2012-1777533</t>
  </si>
  <si>
    <t>AZ-2012-9056595</t>
  </si>
  <si>
    <t>Viersen</t>
  </si>
  <si>
    <t>BN-2012-1467003</t>
  </si>
  <si>
    <t>Tarbes</t>
  </si>
  <si>
    <t>BN-2012-7268418</t>
  </si>
  <si>
    <t>Kyle Nash</t>
  </si>
  <si>
    <t>Weimar</t>
  </si>
  <si>
    <t>BN-2012-2195674</t>
  </si>
  <si>
    <t>Outreau</t>
  </si>
  <si>
    <t>BN-2012-9784298</t>
  </si>
  <si>
    <t>Angus Blacklock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</si>
  <si>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</si>
  <si>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</si>
  <si>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</si>
  <si>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</si>
  <si>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</si>
  <si>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</si>
  <si>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</si>
  <si>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AZ-2012-4505130</t>
  </si>
  <si>
    <t>Gateshead</t>
  </si>
  <si>
    <t>BN-2012-5238794</t>
  </si>
  <si>
    <t>Tilburg</t>
  </si>
  <si>
    <t>BN-2012-8607495</t>
  </si>
  <si>
    <t>BN-2012-2497362</t>
  </si>
  <si>
    <t>Jade Daniels</t>
  </si>
  <si>
    <t>Aberdeen</t>
  </si>
  <si>
    <t>AZ-2012-2801511</t>
  </si>
  <si>
    <t>BN-2012-5227523</t>
  </si>
  <si>
    <t>BN-2012-3566851</t>
  </si>
  <si>
    <t>Malakoff</t>
  </si>
  <si>
    <t>AZ-2012-9020905</t>
  </si>
  <si>
    <t>AZ-2012-2130534</t>
  </si>
  <si>
    <t>Espoo</t>
  </si>
  <si>
    <t>AZ-2012-4991226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</si>
  <si>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</si>
  <si>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</si>
  <si>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</si>
  <si>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</si>
  <si>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</si>
  <si>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</si>
  <si>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</si>
  <si>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</si>
  <si>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</si>
  <si>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BN-2012-831365</t>
  </si>
  <si>
    <t>AZ-2012-5854289</t>
  </si>
  <si>
    <t>AZ-2012-808163</t>
  </si>
  <si>
    <t>AZ-2012-3333420</t>
  </si>
  <si>
    <t>Poole</t>
  </si>
  <si>
    <t>AZ-2012-4148308</t>
  </si>
  <si>
    <t>AZ-2012-6445968</t>
  </si>
  <si>
    <t>AZ-2012-207540</t>
  </si>
  <si>
    <t>Cardiff</t>
  </si>
  <si>
    <t>AZ-2012-764953</t>
  </si>
  <si>
    <t>BN-2012-1069240</t>
  </si>
  <si>
    <t>Mason Adams</t>
  </si>
  <si>
    <t>AZ-2012-3743850</t>
  </si>
  <si>
    <t>AZ-2012-2419609</t>
  </si>
  <si>
    <t>BN-2012-5986859</t>
  </si>
  <si>
    <t>Aidan Hayward</t>
  </si>
  <si>
    <t>AZ-2012-7351228</t>
  </si>
  <si>
    <t>AZ-2012-6449044</t>
  </si>
  <si>
    <t>AZ-2012-6077999</t>
  </si>
  <si>
    <t>Peggy Hua</t>
  </si>
  <si>
    <t>Benidorm</t>
  </si>
  <si>
    <t>AZ-2012-3389949</t>
  </si>
  <si>
    <t>Hasselt</t>
  </si>
  <si>
    <t>AZ-2012-1576083</t>
  </si>
  <si>
    <t>Mauguio</t>
  </si>
  <si>
    <t>AZ-2012-3635892</t>
  </si>
  <si>
    <t>Rotherham</t>
  </si>
  <si>
    <t>AZ-2012-5741069</t>
  </si>
  <si>
    <t>Kian Sykes</t>
  </si>
  <si>
    <t>West Bromwich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</si>
  <si>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</si>
  <si>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</si>
  <si>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</si>
  <si>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</si>
  <si>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</si>
  <si>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</si>
  <si>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</si>
  <si>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BN-2012-9894081</t>
  </si>
  <si>
    <t>Ben Summerville</t>
  </si>
  <si>
    <t>AZ-2012-3629477</t>
  </si>
  <si>
    <t>BN-2012-8610295</t>
  </si>
  <si>
    <t>AZ-2012-2537589</t>
  </si>
  <si>
    <t>AZ-2012-9411069</t>
  </si>
  <si>
    <t>Caitlin Schmidt</t>
  </si>
  <si>
    <t>Erftstadt</t>
  </si>
  <si>
    <t>AZ-2012-3323986</t>
  </si>
  <si>
    <t>AZ-2012-9649659</t>
  </si>
  <si>
    <t>AZ-2012-2278867</t>
  </si>
  <si>
    <t>AZ-2012-4568768</t>
  </si>
  <si>
    <t>AZ-2012-1332956</t>
  </si>
  <si>
    <t>Leah Derham</t>
  </si>
  <si>
    <t>AZ-2012-3450092</t>
  </si>
  <si>
    <t>Xavier Synan</t>
  </si>
  <si>
    <t>AZ-2012-6468483</t>
  </si>
  <si>
    <t>Marano di Napoli</t>
  </si>
  <si>
    <t>AZ-2012-5131347</t>
  </si>
  <si>
    <t>Ben Hogben</t>
  </si>
  <si>
    <t>AZ-2012-1904492</t>
  </si>
  <si>
    <t>Saint-Michel-sur-Orge</t>
  </si>
  <si>
    <t>AZ-2012-7659518</t>
  </si>
  <si>
    <t>BN-2012-7168057</t>
  </si>
  <si>
    <t>AZ-2012-4182934</t>
  </si>
  <si>
    <t>Oxford</t>
  </si>
  <si>
    <t>AZ-2012-9921309</t>
  </si>
  <si>
    <t>AZ-2012-4512200</t>
  </si>
  <si>
    <t>AZ-2012-327072</t>
  </si>
  <si>
    <t>Blake Lymburner</t>
  </si>
  <si>
    <t>Frederiksberg</t>
  </si>
  <si>
    <t>AZ-2012-6113257</t>
  </si>
  <si>
    <t>AZ-2012-8035281</t>
  </si>
  <si>
    <t>Dormagen</t>
  </si>
  <si>
    <t>AZ-2012-8589004</t>
  </si>
  <si>
    <t>Parla</t>
  </si>
  <si>
    <t>BN-2012-8726185</t>
  </si>
  <si>
    <t>Capelle aan den IJssel</t>
  </si>
  <si>
    <t>AZ-2012-7832440</t>
  </si>
  <si>
    <t>Georgina Storey</t>
  </si>
  <si>
    <t>BN-2012-1276704</t>
  </si>
  <si>
    <t>Dominic Scott</t>
  </si>
  <si>
    <t>AZ-2012-3002893</t>
  </si>
  <si>
    <t>Lons-le-Saunier</t>
  </si>
  <si>
    <t>BN-2012-8433873</t>
  </si>
  <si>
    <t>Schiedam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</si>
  <si>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</si>
  <si>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</si>
  <si>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</si>
  <si>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</si>
  <si>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</si>
  <si>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</si>
  <si>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</si>
  <si>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AZ-2012-2465302</t>
  </si>
  <si>
    <t>AZ-2012-5629458</t>
  </si>
  <si>
    <t>AZ-2012-3819043</t>
  </si>
  <si>
    <t>AZ-2012-270116</t>
  </si>
  <si>
    <t>AZ-2012-7552000</t>
  </si>
  <si>
    <t>Rachel Morton</t>
  </si>
  <si>
    <t>AZ-2012-6231501</t>
  </si>
  <si>
    <t>Tahlia Coughlan</t>
  </si>
  <si>
    <t>AZ-2012-6401675</t>
  </si>
  <si>
    <t>Indiana Wekey</t>
  </si>
  <si>
    <t>BN-2012-1206037</t>
  </si>
  <si>
    <t>AZ-2012-375859</t>
  </si>
  <si>
    <t>AZ-2012-656965</t>
  </si>
  <si>
    <t>Lisa Casey</t>
  </si>
  <si>
    <t>AZ-2012-3048240</t>
  </si>
  <si>
    <t>AZ-2012-5629716</t>
  </si>
  <si>
    <t>AZ-2012-3206190</t>
  </si>
  <si>
    <t>Jade Hawkins</t>
  </si>
  <si>
    <t>Kotka</t>
  </si>
  <si>
    <t>Kymenlaakso</t>
  </si>
  <si>
    <t>AZ-2012-8556389</t>
  </si>
  <si>
    <t>BN-2012-5184619</t>
  </si>
  <si>
    <t>AZ-2012-7805058</t>
  </si>
  <si>
    <t>AZ-2012-184298</t>
  </si>
  <si>
    <t>BN-2012-2790989</t>
  </si>
  <si>
    <t>Leeuwarden</t>
  </si>
  <si>
    <t>Friesland</t>
  </si>
  <si>
    <t>AZ-2012-6973714</t>
  </si>
  <si>
    <t>Chelles</t>
  </si>
  <si>
    <t>AZ-2012-6683296</t>
  </si>
  <si>
    <t>AZ-2012-7350513</t>
  </si>
  <si>
    <t>AZ-2012-4224779</t>
  </si>
  <si>
    <t>AZ-2012-8039360</t>
  </si>
  <si>
    <t>BN-2012-6754964</t>
  </si>
  <si>
    <t>Chemnitz</t>
  </si>
  <si>
    <t>AZ-2012-9817190</t>
  </si>
  <si>
    <t>Keith Martinez</t>
  </si>
  <si>
    <t>BN-2012-9955525</t>
  </si>
  <si>
    <t>Lara Giles</t>
  </si>
  <si>
    <t>Winterthur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</si>
  <si>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</si>
  <si>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</si>
  <si>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</si>
  <si>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</si>
  <si>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</si>
  <si>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</si>
  <si>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</si>
  <si>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</si>
  <si>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</si>
  <si>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</si>
  <si>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Guimarães</t>
  </si>
  <si>
    <t>Braga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</si>
  <si>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</si>
  <si>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</si>
  <si>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</si>
  <si>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</si>
  <si>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</si>
  <si>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</si>
  <si>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</si>
  <si>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AZ-2012-9764957</t>
  </si>
  <si>
    <t>AZ-2012-5631186</t>
  </si>
  <si>
    <t>Darcy St George</t>
  </si>
  <si>
    <t>Velletri</t>
  </si>
  <si>
    <t>AZ-2012-4923020</t>
  </si>
  <si>
    <t>Ewan O'Neill</t>
  </si>
  <si>
    <t>AZ-2012-2417161</t>
  </si>
  <si>
    <t>AZ-2012-4158616</t>
  </si>
  <si>
    <t>AZ-2012-4736205</t>
  </si>
  <si>
    <t>AZ-2012-2884340</t>
  </si>
  <si>
    <t>Cremona</t>
  </si>
  <si>
    <t>AZ-2012-7790652</t>
  </si>
  <si>
    <t>Rugby</t>
  </si>
  <si>
    <t>AZ-2012-9538044</t>
  </si>
  <si>
    <t>AZ-2012-2921507</t>
  </si>
  <si>
    <t>AZ-2012-799342</t>
  </si>
  <si>
    <t>Narbonne</t>
  </si>
  <si>
    <t>BN-2012-8539408</t>
  </si>
  <si>
    <t>Adam Gibbs</t>
  </si>
  <si>
    <t>Tours</t>
  </si>
  <si>
    <t>AZ-2012-6569540</t>
  </si>
  <si>
    <t>Janet Broussard</t>
  </si>
  <si>
    <t>AZ-2012-6620882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</si>
  <si>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</si>
  <si>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</si>
  <si>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</si>
  <si>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</si>
  <si>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</si>
  <si>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</si>
  <si>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</si>
  <si>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</si>
  <si>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BN-2012-3780400</t>
  </si>
  <si>
    <t>AZ-2012-4689385</t>
  </si>
  <si>
    <t>Scarlett Pollard</t>
  </si>
  <si>
    <t>AZ-2012-50424</t>
  </si>
  <si>
    <t>Burgos</t>
  </si>
  <si>
    <t>AZ-2012-3965327</t>
  </si>
  <si>
    <t>Sherron Henegar</t>
  </si>
  <si>
    <t>Harlow</t>
  </si>
  <si>
    <t>AZ-2012-3446417</t>
  </si>
  <si>
    <t>Fareham</t>
  </si>
  <si>
    <t>AZ-2012-8512121</t>
  </si>
  <si>
    <t>Cercola</t>
  </si>
  <si>
    <t>BN-2012-1800160</t>
  </si>
  <si>
    <t>AZ-2012-9982238</t>
  </si>
  <si>
    <t>Mantes-la-Jolie</t>
  </si>
  <si>
    <t>AZ-2012-358335</t>
  </si>
  <si>
    <t>AZ-2012-9503430</t>
  </si>
  <si>
    <t>AZ-2012-2712293</t>
  </si>
  <si>
    <t>AZ-2012-2293554</t>
  </si>
  <si>
    <t>BN-2012-716723</t>
  </si>
  <si>
    <t>Soissons</t>
  </si>
  <si>
    <t>AZ-2012-1979551</t>
  </si>
  <si>
    <t>AZ-2012-7998703</t>
  </si>
  <si>
    <t>AZ-2012-2580887</t>
  </si>
  <si>
    <t>AZ-2012-4640221</t>
  </si>
  <si>
    <t>Barletta</t>
  </si>
  <si>
    <t>AZ-2012-2449827</t>
  </si>
  <si>
    <t>San Fernando</t>
  </si>
  <si>
    <t>AZ-2012-5752966</t>
  </si>
  <si>
    <t>BN-2012-7258485</t>
  </si>
  <si>
    <t>AZ-2012-9615606</t>
  </si>
  <si>
    <t>Joan Douglas</t>
  </si>
  <si>
    <t>Imola</t>
  </si>
  <si>
    <t>AZ-2012-9385706</t>
  </si>
  <si>
    <t>Xavier Burford</t>
  </si>
  <si>
    <t>AZ-2012-3506713</t>
  </si>
  <si>
    <t>Gregory Rodriguez</t>
  </si>
  <si>
    <t>BN-2012-1349610</t>
  </si>
  <si>
    <t>AZ-2012-6550286</t>
  </si>
  <si>
    <t>Jeffrey Laird</t>
  </si>
  <si>
    <t>Avignon</t>
  </si>
  <si>
    <t>AZ-2012-2445606</t>
  </si>
  <si>
    <t>Brest</t>
  </si>
  <si>
    <t>AZ-2012-5106565</t>
  </si>
  <si>
    <t>Rhonda Ford</t>
  </si>
  <si>
    <t>AZ-2012-3249580</t>
  </si>
  <si>
    <t>Sarah Cross</t>
  </si>
  <si>
    <t>AZ-2012-8028235</t>
  </si>
  <si>
    <t>AZ-2012-9291301</t>
  </si>
  <si>
    <t>AZ-2012-5539179</t>
  </si>
  <si>
    <t>Angers</t>
  </si>
  <si>
    <t>AZ-2012-3380048</t>
  </si>
  <si>
    <t>Clamart</t>
  </si>
  <si>
    <t>AZ-2012-3229399</t>
  </si>
  <si>
    <t>Zona Meyer</t>
  </si>
  <si>
    <t>Oldenburg</t>
  </si>
  <si>
    <t>AZ-2012-9884785</t>
  </si>
  <si>
    <t>AZ-2012-8456579</t>
  </si>
  <si>
    <t>Gerald Booth</t>
  </si>
  <si>
    <t>AZ-2012-8884633</t>
  </si>
  <si>
    <t>Lester Wimmer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</si>
  <si>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</si>
  <si>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</si>
  <si>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</si>
  <si>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</si>
  <si>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</si>
  <si>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</si>
  <si>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</si>
  <si>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</si>
  <si>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</si>
  <si>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</si>
  <si>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</si>
  <si>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AZ-2012-6992927</t>
  </si>
  <si>
    <t>AZ-2012-1968371</t>
  </si>
  <si>
    <t>Kian Pollard</t>
  </si>
  <si>
    <t>Widnes</t>
  </si>
  <si>
    <t>AZ-2012-51069</t>
  </si>
  <si>
    <t>Max Ronald</t>
  </si>
  <si>
    <t>Bonneuil-sur-Marne</t>
  </si>
  <si>
    <t>AZ-2012-385874</t>
  </si>
  <si>
    <t>Mont-Saint-Aignan</t>
  </si>
  <si>
    <t>BN-2012-6756198</t>
  </si>
  <si>
    <t>Makayla Elphinstone</t>
  </si>
  <si>
    <t>AZ-2012-7344517</t>
  </si>
  <si>
    <t>BN-2012-26008</t>
  </si>
  <si>
    <t>AZ-2012-7800585</t>
  </si>
  <si>
    <t>AZ-2012-7094138</t>
  </si>
  <si>
    <t>Marl</t>
  </si>
  <si>
    <t>AZ-2012-5071313</t>
  </si>
  <si>
    <t>AZ-2012-6341558</t>
  </si>
  <si>
    <t>Bryce Efird</t>
  </si>
  <si>
    <t>BN-2012-8691355</t>
  </si>
  <si>
    <t>Edward Dolling</t>
  </si>
  <si>
    <t>Feira</t>
  </si>
  <si>
    <t>Aveiro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</si>
  <si>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</si>
  <si>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</si>
  <si>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</si>
  <si>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</si>
  <si>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</si>
  <si>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</si>
  <si>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</si>
  <si>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BN-2012-3975378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</si>
  <si>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</si>
  <si>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</si>
  <si>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</si>
  <si>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</si>
  <si>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</si>
  <si>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</si>
  <si>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</si>
  <si>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</si>
  <si>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AZ-2012-6682844</t>
  </si>
  <si>
    <t>AZ-2012-4642183</t>
  </si>
  <si>
    <t>AZ-2012-4858195</t>
  </si>
  <si>
    <t>BN-2012-9976090</t>
  </si>
  <si>
    <t>BN-2012-834682</t>
  </si>
  <si>
    <t>Nelson Olsen</t>
  </si>
  <si>
    <t>AZ-2012-5685113</t>
  </si>
  <si>
    <t>AZ-2012-3045764</t>
  </si>
  <si>
    <t>Steven Cordoba</t>
  </si>
  <si>
    <t>AZ-2012-252256</t>
  </si>
  <si>
    <t>AZ-2012-2961412</t>
  </si>
  <si>
    <t>AZ-2012-534231</t>
  </si>
  <si>
    <t>AZ-2012-564106</t>
  </si>
  <si>
    <t>Jose Gullo</t>
  </si>
  <si>
    <t>AZ-2012-2467107</t>
  </si>
  <si>
    <t>Lens</t>
  </si>
  <si>
    <t>AZ-2012-9269920</t>
  </si>
  <si>
    <t>AZ-2012-5605130</t>
  </si>
  <si>
    <t>Le Bouscat</t>
  </si>
  <si>
    <t>AZ-2012-8935419</t>
  </si>
  <si>
    <t>AZ-2012-2772170</t>
  </si>
  <si>
    <t>Riley Howells</t>
  </si>
  <si>
    <t>AZ-2012-8267693</t>
  </si>
  <si>
    <t>AZ-2012-1629233</t>
  </si>
  <si>
    <t>Aubervilliers</t>
  </si>
  <si>
    <t>AZ-2012-910518</t>
  </si>
  <si>
    <t>AZ-2012-1680064</t>
  </si>
  <si>
    <t>AZ-2012-19748</t>
  </si>
  <si>
    <t>AZ-2012-3239511</t>
  </si>
  <si>
    <t>El Escorial</t>
  </si>
  <si>
    <t>AZ-2012-5227678</t>
  </si>
  <si>
    <t>Jerez de la Frontera</t>
  </si>
  <si>
    <t>BN-2012-9118529</t>
  </si>
  <si>
    <t>Alphen aan den Rijn</t>
  </si>
  <si>
    <t>AZ-2012-9180842</t>
  </si>
  <si>
    <t>Joel Ortega</t>
  </si>
  <si>
    <t>AZ-2012-1472059</t>
  </si>
  <si>
    <t>Amy Pritchard</t>
  </si>
  <si>
    <t>AZ-2012-8926364</t>
  </si>
  <si>
    <t>AZ-2012-9662305</t>
  </si>
  <si>
    <t>AZ-2012-1672161</t>
  </si>
  <si>
    <t>AZ-2012-1169269</t>
  </si>
  <si>
    <t>AZ-2012-1714781</t>
  </si>
  <si>
    <t>Villefontaine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</si>
  <si>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</si>
  <si>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</si>
  <si>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</si>
  <si>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</si>
  <si>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</si>
  <si>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</si>
  <si>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</si>
  <si>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Pesaro</t>
  </si>
  <si>
    <t>Marche</t>
  </si>
  <si>
    <t>AZ-2012-4114446</t>
  </si>
  <si>
    <t>AZ-2012-9624390</t>
  </si>
  <si>
    <t>AZ-2012-569279</t>
  </si>
  <si>
    <t>AZ-2012-9062597</t>
  </si>
  <si>
    <t>AZ-2012-9805086</t>
  </si>
  <si>
    <t>Taunton</t>
  </si>
  <si>
    <t>BN-2012-7249062</t>
  </si>
  <si>
    <t>AZ-2012-3603258</t>
  </si>
  <si>
    <t>Villiers-le-Bel</t>
  </si>
  <si>
    <t>AZ-2012-5304566</t>
  </si>
  <si>
    <t>Ennigerloh</t>
  </si>
  <si>
    <t>AZ-2012-5992799</t>
  </si>
  <si>
    <t>AZ-2012-6372701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</si>
  <si>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</si>
  <si>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</si>
  <si>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</si>
  <si>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</si>
  <si>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</si>
  <si>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</si>
  <si>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</si>
  <si>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</si>
  <si>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</si>
  <si>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</si>
  <si>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</si>
  <si>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</si>
  <si>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</si>
  <si>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Granada</t>
  </si>
  <si>
    <t>AZ-2012-2224198</t>
  </si>
  <si>
    <t>AZ-2012-8940474</t>
  </si>
  <si>
    <t>AZ-2012-3373330</t>
  </si>
  <si>
    <t>BN-2012-8400051</t>
  </si>
  <si>
    <t>Solna</t>
  </si>
  <si>
    <t>AZ-2012-4709370</t>
  </si>
  <si>
    <t>Pomezia</t>
  </si>
  <si>
    <t>BN-2012-7073852</t>
  </si>
  <si>
    <t>AZ-2012-1418024</t>
  </si>
  <si>
    <t>Tricia Bustamante</t>
  </si>
  <si>
    <t>AZ-2012-219498</t>
  </si>
  <si>
    <t>AZ-2012-364031</t>
  </si>
  <si>
    <t>AZ-2012-5139893</t>
  </si>
  <si>
    <t>BN-2012-2362845</t>
  </si>
  <si>
    <t>Georgina Fuller</t>
  </si>
  <si>
    <t>Creil</t>
  </si>
  <si>
    <t>AZ-2012-4686001</t>
  </si>
  <si>
    <t>AZ-2012-6962092</t>
  </si>
  <si>
    <t>AZ-2012-9208057</t>
  </si>
  <si>
    <t>AZ-2012-2839783</t>
  </si>
  <si>
    <t>AZ-2012-9551282</t>
  </si>
  <si>
    <t>Anna Macdonald</t>
  </si>
  <si>
    <t>Paderborn</t>
  </si>
  <si>
    <t>AZ-2012-2413231</t>
  </si>
  <si>
    <t>AZ-2012-1028247</t>
  </si>
  <si>
    <t>Valenciennes</t>
  </si>
  <si>
    <t>AZ-2012-3981098</t>
  </si>
  <si>
    <t>AZ-2012-3093353</t>
  </si>
  <si>
    <t>AZ-2012-5060433</t>
  </si>
  <si>
    <t>AZ-2012-3906554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</si>
  <si>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</si>
  <si>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</si>
  <si>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</si>
  <si>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</si>
  <si>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</si>
  <si>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</si>
  <si>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</si>
  <si>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</si>
  <si>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AZ-2012-9314178</t>
  </si>
  <si>
    <t>AZ-2012-2425717</t>
  </si>
  <si>
    <t>AZ-2012-5117204</t>
  </si>
  <si>
    <t>AZ-2012-5894854</t>
  </si>
  <si>
    <t>AZ-2012-8565263</t>
  </si>
  <si>
    <t>AZ-2012-6757655</t>
  </si>
  <si>
    <t>BN-2012-9869476</t>
  </si>
  <si>
    <t>BN-2012-5777866</t>
  </si>
  <si>
    <t>Marignane</t>
  </si>
  <si>
    <t>BN-2012-3858400</t>
  </si>
  <si>
    <t>AZ-2012-7448408</t>
  </si>
  <si>
    <t>BN-2012-1757975</t>
  </si>
  <si>
    <t>Louis Dominguez</t>
  </si>
  <si>
    <t>BN-2012-2095072</t>
  </si>
  <si>
    <t>Neunkirchen</t>
  </si>
  <si>
    <t>Saarland</t>
  </si>
  <si>
    <t>AZ-2012-3133492</t>
  </si>
  <si>
    <t>Jude Leonard</t>
  </si>
  <si>
    <t>Bourges</t>
  </si>
  <si>
    <t>AZ-2012-2918666</t>
  </si>
  <si>
    <t>Jack Holland</t>
  </si>
  <si>
    <t>BN-2012-8357791</t>
  </si>
  <si>
    <t>AZ-2012-3768744</t>
  </si>
  <si>
    <t>AZ-2012-3505985</t>
  </si>
  <si>
    <t>AZ-2012-6233786</t>
  </si>
  <si>
    <t>Savigny-le-Temple</t>
  </si>
  <si>
    <t>AZ-2012-9382192</t>
  </si>
  <si>
    <t>BN-2012-4720977</t>
  </si>
  <si>
    <t>AZ-2012-7753558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</si>
  <si>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</si>
  <si>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</si>
  <si>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</si>
  <si>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</si>
  <si>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</si>
  <si>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</si>
  <si>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</si>
  <si>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</si>
  <si>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AZ-2012-1021775</t>
  </si>
  <si>
    <t>Sale</t>
  </si>
  <si>
    <t>AZ-2012-7356615</t>
  </si>
  <si>
    <t>BN-2012-8602760</t>
  </si>
  <si>
    <t>BN-2012-4363954</t>
  </si>
  <si>
    <t>Eastbourne</t>
  </si>
  <si>
    <t>AZ-2012-2411878</t>
  </si>
  <si>
    <t>AZ-2012-4260894</t>
  </si>
  <si>
    <t>Modena</t>
  </si>
  <si>
    <t>AZ-2012-5470762</t>
  </si>
  <si>
    <t>Audrey Emanuel</t>
  </si>
  <si>
    <t>AZ-2012-2100184</t>
  </si>
  <si>
    <t>AZ-2012-9636405</t>
  </si>
  <si>
    <t>Bad Waldsee</t>
  </si>
  <si>
    <t>BN-2012-4057462</t>
  </si>
  <si>
    <t>BN-2012-7339265</t>
  </si>
  <si>
    <t>AZ-2012-4681403</t>
  </si>
  <si>
    <t>AZ-2012-3680090</t>
  </si>
  <si>
    <t>AZ-2012-5345939</t>
  </si>
  <si>
    <t>Charlie Smithies</t>
  </si>
  <si>
    <t>AZ-2012-1978129</t>
  </si>
  <si>
    <t>Jason Calhoun</t>
  </si>
  <si>
    <t>Gummersbach</t>
  </si>
  <si>
    <t>AZ-2012-250360</t>
  </si>
  <si>
    <t>AZ-2012-9018898</t>
  </si>
  <si>
    <t>Vichy</t>
  </si>
  <si>
    <t>AZ-2012-3087975</t>
  </si>
  <si>
    <t>Helsingborg</t>
  </si>
  <si>
    <t>Skåne</t>
  </si>
  <si>
    <t>AZ-2012-5108667</t>
  </si>
  <si>
    <t>Holly Black</t>
  </si>
  <si>
    <t>Pontivy</t>
  </si>
  <si>
    <t>AZ-2012-958413</t>
  </si>
  <si>
    <t>Tyler Duncan</t>
  </si>
  <si>
    <t>AZ-2012-130560</t>
  </si>
  <si>
    <t>AZ-2012-4818460</t>
  </si>
  <si>
    <t>Bondy</t>
  </si>
  <si>
    <t>AZ-2012-4064323</t>
  </si>
  <si>
    <t>AZ-2012-1437670</t>
  </si>
  <si>
    <t>Sue Castaneda</t>
  </si>
  <si>
    <t>AZ-2012-6280455</t>
  </si>
  <si>
    <t>AZ-2012-3477100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</si>
  <si>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</si>
  <si>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</si>
  <si>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</si>
  <si>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</si>
  <si>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</si>
  <si>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</si>
  <si>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</si>
  <si>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BN-2012-282607</t>
  </si>
  <si>
    <t>BN-2012-4235969</t>
  </si>
  <si>
    <t>Callum Hagai</t>
  </si>
  <si>
    <t>Emden</t>
  </si>
  <si>
    <t>AZ-2012-3458834</t>
  </si>
  <si>
    <t>AZ-2012-6534891</t>
  </si>
  <si>
    <t>Colomiers</t>
  </si>
  <si>
    <t>AZ-2012-6013472</t>
  </si>
  <si>
    <t>Isabella Fowler</t>
  </si>
  <si>
    <t>AZ-2012-1964182</t>
  </si>
  <si>
    <t>AZ-2012-3604436</t>
  </si>
  <si>
    <t>Annemasse</t>
  </si>
  <si>
    <t>AZ-2012-7560485</t>
  </si>
  <si>
    <t>Florence Wark</t>
  </si>
  <si>
    <t>BN-2012-3874794</t>
  </si>
  <si>
    <t>BN-2012-3544150</t>
  </si>
  <si>
    <t>Jamie Le Grand</t>
  </si>
  <si>
    <t>Granollers</t>
  </si>
  <si>
    <t>AZ-2012-3783663</t>
  </si>
  <si>
    <t>Ewan Walton</t>
  </si>
  <si>
    <t>AZ-2012-8884308</t>
  </si>
  <si>
    <t>Chesterfield</t>
  </si>
  <si>
    <t>AZ-2012-6749247</t>
  </si>
  <si>
    <t>George Bryan</t>
  </si>
  <si>
    <t>Lippstadt</t>
  </si>
  <si>
    <t>AZ-2012-7693898</t>
  </si>
  <si>
    <t>BN-2012-7736321</t>
  </si>
  <si>
    <t>AZ-2012-8266486</t>
  </si>
  <si>
    <t>AZ-2012-2652453</t>
  </si>
  <si>
    <t>Taranto</t>
  </si>
  <si>
    <t>AZ-2012-5450030</t>
  </si>
  <si>
    <t>AZ-2012-5646456</t>
  </si>
  <si>
    <t>AZ-2012-7045480</t>
  </si>
  <si>
    <t>Eloise Sykes</t>
  </si>
  <si>
    <t>AZ-2012-8524723</t>
  </si>
  <si>
    <t>AZ-2012-5782432</t>
  </si>
  <si>
    <t>AZ-2012-8652338</t>
  </si>
  <si>
    <t>Mâcon</t>
  </si>
  <si>
    <t>AZ-2012-7235775</t>
  </si>
  <si>
    <t>AZ-2012-4249351</t>
  </si>
  <si>
    <t>Niki Peirce</t>
  </si>
  <si>
    <t>Sorgues</t>
  </si>
  <si>
    <t>AZ-2012-5539647</t>
  </si>
  <si>
    <t>Bedford</t>
  </si>
  <si>
    <t>AZ-2012-943322</t>
  </si>
  <si>
    <t>AZ-2012-7429996</t>
  </si>
  <si>
    <t>AZ-2012-7971631</t>
  </si>
  <si>
    <t>Freddie Kaur</t>
  </si>
  <si>
    <t>Domont</t>
  </si>
  <si>
    <t>AZ-2012-3365059</t>
  </si>
  <si>
    <t>Brian Garcia</t>
  </si>
  <si>
    <t>AZ-2012-2938834</t>
  </si>
  <si>
    <t>AZ-2012-5262260</t>
  </si>
  <si>
    <t>Millau</t>
  </si>
  <si>
    <t>AZ-2012-7087308</t>
  </si>
  <si>
    <t>AZ-2012-9985308</t>
  </si>
  <si>
    <t>Brive-la-Gaillarde</t>
  </si>
  <si>
    <t>AZ-2012-4853423</t>
  </si>
  <si>
    <t>Douai</t>
  </si>
  <si>
    <t>AZ-2012-4532840</t>
  </si>
  <si>
    <t>AZ-2012-1789531</t>
  </si>
  <si>
    <t>AZ-2012-6369944</t>
  </si>
  <si>
    <t>Brandon Kirby</t>
  </si>
  <si>
    <t>AZ-2012-6417191</t>
  </si>
  <si>
    <t>AZ-2012-7850198</t>
  </si>
  <si>
    <t>Lincoln</t>
  </si>
  <si>
    <t>AZ-2012-2970891</t>
  </si>
  <si>
    <t>Kai Bolden</t>
  </si>
  <si>
    <t>BN-2012-8662125</t>
  </si>
  <si>
    <t>BN-2012-8860011</t>
  </si>
  <si>
    <t>Sam Rees</t>
  </si>
  <si>
    <t>BN-2012-5394527</t>
  </si>
  <si>
    <t>Laura Elizabeth</t>
  </si>
  <si>
    <t>AZ-2012-8465046</t>
  </si>
  <si>
    <t>Zeist</t>
  </si>
  <si>
    <t>AZ-2012-7029470</t>
  </si>
  <si>
    <t>Elise Godfrey</t>
  </si>
  <si>
    <t>AZ-2012-7677326</t>
  </si>
  <si>
    <t>BN-2012-5195866</t>
  </si>
  <si>
    <t>AZ-2012-7523947</t>
  </si>
  <si>
    <t>AZ-2012-6921554</t>
  </si>
  <si>
    <t>Abigail Humffray</t>
  </si>
  <si>
    <t>AZ-2012-3490353</t>
  </si>
  <si>
    <t>Travis Corchado</t>
  </si>
  <si>
    <t>BN-2012-3059145</t>
  </si>
  <si>
    <t>Archie Springfield</t>
  </si>
  <si>
    <t>AZ-2012-1810265</t>
  </si>
  <si>
    <t>BN-2012-4184699</t>
  </si>
  <si>
    <t>AZ-2012-951643</t>
  </si>
  <si>
    <t>AZ-2012-1651078</t>
  </si>
  <si>
    <t>AZ-2012-7311439</t>
  </si>
  <si>
    <t>BN-2012-2820764</t>
  </si>
  <si>
    <t>James Groom</t>
  </si>
  <si>
    <t>Waiblingen</t>
  </si>
  <si>
    <t>AZ-2012-4813985</t>
  </si>
  <si>
    <t>AZ-2012-7461452</t>
  </si>
  <si>
    <t>AZ-2012-9211043</t>
  </si>
  <si>
    <t>Kerpen</t>
  </si>
  <si>
    <t>AZ-2012-6992857</t>
  </si>
  <si>
    <t>Lagny-sur-Marne</t>
  </si>
  <si>
    <t>BN-2012-6348676</t>
  </si>
  <si>
    <t>BN-2012-5288178</t>
  </si>
  <si>
    <t>BN-2012-8200042</t>
  </si>
  <si>
    <t>AZ-2012-7889510</t>
  </si>
  <si>
    <t>Getxo</t>
  </si>
  <si>
    <t>BN-2012-256121</t>
  </si>
  <si>
    <t>Anthony Spooner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</si>
  <si>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</si>
  <si>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</si>
  <si>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</si>
  <si>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</si>
  <si>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</si>
  <si>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</si>
  <si>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</si>
  <si>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</si>
  <si>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</si>
  <si>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Judy Rodriquez</t>
  </si>
  <si>
    <t>BN-2012-183691</t>
  </si>
  <si>
    <t>BN-2012-8414953</t>
  </si>
  <si>
    <t>AZ-2012-7631532</t>
  </si>
  <si>
    <t>AZ-2012-957579</t>
  </si>
  <si>
    <t>AZ-2012-1345177</t>
  </si>
  <si>
    <t>Montargis</t>
  </si>
  <si>
    <t>AZ-2012-6591683</t>
  </si>
  <si>
    <t>Sophie Watson</t>
  </si>
  <si>
    <t>AZ-2012-302918</t>
  </si>
  <si>
    <t>Tulle</t>
  </si>
  <si>
    <t>BN-2012-9605116</t>
  </si>
  <si>
    <t>BN-2012-7104016</t>
  </si>
  <si>
    <t>BN-2012-5433967</t>
  </si>
  <si>
    <t>AZ-2012-1500509</t>
  </si>
  <si>
    <t>AZ-2012-6376092</t>
  </si>
  <si>
    <t>AZ-2012-8368364</t>
  </si>
  <si>
    <t>AZ-2012-9231454</t>
  </si>
  <si>
    <t>BN-2012-1644074</t>
  </si>
  <si>
    <t>Leo Jenkins</t>
  </si>
  <si>
    <t>AZ-2012-7674901</t>
  </si>
  <si>
    <t>Mitry-Mory</t>
  </si>
  <si>
    <t>AZ-2012-771628</t>
  </si>
  <si>
    <t>AZ-2012-5907386</t>
  </si>
  <si>
    <t>Mechelen</t>
  </si>
  <si>
    <t>AZ-2012-451470</t>
  </si>
  <si>
    <t>AZ-2012-2003221</t>
  </si>
  <si>
    <t>AZ-2012-1537388</t>
  </si>
  <si>
    <t>Dewsbury</t>
  </si>
  <si>
    <t>AZ-2012-9501435</t>
  </si>
  <si>
    <t>AZ-2012-9667148</t>
  </si>
  <si>
    <t>Capua</t>
  </si>
  <si>
    <t>AZ-2012-1031006</t>
  </si>
  <si>
    <t>BN-2012-9505368</t>
  </si>
  <si>
    <t>BN-2012-7217893</t>
  </si>
  <si>
    <t>Aubrey Shedd</t>
  </si>
  <si>
    <t>AZ-2012-73919</t>
  </si>
  <si>
    <t>AZ-2012-5001546</t>
  </si>
  <si>
    <t>Lloyd Barnes</t>
  </si>
  <si>
    <t>AZ-2012-1722758</t>
  </si>
  <si>
    <t>AZ-2012-7064171</t>
  </si>
  <si>
    <t>AZ-2012-2626732</t>
  </si>
  <si>
    <t>BN-2012-720460</t>
  </si>
  <si>
    <t>Le Plessis-Robinson</t>
  </si>
  <si>
    <t>AZ-2012-2462721</t>
  </si>
  <si>
    <t>AZ-2012-3435538</t>
  </si>
  <si>
    <t>Erin Wallis</t>
  </si>
  <si>
    <t>AZ-2012-464926</t>
  </si>
  <si>
    <t>Meudon</t>
  </si>
  <si>
    <t>BN-2012-3388525</t>
  </si>
  <si>
    <t>AZ-2012-2827318</t>
  </si>
  <si>
    <t>AZ-2012-869574</t>
  </si>
  <si>
    <t>Basingstoke</t>
  </si>
  <si>
    <t>AZ-2012-2513839</t>
  </si>
  <si>
    <t>AZ-2012-6371267</t>
  </si>
  <si>
    <t>AZ-2012-8403206</t>
  </si>
  <si>
    <t>Montecatini Terme</t>
  </si>
  <si>
    <t>AZ-2012-7989750</t>
  </si>
  <si>
    <t>AZ-2012-9237127</t>
  </si>
  <si>
    <t>Dakota Green</t>
  </si>
  <si>
    <t>AZ-2012-1627785</t>
  </si>
  <si>
    <t>AZ-2012-4411844</t>
  </si>
  <si>
    <t>BN-2012-9077460</t>
  </si>
  <si>
    <t>BN-2012-9196475</t>
  </si>
  <si>
    <t>AZ-2012-7586944</t>
  </si>
  <si>
    <t>Huelva</t>
  </si>
  <si>
    <t>AZ-2012-827677</t>
  </si>
  <si>
    <t>Swindon</t>
  </si>
  <si>
    <t>AZ-2012-9800130</t>
  </si>
  <si>
    <t>AZ-2012-1648520</t>
  </si>
  <si>
    <t>AZ-2012-1100963</t>
  </si>
  <si>
    <t>BN-2012-3390552</t>
  </si>
  <si>
    <t>AZ-2012-8169593</t>
  </si>
  <si>
    <t>Darcy Medley</t>
  </si>
  <si>
    <t>AZ-2012-1234027</t>
  </si>
  <si>
    <t>AZ-2012-1850952</t>
  </si>
  <si>
    <t>Frances Matthias</t>
  </si>
  <si>
    <t>Bagneux</t>
  </si>
  <si>
    <t>AZ-2012-6068196</t>
  </si>
  <si>
    <t>BN-2012-4253204</t>
  </si>
  <si>
    <t>AZ-2012-4141307</t>
  </si>
  <si>
    <t>Mohammed Arnold</t>
  </si>
  <si>
    <t>AZ-2012-8726889</t>
  </si>
  <si>
    <t>AZ-2012-6617050</t>
  </si>
  <si>
    <t>BN-2012-141614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</si>
  <si>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</si>
  <si>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</si>
  <si>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</si>
  <si>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</si>
  <si>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</si>
  <si>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</si>
  <si>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</si>
  <si>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</si>
  <si>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</si>
  <si>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</si>
  <si>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</si>
  <si>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</si>
  <si>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</si>
  <si>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</si>
  <si>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</si>
  <si>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</si>
  <si>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</si>
  <si>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</si>
  <si>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</si>
  <si>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</si>
  <si>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</si>
  <si>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</si>
  <si>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</si>
  <si>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BN-2012-1029771</t>
  </si>
  <si>
    <t>Lucas Breillat</t>
  </si>
  <si>
    <t>Deventer</t>
  </si>
  <si>
    <t>AZ-2012-7489217</t>
  </si>
  <si>
    <t>Saint-Nazaire</t>
  </si>
  <si>
    <t>AZ-2012-3104391</t>
  </si>
  <si>
    <t>AZ-2012-873456</t>
  </si>
  <si>
    <t>AZ-2012-171194</t>
  </si>
  <si>
    <t>Nathan Noble</t>
  </si>
  <si>
    <t>Calais</t>
  </si>
  <si>
    <t>AZ-2012-9553455</t>
  </si>
  <si>
    <t>AZ-2012-7671653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</si>
  <si>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</si>
  <si>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</si>
  <si>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</si>
  <si>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</si>
  <si>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</si>
  <si>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</si>
  <si>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</si>
  <si>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</si>
  <si>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</si>
  <si>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</si>
  <si>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</si>
  <si>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</si>
  <si>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</si>
  <si>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</si>
  <si>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AZ-2012-9049476</t>
  </si>
  <si>
    <t>Layla Furnell</t>
  </si>
  <si>
    <t>AZ-2012-4096327</t>
  </si>
  <si>
    <t>Tia Metcalfe</t>
  </si>
  <si>
    <t>BN-2012-1840442</t>
  </si>
  <si>
    <t>BN-2012-2024593</t>
  </si>
  <si>
    <t>Evry</t>
  </si>
  <si>
    <t>AZ-2012-1125061</t>
  </si>
  <si>
    <t>AZ-2012-398573</t>
  </si>
  <si>
    <t>Swansea</t>
  </si>
  <si>
    <t>AZ-2012-561051</t>
  </si>
  <si>
    <t>AZ-2012-1264842</t>
  </si>
  <si>
    <t>Margate</t>
  </si>
  <si>
    <t>AZ-2012-9799805</t>
  </si>
  <si>
    <t>AZ-2012-1814143</t>
  </si>
  <si>
    <t>AZ-2012-925819</t>
  </si>
  <si>
    <t>AZ-2012-9490476</t>
  </si>
  <si>
    <t>AZ-2012-9427035</t>
  </si>
  <si>
    <t>AZ-2012-6079370</t>
  </si>
  <si>
    <t>Faches-Thumesnil</t>
  </si>
  <si>
    <t>AZ-2012-1210526</t>
  </si>
  <si>
    <t>AZ-2012-9160965</t>
  </si>
  <si>
    <t>AZ-2012-7761604</t>
  </si>
  <si>
    <t>AZ-2012-3182076</t>
  </si>
  <si>
    <t>Bergheim</t>
  </si>
  <si>
    <t>AZ-2012-3813896</t>
  </si>
  <si>
    <t>BN-2012-7987412</t>
  </si>
  <si>
    <t>AZ-2012-5610713</t>
  </si>
  <si>
    <t>AZ-2012-4161801</t>
  </si>
  <si>
    <t>AZ-2012-4808160</t>
  </si>
  <si>
    <t>AZ-2012-37215</t>
  </si>
  <si>
    <t>AZ-2012-9304844</t>
  </si>
  <si>
    <t>Hamme</t>
  </si>
  <si>
    <t>AZ-2012-2227616</t>
  </si>
  <si>
    <t>John Harris</t>
  </si>
  <si>
    <t>BN-2012-7240284</t>
  </si>
  <si>
    <t>Worms</t>
  </si>
  <si>
    <t>AZ-2012-1949462</t>
  </si>
  <si>
    <t>BN-2012-873448</t>
  </si>
  <si>
    <t>AZ-2012-3772420</t>
  </si>
  <si>
    <t>Chelsea Howell</t>
  </si>
  <si>
    <t>AZ-2012-7250654</t>
  </si>
  <si>
    <t>Pearl Summers</t>
  </si>
  <si>
    <t>BN-2012-723325</t>
  </si>
  <si>
    <t>AZ-2012-1214247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</si>
  <si>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</si>
  <si>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</si>
  <si>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</si>
  <si>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</si>
  <si>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</si>
  <si>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</si>
  <si>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</si>
  <si>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</si>
  <si>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</si>
  <si>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AZ-2012-9340970</t>
  </si>
  <si>
    <t>Trieste</t>
  </si>
  <si>
    <t>Friuli-Venezia Giulia</t>
  </si>
  <si>
    <t>AZ-2012-3294671</t>
  </si>
  <si>
    <t>AZ-2012-2050353</t>
  </si>
  <si>
    <t>BN-2012-9322615</t>
  </si>
  <si>
    <t>Neuilly-Plaisance</t>
  </si>
  <si>
    <t>BN-2012-8336784</t>
  </si>
  <si>
    <t>BN-2012-2769143</t>
  </si>
  <si>
    <t>Joel McKean</t>
  </si>
  <si>
    <t>Sittard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</si>
  <si>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</si>
  <si>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</si>
  <si>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</si>
  <si>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</si>
  <si>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</si>
  <si>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</si>
  <si>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</si>
  <si>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AZ-2012-1643154</t>
  </si>
  <si>
    <t>BN-2012-847015</t>
  </si>
  <si>
    <t>BN-2012-2480947</t>
  </si>
  <si>
    <t>AZ-2012-7357839</t>
  </si>
  <si>
    <t>Les Ulis</t>
  </si>
  <si>
    <t>BN-2012-2793223</t>
  </si>
  <si>
    <t>AZ-2012-2357034</t>
  </si>
  <si>
    <t>AZ-2012-7297045</t>
  </si>
  <si>
    <t>AZ-2012-1063312</t>
  </si>
  <si>
    <t>BN-2012-9454335</t>
  </si>
  <si>
    <t>Palma de Mallorca</t>
  </si>
  <si>
    <t>Balearic Islands</t>
  </si>
  <si>
    <t>AZ-2012-629185</t>
  </si>
  <si>
    <t>Louise Walsh</t>
  </si>
  <si>
    <t>BN-2012-3932885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</si>
  <si>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</si>
  <si>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</si>
  <si>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</si>
  <si>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</si>
  <si>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</si>
  <si>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</si>
  <si>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</si>
  <si>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</si>
  <si>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</si>
  <si>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</si>
  <si>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</si>
  <si>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</si>
  <si>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</si>
  <si>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</si>
  <si>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</si>
  <si>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</si>
  <si>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</si>
  <si>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</si>
  <si>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</si>
  <si>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</si>
  <si>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</si>
  <si>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Kevin O'Neill</t>
  </si>
  <si>
    <t>AZ-2012-9763714</t>
  </si>
  <si>
    <t>AZ-2012-1383136</t>
  </si>
  <si>
    <t>AZ-2012-2040826</t>
  </si>
  <si>
    <t>AZ-2012-1116063</t>
  </si>
  <si>
    <t>Hazebrouck</t>
  </si>
  <si>
    <t>BN-2012-6872089</t>
  </si>
  <si>
    <t>Isla Vogel</t>
  </si>
  <si>
    <t>AZ-2012-6923537</t>
  </si>
  <si>
    <t>AZ-2012-3505333</t>
  </si>
  <si>
    <t>BN-2012-8465535</t>
  </si>
  <si>
    <t>Evie Newton</t>
  </si>
  <si>
    <t>Badajoz</t>
  </si>
  <si>
    <t>Extremadura</t>
  </si>
  <si>
    <t>AZ-2012-3689624</t>
  </si>
  <si>
    <t>AZ-2012-6510788</t>
  </si>
  <si>
    <t>BN-2012-8886681</t>
  </si>
  <si>
    <t>Toby Labilliere</t>
  </si>
  <si>
    <t>Moncalieri</t>
  </si>
  <si>
    <t>AZ-2012-3520474</t>
  </si>
  <si>
    <t>AZ-2012-8938202</t>
  </si>
  <si>
    <t>AZ-2012-9396037</t>
  </si>
  <si>
    <t>AZ-2012-1577687</t>
  </si>
  <si>
    <t>BN-2012-7860696</t>
  </si>
  <si>
    <t>AZ-2012-2424025</t>
  </si>
  <si>
    <t>AZ-2012-4874543</t>
  </si>
  <si>
    <t>Dominic Joyce</t>
  </si>
  <si>
    <t>AZ-2012-7520168</t>
  </si>
  <si>
    <t>AZ-2012-9394311</t>
  </si>
  <si>
    <t>Audrey Prentice</t>
  </si>
  <si>
    <t>Amiens</t>
  </si>
  <si>
    <t>AZ-2012-7919295</t>
  </si>
  <si>
    <t>AZ-2012-9601062</t>
  </si>
  <si>
    <t>AZ-2012-6343477</t>
  </si>
  <si>
    <t>AZ-2012-2345149</t>
  </si>
  <si>
    <t>Acireale</t>
  </si>
  <si>
    <t>AZ-2012-9818400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</si>
  <si>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</si>
  <si>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</si>
  <si>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</si>
  <si>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</si>
  <si>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</si>
  <si>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</si>
  <si>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</si>
  <si>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</si>
  <si>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</si>
  <si>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</si>
  <si>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</si>
  <si>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</si>
  <si>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</si>
  <si>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</si>
  <si>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</si>
  <si>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</si>
  <si>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</si>
  <si>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</si>
  <si>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</si>
  <si>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AZ-2012-5149615</t>
  </si>
  <si>
    <t>AZ-2012-9266108</t>
  </si>
  <si>
    <t>BN-2012-9201500</t>
  </si>
  <si>
    <t>Clichy</t>
  </si>
  <si>
    <t>BN-2012-7331747</t>
  </si>
  <si>
    <t>AZ-2012-2928633</t>
  </si>
  <si>
    <t>BN-2012-6776208</t>
  </si>
  <si>
    <t>Albertville</t>
  </si>
  <si>
    <t>AZ-2012-8977452</t>
  </si>
  <si>
    <t>AZ-2012-7541592</t>
  </si>
  <si>
    <t>AZ-2012-3319820</t>
  </si>
  <si>
    <t>AZ-2012-6771393</t>
  </si>
  <si>
    <t>AZ-2012-231557</t>
  </si>
  <si>
    <t>BN-2012-5924250</t>
  </si>
  <si>
    <t>Bourgoin-Jallieu</t>
  </si>
  <si>
    <t>BN-2012-1899005</t>
  </si>
  <si>
    <t>Potenza</t>
  </si>
  <si>
    <t>Basilicata</t>
  </si>
  <si>
    <t>BN-2012-2859284</t>
  </si>
  <si>
    <t>AZ-2012-2540881</t>
  </si>
  <si>
    <t>Jessie White</t>
  </si>
  <si>
    <t>AZ-2012-3409948</t>
  </si>
  <si>
    <t>AZ-2012-7160748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</si>
  <si>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</si>
  <si>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</si>
  <si>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</si>
  <si>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</si>
  <si>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</si>
  <si>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</si>
  <si>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</si>
  <si>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</si>
  <si>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</si>
  <si>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</si>
  <si>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</si>
  <si>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</si>
  <si>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</si>
  <si>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</si>
  <si>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</si>
  <si>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</si>
  <si>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</si>
  <si>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</si>
  <si>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</si>
  <si>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</si>
  <si>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</si>
  <si>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</si>
  <si>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</si>
  <si>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</si>
  <si>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</si>
  <si>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</si>
  <si>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</si>
  <si>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</si>
  <si>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</si>
  <si>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AZ-2012-7403782</t>
  </si>
  <si>
    <t>AZ-2012-6409303</t>
  </si>
  <si>
    <t>Liverpool</t>
  </si>
  <si>
    <t>AZ-2012-9037690</t>
  </si>
  <si>
    <t>AZ-2012-5626763</t>
  </si>
  <si>
    <t>Sabadell</t>
  </si>
  <si>
    <t>BN-2012-9766110</t>
  </si>
  <si>
    <t>AZ-2012-8078342</t>
  </si>
  <si>
    <t>AZ-2012-3630447</t>
  </si>
  <si>
    <t>AZ-2012-9492180</t>
  </si>
  <si>
    <t>Madelyn Anderson</t>
  </si>
  <si>
    <t>AZ-2012-1071791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</si>
  <si>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</si>
  <si>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</si>
  <si>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</si>
  <si>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</si>
  <si>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</si>
  <si>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</si>
  <si>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</si>
  <si>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</si>
  <si>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</si>
  <si>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Montmorency</t>
  </si>
  <si>
    <t>AZ-2012-6596978</t>
  </si>
  <si>
    <t>AZ-2012-7198140</t>
  </si>
  <si>
    <t>AZ-2012-1988121</t>
  </si>
  <si>
    <t>Lucas Northcott</t>
  </si>
  <si>
    <t>Stoke-on-Trent</t>
  </si>
  <si>
    <t>AZ-2012-7062936</t>
  </si>
  <si>
    <t>Albacete</t>
  </si>
  <si>
    <t>AZ-2012-3487079</t>
  </si>
  <si>
    <t>Auxerre</t>
  </si>
  <si>
    <t>AZ-2012-7273357</t>
  </si>
  <si>
    <t>AZ-2012-5515601</t>
  </si>
  <si>
    <t>AZ-2012-8439638</t>
  </si>
  <si>
    <t>Talavera de la Reina</t>
  </si>
  <si>
    <t>AZ-2012-8903845</t>
  </si>
  <si>
    <t>BN-2012-7235703</t>
  </si>
  <si>
    <t>BN-2012-7644341</t>
  </si>
  <si>
    <t>Bisceglie</t>
  </si>
  <si>
    <t>AZ-2012-1821964</t>
  </si>
  <si>
    <t>AZ-2012-517660</t>
  </si>
  <si>
    <t>AZ-2012-8186221</t>
  </si>
  <si>
    <t>AZ-2012-9672099</t>
  </si>
  <si>
    <t>AZ-2012-7505470</t>
  </si>
  <si>
    <t>Northwich</t>
  </si>
  <si>
    <t>AZ-2012-1801212</t>
  </si>
  <si>
    <t>AZ-2012-2193596</t>
  </si>
  <si>
    <t>AZ-2012-2590055</t>
  </si>
  <si>
    <t>Issy-les-Moulineaux</t>
  </si>
  <si>
    <t>BN-2012-2613317</t>
  </si>
  <si>
    <t>Kimberly Russo</t>
  </si>
  <si>
    <t>BN-2012-8846248</t>
  </si>
  <si>
    <t>BN-2012-1453436</t>
  </si>
  <si>
    <t>AZ-2012-415740</t>
  </si>
  <si>
    <t>AZ-2012-2676448</t>
  </si>
  <si>
    <t>Bracknell</t>
  </si>
  <si>
    <t>AZ-2012-8282656</t>
  </si>
  <si>
    <t>BN-2012-4774400</t>
  </si>
  <si>
    <t>AZ-2012-4011569</t>
  </si>
  <si>
    <t>AZ-2012-514342</t>
  </si>
  <si>
    <t>AZ-2012-7207292</t>
  </si>
  <si>
    <t>AZ-2012-5159296</t>
  </si>
  <si>
    <t>AZ-2012-7579239</t>
  </si>
  <si>
    <t>AZ-2012-9886998</t>
  </si>
  <si>
    <t>AZ-2012-9482146</t>
  </si>
  <si>
    <t>Victoria Burke</t>
  </si>
  <si>
    <t>AZ-2012-8459851</t>
  </si>
  <si>
    <t>AZ-2012-3181523</t>
  </si>
  <si>
    <t>Vitoria</t>
  </si>
  <si>
    <t>BN-2012-5546436</t>
  </si>
  <si>
    <t>Istres</t>
  </si>
  <si>
    <t>AZ-2012-6998703</t>
  </si>
  <si>
    <t>AZ-2012-7027662</t>
  </si>
  <si>
    <t>AZ-2012-8144166</t>
  </si>
  <si>
    <t>El Ejido</t>
  </si>
  <si>
    <t>BN-2012-7559738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</si>
  <si>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</si>
  <si>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</si>
  <si>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</si>
  <si>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</si>
  <si>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</si>
  <si>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</si>
  <si>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</si>
  <si>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AZ-2012-506999</t>
  </si>
  <si>
    <t>Linda Dennis</t>
  </si>
  <si>
    <t>AZ-2012-6202346</t>
  </si>
  <si>
    <t>Rory Braim</t>
  </si>
  <si>
    <t>AZ-2012-3655413</t>
  </si>
  <si>
    <t>AZ-2012-1291108</t>
  </si>
  <si>
    <t>AZ-2012-2904256</t>
  </si>
  <si>
    <t>AZ-2012-8881381</t>
  </si>
  <si>
    <t>AZ-2012-7965791</t>
  </si>
  <si>
    <t>BN-2012-3586666</t>
  </si>
  <si>
    <t>BN-2012-2217605</t>
  </si>
  <si>
    <t>AZ-2012-9295804</t>
  </si>
  <si>
    <t>AZ-2012-4697913</t>
  </si>
  <si>
    <t>AZ-2012-9695675</t>
  </si>
  <si>
    <t>Toulon</t>
  </si>
  <si>
    <t>AZ-2012-9714156</t>
  </si>
  <si>
    <t>AZ-2012-4476196</t>
  </si>
  <si>
    <t>Latina</t>
  </si>
  <si>
    <t>AZ-2012-6999743</t>
  </si>
  <si>
    <t>AZ-2012-4956361</t>
  </si>
  <si>
    <t>AZ-2012-5156362</t>
  </si>
  <si>
    <t>Matilda Jackson</t>
  </si>
  <si>
    <t>AZ-2012-3030732</t>
  </si>
  <si>
    <t>BN-2012-9634659</t>
  </si>
  <si>
    <t>BN-2012-704979</t>
  </si>
  <si>
    <t>BN-2012-4750589</t>
  </si>
  <si>
    <t>AZ-2012-7826835</t>
  </si>
  <si>
    <t>AZ-2012-3542766</t>
  </si>
  <si>
    <t>AZ-2012-4475228</t>
  </si>
  <si>
    <t>AZ-2012-4110673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</si>
  <si>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</si>
  <si>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</si>
  <si>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</si>
  <si>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</si>
  <si>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</si>
  <si>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</si>
  <si>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</si>
  <si>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</si>
  <si>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</si>
  <si>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</si>
  <si>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</si>
  <si>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</si>
  <si>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</si>
  <si>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</si>
  <si>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</si>
  <si>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AZ-2012-9222896</t>
  </si>
  <si>
    <t>AZ-2012-4561991</t>
  </si>
  <si>
    <t>AZ-2012-1411846</t>
  </si>
  <si>
    <t>AZ-2012-6696550</t>
  </si>
  <si>
    <t>Hilden</t>
  </si>
  <si>
    <t>BN-2012-4383026</t>
  </si>
  <si>
    <t>Hamar</t>
  </si>
  <si>
    <t>Hedmark</t>
  </si>
  <si>
    <t>BN-2012-4385280</t>
  </si>
  <si>
    <t>BN-2012-4936189</t>
  </si>
  <si>
    <t>AZ-2012-5408714</t>
  </si>
  <si>
    <t>AZ-2012-9218935</t>
  </si>
  <si>
    <t>AZ-2012-6193162</t>
  </si>
  <si>
    <t>AZ-2012-2187904</t>
  </si>
  <si>
    <t>AZ-2012-5466506</t>
  </si>
  <si>
    <t>AZ-2012-5728837</t>
  </si>
  <si>
    <t>AZ-2012-1817772</t>
  </si>
  <si>
    <t>AZ-2012-3082867</t>
  </si>
  <si>
    <t>Castelldefels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</si>
  <si>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</si>
  <si>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</si>
  <si>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</si>
  <si>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</si>
  <si>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</si>
  <si>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</si>
  <si>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</si>
  <si>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</si>
  <si>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</si>
  <si>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BN-2012-8141074</t>
  </si>
  <si>
    <t>Majadahonda</t>
  </si>
  <si>
    <t>BN-2012-8498920</t>
  </si>
  <si>
    <t>Nathan Niland</t>
  </si>
  <si>
    <t>BN-2012-6027160</t>
  </si>
  <si>
    <t>AZ-2012-5380367</t>
  </si>
  <si>
    <t>AZ-2012-6814882</t>
  </si>
  <si>
    <t>Cártama</t>
  </si>
  <si>
    <t>AZ-2012-334946</t>
  </si>
  <si>
    <t>BN-2012-1971141</t>
  </si>
  <si>
    <t>AZ-2012-2807686</t>
  </si>
  <si>
    <t>Liam Marshall</t>
  </si>
  <si>
    <t>AZ-2012-6411999</t>
  </si>
  <si>
    <t>James Brown</t>
  </si>
  <si>
    <t>AZ-2012-5770966</t>
  </si>
  <si>
    <t>AZ-2012-998550</t>
  </si>
  <si>
    <t>AZ-2012-8353362</t>
  </si>
  <si>
    <t>Arezzo</t>
  </si>
  <si>
    <t>AZ-2012-6297647</t>
  </si>
  <si>
    <t>AZ-2012-4504749</t>
  </si>
  <si>
    <t>AZ-2012-2950008</t>
  </si>
  <si>
    <t>AZ-2012-2335503</t>
  </si>
  <si>
    <t>Fontaine</t>
  </si>
  <si>
    <t>AZ-2012-5494640</t>
  </si>
  <si>
    <t>AZ-2012-6368179</t>
  </si>
  <si>
    <t>AZ-2012-5763225</t>
  </si>
  <si>
    <t>AZ-2012-6517579</t>
  </si>
  <si>
    <t>BN-2012-9713338</t>
  </si>
  <si>
    <t>AZ-2012-855132</t>
  </si>
  <si>
    <t>Getafe</t>
  </si>
  <si>
    <t>AZ-2012-1295190</t>
  </si>
  <si>
    <t>Chilly-Mazarin</t>
  </si>
  <si>
    <t>AZ-2012-5705972</t>
  </si>
  <si>
    <t>AZ-2012-4743225</t>
  </si>
  <si>
    <t>AZ-2012-5821789</t>
  </si>
  <si>
    <t>AZ-2012-1880028</t>
  </si>
  <si>
    <t>AZ-2012-4493461</t>
  </si>
  <si>
    <t>AZ-2012-5138452</t>
  </si>
  <si>
    <t>Joseph Banks</t>
  </si>
  <si>
    <t>BN-2012-9279077</t>
  </si>
  <si>
    <t>BN-2012-2885506</t>
  </si>
  <si>
    <t>Isabelle Grimstone</t>
  </si>
  <si>
    <t>BN-2012-2772925</t>
  </si>
  <si>
    <t>AZ-2012-4846430</t>
  </si>
  <si>
    <t>AZ-2012-9215756</t>
  </si>
  <si>
    <t>AZ-2012-5550054</t>
  </si>
  <si>
    <t>AZ-2012-7120418</t>
  </si>
  <si>
    <t>AZ-2012-650441</t>
  </si>
  <si>
    <t>AZ-2012-7359677</t>
  </si>
  <si>
    <t>AZ-2012-532125</t>
  </si>
  <si>
    <t>AZ-2012-4707910</t>
  </si>
  <si>
    <t>AZ-2012-6044174</t>
  </si>
  <si>
    <t>AZ-2012-9824792</t>
  </si>
  <si>
    <t>Basildon</t>
  </si>
  <si>
    <t>AZ-2012-3751519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</si>
  <si>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</si>
  <si>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</si>
  <si>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</si>
  <si>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</si>
  <si>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</si>
  <si>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</si>
  <si>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</si>
  <si>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AZ-2012-7839714</t>
  </si>
  <si>
    <t>AZ-2012-8140932</t>
  </si>
  <si>
    <t>AZ-2012-4828873</t>
  </si>
  <si>
    <t>Charleroi</t>
  </si>
  <si>
    <t>Hainaut</t>
  </si>
  <si>
    <t>BN-2012-1206890</t>
  </si>
  <si>
    <t>AZ-2013-503783</t>
  </si>
  <si>
    <t>Pau</t>
  </si>
  <si>
    <t>AZ-2013-7367497</t>
  </si>
  <si>
    <t>Lilian Rodgers</t>
  </si>
  <si>
    <t>AZ-2013-6051551</t>
  </si>
  <si>
    <t>Melilla</t>
  </si>
  <si>
    <t>AZ-2013-8629529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</si>
  <si>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</si>
  <si>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</si>
  <si>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</si>
  <si>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</si>
  <si>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</si>
  <si>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</si>
  <si>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</si>
  <si>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</si>
  <si>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</si>
  <si>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</si>
  <si>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</si>
  <si>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</si>
  <si>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AZ-2013-3328876</t>
  </si>
  <si>
    <t>Gap</t>
  </si>
  <si>
    <t>AZ-2013-2015802</t>
  </si>
  <si>
    <t>AZ-2013-7017402</t>
  </si>
  <si>
    <t>Benjamin Knaggs</t>
  </si>
  <si>
    <t>AZ-2013-7897530</t>
  </si>
  <si>
    <t>BN-2013-6770556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</si>
  <si>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</si>
  <si>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</si>
  <si>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</si>
  <si>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</si>
  <si>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</si>
  <si>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</si>
  <si>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</si>
  <si>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</si>
  <si>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</si>
  <si>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</si>
  <si>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</si>
  <si>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</si>
  <si>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</si>
  <si>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</si>
  <si>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</si>
  <si>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</si>
  <si>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</si>
  <si>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</si>
  <si>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</si>
  <si>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AZ-2013-8382416</t>
  </si>
  <si>
    <t>BN-2013-3136771</t>
  </si>
  <si>
    <t>AZ-2013-6878951</t>
  </si>
  <si>
    <t>Clydach</t>
  </si>
  <si>
    <t>BN-2013-3013518</t>
  </si>
  <si>
    <t>AZ-2013-1380868</t>
  </si>
  <si>
    <t>AZ-2013-1651080</t>
  </si>
  <si>
    <t>BN-2013-9140606</t>
  </si>
  <si>
    <t>AZ-2013-5727420</t>
  </si>
  <si>
    <t>AZ-2013-2652268</t>
  </si>
  <si>
    <t>AZ-2013-7816425</t>
  </si>
  <si>
    <t>Libby Allan</t>
  </si>
  <si>
    <t>Meaux</t>
  </si>
  <si>
    <t>BN-2013-4893247</t>
  </si>
  <si>
    <t>Oosterhout</t>
  </si>
  <si>
    <t>BN-2013-9449552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</si>
  <si>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</si>
  <si>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</si>
  <si>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</si>
  <si>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</si>
  <si>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</si>
  <si>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</si>
  <si>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</si>
  <si>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</si>
  <si>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</si>
  <si>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</si>
  <si>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</si>
  <si>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</si>
  <si>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</si>
  <si>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</si>
  <si>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</si>
  <si>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</si>
  <si>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</si>
  <si>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</si>
  <si>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</si>
  <si>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</si>
  <si>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</si>
  <si>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</si>
  <si>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</si>
  <si>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</si>
  <si>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</si>
  <si>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</si>
  <si>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</si>
  <si>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</si>
  <si>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</si>
  <si>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</si>
  <si>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AZ-2013-7144565</t>
  </si>
  <si>
    <t>Noah Old</t>
  </si>
  <si>
    <t>Saint-Herblain</t>
  </si>
  <si>
    <t>AZ-2013-2871668</t>
  </si>
  <si>
    <t>BN-2013-9290481</t>
  </si>
  <si>
    <t>BN-2013-3382975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</si>
  <si>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</si>
  <si>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</si>
  <si>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</si>
  <si>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</si>
  <si>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</si>
  <si>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</si>
  <si>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</si>
  <si>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</si>
  <si>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</si>
  <si>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</si>
  <si>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</si>
  <si>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AZ-2013-7432125</t>
  </si>
  <si>
    <t>AZ-2013-3240279</t>
  </si>
  <si>
    <t>AZ-2013-8073030</t>
  </si>
  <si>
    <t>AZ-2013-2176321</t>
  </si>
  <si>
    <t>AZ-2013-6727815</t>
  </si>
  <si>
    <t>BN-2013-4799461</t>
  </si>
  <si>
    <t>AZ-2013-2543728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</si>
  <si>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</si>
  <si>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</si>
  <si>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</si>
  <si>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</si>
  <si>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</si>
  <si>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</si>
  <si>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</si>
  <si>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</si>
  <si>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AZ-2013-253234</t>
  </si>
  <si>
    <t>Beverly Brooks</t>
  </si>
  <si>
    <t>BN-2013-8439557</t>
  </si>
  <si>
    <t>AZ-2013-4378960</t>
  </si>
  <si>
    <t>Villach</t>
  </si>
  <si>
    <t>Carinthia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</si>
  <si>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</si>
  <si>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</si>
  <si>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</si>
  <si>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</si>
  <si>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</si>
  <si>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</si>
  <si>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</si>
  <si>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AZ-2013-4218614</t>
  </si>
  <si>
    <t>AZ-2013-308992</t>
  </si>
  <si>
    <t>Haguenau</t>
  </si>
  <si>
    <t>BN-2013-931788</t>
  </si>
  <si>
    <t>BN-2013-695531</t>
  </si>
  <si>
    <t>Cournon-d'Auvergne</t>
  </si>
  <si>
    <t>AZ-2013-7527034</t>
  </si>
  <si>
    <t>AZ-2013-6530870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</si>
  <si>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</si>
  <si>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</si>
  <si>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</si>
  <si>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</si>
  <si>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</si>
  <si>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</si>
  <si>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</si>
  <si>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</si>
  <si>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</si>
  <si>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AZ-2013-5815303</t>
  </si>
  <si>
    <t>El Prat de Llobregat</t>
  </si>
  <si>
    <t>AZ-2013-3888761</t>
  </si>
  <si>
    <t>AZ-2013-3816496</t>
  </si>
  <si>
    <t>Bethany Child</t>
  </si>
  <si>
    <t>AZ-2013-8667063</t>
  </si>
  <si>
    <t>AZ-2013-2039163</t>
  </si>
  <si>
    <t>AZ-2013-5724915</t>
  </si>
  <si>
    <t>AZ-2013-589374</t>
  </si>
  <si>
    <t>AZ-2013-3395189</t>
  </si>
  <si>
    <t>AZ-2013-3483064</t>
  </si>
  <si>
    <t>AZ-2013-393672</t>
  </si>
  <si>
    <t>AZ-2013-6918835</t>
  </si>
  <si>
    <t>Solingen</t>
  </si>
  <si>
    <t>AZ-2013-3797817</t>
  </si>
  <si>
    <t>AZ-2013-4391469</t>
  </si>
  <si>
    <t>AZ-2013-9251639</t>
  </si>
  <si>
    <t>AZ-2013-1571191</t>
  </si>
  <si>
    <t>AZ-2013-6652500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</si>
  <si>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</si>
  <si>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</si>
  <si>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</si>
  <si>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</si>
  <si>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</si>
  <si>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</si>
  <si>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</si>
  <si>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AZ-2013-997141</t>
  </si>
  <si>
    <t>Harrison Crawford</t>
  </si>
  <si>
    <t>Maidenhead</t>
  </si>
  <si>
    <t>AZ-2013-3667300</t>
  </si>
  <si>
    <t>AZ-2013-2495842</t>
  </si>
  <si>
    <t>BN-2013-1628008</t>
  </si>
  <si>
    <t>AZ-2013-8614135</t>
  </si>
  <si>
    <t>AZ-2013-5023304</t>
  </si>
  <si>
    <t>BN-2013-7504800</t>
  </si>
  <si>
    <t>AZ-2013-9761394</t>
  </si>
  <si>
    <t>AZ-2013-8158326</t>
  </si>
  <si>
    <t>Stephanie Ewen</t>
  </si>
  <si>
    <t>Exeter</t>
  </si>
  <si>
    <t>BN-2013-8024782</t>
  </si>
  <si>
    <t>AZ-2013-1509081</t>
  </si>
  <si>
    <t>AZ-2013-3863768</t>
  </si>
  <si>
    <t>AZ-2013-3430567</t>
  </si>
  <si>
    <t>AZ-2013-6487412</t>
  </si>
  <si>
    <t>AZ-2013-1611944</t>
  </si>
  <si>
    <t>Fano</t>
  </si>
  <si>
    <t>AZ-2013-1069052</t>
  </si>
  <si>
    <t>Auch</t>
  </si>
  <si>
    <t>BN-2013-3817334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</si>
  <si>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</si>
  <si>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</si>
  <si>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</si>
  <si>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</si>
  <si>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</si>
  <si>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</si>
  <si>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</si>
  <si>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AZ-2013-6996461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</si>
  <si>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</si>
  <si>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</si>
  <si>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</si>
  <si>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</si>
  <si>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</si>
  <si>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</si>
  <si>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</si>
  <si>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</si>
  <si>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</si>
  <si>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</si>
  <si>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</si>
  <si>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</si>
  <si>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AZ-2013-3364544</t>
  </si>
  <si>
    <t>James Bruns</t>
  </si>
  <si>
    <t>AZ-2013-8831397</t>
  </si>
  <si>
    <t>AZ-2013-7095053</t>
  </si>
  <si>
    <t>AZ-2013-695660</t>
  </si>
  <si>
    <t>Eleanor Doyle</t>
  </si>
  <si>
    <t>AZ-2013-3020198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</si>
  <si>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</si>
  <si>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</si>
  <si>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</si>
  <si>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</si>
  <si>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</si>
  <si>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</si>
  <si>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</si>
  <si>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</si>
  <si>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</si>
  <si>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</si>
  <si>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Terneuzen</t>
  </si>
  <si>
    <t>Zeeland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</si>
  <si>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</si>
  <si>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</si>
  <si>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</si>
  <si>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</si>
  <si>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</si>
  <si>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</si>
  <si>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</si>
  <si>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</si>
  <si>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</si>
  <si>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</si>
  <si>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</si>
  <si>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</si>
  <si>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</si>
  <si>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</si>
  <si>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</si>
  <si>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AZ-2013-7190502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</si>
  <si>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</si>
  <si>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</si>
  <si>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</si>
  <si>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</si>
  <si>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</si>
  <si>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</si>
  <si>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</si>
  <si>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</si>
  <si>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</si>
  <si>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AZ-2013-9900662</t>
  </si>
  <si>
    <t>Castelnau-le-Lez</t>
  </si>
  <si>
    <t>AZ-2013-9616659</t>
  </si>
  <si>
    <t>BN-2013-8281776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</si>
  <si>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</si>
  <si>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</si>
  <si>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</si>
  <si>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</si>
  <si>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</si>
  <si>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</si>
  <si>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</si>
  <si>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</si>
  <si>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</si>
  <si>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</si>
  <si>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</si>
  <si>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</si>
  <si>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</si>
  <si>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</si>
  <si>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</si>
  <si>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</si>
  <si>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</si>
  <si>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AZ-2013-7074618</t>
  </si>
  <si>
    <t>BN-2013-1199196</t>
  </si>
  <si>
    <t>AZ-2013-8360642</t>
  </si>
  <si>
    <t>AZ-2013-6948264</t>
  </si>
  <si>
    <t>BN-2013-889802</t>
  </si>
  <si>
    <t>AZ-2013-8383284</t>
  </si>
  <si>
    <t>Robert Duffy</t>
  </si>
  <si>
    <t>AZ-2013-4737507</t>
  </si>
  <si>
    <t>AZ-2013-2474005</t>
  </si>
  <si>
    <t>AZ-2013-4689502</t>
  </si>
  <si>
    <t>AZ-2013-3142223</t>
  </si>
  <si>
    <t>AZ-2013-8139243</t>
  </si>
  <si>
    <t>Casey Beckett</t>
  </si>
  <si>
    <t>AZ-2013-1725990</t>
  </si>
  <si>
    <t>Daisy Summers</t>
  </si>
  <si>
    <t>BN-2013-9520844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</si>
  <si>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</si>
  <si>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</si>
  <si>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</si>
  <si>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</si>
  <si>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</si>
  <si>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</si>
  <si>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</si>
  <si>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</si>
  <si>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Bergen</t>
  </si>
  <si>
    <t>Hordaland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</si>
  <si>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</si>
  <si>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</si>
  <si>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</si>
  <si>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</si>
  <si>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</si>
  <si>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</si>
  <si>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</si>
  <si>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</si>
  <si>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</si>
  <si>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</si>
  <si>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</si>
  <si>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</si>
  <si>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</si>
  <si>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</si>
  <si>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</si>
  <si>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</si>
  <si>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</si>
  <si>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</si>
  <si>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</si>
  <si>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</si>
  <si>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</si>
  <si>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</si>
  <si>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</si>
  <si>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</si>
  <si>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</si>
  <si>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</si>
  <si>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</si>
  <si>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</si>
  <si>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</si>
  <si>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</si>
  <si>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</si>
  <si>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AZ-2013-1376512</t>
  </si>
  <si>
    <t>Brescia</t>
  </si>
  <si>
    <t>AZ-2013-8624401</t>
  </si>
  <si>
    <t>AZ-2013-3963100</t>
  </si>
  <si>
    <t>AZ-2013-2036266</t>
  </si>
  <si>
    <t>AZ-2013-5643375</t>
  </si>
  <si>
    <t>Arles</t>
  </si>
  <si>
    <t>AZ-2013-6800443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</si>
  <si>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</si>
  <si>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</si>
  <si>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</si>
  <si>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</si>
  <si>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</si>
  <si>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</si>
  <si>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</si>
  <si>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</si>
  <si>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</si>
  <si>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AZ-2013-6302764</t>
  </si>
  <si>
    <t>AZ-2013-587420</t>
  </si>
  <si>
    <t>AZ-2013-7342591</t>
  </si>
  <si>
    <t>Ancona</t>
  </si>
  <si>
    <t>AZ-2013-9502186</t>
  </si>
  <si>
    <t>Logan Allan</t>
  </si>
  <si>
    <t>Cluses</t>
  </si>
  <si>
    <t>AZ-2013-7903596</t>
  </si>
  <si>
    <t>AZ-2013-9717790</t>
  </si>
  <si>
    <t>AZ-2013-989352</t>
  </si>
  <si>
    <t>AZ-2013-5833673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</si>
  <si>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</si>
  <si>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</si>
  <si>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</si>
  <si>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</si>
  <si>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</si>
  <si>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</si>
  <si>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</si>
  <si>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AZ-2013-5539829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</si>
  <si>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</si>
  <si>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</si>
  <si>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</si>
  <si>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</si>
  <si>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</si>
  <si>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</si>
  <si>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</si>
  <si>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</si>
  <si>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</si>
  <si>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</si>
  <si>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BN-2013-2157928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</si>
  <si>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</si>
  <si>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</si>
  <si>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</si>
  <si>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</si>
  <si>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</si>
  <si>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</si>
  <si>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</si>
  <si>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</si>
  <si>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</si>
  <si>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</si>
  <si>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</si>
  <si>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</si>
  <si>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</si>
  <si>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</si>
  <si>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</si>
  <si>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</si>
  <si>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</si>
  <si>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</si>
  <si>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AZ-2013-2204444</t>
  </si>
  <si>
    <t>AZ-2013-2437220</t>
  </si>
  <si>
    <t>AZ-2013-1244068</t>
  </si>
  <si>
    <t>AZ-2013-6937323</t>
  </si>
  <si>
    <t>AZ-2013-8231031</t>
  </si>
  <si>
    <t>Lydia Webster</t>
  </si>
  <si>
    <t>BN-2013-7528066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</si>
  <si>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</si>
  <si>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</si>
  <si>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</si>
  <si>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</si>
  <si>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</si>
  <si>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</si>
  <si>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</si>
  <si>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AZ-2013-327406</t>
  </si>
  <si>
    <t>AZ-2013-5109758</t>
  </si>
  <si>
    <t>AZ-2013-4525210</t>
  </si>
  <si>
    <t>AZ-2013-3145442</t>
  </si>
  <si>
    <t>Faenza</t>
  </si>
  <si>
    <t>BN-2013-4461629</t>
  </si>
  <si>
    <t>AZ-2013-6437122</t>
  </si>
  <si>
    <t>BN-2013-893797</t>
  </si>
  <si>
    <t>AZ-2013-6514734</t>
  </si>
  <si>
    <t>AZ-2013-267160</t>
  </si>
  <si>
    <t>AZ-2013-7607694</t>
  </si>
  <si>
    <t>AZ-2013-2169586</t>
  </si>
  <si>
    <t>AZ-2013-6538</t>
  </si>
  <si>
    <t>BN-2013-2967589</t>
  </si>
  <si>
    <t>AZ-2013-4243411</t>
  </si>
  <si>
    <t>Leah Norman</t>
  </si>
  <si>
    <t>BN-2013-7163179</t>
  </si>
  <si>
    <t>Harvey Drozd</t>
  </si>
  <si>
    <t>AZ-2013-6362222</t>
  </si>
  <si>
    <t>BN-2013-804810</t>
  </si>
  <si>
    <t>AZ-2013-5013285</t>
  </si>
  <si>
    <t>AZ-2013-8108569</t>
  </si>
  <si>
    <t>AZ-2013-5098610</t>
  </si>
  <si>
    <t>AZ-2013-4345897</t>
  </si>
  <si>
    <t>AZ-2013-5944136</t>
  </si>
  <si>
    <t>AZ-2013-1203814</t>
  </si>
  <si>
    <t>AZ-2013-8122695</t>
  </si>
  <si>
    <t>AZ-2013-6301171</t>
  </si>
  <si>
    <t>Judith Franke</t>
  </si>
  <si>
    <t>AZ-2013-9080857</t>
  </si>
  <si>
    <t>AZ-2013-9283365</t>
  </si>
  <si>
    <t>Clichy-sous-Bois</t>
  </si>
  <si>
    <t>AZ-2013-588025</t>
  </si>
  <si>
    <t>AZ-2013-5864378</t>
  </si>
  <si>
    <t>BN-2013-6003171</t>
  </si>
  <si>
    <t>BN-2013-397330</t>
  </si>
  <si>
    <t>BN-2013-8437019</t>
  </si>
  <si>
    <t>BN-2013-2755077</t>
  </si>
  <si>
    <t>BN-2013-5868311</t>
  </si>
  <si>
    <t>Bianca Crisp</t>
  </si>
  <si>
    <t>AZ-2013-971860</t>
  </si>
  <si>
    <t>AZ-2013-3923092</t>
  </si>
  <si>
    <t>AZ-2013-9453292</t>
  </si>
  <si>
    <t>Poppy McWilliams</t>
  </si>
  <si>
    <t>BN-2013-9125930</t>
  </si>
  <si>
    <t>Heerlen</t>
  </si>
  <si>
    <t>AZ-2013-2465655</t>
  </si>
  <si>
    <t>AZ-2013-706916</t>
  </si>
  <si>
    <t>BN-2013-48132</t>
  </si>
  <si>
    <t>AZ-2013-3807660</t>
  </si>
  <si>
    <t>AZ-2013-9231004</t>
  </si>
  <si>
    <t>AZ-2013-4775573</t>
  </si>
  <si>
    <t>Montauban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</si>
  <si>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</si>
  <si>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</si>
  <si>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</si>
  <si>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</si>
  <si>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</si>
  <si>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</si>
  <si>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</si>
  <si>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</si>
  <si>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</si>
  <si>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</si>
  <si>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</si>
  <si>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</si>
  <si>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</si>
  <si>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</si>
  <si>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</si>
  <si>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</si>
  <si>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</si>
  <si>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</si>
  <si>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</si>
  <si>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</si>
  <si>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</si>
  <si>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</si>
  <si>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</si>
  <si>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</si>
  <si>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AZ-2013-3983168</t>
  </si>
  <si>
    <t>AZ-2013-9907</t>
  </si>
  <si>
    <t>Mark Harris</t>
  </si>
  <si>
    <t>AZ-2013-2134224</t>
  </si>
  <si>
    <t>Sevran</t>
  </si>
  <si>
    <t>BN-2013-2153787</t>
  </si>
  <si>
    <t>AZ-2013-3483098</t>
  </si>
  <si>
    <t>AZ-2013-6802973</t>
  </si>
  <si>
    <t>Saint-Dizier</t>
  </si>
  <si>
    <t>AZ-2013-2678161</t>
  </si>
  <si>
    <t>Kettering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</si>
  <si>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</si>
  <si>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</si>
  <si>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</si>
  <si>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</si>
  <si>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</si>
  <si>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</si>
  <si>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</si>
  <si>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BN-2013-6837899</t>
  </si>
  <si>
    <t>AZ-2013-2709620</t>
  </si>
  <si>
    <t>AZ-2013-5637964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</si>
  <si>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</si>
  <si>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</si>
  <si>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</si>
  <si>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</si>
  <si>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</si>
  <si>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</si>
  <si>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</si>
  <si>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</si>
  <si>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AZ-2013-3352012</t>
  </si>
  <si>
    <t>AZ-2013-6244362</t>
  </si>
  <si>
    <t>AZ-2013-8774500</t>
  </si>
  <si>
    <t>Alice Currie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</si>
  <si>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</si>
  <si>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</si>
  <si>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</si>
  <si>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</si>
  <si>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</si>
  <si>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</si>
  <si>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</si>
  <si>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</si>
  <si>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AZ-2013-5974172</t>
  </si>
  <si>
    <t>AZ-2013-6053610</t>
  </si>
  <si>
    <t>Tivoli</t>
  </si>
  <si>
    <t>AZ-2013-8131512</t>
  </si>
  <si>
    <t>BN-2013-5022236</t>
  </si>
  <si>
    <t>AZ-2013-649774</t>
  </si>
  <si>
    <t>Letchworth</t>
  </si>
  <si>
    <t>AZ-2013-5337437</t>
  </si>
  <si>
    <t>AZ-2013-4627833</t>
  </si>
  <si>
    <t>AZ-2013-2582964</t>
  </si>
  <si>
    <t>BN-2013-9068340</t>
  </si>
  <si>
    <t>BN-2013-2488199</t>
  </si>
  <si>
    <t>AZ-2013-4520943</t>
  </si>
  <si>
    <t>AZ-2013-1568579</t>
  </si>
  <si>
    <t>BN-2013-5978762</t>
  </si>
  <si>
    <t>AZ-2013-4284308</t>
  </si>
  <si>
    <t>AZ-2013-2526896</t>
  </si>
  <si>
    <t>AZ-2013-4878818</t>
  </si>
  <si>
    <t>BN-2013-1963418</t>
  </si>
  <si>
    <t>AZ-2013-6510557</t>
  </si>
  <si>
    <t>AZ-2013-9549607</t>
  </si>
  <si>
    <t>AZ-2013-183270</t>
  </si>
  <si>
    <t>AZ-2013-4330374</t>
  </si>
  <si>
    <t>AZ-2013-9485550</t>
  </si>
  <si>
    <t>AZ-2013-9591675</t>
  </si>
  <si>
    <t>BN-2013-8532201</t>
  </si>
  <si>
    <t>AZ-2013-866971</t>
  </si>
  <si>
    <t>AZ-2013-5532307</t>
  </si>
  <si>
    <t>AZ-2013-906289</t>
  </si>
  <si>
    <t>AZ-2013-3893358</t>
  </si>
  <si>
    <t>BN-2013-9131358</t>
  </si>
  <si>
    <t>BN-2013-9871283</t>
  </si>
  <si>
    <t>AZ-2013-5932628</t>
  </si>
  <si>
    <t>Patrick Atkinson</t>
  </si>
  <si>
    <t>Klagenfurt</t>
  </si>
  <si>
    <t>AZ-2013-5248239</t>
  </si>
  <si>
    <t>BN-2013-2045874</t>
  </si>
  <si>
    <t>BN-2013-6886875</t>
  </si>
  <si>
    <t>AZ-2013-5548332</t>
  </si>
  <si>
    <t>AZ-2013-9510969</t>
  </si>
  <si>
    <t>BN-2013-6154570</t>
  </si>
  <si>
    <t>Reutlingen</t>
  </si>
  <si>
    <t>AZ-2013-8493783</t>
  </si>
  <si>
    <t>AZ-2013-9746580</t>
  </si>
  <si>
    <t>AZ-2013-7137093</t>
  </si>
  <si>
    <t>AZ-2013-2914891</t>
  </si>
  <si>
    <t>AZ-2013-2857120</t>
  </si>
  <si>
    <t>AZ-2013-1483452</t>
  </si>
  <si>
    <t>AZ-2013-6875037</t>
  </si>
  <si>
    <t>AZ-2013-2185600</t>
  </si>
  <si>
    <t>AZ-2013-8277414</t>
  </si>
  <si>
    <t>AZ-2013-9188283</t>
  </si>
  <si>
    <t>AZ-2013-7300382</t>
  </si>
  <si>
    <t>BN-2013-9881069</t>
  </si>
  <si>
    <t>AZ-2013-8689698</t>
  </si>
  <si>
    <t>AZ-2013-9221465</t>
  </si>
  <si>
    <t>AZ-2013-8064261</t>
  </si>
  <si>
    <t>AZ-2013-7036951</t>
  </si>
  <si>
    <t>Anna Church</t>
  </si>
  <si>
    <t>Pontevedra</t>
  </si>
  <si>
    <t>BN-2013-80695</t>
  </si>
  <si>
    <t>AZ-2013-576501</t>
  </si>
  <si>
    <t>AZ-2013-8090289</t>
  </si>
  <si>
    <t>AZ-2013-6796534</t>
  </si>
  <si>
    <t>AZ-2013-8019814</t>
  </si>
  <si>
    <t>AZ-2013-7001055</t>
  </si>
  <si>
    <t>BN-2013-6883995</t>
  </si>
  <si>
    <t>Saumur</t>
  </si>
  <si>
    <t>AZ-2013-8958085</t>
  </si>
  <si>
    <t>AZ-2013-5213862</t>
  </si>
  <si>
    <t>BN-2013-6854769</t>
  </si>
  <si>
    <t>AZ-2013-7058808</t>
  </si>
  <si>
    <t>AZ-2013-2963078</t>
  </si>
  <si>
    <t>AZ-2013-6920962</t>
  </si>
  <si>
    <t>AZ-2013-6085287</t>
  </si>
  <si>
    <t>AZ-2013-6224487</t>
  </si>
  <si>
    <t>Poitiers</t>
  </si>
  <si>
    <t>BN-2013-4141546</t>
  </si>
  <si>
    <t>AZ-2013-4349254</t>
  </si>
  <si>
    <t>AZ-2013-7982799</t>
  </si>
  <si>
    <t>AZ-2013-3881285</t>
  </si>
  <si>
    <t>AZ-2013-7409274</t>
  </si>
  <si>
    <t>AZ-2013-3224122</t>
  </si>
  <si>
    <t>AZ-2013-8477787</t>
  </si>
  <si>
    <t>AZ-2013-2901079</t>
  </si>
  <si>
    <t>Neuwied</t>
  </si>
  <si>
    <t>AZ-2013-244740</t>
  </si>
  <si>
    <t>AZ-2013-8859377</t>
  </si>
  <si>
    <t>AZ-2013-9393754</t>
  </si>
  <si>
    <t>AZ-2013-2853568</t>
  </si>
  <si>
    <t>AZ-2013-2243804</t>
  </si>
  <si>
    <t>BN-2013-1501902</t>
  </si>
  <si>
    <t>AZ-2013-6557356</t>
  </si>
  <si>
    <t>AZ-2013-6514134</t>
  </si>
  <si>
    <t>BN-2013-2413609</t>
  </si>
  <si>
    <t>AZ-2013-5794364</t>
  </si>
  <si>
    <t>AZ-2013-5949310</t>
  </si>
  <si>
    <t>BN-2013-2943018</t>
  </si>
  <si>
    <t>AZ-2013-6541057</t>
  </si>
  <si>
    <t>BN-2013-3222447</t>
  </si>
  <si>
    <t>AZ-2013-9663287</t>
  </si>
  <si>
    <t>Fresnes</t>
  </si>
  <si>
    <t>AZ-2013-9606437</t>
  </si>
  <si>
    <t>AZ-2013-9304713</t>
  </si>
  <si>
    <t>Koby Ricketson</t>
  </si>
  <si>
    <t>Chioggia</t>
  </si>
  <si>
    <t>AZ-2013-1283973</t>
  </si>
  <si>
    <t>AZ-2013-2341565</t>
  </si>
  <si>
    <t>AZ-2013-4148381</t>
  </si>
  <si>
    <t>AZ-2013-1288861</t>
  </si>
  <si>
    <t>BN-2013-3157910</t>
  </si>
  <si>
    <t>AZ-2013-5656522</t>
  </si>
  <si>
    <t>AZ-2013-8287659</t>
  </si>
  <si>
    <t>AZ-2013-3485300</t>
  </si>
  <si>
    <t>AZ-2013-3620842</t>
  </si>
  <si>
    <t>AZ-2013-8443460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</si>
  <si>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</si>
  <si>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</si>
  <si>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</si>
  <si>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</si>
  <si>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</si>
  <si>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</si>
  <si>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</si>
  <si>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AZ-2013-5358584</t>
  </si>
  <si>
    <t>Bourg-en-Bresse</t>
  </si>
  <si>
    <t>AZ-2013-5670267</t>
  </si>
  <si>
    <t>AZ-2013-8622401</t>
  </si>
  <si>
    <t>AZ-2013-3557634</t>
  </si>
  <si>
    <t>Verviers</t>
  </si>
  <si>
    <t>Liège</t>
  </si>
  <si>
    <t>AZ-2013-6748917</t>
  </si>
  <si>
    <t>AZ-2013-4950789</t>
  </si>
  <si>
    <t>AZ-2013-9398521</t>
  </si>
  <si>
    <t>BN-2013-2697575</t>
  </si>
  <si>
    <t>Velsen</t>
  </si>
  <si>
    <t>BN-2013-8115911</t>
  </si>
  <si>
    <t>BN-2013-7296416</t>
  </si>
  <si>
    <t>AZ-2013-5998072</t>
  </si>
  <si>
    <t>AZ-2013-2688830</t>
  </si>
  <si>
    <t>AZ-2013-5931523</t>
  </si>
  <si>
    <t>Forbach</t>
  </si>
  <si>
    <t>AZ-2013-1699821</t>
  </si>
  <si>
    <t>AZ-2013-8620974</t>
  </si>
  <si>
    <t>AZ-2013-3148222</t>
  </si>
  <si>
    <t>AZ-2013-8949269</t>
  </si>
  <si>
    <t>BN-2013-5896563</t>
  </si>
  <si>
    <t>Delmenhorst</t>
  </si>
  <si>
    <t>AZ-2013-3569377</t>
  </si>
  <si>
    <t>Saint-Germain-en-Laye</t>
  </si>
  <si>
    <t>AZ-2013-9330718</t>
  </si>
  <si>
    <t>AZ-2013-1947609</t>
  </si>
  <si>
    <t>AZ-2013-4270780</t>
  </si>
  <si>
    <t>AZ-2013-5325504</t>
  </si>
  <si>
    <t>AZ-2013-627487</t>
  </si>
  <si>
    <t>BN-2013-1210001</t>
  </si>
  <si>
    <t>Roosendaal</t>
  </si>
  <si>
    <t>AZ-2013-4421845</t>
  </si>
  <si>
    <t>Metz</t>
  </si>
  <si>
    <t>AZ-2013-4640958</t>
  </si>
  <si>
    <t>AZ-2013-5523180</t>
  </si>
  <si>
    <t>Wetzlar</t>
  </si>
  <si>
    <t>AZ-2013-7420821</t>
  </si>
  <si>
    <t>AZ-2013-9067941</t>
  </si>
  <si>
    <t>Roeselare</t>
  </si>
  <si>
    <t>West Flanders</t>
  </si>
  <si>
    <t>AZ-2013-3873632</t>
  </si>
  <si>
    <t>AZ-2013-28182</t>
  </si>
  <si>
    <t>AZ-2013-7143819</t>
  </si>
  <si>
    <t>AZ-2013-6702716</t>
  </si>
  <si>
    <t>Clifford Defreitas</t>
  </si>
  <si>
    <t>BN-2013-8819107</t>
  </si>
  <si>
    <t>AZ-2013-6987158</t>
  </si>
  <si>
    <t>Miramas</t>
  </si>
  <si>
    <t>AZ-2013-4856261</t>
  </si>
  <si>
    <t>Anthony Lawrence</t>
  </si>
  <si>
    <t>BN-2013-9886336</t>
  </si>
  <si>
    <t>Vlaardingen</t>
  </si>
  <si>
    <t>AZ-2013-1907055</t>
  </si>
  <si>
    <t>AZ-2013-2011529</t>
  </si>
  <si>
    <t>BN-2013-9211723</t>
  </si>
  <si>
    <t>Wynona Janelle</t>
  </si>
  <si>
    <t>AZ-2013-7204222</t>
  </si>
  <si>
    <t>AZ-2013-5937615</t>
  </si>
  <si>
    <t>AZ-2013-3001151</t>
  </si>
  <si>
    <t>AZ-2013-4147824</t>
  </si>
  <si>
    <t>Rhys Murphy</t>
  </si>
  <si>
    <t>AZ-2013-4105375</t>
  </si>
  <si>
    <t>AZ-2013-9134300</t>
  </si>
  <si>
    <t>AZ-2013-8369315</t>
  </si>
  <si>
    <t>AZ-2013-5637094</t>
  </si>
  <si>
    <t>Burnley</t>
  </si>
  <si>
    <t>BN-2013-8480413</t>
  </si>
  <si>
    <t>BN-2013-4445925</t>
  </si>
  <si>
    <t>Yasmin Bradley</t>
  </si>
  <si>
    <t>AZ-2013-425562</t>
  </si>
  <si>
    <t>Nieuwegein</t>
  </si>
  <si>
    <t>AZ-2013-4015759</t>
  </si>
  <si>
    <t>AZ-2013-8455178</t>
  </si>
  <si>
    <t>AZ-2013-7944566</t>
  </si>
  <si>
    <t>AZ-2013-3848149</t>
  </si>
  <si>
    <t>BN-2013-3395469</t>
  </si>
  <si>
    <t>BN-2013-8410367</t>
  </si>
  <si>
    <t>AZ-2013-1014615</t>
  </si>
  <si>
    <t>AZ-2013-7396799</t>
  </si>
  <si>
    <t>Thiais</t>
  </si>
  <si>
    <t>AZ-2013-7004220</t>
  </si>
  <si>
    <t>Toni Lanz</t>
  </si>
  <si>
    <t>AZ-2013-5832264</t>
  </si>
  <si>
    <t>AZ-2013-7130503</t>
  </si>
  <si>
    <t>AZ-2013-1683748</t>
  </si>
  <si>
    <t>AZ-2013-1571444</t>
  </si>
  <si>
    <t>BN-2013-7023709</t>
  </si>
  <si>
    <t>AZ-2013-1179827</t>
  </si>
  <si>
    <t>AZ-2013-9573927</t>
  </si>
  <si>
    <t>BN-2013-3206993</t>
  </si>
  <si>
    <t>Jessica Williams</t>
  </si>
  <si>
    <t>AZ-2013-4935792</t>
  </si>
  <si>
    <t>Santiago de Compostela</t>
  </si>
  <si>
    <t>AZ-2013-5340788</t>
  </si>
  <si>
    <t>Sète</t>
  </si>
  <si>
    <t>AZ-2013-4827275</t>
  </si>
  <si>
    <t>AZ-2013-2506599</t>
  </si>
  <si>
    <t>AZ-2013-2248449</t>
  </si>
  <si>
    <t>AZ-2013-6147985</t>
  </si>
  <si>
    <t>AZ-2013-6383663</t>
  </si>
  <si>
    <t>AZ-2013-2482135</t>
  </si>
  <si>
    <t>BN-2013-8516545</t>
  </si>
  <si>
    <t>BN-2013-8844888</t>
  </si>
  <si>
    <t>AZ-2013-5080329</t>
  </si>
  <si>
    <t>AZ-2013-1305763</t>
  </si>
  <si>
    <t>AZ-2013-4958112</t>
  </si>
  <si>
    <t>AZ-2013-4503125</t>
  </si>
  <si>
    <t>BN-2013-5329355</t>
  </si>
  <si>
    <t>BN-2013-1634253</t>
  </si>
  <si>
    <t>AZ-2013-4514932</t>
  </si>
  <si>
    <t>La Ciotat</t>
  </si>
  <si>
    <t>AZ-2013-3136343</t>
  </si>
  <si>
    <t>BN-2013-9987561</t>
  </si>
  <si>
    <t>AZ-2013-5119241</t>
  </si>
  <si>
    <t>Grace Brown</t>
  </si>
  <si>
    <t>AZ-2013-9381162</t>
  </si>
  <si>
    <t>AZ-2013-1639148</t>
  </si>
  <si>
    <t>AZ-2013-5610868</t>
  </si>
  <si>
    <t>AZ-2013-6499468</t>
  </si>
  <si>
    <t>AZ-2013-4416490</t>
  </si>
  <si>
    <t>AZ-2013-3298349</t>
  </si>
  <si>
    <t>Rhys Barnett</t>
  </si>
  <si>
    <t>AZ-2013-5949535</t>
  </si>
  <si>
    <t>AZ-2013-7533368</t>
  </si>
  <si>
    <t>AZ-2013-3274770</t>
  </si>
  <si>
    <t>AZ-2013-2659520</t>
  </si>
  <si>
    <t>AZ-2013-2972067</t>
  </si>
  <si>
    <t>Pistoia</t>
  </si>
  <si>
    <t>AZ-2013-7719706</t>
  </si>
  <si>
    <t>AZ-2013-9398373</t>
  </si>
  <si>
    <t>AZ-2013-4599374</t>
  </si>
  <si>
    <t>BN-2013-5717739</t>
  </si>
  <si>
    <t>AZ-2013-8513388</t>
  </si>
  <si>
    <t>AZ-2013-9167748</t>
  </si>
  <si>
    <t>BN-2013-5190964</t>
  </si>
  <si>
    <t>AZ-2013-1781904</t>
  </si>
  <si>
    <t>Redditch</t>
  </si>
  <si>
    <t>AZ-2013-2721224</t>
  </si>
  <si>
    <t>AZ-2013-4313910</t>
  </si>
  <si>
    <t>AZ-2013-7356315</t>
  </si>
  <si>
    <t>AZ-2013-6674334</t>
  </si>
  <si>
    <t>Wetter (Ruhr)</t>
  </si>
  <si>
    <t>AZ-2013-9667532</t>
  </si>
  <si>
    <t>AZ-2013-2534161</t>
  </si>
  <si>
    <t>Aalst</t>
  </si>
  <si>
    <t>AZ-2013-6261184</t>
  </si>
  <si>
    <t>AZ-2013-7378404</t>
  </si>
  <si>
    <t>AZ-2013-5483858</t>
  </si>
  <si>
    <t>AZ-2013-972809</t>
  </si>
  <si>
    <t>BN-2013-2677709</t>
  </si>
  <si>
    <t>AZ-2013-7162758</t>
  </si>
  <si>
    <t>AZ-2013-9065398</t>
  </si>
  <si>
    <t>AZ-2013-709456</t>
  </si>
  <si>
    <t>AZ-2013-8489982</t>
  </si>
  <si>
    <t>Zara Loton</t>
  </si>
  <si>
    <t>AZ-2013-2254265</t>
  </si>
  <si>
    <t>AZ-2013-4750547</t>
  </si>
  <si>
    <t>AZ-2013-374373</t>
  </si>
  <si>
    <t>AZ-2013-9588348</t>
  </si>
  <si>
    <t>Argentan</t>
  </si>
  <si>
    <t>AZ-2013-112796</t>
  </si>
  <si>
    <t>AZ-2013-2276631</t>
  </si>
  <si>
    <t>AZ-2013-3867309</t>
  </si>
  <si>
    <t>BN-2013-8187001</t>
  </si>
  <si>
    <t>AZ-2013-2076679</t>
  </si>
  <si>
    <t>AZ-2013-8348000</t>
  </si>
  <si>
    <t>AZ-2013-9969436</t>
  </si>
  <si>
    <t>AZ-2013-412985</t>
  </si>
  <si>
    <t>Sean Wheeler</t>
  </si>
  <si>
    <t>BN-2013-3241235</t>
  </si>
  <si>
    <t>AZ-2013-8607757</t>
  </si>
  <si>
    <t>Viroflay</t>
  </si>
  <si>
    <t>AZ-2013-1408349</t>
  </si>
  <si>
    <t>BN-2013-8210403</t>
  </si>
  <si>
    <t>Celle</t>
  </si>
  <si>
    <t>AZ-2013-9012669</t>
  </si>
  <si>
    <t>AZ-2013-1978378</t>
  </si>
  <si>
    <t>AZ-2013-2435925</t>
  </si>
  <si>
    <t>AZ-2013-3751921</t>
  </si>
  <si>
    <t>AZ-2013-1414174</t>
  </si>
  <si>
    <t>AZ-2013-2690702</t>
  </si>
  <si>
    <t>AZ-2013-8748241</t>
  </si>
  <si>
    <t>AZ-2013-1388656</t>
  </si>
  <si>
    <t>BN-2013-4388015</t>
  </si>
  <si>
    <t>AZ-2013-9992531</t>
  </si>
  <si>
    <t>AZ-2013-1036545</t>
  </si>
  <si>
    <t>AZ-2013-9649532</t>
  </si>
  <si>
    <t>AZ-2013-3926345</t>
  </si>
  <si>
    <t>Niort</t>
  </si>
  <si>
    <t>AZ-2013-2182228</t>
  </si>
  <si>
    <t>BN-2013-7517889</t>
  </si>
  <si>
    <t>AZ-2013-2573361</t>
  </si>
  <si>
    <t>Martigues</t>
  </si>
  <si>
    <t>AZ-2013-1229971</t>
  </si>
  <si>
    <t>AZ-2013-3688598</t>
  </si>
  <si>
    <t>AZ-2013-8751225</t>
  </si>
  <si>
    <t>BN-2013-8861319</t>
  </si>
  <si>
    <t>Louie Bryant</t>
  </si>
  <si>
    <t>BN-2013-6509529</t>
  </si>
  <si>
    <t>BN-2013-9076931</t>
  </si>
  <si>
    <t>BN-2013-7723216</t>
  </si>
  <si>
    <t>AZ-2013-6337474</t>
  </si>
  <si>
    <t>Middlesbrough</t>
  </si>
  <si>
    <t>AZ-2013-1738409</t>
  </si>
  <si>
    <t>AZ-2013-6379416</t>
  </si>
  <si>
    <t>AZ-2013-4327909</t>
  </si>
  <si>
    <t>AZ-2013-8676684</t>
  </si>
  <si>
    <t>AZ-2013-6143126</t>
  </si>
  <si>
    <t>Rose Nicolay</t>
  </si>
  <si>
    <t>Lanester</t>
  </si>
  <si>
    <t>AZ-2013-212873</t>
  </si>
  <si>
    <t>AZ-2013-4231059</t>
  </si>
  <si>
    <t>AZ-2013-5687918</t>
  </si>
  <si>
    <t>AZ-2013-7922182</t>
  </si>
  <si>
    <t>AZ-2013-8882411</t>
  </si>
  <si>
    <t>BN-2013-2505357</t>
  </si>
  <si>
    <t>AZ-2013-6399452</t>
  </si>
  <si>
    <t>AZ-2013-6101031</t>
  </si>
  <si>
    <t>BN-2013-1262066</t>
  </si>
  <si>
    <t>Hazel Turner</t>
  </si>
  <si>
    <t>BN-2013-7972681</t>
  </si>
  <si>
    <t>BN-2013-1607455</t>
  </si>
  <si>
    <t>AZ-2013-1301183</t>
  </si>
  <si>
    <t>Bella Handfield</t>
  </si>
  <si>
    <t>AZ-2013-6408423</t>
  </si>
  <si>
    <t>AZ-2013-4304749</t>
  </si>
  <si>
    <t>AZ-2013-4953096</t>
  </si>
  <si>
    <t>AZ-2013-6776872</t>
  </si>
  <si>
    <t>AZ-2013-5834532</t>
  </si>
  <si>
    <t>AZ-2013-584575</t>
  </si>
  <si>
    <t>BN-2013-3574663</t>
  </si>
  <si>
    <t>BN-2013-6699352</t>
  </si>
  <si>
    <t>BN-2013-5550345</t>
  </si>
  <si>
    <t>AZ-2013-860383</t>
  </si>
  <si>
    <t>AZ-2013-4983076</t>
  </si>
  <si>
    <t>AZ-2013-8981148</t>
  </si>
  <si>
    <t>AZ-2013-885616</t>
  </si>
  <si>
    <t>BN-2013-2970866</t>
  </si>
  <si>
    <t>BN-2013-4841174</t>
  </si>
  <si>
    <t>AZ-2013-6030964</t>
  </si>
  <si>
    <t>AZ-2013-5420314</t>
  </si>
  <si>
    <t>AZ-2013-1998308</t>
  </si>
  <si>
    <t>AZ-2013-8046606</t>
  </si>
  <si>
    <t>AZ-2013-9800622</t>
  </si>
  <si>
    <t>AZ-2013-3387744</t>
  </si>
  <si>
    <t>BN-2013-6614277</t>
  </si>
  <si>
    <t>AZ-2013-3911329</t>
  </si>
  <si>
    <t>AZ-2013-7581028</t>
  </si>
  <si>
    <t>AZ-2013-2101736</t>
  </si>
  <si>
    <t>AZ-2013-6535655</t>
  </si>
  <si>
    <t>AZ-2013-4414400</t>
  </si>
  <si>
    <t>AZ-2013-9757987</t>
  </si>
  <si>
    <t>AZ-2013-1321075</t>
  </si>
  <si>
    <t>AZ-2013-2380207</t>
  </si>
  <si>
    <t>AZ-2013-3357605</t>
  </si>
  <si>
    <t>AZ-2013-4881884</t>
  </si>
  <si>
    <t>BN-2013-9441489</t>
  </si>
  <si>
    <t>BN-2013-6936779</t>
  </si>
  <si>
    <t>AZ-2013-9777837</t>
  </si>
  <si>
    <t>AZ-2013-8635994</t>
  </si>
  <si>
    <t>Berne</t>
  </si>
  <si>
    <t>Bern</t>
  </si>
  <si>
    <t>AZ-2013-3021491</t>
  </si>
  <si>
    <t>AZ-2013-1690720</t>
  </si>
  <si>
    <t>Jake Goodwin</t>
  </si>
  <si>
    <t>AZ-2013-6968684</t>
  </si>
  <si>
    <t>BN-2013-3010775</t>
  </si>
  <si>
    <t>BN-2013-9278672</t>
  </si>
  <si>
    <t>AZ-2013-1307141</t>
  </si>
  <si>
    <t>AZ-2013-9773289</t>
  </si>
  <si>
    <t>Teramo</t>
  </si>
  <si>
    <t>AZ-2013-3097789</t>
  </si>
  <si>
    <t>AZ-2013-842018</t>
  </si>
  <si>
    <t>BN-2013-4083449</t>
  </si>
  <si>
    <t>BN-2013-4811431</t>
  </si>
  <si>
    <t>AZ-2013-7918506</t>
  </si>
  <si>
    <t>AZ-2013-2736729</t>
  </si>
  <si>
    <t>BN-2013-5560836</t>
  </si>
  <si>
    <t>BN-2013-3933784</t>
  </si>
  <si>
    <t>AZ-2013-7542722</t>
  </si>
  <si>
    <t>AZ-2013-7588631</t>
  </si>
  <si>
    <t>Villeneuve-le-Roi</t>
  </si>
  <si>
    <t>AZ-2013-4267689</t>
  </si>
  <si>
    <t>AZ-2013-5249533</t>
  </si>
  <si>
    <t>AZ-2013-764808</t>
  </si>
  <si>
    <t>BN-2013-9324340</t>
  </si>
  <si>
    <t>AZ-2013-5712396</t>
  </si>
  <si>
    <t>AZ-2013-8435780</t>
  </si>
  <si>
    <t>AZ-2013-5176501</t>
  </si>
  <si>
    <t>AZ-2013-6736860</t>
  </si>
  <si>
    <t>Gabrielle Tulaba</t>
  </si>
  <si>
    <t>AZ-2013-2764499</t>
  </si>
  <si>
    <t>AZ-2013-9185602</t>
  </si>
  <si>
    <t>Great Yarmouth</t>
  </si>
  <si>
    <t>BN-2013-5989900</t>
  </si>
  <si>
    <t>BN-2013-2717861</t>
  </si>
  <si>
    <t>BN-2013-6417134</t>
  </si>
  <si>
    <t>AZ-2013-7698467</t>
  </si>
  <si>
    <t>Legnano</t>
  </si>
  <si>
    <t>AZ-2013-9352231</t>
  </si>
  <si>
    <t>AZ-2013-8218770</t>
  </si>
  <si>
    <t>BN-2013-2085562</t>
  </si>
  <si>
    <t>BN-2013-132912</t>
  </si>
  <si>
    <t>AZ-2013-1278539</t>
  </si>
  <si>
    <t>Franconville</t>
  </si>
  <si>
    <t>AZ-2013-1059727</t>
  </si>
  <si>
    <t>AZ-2013-8987528</t>
  </si>
  <si>
    <t>AZ-2013-5743431</t>
  </si>
  <si>
    <t>AZ-2013-200984</t>
  </si>
  <si>
    <t>AZ-2013-2994768</t>
  </si>
  <si>
    <t>AZ-2013-7212941</t>
  </si>
  <si>
    <t>BN-2013-3793462</t>
  </si>
  <si>
    <t>BN-2013-7214876</t>
  </si>
  <si>
    <t>AZ-2013-8862590</t>
  </si>
  <si>
    <t>Roissy-en-Brie</t>
  </si>
  <si>
    <t>AZ-2013-6795537</t>
  </si>
  <si>
    <t>BN-2013-5478479</t>
  </si>
  <si>
    <t>BN-2013-7936258</t>
  </si>
  <si>
    <t>Stains</t>
  </si>
  <si>
    <t>AZ-2013-2357064</t>
  </si>
  <si>
    <t>AZ-2013-6788616</t>
  </si>
  <si>
    <t>AZ-2013-2267940</t>
  </si>
  <si>
    <t>AZ-2013-1894900</t>
  </si>
  <si>
    <t>AZ-2013-5416676</t>
  </si>
  <si>
    <t>AZ-2013-2014135</t>
  </si>
  <si>
    <t>AZ-2013-4505050</t>
  </si>
  <si>
    <t>AZ-2013-1255477</t>
  </si>
  <si>
    <t>Ratingen</t>
  </si>
  <si>
    <t>AZ-2013-7546171</t>
  </si>
  <si>
    <t>AZ-2013-6657478</t>
  </si>
  <si>
    <t>AZ-2013-1235765</t>
  </si>
  <si>
    <t>AZ-2013-5850386</t>
  </si>
  <si>
    <t>BN-2013-9455673</t>
  </si>
  <si>
    <t>Bar-le-Duc</t>
  </si>
  <si>
    <t>BN-2013-7314107</t>
  </si>
  <si>
    <t>AZ-2013-424654</t>
  </si>
  <si>
    <t>AZ-2013-1317735</t>
  </si>
  <si>
    <t>AZ-2013-2566015</t>
  </si>
  <si>
    <t>AZ-2013-3515290</t>
  </si>
  <si>
    <t>BN-2013-2588194</t>
  </si>
  <si>
    <t>AZ-2013-2203861</t>
  </si>
  <si>
    <t>Annonay</t>
  </si>
  <si>
    <t>AZ-2013-5227622</t>
  </si>
  <si>
    <t>Wakefield</t>
  </si>
  <si>
    <t>BN-2013-6158270</t>
  </si>
  <si>
    <t>AZ-2013-1448601</t>
  </si>
  <si>
    <t>AZ-2013-3075168</t>
  </si>
  <si>
    <t>AZ-2013-4133988</t>
  </si>
  <si>
    <t>BN-2013-1094038</t>
  </si>
  <si>
    <t>BN-2013-3350047</t>
  </si>
  <si>
    <t>AZ-2013-5776875</t>
  </si>
  <si>
    <t>AZ-2013-186027</t>
  </si>
  <si>
    <t>Cuenca</t>
  </si>
  <si>
    <t>BN-2013-2633333</t>
  </si>
  <si>
    <t>AZ-2013-8194857</t>
  </si>
  <si>
    <t>AZ-2013-1372468</t>
  </si>
  <si>
    <t>BN-2013-7615077</t>
  </si>
  <si>
    <t>AZ-2013-9263233</t>
  </si>
  <si>
    <t>AZ-2013-5465324</t>
  </si>
  <si>
    <t>AZ-2013-5702872</t>
  </si>
  <si>
    <t>AZ-2013-1313420</t>
  </si>
  <si>
    <t>BN-2013-1620263</t>
  </si>
  <si>
    <t>AZ-2013-7312557</t>
  </si>
  <si>
    <t>AZ-2013-7735459</t>
  </si>
  <si>
    <t>AZ-2013-6105265</t>
  </si>
  <si>
    <t>AZ-2013-5292560</t>
  </si>
  <si>
    <t>AZ-2013-8869856</t>
  </si>
  <si>
    <t>AZ-2013-4187412</t>
  </si>
  <si>
    <t>Seraing</t>
  </si>
  <si>
    <t>AZ-2013-2429126</t>
  </si>
  <si>
    <t>AZ-2013-990166</t>
  </si>
  <si>
    <t>AZ-2013-1245040</t>
  </si>
  <si>
    <t>AZ-2013-890356</t>
  </si>
  <si>
    <t>Acerra</t>
  </si>
  <si>
    <t>AZ-2013-9000546</t>
  </si>
  <si>
    <t>Barakaldo</t>
  </si>
  <si>
    <t>AZ-2013-3293484</t>
  </si>
  <si>
    <t>Kai Ford</t>
  </si>
  <si>
    <t>BN-2013-7058258</t>
  </si>
  <si>
    <t>Uithoorn</t>
  </si>
  <si>
    <t>AZ-2013-1579210</t>
  </si>
  <si>
    <t>Maidstone</t>
  </si>
  <si>
    <t>AZ-2013-6063955</t>
  </si>
  <si>
    <t>AZ-2013-1025501</t>
  </si>
  <si>
    <t>AZ-2013-6141495</t>
  </si>
  <si>
    <t>Halesowen</t>
  </si>
  <si>
    <t>AZ-2013-9354071</t>
  </si>
  <si>
    <t>AZ-2013-3198739</t>
  </si>
  <si>
    <t>AZ-2013-6181166</t>
  </si>
  <si>
    <t>AZ-2013-3461507</t>
  </si>
  <si>
    <t>AZ-2013-8659278</t>
  </si>
  <si>
    <t>BN-2013-6314104</t>
  </si>
  <si>
    <t>AZ-2013-796165</t>
  </si>
  <si>
    <t>AZ-2013-4915584</t>
  </si>
  <si>
    <t>AZ-2013-61597</t>
  </si>
  <si>
    <t>AZ-2013-5007894</t>
  </si>
  <si>
    <t>AZ-2013-6552361</t>
  </si>
  <si>
    <t>AZ-2013-686956</t>
  </si>
  <si>
    <t>AZ-2013-6313494</t>
  </si>
  <si>
    <t>Les Pavillons-sous-Bois</t>
  </si>
  <si>
    <t>AZ-2013-5970660</t>
  </si>
  <si>
    <t>AZ-2013-6371048</t>
  </si>
  <si>
    <t>BN-2013-3917752</t>
  </si>
  <si>
    <t>AZ-2013-5999783</t>
  </si>
  <si>
    <t>AZ-2013-9571579</t>
  </si>
  <si>
    <t>AZ-2013-7290380</t>
  </si>
  <si>
    <t>BN-2013-9926490</t>
  </si>
  <si>
    <t>AZ-2013-6062232</t>
  </si>
  <si>
    <t>AZ-2013-7691747</t>
  </si>
  <si>
    <t>BN-2013-2606069</t>
  </si>
  <si>
    <t>AZ-2013-8159608</t>
  </si>
  <si>
    <t>AZ-2013-7146719</t>
  </si>
  <si>
    <t>AZ-2013-405028</t>
  </si>
  <si>
    <t>BN-2013-7226862</t>
  </si>
  <si>
    <t>AZ-2013-7322131</t>
  </si>
  <si>
    <t>AZ-2013-8301856</t>
  </si>
  <si>
    <t>Tristan Glassey</t>
  </si>
  <si>
    <t>AZ-2013-8207350</t>
  </si>
  <si>
    <t>AZ-2013-8213331</t>
  </si>
  <si>
    <t>AZ-2013-4266706</t>
  </si>
  <si>
    <t>AZ-2013-4134876</t>
  </si>
  <si>
    <t>AZ-2013-4092169</t>
  </si>
  <si>
    <t>AZ-2013-5696844</t>
  </si>
  <si>
    <t>BN-2013-407737</t>
  </si>
  <si>
    <t>BN-2013-3803426</t>
  </si>
  <si>
    <t>AZ-2013-281337</t>
  </si>
  <si>
    <t>BN-2013-1505908</t>
  </si>
  <si>
    <t>Delft</t>
  </si>
  <si>
    <t>BN-2013-3470282</t>
  </si>
  <si>
    <t>BN-2013-2678087</t>
  </si>
  <si>
    <t>BN-2013-8249195</t>
  </si>
  <si>
    <t>AZ-2013-881740</t>
  </si>
  <si>
    <t>AZ-2013-9091155</t>
  </si>
  <si>
    <t>AZ-2013-7397368</t>
  </si>
  <si>
    <t>AZ-2013-6132734</t>
  </si>
  <si>
    <t>AZ-2013-9006218</t>
  </si>
  <si>
    <t>BN-2013-8558415</t>
  </si>
  <si>
    <t>BN-2013-5807388</t>
  </si>
  <si>
    <t>BN-2013-2852434</t>
  </si>
  <si>
    <t>Caserta</t>
  </si>
  <si>
    <t>AZ-2013-135124</t>
  </si>
  <si>
    <t>AZ-2013-1120520</t>
  </si>
  <si>
    <t>AZ-2013-1444287</t>
  </si>
  <si>
    <t>AZ-2013-9306812</t>
  </si>
  <si>
    <t>Rueil-Malmaison</t>
  </si>
  <si>
    <t>BN-2013-2514877</t>
  </si>
  <si>
    <t>AZ-2013-5945845</t>
  </si>
  <si>
    <t>AZ-2013-2468600</t>
  </si>
  <si>
    <t>AZ-2013-3326917</t>
  </si>
  <si>
    <t>AZ-2013-6980084</t>
  </si>
  <si>
    <t>BN-2013-8485680</t>
  </si>
  <si>
    <t>BN-2013-3695391</t>
  </si>
  <si>
    <t>AZ-2013-7597474</t>
  </si>
  <si>
    <t>AZ-2013-242926</t>
  </si>
  <si>
    <t>AZ-2013-1311863</t>
  </si>
  <si>
    <t>AZ-2013-7943122</t>
  </si>
  <si>
    <t>AZ-2013-4982500</t>
  </si>
  <si>
    <t>Gladbeck</t>
  </si>
  <si>
    <t>AZ-2013-8803933</t>
  </si>
  <si>
    <t>BN-2013-2735217</t>
  </si>
  <si>
    <t>AZ-2013-2010603</t>
  </si>
  <si>
    <t>AZ-2013-4780772</t>
  </si>
  <si>
    <t>BN-2013-1829303</t>
  </si>
  <si>
    <t>AZ-2013-2890966</t>
  </si>
  <si>
    <t>AZ-2013-684636</t>
  </si>
  <si>
    <t>AZ-2013-7287311</t>
  </si>
  <si>
    <t>Dartford</t>
  </si>
  <si>
    <t>AZ-2013-7462248</t>
  </si>
  <si>
    <t>Benevento</t>
  </si>
  <si>
    <t>BN-2013-4955166</t>
  </si>
  <si>
    <t>BN-2013-6496394</t>
  </si>
  <si>
    <t>BN-2013-4370174</t>
  </si>
  <si>
    <t>AZ-2013-82677</t>
  </si>
  <si>
    <t>AZ-2013-6529496</t>
  </si>
  <si>
    <t>AZ-2013-2652183</t>
  </si>
  <si>
    <t>David Arnold</t>
  </si>
  <si>
    <t>AZ-2013-2671803</t>
  </si>
  <si>
    <t>AZ-2013-3656949</t>
  </si>
  <si>
    <t>Carpi</t>
  </si>
  <si>
    <t>AZ-2013-6322927</t>
  </si>
  <si>
    <t>AZ-2013-8017533</t>
  </si>
  <si>
    <t>Saint-Brieuc</t>
  </si>
  <si>
    <t>AZ-2013-7204904</t>
  </si>
  <si>
    <t>AZ-2013-1274934</t>
  </si>
  <si>
    <t>AZ-2013-2294363</t>
  </si>
  <si>
    <t>AZ-2013-8603182</t>
  </si>
  <si>
    <t>AZ-2013-7600206</t>
  </si>
  <si>
    <t>Rambouillet</t>
  </si>
  <si>
    <t>AZ-2013-8348952</t>
  </si>
  <si>
    <t>AZ-2013-9517506</t>
  </si>
  <si>
    <t>Koblenz</t>
  </si>
  <si>
    <t>AZ-2013-8946887</t>
  </si>
  <si>
    <t>Berck</t>
  </si>
  <si>
    <t>AZ-2013-7044470</t>
  </si>
  <si>
    <t>AZ-2013-3127336</t>
  </si>
  <si>
    <t>AZ-2013-6593981</t>
  </si>
  <si>
    <t>AZ-2013-388293</t>
  </si>
  <si>
    <t>AZ-2013-696326</t>
  </si>
  <si>
    <t>AZ-2013-6565127</t>
  </si>
  <si>
    <t>AZ-2013-4756629</t>
  </si>
  <si>
    <t>BN-2013-6637489</t>
  </si>
  <si>
    <t>AZ-2013-1917714</t>
  </si>
  <si>
    <t>Illkirch-Graffenstaden</t>
  </si>
  <si>
    <t>AZ-2013-5802443</t>
  </si>
  <si>
    <t>AZ-2013-6686311</t>
  </si>
  <si>
    <t>Hengelo</t>
  </si>
  <si>
    <t>AZ-2013-2791278</t>
  </si>
  <si>
    <t>AZ-2013-7312978</t>
  </si>
  <si>
    <t>AZ-2013-4071226</t>
  </si>
  <si>
    <t>AZ-2013-1958192</t>
  </si>
  <si>
    <t>AZ-2013-6873105</t>
  </si>
  <si>
    <t>AZ-2013-2020686</t>
  </si>
  <si>
    <t>Witten</t>
  </si>
  <si>
    <t>BN-2013-6039695</t>
  </si>
  <si>
    <t>AZ-2013-2605178</t>
  </si>
  <si>
    <t>AZ-2013-1362722</t>
  </si>
  <si>
    <t>Shannon Lane</t>
  </si>
  <si>
    <t>BN-2013-717588</t>
  </si>
  <si>
    <t>AZ-2013-6551500</t>
  </si>
  <si>
    <t>AZ-2013-9665957</t>
  </si>
  <si>
    <t>AZ-2013-3692060</t>
  </si>
  <si>
    <t>AZ-2013-2847</t>
  </si>
  <si>
    <t>AZ-2013-2986010</t>
  </si>
  <si>
    <t>AZ-2013-2587555</t>
  </si>
  <si>
    <t>AZ-2013-9489930</t>
  </si>
  <si>
    <t>Osny</t>
  </si>
  <si>
    <t>AZ-2013-7261942</t>
  </si>
  <si>
    <t>Nancy Seay</t>
  </si>
  <si>
    <t>BN-2013-8418057</t>
  </si>
  <si>
    <t>AZ-2013-5020127</t>
  </si>
  <si>
    <t>AZ-2013-4503283</t>
  </si>
  <si>
    <t>AZ-2013-156529</t>
  </si>
  <si>
    <t>AZ-2013-6800942</t>
  </si>
  <si>
    <t>AZ-2013-708571</t>
  </si>
  <si>
    <t>AZ-2013-2558341</t>
  </si>
  <si>
    <t>AZ-2013-7421576</t>
  </si>
  <si>
    <t>AZ-2013-6220959</t>
  </si>
  <si>
    <t>BN-2013-1315378</t>
  </si>
  <si>
    <t>AZ-2013-6440318</t>
  </si>
  <si>
    <t>Cambrai</t>
  </si>
  <si>
    <t>AZ-2013-3220222</t>
  </si>
  <si>
    <t>AZ-2013-6334025</t>
  </si>
  <si>
    <t>AZ-2013-7662993</t>
  </si>
  <si>
    <t>AZ-2013-8044431</t>
  </si>
  <si>
    <t>AZ-2013-1741876</t>
  </si>
  <si>
    <t>AZ-2013-6121627</t>
  </si>
  <si>
    <t>AZ-2013-4386533</t>
  </si>
  <si>
    <t>AZ-2013-467128</t>
  </si>
  <si>
    <t>AZ-2013-514830</t>
  </si>
  <si>
    <t>AZ-2013-7453439</t>
  </si>
  <si>
    <t>BN-2013-236928</t>
  </si>
  <si>
    <t>BN-2013-333027</t>
  </si>
  <si>
    <t>Avellino</t>
  </si>
  <si>
    <t>BN-2013-5879462</t>
  </si>
  <si>
    <t>Enrique Friedman</t>
  </si>
  <si>
    <t>Shrewsbury</t>
  </si>
  <si>
    <t>AZ-2013-6085124</t>
  </si>
  <si>
    <t>AZ-2013-9057742</t>
  </si>
  <si>
    <t>AZ-2013-1673831</t>
  </si>
  <si>
    <t>Flensburg</t>
  </si>
  <si>
    <t>AZ-2013-1510568</t>
  </si>
  <si>
    <t>AZ-2013-2377815</t>
  </si>
  <si>
    <t>Freya Briggs</t>
  </si>
  <si>
    <t>AZ-2013-6438316</t>
  </si>
  <si>
    <t>Mons-en-Baroeul</t>
  </si>
  <si>
    <t>AZ-2013-6411622</t>
  </si>
  <si>
    <t>AZ-2013-9345713</t>
  </si>
  <si>
    <t>AZ-2013-4450786</t>
  </si>
  <si>
    <t>AZ-2013-5764612</t>
  </si>
  <si>
    <t>Claire Dilke</t>
  </si>
  <si>
    <t>AZ-2013-7868925</t>
  </si>
  <si>
    <t>AZ-2013-7222036</t>
  </si>
  <si>
    <t>AZ-2013-5004800</t>
  </si>
  <si>
    <t>AZ-2013-8343669</t>
  </si>
  <si>
    <t>AZ-2013-3225863</t>
  </si>
  <si>
    <t>AZ-2013-3733101</t>
  </si>
  <si>
    <t>AZ-2013-9884020</t>
  </si>
  <si>
    <t>AZ-2013-5467266</t>
  </si>
  <si>
    <t>BN-2013-2815827</t>
  </si>
  <si>
    <t>AZ-2013-8670779</t>
  </si>
  <si>
    <t>AZ-2013-4420211</t>
  </si>
  <si>
    <t>AZ-2013-8622120</t>
  </si>
  <si>
    <t>AZ-2013-4888729</t>
  </si>
  <si>
    <t>BN-2013-2477715</t>
  </si>
  <si>
    <t>AZ-2013-1150864</t>
  </si>
  <si>
    <t>AZ-2013-1450841</t>
  </si>
  <si>
    <t>AZ-2013-4109586</t>
  </si>
  <si>
    <t>BN-2013-4478549</t>
  </si>
  <si>
    <t>AZ-2013-3232333</t>
  </si>
  <si>
    <t>AZ-2013-2544170</t>
  </si>
  <si>
    <t>BN-2013-8862051</t>
  </si>
  <si>
    <t>BN-2013-3849014</t>
  </si>
  <si>
    <t>James Lamoureux</t>
  </si>
  <si>
    <t>AZ-2013-4382245</t>
  </si>
  <si>
    <t>AZ-2013-8948027</t>
  </si>
  <si>
    <t>AZ-2013-1120035</t>
  </si>
  <si>
    <t>Aalen</t>
  </si>
  <si>
    <t>AZ-2013-8089824</t>
  </si>
  <si>
    <t>AZ-2013-560367</t>
  </si>
  <si>
    <t>Fuenlabrada</t>
  </si>
  <si>
    <t>AZ-2013-7291240</t>
  </si>
  <si>
    <t>Crystal Turner</t>
  </si>
  <si>
    <t>BN-2013-833210</t>
  </si>
  <si>
    <t>Imogen Smithies</t>
  </si>
  <si>
    <t>AZ-2013-1703913</t>
  </si>
  <si>
    <t>AZ-2013-4909261</t>
  </si>
  <si>
    <t>AZ-2013-3160471</t>
  </si>
  <si>
    <t>AZ-2013-3032452</t>
  </si>
  <si>
    <t>AZ-2013-2070413</t>
  </si>
  <si>
    <t>Stafford</t>
  </si>
  <si>
    <t>AZ-2013-8483986</t>
  </si>
  <si>
    <t>AZ-2013-1043489</t>
  </si>
  <si>
    <t>BN-2013-6379006</t>
  </si>
  <si>
    <t>BN-2013-8157732</t>
  </si>
  <si>
    <t>AZ-2013-9186564</t>
  </si>
  <si>
    <t>AZ-2013-2343353</t>
  </si>
  <si>
    <t>Mouscron</t>
  </si>
  <si>
    <t>AZ-2013-8583368</t>
  </si>
  <si>
    <t>Sucy-en-Brie</t>
  </si>
  <si>
    <t>AZ-2013-6557454</t>
  </si>
  <si>
    <t>AZ-2013-4671281</t>
  </si>
  <si>
    <t>BN-2013-2658555</t>
  </si>
  <si>
    <t>AZ-2013-5078982</t>
  </si>
  <si>
    <t>AZ-2013-8732782</t>
  </si>
  <si>
    <t>AZ-2013-2667784</t>
  </si>
  <si>
    <t>AZ-2013-4589605</t>
  </si>
  <si>
    <t>AZ-2013-8560588</t>
  </si>
  <si>
    <t>AZ-2013-962697</t>
  </si>
  <si>
    <t>AZ-2013-2300894</t>
  </si>
  <si>
    <t>AZ-2013-2709879</t>
  </si>
  <si>
    <t>Moissy-Cramayel</t>
  </si>
  <si>
    <t>AZ-2013-6016328</t>
  </si>
  <si>
    <t>AZ-2013-162732</t>
  </si>
  <si>
    <t>BN-2013-6111017</t>
  </si>
  <si>
    <t>AZ-2013-3623970</t>
  </si>
  <si>
    <t>AZ-2013-6980364</t>
  </si>
  <si>
    <t>AZ-2013-4084641</t>
  </si>
  <si>
    <t>AZ-2013-1921214</t>
  </si>
  <si>
    <t>AZ-2013-8354954</t>
  </si>
  <si>
    <t>AZ-2013-6928032</t>
  </si>
  <si>
    <t>BN-2013-7382571</t>
  </si>
  <si>
    <t>BN-2013-7852077</t>
  </si>
  <si>
    <t>BN-2013-8199935</t>
  </si>
  <si>
    <t>AZ-2013-2047593</t>
  </si>
  <si>
    <t>Brussels</t>
  </si>
  <si>
    <t>AZ-2013-6241714</t>
  </si>
  <si>
    <t>AZ-2013-6943804</t>
  </si>
  <si>
    <t>AZ-2013-215072</t>
  </si>
  <si>
    <t>Denain</t>
  </si>
  <si>
    <t>AZ-2013-577789</t>
  </si>
  <si>
    <t>AZ-2013-5024035</t>
  </si>
  <si>
    <t>BN-2013-8091921</t>
  </si>
  <si>
    <t>BN-2013-2144250</t>
  </si>
  <si>
    <t>Schiffweiler</t>
  </si>
  <si>
    <t>BN-2013-6882863</t>
  </si>
  <si>
    <t>BN-2013-1962674</t>
  </si>
  <si>
    <t>BN-2013-9324448</t>
  </si>
  <si>
    <t>AZ-2013-8602131</t>
  </si>
  <si>
    <t>Gelsenkirchen</t>
  </si>
  <si>
    <t>AZ-2013-8597747</t>
  </si>
  <si>
    <t>AZ-2013-2353394</t>
  </si>
  <si>
    <t>AZ-2013-5049068</t>
  </si>
  <si>
    <t>BN-2013-3585315</t>
  </si>
  <si>
    <t>AZ-2013-5796151</t>
  </si>
  <si>
    <t>AZ-2013-3314064</t>
  </si>
  <si>
    <t>AZ-2013-5719967</t>
  </si>
  <si>
    <t>Le Chesnay</t>
  </si>
  <si>
    <t>BN-2013-2008783</t>
  </si>
  <si>
    <t>Bognor Regis</t>
  </si>
  <si>
    <t>BN-2013-603818</t>
  </si>
  <si>
    <t>BN-2013-3586585</t>
  </si>
  <si>
    <t>AZ-2013-5129738</t>
  </si>
  <si>
    <t>AZ-2013-214394</t>
  </si>
  <si>
    <t>AZ-2013-1085752</t>
  </si>
  <si>
    <t>Cosenza</t>
  </si>
  <si>
    <t>AZ-2013-2259451</t>
  </si>
  <si>
    <t>AZ-2013-3256885</t>
  </si>
  <si>
    <t>BN-2013-9709500</t>
  </si>
  <si>
    <t>AZ-2013-2753412</t>
  </si>
  <si>
    <t>AZ-2013-9630645</t>
  </si>
  <si>
    <t>Harriet Webb</t>
  </si>
  <si>
    <t>AZ-2013-4155964</t>
  </si>
  <si>
    <t>BN-2013-7694817</t>
  </si>
  <si>
    <t>AZ-2013-9532879</t>
  </si>
  <si>
    <t>AZ-2013-3301955</t>
  </si>
  <si>
    <t>AZ-2013-7720719</t>
  </si>
  <si>
    <t>AZ-2014-1954192</t>
  </si>
  <si>
    <t>Vaulx-en-Velin</t>
  </si>
  <si>
    <t>AZ-2014-561709</t>
  </si>
  <si>
    <t>Pantin</t>
  </si>
  <si>
    <t>AZ-2014-3279788</t>
  </si>
  <si>
    <t>Afragola</t>
  </si>
  <si>
    <t>BN-2014-6812331</t>
  </si>
  <si>
    <t>AZ-2014-3079618</t>
  </si>
  <si>
    <t>AZ-2014-3853517</t>
  </si>
  <si>
    <t>AZ-2014-4825277</t>
  </si>
  <si>
    <t>AZ-2014-3264915</t>
  </si>
  <si>
    <t>AZ-2014-5722987</t>
  </si>
  <si>
    <t>AZ-2014-1517512</t>
  </si>
  <si>
    <t>BN-2014-585455</t>
  </si>
  <si>
    <t>AZ-2014-5289299</t>
  </si>
  <si>
    <t>Kidderminster</t>
  </si>
  <si>
    <t>AZ-2014-6537657</t>
  </si>
  <si>
    <t>AZ-2014-874376</t>
  </si>
  <si>
    <t>Hayden Weigel</t>
  </si>
  <si>
    <t>AZ-2014-3774339</t>
  </si>
  <si>
    <t>BN-2014-2460712</t>
  </si>
  <si>
    <t>BN-2014-4967786</t>
  </si>
  <si>
    <t>AZ-2014-81293</t>
  </si>
  <si>
    <t>AZ-2014-285574</t>
  </si>
  <si>
    <t>AZ-2014-4990754</t>
  </si>
  <si>
    <t>Bath</t>
  </si>
  <si>
    <t>AZ-2014-9888408</t>
  </si>
  <si>
    <t>BN-2014-6221889</t>
  </si>
  <si>
    <t>BN-2014-6883974</t>
  </si>
  <si>
    <t>AZ-2014-8168742</t>
  </si>
  <si>
    <t>Les Herbiers</t>
  </si>
  <si>
    <t>AZ-2014-3013226</t>
  </si>
  <si>
    <t>BN-2014-3382775</t>
  </si>
  <si>
    <t>Sonneberg</t>
  </si>
  <si>
    <t>AZ-2014-8935301</t>
  </si>
  <si>
    <t>Asti</t>
  </si>
  <si>
    <t>AZ-2014-9468178</t>
  </si>
  <si>
    <t>AZ-2014-7220794</t>
  </si>
  <si>
    <t>AZ-2014-5295692</t>
  </si>
  <si>
    <t>AZ-2014-2406788</t>
  </si>
  <si>
    <t>AZ-2014-1954439</t>
  </si>
  <si>
    <t>AZ-2014-772338</t>
  </si>
  <si>
    <t>AZ-2014-2916681</t>
  </si>
  <si>
    <t>AZ-2014-6107524</t>
  </si>
  <si>
    <t>AZ-2014-8636627</t>
  </si>
  <si>
    <t>AZ-2014-7895228</t>
  </si>
  <si>
    <t>BN-2014-3515566</t>
  </si>
  <si>
    <t>AZ-2014-7123032</t>
  </si>
  <si>
    <t>AZ-2014-241815</t>
  </si>
  <si>
    <t>AZ-2014-8131624</t>
  </si>
  <si>
    <t>AZ-2014-8970426</t>
  </si>
  <si>
    <t>AZ-2014-6249694</t>
  </si>
  <si>
    <t>AZ-2014-2835554</t>
  </si>
  <si>
    <t>Bastia</t>
  </si>
  <si>
    <t>AZ-2014-7801536</t>
  </si>
  <si>
    <t>BN-2014-1952726</t>
  </si>
  <si>
    <t>AZ-2014-7306180</t>
  </si>
  <si>
    <t>AZ-2014-6147970</t>
  </si>
  <si>
    <t>AZ-2014-4295030</t>
  </si>
  <si>
    <t>BN-2014-3037532</t>
  </si>
  <si>
    <t>BN-2014-1799683</t>
  </si>
  <si>
    <t>AZ-2014-7416402</t>
  </si>
  <si>
    <t>AZ-2014-6273241</t>
  </si>
  <si>
    <t>AZ-2014-7225808</t>
  </si>
  <si>
    <t>AZ-2014-8803055</t>
  </si>
  <si>
    <t>AZ-2014-2483272</t>
  </si>
  <si>
    <t>AZ-2014-17071</t>
  </si>
  <si>
    <t>AZ-2014-4160520</t>
  </si>
  <si>
    <t>AZ-2014-6672718</t>
  </si>
  <si>
    <t>AZ-2014-1191751</t>
  </si>
  <si>
    <t>Falconara Marittima</t>
  </si>
  <si>
    <t>AZ-2014-6001342</t>
  </si>
  <si>
    <t>AZ-2014-9065291</t>
  </si>
  <si>
    <t>BN-2014-9473306</t>
  </si>
  <si>
    <t>BN-2014-7598465</t>
  </si>
  <si>
    <t>BN-2014-9936235</t>
  </si>
  <si>
    <t>AZ-2014-9580273</t>
  </si>
  <si>
    <t>BN-2014-4902106</t>
  </si>
  <si>
    <t>Chieti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</si>
  <si>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</si>
  <si>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</si>
  <si>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</si>
  <si>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</si>
  <si>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</si>
  <si>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</si>
  <si>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AZ-2014-6197467</t>
  </si>
  <si>
    <t>AZ-2014-6360899</t>
  </si>
  <si>
    <t>AZ-2014-1235152</t>
  </si>
  <si>
    <t>AZ-2014-3145770</t>
  </si>
  <si>
    <t>AZ-2014-2348996</t>
  </si>
  <si>
    <t>AZ-2014-9603730</t>
  </si>
  <si>
    <t>AZ-2014-2339680</t>
  </si>
  <si>
    <t>BN-2014-9612123</t>
  </si>
  <si>
    <t>AZ-2014-9284245</t>
  </si>
  <si>
    <t>AZ-2014-1826212</t>
  </si>
  <si>
    <t>Wels</t>
  </si>
  <si>
    <t>BN-2014-3491882</t>
  </si>
  <si>
    <t>BN-2014-3043420</t>
  </si>
  <si>
    <t>AZ-2014-3958582</t>
  </si>
  <si>
    <t>AZ-2014-789686</t>
  </si>
  <si>
    <t>AZ-2014-1092798</t>
  </si>
  <si>
    <t>AZ-2014-3770776</t>
  </si>
  <si>
    <t>AZ-2014-978460</t>
  </si>
  <si>
    <t>Annecy-le-Vieux</t>
  </si>
  <si>
    <t>AZ-2014-3603664</t>
  </si>
  <si>
    <t>AZ-2014-4843798</t>
  </si>
  <si>
    <t>AZ-2014-5889242</t>
  </si>
  <si>
    <t>AZ-2014-8122105</t>
  </si>
  <si>
    <t>AZ-2014-4015519</t>
  </si>
  <si>
    <t>BN-2014-7098171</t>
  </si>
  <si>
    <t>AZ-2014-1473813</t>
  </si>
  <si>
    <t>Eskilstuna</t>
  </si>
  <si>
    <t>Södermanland</t>
  </si>
  <si>
    <t>AZ-2014-777252</t>
  </si>
  <si>
    <t>AZ-2014-6826926</t>
  </si>
  <si>
    <t>AZ-2014-4679554</t>
  </si>
  <si>
    <t>Kortrijk</t>
  </si>
  <si>
    <t>AZ-2014-6041195</t>
  </si>
  <si>
    <t>AZ-2014-783246</t>
  </si>
  <si>
    <t>AZ-2014-3004222</t>
  </si>
  <si>
    <t>AZ-2014-2131403</t>
  </si>
  <si>
    <t>AZ-2014-19192</t>
  </si>
  <si>
    <t>AZ-2014-7917041</t>
  </si>
  <si>
    <t>AZ-2014-6943105</t>
  </si>
  <si>
    <t>BN-2014-1772108</t>
  </si>
  <si>
    <t>BN-2014-1317809</t>
  </si>
  <si>
    <t>BN-2014-3711552</t>
  </si>
  <si>
    <t>AZ-2014-7416333</t>
  </si>
  <si>
    <t>AZ-2014-8991506</t>
  </si>
  <si>
    <t>AZ-2014-6715732</t>
  </si>
  <si>
    <t>AZ-2014-7615629</t>
  </si>
  <si>
    <t>Kalundborg</t>
  </si>
  <si>
    <t>Zealand</t>
  </si>
  <si>
    <t>AZ-2014-6084917</t>
  </si>
  <si>
    <t>BN-2014-3939293</t>
  </si>
  <si>
    <t>Sean Ford</t>
  </si>
  <si>
    <t>AZ-2014-1466658</t>
  </si>
  <si>
    <t>AZ-2014-6500467</t>
  </si>
  <si>
    <t>AZ-2014-2889820</t>
  </si>
  <si>
    <t>BN-2014-319061</t>
  </si>
  <si>
    <t>BN-2014-8340437</t>
  </si>
  <si>
    <t>AZ-2014-6884762</t>
  </si>
  <si>
    <t>AZ-2014-1644192</t>
  </si>
  <si>
    <t>AZ-2014-3437856</t>
  </si>
  <si>
    <t>AZ-2014-9954741</t>
  </si>
  <si>
    <t>AZ-2014-3203712</t>
  </si>
  <si>
    <t>AZ-2014-1490273</t>
  </si>
  <si>
    <t>AZ-2014-2860692</t>
  </si>
  <si>
    <t>BN-2014-2534492</t>
  </si>
  <si>
    <t>BN-2014-1575343</t>
  </si>
  <si>
    <t>AZ-2014-3985814</t>
  </si>
  <si>
    <t>AZ-2014-5335564</t>
  </si>
  <si>
    <t>AZ-2014-4525081</t>
  </si>
  <si>
    <t>Jack Maughan</t>
  </si>
  <si>
    <t>AZ-2014-5577510</t>
  </si>
  <si>
    <t>Moulins</t>
  </si>
  <si>
    <t>AZ-2014-9590613</t>
  </si>
  <si>
    <t>AZ-2014-4502269</t>
  </si>
  <si>
    <t>BN-2014-6168100</t>
  </si>
  <si>
    <t>Oss</t>
  </si>
  <si>
    <t>BN-2014-3375705</t>
  </si>
  <si>
    <t>AZ-2014-6053931</t>
  </si>
  <si>
    <t>AZ-2014-656568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</si>
  <si>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</si>
  <si>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</si>
  <si>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</si>
  <si>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</si>
  <si>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</si>
  <si>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</si>
  <si>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</si>
  <si>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</si>
  <si>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AZ-2014-7929704</t>
  </si>
  <si>
    <t>AZ-2014-1191224</t>
  </si>
  <si>
    <t>BN-2014-2462392</t>
  </si>
  <si>
    <t>BN-2014-5117024</t>
  </si>
  <si>
    <t>BN-2014-5951909</t>
  </si>
  <si>
    <t>AZ-2014-7578563</t>
  </si>
  <si>
    <t>AZ-2014-1723403</t>
  </si>
  <si>
    <t>Nuneaton</t>
  </si>
  <si>
    <t>AZ-2014-2194070</t>
  </si>
  <si>
    <t>Nicole Todd</t>
  </si>
  <si>
    <t>BN-2014-7262414</t>
  </si>
  <si>
    <t>AZ-2014-6634288</t>
  </si>
  <si>
    <t>AZ-2014-6846105</t>
  </si>
  <si>
    <t>BN-2014-5871078</t>
  </si>
  <si>
    <t>BN-2014-3085945</t>
  </si>
  <si>
    <t>Alkmaar</t>
  </si>
  <si>
    <t>AZ-2014-6340236</t>
  </si>
  <si>
    <t>AZ-2014-2672334</t>
  </si>
  <si>
    <t>Wasquehal</t>
  </si>
  <si>
    <t>AZ-2014-8638233</t>
  </si>
  <si>
    <t>AZ-2014-9583503</t>
  </si>
  <si>
    <t>AZ-2014-4258600</t>
  </si>
  <si>
    <t>Colombes</t>
  </si>
  <si>
    <t>AZ-2014-3348489</t>
  </si>
  <si>
    <t>AZ-2014-3967797</t>
  </si>
  <si>
    <t>AZ-2014-9560415</t>
  </si>
  <si>
    <t>AZ-2014-4237223</t>
  </si>
  <si>
    <t>AZ-2014-7020120</t>
  </si>
  <si>
    <t>AZ-2014-3387010</t>
  </si>
  <si>
    <t>AZ-2014-2604590</t>
  </si>
  <si>
    <t>AZ-2014-9687341</t>
  </si>
  <si>
    <t>AZ-2014-2432395</t>
  </si>
  <si>
    <t>AZ-2014-4803875</t>
  </si>
  <si>
    <t>AZ-2014-1282413</t>
  </si>
  <si>
    <t>AZ-2014-5479576</t>
  </si>
  <si>
    <t>AZ-2014-3666609</t>
  </si>
  <si>
    <t>AZ-2014-8796314</t>
  </si>
  <si>
    <t>AZ-2014-139627</t>
  </si>
  <si>
    <t>AZ-2014-1846606</t>
  </si>
  <si>
    <t>AZ-2014-4649759</t>
  </si>
  <si>
    <t>AZ-2014-6408237</t>
  </si>
  <si>
    <t>BN-2014-291873</t>
  </si>
  <si>
    <t>AZ-2014-4714590</t>
  </si>
  <si>
    <t>AZ-2014-5151587</t>
  </si>
  <si>
    <t>Andrew Stephens</t>
  </si>
  <si>
    <t>AZ-2014-6368939</t>
  </si>
  <si>
    <t>AZ-2014-1092628</t>
  </si>
  <si>
    <t>BN-2014-2854953</t>
  </si>
  <si>
    <t>BN-2014-1493038</t>
  </si>
  <si>
    <t>Galway</t>
  </si>
  <si>
    <t>BN-2014-7233661</t>
  </si>
  <si>
    <t>AZ-2014-2335509</t>
  </si>
  <si>
    <t>AZ-2014-1144428</t>
  </si>
  <si>
    <t>BN-2014-4795126</t>
  </si>
  <si>
    <t>AZ-2014-8582071</t>
  </si>
  <si>
    <t>Dunstable</t>
  </si>
  <si>
    <t>AZ-2014-8487214</t>
  </si>
  <si>
    <t>AZ-2014-9189061</t>
  </si>
  <si>
    <t>BN-2014-3961366</t>
  </si>
  <si>
    <t>AZ-2014-6745557</t>
  </si>
  <si>
    <t>Vigneux-sur-Seine</t>
  </si>
  <si>
    <t>AZ-2014-5228686</t>
  </si>
  <si>
    <t>BN-2014-9660071</t>
  </si>
  <si>
    <t>BN-2014-6482721</t>
  </si>
  <si>
    <t>AZ-2014-9586532</t>
  </si>
  <si>
    <t>AZ-2014-5410108</t>
  </si>
  <si>
    <t>AZ-2014-7988186</t>
  </si>
  <si>
    <t>BN-2014-2423414</t>
  </si>
  <si>
    <t>AZ-2014-3980434</t>
  </si>
  <si>
    <t>AZ-2014-1476167</t>
  </si>
  <si>
    <t>AZ-2014-9092874</t>
  </si>
  <si>
    <t>BN-2014-2531975</t>
  </si>
  <si>
    <t>Badalona</t>
  </si>
  <si>
    <t>AZ-2014-6229450</t>
  </si>
  <si>
    <t>AZ-2014-4950235</t>
  </si>
  <si>
    <t>Sarcelles</t>
  </si>
  <si>
    <t>AZ-2014-786652</t>
  </si>
  <si>
    <t>AZ-2014-5151973</t>
  </si>
  <si>
    <t>AZ-2014-9418749</t>
  </si>
  <si>
    <t>AZ-2014-9440624</t>
  </si>
  <si>
    <t>AZ-2014-3599759</t>
  </si>
  <si>
    <t>AZ-2014-9683881</t>
  </si>
  <si>
    <t>BN-2014-8322857</t>
  </si>
  <si>
    <t>AZ-2014-9106967</t>
  </si>
  <si>
    <t>Capannori</t>
  </si>
  <si>
    <t>AZ-2014-995232</t>
  </si>
  <si>
    <t>Brighton</t>
  </si>
  <si>
    <t>AZ-2014-5778824</t>
  </si>
  <si>
    <t>AZ-2014-2640603</t>
  </si>
  <si>
    <t>Guadalajara</t>
  </si>
  <si>
    <t>BN-2014-4063586</t>
  </si>
  <si>
    <t>AZ-2014-5418007</t>
  </si>
  <si>
    <t>AZ-2014-1181661</t>
  </si>
  <si>
    <t>AZ-2014-6896726</t>
  </si>
  <si>
    <t>AZ-2014-9044600</t>
  </si>
  <si>
    <t>AZ-2014-1790715</t>
  </si>
  <si>
    <t>BN-2014-6163592</t>
  </si>
  <si>
    <t>AZ-2014-6326220</t>
  </si>
  <si>
    <t>Estepona</t>
  </si>
  <si>
    <t>BN-2014-9956190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</si>
  <si>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</si>
  <si>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</si>
  <si>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</si>
  <si>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</si>
  <si>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</si>
  <si>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</si>
  <si>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</si>
  <si>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AZ-2014-7256409</t>
  </si>
  <si>
    <t>AZ-2014-8546369</t>
  </si>
  <si>
    <t>AZ-2014-7397204</t>
  </si>
  <si>
    <t>BN-2014-5575990</t>
  </si>
  <si>
    <t>BN-2014-4554837</t>
  </si>
  <si>
    <t>Den Helder</t>
  </si>
  <si>
    <t>AZ-2014-1661689</t>
  </si>
  <si>
    <t>BN-2014-3358594</t>
  </si>
  <si>
    <t>BN-2014-7281135</t>
  </si>
  <si>
    <t>AZ-2014-7189649</t>
  </si>
  <si>
    <t>AZ-2014-2987514</t>
  </si>
  <si>
    <t>AZ-2014-3500808</t>
  </si>
  <si>
    <t>AZ-2014-9650132</t>
  </si>
  <si>
    <t>AZ-2014-5598677</t>
  </si>
  <si>
    <t>AZ-2014-3154737</t>
  </si>
  <si>
    <t>BN-2014-8509634</t>
  </si>
  <si>
    <t>AZ-2014-5692945</t>
  </si>
  <si>
    <t>AZ-2014-186904</t>
  </si>
  <si>
    <t>Detmold</t>
  </si>
  <si>
    <t>AZ-2014-2846196</t>
  </si>
  <si>
    <t>Bayeux</t>
  </si>
  <si>
    <t>AZ-2014-1320048</t>
  </si>
  <si>
    <t>AZ-2014-532333</t>
  </si>
  <si>
    <t>AZ-2014-6975089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</si>
  <si>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</si>
  <si>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</si>
  <si>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</si>
  <si>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</si>
  <si>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</si>
  <si>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</si>
  <si>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</si>
  <si>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</si>
  <si>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AZ-2014-9774095</t>
  </si>
  <si>
    <t>AZ-2014-8532434</t>
  </si>
  <si>
    <t>AZ-2014-5593703</t>
  </si>
  <si>
    <t>AZ-2014-8812108</t>
  </si>
  <si>
    <t>BN-2014-9478365</t>
  </si>
  <si>
    <t>AZ-2014-7242450</t>
  </si>
  <si>
    <t>AZ-2014-5519564</t>
  </si>
  <si>
    <t>Kilwinning</t>
  </si>
  <si>
    <t>BN-2014-8046775</t>
  </si>
  <si>
    <t>AZ-2014-3020492</t>
  </si>
  <si>
    <t>AZ-2014-8902331</t>
  </si>
  <si>
    <t>AZ-2014-175651</t>
  </si>
  <si>
    <t>AZ-2014-886827</t>
  </si>
  <si>
    <t>AZ-2014-8284131</t>
  </si>
  <si>
    <t>AZ-2014-1758207</t>
  </si>
  <si>
    <t>Fleury-les-Aubrais</t>
  </si>
  <si>
    <t>BN-2014-8493925</t>
  </si>
  <si>
    <t>BN-2014-4759297</t>
  </si>
  <si>
    <t>BN-2014-9271210</t>
  </si>
  <si>
    <t>AZ-2014-9397794</t>
  </si>
  <si>
    <t>AZ-2014-1833043</t>
  </si>
  <si>
    <t>Carquefou</t>
  </si>
  <si>
    <t>AZ-2014-1592554</t>
  </si>
  <si>
    <t>AZ-2014-791703</t>
  </si>
  <si>
    <t>AZ-2014-5973940</t>
  </si>
  <si>
    <t>AZ-2014-8986990</t>
  </si>
  <si>
    <t>BN-2014-7358344</t>
  </si>
  <si>
    <t>AZ-2014-5845365</t>
  </si>
  <si>
    <t>AZ-2014-778430</t>
  </si>
  <si>
    <t>AZ-2014-7046345</t>
  </si>
  <si>
    <t>BN-2014-45288</t>
  </si>
  <si>
    <t>BN-2014-1468237</t>
  </si>
  <si>
    <t>Ludwigsburg</t>
  </si>
  <si>
    <t>AZ-2014-9634517</t>
  </si>
  <si>
    <t>Casoria</t>
  </si>
  <si>
    <t>AZ-2014-5960256</t>
  </si>
  <si>
    <t>AZ-2014-1803267</t>
  </si>
  <si>
    <t>AZ-2014-1627961</t>
  </si>
  <si>
    <t>AZ-2014-8880439</t>
  </si>
  <si>
    <t>Trappes</t>
  </si>
  <si>
    <t>AZ-2014-6878748</t>
  </si>
  <si>
    <t>BN-2014-3140940</t>
  </si>
  <si>
    <t>BN-2014-1489324</t>
  </si>
  <si>
    <t>AZ-2014-6301419</t>
  </si>
  <si>
    <t>AZ-2014-7453944</t>
  </si>
  <si>
    <t>AZ-2014-2733980</t>
  </si>
  <si>
    <t>AZ-2014-8480616</t>
  </si>
  <si>
    <t>BN-2014-9778057</t>
  </si>
  <si>
    <t>AZ-2014-1007120</t>
  </si>
  <si>
    <t>BN-2014-4920125</t>
  </si>
  <si>
    <t>Maastricht</t>
  </si>
  <si>
    <t>AZ-2014-3159501</t>
  </si>
  <si>
    <t>AZ-2014-5426715</t>
  </si>
  <si>
    <t>AZ-2014-7725232</t>
  </si>
  <si>
    <t>AZ-2014-8489186</t>
  </si>
  <si>
    <t>Bagnolet</t>
  </si>
  <si>
    <t>BN-2014-6460657</t>
  </si>
  <si>
    <t>BN-2014-1655185</t>
  </si>
  <si>
    <t>AZ-2014-3540181</t>
  </si>
  <si>
    <t>AZ-2014-1568727</t>
  </si>
  <si>
    <t>AZ-2014-4295830</t>
  </si>
  <si>
    <t>AZ-2014-5958487</t>
  </si>
  <si>
    <t>AZ-2014-2583309</t>
  </si>
  <si>
    <t>AZ-2014-6158544</t>
  </si>
  <si>
    <t>Limay</t>
  </si>
  <si>
    <t>AZ-2014-5299088</t>
  </si>
  <si>
    <t>Agrigento</t>
  </si>
  <si>
    <t>AZ-2014-9676120</t>
  </si>
  <si>
    <t>BN-2014-5698928</t>
  </si>
  <si>
    <t>BN-2014-1507316</t>
  </si>
  <si>
    <t>BN-2014-2570912</t>
  </si>
  <si>
    <t>Libourne</t>
  </si>
  <si>
    <t>AZ-2014-7679425</t>
  </si>
  <si>
    <t>AZ-2014-4524252</t>
  </si>
  <si>
    <t>AZ-2014-8562932</t>
  </si>
  <si>
    <t>BN-2014-8459769</t>
  </si>
  <si>
    <t>AZ-2014-1769606</t>
  </si>
  <si>
    <t>Saint-Pol-sur-Mer</t>
  </si>
  <si>
    <t>AZ-2014-6407661</t>
  </si>
  <si>
    <t>AZ-2014-1861968</t>
  </si>
  <si>
    <t>AZ-2014-6630320</t>
  </si>
  <si>
    <t>AZ-2014-3040435</t>
  </si>
  <si>
    <t>AZ-2014-8951189</t>
  </si>
  <si>
    <t>Andria</t>
  </si>
  <si>
    <t>AZ-2014-462189</t>
  </si>
  <si>
    <t>AZ-2014-5567456</t>
  </si>
  <si>
    <t>AZ-2014-1556718</t>
  </si>
  <si>
    <t>Crawley</t>
  </si>
  <si>
    <t>AZ-2014-2291964</t>
  </si>
  <si>
    <t>AZ-2014-9904920</t>
  </si>
  <si>
    <t>AZ-2014-8899652</t>
  </si>
  <si>
    <t>AZ-2014-756508</t>
  </si>
  <si>
    <t>Pisa</t>
  </si>
  <si>
    <t>AZ-2014-6041399</t>
  </si>
  <si>
    <t>AZ-2014-5901455</t>
  </si>
  <si>
    <t>AZ-2014-8467172</t>
  </si>
  <si>
    <t>BN-2014-3985726</t>
  </si>
  <si>
    <t>BN-2014-2450854</t>
  </si>
  <si>
    <t>AZ-2014-1948946</t>
  </si>
  <si>
    <t>AZ-2014-2367501</t>
  </si>
  <si>
    <t>AZ-2014-5084567</t>
  </si>
  <si>
    <t>BN-2014-7160254</t>
  </si>
  <si>
    <t>AZ-2014-4414949</t>
  </si>
  <si>
    <t>BN-2014-7390420</t>
  </si>
  <si>
    <t>BN-2014-8871614</t>
  </si>
  <si>
    <t>AZ-2014-1474181</t>
  </si>
  <si>
    <t>AZ-2014-526283</t>
  </si>
  <si>
    <t>Alessandria</t>
  </si>
  <si>
    <t>BN-2014-3013563</t>
  </si>
  <si>
    <t>AZ-2014-6031845</t>
  </si>
  <si>
    <t>AZ-2014-2981657</t>
  </si>
  <si>
    <t>AZ-2014-9380952</t>
  </si>
  <si>
    <t>AZ-2014-1114768</t>
  </si>
  <si>
    <t>Avion</t>
  </si>
  <si>
    <t>AZ-2014-6019807</t>
  </si>
  <si>
    <t>Levallois-Perret</t>
  </si>
  <si>
    <t>AZ-2014-2816978</t>
  </si>
  <si>
    <t>AZ-2014-2658996</t>
  </si>
  <si>
    <t>AZ-2014-8090546</t>
  </si>
  <si>
    <t>BN-2014-3618473</t>
  </si>
  <si>
    <t>Barneveld</t>
  </si>
  <si>
    <t>AZ-2014-9905195</t>
  </si>
  <si>
    <t>Guidonia Montecelio</t>
  </si>
  <si>
    <t>AZ-2014-2510582</t>
  </si>
  <si>
    <t>AZ-2014-2215737</t>
  </si>
  <si>
    <t>Dakota Baynes</t>
  </si>
  <si>
    <t>AZ-2014-2478728</t>
  </si>
  <si>
    <t>AZ-2014-6235976</t>
  </si>
  <si>
    <t>Lecce</t>
  </si>
  <si>
    <t>AZ-2014-77046</t>
  </si>
  <si>
    <t>AZ-2014-6429468</t>
  </si>
  <si>
    <t>AZ-2014-6710580</t>
  </si>
  <si>
    <t>AZ-2014-7247090</t>
  </si>
  <si>
    <t>BN-2014-2557638</t>
  </si>
  <si>
    <t>AZ-2014-9550736</t>
  </si>
  <si>
    <t>AZ-2014-6427379</t>
  </si>
  <si>
    <t>AZ-2014-8568021</t>
  </si>
  <si>
    <t>AZ-2014-8128242</t>
  </si>
  <si>
    <t>AZ-2014-325624</t>
  </si>
  <si>
    <t>AZ-2014-4220771</t>
  </si>
  <si>
    <t>AZ-2014-3247933</t>
  </si>
  <si>
    <t>AZ-2014-8154802</t>
  </si>
  <si>
    <t>Purmerend</t>
  </si>
  <si>
    <t>AZ-2014-1406790</t>
  </si>
  <si>
    <t>AZ-2014-5202108</t>
  </si>
  <si>
    <t>AZ-2014-9876866</t>
  </si>
  <si>
    <t>AZ-2014-6950700</t>
  </si>
  <si>
    <t>Anzio</t>
  </si>
  <si>
    <t>AZ-2014-6626996</t>
  </si>
  <si>
    <t>AZ-2014-2853843</t>
  </si>
  <si>
    <t>Audry Smith</t>
  </si>
  <si>
    <t>AZ-2014-5335130</t>
  </si>
  <si>
    <t>BN-2014-5799987</t>
  </si>
  <si>
    <t>Karlstad</t>
  </si>
  <si>
    <t>Värmland</t>
  </si>
  <si>
    <t>AZ-2014-221897</t>
  </si>
  <si>
    <t>AZ-2014-1043314</t>
  </si>
  <si>
    <t>AZ-2014-5829110</t>
  </si>
  <si>
    <t>AZ-2014-5688152</t>
  </si>
  <si>
    <t>AZ-2014-4789346</t>
  </si>
  <si>
    <t>AZ-2014-1308209</t>
  </si>
  <si>
    <t>AZ-2014-6883963</t>
  </si>
  <si>
    <t>AZ-2014-9821147</t>
  </si>
  <si>
    <t>Voiron</t>
  </si>
  <si>
    <t>AZ-2014-7447666</t>
  </si>
  <si>
    <t>AZ-2014-9952627</t>
  </si>
  <si>
    <t>AZ-2014-6650288</t>
  </si>
  <si>
    <t>AZ-2014-6597356</t>
  </si>
  <si>
    <t>AZ-2014-8916168</t>
  </si>
  <si>
    <t>AZ-2014-4255691</t>
  </si>
  <si>
    <t>AZ-2014-2413956</t>
  </si>
  <si>
    <t>Patrick Cassidy</t>
  </si>
  <si>
    <t>AZ-2014-2446526</t>
  </si>
  <si>
    <t>AZ-2014-8687924</t>
  </si>
  <si>
    <t>AZ-2014-6714214</t>
  </si>
  <si>
    <t>AZ-2014-8536659</t>
  </si>
  <si>
    <t>AZ-2014-2805092</t>
  </si>
  <si>
    <t>AZ-2014-208875</t>
  </si>
  <si>
    <t>AZ-2014-9423386</t>
  </si>
  <si>
    <t>AZ-2014-1466197</t>
  </si>
  <si>
    <t>Ronchin</t>
  </si>
  <si>
    <t>AZ-2014-1805424</t>
  </si>
  <si>
    <t>AZ-2014-2277609</t>
  </si>
  <si>
    <t>AZ-2014-7702774</t>
  </si>
  <si>
    <t>AZ-2014-1353698</t>
  </si>
  <si>
    <t>AZ-2014-6526295</t>
  </si>
  <si>
    <t>AZ-2014-2857176</t>
  </si>
  <si>
    <t>AZ-2014-7893156</t>
  </si>
  <si>
    <t>AZ-2014-8101198</t>
  </si>
  <si>
    <t>AZ-2014-186386</t>
  </si>
  <si>
    <t>Ludwigsfelde</t>
  </si>
  <si>
    <t>AZ-2014-2748286</t>
  </si>
  <si>
    <t>AZ-2014-6552559</t>
  </si>
  <si>
    <t>AZ-2014-6264387</t>
  </si>
  <si>
    <t>AZ-2014-6764855</t>
  </si>
  <si>
    <t>AZ-2014-9575428</t>
  </si>
  <si>
    <t>AZ-2014-5722842</t>
  </si>
  <si>
    <t>AZ-2014-5429592</t>
  </si>
  <si>
    <t>AZ-2014-7142751</t>
  </si>
  <si>
    <t>AZ-2014-8498328</t>
  </si>
  <si>
    <t>AZ-2014-8090092</t>
  </si>
  <si>
    <t>AZ-2014-2638814</t>
  </si>
  <si>
    <t>AZ-2014-7437787</t>
  </si>
  <si>
    <t>AZ-2014-5887026</t>
  </si>
  <si>
    <t>AZ-2014-313741</t>
  </si>
  <si>
    <t>BN-2014-5914359</t>
  </si>
  <si>
    <t>AZ-2014-3811134</t>
  </si>
  <si>
    <t>La Spezia</t>
  </si>
  <si>
    <t>AZ-2014-8203998</t>
  </si>
  <si>
    <t>AZ-2014-7873209</t>
  </si>
  <si>
    <t>BN-2014-8266627</t>
  </si>
  <si>
    <t>San Severo</t>
  </si>
  <si>
    <t>AZ-2014-5196501</t>
  </si>
  <si>
    <t>AZ-2014-3848321</t>
  </si>
  <si>
    <t>AZ-2014-423825</t>
  </si>
  <si>
    <t>BN-2014-4149729</t>
  </si>
  <si>
    <t>AZ-2014-2533893</t>
  </si>
  <si>
    <t>AZ-2014-4923095</t>
  </si>
  <si>
    <t>Elliot Owen</t>
  </si>
  <si>
    <t>AZ-2014-1555448</t>
  </si>
  <si>
    <t>AZ-2014-5667627</t>
  </si>
  <si>
    <t>AZ-2014-240841</t>
  </si>
  <si>
    <t>AZ-2014-7114093</t>
  </si>
  <si>
    <t>BN-2014-2116035</t>
  </si>
  <si>
    <t>BN-2014-7420129</t>
  </si>
  <si>
    <t>Gagny</t>
  </si>
  <si>
    <t>BN-2014-4240139</t>
  </si>
  <si>
    <t>AZ-2014-4039650</t>
  </si>
  <si>
    <t>AZ-2014-3031109</t>
  </si>
  <si>
    <t>AZ-2014-8912005</t>
  </si>
  <si>
    <t>AZ-2014-986540</t>
  </si>
  <si>
    <t>AZ-2014-1223291</t>
  </si>
  <si>
    <t>AZ-2014-5010364</t>
  </si>
  <si>
    <t>AZ-2014-9794319</t>
  </si>
  <si>
    <t>AZ-2014-8648912</t>
  </si>
  <si>
    <t>AZ-2014-1785806</t>
  </si>
  <si>
    <t>BN-2014-7502802</t>
  </si>
  <si>
    <t>BN-2014-4787383</t>
  </si>
  <si>
    <t>BN-2014-8981319</t>
  </si>
  <si>
    <t>AZ-2014-2194395</t>
  </si>
  <si>
    <t>AZ-2014-8737214</t>
  </si>
  <si>
    <t>BN-2014-2311123</t>
  </si>
  <si>
    <t>AZ-2014-8770825</t>
  </si>
  <si>
    <t>AZ-2014-6013408</t>
  </si>
  <si>
    <t>BN-2014-8840192</t>
  </si>
  <si>
    <t>AZ-2014-9229911</t>
  </si>
  <si>
    <t>Saint-Genis-Laval</t>
  </si>
  <si>
    <t>AZ-2014-1647261</t>
  </si>
  <si>
    <t>AZ-2014-7363418</t>
  </si>
  <si>
    <t>AZ-2014-381698</t>
  </si>
  <si>
    <t>AZ-2014-7156514</t>
  </si>
  <si>
    <t>AZ-2014-3302938</t>
  </si>
  <si>
    <t>AZ-2014-2088036</t>
  </si>
  <si>
    <t>AZ-2014-4281843</t>
  </si>
  <si>
    <t>BN-2014-2056771</t>
  </si>
  <si>
    <t>AZ-2014-4704527</t>
  </si>
  <si>
    <t>Torcy</t>
  </si>
  <si>
    <t>AZ-2014-655850</t>
  </si>
  <si>
    <t>AZ-2014-3840915</t>
  </si>
  <si>
    <t>AZ-2014-944918</t>
  </si>
  <si>
    <t>AZ-2014-5554789</t>
  </si>
  <si>
    <t>AZ-2014-2926551</t>
  </si>
  <si>
    <t>AZ-2014-8492621</t>
  </si>
  <si>
    <t>BN-2014-9493182</t>
  </si>
  <si>
    <t>BN-2014-6943244</t>
  </si>
  <si>
    <t>AZ-2014-9292431</t>
  </si>
  <si>
    <t>AZ-2014-4484783</t>
  </si>
  <si>
    <t>AZ-2014-5857850</t>
  </si>
  <si>
    <t>AZ-2014-2188891</t>
  </si>
  <si>
    <t>AZ-2014-3184977</t>
  </si>
  <si>
    <t>BN-2014-2088809</t>
  </si>
  <si>
    <t>AZ-2014-2110602</t>
  </si>
  <si>
    <t>AZ-2014-3673606</t>
  </si>
  <si>
    <t>AZ-2014-4764451</t>
  </si>
  <si>
    <t>Villeneuve-sur-Lot</t>
  </si>
  <si>
    <t>AZ-2014-3255631</t>
  </si>
  <si>
    <t>AZ-2014-9815081</t>
  </si>
  <si>
    <t>AZ-2014-533150</t>
  </si>
  <si>
    <t>AZ-2014-6497288</t>
  </si>
  <si>
    <t>AZ-2014-5157015</t>
  </si>
  <si>
    <t>BN-2014-9564073</t>
  </si>
  <si>
    <t>BN-2014-1458748</t>
  </si>
  <si>
    <t>AZ-2014-7427594</t>
  </si>
  <si>
    <t>Cora Konieczny</t>
  </si>
  <si>
    <t>AZ-2014-7614787</t>
  </si>
  <si>
    <t>AZ-2014-1888707</t>
  </si>
  <si>
    <t>AZ-2014-176207</t>
  </si>
  <si>
    <t>AZ-2014-3039763</t>
  </si>
  <si>
    <t>Bruges</t>
  </si>
  <si>
    <t>AZ-2014-7106624</t>
  </si>
  <si>
    <t>BN-2014-7312501</t>
  </si>
  <si>
    <t>AZ-2014-8488653</t>
  </si>
  <si>
    <t>AZ-2014-5614288</t>
  </si>
  <si>
    <t>AZ-2014-8202914</t>
  </si>
  <si>
    <t>AZ-2014-1270889</t>
  </si>
  <si>
    <t>AZ-2014-4709921</t>
  </si>
  <si>
    <t>AZ-2014-1627847</t>
  </si>
  <si>
    <t>AZ-2014-4726682</t>
  </si>
  <si>
    <t>AZ-2014-2210419</t>
  </si>
  <si>
    <t>BN-2014-4460556</t>
  </si>
  <si>
    <t>Treviglio</t>
  </si>
  <si>
    <t>AZ-2014-8773911</t>
  </si>
  <si>
    <t>AZ-2014-110527</t>
  </si>
  <si>
    <t>BN-2014-8625232</t>
  </si>
  <si>
    <t>AZ-2014-9538326</t>
  </si>
  <si>
    <t>AZ-2014-6246493</t>
  </si>
  <si>
    <t>BN-2014-5409026</t>
  </si>
  <si>
    <t>AZ-2014-9743631</t>
  </si>
  <si>
    <t>AZ-2014-2427220</t>
  </si>
  <si>
    <t>BN-2014-6091035</t>
  </si>
  <si>
    <t>AZ-2014-2661434</t>
  </si>
  <si>
    <t>Sonderborg</t>
  </si>
  <si>
    <t>AZ-2014-7540023</t>
  </si>
  <si>
    <t>AZ-2014-3370172</t>
  </si>
  <si>
    <t>AZ-2014-6401061</t>
  </si>
  <si>
    <t>BN-2014-7867544</t>
  </si>
  <si>
    <t>AZ-2014-9433956</t>
  </si>
  <si>
    <t>BN-2014-9995192</t>
  </si>
  <si>
    <t>AZ-2014-4865312</t>
  </si>
  <si>
    <t>AZ-2014-3888440</t>
  </si>
  <si>
    <t>BN-2014-5088203</t>
  </si>
  <si>
    <t>BN-2014-3416372</t>
  </si>
  <si>
    <t>Garbsen</t>
  </si>
  <si>
    <t>AZ-2014-9712649</t>
  </si>
  <si>
    <t>AZ-2014-3762374</t>
  </si>
  <si>
    <t>Washington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</si>
  <si>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</si>
  <si>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</si>
  <si>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</si>
  <si>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</si>
  <si>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</si>
  <si>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</si>
  <si>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AZ-2014-7709968</t>
  </si>
  <si>
    <t>AZ-2014-9252618</t>
  </si>
  <si>
    <t>AZ-2014-3822265</t>
  </si>
  <si>
    <t>AZ-2014-7559848</t>
  </si>
  <si>
    <t>AZ-2014-7613436</t>
  </si>
  <si>
    <t>Lydia Fowler</t>
  </si>
  <si>
    <t>AZ-2014-399532</t>
  </si>
  <si>
    <t>BN-2014-5261213</t>
  </si>
  <si>
    <t>BN-2014-9608893</t>
  </si>
  <si>
    <t>AZ-2014-2763663</t>
  </si>
  <si>
    <t>AZ-2014-839784</t>
  </si>
  <si>
    <t>BN-2014-6469413</t>
  </si>
  <si>
    <t>AZ-2014-7674132</t>
  </si>
  <si>
    <t>AZ-2014-2800894</t>
  </si>
  <si>
    <t>AZ-2014-586948</t>
  </si>
  <si>
    <t>BN-2014-2290642</t>
  </si>
  <si>
    <t>AZ-2014-1036259</t>
  </si>
  <si>
    <t>BN-2014-7302833</t>
  </si>
  <si>
    <t>Fulda</t>
  </si>
  <si>
    <t>BN-2014-2393314</t>
  </si>
  <si>
    <t>AZ-2014-275213</t>
  </si>
  <si>
    <t>AZ-2014-8976002</t>
  </si>
  <si>
    <t>AZ-2014-7380286</t>
  </si>
  <si>
    <t>AZ-2014-1993253</t>
  </si>
  <si>
    <t>AZ-2014-4277891</t>
  </si>
  <si>
    <t>AZ-2014-4257204</t>
  </si>
  <si>
    <t>AZ-2014-8512143</t>
  </si>
  <si>
    <t>AZ-2014-8682388</t>
  </si>
  <si>
    <t>AZ-2014-6299049</t>
  </si>
  <si>
    <t>AZ-2014-3145112</t>
  </si>
  <si>
    <t>AZ-2014-6791682</t>
  </si>
  <si>
    <t>AZ-2014-5463403</t>
  </si>
  <si>
    <t>AZ-2014-963453</t>
  </si>
  <si>
    <t>AZ-2014-4696834</t>
  </si>
  <si>
    <t>BN-2014-5571092</t>
  </si>
  <si>
    <t>BN-2014-9861831</t>
  </si>
  <si>
    <t>AZ-2014-1538989</t>
  </si>
  <si>
    <t>AZ-2014-1021956</t>
  </si>
  <si>
    <t>AZ-2014-2300523</t>
  </si>
  <si>
    <t>AZ-2014-739354</t>
  </si>
  <si>
    <t>AZ-2014-8335609</t>
  </si>
  <si>
    <t>AZ-2014-168273</t>
  </si>
  <si>
    <t>AZ-2014-2021789</t>
  </si>
  <si>
    <t>AZ-2014-729084</t>
  </si>
  <si>
    <t>AZ-2014-4892329</t>
  </si>
  <si>
    <t>BN-2014-4616231</t>
  </si>
  <si>
    <t>AZ-2014-6660694</t>
  </si>
  <si>
    <t>AZ-2014-2348970</t>
  </si>
  <si>
    <t>AZ-2014-2767190</t>
  </si>
  <si>
    <t>AZ-2014-7450631</t>
  </si>
  <si>
    <t>AZ-2014-1343992</t>
  </si>
  <si>
    <t>AZ-2014-6271247</t>
  </si>
  <si>
    <t>AZ-2014-2584189</t>
  </si>
  <si>
    <t>AZ-2014-4467303</t>
  </si>
  <si>
    <t>BN-2014-6598534</t>
  </si>
  <si>
    <t>BN-2014-3864024</t>
  </si>
  <si>
    <t>AZ-2014-9111247</t>
  </si>
  <si>
    <t>AZ-2014-8438801</t>
  </si>
  <si>
    <t>AZ-2014-2897959</t>
  </si>
  <si>
    <t>AZ-2014-5584970</t>
  </si>
  <si>
    <t>AZ-2014-2752390</t>
  </si>
  <si>
    <t>AZ-2014-4871918</t>
  </si>
  <si>
    <t>AZ-2014-2750080</t>
  </si>
  <si>
    <t>AZ-2014-9838410</t>
  </si>
  <si>
    <t>AZ-2014-3504387</t>
  </si>
  <si>
    <t>AZ-2014-861955</t>
  </si>
  <si>
    <t>BN-2014-7375739</t>
  </si>
  <si>
    <t>BN-2014-6245972</t>
  </si>
  <si>
    <t>Fontenay-sous-Bois</t>
  </si>
  <si>
    <t>AZ-2014-5904203</t>
  </si>
  <si>
    <t>BN-2014-3518568</t>
  </si>
  <si>
    <t>Upplands Väsby</t>
  </si>
  <si>
    <t>BN-2014-1557149</t>
  </si>
  <si>
    <t>AZ-2014-5473130</t>
  </si>
  <si>
    <t>AZ-2014-522884</t>
  </si>
  <si>
    <t>Kristiansand</t>
  </si>
  <si>
    <t>Vest-Agder</t>
  </si>
  <si>
    <t>AZ-2014-8294649</t>
  </si>
  <si>
    <t>AZ-2014-6819161</t>
  </si>
  <si>
    <t>AZ-2014-1976505</t>
  </si>
  <si>
    <t>AZ-2014-302639</t>
  </si>
  <si>
    <t>AZ-2014-4571565</t>
  </si>
  <si>
    <t>AZ-2014-1597164</t>
  </si>
  <si>
    <t>BN-2014-1328067</t>
  </si>
  <si>
    <t>BN-2014-3915044</t>
  </si>
  <si>
    <t>AZ-2014-651851</t>
  </si>
  <si>
    <t>AZ-2014-6685609</t>
  </si>
  <si>
    <t>AZ-2014-9211150</t>
  </si>
  <si>
    <t>AZ-2014-6155335</t>
  </si>
  <si>
    <t>AZ-2014-4321659</t>
  </si>
  <si>
    <t>AZ-2014-3374412</t>
  </si>
  <si>
    <t>BN-2014-2153442</t>
  </si>
  <si>
    <t>BN-2014-3084273</t>
  </si>
  <si>
    <t>BN-2014-388260</t>
  </si>
  <si>
    <t>BN-2014-6086541</t>
  </si>
  <si>
    <t>AZ-2014-3303023</t>
  </si>
  <si>
    <t>AZ-2014-6926624</t>
  </si>
  <si>
    <t>AZ-2014-4634987</t>
  </si>
  <si>
    <t>AZ-2014-9141986</t>
  </si>
  <si>
    <t>AZ-2014-3178451</t>
  </si>
  <si>
    <t>BN-2014-9212655</t>
  </si>
  <si>
    <t>BN-2014-3197989</t>
  </si>
  <si>
    <t>BN-2014-9982544</t>
  </si>
  <si>
    <t>AZ-2014-9876300</t>
  </si>
  <si>
    <t>Pertuis</t>
  </si>
  <si>
    <t>AZ-2014-6094082</t>
  </si>
  <si>
    <t>BN-2014-9297622</t>
  </si>
  <si>
    <t>AZ-2014-49399</t>
  </si>
  <si>
    <t>AZ-2014-8677910</t>
  </si>
  <si>
    <t>AZ-2014-6797948</t>
  </si>
  <si>
    <t>AZ-2014-9462955</t>
  </si>
  <si>
    <t>AZ-2014-4668799</t>
  </si>
  <si>
    <t>AZ-2014-4112918</t>
  </si>
  <si>
    <t>BN-2014-3359053</t>
  </si>
  <si>
    <t>BN-2014-4964479</t>
  </si>
  <si>
    <t>AZ-2014-9026521</t>
  </si>
  <si>
    <t>AZ-2014-2995713</t>
  </si>
  <si>
    <t>AZ-2014-356444</t>
  </si>
  <si>
    <t>AZ-2014-3152192</t>
  </si>
  <si>
    <t>Cormeilles-en-Parisis</t>
  </si>
  <si>
    <t>BN-2014-47251</t>
  </si>
  <si>
    <t>BN-2014-6947599</t>
  </si>
  <si>
    <t>BN-2014-4513142</t>
  </si>
  <si>
    <t>BN-2014-9900559</t>
  </si>
  <si>
    <t>St. Gallen</t>
  </si>
  <si>
    <t>AZ-2014-8054390</t>
  </si>
  <si>
    <t>AZ-2014-1447703</t>
  </si>
  <si>
    <t>AZ-2014-4898591</t>
  </si>
  <si>
    <t>AZ-2014-5324394</t>
  </si>
  <si>
    <t>AZ-2014-7795641</t>
  </si>
  <si>
    <t>Doncaster</t>
  </si>
  <si>
    <t>AZ-2014-6244900</t>
  </si>
  <si>
    <t>BN-2014-9289926</t>
  </si>
  <si>
    <t>AZ-2014-2002086</t>
  </si>
  <si>
    <t>AZ-2014-3892421</t>
  </si>
  <si>
    <t>AZ-2014-8854182</t>
  </si>
  <si>
    <t>Chiclana de la Frontera</t>
  </si>
  <si>
    <t>AZ-2014-4019056</t>
  </si>
  <si>
    <t>AZ-2014-5167139</t>
  </si>
  <si>
    <t>AZ-2014-3146183</t>
  </si>
  <si>
    <t>BN-2014-2863458</t>
  </si>
  <si>
    <t>BN-2014-7005725</t>
  </si>
  <si>
    <t>AZ-2014-8533393</t>
  </si>
  <si>
    <t>AZ-2014-167426</t>
  </si>
  <si>
    <t>AZ-2014-3393517</t>
  </si>
  <si>
    <t>BN-2014-5824025</t>
  </si>
  <si>
    <t>BN-2014-91476</t>
  </si>
  <si>
    <t>AZ-2014-3798193</t>
  </si>
  <si>
    <t>AZ-2014-8696751</t>
  </si>
  <si>
    <t>AZ-2014-5931184</t>
  </si>
  <si>
    <t>BN-2014-8933251</t>
  </si>
  <si>
    <t>BN-2014-2645644</t>
  </si>
  <si>
    <t>AZ-2014-5935860</t>
  </si>
  <si>
    <t>AZ-2014-5446211</t>
  </si>
  <si>
    <t>Borken</t>
  </si>
  <si>
    <t>AZ-2014-8531575</t>
  </si>
  <si>
    <t>AZ-2014-3085077</t>
  </si>
  <si>
    <t>AZ-2014-1020342</t>
  </si>
  <si>
    <t>AZ-2014-6397741</t>
  </si>
  <si>
    <t>BN-2014-153112</t>
  </si>
  <si>
    <t>BN-2014-9235525</t>
  </si>
  <si>
    <t>BN-2014-5307129</t>
  </si>
  <si>
    <t>AZ-2014-115654</t>
  </si>
  <si>
    <t>AZ-2014-8967305</t>
  </si>
  <si>
    <t>AZ-2014-4531843</t>
  </si>
  <si>
    <t>AZ-2014-9736684</t>
  </si>
  <si>
    <t>AZ-2014-183577</t>
  </si>
  <si>
    <t>BN-2014-8685864</t>
  </si>
  <si>
    <t>Villeneuve-d'Ascq</t>
  </si>
  <si>
    <t>BN-2014-1551236</t>
  </si>
  <si>
    <t>AZ-2014-9133960</t>
  </si>
  <si>
    <t>AZ-2014-6477857</t>
  </si>
  <si>
    <t>AZ-2014-8849270</t>
  </si>
  <si>
    <t>Yasmin Higgins</t>
  </si>
  <si>
    <t>Langenfeld</t>
  </si>
  <si>
    <t>AZ-2014-8676068</t>
  </si>
  <si>
    <t>AZ-2014-129299</t>
  </si>
  <si>
    <t>AZ-2014-2961810</t>
  </si>
  <si>
    <t>Mantes-la-Ville</t>
  </si>
  <si>
    <t>AZ-2014-8438862</t>
  </si>
  <si>
    <t>BN-2014-8744375</t>
  </si>
  <si>
    <t>AZ-2014-4317243</t>
  </si>
  <si>
    <t>AZ-2014-1240629</t>
  </si>
  <si>
    <t>Ragusa</t>
  </si>
  <si>
    <t>AZ-2014-3706282</t>
  </si>
  <si>
    <t>AZ-2014-1957538</t>
  </si>
  <si>
    <t>AZ-2014-727040</t>
  </si>
  <si>
    <t>BN-2014-1462193</t>
  </si>
  <si>
    <t>BN-2014-3821323</t>
  </si>
  <si>
    <t>AZ-2014-383147</t>
  </si>
  <si>
    <t>AZ-2014-7156078</t>
  </si>
  <si>
    <t>AZ-2014-5363417</t>
  </si>
  <si>
    <t>AZ-2014-5408556</t>
  </si>
  <si>
    <t>BN-2014-8703611</t>
  </si>
  <si>
    <t>BN-2014-2791040</t>
  </si>
  <si>
    <t>BN-2014-2717006</t>
  </si>
  <si>
    <t>BN-2014-7374900</t>
  </si>
  <si>
    <t>AZ-2014-8231196</t>
  </si>
  <si>
    <t>Salon-de-Provence</t>
  </si>
  <si>
    <t>AZ-2014-604264</t>
  </si>
  <si>
    <t>AZ-2014-3694312</t>
  </si>
  <si>
    <t>AZ-2014-1670847</t>
  </si>
  <si>
    <t>BN-2014-5918284</t>
  </si>
  <si>
    <t>BN-2014-6231386</t>
  </si>
  <si>
    <t>AZ-2014-4740053</t>
  </si>
  <si>
    <t>AZ-2014-7978715</t>
  </si>
  <si>
    <t>AZ-2014-3685250</t>
  </si>
  <si>
    <t>AZ-2014-5629900</t>
  </si>
  <si>
    <t>AZ-2014-7552735</t>
  </si>
  <si>
    <t>AZ-2014-2107464</t>
  </si>
  <si>
    <t>BN-2014-4592650</t>
  </si>
  <si>
    <t>BN-2014-4627406</t>
  </si>
  <si>
    <t>AZ-2014-8432869</t>
  </si>
  <si>
    <t>AZ-2014-5210235</t>
  </si>
  <si>
    <t>AZ-2014-1135927</t>
  </si>
  <si>
    <t>AZ-2014-6308636</t>
  </si>
  <si>
    <t>AZ-2014-772814</t>
  </si>
  <si>
    <t>AZ-2014-13469</t>
  </si>
  <si>
    <t>BN-2014-4619083</t>
  </si>
  <si>
    <t>Castellammare di Stabia</t>
  </si>
  <si>
    <t>BN-2014-6657034</t>
  </si>
  <si>
    <t>Leiden</t>
  </si>
  <si>
    <t>BN-2014-3332467</t>
  </si>
  <si>
    <t>AZ-2014-7029389</t>
  </si>
  <si>
    <t>AZ-2014-6937153</t>
  </si>
  <si>
    <t>AZ-2014-5438822</t>
  </si>
  <si>
    <t>AZ-2014-3997418</t>
  </si>
  <si>
    <t>AZ-2014-2049554</t>
  </si>
  <si>
    <t>BN-2014-5960677</t>
  </si>
  <si>
    <t>BN-2014-3227902</t>
  </si>
  <si>
    <t>BN-2014-301235</t>
  </si>
  <si>
    <t>AZ-2014-8495612</t>
  </si>
  <si>
    <t>Ivry-sur-Seine</t>
  </si>
  <si>
    <t>AZ-2014-96826</t>
  </si>
  <si>
    <t>AZ-2014-8612658</t>
  </si>
  <si>
    <t>AZ-2014-2074276</t>
  </si>
  <si>
    <t>AZ-2014-5561990</t>
  </si>
  <si>
    <t>AZ-2014-3872710</t>
  </si>
  <si>
    <t>AZ-2014-1832142</t>
  </si>
  <si>
    <t>BN-2014-4519782</t>
  </si>
  <si>
    <t>Bethany Powell</t>
  </si>
  <si>
    <t>BN-2014-4521538</t>
  </si>
  <si>
    <t>AZ-2014-7610238</t>
  </si>
  <si>
    <t>AZ-2014-378120</t>
  </si>
  <si>
    <t>AZ-2014-9539724</t>
  </si>
  <si>
    <t>AZ-2014-5109192</t>
  </si>
  <si>
    <t>AZ-2014-8297343</t>
  </si>
  <si>
    <t>AZ-2014-5856629</t>
  </si>
  <si>
    <t>AZ-2014-9593137</t>
  </si>
  <si>
    <t>Friedberg</t>
  </si>
  <si>
    <t>AZ-2014-4986921</t>
  </si>
  <si>
    <t>Plaisir</t>
  </si>
  <si>
    <t>AZ-2014-5444543</t>
  </si>
  <si>
    <t>AZ-2014-6097969</t>
  </si>
  <si>
    <t>BN-2014-1221335</t>
  </si>
  <si>
    <t>BN-2014-6157106</t>
  </si>
  <si>
    <t>AZ-2014-2490387</t>
  </si>
  <si>
    <t>AZ-2014-3954912</t>
  </si>
  <si>
    <t>AZ-2014-1811710</t>
  </si>
  <si>
    <t>Briton Ferry</t>
  </si>
  <si>
    <t>AZ-2014-1891559</t>
  </si>
  <si>
    <t>AZ-2014-139785</t>
  </si>
  <si>
    <t>AZ-2014-2013491</t>
  </si>
  <si>
    <t>AZ-2014-870440</t>
  </si>
  <si>
    <t>AZ-2014-5155500</t>
  </si>
  <si>
    <t>AZ-2014-1094147</t>
  </si>
  <si>
    <t>BN-2014-4587618</t>
  </si>
  <si>
    <t>AZ-2014-8955026</t>
  </si>
  <si>
    <t>AZ-2014-9066153</t>
  </si>
  <si>
    <t>AZ-2014-8286084</t>
  </si>
  <si>
    <t>Saint-Quentin</t>
  </si>
  <si>
    <t>AZ-2014-7786801</t>
  </si>
  <si>
    <t>AZ-2014-5560441</t>
  </si>
  <si>
    <t>AZ-2014-9673217</t>
  </si>
  <si>
    <t>BN-2014-3999779</t>
  </si>
  <si>
    <t>BN-2014-8403814</t>
  </si>
  <si>
    <t>AZ-2014-3885179</t>
  </si>
  <si>
    <t>AZ-2014-5956672</t>
  </si>
  <si>
    <t>AZ-2014-2602647</t>
  </si>
  <si>
    <t>AZ-2014-1173814</t>
  </si>
  <si>
    <t>AZ-2014-6451890</t>
  </si>
  <si>
    <t>AZ-2014-1111012</t>
  </si>
  <si>
    <t>BN-2014-2257467</t>
  </si>
  <si>
    <t>Senlis</t>
  </si>
  <si>
    <t>AZ-2014-1390032</t>
  </si>
  <si>
    <t>AZ-2014-4303771</t>
  </si>
  <si>
    <t>Stourbridge</t>
  </si>
  <si>
    <t>AZ-2014-7973944</t>
  </si>
  <si>
    <t>AZ-2014-3767753</t>
  </si>
  <si>
    <t>AZ-2014-3603253</t>
  </si>
  <si>
    <t>Alexandra Mahmood</t>
  </si>
  <si>
    <t>Hemel Hempstead</t>
  </si>
  <si>
    <t>AZ-2014-4362946</t>
  </si>
  <si>
    <t>AZ-2014-1240658</t>
  </si>
  <si>
    <t>AZ-2014-6207132</t>
  </si>
  <si>
    <t>AZ-2014-1332889</t>
  </si>
  <si>
    <t>BN-2014-8330750</t>
  </si>
  <si>
    <t>Saint-Jean-de-la-Ruelle</t>
  </si>
  <si>
    <t>AZ-2014-181496</t>
  </si>
  <si>
    <t>AZ-2014-7615931</t>
  </si>
  <si>
    <t>AZ-2014-1314393</t>
  </si>
  <si>
    <t>BN-2014-6199887</t>
  </si>
  <si>
    <t>BN-2014-5801390</t>
  </si>
  <si>
    <t>AZ-2014-4059237</t>
  </si>
  <si>
    <t>AZ-2014-8469117</t>
  </si>
  <si>
    <t>AZ-2014-9518862</t>
  </si>
  <si>
    <t>AZ-2014-5282151</t>
  </si>
  <si>
    <t>AZ-2014-855671</t>
  </si>
  <si>
    <t>AZ-2014-1879822</t>
  </si>
  <si>
    <t>Tournai</t>
  </si>
  <si>
    <t>AZ-2014-4339601</t>
  </si>
  <si>
    <t>AZ-2014-6356102</t>
  </si>
  <si>
    <t>Sindelfingen</t>
  </si>
  <si>
    <t>AZ-2014-9985991</t>
  </si>
  <si>
    <t>AZ-2014-3101518</t>
  </si>
  <si>
    <t>Ploemeur</t>
  </si>
  <si>
    <t>AZ-2014-7329559</t>
  </si>
  <si>
    <t>Vitrolles</t>
  </si>
  <si>
    <t>BN-2014-6549234</t>
  </si>
  <si>
    <t>BN-2014-1166603</t>
  </si>
  <si>
    <t>BN-2014-9255621</t>
  </si>
  <si>
    <t>AZ-2014-1476767</t>
  </si>
  <si>
    <t>AZ-2014-8008458</t>
  </si>
  <si>
    <t>AZ-2014-4698064</t>
  </si>
  <si>
    <t>AZ-2014-3032977</t>
  </si>
  <si>
    <t>AZ-2014-4315429</t>
  </si>
  <si>
    <t>BN-2014-839820</t>
  </si>
  <si>
    <t>BN-2014-4656521</t>
  </si>
  <si>
    <t>AZ-2014-2827922</t>
  </si>
  <si>
    <t>AZ-2014-955637</t>
  </si>
  <si>
    <t>AZ-2014-4687220</t>
  </si>
  <si>
    <t>AZ-2014-2500745</t>
  </si>
  <si>
    <t>AZ-2014-2576958</t>
  </si>
  <si>
    <t>AZ-2014-8957312</t>
  </si>
  <si>
    <t>AZ-2014-1586750</t>
  </si>
  <si>
    <t>AZ-2014-8568817</t>
  </si>
  <si>
    <t>BN-2014-7173798</t>
  </si>
  <si>
    <t>AZ-2014-9225058</t>
  </si>
  <si>
    <t>AZ-2014-36141</t>
  </si>
  <si>
    <t>AZ-2014-2138061</t>
  </si>
  <si>
    <t>AZ-2014-5538768</t>
  </si>
  <si>
    <t>AZ-2014-2049231</t>
  </si>
  <si>
    <t>BN-2014-7135917</t>
  </si>
  <si>
    <t>AZ-2014-8864215</t>
  </si>
  <si>
    <t>BN-2014-5849086</t>
  </si>
  <si>
    <t>AZ-2014-2258709</t>
  </si>
  <si>
    <t>AZ-2014-3938164</t>
  </si>
  <si>
    <t>AZ-2014-7400496</t>
  </si>
  <si>
    <t>AZ-2014-6391866</t>
  </si>
  <si>
    <t>Coulommiers</t>
  </si>
  <si>
    <t>BN-2014-5531507</t>
  </si>
  <si>
    <t>BN-2014-3650547</t>
  </si>
  <si>
    <t>AZ-2014-8014717</t>
  </si>
  <si>
    <t>Carol Leach</t>
  </si>
  <si>
    <t>AZ-2014-2203949</t>
  </si>
  <si>
    <t>AZ-2014-4360441</t>
  </si>
  <si>
    <t>AZ-2014-2884391</t>
  </si>
  <si>
    <t>AZ-2014-4182023</t>
  </si>
  <si>
    <t>AZ-2014-4987937</t>
  </si>
  <si>
    <t>Piacenza</t>
  </si>
  <si>
    <t>AZ-2014-3981915</t>
  </si>
  <si>
    <t>Epinal</t>
  </si>
  <si>
    <t>AZ-2014-9760278</t>
  </si>
  <si>
    <t>AZ-2014-980530</t>
  </si>
  <si>
    <t>BN-2014-6943286</t>
  </si>
  <si>
    <t>BN-2014-3570494</t>
  </si>
  <si>
    <t>BN-2014-6758663</t>
  </si>
  <si>
    <t>BN-2014-1068004</t>
  </si>
  <si>
    <t>Doetinchem</t>
  </si>
  <si>
    <t>AZ-2014-5827571</t>
  </si>
  <si>
    <t>AZ-2014-8639155</t>
  </si>
  <si>
    <t>AZ-2014-3810373</t>
  </si>
  <si>
    <t>AZ-2014-8630899</t>
  </si>
  <si>
    <t>AZ-2014-8308689</t>
  </si>
  <si>
    <t>Villejuif</t>
  </si>
  <si>
    <t>BN-2014-2098637</t>
  </si>
  <si>
    <t>AZ-2014-21710</t>
  </si>
  <si>
    <t>AZ-2014-2593220</t>
  </si>
  <si>
    <t>AZ-2014-6085803</t>
  </si>
  <si>
    <t>Willich</t>
  </si>
  <si>
    <t>AZ-2014-5532037</t>
  </si>
  <si>
    <t>AZ-2014-5058573</t>
  </si>
  <si>
    <t>BN-2014-6988890</t>
  </si>
  <si>
    <t>AZ-2014-279343</t>
  </si>
  <si>
    <t>AZ-2014-1669266</t>
  </si>
  <si>
    <t>AZ-2014-7287251</t>
  </si>
  <si>
    <t>AZ-2014-3489537</t>
  </si>
  <si>
    <t>AZ-2014-8781156</t>
  </si>
  <si>
    <t>AZ-2014-551552</t>
  </si>
  <si>
    <t>BN-2014-6976303</t>
  </si>
  <si>
    <t>BN-2014-4890231</t>
  </si>
  <si>
    <t>Issoire</t>
  </si>
  <si>
    <t>AZ-2014-7938623</t>
  </si>
  <si>
    <t>AZ-2014-8890800</t>
  </si>
  <si>
    <t>AZ-2014-7608548</t>
  </si>
  <si>
    <t>AZ-2014-8055993</t>
  </si>
  <si>
    <t>AZ-2014-3445834</t>
  </si>
  <si>
    <t>AZ-2014-270140</t>
  </si>
  <si>
    <t>AZ-2014-6824092</t>
  </si>
  <si>
    <t>AZ-2014-1026568</t>
  </si>
  <si>
    <t>AZ-2014-758467</t>
  </si>
  <si>
    <t>AZ-2014-752622</t>
  </si>
  <si>
    <t>AZ-2014-6619612</t>
  </si>
  <si>
    <t>AZ-2014-7782987</t>
  </si>
  <si>
    <t>AZ-2014-7265288</t>
  </si>
  <si>
    <t>BN-2014-863446</t>
  </si>
  <si>
    <t>AZ-2014-1302174</t>
  </si>
  <si>
    <t>BN-2014-9978138</t>
  </si>
  <si>
    <t>AZ-2014-8548131</t>
  </si>
  <si>
    <t>AZ-2014-6417679</t>
  </si>
  <si>
    <t>AZ-2014-19623</t>
  </si>
  <si>
    <t>AZ-2014-1499701</t>
  </si>
  <si>
    <t>AZ-2014-2017508</t>
  </si>
  <si>
    <t>AZ-2014-3658958</t>
  </si>
  <si>
    <t>Louviers</t>
  </si>
  <si>
    <t>AZ-2014-3636472</t>
  </si>
  <si>
    <t>AZ-2014-2899056</t>
  </si>
  <si>
    <t>AZ-2014-7575178</t>
  </si>
  <si>
    <t>AZ-2014-7367498</t>
  </si>
  <si>
    <t>BN-2014-3094583</t>
  </si>
  <si>
    <t>BN-2014-3100971</t>
  </si>
  <si>
    <t>BN-2014-409695</t>
  </si>
  <si>
    <t>BN-2014-2658770</t>
  </si>
  <si>
    <t>BN-2014-848843</t>
  </si>
  <si>
    <t>AZ-2014-1214037</t>
  </si>
  <si>
    <t>BN-2014-4065808</t>
  </si>
  <si>
    <t>BN-2014-2274076</t>
  </si>
  <si>
    <t>AZ-2014-369464</t>
  </si>
  <si>
    <t>AZ-2014-9783115</t>
  </si>
  <si>
    <t>AZ-2014-4010374</t>
  </si>
  <si>
    <t>AZ-2014-9111832</t>
  </si>
  <si>
    <t>Peer</t>
  </si>
  <si>
    <t>AZ-2014-1555562</t>
  </si>
  <si>
    <t>AZ-2014-2805502</t>
  </si>
  <si>
    <t>AZ-2014-3185599</t>
  </si>
  <si>
    <t>AZ-2014-9283852</t>
  </si>
  <si>
    <t>AZ-2014-942941</t>
  </si>
  <si>
    <t>AZ-2014-7413278</t>
  </si>
  <si>
    <t>BN-2014-6632260</t>
  </si>
  <si>
    <t>BN-2014-4354402</t>
  </si>
  <si>
    <t>AZ-2014-9479469</t>
  </si>
  <si>
    <t>BN-2014-8911899</t>
  </si>
  <si>
    <t>Loures</t>
  </si>
  <si>
    <t>BN-2014-6571686</t>
  </si>
  <si>
    <t>AZ-2014-6214587</t>
  </si>
  <si>
    <t>AZ-2014-4241465</t>
  </si>
  <si>
    <t>AZ-2014-2681934</t>
  </si>
  <si>
    <t>South Shields</t>
  </si>
  <si>
    <t>AZ-2014-5838029</t>
  </si>
  <si>
    <t>BN-2014-6384429</t>
  </si>
  <si>
    <t>AZ-2014-5598265</t>
  </si>
  <si>
    <t>AZ-2014-7956998</t>
  </si>
  <si>
    <t>AZ-2014-9876425</t>
  </si>
  <si>
    <t>BN-2014-5015566</t>
  </si>
  <si>
    <t>AZ-2014-8900102</t>
  </si>
  <si>
    <t>AZ-2014-9761172</t>
  </si>
  <si>
    <t>AZ-2014-9021616</t>
  </si>
  <si>
    <t>AZ-2014-2103461</t>
  </si>
  <si>
    <t>AZ-2014-3811327</t>
  </si>
  <si>
    <t>AZ-2014-4135544</t>
  </si>
  <si>
    <t>AZ-2014-6629970</t>
  </si>
  <si>
    <t>AZ-2014-7267065</t>
  </si>
  <si>
    <t>Sartrouville</t>
  </si>
  <si>
    <t>BN-2014-3536767</t>
  </si>
  <si>
    <t>AZ-2014-5624461</t>
  </si>
  <si>
    <t>AZ-2014-5952161</t>
  </si>
  <si>
    <t>AZ-2014-507287</t>
  </si>
  <si>
    <t>AZ-2014-1092001</t>
  </si>
  <si>
    <t>AZ-2014-4093639</t>
  </si>
  <si>
    <t>AZ-2014-4346443</t>
  </si>
  <si>
    <t>AZ-2014-4279735</t>
  </si>
  <si>
    <t>AZ-2014-8937167</t>
  </si>
  <si>
    <t>BN-2014-6471690</t>
  </si>
  <si>
    <t>BN-2014-4757131</t>
  </si>
  <si>
    <t>AZ-2014-4707297</t>
  </si>
  <si>
    <t>AZ-2014-2317283</t>
  </si>
  <si>
    <t>AZ-2014-2076783</t>
  </si>
  <si>
    <t>AZ-2014-9257351</t>
  </si>
  <si>
    <t>AZ-2014-9361129</t>
  </si>
  <si>
    <t>AZ-2014-8072952</t>
  </si>
  <si>
    <t>AZ-2014-6494772</t>
  </si>
  <si>
    <t>Carpentras</t>
  </si>
  <si>
    <t>AZ-2014-5528996</t>
  </si>
  <si>
    <t>AZ-2014-2032724</t>
  </si>
  <si>
    <t>Concarneau</t>
  </si>
  <si>
    <t>BN-2014-6079376</t>
  </si>
  <si>
    <t>AZ-2014-7828489</t>
  </si>
  <si>
    <t>AZ-2014-8671792</t>
  </si>
  <si>
    <t>AZ-2014-1127335</t>
  </si>
  <si>
    <t>Charles Rice</t>
  </si>
  <si>
    <t>AZ-2014-1290768</t>
  </si>
  <si>
    <t>AZ-2014-4571075</t>
  </si>
  <si>
    <t>AZ-2014-2131616</t>
  </si>
  <si>
    <t>BN-2014-6860245</t>
  </si>
  <si>
    <t>AZ-2014-3635641</t>
  </si>
  <si>
    <t>AZ-2014-6063209</t>
  </si>
  <si>
    <t>AZ-2014-7469338</t>
  </si>
  <si>
    <t>AZ-2014-4236300</t>
  </si>
  <si>
    <t>Torquay</t>
  </si>
  <si>
    <t>AZ-2014-4004441</t>
  </si>
  <si>
    <t>AZ-2014-4045031</t>
  </si>
  <si>
    <t>AZ-2014-8841844</t>
  </si>
  <si>
    <t>AZ-2014-797220</t>
  </si>
  <si>
    <t>AZ-2014-5226106</t>
  </si>
  <si>
    <t>AZ-2014-3360679</t>
  </si>
  <si>
    <t>AZ-2014-4651248</t>
  </si>
  <si>
    <t>AZ-2014-1612857</t>
  </si>
  <si>
    <t>AZ-2014-4660406</t>
  </si>
  <si>
    <t>BN-2014-8129561</t>
  </si>
  <si>
    <t>AZ-2014-2264285</t>
  </si>
  <si>
    <t>BN-2014-3819609</t>
  </si>
  <si>
    <t>AZ-2014-3625320</t>
  </si>
  <si>
    <t>AZ-2014-9290079</t>
  </si>
  <si>
    <t>AZ-2014-4000369</t>
  </si>
  <si>
    <t>AZ-2014-5889570</t>
  </si>
  <si>
    <t>AZ-2014-7862965</t>
  </si>
  <si>
    <t>AZ-2014-5976427</t>
  </si>
  <si>
    <t>AZ-2014-9561392</t>
  </si>
  <si>
    <t>AZ-2014-3851368</t>
  </si>
  <si>
    <t>BN-2014-3503687</t>
  </si>
  <si>
    <t>Kaiserslautern</t>
  </si>
  <si>
    <t>AZ-2014-2684654</t>
  </si>
  <si>
    <t>BN-2014-1989454</t>
  </si>
  <si>
    <t>BN-2014-3476090</t>
  </si>
  <si>
    <t>AZ-2014-5623990</t>
  </si>
  <si>
    <t>AZ-2014-204778</t>
  </si>
  <si>
    <t>AZ-2014-3163636</t>
  </si>
  <si>
    <t>AZ-2014-2874251</t>
  </si>
  <si>
    <t>BN-2014-3622670</t>
  </si>
  <si>
    <t>BN-2014-6565146</t>
  </si>
  <si>
    <t>BN-2014-2516060</t>
  </si>
  <si>
    <t>AZ-2014-4403540</t>
  </si>
  <si>
    <t>AZ-2014-8257707</t>
  </si>
  <si>
    <t>AZ-2014-6304263</t>
  </si>
  <si>
    <t>BN-2014-5614620</t>
  </si>
  <si>
    <t>AZ-2014-9866663</t>
  </si>
  <si>
    <t>AZ-2014-4226060</t>
  </si>
  <si>
    <t>AZ-2014-1192603</t>
  </si>
  <si>
    <t>AZ-2014-7010933</t>
  </si>
  <si>
    <t>AZ-2014-3772714</t>
  </si>
  <si>
    <t>AZ-2014-4622829</t>
  </si>
  <si>
    <t>AZ-2014-1058854</t>
  </si>
  <si>
    <t>AZ-2014-1914770</t>
  </si>
  <si>
    <t>AZ-2014-5012484</t>
  </si>
  <si>
    <t>BN-2014-3563498</t>
  </si>
  <si>
    <t>AZ-2014-4979219</t>
  </si>
  <si>
    <t>AZ-2014-3637939</t>
  </si>
  <si>
    <t>AZ-2014-8973958</t>
  </si>
  <si>
    <t>AZ-2014-7108970</t>
  </si>
  <si>
    <t>AZ-2014-4591984</t>
  </si>
  <si>
    <t>AZ-2014-3802828</t>
  </si>
  <si>
    <t>AZ-2014-3025995</t>
  </si>
  <si>
    <t>AZ-2014-8465996</t>
  </si>
  <si>
    <t>AZ-2014-5189353</t>
  </si>
  <si>
    <t>BN-2014-7351644</t>
  </si>
  <si>
    <t>AZ-2014-5509537</t>
  </si>
  <si>
    <t>AZ-2014-6017898</t>
  </si>
  <si>
    <t>AZ-2014-4756753</t>
  </si>
  <si>
    <t>AZ-2014-2016291</t>
  </si>
  <si>
    <t>AZ-2014-8555156</t>
  </si>
  <si>
    <t>AZ-2014-5927838</t>
  </si>
  <si>
    <t>AZ-2014-1389011</t>
  </si>
  <si>
    <t>AZ-2014-599049</t>
  </si>
  <si>
    <t>AZ-2014-9727546</t>
  </si>
  <si>
    <t>AZ-2014-6389131</t>
  </si>
  <si>
    <t>AZ-2014-9102115</t>
  </si>
  <si>
    <t>Savona</t>
  </si>
  <si>
    <t>AZ-2014-4722343</t>
  </si>
  <si>
    <t>AZ-2014-6875422</t>
  </si>
  <si>
    <t>Gravesend</t>
  </si>
  <si>
    <t>BN-2014-8082943</t>
  </si>
  <si>
    <t>Cuxhaven</t>
  </si>
  <si>
    <t>AZ-2014-9504290</t>
  </si>
  <si>
    <t>AZ-2014-9894212</t>
  </si>
  <si>
    <t>AZ-2014-8489084</t>
  </si>
  <si>
    <t>AZ-2014-6040640</t>
  </si>
  <si>
    <t>BN-2014-7571614</t>
  </si>
  <si>
    <t>AZ-2014-3332040</t>
  </si>
  <si>
    <t>AZ-2014-2419598</t>
  </si>
  <si>
    <t>AZ-2014-7526286</t>
  </si>
  <si>
    <t>AZ-2014-9007405</t>
  </si>
  <si>
    <t>AZ-2014-4993399</t>
  </si>
  <si>
    <t>AZ-2014-6559589</t>
  </si>
  <si>
    <t>BN-2014-5368093</t>
  </si>
  <si>
    <t>BN-2014-7621631</t>
  </si>
  <si>
    <t>AZ-2014-9502741</t>
  </si>
  <si>
    <t>AZ-2014-818907</t>
  </si>
  <si>
    <t>BN-2014-504974</t>
  </si>
  <si>
    <t>BN-2014-7211355</t>
  </si>
  <si>
    <t>BN-2014-1002619</t>
  </si>
  <si>
    <t>AZ-2014-1101148</t>
  </si>
  <si>
    <t>AZ-2014-8568161</t>
  </si>
  <si>
    <t>AZ-2014-5374456</t>
  </si>
  <si>
    <t>Viterbo</t>
  </si>
  <si>
    <t>AZ-2014-5759981</t>
  </si>
  <si>
    <t>AZ-2014-5174076</t>
  </si>
  <si>
    <t>AZ-2014-5765261</t>
  </si>
  <si>
    <t>AZ-2014-8751101</t>
  </si>
  <si>
    <t>Modica</t>
  </si>
  <si>
    <t>AZ-2014-4114625</t>
  </si>
  <si>
    <t>Le Pré-Saint-Gervais</t>
  </si>
  <si>
    <t>AZ-2014-3621683</t>
  </si>
  <si>
    <t>AZ-2014-6052512</t>
  </si>
  <si>
    <t>AZ-2014-5406401</t>
  </si>
  <si>
    <t>AZ-2014-5104048</t>
  </si>
  <si>
    <t>AZ-2014-7384314</t>
  </si>
  <si>
    <t>AZ-2014-985095</t>
  </si>
  <si>
    <t>AZ-2014-7267676</t>
  </si>
  <si>
    <t>BN-2014-444620</t>
  </si>
  <si>
    <t>BN-2014-4309746</t>
  </si>
  <si>
    <t>BN-2014-5562074</t>
  </si>
  <si>
    <t>BN-2014-3198729</t>
  </si>
  <si>
    <t>AZ-2014-9050550</t>
  </si>
  <si>
    <t>Aix-les-Bains</t>
  </si>
  <si>
    <t>AZ-2014-6061991</t>
  </si>
  <si>
    <t>Landskrona</t>
  </si>
  <si>
    <t>AZ-2014-3436015</t>
  </si>
  <si>
    <t>AZ-2014-3855882</t>
  </si>
  <si>
    <t>AZ-2014-2414105</t>
  </si>
  <si>
    <t>AZ-2014-9165152</t>
  </si>
  <si>
    <t>Livingston</t>
  </si>
  <si>
    <t>BN-2014-7201366</t>
  </si>
  <si>
    <t>BN-2014-8834829</t>
  </si>
  <si>
    <t>AZ-2014-6305127</t>
  </si>
  <si>
    <t>AZ-2014-6530154</t>
  </si>
  <si>
    <t>AZ-2014-6854187</t>
  </si>
  <si>
    <t>AZ-2014-8637835</t>
  </si>
  <si>
    <t>BN-2014-8354693</t>
  </si>
  <si>
    <t>BN-2014-9079543</t>
  </si>
  <si>
    <t>AZ-2014-741158</t>
  </si>
  <si>
    <t>AZ-2014-2539403</t>
  </si>
  <si>
    <t>AZ-2014-3740104</t>
  </si>
  <si>
    <t>AZ-2014-8708841</t>
  </si>
  <si>
    <t>AZ-2014-3937200</t>
  </si>
  <si>
    <t>BN-2014-9526659</t>
  </si>
  <si>
    <t>BN-2014-3991888</t>
  </si>
  <si>
    <t>AZ-2014-1473888</t>
  </si>
  <si>
    <t>AZ-2014-5541569</t>
  </si>
  <si>
    <t>AZ-2014-8808446</t>
  </si>
  <si>
    <t>AZ-2014-8193054</t>
  </si>
  <si>
    <t>BN-2014-9998478</t>
  </si>
  <si>
    <t>AZ-2014-9173852</t>
  </si>
  <si>
    <t>AZ-2014-3494429</t>
  </si>
  <si>
    <t>AZ-2014-564669</t>
  </si>
  <si>
    <t>AZ-2014-3200941</t>
  </si>
  <si>
    <t>AZ-2014-8232144</t>
  </si>
  <si>
    <t>BN-2014-2777881</t>
  </si>
  <si>
    <t>BN-2014-1528026</t>
  </si>
  <si>
    <t>BN-2014-4538346</t>
  </si>
  <si>
    <t>AZ-2014-4188403</t>
  </si>
  <si>
    <t>AZ-2014-641146</t>
  </si>
  <si>
    <t>AZ-2014-3745040</t>
  </si>
  <si>
    <t>AZ-2014-2942129</t>
  </si>
  <si>
    <t>AZ-2014-165255</t>
  </si>
  <si>
    <t>AZ-2014-7388956</t>
  </si>
  <si>
    <t>AZ-2014-3638648</t>
  </si>
  <si>
    <t>AZ-2014-3107566</t>
  </si>
  <si>
    <t>AZ-2014-6915689</t>
  </si>
  <si>
    <t>AZ-2014-8848786</t>
  </si>
  <si>
    <t>AZ-2014-2950767</t>
  </si>
  <si>
    <t>AZ-2014-2699091</t>
  </si>
  <si>
    <t>BN-2014-3007442</t>
  </si>
  <si>
    <t>AZ-2014-4655935</t>
  </si>
  <si>
    <t>AZ-2014-9653961</t>
  </si>
  <si>
    <t>AZ-2014-4031340</t>
  </si>
  <si>
    <t>AZ-2014-320668</t>
  </si>
  <si>
    <t>AZ-2014-1067698</t>
  </si>
  <si>
    <t>AZ-2014-5836619</t>
  </si>
  <si>
    <t>Montgeron</t>
  </si>
  <si>
    <t>BN-2014-657443</t>
  </si>
  <si>
    <t>Halluin</t>
  </si>
  <si>
    <t>AZ-2014-2278287</t>
  </si>
  <si>
    <t>BN-2014-8729433</t>
  </si>
  <si>
    <t>BN-2014-9643770</t>
  </si>
  <si>
    <t>Manfredonia</t>
  </si>
  <si>
    <t>BN-2014-2942497</t>
  </si>
  <si>
    <t>AZ-2014-6484153</t>
  </si>
  <si>
    <t>AZ-2014-2183629</t>
  </si>
  <si>
    <t>BN-2014-7651755</t>
  </si>
  <si>
    <t>AZ-2014-6185153</t>
  </si>
  <si>
    <t>AZ-2014-7955306</t>
  </si>
  <si>
    <t>AZ-2014-4042743</t>
  </si>
  <si>
    <t>AZ-2014-1732557</t>
  </si>
  <si>
    <t>AZ-2014-688313</t>
  </si>
  <si>
    <t>AZ-2014-4277955</t>
  </si>
  <si>
    <t>AZ-2014-7187125</t>
  </si>
  <si>
    <t>AZ-2014-183532</t>
  </si>
  <si>
    <t>BN-2014-5580925</t>
  </si>
  <si>
    <t>BN-2014-1278253</t>
  </si>
  <si>
    <t>AZ-2014-538841</t>
  </si>
  <si>
    <t>Segovia</t>
  </si>
  <si>
    <t>AZ-2014-1598982</t>
  </si>
  <si>
    <t>AZ-2014-8059227</t>
  </si>
  <si>
    <t>AZ-2014-5419885</t>
  </si>
  <si>
    <t>AZ-2014-4284397</t>
  </si>
  <si>
    <t>AZ-2014-8735182</t>
  </si>
  <si>
    <t>AZ-2014-582693</t>
  </si>
  <si>
    <t>BN-2014-4509327</t>
  </si>
  <si>
    <t>BN-2014-7902691</t>
  </si>
  <si>
    <t>BN-2014-3939059</t>
  </si>
  <si>
    <t>AZ-2014-8993401</t>
  </si>
  <si>
    <t>Pierrefitte-sur-Seine</t>
  </si>
  <si>
    <t>AZ-2014-8665160</t>
  </si>
  <si>
    <t>AZ-2014-2293716</t>
  </si>
  <si>
    <t>BN-2014-6253845</t>
  </si>
  <si>
    <t>BN-2014-2113216</t>
  </si>
  <si>
    <t>BN-2014-6721665</t>
  </si>
  <si>
    <t>BN-2014-4060472</t>
  </si>
  <si>
    <t>AZ-2014-8132045</t>
  </si>
  <si>
    <t>Lorient</t>
  </si>
  <si>
    <t>AZ-2014-2804403</t>
  </si>
  <si>
    <t>BN-2014-8847537</t>
  </si>
  <si>
    <t>BN-2014-2952495</t>
  </si>
  <si>
    <t>AZ-2014-1665809</t>
  </si>
  <si>
    <t>AZ-2014-9792783</t>
  </si>
  <si>
    <t>AZ-2014-4983887</t>
  </si>
  <si>
    <t>Le Cannet</t>
  </si>
  <si>
    <t>BN-2014-5985534</t>
  </si>
  <si>
    <t>BN-2014-3537667</t>
  </si>
  <si>
    <t>Venlo</t>
  </si>
  <si>
    <t>AZ-2014-1665836</t>
  </si>
  <si>
    <t>AZ-2014-2235626</t>
  </si>
  <si>
    <t>AZ-2014-2323449</t>
  </si>
  <si>
    <t>BN-2014-5780585</t>
  </si>
  <si>
    <t>BN-2014-3687942</t>
  </si>
  <si>
    <t>BN-2014-6653003</t>
  </si>
  <si>
    <t>AZ-2014-1912622</t>
  </si>
  <si>
    <t>AZ-2014-2886352</t>
  </si>
  <si>
    <t>AZ-2014-9494759</t>
  </si>
  <si>
    <t>AZ-2014-5855020</t>
  </si>
  <si>
    <t>BN-2014-2999624</t>
  </si>
  <si>
    <t>AZ-2014-2071834</t>
  </si>
  <si>
    <t>AZ-2014-767884</t>
  </si>
  <si>
    <t>AZ-2014-371022</t>
  </si>
  <si>
    <t>AZ-2014-2885324</t>
  </si>
  <si>
    <t>AZ-2014-9683756</t>
  </si>
  <si>
    <t>AZ-2014-8652861</t>
  </si>
  <si>
    <t>AZ-2014-3628552</t>
  </si>
  <si>
    <t>AZ-2014-6047268</t>
  </si>
  <si>
    <t>AZ-2014-2179018</t>
  </si>
  <si>
    <t>BN-2014-2653916</t>
  </si>
  <si>
    <t>AZ-2014-8611062</t>
  </si>
  <si>
    <t>AZ-2014-8589669</t>
  </si>
  <si>
    <t>AZ-2014-4158813</t>
  </si>
  <si>
    <t>AZ-2014-6621179</t>
  </si>
  <si>
    <t>BN-2014-9300857</t>
  </si>
  <si>
    <t>AZ-2014-7090989</t>
  </si>
  <si>
    <t>AZ-2014-4329133</t>
  </si>
  <si>
    <t>AZ-2014-2920974</t>
  </si>
  <si>
    <t>AZ-2014-7040665</t>
  </si>
  <si>
    <t>BN-2014-6330410</t>
  </si>
  <si>
    <t>BN-2014-8656062</t>
  </si>
  <si>
    <t>AZ-2014-4645148</t>
  </si>
  <si>
    <t>AZ-2014-4151029</t>
  </si>
  <si>
    <t>AZ-2014-3909532</t>
  </si>
  <si>
    <t>AZ-2014-8610318</t>
  </si>
  <si>
    <t>AZ-2014-9629800</t>
  </si>
  <si>
    <t>BN-2014-4808235</t>
  </si>
  <si>
    <t>BN-2014-1737730</t>
  </si>
  <si>
    <t>BN-2014-7246636</t>
  </si>
  <si>
    <t>AZ-2014-2694550</t>
  </si>
  <si>
    <t>AZ-2014-6453341</t>
  </si>
  <si>
    <t>AZ-2014-6360683</t>
  </si>
  <si>
    <t>Ponteareas</t>
  </si>
  <si>
    <t>AZ-2014-2748626</t>
  </si>
  <si>
    <t>BN-2014-7539265</t>
  </si>
  <si>
    <t>AZ-2014-8677519</t>
  </si>
  <si>
    <t>Vigevano</t>
  </si>
  <si>
    <t>AZ-2014-8427942</t>
  </si>
  <si>
    <t>AZ-2014-2267437</t>
  </si>
  <si>
    <t>AZ-2014-5922257</t>
  </si>
  <si>
    <t>AZ-2014-5958332</t>
  </si>
  <si>
    <t>AZ-2014-1538782</t>
  </si>
  <si>
    <t>AZ-2014-2452834</t>
  </si>
  <si>
    <t>AZ-2014-8034683</t>
  </si>
  <si>
    <t>AZ-2014-3367172</t>
  </si>
  <si>
    <t>AZ-2014-6423763</t>
  </si>
  <si>
    <t>AZ-2014-9797465</t>
  </si>
  <si>
    <t>AZ-2014-4112590</t>
  </si>
  <si>
    <t>AZ-2014-5854917</t>
  </si>
  <si>
    <t>AZ-2014-1456061</t>
  </si>
  <si>
    <t>AZ-2014-8636946</t>
  </si>
  <si>
    <t>AZ-2014-6852379</t>
  </si>
  <si>
    <t>BN-2014-8706715</t>
  </si>
  <si>
    <t>Arrentela</t>
  </si>
  <si>
    <t>Setúbal</t>
  </si>
  <si>
    <t>BN-2014-323564</t>
  </si>
  <si>
    <t>AZ-2014-449112</t>
  </si>
  <si>
    <t>AZ-2014-559431</t>
  </si>
  <si>
    <t>AZ-2014-2718227</t>
  </si>
  <si>
    <t>Clacton-on-Sea</t>
  </si>
  <si>
    <t>AZ-2014-9135903</t>
  </si>
  <si>
    <t>BN-2014-2221750</t>
  </si>
  <si>
    <t>AZ-2014-938052</t>
  </si>
  <si>
    <t>AZ-2014-5480991</t>
  </si>
  <si>
    <t>AZ-2014-2938104</t>
  </si>
  <si>
    <t>AZ-2014-4842242</t>
  </si>
  <si>
    <t>AZ-2014-5759830</t>
  </si>
  <si>
    <t>AZ-2014-6684100</t>
  </si>
  <si>
    <t>AZ-2014-2238445</t>
  </si>
  <si>
    <t>BN-2014-8501685</t>
  </si>
  <si>
    <t>AZ-2014-5706621</t>
  </si>
  <si>
    <t>AZ-2014-7188993</t>
  </si>
  <si>
    <t>AZ-2014-1328396</t>
  </si>
  <si>
    <t>AZ-2014-3281125</t>
  </si>
  <si>
    <t>AZ-2014-9082134</t>
  </si>
  <si>
    <t>AZ-2014-6165036</t>
  </si>
  <si>
    <t>AZ-2014-1986339</t>
  </si>
  <si>
    <t>Sagunto</t>
  </si>
  <si>
    <t>AZ-2014-663950</t>
  </si>
  <si>
    <t>AZ-2014-1317871</t>
  </si>
  <si>
    <t>BN-2014-1926985</t>
  </si>
  <si>
    <t>BN-2014-7634157</t>
  </si>
  <si>
    <t>AZ-2014-2210711</t>
  </si>
  <si>
    <t>AZ-2014-5189158</t>
  </si>
  <si>
    <t>AZ-2014-856008</t>
  </si>
  <si>
    <t>AZ-2014-7108585</t>
  </si>
  <si>
    <t>AZ-2014-7174058</t>
  </si>
  <si>
    <t>AZ-2014-2687996</t>
  </si>
  <si>
    <t>AZ-2014-9733542</t>
  </si>
  <si>
    <t>AZ-2014-9018441</t>
  </si>
  <si>
    <t>BN-2014-2971842</t>
  </si>
  <si>
    <t>BN-2014-9956954</t>
  </si>
  <si>
    <t>BN-2014-5013417</t>
  </si>
  <si>
    <t>BN-2014-5182753</t>
  </si>
  <si>
    <t>AZ-2014-494283</t>
  </si>
  <si>
    <t>AZ-2014-8899195</t>
  </si>
  <si>
    <t>BN-2014-2616164</t>
  </si>
  <si>
    <t>BN-2014-6319094</t>
  </si>
  <si>
    <t>AZ-2014-9491986</t>
  </si>
  <si>
    <t>AZ-2014-6630720</t>
  </si>
  <si>
    <t>AZ-2014-338779</t>
  </si>
  <si>
    <t>AZ-2014-5388375</t>
  </si>
  <si>
    <t>AZ-2014-6752912</t>
  </si>
  <si>
    <t>AZ-2014-8026360</t>
  </si>
  <si>
    <t>BN-2014-5301206</t>
  </si>
  <si>
    <t>Jay Collier</t>
  </si>
  <si>
    <t>BN-2014-4912801</t>
  </si>
  <si>
    <t>BN-2014-3913645</t>
  </si>
  <si>
    <t>AZ-2014-8007090</t>
  </si>
  <si>
    <t>AZ-2014-5047236</t>
  </si>
  <si>
    <t>AZ-2014-157670</t>
  </si>
  <si>
    <t>AZ-2014-436448</t>
  </si>
  <si>
    <t>AZ-2014-3870231</t>
  </si>
  <si>
    <t>BN-2014-8679573</t>
  </si>
  <si>
    <t>AZ-2014-4217323</t>
  </si>
  <si>
    <t>AZ-2014-8174835</t>
  </si>
  <si>
    <t>AZ-2014-766953</t>
  </si>
  <si>
    <t>AZ-2014-1412225</t>
  </si>
  <si>
    <t>AZ-2014-7604524</t>
  </si>
  <si>
    <t>BN-2014-4140795</t>
  </si>
  <si>
    <t>Product Name</t>
  </si>
  <si>
    <t>Discount</t>
  </si>
  <si>
    <t>Sales</t>
  </si>
  <si>
    <t>Profit</t>
  </si>
  <si>
    <t>Quantity</t>
  </si>
  <si>
    <t>Category</t>
  </si>
  <si>
    <t>Sub-Category</t>
  </si>
  <si>
    <t>Enermax Note Cards, Premium</t>
  </si>
  <si>
    <t>$45.00</t>
  </si>
  <si>
    <t>-$26.00</t>
  </si>
  <si>
    <t>Office Supplies</t>
  </si>
  <si>
    <t>Paper</t>
  </si>
  <si>
    <t>Dania Corner Shelving, Traditional</t>
  </si>
  <si>
    <t>$854.00</t>
  </si>
  <si>
    <t>$290.00</t>
  </si>
  <si>
    <t>Furniture</t>
  </si>
  <si>
    <t>Bookcases</t>
  </si>
  <si>
    <t>Binney &amp; Smith Sketch Pad, Easy-Erase</t>
  </si>
  <si>
    <t>$140.00</t>
  </si>
  <si>
    <t>$21.00</t>
  </si>
  <si>
    <t>Art</t>
  </si>
  <si>
    <t>Boston Markers, Easy-Erase</t>
  </si>
  <si>
    <t>$27.00</t>
  </si>
  <si>
    <t>-$22.00</t>
  </si>
  <si>
    <t>Eldon Folders, Single Width</t>
  </si>
  <si>
    <t>$17.00</t>
  </si>
  <si>
    <t>-$1.00</t>
  </si>
  <si>
    <t>Storage</t>
  </si>
  <si>
    <t>Binney &amp; Smith Pencil Sharpener, Water Color</t>
  </si>
  <si>
    <t>$90.00</t>
  </si>
  <si>
    <t>Sanford Canvas, Fluorescent</t>
  </si>
  <si>
    <t>$207.00</t>
  </si>
  <si>
    <t>$77.00</t>
  </si>
  <si>
    <t>Bush Floating Shelf Set, Pine</t>
  </si>
  <si>
    <t>$155.00</t>
  </si>
  <si>
    <t>$36.00</t>
  </si>
  <si>
    <t>Accos Thumb Tacks, Assorted Sizes</t>
  </si>
  <si>
    <t>$33.00</t>
  </si>
  <si>
    <t>$2.00</t>
  </si>
  <si>
    <t>Fasteners</t>
  </si>
  <si>
    <t>Smead Lockers, Industrial</t>
  </si>
  <si>
    <t>$716.00</t>
  </si>
  <si>
    <t>$143.00</t>
  </si>
  <si>
    <t>Ikea Classic Bookcase, Metal</t>
  </si>
  <si>
    <t>$987.00</t>
  </si>
  <si>
    <t>-$1,012.00</t>
  </si>
  <si>
    <t>Binney &amp; Smith Sketch Pad, Blue</t>
  </si>
  <si>
    <t>$116.00</t>
  </si>
  <si>
    <t>-$56.00</t>
  </si>
  <si>
    <t>SAFCO Executive Leather Armchair, Red</t>
  </si>
  <si>
    <t>$1,384.00</t>
  </si>
  <si>
    <t>$14.00</t>
  </si>
  <si>
    <t>Chairs</t>
  </si>
  <si>
    <t>Binney &amp; Smith Canvas, Blue</t>
  </si>
  <si>
    <t>$103.00</t>
  </si>
  <si>
    <t>$20.00</t>
  </si>
  <si>
    <t>Bevis Training Table, with Bottom Storage</t>
  </si>
  <si>
    <t>$268.00</t>
  </si>
  <si>
    <t>-$342.00</t>
  </si>
  <si>
    <t>Tables</t>
  </si>
  <si>
    <t>Boston Canvas, Fluorescent</t>
  </si>
  <si>
    <t>$55.00</t>
  </si>
  <si>
    <t>$10.00</t>
  </si>
  <si>
    <t>Smead Trays, Single Width</t>
  </si>
  <si>
    <t>$97.00</t>
  </si>
  <si>
    <t>$31.00</t>
  </si>
  <si>
    <t>Novimex File Folder Labels, Alphabetical</t>
  </si>
  <si>
    <t>$40.00</t>
  </si>
  <si>
    <t>$6.00</t>
  </si>
  <si>
    <t>Labels</t>
  </si>
  <si>
    <t>Ibico Hole Reinforcements, Recycled</t>
  </si>
  <si>
    <t>$22.00</t>
  </si>
  <si>
    <t>$7.00</t>
  </si>
  <si>
    <t>Binders</t>
  </si>
  <si>
    <t>Green Bar Note Cards, Multicolor</t>
  </si>
  <si>
    <t>$34.00</t>
  </si>
  <si>
    <t>-$6.00</t>
  </si>
  <si>
    <t>Hon Chairmat, Adjustable</t>
  </si>
  <si>
    <t>$70.00</t>
  </si>
  <si>
    <t>Ikea Stackable Bookrack, Traditional</t>
  </si>
  <si>
    <t>$552.00</t>
  </si>
  <si>
    <t>$165.00</t>
  </si>
  <si>
    <t>$257.00</t>
  </si>
  <si>
    <t>$49.00</t>
  </si>
  <si>
    <t>Ibico Index Tab, Clear</t>
  </si>
  <si>
    <t>Epson Printer, White</t>
  </si>
  <si>
    <t>$522.00</t>
  </si>
  <si>
    <t>Technology</t>
  </si>
  <si>
    <t>Machines</t>
  </si>
  <si>
    <t>Wilson Jones Hole Reinforcements, Durable</t>
  </si>
  <si>
    <t>$9.00</t>
  </si>
  <si>
    <t>-$3.00</t>
  </si>
  <si>
    <t>Harbour Creations Legal Exhibit Labels, Laser Printer Compatible</t>
  </si>
  <si>
    <t>-$12.00</t>
  </si>
  <si>
    <t>Green Bar Cards &amp; Envelopes, Multicolor</t>
  </si>
  <si>
    <t>$50.00</t>
  </si>
  <si>
    <t>-$38.00</t>
  </si>
  <si>
    <t>Smead Lockers, Blue</t>
  </si>
  <si>
    <t>$198.00</t>
  </si>
  <si>
    <t>-$131.00</t>
  </si>
  <si>
    <t>Sanford Pens, Fluorescent</t>
  </si>
  <si>
    <t>-$14.00</t>
  </si>
  <si>
    <t>Xerox Message Books, Premium</t>
  </si>
  <si>
    <t>$224.00</t>
  </si>
  <si>
    <t>StarTech Card Printer, White</t>
  </si>
  <si>
    <t>$486.00</t>
  </si>
  <si>
    <t>$78.00</t>
  </si>
  <si>
    <t>Apple Headset, with Caller ID</t>
  </si>
  <si>
    <t>$440.00</t>
  </si>
  <si>
    <t>$66.00</t>
  </si>
  <si>
    <t>Phones</t>
  </si>
  <si>
    <t>Cuisinart Microwave, White</t>
  </si>
  <si>
    <t>$249.00</t>
  </si>
  <si>
    <t>$3.00</t>
  </si>
  <si>
    <t>Appliances</t>
  </si>
  <si>
    <t>Harbour Creations Removable Labels, 5000 Label Set</t>
  </si>
  <si>
    <t>Green Bar Computer Printout Paper, 8.5 x 11</t>
  </si>
  <si>
    <t>$170.00</t>
  </si>
  <si>
    <t>$25.00</t>
  </si>
  <si>
    <t>Elite Letter Opener, Easy Grip</t>
  </si>
  <si>
    <t>Supplies</t>
  </si>
  <si>
    <t>Hewlett Copy Machine, Laser</t>
  </si>
  <si>
    <t>$527.00</t>
  </si>
  <si>
    <t>$11.00</t>
  </si>
  <si>
    <t>Copiers</t>
  </si>
  <si>
    <t>Hon Shipping Labels, Laser Printer Compatible</t>
  </si>
  <si>
    <t>-$8.00</t>
  </si>
  <si>
    <t>Stockwell Thumb Tacks, Bulk Pack</t>
  </si>
  <si>
    <t>$108.00</t>
  </si>
  <si>
    <t>Acco Binding Machine, Economy</t>
  </si>
  <si>
    <t>$26.00</t>
  </si>
  <si>
    <t>-$11.00</t>
  </si>
  <si>
    <t>Wilson Jones Binding Machine, Clear</t>
  </si>
  <si>
    <t>$145.00</t>
  </si>
  <si>
    <t>$44.00</t>
  </si>
  <si>
    <t>Fellowes Folders, Blue</t>
  </si>
  <si>
    <t>$48.00</t>
  </si>
  <si>
    <t>$8.00</t>
  </si>
  <si>
    <t>GlobeWeis Business Envelopes, Recycled</t>
  </si>
  <si>
    <t>Envelopes</t>
  </si>
  <si>
    <t>Boston Pencil Sharpener, Water Color</t>
  </si>
  <si>
    <t>$58.00</t>
  </si>
  <si>
    <t>Memorex Router, Programmable</t>
  </si>
  <si>
    <t>$495.00</t>
  </si>
  <si>
    <t>$233.00</t>
  </si>
  <si>
    <t>Accessories</t>
  </si>
  <si>
    <t>Bush Classic Bookcase, Traditional</t>
  </si>
  <si>
    <t>$825.00</t>
  </si>
  <si>
    <t>$338.00</t>
  </si>
  <si>
    <t>Avery Index Tab, Clear</t>
  </si>
  <si>
    <t>$12.00</t>
  </si>
  <si>
    <t>Tenex File Cart, Blue</t>
  </si>
  <si>
    <t>$666.00</t>
  </si>
  <si>
    <t>$120.00</t>
  </si>
  <si>
    <t>Boston Canvas, Easy-Erase</t>
  </si>
  <si>
    <t>$54.00</t>
  </si>
  <si>
    <t>Rogers Lockers, Single Width</t>
  </si>
  <si>
    <t>$889.00</t>
  </si>
  <si>
    <t>$59.00</t>
  </si>
  <si>
    <t>Harbour Creations Swivel Stool, Set of Two</t>
  </si>
  <si>
    <t>$73.00</t>
  </si>
  <si>
    <t>-$57.00</t>
  </si>
  <si>
    <t>Office Star Bag Chairs, Set of Two</t>
  </si>
  <si>
    <t>$69.00</t>
  </si>
  <si>
    <t>-$95.00</t>
  </si>
  <si>
    <t>Advantus Staples, 12 Pack</t>
  </si>
  <si>
    <t>$41.00</t>
  </si>
  <si>
    <t>Harbour Creations Color Coded Labels, Adjustable</t>
  </si>
  <si>
    <t>SanDisk Memo Slips, Multicolor</t>
  </si>
  <si>
    <t>Boston Markers, Fluorescent</t>
  </si>
  <si>
    <t>$28.00</t>
  </si>
  <si>
    <t>$4.00</t>
  </si>
  <si>
    <t>Stanley Markers, Water Color</t>
  </si>
  <si>
    <t>$178.00</t>
  </si>
  <si>
    <t>Advantus Light Bulb, Duo Pack</t>
  </si>
  <si>
    <t>Furnishings</t>
  </si>
  <si>
    <t>Cardinal Binder, Clear</t>
  </si>
  <si>
    <t>$133.00</t>
  </si>
  <si>
    <t>Acco Binder Covers, Clear</t>
  </si>
  <si>
    <t>$13.00</t>
  </si>
  <si>
    <t>$5.00</t>
  </si>
  <si>
    <t>Avery Binder, Economy</t>
  </si>
  <si>
    <t>$52.00</t>
  </si>
  <si>
    <t>Smead Removable Labels, 5000 Label Set</t>
  </si>
  <si>
    <t>$32.00</t>
  </si>
  <si>
    <t>Memorex Flash Drive, Bluetooth</t>
  </si>
  <si>
    <t>$88.00</t>
  </si>
  <si>
    <t>$18.00</t>
  </si>
  <si>
    <t>Hewlett Wireless Fax, Laser</t>
  </si>
  <si>
    <t>$570.00</t>
  </si>
  <si>
    <t>-$217.00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</si>
  <si>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</si>
  <si>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</si>
  <si>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</si>
  <si>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</si>
  <si>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</si>
  <si>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$248.00</t>
  </si>
  <si>
    <t>Brother Wireless Fax, Laser</t>
  </si>
  <si>
    <t>$379.00</t>
  </si>
  <si>
    <t>Boston Highlighters, Water Color</t>
  </si>
  <si>
    <t>Cisco Headset, Full Size</t>
  </si>
  <si>
    <t>$162.00</t>
  </si>
  <si>
    <t>$43.00</t>
  </si>
  <si>
    <t>Xerox Note Cards, Premium</t>
  </si>
  <si>
    <t>HP Fax and Copier, Digital</t>
  </si>
  <si>
    <t>$86.00</t>
  </si>
  <si>
    <t>$0.00</t>
  </si>
  <si>
    <t>Motorola Signal Booster, Cordless</t>
  </si>
  <si>
    <t>$584.00</t>
  </si>
  <si>
    <t>-$59.00</t>
  </si>
  <si>
    <t>$46.00</t>
  </si>
  <si>
    <t>-$41.00</t>
  </si>
  <si>
    <t>Acme Box Cutter, High Speed</t>
  </si>
  <si>
    <t>$38.00</t>
  </si>
  <si>
    <t>Logitech Numeric Keypad, Erganomic</t>
  </si>
  <si>
    <t>Hewlett Copy Machine, Color</t>
  </si>
  <si>
    <t>$550.00</t>
  </si>
  <si>
    <t>-$236.00</t>
  </si>
  <si>
    <t>Konica Phone, White</t>
  </si>
  <si>
    <t>$89.00</t>
  </si>
  <si>
    <t>-$76.00</t>
  </si>
  <si>
    <t>Cisco Smart Phone, Full Size</t>
  </si>
  <si>
    <t>$587.00</t>
  </si>
  <si>
    <t>$104.00</t>
  </si>
  <si>
    <t>Ikea Library with Doors, Pine</t>
  </si>
  <si>
    <t>$729.00</t>
  </si>
  <si>
    <t>$241.00</t>
  </si>
  <si>
    <t>SAFCO Steel Folding Chair, Black</t>
  </si>
  <si>
    <t>$266.00</t>
  </si>
  <si>
    <t>$23.00</t>
  </si>
  <si>
    <t>BIC Canvas, Water Color</t>
  </si>
  <si>
    <t>$57.00</t>
  </si>
  <si>
    <t>$1.00</t>
  </si>
  <si>
    <t>Boston Pencil Sharpener, Easy-Erase</t>
  </si>
  <si>
    <t>$91.00</t>
  </si>
  <si>
    <t>-$62.00</t>
  </si>
  <si>
    <t>Tenex Shelving, Industrial</t>
  </si>
  <si>
    <t>$149.00</t>
  </si>
  <si>
    <t>$15.00</t>
  </si>
  <si>
    <t>Stanley Pencil Sharpener, Water Color</t>
  </si>
  <si>
    <t>$112.00</t>
  </si>
  <si>
    <t>Avery Binder Covers, Durable</t>
  </si>
  <si>
    <t>Konica Receipt Printer, Wireless</t>
  </si>
  <si>
    <t>$208.00</t>
  </si>
  <si>
    <t>Novimex Legal Exhibit Labels, Laser Printer Compatible</t>
  </si>
  <si>
    <t>Stockwell Clamps, 12 Pack</t>
  </si>
  <si>
    <t>$110.00</t>
  </si>
  <si>
    <t>Binney &amp; Smith Pencil Sharpener, Fluorescent</t>
  </si>
  <si>
    <t>Cardinal Binder Covers, Clear</t>
  </si>
  <si>
    <t>$80.00</t>
  </si>
  <si>
    <t>Advantus Frame, Duo Pack</t>
  </si>
  <si>
    <t>$267.00</t>
  </si>
  <si>
    <t>GlobeWeis Manila Envelope, Set of 50</t>
  </si>
  <si>
    <t>-$19.00</t>
  </si>
  <si>
    <t>Rogers Trays, Wire Frame</t>
  </si>
  <si>
    <t>-$2.00</t>
  </si>
  <si>
    <t>Ikea Corner Shelving, Metal</t>
  </si>
  <si>
    <t>$368.00</t>
  </si>
  <si>
    <t>$93.00</t>
  </si>
  <si>
    <t>$24.00</t>
  </si>
  <si>
    <t>Cardinal 3-Hole Punch, Clear</t>
  </si>
  <si>
    <t>$85.00</t>
  </si>
  <si>
    <t>Stockwell Rubber Bands, 12 Pack</t>
  </si>
  <si>
    <t>Smead Folders, Wire Frame</t>
  </si>
  <si>
    <t>$60.00</t>
  </si>
  <si>
    <t>Avery Binder Covers, Clear</t>
  </si>
  <si>
    <t>Tenex File Cart, Industrial</t>
  </si>
  <si>
    <t>$215.00</t>
  </si>
  <si>
    <t>-$220.00</t>
  </si>
  <si>
    <t>Sauder Library with Doors, Mobile</t>
  </si>
  <si>
    <t>$780.00</t>
  </si>
  <si>
    <t>$117.00</t>
  </si>
  <si>
    <t>Kraft Clasp Envelope, with clear poly window</t>
  </si>
  <si>
    <t>BIC Highlighters, Blue</t>
  </si>
  <si>
    <t>$19.00</t>
  </si>
  <si>
    <t>Panasonic Receipt Printer, Wireless</t>
  </si>
  <si>
    <t>$206.00</t>
  </si>
  <si>
    <t>Dania Classic Bookcase, Traditional</t>
  </si>
  <si>
    <t>$822.00</t>
  </si>
  <si>
    <t>$353.00</t>
  </si>
  <si>
    <t>Boston Highlighters, Easy-Erase</t>
  </si>
  <si>
    <t>BIC Markers, Blue</t>
  </si>
  <si>
    <t>Eldon Box, Blue</t>
  </si>
  <si>
    <t>Sauder Classic Bookcase, Pine</t>
  </si>
  <si>
    <t>$875.00</t>
  </si>
  <si>
    <t>-$577.00</t>
  </si>
  <si>
    <t>Barricks Coffee Table, Fully Assembled</t>
  </si>
  <si>
    <t>$273.00</t>
  </si>
  <si>
    <t>-$500.00</t>
  </si>
  <si>
    <t>Hon Executive Leather Armchair, Adjustable</t>
  </si>
  <si>
    <t>$728.00</t>
  </si>
  <si>
    <t>-$82.00</t>
  </si>
  <si>
    <t>Rubbermaid Door Stop, Erganomic</t>
  </si>
  <si>
    <t>$127.00</t>
  </si>
  <si>
    <t>SAFCO Executive Leather Armchair, Black</t>
  </si>
  <si>
    <t>$4,544.00</t>
  </si>
  <si>
    <t>$1,868.00</t>
  </si>
  <si>
    <t>Hoover Microwave, Black</t>
  </si>
  <si>
    <t>$277.00</t>
  </si>
  <si>
    <t>Stanley Highlighters, Easy-Erase</t>
  </si>
  <si>
    <t>Nokia Audio Dock, VoIP</t>
  </si>
  <si>
    <t>$284.00</t>
  </si>
  <si>
    <t>Advantus Thumb Tacks, Assorted Sizes</t>
  </si>
  <si>
    <t>OIC Staples, Assorted Sizes</t>
  </si>
  <si>
    <t>$62.00</t>
  </si>
  <si>
    <t>Panasonic Calculator, Durable</t>
  </si>
  <si>
    <t>$129.00</t>
  </si>
  <si>
    <t>OIC Thumb Tacks, Assorted Sizes</t>
  </si>
  <si>
    <t>$35.00</t>
  </si>
  <si>
    <t>Stockwell Thumb Tacks, Assorted Sizes</t>
  </si>
  <si>
    <t>Smead Box, Single Width</t>
  </si>
  <si>
    <t>Barricks Round Table, with Bottom Storage</t>
  </si>
  <si>
    <t>$1,003.00</t>
  </si>
  <si>
    <t>-$943.00</t>
  </si>
  <si>
    <t>Binney &amp; Smith Canvas, Water Color</t>
  </si>
  <si>
    <t>$164.00</t>
  </si>
  <si>
    <t>Smead Trays, Blue</t>
  </si>
  <si>
    <t>$29.00</t>
  </si>
  <si>
    <t>-$13.00</t>
  </si>
  <si>
    <t>Okidata Calculator, Red</t>
  </si>
  <si>
    <t>$30.00</t>
  </si>
  <si>
    <t>-$5.00</t>
  </si>
  <si>
    <t>Wilson Jones Hole Reinforcements, Recycled</t>
  </si>
  <si>
    <t>Advantus Clock, Black</t>
  </si>
  <si>
    <t>Acco Binder Covers, Recycled</t>
  </si>
  <si>
    <t>$63.00</t>
  </si>
  <si>
    <t>Avery Binder Covers, Recycled</t>
  </si>
  <si>
    <t>Konica Printer, Red</t>
  </si>
  <si>
    <t>$477.00</t>
  </si>
  <si>
    <t>Apple Speaker Phone, with Caller ID</t>
  </si>
  <si>
    <t>$185.00</t>
  </si>
  <si>
    <t>-$93.00</t>
  </si>
  <si>
    <t>Harbour Creations Bag Chairs, Black</t>
  </si>
  <si>
    <t>$47.00</t>
  </si>
  <si>
    <t>-$60.00</t>
  </si>
  <si>
    <t>Bush Classic Bookcase, Mobile</t>
  </si>
  <si>
    <t>$2,076.00</t>
  </si>
  <si>
    <t>Acco Binding Machine, Recycled</t>
  </si>
  <si>
    <t>$309.00</t>
  </si>
  <si>
    <t>Brother Copy Machine, High-Speed</t>
  </si>
  <si>
    <t>$525.00</t>
  </si>
  <si>
    <t>Advantus Frame, Black</t>
  </si>
  <si>
    <t>$533.00</t>
  </si>
  <si>
    <t>Motorola Headset, with Caller ID</t>
  </si>
  <si>
    <t>Binney &amp; Smith Pens, Easy-Erase</t>
  </si>
  <si>
    <t>$147.00</t>
  </si>
  <si>
    <t>Fellowes Shelving, Wire Frame</t>
  </si>
  <si>
    <t>$102.00</t>
  </si>
  <si>
    <t>Epson Calculator, Durable</t>
  </si>
  <si>
    <t>Hamilton Beach Toaster, Black</t>
  </si>
  <si>
    <t>$364.00</t>
  </si>
  <si>
    <t>Smead Shelving, Single Width</t>
  </si>
  <si>
    <t>$118.00</t>
  </si>
  <si>
    <t>$37.00</t>
  </si>
  <si>
    <t>Belkin Keyboard, USB</t>
  </si>
  <si>
    <t>$151.00</t>
  </si>
  <si>
    <t>Safco Classic Bookcase, Traditional</t>
  </si>
  <si>
    <t>$1,314.00</t>
  </si>
  <si>
    <t>$342.00</t>
  </si>
  <si>
    <t>Office Star Rocking Chair, Red</t>
  </si>
  <si>
    <t>$705.00</t>
  </si>
  <si>
    <t>$289.00</t>
  </si>
  <si>
    <t>BIC Sketch Pad, Blue</t>
  </si>
  <si>
    <t>$195.00</t>
  </si>
  <si>
    <t>BIC Markers, Easy-Erase</t>
  </si>
  <si>
    <t>$107.00</t>
  </si>
  <si>
    <t>OIC Clamps, 12 Pack</t>
  </si>
  <si>
    <t>BIC Canvas, Easy-Erase</t>
  </si>
  <si>
    <t>Advantus Clamps, Assorted Sizes</t>
  </si>
  <si>
    <t>BIC Pencil Sharpener, Water Color</t>
  </si>
  <si>
    <t>Kraft Interoffice Envelope, Set of 50</t>
  </si>
  <si>
    <t>$94.00</t>
  </si>
  <si>
    <t>Tenex Folders, Blue</t>
  </si>
  <si>
    <t>Sharp Ink, Color</t>
  </si>
  <si>
    <t>$126.00</t>
  </si>
  <si>
    <t>Motorola Audio Dock, with Caller ID</t>
  </si>
  <si>
    <t>$520.00</t>
  </si>
  <si>
    <t>$203.00</t>
  </si>
  <si>
    <t>Harbour Creations Chairmat, Adjustable</t>
  </si>
  <si>
    <t>$74.00</t>
  </si>
  <si>
    <t>-$18.00</t>
  </si>
  <si>
    <t>OIC Thumb Tacks, Bulk Pack</t>
  </si>
  <si>
    <t>$229.00</t>
  </si>
  <si>
    <t>Binney &amp; Smith Markers, Blue</t>
  </si>
  <si>
    <t>$72.00</t>
  </si>
  <si>
    <t>Cameo Mailers, with clear poly window</t>
  </si>
  <si>
    <t>$167.00</t>
  </si>
  <si>
    <t>Fellowes File Cart, Wire Frame</t>
  </si>
  <si>
    <t>Sanford Sketch Pad, Water Color</t>
  </si>
  <si>
    <t>Sanford Pens, Water Color</t>
  </si>
  <si>
    <t>Fiskars Box Cutter, Serrated</t>
  </si>
  <si>
    <t>$193.00</t>
  </si>
  <si>
    <t>Hoover Stove, Red</t>
  </si>
  <si>
    <t>$3,070.00</t>
  </si>
  <si>
    <t>$1,364.00</t>
  </si>
  <si>
    <t>Eldon File Cart, Single Width</t>
  </si>
  <si>
    <t>$230.00</t>
  </si>
  <si>
    <t>Memorex Router, Erganomic</t>
  </si>
  <si>
    <t>$220.00</t>
  </si>
  <si>
    <t>Harbour Creations Round Labels, Adjustable</t>
  </si>
  <si>
    <t>Office Star Steel Folding Chair, Set of Two</t>
  </si>
  <si>
    <t>$254.00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</si>
  <si>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</si>
  <si>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</si>
  <si>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</si>
  <si>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</si>
  <si>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</si>
  <si>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$83.00</t>
  </si>
  <si>
    <t>Hon Round Labels, 5000 Label Set</t>
  </si>
  <si>
    <t>Smead Folders, Industrial</t>
  </si>
  <si>
    <t>$81.00</t>
  </si>
  <si>
    <t>Stockwell Clamps, Bulk Pack</t>
  </si>
  <si>
    <t>Smead Shelving, Industrial</t>
  </si>
  <si>
    <t>Dania 3-Shelf Cabinet, Mobile</t>
  </si>
  <si>
    <t>$288.00</t>
  </si>
  <si>
    <t>Harbour Creations Round Labels, Laser Printer Compatible</t>
  </si>
  <si>
    <t>Elite Box Cutter, High Speed</t>
  </si>
  <si>
    <t>$105.00</t>
  </si>
  <si>
    <t>$42.00</t>
  </si>
  <si>
    <t>Apple Office Telephone, Cordless</t>
  </si>
  <si>
    <t>$82.00</t>
  </si>
  <si>
    <t>Binney &amp; Smith Pens, Fluorescent</t>
  </si>
  <si>
    <t>Rubbermaid Door Stop, Duo Pack</t>
  </si>
  <si>
    <t>$132.00</t>
  </si>
  <si>
    <t>StarTech Inkjet, White</t>
  </si>
  <si>
    <t>$747.00</t>
  </si>
  <si>
    <t>-$90.00</t>
  </si>
  <si>
    <t>Acco Binder Covers, Economy</t>
  </si>
  <si>
    <t>$16.00</t>
  </si>
  <si>
    <t>Xerox Cards &amp; Envelopes, Premium</t>
  </si>
  <si>
    <t>Rubbermaid Frame, Duo Pack</t>
  </si>
  <si>
    <t>$770.00</t>
  </si>
  <si>
    <t>SanDisk Cards &amp; Envelopes, Recycled</t>
  </si>
  <si>
    <t>Avery Binding Machine, Durable</t>
  </si>
  <si>
    <t>$453.00</t>
  </si>
  <si>
    <t>Ibico 3-Hole Punch, Economy</t>
  </si>
  <si>
    <t>$152.00</t>
  </si>
  <si>
    <t>$76.00</t>
  </si>
  <si>
    <t>Motorola Signal Booster, Full Size</t>
  </si>
  <si>
    <t>$246.00</t>
  </si>
  <si>
    <t>OIC Clamps, Metal</t>
  </si>
  <si>
    <t>$99.00</t>
  </si>
  <si>
    <t>Stanley Canvas, Easy-Erase</t>
  </si>
  <si>
    <t>Stanley Highlighters, Blue</t>
  </si>
  <si>
    <t>-$9.00</t>
  </si>
  <si>
    <t>Advantus Thumb Tacks, Metal</t>
  </si>
  <si>
    <t>-$4.00</t>
  </si>
  <si>
    <t>Harbour Creations Legal Exhibit Labels, 5000 Label Set</t>
  </si>
  <si>
    <t>Nokia Audio Dock, Full Size</t>
  </si>
  <si>
    <t>$84.00</t>
  </si>
  <si>
    <t>-$55.00</t>
  </si>
  <si>
    <t>Tenex Lockers, Blue</t>
  </si>
  <si>
    <t>$551.00</t>
  </si>
  <si>
    <t>$98.00</t>
  </si>
  <si>
    <t>Ibico 3-Hole Punch, Recycled</t>
  </si>
  <si>
    <t>$92.00</t>
  </si>
  <si>
    <t>Stockwell Push Pins, Metal</t>
  </si>
  <si>
    <t>-$21.00</t>
  </si>
  <si>
    <t>Rogers Box, Industrial</t>
  </si>
  <si>
    <t>$39.00</t>
  </si>
  <si>
    <t>Tenex Door Stop, Erganomic</t>
  </si>
  <si>
    <t>Kleencut Scissors, Serrated</t>
  </si>
  <si>
    <t>Samsung Smart Phone, Cordless</t>
  </si>
  <si>
    <t>$639.00</t>
  </si>
  <si>
    <t>Novimex Swivel Stool, Black</t>
  </si>
  <si>
    <t>Smead Box, Industrial</t>
  </si>
  <si>
    <t>$51.00</t>
  </si>
  <si>
    <t>Canon Personal Copier, Digital</t>
  </si>
  <si>
    <t>$285.00</t>
  </si>
  <si>
    <t>Motorola Speaker Phone, VoIP</t>
  </si>
  <si>
    <t>$390.00</t>
  </si>
  <si>
    <t>Eldon Clock, Erganomic</t>
  </si>
  <si>
    <t>$2,624.00</t>
  </si>
  <si>
    <t>$446.00</t>
  </si>
  <si>
    <t>Stanley Pens, Easy-Erase</t>
  </si>
  <si>
    <t>Sanford Pens, Easy-Erase</t>
  </si>
  <si>
    <t>Rogers Lockers, Blue</t>
  </si>
  <si>
    <t>$423.00</t>
  </si>
  <si>
    <t>Advantus Photo Frame, Durable</t>
  </si>
  <si>
    <t>-$44.00</t>
  </si>
  <si>
    <t>Stanley Canvas, Water Color</t>
  </si>
  <si>
    <t>$158.00</t>
  </si>
  <si>
    <t>Wilson Jones Binding Machine, Recycled</t>
  </si>
  <si>
    <t>$296.00</t>
  </si>
  <si>
    <t>SanDisk Flash Drive, Programmable</t>
  </si>
  <si>
    <t>$123.00</t>
  </si>
  <si>
    <t>Apple Signal Booster, Full Size</t>
  </si>
  <si>
    <t>$497.00</t>
  </si>
  <si>
    <t>-$290.00</t>
  </si>
  <si>
    <t>$507.00</t>
  </si>
  <si>
    <t>$175.00</t>
  </si>
  <si>
    <t>OIC Rubber Bands, Metal</t>
  </si>
  <si>
    <t>Binney &amp; Smith Markers, Fluorescent</t>
  </si>
  <si>
    <t>Novimex Shipping Labels, Alphabetical</t>
  </si>
  <si>
    <t>Breville Microwave, White</t>
  </si>
  <si>
    <t>$1,889.00</t>
  </si>
  <si>
    <t>$483.00</t>
  </si>
  <si>
    <t>Cardinal Binding Machine, Economy</t>
  </si>
  <si>
    <t>$498.00</t>
  </si>
  <si>
    <t>$139.00</t>
  </si>
  <si>
    <t>KitchenAid Toaster, White</t>
  </si>
  <si>
    <t>$234.00</t>
  </si>
  <si>
    <t>Smead Round Labels, 5000 Label Set</t>
  </si>
  <si>
    <t>Green Bar Message Books, Recycled</t>
  </si>
  <si>
    <t>KitchenAid Toaster, Red</t>
  </si>
  <si>
    <t>$538.00</t>
  </si>
  <si>
    <t>$221.00</t>
  </si>
  <si>
    <t>Stanley Pens, Water Color</t>
  </si>
  <si>
    <t>$119.00</t>
  </si>
  <si>
    <t>GlobeWeis Peel and Seal, Security-Tint</t>
  </si>
  <si>
    <t>Fellowes Trays, Single Width</t>
  </si>
  <si>
    <t>$413.00</t>
  </si>
  <si>
    <t>$184.00</t>
  </si>
  <si>
    <t>Rogers Folders, Wire Frame</t>
  </si>
  <si>
    <t>$53.00</t>
  </si>
  <si>
    <t>Acme Scissors, Easy Grip</t>
  </si>
  <si>
    <t>$205.00</t>
  </si>
  <si>
    <t>-$127.00</t>
  </si>
  <si>
    <t>Cameo Business Envelopes, Security-Tint</t>
  </si>
  <si>
    <t>BIC Highlighters, Water Color</t>
  </si>
  <si>
    <t>Harbour Creations Round Labels, 5000 Label Set</t>
  </si>
  <si>
    <t>$64.00</t>
  </si>
  <si>
    <t>Canon Copy Machine, Digital</t>
  </si>
  <si>
    <t>$785.00</t>
  </si>
  <si>
    <t>Cisco Signal Booster, Full Size</t>
  </si>
  <si>
    <t>$306.00</t>
  </si>
  <si>
    <t>Belkin Flash Drive, Bluetooth</t>
  </si>
  <si>
    <t>$294.00</t>
  </si>
  <si>
    <t>$109.00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</si>
  <si>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</si>
  <si>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</si>
  <si>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</si>
  <si>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</si>
  <si>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</si>
  <si>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$576.00</t>
  </si>
  <si>
    <t>$169.00</t>
  </si>
  <si>
    <t>Okidata Inkjet, Durable</t>
  </si>
  <si>
    <t>$625.00</t>
  </si>
  <si>
    <t>Stanley Highlighters, Water Color</t>
  </si>
  <si>
    <t>Enermax Parchment Paper, Multicolor</t>
  </si>
  <si>
    <t>-$7.00</t>
  </si>
  <si>
    <t>Boston Highlighters, Blue</t>
  </si>
  <si>
    <t>Advantus Clamps, Metal</t>
  </si>
  <si>
    <t>$242.00</t>
  </si>
  <si>
    <t>Eldon Lockers, Blue</t>
  </si>
  <si>
    <t>$475.00</t>
  </si>
  <si>
    <t>-$238.00</t>
  </si>
  <si>
    <t>Rogers Box, Blue</t>
  </si>
  <si>
    <t>-$37.00</t>
  </si>
  <si>
    <t>Memorex Mouse, Erganomic</t>
  </si>
  <si>
    <t>$312.00</t>
  </si>
  <si>
    <t>Acco Hole Reinforcements, Clear</t>
  </si>
  <si>
    <t>$65.00</t>
  </si>
  <si>
    <t>Fellowes Folders, Industrial</t>
  </si>
  <si>
    <t>Acme Ruler, Steel</t>
  </si>
  <si>
    <t>Panasonic Printer, Red</t>
  </si>
  <si>
    <t>$2,017.00</t>
  </si>
  <si>
    <t>$360.00</t>
  </si>
  <si>
    <t>Smead File Folder Labels, Alphabetical</t>
  </si>
  <si>
    <t>Eaton Cards &amp; Envelopes, Multicolor</t>
  </si>
  <si>
    <t>$186.00</t>
  </si>
  <si>
    <t>Cisco Speaker Phone, VoIP</t>
  </si>
  <si>
    <t>$693.00</t>
  </si>
  <si>
    <t>$238.00</t>
  </si>
  <si>
    <t>Wilson Jones Index Tab, Economy</t>
  </si>
  <si>
    <t>Samsung Speaker Phone, VoIP</t>
  </si>
  <si>
    <t>$444.00</t>
  </si>
  <si>
    <t>Hon Legal Exhibit Labels, Adjustable</t>
  </si>
  <si>
    <t>Cisco Signal Booster, with Caller ID</t>
  </si>
  <si>
    <t>$645.00</t>
  </si>
  <si>
    <t>Nokia Headset, with Caller ID</t>
  </si>
  <si>
    <t>$684.00</t>
  </si>
  <si>
    <t>-$24.00</t>
  </si>
  <si>
    <t>Fellowes Folders, Single Width</t>
  </si>
  <si>
    <t>$159.00</t>
  </si>
  <si>
    <t>Fiskars Trimmer, Easy Grip</t>
  </si>
  <si>
    <t>$176.00</t>
  </si>
  <si>
    <t>Novimex Chairmat, Red</t>
  </si>
  <si>
    <t>-$34.00</t>
  </si>
  <si>
    <t>Ikea 3-Shelf Cabinet, Pine</t>
  </si>
  <si>
    <t>$719.00</t>
  </si>
  <si>
    <t>Cameo Peel and Seal, Set of 50</t>
  </si>
  <si>
    <t>-$36.00</t>
  </si>
  <si>
    <t>$334.00</t>
  </si>
  <si>
    <t>Harbour Creations Executive Leather Armchair, Red</t>
  </si>
  <si>
    <t>$1,713.00</t>
  </si>
  <si>
    <t>Hon Rocking Chair, Black</t>
  </si>
  <si>
    <t>$808.00</t>
  </si>
  <si>
    <t>$251.00</t>
  </si>
  <si>
    <t>Stanley Pencil Sharpener, Fluorescent</t>
  </si>
  <si>
    <t>$124.00</t>
  </si>
  <si>
    <t>Cardinal Hole Reinforcements, Clear</t>
  </si>
  <si>
    <t>OIC Push Pins, Assorted Sizes</t>
  </si>
  <si>
    <t>Novimex Legal Exhibit Labels, Alphabetical</t>
  </si>
  <si>
    <t>$218.00</t>
  </si>
  <si>
    <t>Acco Binder, Recycled</t>
  </si>
  <si>
    <t>BIC Pencil Sharpener, Blue</t>
  </si>
  <si>
    <t>Boston Canvas, Blue</t>
  </si>
  <si>
    <t>$161.00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</si>
  <si>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</si>
  <si>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</si>
  <si>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</si>
  <si>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</si>
  <si>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</si>
  <si>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$1,389.00</t>
  </si>
  <si>
    <t>$154.00</t>
  </si>
  <si>
    <t>Epson Phone, Wireless</t>
  </si>
  <si>
    <t>Eldon Lockers, Single Width</t>
  </si>
  <si>
    <t>$534.00</t>
  </si>
  <si>
    <t>$232.00</t>
  </si>
  <si>
    <t>Apple Headset, Cordless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</si>
  <si>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</si>
  <si>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</si>
  <si>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</si>
  <si>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</si>
  <si>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</si>
  <si>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$1,413.00</t>
  </si>
  <si>
    <t>$503.00</t>
  </si>
  <si>
    <t>Deflect-O Stacking Tray, Erganomic</t>
  </si>
  <si>
    <t>Novimex File Folder Labels, 5000 Label Set</t>
  </si>
  <si>
    <t>Dania Classic Bookcase, Pine</t>
  </si>
  <si>
    <t>$1,113.00</t>
  </si>
  <si>
    <t>$260.00</t>
  </si>
  <si>
    <t>BIC Markers, Fluorescent</t>
  </si>
  <si>
    <t>Brother Fax and Copier, Digital</t>
  </si>
  <si>
    <t>$382.00</t>
  </si>
  <si>
    <t>$1,047.00</t>
  </si>
  <si>
    <t>$524.00</t>
  </si>
  <si>
    <t>Tenex Photo Frame, Black</t>
  </si>
  <si>
    <t>$311.00</t>
  </si>
  <si>
    <t>$87.00</t>
  </si>
  <si>
    <t>BIC Markers, Water Color</t>
  </si>
  <si>
    <t>Cameo Peel and Seal, Security-Tint</t>
  </si>
  <si>
    <t>Eaton Note Cards, Premium</t>
  </si>
  <si>
    <t>$56.00</t>
  </si>
  <si>
    <t>Fellowes Box, Blue</t>
  </si>
  <si>
    <t>Accos Paper Clips, Assorted Sizes</t>
  </si>
  <si>
    <t>Kraft Mailers, with clear poly window</t>
  </si>
  <si>
    <t>Samsung Speaker Phone, Full Size</t>
  </si>
  <si>
    <t>Wilson Jones Binding Machine, Economy</t>
  </si>
  <si>
    <t>$171.00</t>
  </si>
  <si>
    <t>-$48.00</t>
  </si>
  <si>
    <t>Eldon Frame, Durable</t>
  </si>
  <si>
    <t>Sanford Pencil Sharpener, Fluorescent</t>
  </si>
  <si>
    <t>$470.00</t>
  </si>
  <si>
    <t>-$31.00</t>
  </si>
  <si>
    <t>-$32.00</t>
  </si>
  <si>
    <t>Enermax Parchment Paper, 8.5 x 11</t>
  </si>
  <si>
    <t>-$17.00</t>
  </si>
  <si>
    <t>Tenex Lockers, Wire Frame</t>
  </si>
  <si>
    <t>$610.00</t>
  </si>
  <si>
    <t>-$232.00</t>
  </si>
  <si>
    <t>Deflect-O Door Stop, Duo Pack</t>
  </si>
  <si>
    <t>$200.00</t>
  </si>
  <si>
    <t>Binney &amp; Smith Highlighters, Easy-Erase</t>
  </si>
  <si>
    <t>Konica Phone, Durable</t>
  </si>
  <si>
    <t>Safco Floating Shelf Set, Traditional</t>
  </si>
  <si>
    <t>$197.00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</si>
  <si>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</si>
  <si>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</si>
  <si>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</si>
  <si>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</si>
  <si>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</si>
  <si>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$212.00</t>
  </si>
  <si>
    <t>-$140.00</t>
  </si>
  <si>
    <t>Acme Box Cutter, Serrated</t>
  </si>
  <si>
    <t>Chromcraft Wood Table, with Bottom Storage</t>
  </si>
  <si>
    <t>$627.00</t>
  </si>
  <si>
    <t>-$135.00</t>
  </si>
  <si>
    <t>Xerox Computer Printout Paper, Recycled</t>
  </si>
  <si>
    <t>SanDisk Router, Bluetooth</t>
  </si>
  <si>
    <t>$1,025.00</t>
  </si>
  <si>
    <t>$400.00</t>
  </si>
  <si>
    <t>Samsung Headset, Cordless</t>
  </si>
  <si>
    <t>$194.00</t>
  </si>
  <si>
    <t>Breville Toaster, Red</t>
  </si>
  <si>
    <t>$115.00</t>
  </si>
  <si>
    <t>-$39.00</t>
  </si>
  <si>
    <t>Wilson Jones Binder Covers, Recycled</t>
  </si>
  <si>
    <t>Green Bar Computer Printout Paper, Multicolor</t>
  </si>
  <si>
    <t>-$47.00</t>
  </si>
  <si>
    <t>$510.00</t>
  </si>
  <si>
    <t>Jiffy Peel and Seal, Recycled</t>
  </si>
  <si>
    <t>Office Star Swivel Stool, Adjustable</t>
  </si>
  <si>
    <t>$1,059.00</t>
  </si>
  <si>
    <t>$106.00</t>
  </si>
  <si>
    <t>Advantus Door Stop, Erganomic</t>
  </si>
  <si>
    <t>$965.00</t>
  </si>
  <si>
    <t>$125.00</t>
  </si>
  <si>
    <t>Rogers Box, Single Width</t>
  </si>
  <si>
    <t>-$20.00</t>
  </si>
  <si>
    <t>Kleencut Box Cutter, High Speed</t>
  </si>
  <si>
    <t>Sanford Canvas, Easy-Erase</t>
  </si>
  <si>
    <t>$457.00</t>
  </si>
  <si>
    <t>Green Bar Note Cards, Premium</t>
  </si>
  <si>
    <t>Xerox Memo Slips, Multicolor</t>
  </si>
  <si>
    <t>Sauder 3-Shelf Cabinet, Mobile</t>
  </si>
  <si>
    <t>$508.00</t>
  </si>
  <si>
    <t>-$91.00</t>
  </si>
  <si>
    <t>Wilson Jones Hole Reinforcements, Economy</t>
  </si>
  <si>
    <t>Advantus Paper Clips, Assorted Sizes</t>
  </si>
  <si>
    <t>Acco Hole Reinforcements, Economy</t>
  </si>
  <si>
    <t>Rogers File Cart, Single Width</t>
  </si>
  <si>
    <t>$256.00</t>
  </si>
  <si>
    <t>-$102.00</t>
  </si>
  <si>
    <t>Belkin Memory Card, Programmable</t>
  </si>
  <si>
    <t>$698.00</t>
  </si>
  <si>
    <t>$209.00</t>
  </si>
  <si>
    <t>Samsung Audio Dock, with Caller ID</t>
  </si>
  <si>
    <t>$601.00</t>
  </si>
  <si>
    <t>-$371.00</t>
  </si>
  <si>
    <t>Boston Pens, Blue</t>
  </si>
  <si>
    <t>Tenex Lockers, Single Width</t>
  </si>
  <si>
    <t>$2,859.00</t>
  </si>
  <si>
    <t>Fiskars Letter Opener, High Speed</t>
  </si>
  <si>
    <t>Dania Floating Shelf Set, Metal</t>
  </si>
  <si>
    <t>$608.00</t>
  </si>
  <si>
    <t>$189.00</t>
  </si>
  <si>
    <t>Avery 3-Hole Punch, Clear</t>
  </si>
  <si>
    <t>$255.00</t>
  </si>
  <si>
    <t>Safco Floating Shelf Set, Pine</t>
  </si>
  <si>
    <t>$713.00</t>
  </si>
  <si>
    <t>Bevis Coffee Table, with Bottom Storage</t>
  </si>
  <si>
    <t>$827.00</t>
  </si>
  <si>
    <t>-$395.00</t>
  </si>
  <si>
    <t>Breville Coffee Grinder, White</t>
  </si>
  <si>
    <t>$324.00</t>
  </si>
  <si>
    <t>-$25.00</t>
  </si>
  <si>
    <t>$141.00</t>
  </si>
  <si>
    <t>Cameo Clasp Envelope, Recycled</t>
  </si>
  <si>
    <t>Advantus Rubber Bands, Bulk Pack</t>
  </si>
  <si>
    <t>$100.00</t>
  </si>
  <si>
    <t>Logitech Mouse, Erganomic</t>
  </si>
  <si>
    <t>Hon Computer Table, Adjustable Height</t>
  </si>
  <si>
    <t>$2,229.00</t>
  </si>
  <si>
    <t>-$754.00</t>
  </si>
  <si>
    <t>Fellowes Trays, Wire Frame</t>
  </si>
  <si>
    <t>Brother Copy Machine, Laser</t>
  </si>
  <si>
    <t>Avery Binder Covers, Economy</t>
  </si>
  <si>
    <t>$512.00</t>
  </si>
  <si>
    <t>$210.00</t>
  </si>
  <si>
    <t>Enermax Numeric Keypad, Bluetooth</t>
  </si>
  <si>
    <t>$806.00</t>
  </si>
  <si>
    <t>SanDisk Memory Card, Bluetooth</t>
  </si>
  <si>
    <t>$450.00</t>
  </si>
  <si>
    <t>Cardinal Binding Machine, Durable</t>
  </si>
  <si>
    <t>Apple Speaker Phone, Full Size</t>
  </si>
  <si>
    <t>Ikea Classic Bookcase, Traditional</t>
  </si>
  <si>
    <t>$1,029.00</t>
  </si>
  <si>
    <t>-$247.00</t>
  </si>
  <si>
    <t>Cardinal 3-Hole Punch, Economy</t>
  </si>
  <si>
    <t>Wilson Jones 3-Hole Punch, Economy</t>
  </si>
  <si>
    <t>-$10.00</t>
  </si>
  <si>
    <t>Kraft Interoffice Envelope, with clear poly window</t>
  </si>
  <si>
    <t>SAFCO Executive Leather Armchair, Adjustable</t>
  </si>
  <si>
    <t>$1,253.00</t>
  </si>
  <si>
    <t>-$42.00</t>
  </si>
  <si>
    <t>Tenex Stacking Tray, Durable</t>
  </si>
  <si>
    <t>$101.00</t>
  </si>
  <si>
    <t>Hoover Toaster, Red</t>
  </si>
  <si>
    <t>-$105.00</t>
  </si>
  <si>
    <t>Eaton Cards &amp; Envelopes, Recycled</t>
  </si>
  <si>
    <t>KitchenAid Stove, Red</t>
  </si>
  <si>
    <t>$2,053.00</t>
  </si>
  <si>
    <t>$410.00</t>
  </si>
  <si>
    <t>SanDisk Memo Slips, 8.5 x 11</t>
  </si>
  <si>
    <t>Eldon Trays, Wire Frame</t>
  </si>
  <si>
    <t>Belkin Router, Bluetooth</t>
  </si>
  <si>
    <t>$388.00</t>
  </si>
  <si>
    <t>-$357.00</t>
  </si>
  <si>
    <t>Epson Phone, Durable</t>
  </si>
  <si>
    <t>$243.00</t>
  </si>
  <si>
    <t>-$175.00</t>
  </si>
  <si>
    <t>Brother Ink, Laser</t>
  </si>
  <si>
    <t>$442.00</t>
  </si>
  <si>
    <t>Cuisinart Blender, Silver</t>
  </si>
  <si>
    <t>$122.00</t>
  </si>
  <si>
    <t>$330.00</t>
  </si>
  <si>
    <t>Avery Color Coded Labels, 5000 Label Set</t>
  </si>
  <si>
    <t>$322.00</t>
  </si>
  <si>
    <t>$237.00</t>
  </si>
  <si>
    <t>Eldon Box, Industrial</t>
  </si>
  <si>
    <t>Epson Card Printer, Durable</t>
  </si>
  <si>
    <t>$578.00</t>
  </si>
  <si>
    <t>Lesro Wood Table, Fully Assembled</t>
  </si>
  <si>
    <t>$1,266.00</t>
  </si>
  <si>
    <t>$323.00</t>
  </si>
  <si>
    <t>Tenex File Cart, Single Width</t>
  </si>
  <si>
    <t>$135.00</t>
  </si>
  <si>
    <t>SanDisk Computer Printout Paper, 8.5 x 11</t>
  </si>
  <si>
    <t>$506.00</t>
  </si>
  <si>
    <t>$192.00</t>
  </si>
  <si>
    <t>Advantus Clock, Duo Pack</t>
  </si>
  <si>
    <t>$144.00</t>
  </si>
  <si>
    <t>Cameo Manila Envelope, Security-Tint</t>
  </si>
  <si>
    <t>$131.00</t>
  </si>
  <si>
    <t>Apple Office Telephone, VoIP</t>
  </si>
  <si>
    <t>$222.00</t>
  </si>
  <si>
    <t>Kraft Peel and Seal, Security-Tint</t>
  </si>
  <si>
    <t>$599.00</t>
  </si>
  <si>
    <t>Enermax Note Cards, 8.5 x 11</t>
  </si>
  <si>
    <t>Green Bar Cards &amp; Envelopes, Premium</t>
  </si>
  <si>
    <t>Elite Letter Opener, High Speed</t>
  </si>
  <si>
    <t>Ibico Binder Covers, Clear</t>
  </si>
  <si>
    <t>BIC Pencil Sharpener, Easy-Erase</t>
  </si>
  <si>
    <t>$146.00</t>
  </si>
  <si>
    <t>Fellowes File Cart, Single Width</t>
  </si>
  <si>
    <t>-$110.00</t>
  </si>
  <si>
    <t>Brother Personal Copier, Digital</t>
  </si>
  <si>
    <t>Breville Toaster, Black</t>
  </si>
  <si>
    <t>$957.00</t>
  </si>
  <si>
    <t>$316.00</t>
  </si>
  <si>
    <t>Rubbermaid Frame, Durable</t>
  </si>
  <si>
    <t>Cardinal Binder Covers, Recycled</t>
  </si>
  <si>
    <t>Cameo Business Envelopes, Recycled</t>
  </si>
  <si>
    <t>$79.00</t>
  </si>
  <si>
    <t>Enermax Mouse, Programmable</t>
  </si>
  <si>
    <t>$113.00</t>
  </si>
  <si>
    <t>Canon Fax Machine, Laser</t>
  </si>
  <si>
    <t>$860.00</t>
  </si>
  <si>
    <t>Office Star Steel Folding Chair, Red</t>
  </si>
  <si>
    <t>-$15.00</t>
  </si>
  <si>
    <t>Sharp Fax and Copier, Digital</t>
  </si>
  <si>
    <t>$336.00</t>
  </si>
  <si>
    <t>$114.00</t>
  </si>
  <si>
    <t>Samsung Office Telephone, with Caller ID</t>
  </si>
  <si>
    <t>$227.00</t>
  </si>
  <si>
    <t>$668.00</t>
  </si>
  <si>
    <t>Avery Removable Labels, Alphabetical</t>
  </si>
  <si>
    <t>Tenex Shelving, Single Width</t>
  </si>
  <si>
    <t>Safco Stackable Bookrack, Pine</t>
  </si>
  <si>
    <t>$541.00</t>
  </si>
  <si>
    <t>$156.00</t>
  </si>
  <si>
    <t>KitchenAid Microwave, Red</t>
  </si>
  <si>
    <t>$838.00</t>
  </si>
  <si>
    <t>-$28.00</t>
  </si>
  <si>
    <t>Ibico Binder Covers, Durable</t>
  </si>
  <si>
    <t>$490.00</t>
  </si>
  <si>
    <t>-$114.00</t>
  </si>
  <si>
    <t>$2,056.00</t>
  </si>
  <si>
    <t>$391.00</t>
  </si>
  <si>
    <t>$201.00</t>
  </si>
  <si>
    <t>SanDisk Message Books, 8.5 x 11</t>
  </si>
  <si>
    <t>$239.00</t>
  </si>
  <si>
    <t>Dania Stackable Bookrack, Mobile</t>
  </si>
  <si>
    <t>$438.00</t>
  </si>
  <si>
    <t>Sauder Corner Shelving, Metal</t>
  </si>
  <si>
    <t>$264.00</t>
  </si>
  <si>
    <t>Stanley Highlighters, Fluorescent</t>
  </si>
  <si>
    <t>Acco 3-Hole Punch, Economy</t>
  </si>
  <si>
    <t>$271.00</t>
  </si>
  <si>
    <t>Nokia Smart Phone, Full Size</t>
  </si>
  <si>
    <t>$636.00</t>
  </si>
  <si>
    <t>Advantus Push Pins, Assorted Sizes</t>
  </si>
  <si>
    <t>Tenex Shelving, Blue</t>
  </si>
  <si>
    <t>-$74.00</t>
  </si>
  <si>
    <t>Memorex Router, Bluetooth</t>
  </si>
  <si>
    <t>$739.00</t>
  </si>
  <si>
    <t>-$177.00</t>
  </si>
  <si>
    <t>Samsung Signal Booster, with Caller ID</t>
  </si>
  <si>
    <t>$348.00</t>
  </si>
  <si>
    <t>-$61.00</t>
  </si>
  <si>
    <t>Hamilton Beach Microwave, White</t>
  </si>
  <si>
    <t>$561.00</t>
  </si>
  <si>
    <t>Sharp Ink, Laser</t>
  </si>
  <si>
    <t>-$78.00</t>
  </si>
  <si>
    <t>Acco 3-Hole Punch, Durable</t>
  </si>
  <si>
    <t>Panasonic Receipt Printer, Durable</t>
  </si>
  <si>
    <t>$605.00</t>
  </si>
  <si>
    <t>Ibico 3-Hole Punch, Clear</t>
  </si>
  <si>
    <t>Tenex Clock, Black</t>
  </si>
  <si>
    <t>Harbour Creations Executive Leather Armchair, Adjustable</t>
  </si>
  <si>
    <t>$714.00</t>
  </si>
  <si>
    <t>-$143.00</t>
  </si>
  <si>
    <t>Acme Trimmer, Serrated</t>
  </si>
  <si>
    <t>Xerox Note Cards, Recycled</t>
  </si>
  <si>
    <t>Epson Inkjet, Wireless</t>
  </si>
  <si>
    <t>Ikea Library with Doors, Metal</t>
  </si>
  <si>
    <t>$1,814.00</t>
  </si>
  <si>
    <t>$653.00</t>
  </si>
  <si>
    <t>Eldon Folders, Wire Frame</t>
  </si>
  <si>
    <t>$373.00</t>
  </si>
  <si>
    <t>$263.00</t>
  </si>
  <si>
    <t>Rogers Trays, Blue</t>
  </si>
  <si>
    <t>$278.00</t>
  </si>
  <si>
    <t>Okidata Calculator, White</t>
  </si>
  <si>
    <t>$411.00</t>
  </si>
  <si>
    <t>Novimex Legal Exhibit Labels, 5000 Label Set</t>
  </si>
  <si>
    <t>Jiffy Clasp Envelope, Set of 50</t>
  </si>
  <si>
    <t>Nokia Office Telephone, Cordless</t>
  </si>
  <si>
    <t>$347.00</t>
  </si>
  <si>
    <t>Motorola Office Telephone, Full Size</t>
  </si>
  <si>
    <t>Logitech Memory Card, Erganomic</t>
  </si>
  <si>
    <t>$405.00</t>
  </si>
  <si>
    <t>-$52.00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</si>
  <si>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</si>
  <si>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</si>
  <si>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</si>
  <si>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</si>
  <si>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</si>
  <si>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$672.00</t>
  </si>
  <si>
    <t>Harbour Creations Rocking Chair, Adjustable</t>
  </si>
  <si>
    <t>$219.00</t>
  </si>
  <si>
    <t>Sauder Corner Shelving, Pine</t>
  </si>
  <si>
    <t>$535.00</t>
  </si>
  <si>
    <t>$469.00</t>
  </si>
  <si>
    <t>$96.00</t>
  </si>
  <si>
    <t>SanDisk Note Cards, Premium</t>
  </si>
  <si>
    <t>KitchenAid Toaster, Black</t>
  </si>
  <si>
    <t>Binney &amp; Smith Pens, Water Color</t>
  </si>
  <si>
    <t>Sanford Pencil Sharpener, Easy-Erase</t>
  </si>
  <si>
    <t>$359.00</t>
  </si>
  <si>
    <t>$976.00</t>
  </si>
  <si>
    <t>$293.00</t>
  </si>
  <si>
    <t>Cisco Headset, with Caller ID</t>
  </si>
  <si>
    <t>$354.00</t>
  </si>
  <si>
    <t>Stanley Canvas, Fluorescent</t>
  </si>
  <si>
    <t>$173.00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</si>
  <si>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</si>
  <si>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</si>
  <si>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</si>
  <si>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</si>
  <si>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</si>
  <si>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</si>
  <si>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</si>
  <si>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</si>
  <si>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Konica Printer, Wireless</t>
  </si>
  <si>
    <t>$455.00</t>
  </si>
  <si>
    <t>-$64.00</t>
  </si>
  <si>
    <t>Motorola Audio Dock, VoIP</t>
  </si>
  <si>
    <t>-$96.00</t>
  </si>
  <si>
    <t>Tenex Light Bulb, Durable</t>
  </si>
  <si>
    <t>Ibico Hole Reinforcements, Economy</t>
  </si>
  <si>
    <t>$628.00</t>
  </si>
  <si>
    <t>Bush Corner Shelving, Metal</t>
  </si>
  <si>
    <t>$247.00</t>
  </si>
  <si>
    <t>Bush Corner Shelving, Pine</t>
  </si>
  <si>
    <t>$401.00</t>
  </si>
  <si>
    <t>Ikea Classic Bookcase, Mobile</t>
  </si>
  <si>
    <t>$663.00</t>
  </si>
  <si>
    <t>Kraft Peel and Seal, Set of 50</t>
  </si>
  <si>
    <t>Motorola Office Telephone, VoIP</t>
  </si>
  <si>
    <t>Kleencut Shears, Steel</t>
  </si>
  <si>
    <t>$554.00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</si>
  <si>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</si>
  <si>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</si>
  <si>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</si>
  <si>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</si>
  <si>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</si>
  <si>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</si>
  <si>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$994.00</t>
  </si>
  <si>
    <t>$199.00</t>
  </si>
  <si>
    <t>Konica Phone, Wireless</t>
  </si>
  <si>
    <t>$690.00</t>
  </si>
  <si>
    <t>$138.00</t>
  </si>
  <si>
    <t>Apple Signal Booster, VoIP</t>
  </si>
  <si>
    <t>$547.00</t>
  </si>
  <si>
    <t>Harbour Creations Color Coded Labels, Laser Printer Compatible</t>
  </si>
  <si>
    <t>Konica Phone, Red</t>
  </si>
  <si>
    <t>$250.00</t>
  </si>
  <si>
    <t>KitchenAid Refrigerator, Silver</t>
  </si>
  <si>
    <t>$1,057.00</t>
  </si>
  <si>
    <t>$412.00</t>
  </si>
  <si>
    <t>Rogers Folders, Industrial</t>
  </si>
  <si>
    <t>Eldon Stacking Tray, Black</t>
  </si>
  <si>
    <t>SanDisk Keyboard, Programmable</t>
  </si>
  <si>
    <t>$415.00</t>
  </si>
  <si>
    <t>Smead Folders, Blue</t>
  </si>
  <si>
    <t>$61.00</t>
  </si>
  <si>
    <t>$191.00</t>
  </si>
  <si>
    <t>Enermax Mouse, USB</t>
  </si>
  <si>
    <t>Xerox Memo Slips, Recycled</t>
  </si>
  <si>
    <t>Eldon Shelving, Single Width</t>
  </si>
  <si>
    <t>Okidata Printer, Red</t>
  </si>
  <si>
    <t>$956.00</t>
  </si>
  <si>
    <t>Apple Signal Booster, with Caller ID</t>
  </si>
  <si>
    <t>$738.00</t>
  </si>
  <si>
    <t>$351.00</t>
  </si>
  <si>
    <t>Cardinal Index Tab, Clear</t>
  </si>
  <si>
    <t>StarTech Inkjet, Wireless</t>
  </si>
  <si>
    <t>$1,207.00</t>
  </si>
  <si>
    <t>Bush Stackable Bookrack, Traditional</t>
  </si>
  <si>
    <t>$332.00</t>
  </si>
  <si>
    <t>Acme Trimmer, High Speed</t>
  </si>
  <si>
    <t>Elite Trimmer, Steel</t>
  </si>
  <si>
    <t>Deflect-O Photo Frame, Erganomic</t>
  </si>
  <si>
    <t>-$23.00</t>
  </si>
  <si>
    <t>Accos Clamps, Assorted Sizes</t>
  </si>
  <si>
    <t>Advantus Door Stop, Black</t>
  </si>
  <si>
    <t>-$88.00</t>
  </si>
  <si>
    <t>Binney &amp; Smith Canvas, Easy-Erase</t>
  </si>
  <si>
    <t>$128.00</t>
  </si>
  <si>
    <t>-$54.00</t>
  </si>
  <si>
    <t>Avery Hole Reinforcements, Clear</t>
  </si>
  <si>
    <t>Brother Wireless Fax, High-Speed</t>
  </si>
  <si>
    <t>$1,508.00</t>
  </si>
  <si>
    <t>Ibico Binder, Recycled</t>
  </si>
  <si>
    <t>-$33.00</t>
  </si>
  <si>
    <t>Ames Interoffice Envelope, Set of 50</t>
  </si>
  <si>
    <t>Eaton Cards &amp; Envelopes, Premium</t>
  </si>
  <si>
    <t>$136.00</t>
  </si>
  <si>
    <t>-$69.00</t>
  </si>
  <si>
    <t>Rogers Shelving, Industrial</t>
  </si>
  <si>
    <t>$451.00</t>
  </si>
  <si>
    <t>-$75.00</t>
  </si>
  <si>
    <t>Avery Round Labels, Laser Printer Compatible</t>
  </si>
  <si>
    <t>$1,622.00</t>
  </si>
  <si>
    <t>Sauder Corner Shelving, Traditional</t>
  </si>
  <si>
    <t>-$63.00</t>
  </si>
  <si>
    <t>Office Star Rocking Chair, Black</t>
  </si>
  <si>
    <t>$623.00</t>
  </si>
  <si>
    <t>Eldon Photo Frame, Black</t>
  </si>
  <si>
    <t>Stockwell Push Pins, 12 Pack</t>
  </si>
  <si>
    <t>-$70.00</t>
  </si>
  <si>
    <t>BIC Highlighters, Fluorescent</t>
  </si>
  <si>
    <t>Deflect-O Door Stop, Erganomic</t>
  </si>
  <si>
    <t>Novimex Color Coded Labels, 5000 Label Set</t>
  </si>
  <si>
    <t>Acco Binder, Durable</t>
  </si>
  <si>
    <t>$160.00</t>
  </si>
  <si>
    <t>$67.00</t>
  </si>
  <si>
    <t>Belkin Flash Drive, Programmable</t>
  </si>
  <si>
    <t>$217.00</t>
  </si>
  <si>
    <t>Harbour Creations Steel Folding Chair, Set of Two</t>
  </si>
  <si>
    <t>$270.00</t>
  </si>
  <si>
    <t>$75.00</t>
  </si>
  <si>
    <t>Hon Steel Folding Chair, Red</t>
  </si>
  <si>
    <t>Novimex Steel Folding Chair, Black</t>
  </si>
  <si>
    <t>$646.00</t>
  </si>
  <si>
    <t>Novimex Rocking Chair, Black</t>
  </si>
  <si>
    <t>$387.00</t>
  </si>
  <si>
    <t>$439.00</t>
  </si>
  <si>
    <t>Fiskars Ruler, Steel</t>
  </si>
  <si>
    <t>Tenex Trays, Industrial</t>
  </si>
  <si>
    <t>Samsung Speaker Phone, with Caller ID</t>
  </si>
  <si>
    <t>$616.00</t>
  </si>
  <si>
    <t>OIC Staples, Metal</t>
  </si>
  <si>
    <t>$586.00</t>
  </si>
  <si>
    <t>Hon Rocking Chair, Red</t>
  </si>
  <si>
    <t>$392.00</t>
  </si>
  <si>
    <t>Enermax Cards &amp; Envelopes, Recycled</t>
  </si>
  <si>
    <t>$235.00</t>
  </si>
  <si>
    <t>Fellowes Lockers, Single Width</t>
  </si>
  <si>
    <t>$187.00</t>
  </si>
  <si>
    <t>Tenex Light Bulb, Black</t>
  </si>
  <si>
    <t>Konica Calculator, Red</t>
  </si>
  <si>
    <t>Sharp Fax Machine, High-Speed</t>
  </si>
  <si>
    <t>$1,469.00</t>
  </si>
  <si>
    <t>$308.00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</si>
  <si>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</si>
  <si>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</si>
  <si>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</si>
  <si>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</si>
  <si>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</si>
  <si>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</si>
  <si>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</si>
  <si>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</si>
  <si>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$166.00</t>
  </si>
  <si>
    <t>Smead File Folder Labels, 5000 Label Set</t>
  </si>
  <si>
    <t>KitchenAid Coffee Grinder, Red</t>
  </si>
  <si>
    <t>Cardinal Binder, Economy</t>
  </si>
  <si>
    <t>Acme Trimmer, Steel</t>
  </si>
  <si>
    <t>Apple Speaker Phone, VoIP</t>
  </si>
  <si>
    <t>$370.00</t>
  </si>
  <si>
    <t>Cisco Smart Phone, Cordless</t>
  </si>
  <si>
    <t>$5,277.00</t>
  </si>
  <si>
    <t>$1,759.00</t>
  </si>
  <si>
    <t>Sanford Markers, Water Color</t>
  </si>
  <si>
    <t>Ibico Binding Machine, Recycled</t>
  </si>
  <si>
    <t>Boston Markers, Water Color</t>
  </si>
  <si>
    <t>Rogers Trays, Single Width</t>
  </si>
  <si>
    <t>$111.00</t>
  </si>
  <si>
    <t>StarTech Calculator, Durable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</si>
  <si>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</si>
  <si>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</si>
  <si>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</si>
  <si>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</si>
  <si>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</si>
  <si>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</si>
  <si>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$190.00</t>
  </si>
  <si>
    <t>$68.00</t>
  </si>
  <si>
    <t>Konica Receipt Printer, Red</t>
  </si>
  <si>
    <t>$597.00</t>
  </si>
  <si>
    <t>$431.00</t>
  </si>
  <si>
    <t>$339.00</t>
  </si>
  <si>
    <t>Enermax Numeric Keypad, Erganomic</t>
  </si>
  <si>
    <t>Hon Swivel Stool, Black</t>
  </si>
  <si>
    <t>$1,306.00</t>
  </si>
  <si>
    <t>$261.00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</si>
  <si>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</si>
  <si>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</si>
  <si>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</si>
  <si>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</si>
  <si>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</si>
  <si>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</si>
  <si>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</si>
  <si>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$669.00</t>
  </si>
  <si>
    <t>Nokia Smart Phone, Cordless</t>
  </si>
  <si>
    <t>$4,453.00</t>
  </si>
  <si>
    <t>$1,425.00</t>
  </si>
  <si>
    <t>$1,648.00</t>
  </si>
  <si>
    <t>-$627.00</t>
  </si>
  <si>
    <t>Canon Fax Machine, Color</t>
  </si>
  <si>
    <t>$640.00</t>
  </si>
  <si>
    <t>KitchenAid Coffee Grinder, Black</t>
  </si>
  <si>
    <t>Cisco Speaker Phone, Cordless</t>
  </si>
  <si>
    <t>$1,569.00</t>
  </si>
  <si>
    <t>$396.00</t>
  </si>
  <si>
    <t>Bush Floating Shelf Set, Traditional</t>
  </si>
  <si>
    <t>$514.00</t>
  </si>
  <si>
    <t>Eldon Clock, Duo Pack</t>
  </si>
  <si>
    <t>Stanley Pencil Sharpener, Easy-Erase</t>
  </si>
  <si>
    <t>$130.00</t>
  </si>
  <si>
    <t>Novimex File Folder Labels, Laser Printer Compatible</t>
  </si>
  <si>
    <t>$895.00</t>
  </si>
  <si>
    <t>$179.00</t>
  </si>
  <si>
    <t>Eldon Folders, Blue</t>
  </si>
  <si>
    <t>Advantus Photo Frame, Black</t>
  </si>
  <si>
    <t>$265.00</t>
  </si>
  <si>
    <t>Smead Box, Wire Frame</t>
  </si>
  <si>
    <t>Samsung Office Telephone, Cordless</t>
  </si>
  <si>
    <t>$204.00</t>
  </si>
  <si>
    <t>KitchenAid Microwave, Silver</t>
  </si>
  <si>
    <t>$622.00</t>
  </si>
  <si>
    <t>$262.00</t>
  </si>
  <si>
    <t>-$204.00</t>
  </si>
  <si>
    <t>Motorola Headset, Cordless</t>
  </si>
  <si>
    <t>$182.00</t>
  </si>
  <si>
    <t>-$46.00</t>
  </si>
  <si>
    <t>Office Star Executive Leather Armchair, Adjustable</t>
  </si>
  <si>
    <t>$744.00</t>
  </si>
  <si>
    <t>-$353.00</t>
  </si>
  <si>
    <t>Eldon Lockers, Industrial</t>
  </si>
  <si>
    <t>Motorola Speaker Phone, Full Size</t>
  </si>
  <si>
    <t>$393.00</t>
  </si>
  <si>
    <t>-$190.00</t>
  </si>
  <si>
    <t>Tenex Light Bulb, Duo Pack</t>
  </si>
  <si>
    <t>Kleencut Ruler, Easy Grip</t>
  </si>
  <si>
    <t>$327.00</t>
  </si>
  <si>
    <t>-$306.00</t>
  </si>
  <si>
    <t>Avery Index Tab, Economy</t>
  </si>
  <si>
    <t>Binney &amp; Smith Canvas, Fluorescent</t>
  </si>
  <si>
    <t>Stiletto Trimmer, Steel</t>
  </si>
  <si>
    <t>Canon Fax Machine, High-Speed</t>
  </si>
  <si>
    <t>$259.00</t>
  </si>
  <si>
    <t>$71.00</t>
  </si>
  <si>
    <t>Advantus Rubber Bands, Metal</t>
  </si>
  <si>
    <t>Logitech Router, Bluetooth</t>
  </si>
  <si>
    <t>$742.00</t>
  </si>
  <si>
    <t>Bush Stackable Bookrack, Pine</t>
  </si>
  <si>
    <t>$630.00</t>
  </si>
  <si>
    <t>Memorex Numeric Keypad, Erganomic</t>
  </si>
  <si>
    <t>$280.00</t>
  </si>
  <si>
    <t>Novimex Rocking Chair, Set of Two</t>
  </si>
  <si>
    <t>Hoover Coffee Grinder, Red</t>
  </si>
  <si>
    <t>$275.00</t>
  </si>
  <si>
    <t>Hon Round Labels, Adjustable</t>
  </si>
  <si>
    <t>Advantus Frame, Durable</t>
  </si>
  <si>
    <t>-$106.00</t>
  </si>
  <si>
    <t>Avery Hole Reinforcements, Recycled</t>
  </si>
  <si>
    <t>Tenex Trays, Blue</t>
  </si>
  <si>
    <t>$683.00</t>
  </si>
  <si>
    <t>Fiskars Trimmer, High Speed</t>
  </si>
  <si>
    <t>-$221.00</t>
  </si>
  <si>
    <t>Sanford Highlighters, Water Color</t>
  </si>
  <si>
    <t>Fellowes Lockers, Industrial</t>
  </si>
  <si>
    <t>$374.00</t>
  </si>
  <si>
    <t>Stockwell Thumb Tacks, 12 Pack</t>
  </si>
  <si>
    <t>$765.00</t>
  </si>
  <si>
    <t>$362.00</t>
  </si>
  <si>
    <t>BIC Pencil Sharpener, Fluorescent</t>
  </si>
  <si>
    <t>Ibico Index Tab, Durable</t>
  </si>
  <si>
    <t>Office Star Chairmat, Adjustable</t>
  </si>
  <si>
    <t>$307.00</t>
  </si>
  <si>
    <t>Acco Binder, Clear</t>
  </si>
  <si>
    <t>Kleencut Scissors, Easy Grip</t>
  </si>
  <si>
    <t>$148.00</t>
  </si>
  <si>
    <t>Stiletto Ruler, Serrated</t>
  </si>
  <si>
    <t>Novimex Executive Leather Armchair, Black</t>
  </si>
  <si>
    <t>$1,236.00</t>
  </si>
  <si>
    <t>$302.00</t>
  </si>
  <si>
    <t>Brother Ink, High-Speed</t>
  </si>
  <si>
    <t>-$128.00</t>
  </si>
  <si>
    <t>Hon Round Labels, Laser Printer Compatible</t>
  </si>
  <si>
    <t>Rogers Box, Wire Frame</t>
  </si>
  <si>
    <t>Kleencut Trimmer, Serrated</t>
  </si>
  <si>
    <t>Safco Floating Shelf Set, Mobile</t>
  </si>
  <si>
    <t>$1,076.00</t>
  </si>
  <si>
    <t>GlobeWeis Business Envelopes, Set of 50</t>
  </si>
  <si>
    <t>Bush 3-Shelf Cabinet, Metal</t>
  </si>
  <si>
    <t>Harbour Creations Swivel Stool, Black</t>
  </si>
  <si>
    <t>$320.00</t>
  </si>
  <si>
    <t>-$98.00</t>
  </si>
  <si>
    <t>Enermax Flash Drive, Erganomic</t>
  </si>
  <si>
    <t>-$226.00</t>
  </si>
  <si>
    <t>Logitech Flash Drive, USB</t>
  </si>
  <si>
    <t>Logitech Keyboard, Programmable</t>
  </si>
  <si>
    <t>Breville Stove, White</t>
  </si>
  <si>
    <t>$1,119.00</t>
  </si>
  <si>
    <t>Ibico Binder Covers, Recycled</t>
  </si>
  <si>
    <t>$1,667.00</t>
  </si>
  <si>
    <t>Avery Binding Machine, Economy</t>
  </si>
  <si>
    <t>Avery 3-Hole Punch, Recycled</t>
  </si>
  <si>
    <t>$95.00</t>
  </si>
  <si>
    <t>Hamilton Beach Stove, Silver</t>
  </si>
  <si>
    <t>$6,517.00</t>
  </si>
  <si>
    <t>$2,476.00</t>
  </si>
  <si>
    <t>Fellowes Box, Wire Frame</t>
  </si>
  <si>
    <t>$286.00</t>
  </si>
  <si>
    <t>Rubbermaid Door Stop, Black</t>
  </si>
  <si>
    <t>Sanford Sketch Pad, Easy-Erase</t>
  </si>
  <si>
    <t>$137.00</t>
  </si>
  <si>
    <t>Enermax Message Books, Premium</t>
  </si>
  <si>
    <t>Advantus Staples, Assorted Sizes</t>
  </si>
  <si>
    <t>Brother Fax Machine, Laser</t>
  </si>
  <si>
    <t>$1,593.00</t>
  </si>
  <si>
    <t>Deflect-O Door Stop, Black</t>
  </si>
  <si>
    <t>Boston Canvas, Water Color</t>
  </si>
  <si>
    <t>Stiletto Letter Opener, Easy Grip</t>
  </si>
  <si>
    <t>$777.00</t>
  </si>
  <si>
    <t>$134.00</t>
  </si>
  <si>
    <t>Ibico Binder Covers, Economy</t>
  </si>
  <si>
    <t>Avery Binder, Durable</t>
  </si>
  <si>
    <t>$317.00</t>
  </si>
  <si>
    <t>Brother Wireless Fax, Digital</t>
  </si>
  <si>
    <t>-$68.00</t>
  </si>
  <si>
    <t>Logitech Keyboard, Erganomic</t>
  </si>
  <si>
    <t>$211.00</t>
  </si>
  <si>
    <t>SanDisk Router, USB</t>
  </si>
  <si>
    <t>Tenex Stacking Tray, Black</t>
  </si>
  <si>
    <t>$252.00</t>
  </si>
  <si>
    <t>$301.00</t>
  </si>
  <si>
    <t>Sauder Classic Bookcase, Traditional</t>
  </si>
  <si>
    <t>Enermax Router, USB</t>
  </si>
  <si>
    <t>$1,293.00</t>
  </si>
  <si>
    <t>Tenex Frame, Durable</t>
  </si>
  <si>
    <t>$749.00</t>
  </si>
  <si>
    <t>$180.00</t>
  </si>
  <si>
    <t>Rogers File Cart, Blue</t>
  </si>
  <si>
    <t>$281.00</t>
  </si>
  <si>
    <t>Tenex Stacking Tray, Erganomic</t>
  </si>
  <si>
    <t>Hoover Coffee Grinder, Silver</t>
  </si>
  <si>
    <t>$174.00</t>
  </si>
  <si>
    <t>SanDisk Memory Card, USB</t>
  </si>
  <si>
    <t>-$125.00</t>
  </si>
  <si>
    <t>Ikea Library with Doors, Traditional</t>
  </si>
  <si>
    <t>$654.00</t>
  </si>
  <si>
    <t>Hon Training Table, Adjustable Height</t>
  </si>
  <si>
    <t>$1,674.00</t>
  </si>
  <si>
    <t>$686.00</t>
  </si>
  <si>
    <t>Green Bar Parchment Paper, Premium</t>
  </si>
  <si>
    <t>Konica Card Printer, Red</t>
  </si>
  <si>
    <t>$862.00</t>
  </si>
  <si>
    <t>Apple Audio Dock, Cordless</t>
  </si>
  <si>
    <t>Hon Coffee Table, with Bottom Storage</t>
  </si>
  <si>
    <t>$142.00</t>
  </si>
  <si>
    <t>Advantus Stacking Tray, Erganomic</t>
  </si>
  <si>
    <t>Ibico Binding Machine, Clear</t>
  </si>
  <si>
    <t>$153.00</t>
  </si>
  <si>
    <t>$518.00</t>
  </si>
  <si>
    <t>Xerox Memo Slips, 8.5 x 11</t>
  </si>
  <si>
    <t>StarTech Phone, White</t>
  </si>
  <si>
    <t>Hoover Blender, Black</t>
  </si>
  <si>
    <t>$172.00</t>
  </si>
  <si>
    <t>Deflect-O Photo Frame, Black</t>
  </si>
  <si>
    <t>$1,108.00</t>
  </si>
  <si>
    <t>$326.00</t>
  </si>
  <si>
    <t>Boston Pens, Easy-Erase</t>
  </si>
  <si>
    <t>Sharp Personal Copier, Digital</t>
  </si>
  <si>
    <t>SAFCO Bag Chairs, Red</t>
  </si>
  <si>
    <t>BIC Pens, Easy-Erase</t>
  </si>
  <si>
    <t>Smead Box, Blue</t>
  </si>
  <si>
    <t>HP Copy Machine, Laser</t>
  </si>
  <si>
    <t>$973.00</t>
  </si>
  <si>
    <t>$487.00</t>
  </si>
  <si>
    <t>HP Wireless Fax, Color</t>
  </si>
  <si>
    <t>$3,617.00</t>
  </si>
  <si>
    <t>Novimex Steel Folding Chair, Adjustable</t>
  </si>
  <si>
    <t>$565.00</t>
  </si>
  <si>
    <t>Safco Classic Bookcase, Metal</t>
  </si>
  <si>
    <t>$1,182.00</t>
  </si>
  <si>
    <t>$499.00</t>
  </si>
  <si>
    <t>Cardinal Hole Reinforcements, Economy</t>
  </si>
  <si>
    <t>Novimex Round Labels, 5000 Label Set</t>
  </si>
  <si>
    <t>Eaton Note Cards, Multicolor</t>
  </si>
  <si>
    <t>Tenex Frame, Erganomic</t>
  </si>
  <si>
    <t>Samsung Headset, VoIP</t>
  </si>
  <si>
    <t>Wilson Jones Binder, Economy</t>
  </si>
  <si>
    <t>Eldon Lockers, Wire Frame</t>
  </si>
  <si>
    <t>$1,241.00</t>
  </si>
  <si>
    <t>$304.00</t>
  </si>
  <si>
    <t>StarTech Calculator, White</t>
  </si>
  <si>
    <t>Breville Microwave, Silver</t>
  </si>
  <si>
    <t>$1,210.00</t>
  </si>
  <si>
    <t>Cuisinart Stove, Silver</t>
  </si>
  <si>
    <t>$3,019.00</t>
  </si>
  <si>
    <t>$377.00</t>
  </si>
  <si>
    <t>BIC Canvas, Blue</t>
  </si>
  <si>
    <t>Cameo Clasp Envelope, Security-Tint</t>
  </si>
  <si>
    <t>Xerox Computer Printout Paper, Premium</t>
  </si>
  <si>
    <t>Enermax Computer Printout Paper, Recycled</t>
  </si>
  <si>
    <t>Safco Corner Shelving, Mobile</t>
  </si>
  <si>
    <t>Rubbermaid Light Bulb, Black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</si>
  <si>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</si>
  <si>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</si>
  <si>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</si>
  <si>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</si>
  <si>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</si>
  <si>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</si>
  <si>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</si>
  <si>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$425.00</t>
  </si>
  <si>
    <t>$999.00</t>
  </si>
  <si>
    <t>BIC Canvas, Fluorescent</t>
  </si>
  <si>
    <t>$445.00</t>
  </si>
  <si>
    <t>Smead Shelving, Wire Frame</t>
  </si>
  <si>
    <t>Logitech Flash Drive, Bluetooth</t>
  </si>
  <si>
    <t>Brother Wireless Fax, Color</t>
  </si>
  <si>
    <t>$1,141.00</t>
  </si>
  <si>
    <t>$1,892.00</t>
  </si>
  <si>
    <t>Cameo Interoffice Envelope, Security-Tint</t>
  </si>
  <si>
    <t>Hamilton Beach Microwave, Black</t>
  </si>
  <si>
    <t>Stanley Markers, Fluorescent</t>
  </si>
  <si>
    <t>Ames Manila Envelope, Recycled</t>
  </si>
  <si>
    <t>Ames Manila Envelope, Security-Tint</t>
  </si>
  <si>
    <t>Eldon File Cart, Blue</t>
  </si>
  <si>
    <t>$305.00</t>
  </si>
  <si>
    <t>-$193.00</t>
  </si>
  <si>
    <t>$202.00</t>
  </si>
  <si>
    <t>-$104.00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</si>
  <si>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</si>
  <si>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</si>
  <si>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</si>
  <si>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</si>
  <si>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</si>
  <si>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Stiletto Shears, Serrated</t>
  </si>
  <si>
    <t>Breville Coffee Grinder, Silver</t>
  </si>
  <si>
    <t>Xerox Note Cards, 8.5 x 11</t>
  </si>
  <si>
    <t>Cardinal Binding Machine, Recycled</t>
  </si>
  <si>
    <t>Stiletto Box Cutter, High Speed</t>
  </si>
  <si>
    <t>-$157.00</t>
  </si>
  <si>
    <t>SAFCO Bag Chairs, Black</t>
  </si>
  <si>
    <t>-$182.00</t>
  </si>
  <si>
    <t>Dania Stackable Bookrack, Traditional</t>
  </si>
  <si>
    <t>Hon Round Labels, Alphabetical</t>
  </si>
  <si>
    <t>Tenex Shelving, Wire Frame</t>
  </si>
  <si>
    <t>-$136.00</t>
  </si>
  <si>
    <t>Rubbermaid Clock, Erganomic</t>
  </si>
  <si>
    <t>Hamilton Beach Coffee Grinder, Red</t>
  </si>
  <si>
    <t>Stiletto Trimmer, Serrated</t>
  </si>
  <si>
    <t>$276.00</t>
  </si>
  <si>
    <t>Canon Wireless Fax, Color</t>
  </si>
  <si>
    <t>$1,292.00</t>
  </si>
  <si>
    <t>-$137.00</t>
  </si>
  <si>
    <t>Panasonic Phone, Durable</t>
  </si>
  <si>
    <t>$361.00</t>
  </si>
  <si>
    <t>Samsung Audio Dock, VoIP</t>
  </si>
  <si>
    <t>$568.00</t>
  </si>
  <si>
    <t>Stanley Markers, Easy-Erase</t>
  </si>
  <si>
    <t>Ikea Corner Shelving, Traditional</t>
  </si>
  <si>
    <t>-$30.00</t>
  </si>
  <si>
    <t>Smead Removable Labels, Laser Printer Compatible</t>
  </si>
  <si>
    <t>-$116.00</t>
  </si>
  <si>
    <t>Ibico Binder, Economy</t>
  </si>
  <si>
    <t>Smead Trays, Industrial</t>
  </si>
  <si>
    <t>Nokia Signal Booster, VoIP</t>
  </si>
  <si>
    <t>$1,093.00</t>
  </si>
  <si>
    <t>Smead Lockers, Wire Frame</t>
  </si>
  <si>
    <t>$1,066.00</t>
  </si>
  <si>
    <t>BIC Highlighters, Easy-Erase</t>
  </si>
  <si>
    <t>$1,334.00</t>
  </si>
  <si>
    <t>$376.00</t>
  </si>
  <si>
    <t>Sauder Classic Bookcase, Metal</t>
  </si>
  <si>
    <t>$1,742.00</t>
  </si>
  <si>
    <t>Eldon Clock, Black</t>
  </si>
  <si>
    <t>Eaton Parchment Paper, Premium</t>
  </si>
  <si>
    <t>Avery Legal Exhibit Labels, Alphabetical</t>
  </si>
  <si>
    <t>$546.00</t>
  </si>
  <si>
    <t>Smead File Cart, Single Width</t>
  </si>
  <si>
    <t>-$122.00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</si>
  <si>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</si>
  <si>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</si>
  <si>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</si>
  <si>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</si>
  <si>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</si>
  <si>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$383.00</t>
  </si>
  <si>
    <t>-$77.00</t>
  </si>
  <si>
    <t>Cardinal Index Tab, Economy</t>
  </si>
  <si>
    <t>Deflect-O Clock, Erganomic</t>
  </si>
  <si>
    <t>$590.00</t>
  </si>
  <si>
    <t>Advantus Clock, Durable</t>
  </si>
  <si>
    <t>Binney &amp; Smith Highlighters, Water Color</t>
  </si>
  <si>
    <t>Acme Scissors, Steel</t>
  </si>
  <si>
    <t>Eaton Cards &amp; Envelopes, 8.5 x 11</t>
  </si>
  <si>
    <t>-$16.00</t>
  </si>
  <si>
    <t>Dania Floating Shelf Set, Traditional</t>
  </si>
  <si>
    <t>$677.00</t>
  </si>
  <si>
    <t>Cardinal 3-Hole Punch, Recycled</t>
  </si>
  <si>
    <t>Wilson Jones 3-Hole Punch, Clear</t>
  </si>
  <si>
    <t>Fellowes Lockers, Wire Frame</t>
  </si>
  <si>
    <t>$929.00</t>
  </si>
  <si>
    <t>Fellowes File Cart, Blue</t>
  </si>
  <si>
    <t>$494.00</t>
  </si>
  <si>
    <t>Stiletto Shears, High Speed</t>
  </si>
  <si>
    <t>Canon Ink, Laser</t>
  </si>
  <si>
    <t>$589.00</t>
  </si>
  <si>
    <t>Ames Peel and Seal, with clear poly window</t>
  </si>
  <si>
    <t>Eldon Light Bulb, Duo Pack</t>
  </si>
  <si>
    <t>Office Star Executive Leather Armchair, Black</t>
  </si>
  <si>
    <t>$1,262.00</t>
  </si>
  <si>
    <t>Ibico Binding Machine, Economy</t>
  </si>
  <si>
    <t>Office Star Steel Folding Chair, Adjustable</t>
  </si>
  <si>
    <t>$593.00</t>
  </si>
  <si>
    <t>Office Star Bag Chairs, Red</t>
  </si>
  <si>
    <t>Memorex Keyboard, Bluetooth</t>
  </si>
  <si>
    <t>$649.00</t>
  </si>
  <si>
    <t>Breville Microwave, Red</t>
  </si>
  <si>
    <t>Novimex Swivel Stool, Set of Two</t>
  </si>
  <si>
    <t>$1,200.00</t>
  </si>
  <si>
    <t>Xerox Computer Printout Paper, Multicolor</t>
  </si>
  <si>
    <t>$746.00</t>
  </si>
  <si>
    <t>$181.00</t>
  </si>
  <si>
    <t>Okidata Printer, Wireless</t>
  </si>
  <si>
    <t>$537.00</t>
  </si>
  <si>
    <t>Fiskars Scissors, Steel</t>
  </si>
  <si>
    <t>Office Star Chairmat, Black</t>
  </si>
  <si>
    <t>Novimex File Folder Labels, Adjustable</t>
  </si>
  <si>
    <t>$1,036.00</t>
  </si>
  <si>
    <t>$321.00</t>
  </si>
  <si>
    <t>Jiffy Mailers, Recycled</t>
  </si>
  <si>
    <t>Eldon File Cart, Industrial</t>
  </si>
  <si>
    <t>Elite Box Cutter, Steel</t>
  </si>
  <si>
    <t>Cisco Smart Phone, with Caller ID</t>
  </si>
  <si>
    <t>$4,449.00</t>
  </si>
  <si>
    <t>$1,518.00</t>
  </si>
  <si>
    <t>Konica Inkjet, White</t>
  </si>
  <si>
    <t>$1,320.00</t>
  </si>
  <si>
    <t>$357.00</t>
  </si>
  <si>
    <t>Green Bar Parchment Paper, Recycled</t>
  </si>
  <si>
    <t>Green Bar Memo Slips, 8.5 x 11</t>
  </si>
  <si>
    <t>Ikea 3-Shelf Cabinet, Traditional</t>
  </si>
  <si>
    <t>$769.00</t>
  </si>
  <si>
    <t>$299.00</t>
  </si>
  <si>
    <t>Smead Shipping Labels, Alphabetical</t>
  </si>
  <si>
    <t>Rogers Trays, Industrial</t>
  </si>
  <si>
    <t>$168.00</t>
  </si>
  <si>
    <t>Hon File Folder Labels, Alphabetical</t>
  </si>
  <si>
    <t>Acme Shears, High Speed</t>
  </si>
  <si>
    <t>$349.00</t>
  </si>
  <si>
    <t>Harbour Creations Chairmat, Black</t>
  </si>
  <si>
    <t>$188.00</t>
  </si>
  <si>
    <t>Stockwell Staples, Assorted Sizes</t>
  </si>
  <si>
    <t>Apple Speaker Phone, Cordless</t>
  </si>
  <si>
    <t>$643.00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</si>
  <si>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</si>
  <si>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</si>
  <si>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</si>
  <si>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</si>
  <si>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</si>
  <si>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$465.00</t>
  </si>
  <si>
    <t>Eaton Memo Slips, 8.5 x 11</t>
  </si>
  <si>
    <t>Xerox Computer Printout Paper, 8.5 x 11</t>
  </si>
  <si>
    <t>Sanford Pens, Blue</t>
  </si>
  <si>
    <t>Cisco Signal Booster, VoIP</t>
  </si>
  <si>
    <t>$604.00</t>
  </si>
  <si>
    <t>$432.00</t>
  </si>
  <si>
    <t>$952.00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</si>
  <si>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</si>
  <si>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</si>
  <si>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</si>
  <si>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</si>
  <si>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</si>
  <si>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</si>
  <si>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</si>
  <si>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</si>
  <si>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-$53.00</t>
  </si>
  <si>
    <t>Safco Library with Doors, Mobile</t>
  </si>
  <si>
    <t>$3,178.00</t>
  </si>
  <si>
    <t>Hon Chairmat, Black</t>
  </si>
  <si>
    <t>-$45.00</t>
  </si>
  <si>
    <t>Barricks Coffee Table, Adjustable Height</t>
  </si>
  <si>
    <t>$607.00</t>
  </si>
  <si>
    <t>-$304.00</t>
  </si>
  <si>
    <t>SanDisk Flash Drive, USB</t>
  </si>
  <si>
    <t>-$134.00</t>
  </si>
  <si>
    <t>SAFCO Steel Folding Chair, Red</t>
  </si>
  <si>
    <t>$231.00</t>
  </si>
  <si>
    <t>Wilson Jones Binder Covers, Durable</t>
  </si>
  <si>
    <t>Avery Removable Labels, Adjustable</t>
  </si>
  <si>
    <t>$426.00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</si>
  <si>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</si>
  <si>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</si>
  <si>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</si>
  <si>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</si>
  <si>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</si>
  <si>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</si>
  <si>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</si>
  <si>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$583.00</t>
  </si>
  <si>
    <t>$245.00</t>
  </si>
  <si>
    <t>Cisco Signal Booster, Cordless</t>
  </si>
  <si>
    <t>$773.00</t>
  </si>
  <si>
    <t>Canon Fax and Copier, Color</t>
  </si>
  <si>
    <t>$964.00</t>
  </si>
  <si>
    <t>Epson Receipt Printer, Wireless</t>
  </si>
  <si>
    <t>Belkin Router, USB</t>
  </si>
  <si>
    <t>$1,295.00</t>
  </si>
  <si>
    <t>$609.00</t>
  </si>
  <si>
    <t>Samsung Office Telephone, Full Size</t>
  </si>
  <si>
    <t>Hoover Stove, White</t>
  </si>
  <si>
    <t>$2,040.00</t>
  </si>
  <si>
    <t>-$113.00</t>
  </si>
  <si>
    <t>Deflect-O Clock, Black</t>
  </si>
  <si>
    <t>Eldon Shelving, Wire Frame</t>
  </si>
  <si>
    <t>-$40.00</t>
  </si>
  <si>
    <t>Advantus Staples, Bulk Pack</t>
  </si>
  <si>
    <t>Avery Shipping Labels, 5000 Label Set</t>
  </si>
  <si>
    <t>Kleencut Letter Opener, Easy Grip</t>
  </si>
  <si>
    <t>$244.00</t>
  </si>
  <si>
    <t>$414.00</t>
  </si>
  <si>
    <t>-$373.00</t>
  </si>
  <si>
    <t>Stanley Markers, Blue</t>
  </si>
  <si>
    <t>Acco 3-Hole Punch, Recycled</t>
  </si>
  <si>
    <t>Harbour Creations Shipping Labels, 5000 Label Set</t>
  </si>
  <si>
    <t>Apple Office Telephone, with Caller ID</t>
  </si>
  <si>
    <t>-$86.00</t>
  </si>
  <si>
    <t>Hewlett Fax Machine, Digital</t>
  </si>
  <si>
    <t>$1,630.00</t>
  </si>
  <si>
    <t>$594.00</t>
  </si>
  <si>
    <t>$689.00</t>
  </si>
  <si>
    <t>OIC Clamps, Assorted Sizes</t>
  </si>
  <si>
    <t>Avery Binder, Clear</t>
  </si>
  <si>
    <t>HP Wireless Fax, Laser</t>
  </si>
  <si>
    <t>$1,441.00</t>
  </si>
  <si>
    <t>-$1,268.00</t>
  </si>
  <si>
    <t>Kleencut Ruler, Serrated</t>
  </si>
  <si>
    <t>Rogers Shelving, Single Width</t>
  </si>
  <si>
    <t>$1,894.00</t>
  </si>
  <si>
    <t>$701.00</t>
  </si>
  <si>
    <t>Eaton Note Cards, 8.5 x 11</t>
  </si>
  <si>
    <t>Avery Shipping Labels, Alphabetical</t>
  </si>
  <si>
    <t>Belkin Router, Erganomic</t>
  </si>
  <si>
    <t>$1,796.00</t>
  </si>
  <si>
    <t>$844.00</t>
  </si>
  <si>
    <t>$676.00</t>
  </si>
  <si>
    <t>$371.00</t>
  </si>
  <si>
    <t>Konica Calculator, Wireless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</si>
  <si>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</si>
  <si>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</si>
  <si>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</si>
  <si>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</si>
  <si>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</si>
  <si>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$990.00</t>
  </si>
  <si>
    <t>Boston Pens, Fluorescent</t>
  </si>
  <si>
    <t>Wilson Jones Binder, Recycled</t>
  </si>
  <si>
    <t>Stockwell Rubber Bands, Bulk Pack</t>
  </si>
  <si>
    <t>Apple Smart Phone, Cordless</t>
  </si>
  <si>
    <t>Cisco Office Telephone, VoIP</t>
  </si>
  <si>
    <t>-$49.00</t>
  </si>
  <si>
    <t>Hon Executive Leather Armchair, Black</t>
  </si>
  <si>
    <t>$1,234.00</t>
  </si>
  <si>
    <t>Brother Fax and Copier, Laser</t>
  </si>
  <si>
    <t>Dania Classic Bookcase, Mobile</t>
  </si>
  <si>
    <t>$253.00</t>
  </si>
  <si>
    <t>Acco Index Tab, Economy</t>
  </si>
  <si>
    <t>Cardinal Binder, Durable</t>
  </si>
  <si>
    <t>Hon Color Coded Labels, 5000 Label Set</t>
  </si>
  <si>
    <t>$428.00</t>
  </si>
  <si>
    <t>Advantus Clamps, 12 Pack</t>
  </si>
  <si>
    <t>Enermax Computer Printout Paper, Premium</t>
  </si>
  <si>
    <t>$295.00</t>
  </si>
  <si>
    <t>$874.00</t>
  </si>
  <si>
    <t>$341.00</t>
  </si>
  <si>
    <t>$555.00</t>
  </si>
  <si>
    <t>Eaton Message Books, 8.5 x 11</t>
  </si>
  <si>
    <t>$398.00</t>
  </si>
  <si>
    <t>$443.00</t>
  </si>
  <si>
    <t>-$58.00</t>
  </si>
  <si>
    <t>Wilson Jones 3-Hole Punch, Recycled</t>
  </si>
  <si>
    <t>SAFCO Steel Folding Chair, Set of Two</t>
  </si>
  <si>
    <t>Barricks Conference Table, Fully Assembled</t>
  </si>
  <si>
    <t>$727.00</t>
  </si>
  <si>
    <t>-$400.00</t>
  </si>
  <si>
    <t>-$112.00</t>
  </si>
  <si>
    <t>Deflect-O Photo Frame, Durable</t>
  </si>
  <si>
    <t>$1,363.00</t>
  </si>
  <si>
    <t>-$327.00</t>
  </si>
  <si>
    <t>$855.00</t>
  </si>
  <si>
    <t>-$376.00</t>
  </si>
  <si>
    <t>Wilson Jones Index Tab, Recycled</t>
  </si>
  <si>
    <t>Binney &amp; Smith Sketch Pad, Fluorescent</t>
  </si>
  <si>
    <t>Fellowes Trays, Blue</t>
  </si>
  <si>
    <t>$344.00</t>
  </si>
  <si>
    <t>Rubbermaid Photo Frame, Erganomic</t>
  </si>
  <si>
    <t>Accos Staples, 12 Pack</t>
  </si>
  <si>
    <t>Rogers Shelving, Wire Frame</t>
  </si>
  <si>
    <t>$325.00</t>
  </si>
  <si>
    <t>StarTech Card Printer, Red</t>
  </si>
  <si>
    <t>Safco Classic Bookcase, Mobile</t>
  </si>
  <si>
    <t>$1,983.00</t>
  </si>
  <si>
    <t>$617.00</t>
  </si>
  <si>
    <t>Avery Index Tab, Durable</t>
  </si>
  <si>
    <t>$736.00</t>
  </si>
  <si>
    <t>$1,112.00</t>
  </si>
  <si>
    <t>Eldon Light Bulb, Black</t>
  </si>
  <si>
    <t>$488.00</t>
  </si>
  <si>
    <t>$228.00</t>
  </si>
  <si>
    <t>HP Fax Machine, Digital</t>
  </si>
  <si>
    <t>$613.00</t>
  </si>
  <si>
    <t>Novimex Rocking Chair, Adjustable</t>
  </si>
  <si>
    <t>-$103.00</t>
  </si>
  <si>
    <t>$748.00</t>
  </si>
  <si>
    <t>$283.00</t>
  </si>
  <si>
    <t>Stockwell Rubber Bands, Metal</t>
  </si>
  <si>
    <t>Panasonic Printer, Durable</t>
  </si>
  <si>
    <t>$800.00</t>
  </si>
  <si>
    <t>$1,908.00</t>
  </si>
  <si>
    <t>$820.00</t>
  </si>
  <si>
    <t>Memorex Memory Card, Bluetooth</t>
  </si>
  <si>
    <t>$150.00</t>
  </si>
  <si>
    <t>Safco 3-Shelf Cabinet, Mobile</t>
  </si>
  <si>
    <t>$1,542.00</t>
  </si>
  <si>
    <t>$1,395.00</t>
  </si>
  <si>
    <t>$572.00</t>
  </si>
  <si>
    <t>Stiletto Ruler, High Speed</t>
  </si>
  <si>
    <t>Novimex Removable Labels, Adjustable</t>
  </si>
  <si>
    <t>Memorex Numeric Keypad, Bluetooth</t>
  </si>
  <si>
    <t>Sauder Floating Shelf Set, Pine</t>
  </si>
  <si>
    <t>$380.00</t>
  </si>
  <si>
    <t>Cameo Interoffice Envelope, Recycled</t>
  </si>
  <si>
    <t>Acco Index Tab, Clear</t>
  </si>
  <si>
    <t>Sanford Canvas, Water Color</t>
  </si>
  <si>
    <t>Green Bar Memo Slips, Recycled</t>
  </si>
  <si>
    <t>$1,244.00</t>
  </si>
  <si>
    <t>Ames Peel and Seal, Set of 50</t>
  </si>
  <si>
    <t>Cisco Office Telephone, with Caller ID</t>
  </si>
  <si>
    <t>Nokia Office Telephone, Full Size</t>
  </si>
  <si>
    <t>-$83.00</t>
  </si>
  <si>
    <t>Samsung Headset, with Caller ID</t>
  </si>
  <si>
    <t>Eldon Light Bulb, Durable</t>
  </si>
  <si>
    <t>Avery Shipping Labels, Adjustable</t>
  </si>
  <si>
    <t>Eaton Memo Slips, Recycled</t>
  </si>
  <si>
    <t>$868.00</t>
  </si>
  <si>
    <t>$897.00</t>
  </si>
  <si>
    <t>-$198.00</t>
  </si>
  <si>
    <t>$981.00</t>
  </si>
  <si>
    <t>-$118.00</t>
  </si>
  <si>
    <t>Ibico Index Tab, Economy</t>
  </si>
  <si>
    <t>Novimex Executive Leather Armchair, Red</t>
  </si>
  <si>
    <t>$1,381.00</t>
  </si>
  <si>
    <t>-$414.00</t>
  </si>
  <si>
    <t>Cisco Audio Dock, VoIP</t>
  </si>
  <si>
    <t>Chromcraft Computer Table, Adjustable Height</t>
  </si>
  <si>
    <t>$3,119.00</t>
  </si>
  <si>
    <t>$1,528.00</t>
  </si>
  <si>
    <t>Elite Trimmer, Serrated</t>
  </si>
  <si>
    <t>BIC Pens, Blue</t>
  </si>
  <si>
    <t>$1,553.00</t>
  </si>
  <si>
    <t>$776.00</t>
  </si>
  <si>
    <t>Wilson Jones Binder Covers, Clear</t>
  </si>
  <si>
    <t>Elite Trimmer, Easy Grip</t>
  </si>
  <si>
    <t>Nokia Headset, Cordless</t>
  </si>
  <si>
    <t>Kleencut Scissors, High Speed</t>
  </si>
  <si>
    <t>Canon Personal Copier, High-Speed</t>
  </si>
  <si>
    <t>$282.00</t>
  </si>
  <si>
    <t>Acco Binding Machine, Durable</t>
  </si>
  <si>
    <t>Stockwell Thumb Tacks, Metal</t>
  </si>
  <si>
    <t>$812.00</t>
  </si>
  <si>
    <t>-$27.00</t>
  </si>
  <si>
    <t>$274.00</t>
  </si>
  <si>
    <t>Cisco Speaker Phone, with Caller ID</t>
  </si>
  <si>
    <t>-$191.00</t>
  </si>
  <si>
    <t>-$631.00</t>
  </si>
  <si>
    <t>Bush Classic Bookcase, Metal</t>
  </si>
  <si>
    <t>$420.00</t>
  </si>
  <si>
    <t>Hon File Folder Labels, Laser Printer Compatible</t>
  </si>
  <si>
    <t>Hon Rocking Chair, Adjustable</t>
  </si>
  <si>
    <t>$479.00</t>
  </si>
  <si>
    <t>Fellowes Trays, Industrial</t>
  </si>
  <si>
    <t>Sharp Fax and Copier, High-Speed</t>
  </si>
  <si>
    <t>Enermax Memo Slips, Recycled</t>
  </si>
  <si>
    <t>Epson Phone, White</t>
  </si>
  <si>
    <t>Sauder Stackable Bookrack, Pine</t>
  </si>
  <si>
    <t>$358.00</t>
  </si>
  <si>
    <t>$673.00</t>
  </si>
  <si>
    <t>$434.00</t>
  </si>
  <si>
    <t>Avery Removable Labels, Laser Printer Compatible</t>
  </si>
  <si>
    <t>SanDisk Numeric Keypad, USB</t>
  </si>
  <si>
    <t>Eldon Photo Frame, Erganomic</t>
  </si>
  <si>
    <t>$893.00</t>
  </si>
  <si>
    <t>-$240.00</t>
  </si>
  <si>
    <t>$761.00</t>
  </si>
  <si>
    <t>Smead Color Coded Labels, Alphabetical</t>
  </si>
  <si>
    <t>Hewlett Fax Machine, Color</t>
  </si>
  <si>
    <t>$337.00</t>
  </si>
  <si>
    <t>StarTech Phone, Durable</t>
  </si>
  <si>
    <t>-$94.00</t>
  </si>
  <si>
    <t>Epson Inkjet, Durable</t>
  </si>
  <si>
    <t>$920.00</t>
  </si>
  <si>
    <t>$303.00</t>
  </si>
  <si>
    <t>Ikea Floating Shelf Set, Traditional</t>
  </si>
  <si>
    <t>$1,022.00</t>
  </si>
  <si>
    <t>Breville Refrigerator, White</t>
  </si>
  <si>
    <t>$1,294.00</t>
  </si>
  <si>
    <t>-$776.00</t>
  </si>
  <si>
    <t>Rubbermaid Clock, Durable</t>
  </si>
  <si>
    <t>Hon Legal Exhibit Labels, Alphabetical</t>
  </si>
  <si>
    <t>Fellowes Box, Single Width</t>
  </si>
  <si>
    <t>Breville Refrigerator, Silver</t>
  </si>
  <si>
    <t>$1,560.00</t>
  </si>
  <si>
    <t>$421.00</t>
  </si>
  <si>
    <t>Fiskars Box Cutter, High Speed</t>
  </si>
  <si>
    <t>Sharp Copy Machine, Laser</t>
  </si>
  <si>
    <t>$1,195.00</t>
  </si>
  <si>
    <t>Apple Signal Booster, Cordless</t>
  </si>
  <si>
    <t>$558.00</t>
  </si>
  <si>
    <t>$612.00</t>
  </si>
  <si>
    <t>Motorola Headset, VoIP</t>
  </si>
  <si>
    <t>$407.00</t>
  </si>
  <si>
    <t>$435.00</t>
  </si>
  <si>
    <t>Tenex Photo Frame, Erganomic</t>
  </si>
  <si>
    <t>$2,284.00</t>
  </si>
  <si>
    <t>Apple Headset, Full Size</t>
  </si>
  <si>
    <t>$363.00</t>
  </si>
  <si>
    <t>Wilson Jones Index Tab, Clear</t>
  </si>
  <si>
    <t>Boston Sketch Pad, Easy-Erase</t>
  </si>
  <si>
    <t>-$72.00</t>
  </si>
  <si>
    <t>Advantus Photo Frame, Duo Pack</t>
  </si>
  <si>
    <t>$852.00</t>
  </si>
  <si>
    <t>$340.00</t>
  </si>
  <si>
    <t>Deflect-O Clock, Duo Pack</t>
  </si>
  <si>
    <t>Lesro Training Table, Rectangular</t>
  </si>
  <si>
    <t>$240.00</t>
  </si>
  <si>
    <t>-$535.00</t>
  </si>
  <si>
    <t>OIC Paper Clips, Bulk Pack</t>
  </si>
  <si>
    <t>Eldon Trays, Industrial</t>
  </si>
  <si>
    <t>Kleencut Letter Opener, Steel</t>
  </si>
  <si>
    <t>-$271.00</t>
  </si>
  <si>
    <t>Harbour Creations Steel Folding Chair, Adjustable</t>
  </si>
  <si>
    <t>Lesro Round Table, Fully Assembled</t>
  </si>
  <si>
    <t>$1,451.00</t>
  </si>
  <si>
    <t>-$363.00</t>
  </si>
  <si>
    <t>-$212.00</t>
  </si>
  <si>
    <t>Safco 3-Shelf Cabinet, Metal</t>
  </si>
  <si>
    <t>$454.00</t>
  </si>
  <si>
    <t>$571.00</t>
  </si>
  <si>
    <t>-$51.00</t>
  </si>
  <si>
    <t>Epson Phone, Red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</si>
  <si>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</si>
  <si>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</si>
  <si>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</si>
  <si>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</si>
  <si>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</si>
  <si>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$297.00</t>
  </si>
  <si>
    <t>Sanford Canvas, Blue</t>
  </si>
  <si>
    <t>Cardinal Hole Reinforcements, Durable</t>
  </si>
  <si>
    <t>Stockwell Push Pins, Assorted Sizes</t>
  </si>
  <si>
    <t>Eldon Shelving, Blue</t>
  </si>
  <si>
    <t>$298.00</t>
  </si>
  <si>
    <t>SanDisk Router, Erganomic</t>
  </si>
  <si>
    <t>$1,779.00</t>
  </si>
  <si>
    <t>$711.00</t>
  </si>
  <si>
    <t>Rubbermaid Stacking Tray, Erganomic</t>
  </si>
  <si>
    <t>Eaton Computer Printout Paper, Multicolor</t>
  </si>
  <si>
    <t>Fiskars Shears, Easy Grip</t>
  </si>
  <si>
    <t>Rubbermaid Frame, Erganomic</t>
  </si>
  <si>
    <t>$651.00</t>
  </si>
  <si>
    <t>Harbour Creations Color Coded Labels, Alphabetical</t>
  </si>
  <si>
    <t>$559.00</t>
  </si>
  <si>
    <t>$236.00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</si>
  <si>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</si>
  <si>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</si>
  <si>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</si>
  <si>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</si>
  <si>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</si>
  <si>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$1,394.00</t>
  </si>
  <si>
    <t>$356.00</t>
  </si>
  <si>
    <t>Kraft Business Envelopes, Security-Tint</t>
  </si>
  <si>
    <t>$861.00</t>
  </si>
  <si>
    <t>Advantus Clamps, Bulk Pack</t>
  </si>
  <si>
    <t>Fiskars Trimmer, Serrated</t>
  </si>
  <si>
    <t>$406.00</t>
  </si>
  <si>
    <t>Avery File Folder Labels, Laser Printer Compatible</t>
  </si>
  <si>
    <t>Stiletto Box Cutter, Serrated</t>
  </si>
  <si>
    <t>Belkin Numeric Keypad, Bluetooth</t>
  </si>
  <si>
    <t>$580.00</t>
  </si>
  <si>
    <t>Fellowes Shelving, Industrial</t>
  </si>
  <si>
    <t>$157.00</t>
  </si>
  <si>
    <t>Logitech Mouse, Bluetooth</t>
  </si>
  <si>
    <t>Accos Clamps, Metal</t>
  </si>
  <si>
    <t>Okidata Receipt Printer, Wireless</t>
  </si>
  <si>
    <t>$2,286.00</t>
  </si>
  <si>
    <t>$846.00</t>
  </si>
  <si>
    <t>Avery Round Labels, Alphabetical</t>
  </si>
  <si>
    <t>Tenex Folders, Industrial</t>
  </si>
  <si>
    <t>Wilson Jones Binder, Durable</t>
  </si>
  <si>
    <t>Okidata Calculator, Durable</t>
  </si>
  <si>
    <t>$314.00</t>
  </si>
  <si>
    <t>Novimex Removable Labels, Laser Printer Compatible</t>
  </si>
  <si>
    <t>Okidata Phone, White</t>
  </si>
  <si>
    <t>Canon Fax and Copier, Laser</t>
  </si>
  <si>
    <t>$2,105.00</t>
  </si>
  <si>
    <t>$989.00</t>
  </si>
  <si>
    <t>$815.00</t>
  </si>
  <si>
    <t>Bush 3-Shelf Cabinet, Mobile</t>
  </si>
  <si>
    <t>$1,239.00</t>
  </si>
  <si>
    <t>$468.00</t>
  </si>
  <si>
    <t>Sauder Library with Doors, Pine</t>
  </si>
  <si>
    <t>-$490.00</t>
  </si>
  <si>
    <t>Cardinal 3-Hole Punch, Durable</t>
  </si>
  <si>
    <t>$448.00</t>
  </si>
  <si>
    <t>-$287.00</t>
  </si>
  <si>
    <t>Harbour Creations Executive Leather Armchair, Black</t>
  </si>
  <si>
    <t>Chromcraft Training Table, with Bottom Storage</t>
  </si>
  <si>
    <t>-$398.00</t>
  </si>
  <si>
    <t>Stanley Sketch Pad, Water Color</t>
  </si>
  <si>
    <t>-$79.00</t>
  </si>
  <si>
    <t>$1,285.00</t>
  </si>
  <si>
    <t>Sauder Stackable Bookrack, Traditional</t>
  </si>
  <si>
    <t>$1,080.00</t>
  </si>
  <si>
    <t>Rogers Lockers, Industrial</t>
  </si>
  <si>
    <t>$573.00</t>
  </si>
  <si>
    <t>Canon Wireless Fax, Laser</t>
  </si>
  <si>
    <t>$1,893.00</t>
  </si>
  <si>
    <t>$928.00</t>
  </si>
  <si>
    <t>Binney &amp; Smith Markers, Water Color</t>
  </si>
  <si>
    <t>Hon Swivel Stool, Set of Two</t>
  </si>
  <si>
    <t>-$119.00</t>
  </si>
  <si>
    <t>Office Star Bag Chairs, Black</t>
  </si>
  <si>
    <t>Cisco Audio Dock, Cordless</t>
  </si>
  <si>
    <t>$1,257.00</t>
  </si>
  <si>
    <t>SAFCO Bag Chairs, Set of Two</t>
  </si>
  <si>
    <t>Hewlett Personal Copier, Color</t>
  </si>
  <si>
    <t>$948.00</t>
  </si>
  <si>
    <t>$1,273.00</t>
  </si>
  <si>
    <t>-$993.00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</si>
  <si>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</si>
  <si>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</si>
  <si>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</si>
  <si>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</si>
  <si>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</si>
  <si>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</si>
  <si>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$1,901.00</t>
  </si>
  <si>
    <t>-$1,673.00</t>
  </si>
  <si>
    <t>Nokia Signal Booster, Full Size</t>
  </si>
  <si>
    <t>-$120.00</t>
  </si>
  <si>
    <t>$743.00</t>
  </si>
  <si>
    <t>Panasonic Card Printer, White</t>
  </si>
  <si>
    <t>Kraft Manila Envelope, Set of 50</t>
  </si>
  <si>
    <t>Acme Letter Opener, Easy Grip</t>
  </si>
  <si>
    <t>Sharp Ink, High-Speed</t>
  </si>
  <si>
    <t>$730.00</t>
  </si>
  <si>
    <t>Nokia Office Telephone, VoIP</t>
  </si>
  <si>
    <t>Tenex Clock, Duo Pack</t>
  </si>
  <si>
    <t>Smead Trays, Wire Frame</t>
  </si>
  <si>
    <t>Ames Peel and Seal, Security-Tint</t>
  </si>
  <si>
    <t>$1,527.00</t>
  </si>
  <si>
    <t>$384.00</t>
  </si>
  <si>
    <t>Xerox Cards &amp; Envelopes, Multicolor</t>
  </si>
  <si>
    <t>Motorola Office Telephone, Cordless</t>
  </si>
  <si>
    <t>Konica Receipt Printer, Durable</t>
  </si>
  <si>
    <t>Logitech Flash Drive, Programmable</t>
  </si>
  <si>
    <t>Fiskars Shears, High Speed</t>
  </si>
  <si>
    <t>Enermax Flash Drive, Programmable</t>
  </si>
  <si>
    <t>$399.00</t>
  </si>
  <si>
    <t>-$263.00</t>
  </si>
  <si>
    <t>Okidata Calculator, Wireless</t>
  </si>
  <si>
    <t>SanDisk Parchment Paper, 8.5 x 11</t>
  </si>
  <si>
    <t>Hoover Coffee Grinder, Black</t>
  </si>
  <si>
    <t>$478.00</t>
  </si>
  <si>
    <t>Stanley Sketch Pad, Blue</t>
  </si>
  <si>
    <t>Eldon Shelving, Industrial</t>
  </si>
  <si>
    <t>Memorex Keyboard, Erganomic</t>
  </si>
  <si>
    <t>-$197.00</t>
  </si>
  <si>
    <t>SanDisk Computer Printout Paper, Multicolor</t>
  </si>
  <si>
    <t>Stiletto Trimmer, Easy Grip</t>
  </si>
  <si>
    <t>Green Bar Message Books, 8.5 x 11</t>
  </si>
  <si>
    <t>$343.00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</si>
  <si>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</si>
  <si>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</si>
  <si>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</si>
  <si>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</si>
  <si>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</si>
  <si>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$2,876.00</t>
  </si>
  <si>
    <t>-$1,783.00</t>
  </si>
  <si>
    <t>$397.00</t>
  </si>
  <si>
    <t>Brother Fax and Copier, Color</t>
  </si>
  <si>
    <t>$772.00</t>
  </si>
  <si>
    <t>Cardinal Binder, Recycled</t>
  </si>
  <si>
    <t>Ames Manila Envelope, Set of 50</t>
  </si>
  <si>
    <t>Motorola Headset, Full Size</t>
  </si>
  <si>
    <t>Bush Library with Doors, Pine</t>
  </si>
  <si>
    <t>$549.00</t>
  </si>
  <si>
    <t>-$428.00</t>
  </si>
  <si>
    <t>Green Bar Memo Slips, Multicolor</t>
  </si>
  <si>
    <t>OIC Paper Clips, Assorted Sizes</t>
  </si>
  <si>
    <t>Smead File Cart, Blue</t>
  </si>
  <si>
    <t>$1,147.00</t>
  </si>
  <si>
    <t>Hewlett Personal Copier, Digital</t>
  </si>
  <si>
    <t>$648.00</t>
  </si>
  <si>
    <t>Motorola Audio Dock, Cordless</t>
  </si>
  <si>
    <t>$416.00</t>
  </si>
  <si>
    <t>$1,246.00</t>
  </si>
  <si>
    <t>$1,058.00</t>
  </si>
  <si>
    <t>Stiletto Letter Opener, High Speed</t>
  </si>
  <si>
    <t>$835.00</t>
  </si>
  <si>
    <t>$1,913.00</t>
  </si>
  <si>
    <t>$536.00</t>
  </si>
  <si>
    <t>Kleencut Box Cutter, Serrated</t>
  </si>
  <si>
    <t>Dania Library with Doors, Traditional</t>
  </si>
  <si>
    <t>$1,087.00</t>
  </si>
  <si>
    <t>HP Personal Copier, Color</t>
  </si>
  <si>
    <t>Canon Wireless Fax, High-Speed</t>
  </si>
  <si>
    <t>$4,748.00</t>
  </si>
  <si>
    <t>GlobeWeis Interoffice Envelope, with clear poly window</t>
  </si>
  <si>
    <t>Cameo Mailers, Recycled</t>
  </si>
  <si>
    <t>$333.00</t>
  </si>
  <si>
    <t>Boston Sketch Pad, Water Color</t>
  </si>
  <si>
    <t>Acco Binder Covers, Durable</t>
  </si>
  <si>
    <t>Avery 3-Hole Punch, Durable</t>
  </si>
  <si>
    <t>$1,145.00</t>
  </si>
  <si>
    <t>Okidata Card Printer, White</t>
  </si>
  <si>
    <t>$523.00</t>
  </si>
  <si>
    <t>Panasonic Card Printer, Durable</t>
  </si>
  <si>
    <t>Elite Scissors, High Speed</t>
  </si>
  <si>
    <t>Stiletto Ruler, Easy Grip</t>
  </si>
  <si>
    <t>Eldon Trays, Single Width</t>
  </si>
  <si>
    <t>Boston Highlighters, Fluorescent</t>
  </si>
  <si>
    <t>Hon Color Coded Labels, Adjustable</t>
  </si>
  <si>
    <t>Kraft Peel and Seal, Recycled</t>
  </si>
  <si>
    <t>$1,243.00</t>
  </si>
  <si>
    <t>$345.00</t>
  </si>
  <si>
    <t>$352.00</t>
  </si>
  <si>
    <t>StarTech Phone, Wireless</t>
  </si>
  <si>
    <t>Accos Staples, Bulk Pack</t>
  </si>
  <si>
    <t>$269.00</t>
  </si>
  <si>
    <t>Harbour Creations Steel Folding Chair, Black</t>
  </si>
  <si>
    <t>Accos Thumb Tacks, 12 Pack</t>
  </si>
  <si>
    <t>Stockwell Clamps, Assorted Sizes</t>
  </si>
  <si>
    <t>Hoover Refrigerator, Silver</t>
  </si>
  <si>
    <t>$1,054.00</t>
  </si>
  <si>
    <t>Bush Floating Shelf Set, Metal</t>
  </si>
  <si>
    <t>Green Bar Cards &amp; Envelopes, 8.5 x 11</t>
  </si>
  <si>
    <t>$315.00</t>
  </si>
  <si>
    <t>Enermax Keyboard, Programmable</t>
  </si>
  <si>
    <t>Tenex Box, Wire Frame</t>
  </si>
  <si>
    <t>$794.00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</si>
  <si>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</si>
  <si>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</si>
  <si>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</si>
  <si>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</si>
  <si>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</si>
  <si>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</si>
  <si>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</si>
  <si>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$2,713.00</t>
  </si>
  <si>
    <t>$1,163.00</t>
  </si>
  <si>
    <t>$2,080.00</t>
  </si>
  <si>
    <t>$562.00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</si>
  <si>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</si>
  <si>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</si>
  <si>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</si>
  <si>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</si>
  <si>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</si>
  <si>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</si>
  <si>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Brother Personal Copier, High-Speed</t>
  </si>
  <si>
    <t>SanDisk Mouse, Bluetooth</t>
  </si>
  <si>
    <t>$225.00</t>
  </si>
  <si>
    <t>Sharp Fax Machine, Color</t>
  </si>
  <si>
    <t>$758.00</t>
  </si>
  <si>
    <t>Hewlett Wireless Fax, High-Speed</t>
  </si>
  <si>
    <t>$1,514.00</t>
  </si>
  <si>
    <t>$5,725.00</t>
  </si>
  <si>
    <t>$2,461.00</t>
  </si>
  <si>
    <t>Bevis Conference Table, Fully Assembled</t>
  </si>
  <si>
    <t>-$1,925.00</t>
  </si>
  <si>
    <t>Eaton Message Books, Recycled</t>
  </si>
  <si>
    <t>Acco Hole Reinforcements, Durable</t>
  </si>
  <si>
    <t>Samsung Smart Phone, VoIP</t>
  </si>
  <si>
    <t>$1,909.00</t>
  </si>
  <si>
    <t>$1,970.00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</si>
  <si>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</si>
  <si>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</si>
  <si>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</si>
  <si>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</si>
  <si>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</si>
  <si>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</si>
  <si>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</si>
  <si>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</si>
  <si>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$501.00</t>
  </si>
  <si>
    <t>Boston Pens, Water Color</t>
  </si>
  <si>
    <t>HP Fax Machine, High-Speed</t>
  </si>
  <si>
    <t>$1,491.00</t>
  </si>
  <si>
    <t>-$29.00</t>
  </si>
  <si>
    <t>-$35.00</t>
  </si>
  <si>
    <t>Nokia Speaker Phone, Full Size</t>
  </si>
  <si>
    <t>-$149.00</t>
  </si>
  <si>
    <t>$402.00</t>
  </si>
  <si>
    <t>-$341.00</t>
  </si>
  <si>
    <t>$183.00</t>
  </si>
  <si>
    <t>Novimex Bag Chairs, Set of Two</t>
  </si>
  <si>
    <t>-$87.00</t>
  </si>
  <si>
    <t>Hewlett Fax Machine, Laser</t>
  </si>
  <si>
    <t>$492.00</t>
  </si>
  <si>
    <t>Harbour Creations Round Labels, Alphabetical</t>
  </si>
  <si>
    <t>$163.00</t>
  </si>
  <si>
    <t>Belkin Memory Card, Bluetooth</t>
  </si>
  <si>
    <t>Logitech Router, Erganomic</t>
  </si>
  <si>
    <t>Xerox Cards &amp; Envelopes, Recycled</t>
  </si>
  <si>
    <t>Memorex Numeric Keypad, USB</t>
  </si>
  <si>
    <t>Bush Library with Doors, Metal</t>
  </si>
  <si>
    <t>$2,546.00</t>
  </si>
  <si>
    <t>Jiffy Business Envelopes, Security-Tint</t>
  </si>
  <si>
    <t>Barricks Conference Table, Adjustable Height</t>
  </si>
  <si>
    <t>$2,364.00</t>
  </si>
  <si>
    <t>-$218.00</t>
  </si>
  <si>
    <t>Deflect-O Stacking Tray, Durable</t>
  </si>
  <si>
    <t>Ames Interoffice Envelope, Security-Tint</t>
  </si>
  <si>
    <t>HP Fax Machine, Laser</t>
  </si>
  <si>
    <t>$900.00</t>
  </si>
  <si>
    <t>Motorola Signal Booster, VoIP</t>
  </si>
  <si>
    <t>$530.00</t>
  </si>
  <si>
    <t>$717.00</t>
  </si>
  <si>
    <t>$365.00</t>
  </si>
  <si>
    <t>Hon Steel Folding Chair, Set of Two</t>
  </si>
  <si>
    <t>$2,444.00</t>
  </si>
  <si>
    <t>$760.00</t>
  </si>
  <si>
    <t>Hon Color Coded Labels, Alphabetical</t>
  </si>
  <si>
    <t>Rogers Folders, Blue</t>
  </si>
  <si>
    <t>Samsung Smart Phone, Full Size</t>
  </si>
  <si>
    <t>$2,167.00</t>
  </si>
  <si>
    <t>$790.00</t>
  </si>
  <si>
    <t>Deflect-O Clock, Durable</t>
  </si>
  <si>
    <t>Eldon Door Stop, Duo Pack</t>
  </si>
  <si>
    <t>Kleencut Scissors, Steel</t>
  </si>
  <si>
    <t>$2,571.00</t>
  </si>
  <si>
    <t>$857.00</t>
  </si>
  <si>
    <t>Dania Classic Bookcase, Metal</t>
  </si>
  <si>
    <t>$2,584.00</t>
  </si>
  <si>
    <t>$660.00</t>
  </si>
  <si>
    <t>Advantus Paper Clips, Bulk Pack</t>
  </si>
  <si>
    <t>$1,081.00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</si>
  <si>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</si>
  <si>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</si>
  <si>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</si>
  <si>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</si>
  <si>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</si>
  <si>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</si>
  <si>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</si>
  <si>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$467.00</t>
  </si>
  <si>
    <t>HP Ink, High-Speed</t>
  </si>
  <si>
    <t>StarTech Printer, Red</t>
  </si>
  <si>
    <t>$213.00</t>
  </si>
  <si>
    <t>$1,765.00</t>
  </si>
  <si>
    <t>Advantus Door Stop, Duo Pack</t>
  </si>
  <si>
    <t>Hon Bag Chairs, Adjustable</t>
  </si>
  <si>
    <t>$2,199.00</t>
  </si>
  <si>
    <t>$923.00</t>
  </si>
  <si>
    <t>Hon Chairmat, Red</t>
  </si>
  <si>
    <t>Okidata Inkjet, White</t>
  </si>
  <si>
    <t>Brother Copy Machine, Color</t>
  </si>
  <si>
    <t>$196.00</t>
  </si>
  <si>
    <t>$823.00</t>
  </si>
  <si>
    <t>Novimex Chairmat, Set of Two</t>
  </si>
  <si>
    <t>Kraft Business Envelopes, Set of 50</t>
  </si>
  <si>
    <t>$216.00</t>
  </si>
  <si>
    <t>SAFCO Rocking Chair, Adjustable</t>
  </si>
  <si>
    <t>$560.00</t>
  </si>
  <si>
    <t>Hon Shipping Labels, 5000 Label Set</t>
  </si>
  <si>
    <t>$712.00</t>
  </si>
  <si>
    <t>Bevis Wood Table, Rectangular</t>
  </si>
  <si>
    <t>$1,062.00</t>
  </si>
  <si>
    <t>$907.00</t>
  </si>
  <si>
    <t>Acco Binder, Economy</t>
  </si>
  <si>
    <t>Panasonic Inkjet, Durable</t>
  </si>
  <si>
    <t>$2,123.00</t>
  </si>
  <si>
    <t>Smead Shelving, Blue</t>
  </si>
  <si>
    <t>Cuisinart Refrigerator, Red</t>
  </si>
  <si>
    <t>$1,488.00</t>
  </si>
  <si>
    <t>$372.00</t>
  </si>
  <si>
    <t>Tenex Box, Blue</t>
  </si>
  <si>
    <t>GlobeWeis Peel and Seal, with clear poly window</t>
  </si>
  <si>
    <t>Stanley Sketch Pad, Fluorescent</t>
  </si>
  <si>
    <t>Memorex Memory Card, Programmable</t>
  </si>
  <si>
    <t>$519.00</t>
  </si>
  <si>
    <t>Harbour Creations Steel Folding Chair, Red</t>
  </si>
  <si>
    <t>Harbour Creations Chairmat, Red</t>
  </si>
  <si>
    <t>Hamilton Beach Stove, Red</t>
  </si>
  <si>
    <t>$1,952.00</t>
  </si>
  <si>
    <t>$759.00</t>
  </si>
  <si>
    <t>OIC Push Pins, Bulk Pack</t>
  </si>
  <si>
    <t>Avery Legal Exhibit Labels, Laser Printer Compatible</t>
  </si>
  <si>
    <t>Office Star Rocking Chair, Adjustable</t>
  </si>
  <si>
    <t>$258.00</t>
  </si>
  <si>
    <t>$226.00</t>
  </si>
  <si>
    <t>Stiletto Letter Opener, Steel</t>
  </si>
  <si>
    <t>Samsung Signal Booster, VoIP</t>
  </si>
  <si>
    <t>$906.00</t>
  </si>
  <si>
    <t>Hon Removable Labels, Adjustable</t>
  </si>
  <si>
    <t>-$89.00</t>
  </si>
  <si>
    <t>Smead Shipping Labels, 5000 Label Set</t>
  </si>
  <si>
    <t>Acme Letter Opener, Serrated</t>
  </si>
  <si>
    <t>$1,245.00</t>
  </si>
  <si>
    <t>$816.00</t>
  </si>
  <si>
    <t>$807.00</t>
  </si>
  <si>
    <t>$757.00</t>
  </si>
  <si>
    <t>GlobeWeis Manila Envelope, Security-Tint</t>
  </si>
  <si>
    <t>Rogers Lockers, Wire Frame</t>
  </si>
  <si>
    <t>Kraft Clasp Envelope, Set of 50</t>
  </si>
  <si>
    <t>Harbour Creations Swivel Stool, Red</t>
  </si>
  <si>
    <t>Stockwell Staples, Metal</t>
  </si>
  <si>
    <t>Apple Headset, VoIP</t>
  </si>
  <si>
    <t>Jiffy Business Envelopes, Set of 50</t>
  </si>
  <si>
    <t>$735.00</t>
  </si>
  <si>
    <t>Panasonic Printer, Wireless</t>
  </si>
  <si>
    <t>$680.00</t>
  </si>
  <si>
    <t>KitchenAid Stove, Silver</t>
  </si>
  <si>
    <t>$1,142.00</t>
  </si>
  <si>
    <t>Kraft Mailers, Set of 50</t>
  </si>
  <si>
    <t>$1,283.00</t>
  </si>
  <si>
    <t>$603.00</t>
  </si>
  <si>
    <t>$2,944.00</t>
  </si>
  <si>
    <t>-$275.00</t>
  </si>
  <si>
    <t>$1,071.00</t>
  </si>
  <si>
    <t>Elite Ruler, Easy Grip</t>
  </si>
  <si>
    <t>Accos Rubber Bands, Bulk Pack</t>
  </si>
  <si>
    <t>$214.00</t>
  </si>
  <si>
    <t>GlobeWeis Mailers, Recycled</t>
  </si>
  <si>
    <t>Accos Push Pins, 12 Pack</t>
  </si>
  <si>
    <t>Memorex Memory Card, USB</t>
  </si>
  <si>
    <t>-$107.00</t>
  </si>
  <si>
    <t>Rogers Shelving, Blue</t>
  </si>
  <si>
    <t>Elite Shears, Serrated</t>
  </si>
  <si>
    <t>Jiffy Business Envelopes, Recycled</t>
  </si>
  <si>
    <t>Tenex Clock, Erganomic</t>
  </si>
  <si>
    <t>$381.00</t>
  </si>
  <si>
    <t>SAFCO Rocking Chair, Black</t>
  </si>
  <si>
    <t>Office Star Steel Folding Chair, Black</t>
  </si>
  <si>
    <t>Motorola Smart Phone, Cordless</t>
  </si>
  <si>
    <t>$1,639.00</t>
  </si>
  <si>
    <t>-$154.00</t>
  </si>
  <si>
    <t>Advantus Stacking Tray, Durable</t>
  </si>
  <si>
    <t>Cuisinart Coffee Grinder, Red</t>
  </si>
  <si>
    <t>Jiffy Mailers, Security-Tint</t>
  </si>
  <si>
    <t>Smead Shipping Labels, Laser Printer Compatible</t>
  </si>
  <si>
    <t>Ibico Binder, Durable</t>
  </si>
  <si>
    <t>Samsung Headset, Full Size</t>
  </si>
  <si>
    <t>$223.00</t>
  </si>
  <si>
    <t>SanDisk Mouse, Erganomic</t>
  </si>
  <si>
    <t>$3,979.00</t>
  </si>
  <si>
    <t>$1,990.00</t>
  </si>
  <si>
    <t>Accos Push Pins, Bulk Pack</t>
  </si>
  <si>
    <t>Canon Personal Copier, Laser</t>
  </si>
  <si>
    <t>Elite Shears, Steel</t>
  </si>
  <si>
    <t>Tenex Light Bulb, Erganomic</t>
  </si>
  <si>
    <t>Hon Legal Exhibit Labels, 5000 Label Set</t>
  </si>
  <si>
    <t>Ikea Stackable Bookrack, Pine</t>
  </si>
  <si>
    <t>Smead File Cart, Industrial</t>
  </si>
  <si>
    <t>-$141.00</t>
  </si>
  <si>
    <t>$720.00</t>
  </si>
  <si>
    <t>Wilson Jones Binding Machine, Durable</t>
  </si>
  <si>
    <t>OIC Clamps, Bulk Pack</t>
  </si>
  <si>
    <t>HP Copy Machine, Color</t>
  </si>
  <si>
    <t>$1,716.00</t>
  </si>
  <si>
    <t>Rubbermaid Light Bulb, Erganomic</t>
  </si>
  <si>
    <t>HP Personal Copier, Laser</t>
  </si>
  <si>
    <t>Samsung Signal Booster, Full Size</t>
  </si>
  <si>
    <t>Novimex Swivel Stool, Adjustable</t>
  </si>
  <si>
    <t>$462.00</t>
  </si>
  <si>
    <t>Smead Legal Exhibit Labels, 5000 Label Set</t>
  </si>
  <si>
    <t>$984.00</t>
  </si>
  <si>
    <t>Stockwell Staples, Bulk Pack</t>
  </si>
  <si>
    <t>Memorex Flash Drive, Programmable</t>
  </si>
  <si>
    <t>Logitech Numeric Keypad,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</si>
  <si>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</si>
  <si>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</si>
  <si>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</si>
  <si>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</si>
  <si>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</si>
  <si>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$791.00</t>
  </si>
  <si>
    <t>Sauder Floating Shelf Set, Metal</t>
  </si>
  <si>
    <t>$582.00</t>
  </si>
  <si>
    <t>$292.00</t>
  </si>
  <si>
    <t>Enermax Message Books, 8.5 x 11</t>
  </si>
  <si>
    <t>Acme Letter Opener, Steel</t>
  </si>
  <si>
    <t>SanDisk Keyboard, USB</t>
  </si>
  <si>
    <t>$644.00</t>
  </si>
  <si>
    <t>Sanford Markers, Fluorescent</t>
  </si>
  <si>
    <t>OIC Staples, Bulk Pack</t>
  </si>
  <si>
    <t>$1,282.00</t>
  </si>
  <si>
    <t>$500.00</t>
  </si>
  <si>
    <t>Sharp Fax and Copier, Laser</t>
  </si>
  <si>
    <t>$674.00</t>
  </si>
  <si>
    <t>Smead Round Labels, Alphabetical</t>
  </si>
  <si>
    <t>Bush Classic Bookcase, Pine</t>
  </si>
  <si>
    <t>$828.00</t>
  </si>
  <si>
    <t>Eaton Message Books, Premium</t>
  </si>
  <si>
    <t>Cameo Mailers, Security-Tint</t>
  </si>
  <si>
    <t>-$298.00</t>
  </si>
  <si>
    <t>Tenex Folders, Single Width</t>
  </si>
  <si>
    <t>GlobeWeis Manila Envelope, Recycled</t>
  </si>
  <si>
    <t>Hamilton Beach Refrigerator, White</t>
  </si>
  <si>
    <t>$1,345.00</t>
  </si>
  <si>
    <t>$329.00</t>
  </si>
  <si>
    <t>Stiletto Shears, Steel</t>
  </si>
  <si>
    <t>Cameo Peel and Seal, with clear poly window</t>
  </si>
  <si>
    <t>Novimex Round Labels, Laser Printer Compatible</t>
  </si>
  <si>
    <t>$1,361.00</t>
  </si>
  <si>
    <t>HP Wireless Fax, High-Speed</t>
  </si>
  <si>
    <t>$1,075.00</t>
  </si>
  <si>
    <t>$516.00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</si>
  <si>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</si>
  <si>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</si>
  <si>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</si>
  <si>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</si>
  <si>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</si>
  <si>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Acme Scissors, High Speed</t>
  </si>
  <si>
    <t>$1,128.00</t>
  </si>
  <si>
    <t>Panasonic Inkjet, White</t>
  </si>
  <si>
    <t>OIC Rubber Bands, Bulk Pack</t>
  </si>
  <si>
    <t>$389.00</t>
  </si>
  <si>
    <t>$3,315.00</t>
  </si>
  <si>
    <t>$961.00</t>
  </si>
  <si>
    <t>$632.00</t>
  </si>
  <si>
    <t>Cisco Office Telephone, Cordless</t>
  </si>
  <si>
    <t>Xerox Parchment Paper, 8.5 x 11</t>
  </si>
  <si>
    <t>SanDisk Computer Printout Paper, Premium</t>
  </si>
  <si>
    <t>Sharp Wireless Fax, Color</t>
  </si>
  <si>
    <t>Bevis Training Table, Rectangular</t>
  </si>
  <si>
    <t>$915.00</t>
  </si>
  <si>
    <t>-$599.00</t>
  </si>
  <si>
    <t>Breville Blender, White</t>
  </si>
  <si>
    <t>StarTech Printer, Durable</t>
  </si>
  <si>
    <t>$692.00</t>
  </si>
  <si>
    <t>-$229.00</t>
  </si>
  <si>
    <t>$1,310.00</t>
  </si>
  <si>
    <t>Kleencut Box Cutter, Steel</t>
  </si>
  <si>
    <t>Elite Shears, High Speed</t>
  </si>
  <si>
    <t>Logitech Router, USB</t>
  </si>
  <si>
    <t>Cardinal Binder Covers, Durable</t>
  </si>
  <si>
    <t>Bush Stackable Bookrack, Mobile</t>
  </si>
  <si>
    <t>SanDisk Parchment Paper, Multicolor</t>
  </si>
  <si>
    <t>$1,857.00</t>
  </si>
  <si>
    <t>Sauder 3-Shelf Cabinet, Pine</t>
  </si>
  <si>
    <t>Sauder Corner Shelving, Mobile</t>
  </si>
  <si>
    <t>KitchenAid Refrigerator, White</t>
  </si>
  <si>
    <t>$1,420.00</t>
  </si>
  <si>
    <t>$631.00</t>
  </si>
  <si>
    <t>Enermax Router, Erganomic</t>
  </si>
  <si>
    <t>$867.00</t>
  </si>
  <si>
    <t>$1,917.00</t>
  </si>
  <si>
    <t>Fiskars Scissors, Easy Grip</t>
  </si>
  <si>
    <t>Cisco Office Telephone, Full Size</t>
  </si>
  <si>
    <t>$1,393.00</t>
  </si>
  <si>
    <t>Accos Paper Clips, Bulk Pack</t>
  </si>
  <si>
    <t>Hamilton Beach Coffee Grinder, Silver</t>
  </si>
  <si>
    <t>-$97.00</t>
  </si>
  <si>
    <t>SanDisk Numeric Keypad, Bluetooth</t>
  </si>
  <si>
    <t>SanDisk Numeric Keypad, Erganomic</t>
  </si>
  <si>
    <t>$1,166.00</t>
  </si>
  <si>
    <t>$876.00</t>
  </si>
  <si>
    <t>Ikea Corner Shelving, Pine</t>
  </si>
  <si>
    <t>$291.00</t>
  </si>
  <si>
    <t>Cisco Audio Dock, with Caller ID</t>
  </si>
  <si>
    <t>$910.00</t>
  </si>
  <si>
    <t>$1,640.00</t>
  </si>
  <si>
    <t>Lesro Conference Table, Adjustable Height</t>
  </si>
  <si>
    <t>$2,794.00</t>
  </si>
  <si>
    <t>Ames Clasp Envelope, Set of 50</t>
  </si>
  <si>
    <t>-$111.00</t>
  </si>
  <si>
    <t>$318.00</t>
  </si>
  <si>
    <t>Avery File Folder Labels, Alphabetical</t>
  </si>
  <si>
    <t>Stockwell Paper Clips, Assorted Sizes</t>
  </si>
  <si>
    <t>Memorex Memory Card, Erganomic</t>
  </si>
  <si>
    <t>Dania Corner Shelving, Metal</t>
  </si>
  <si>
    <t>$766.00</t>
  </si>
  <si>
    <t>Cameo Manila Envelope, with clear poly window</t>
  </si>
  <si>
    <t>Okidata Printer, White</t>
  </si>
  <si>
    <t>Hon Bag Chairs, Red</t>
  </si>
  <si>
    <t>Jiffy Peel and Seal, Set of 50</t>
  </si>
  <si>
    <t>SanDisk Keyboard, Erganomic</t>
  </si>
  <si>
    <t>Elite Trimmer, High Speed</t>
  </si>
  <si>
    <t>Cisco Headset, Cordless</t>
  </si>
  <si>
    <t>Novimex Color Coded Labels, Alphabetical</t>
  </si>
  <si>
    <t>Advantus Photo Frame, Erganomic</t>
  </si>
  <si>
    <t>$1,024.00</t>
  </si>
  <si>
    <t>$279.00</t>
  </si>
  <si>
    <t>Kraft Clasp Envelope, Security-Tint</t>
  </si>
  <si>
    <t>Sauder 3-Shelf Cabinet, Traditional</t>
  </si>
  <si>
    <t>$750.00</t>
  </si>
  <si>
    <t>Rubbermaid Stacking Tray, Durable</t>
  </si>
  <si>
    <t>Logitech Numeric Keypad, Bluetooth</t>
  </si>
  <si>
    <t>Bevis Conference Table, with Bottom Storage</t>
  </si>
  <si>
    <t>$1,201.00</t>
  </si>
  <si>
    <t>-$148.00</t>
  </si>
  <si>
    <t>Breville Stove, Red</t>
  </si>
  <si>
    <t>$505.00</t>
  </si>
  <si>
    <t>$1,001.00</t>
  </si>
  <si>
    <t>Dania Library with Doors, Metal</t>
  </si>
  <si>
    <t>$724.00</t>
  </si>
  <si>
    <t>Nokia Signal Booster, with Caller ID</t>
  </si>
  <si>
    <t>SanDisk Cards &amp; Envelopes, Premium</t>
  </si>
  <si>
    <t>$637.00</t>
  </si>
  <si>
    <t>$460.00</t>
  </si>
  <si>
    <t>Novimex Bag Chairs, Black</t>
  </si>
  <si>
    <t>$620.00</t>
  </si>
  <si>
    <t>$429.00</t>
  </si>
  <si>
    <t>GlobeWeis Peel and Seal, Set of 50</t>
  </si>
  <si>
    <t>Ibico Binder, Clear</t>
  </si>
  <si>
    <t>$804.00</t>
  </si>
  <si>
    <t>-$496.00</t>
  </si>
  <si>
    <t>Hamilton Beach Refrigerator, Red</t>
  </si>
  <si>
    <t>StarTech Receipt Printer, Durable</t>
  </si>
  <si>
    <t>Lesro Computer Table, Fully Assembled</t>
  </si>
  <si>
    <t>$1,676.00</t>
  </si>
  <si>
    <t>$355.00</t>
  </si>
  <si>
    <t>Accos Rubber Bands, 12 Pack</t>
  </si>
  <si>
    <t>$1,677.00</t>
  </si>
  <si>
    <t>$3,442.00</t>
  </si>
  <si>
    <t>Smead Color Coded Labels, 5000 Label Set</t>
  </si>
  <si>
    <t>Dania Library with Doors, Mobile</t>
  </si>
  <si>
    <t>$985.00</t>
  </si>
  <si>
    <t>$2,769.00</t>
  </si>
  <si>
    <t>Cuisinart Stove, White</t>
  </si>
  <si>
    <t>$2,146.00</t>
  </si>
  <si>
    <t>$831.00</t>
  </si>
  <si>
    <t>Stiletto Ruler, Steel</t>
  </si>
  <si>
    <t>SanDisk Message Books, Premium</t>
  </si>
  <si>
    <t>Tenex Door Stop, Durable</t>
  </si>
  <si>
    <t>Belkin Flash Drive, USB</t>
  </si>
  <si>
    <t>OIC Push Pins, Metal</t>
  </si>
  <si>
    <t>Logitech Memory Card, Programmable</t>
  </si>
  <si>
    <t>-$254.00</t>
  </si>
  <si>
    <t>-$268.00</t>
  </si>
  <si>
    <t>-$364.00</t>
  </si>
  <si>
    <t>-$155.00</t>
  </si>
  <si>
    <t>-$133.00</t>
  </si>
  <si>
    <t>Ibico Binding Machine, Durable</t>
  </si>
  <si>
    <t>Enermax Computer Printout Paper, 8.5 x 11</t>
  </si>
  <si>
    <t>Panasonic Calculator, Wireless</t>
  </si>
  <si>
    <t>Safco Corner Shelving, Metal</t>
  </si>
  <si>
    <t>Hewlett Ink, Laser</t>
  </si>
  <si>
    <t>-$396.00</t>
  </si>
  <si>
    <t>-$124.00</t>
  </si>
  <si>
    <t>$493.00</t>
  </si>
  <si>
    <t>Ames Business Envelopes, Security-Tint</t>
  </si>
  <si>
    <t>Avery Removable Labels, 5000 Label Set</t>
  </si>
  <si>
    <t>$837.00</t>
  </si>
  <si>
    <t>$419.00</t>
  </si>
  <si>
    <t>Elite Letter Opener, Steel</t>
  </si>
  <si>
    <t>Canon Fax and Copier, Digital</t>
  </si>
  <si>
    <t>$1,136.00</t>
  </si>
  <si>
    <t>-$205.00</t>
  </si>
  <si>
    <t>$1,972.00</t>
  </si>
  <si>
    <t>$350.00</t>
  </si>
  <si>
    <t>$978.00</t>
  </si>
  <si>
    <t>SanDisk Memo Slips, Premium</t>
  </si>
  <si>
    <t>Hon Shipping Labels, Alphabetical</t>
  </si>
  <si>
    <t>Logitech Mouse, USB</t>
  </si>
  <si>
    <t>Acco Binding Machine, Clear</t>
  </si>
  <si>
    <t>$1,082.00</t>
  </si>
  <si>
    <t>-$130.00</t>
  </si>
  <si>
    <t>Kraft Mailers, Security-Tint</t>
  </si>
  <si>
    <t>Epson Card Printer, Wireless</t>
  </si>
  <si>
    <t>$918.00</t>
  </si>
  <si>
    <t>$1,853.00</t>
  </si>
  <si>
    <t>SAFCO Chairmat, Set of Two</t>
  </si>
  <si>
    <t>$480.00</t>
  </si>
  <si>
    <t>Okidata Receipt Printer, Durable</t>
  </si>
  <si>
    <t>Chromcraft Round Table, Adjustable Height</t>
  </si>
  <si>
    <t>-$99.00</t>
  </si>
  <si>
    <t>Sauder Floating Shelf Set, Mobile</t>
  </si>
  <si>
    <t>$591.00</t>
  </si>
  <si>
    <t>-$146.00</t>
  </si>
  <si>
    <t>$863.00</t>
  </si>
  <si>
    <t>$2,544.00</t>
  </si>
  <si>
    <t>$1,094.00</t>
  </si>
  <si>
    <t>$3,063.00</t>
  </si>
  <si>
    <t>-$142.00</t>
  </si>
  <si>
    <t>-$121.00</t>
  </si>
  <si>
    <t>Tenex Door Stop, Black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</si>
  <si>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</si>
  <si>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</si>
  <si>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</si>
  <si>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</si>
  <si>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$774.00</t>
  </si>
  <si>
    <t>-$743.00</t>
  </si>
  <si>
    <t>Harbour Creations Shipping Labels, Alphabetical</t>
  </si>
  <si>
    <t>Avery Color Coded Labels, Alphabetical</t>
  </si>
  <si>
    <t>$762.00</t>
  </si>
  <si>
    <t>Smead Removable Labels, Adjustable</t>
  </si>
  <si>
    <t>Panasonic Phone, Red</t>
  </si>
  <si>
    <t>Hoover Toaster, Black</t>
  </si>
  <si>
    <t>StarTech Card Printer, Durable</t>
  </si>
  <si>
    <t>Kraft Manila Envelope, Security-Tint</t>
  </si>
  <si>
    <t>Wilson Jones Index Tab, Durable</t>
  </si>
  <si>
    <t>$1,169.00</t>
  </si>
  <si>
    <t>Jiffy Peel and Seal, Security-Tint</t>
  </si>
  <si>
    <t>Cameo Business Envelopes, Set of 50</t>
  </si>
  <si>
    <t>$2,071.00</t>
  </si>
  <si>
    <t>-$621.00</t>
  </si>
  <si>
    <t>-$158.00</t>
  </si>
  <si>
    <t>HP Copy Machine, High-Speed</t>
  </si>
  <si>
    <t>$366.00</t>
  </si>
  <si>
    <t>-$241.00</t>
  </si>
  <si>
    <t>-$65.00</t>
  </si>
  <si>
    <t>Hon Steel Folding Chair, Adjustable</t>
  </si>
  <si>
    <t>Novimex Chairmat, Black</t>
  </si>
  <si>
    <t>Bush Library with Doors, Traditional</t>
  </si>
  <si>
    <t>$656.00</t>
  </si>
  <si>
    <t>$310.00</t>
  </si>
  <si>
    <t>Epson Calculator, Red</t>
  </si>
  <si>
    <t>Okidata Card Printer, Durable</t>
  </si>
  <si>
    <t>$598.00</t>
  </si>
  <si>
    <t>Cuisinart Microwave, Silver</t>
  </si>
  <si>
    <t>Memorex Keyboard, USB</t>
  </si>
  <si>
    <t>Canon Personal Copier, Color</t>
  </si>
  <si>
    <t>$1,298.00</t>
  </si>
  <si>
    <t>$2,012.00</t>
  </si>
  <si>
    <t>-$1,022.00</t>
  </si>
  <si>
    <t>HP Ink, Laser</t>
  </si>
  <si>
    <t>$328.00</t>
  </si>
  <si>
    <t>$2,219.00</t>
  </si>
  <si>
    <t>Bush Library with Doors, Mobile</t>
  </si>
  <si>
    <t>$1,027.00</t>
  </si>
  <si>
    <t>-$719.00</t>
  </si>
  <si>
    <t>$856.00</t>
  </si>
  <si>
    <t>Konica Receipt Printer, White</t>
  </si>
  <si>
    <t>StarTech Receipt Printer, Wireless</t>
  </si>
  <si>
    <t>$697.00</t>
  </si>
  <si>
    <t>Advantus Thumb Tacks, 12 Pack</t>
  </si>
  <si>
    <t>$2,489.00</t>
  </si>
  <si>
    <t>Smead Folders, Single Width</t>
  </si>
  <si>
    <t>Cuisinart Blender, Red</t>
  </si>
  <si>
    <t>$709.00</t>
  </si>
  <si>
    <t>-$100.00</t>
  </si>
  <si>
    <t>$1,552.00</t>
  </si>
  <si>
    <t>HP Personal Copier, High-Speed</t>
  </si>
  <si>
    <t>Rubbermaid Light Bulb, Durable</t>
  </si>
  <si>
    <t>Harbour Creations Shipping Labels, Adjustable</t>
  </si>
  <si>
    <t>$577.00</t>
  </si>
  <si>
    <t>-$385.00</t>
  </si>
  <si>
    <t>Konica Inkjet, Wireless</t>
  </si>
  <si>
    <t>$1,881.00</t>
  </si>
  <si>
    <t>Office Star Swivel Stool, Black</t>
  </si>
  <si>
    <t>-$223.00</t>
  </si>
  <si>
    <t>Canon Fax Machine, Digital</t>
  </si>
  <si>
    <t>Advantus Push Pins, Bulk Pack</t>
  </si>
  <si>
    <t>Acme Shears, Serrated</t>
  </si>
  <si>
    <t>$723.00</t>
  </si>
  <si>
    <t>-$80.00</t>
  </si>
  <si>
    <t>SAFCO Bag Chairs, Adjustable</t>
  </si>
  <si>
    <t>Enermax Note Cards, Multicolor</t>
  </si>
  <si>
    <t>HP Ink, Digital</t>
  </si>
  <si>
    <t>$1,594.00</t>
  </si>
  <si>
    <t>-$225.00</t>
  </si>
  <si>
    <t>SAFCO Chairmat, Black</t>
  </si>
  <si>
    <t>Hon Swivel Stool, Adjustable</t>
  </si>
  <si>
    <t>Jiffy Manila Envelope, Recycled</t>
  </si>
  <si>
    <t>Hon Wood Table, Rectangular</t>
  </si>
  <si>
    <t>$1,048.00</t>
  </si>
  <si>
    <t>$1,167.00</t>
  </si>
  <si>
    <t>Hamilton Beach Blender, Silver</t>
  </si>
  <si>
    <t>-$43.00</t>
  </si>
  <si>
    <t>GlobeWeis Mailers, Security-Tint</t>
  </si>
  <si>
    <t>$287.00</t>
  </si>
  <si>
    <t>KitchenAid Microwave, Black</t>
  </si>
  <si>
    <t>Avery 3-Hole Punch, Economy</t>
  </si>
  <si>
    <t>-$66.00</t>
  </si>
  <si>
    <t>Novimex Bag Chairs, Red</t>
  </si>
  <si>
    <t>Fellowes Lockers, Blue</t>
  </si>
  <si>
    <t>Harbour Creations Bag Chairs, Red</t>
  </si>
  <si>
    <t>$1,188.00</t>
  </si>
  <si>
    <t>Sauder Floating Shelf Set, Traditional</t>
  </si>
  <si>
    <t>Sharp Wireless Fax, High-Speed</t>
  </si>
  <si>
    <t>$903.00</t>
  </si>
  <si>
    <t>Harbour Creations Rocking Chair, Black</t>
  </si>
  <si>
    <t>Lesro Conference Table, Fully Assembled</t>
  </si>
  <si>
    <t>$859.00</t>
  </si>
  <si>
    <t>-$790.00</t>
  </si>
  <si>
    <t>$986.00</t>
  </si>
  <si>
    <t>-$419.00</t>
  </si>
  <si>
    <t>-$285.00</t>
  </si>
  <si>
    <t>Acme Box Cutter, Easy Grip</t>
  </si>
  <si>
    <t>$1,237.00</t>
  </si>
  <si>
    <t>Rubbermaid Clock, Black</t>
  </si>
  <si>
    <t>Tenex Door Stop, Duo Pack</t>
  </si>
  <si>
    <t>$1,225.00</t>
  </si>
  <si>
    <t>$1,086.00</t>
  </si>
  <si>
    <t>Accos Rubber Bands, Metal</t>
  </si>
  <si>
    <t>Deflect-O Light Bulb, Durable</t>
  </si>
  <si>
    <t>$5,785.00</t>
  </si>
  <si>
    <t>$2,132.00</t>
  </si>
  <si>
    <t>Deflect-O Frame, Black</t>
  </si>
  <si>
    <t>$880.00</t>
  </si>
  <si>
    <t>KitchenAid Toaster, Silver</t>
  </si>
  <si>
    <t>Boston Sketch Pad, Fluorescent</t>
  </si>
  <si>
    <t>Novimex Rocking Chair, Red</t>
  </si>
  <si>
    <t>$403.00</t>
  </si>
  <si>
    <t>Panasonic Receipt Printer, White</t>
  </si>
  <si>
    <t>$1,249.00</t>
  </si>
  <si>
    <t>Hon Rocking Chair, Set of Two</t>
  </si>
  <si>
    <t>$319.00</t>
  </si>
  <si>
    <t>Smead File Folder Labels, Laser Printer Compatible</t>
  </si>
  <si>
    <t>-$183.00</t>
  </si>
  <si>
    <t>Dania Corner Shelving, Mobile</t>
  </si>
  <si>
    <t>Sauder Classic Bookcase, Mobile</t>
  </si>
  <si>
    <t>$1,579.00</t>
  </si>
  <si>
    <t>$614.00</t>
  </si>
  <si>
    <t>-$265.00</t>
  </si>
  <si>
    <t>Sharp Fax Machine, Laser</t>
  </si>
  <si>
    <t>$1,478.00</t>
  </si>
  <si>
    <t>Hon Steel Folding Chair, Black</t>
  </si>
  <si>
    <t>Chromcraft Coffee Table, Rectangular</t>
  </si>
  <si>
    <t>Bush Corner Shelving, Mobile</t>
  </si>
  <si>
    <t>$121.00</t>
  </si>
  <si>
    <t>GlobeWeis Manila Envelope, with clear poly window</t>
  </si>
  <si>
    <t>Panasonic Calculator, White</t>
  </si>
  <si>
    <t>Ikea Stackable Bookrack, Metal</t>
  </si>
  <si>
    <t>$463.00</t>
  </si>
  <si>
    <t>Cuisinart Stove, Red</t>
  </si>
  <si>
    <t>$2,907.00</t>
  </si>
  <si>
    <t>$1,130.00</t>
  </si>
  <si>
    <t>SanDisk Memory Card, Erganomic</t>
  </si>
  <si>
    <t>Acme Trimmer, Easy Grip</t>
  </si>
  <si>
    <t>-$71.00</t>
  </si>
  <si>
    <t>Memorex Router, USB</t>
  </si>
  <si>
    <t>$1,602.00</t>
  </si>
  <si>
    <t>-$1,346.00</t>
  </si>
  <si>
    <t>Belkin Flash Drive, Erganomic</t>
  </si>
  <si>
    <t>Cuisinart Refrigerator, White</t>
  </si>
  <si>
    <t>GlobeWeis Peel and Seal, Recycled</t>
  </si>
  <si>
    <t>Sharp Ink, Digital</t>
  </si>
  <si>
    <t>Brother Ink, Digital</t>
  </si>
  <si>
    <t>$441.00</t>
  </si>
  <si>
    <t>$1,011.00</t>
  </si>
  <si>
    <t>Hoover Stove, Silver</t>
  </si>
  <si>
    <t>$1,138.00</t>
  </si>
  <si>
    <t>Hewlett Fax and Copier, High-Speed</t>
  </si>
  <si>
    <t>$509.00</t>
  </si>
  <si>
    <t>KitchenAid Refrigerator, Red</t>
  </si>
  <si>
    <t>$1,584.00</t>
  </si>
  <si>
    <t>Green Bar Parchment Paper, 8.5 x 11</t>
  </si>
  <si>
    <t>-$260.00</t>
  </si>
  <si>
    <t>$1,567.00</t>
  </si>
  <si>
    <t>Hoover Stove, Black</t>
  </si>
  <si>
    <t>$1,533.00</t>
  </si>
  <si>
    <t>$970.00</t>
  </si>
  <si>
    <t>$177.00</t>
  </si>
  <si>
    <t>Novimex Shipping Labels, Laser Printer Compatible</t>
  </si>
  <si>
    <t>$618.00</t>
  </si>
  <si>
    <t>Tenex Frame, Duo Pack</t>
  </si>
  <si>
    <t>$2,070.00</t>
  </si>
  <si>
    <t>Belkin Numeric Keypad, USB</t>
  </si>
  <si>
    <t>SAFCO Swivel Stool, Adjustable</t>
  </si>
  <si>
    <t>$682.00</t>
  </si>
  <si>
    <t>$1,524.00</t>
  </si>
  <si>
    <t>$1,028.00</t>
  </si>
  <si>
    <t>$2,757.00</t>
  </si>
  <si>
    <t>$1,164.00</t>
  </si>
  <si>
    <t>$1,607.00</t>
  </si>
  <si>
    <t>$658.00</t>
  </si>
  <si>
    <t>$3,802.00</t>
  </si>
  <si>
    <t>$1,445.00</t>
  </si>
  <si>
    <t>KitchenAid Blender, Black</t>
  </si>
  <si>
    <t>Memorex Flash Drive, USB</t>
  </si>
  <si>
    <t>Hon Bag Chairs, Set of Two</t>
  </si>
  <si>
    <t>$1,275.00</t>
  </si>
  <si>
    <t>Memorex Flash Drive, Erganomic</t>
  </si>
  <si>
    <t>-$172.00</t>
  </si>
  <si>
    <t>SanDisk Cards &amp; Envelopes, 8.5 x 11</t>
  </si>
  <si>
    <t>$529.00</t>
  </si>
  <si>
    <t>$741.00</t>
  </si>
  <si>
    <t>$1,629.00</t>
  </si>
  <si>
    <t>$619.00</t>
  </si>
  <si>
    <t>Office Star Bag Chairs, Adjustable</t>
  </si>
  <si>
    <t>-$109.00</t>
  </si>
  <si>
    <t>$2,893.00</t>
  </si>
  <si>
    <t>BIC Sketch Pad, Water Color</t>
  </si>
  <si>
    <t>$886.00</t>
  </si>
  <si>
    <t>$1,271.00</t>
  </si>
  <si>
    <t>Logitech Memory Card, Bluetooth</t>
  </si>
  <si>
    <t>$517.00</t>
  </si>
  <si>
    <t>Dania Floating Shelf Set, Mobile</t>
  </si>
  <si>
    <t>-$237.00</t>
  </si>
  <si>
    <t>SanDisk Flash Drive, Erganomic</t>
  </si>
  <si>
    <t>Deflect-O Frame, Erganomic</t>
  </si>
  <si>
    <t>Motorola Smart Phone, Full Size</t>
  </si>
  <si>
    <t>$3,220.00</t>
  </si>
  <si>
    <t>$966.00</t>
  </si>
  <si>
    <t>Novimex Shipping Labels, 5000 Label Set</t>
  </si>
  <si>
    <t>Ikea 3-Shelf Cabinet, Mobile</t>
  </si>
  <si>
    <t>Cuisinart Refrigerator, Silver</t>
  </si>
  <si>
    <t>-$656.00</t>
  </si>
  <si>
    <t>Enermax Parchment Paper, Premium</t>
  </si>
  <si>
    <t>Barricks Training Table, Rectangular</t>
  </si>
  <si>
    <t>$2,843.00</t>
  </si>
  <si>
    <t>-$981.00</t>
  </si>
  <si>
    <t>GlobeWeis Business Envelopes, with clear poly window</t>
  </si>
  <si>
    <t>Eldon Clock, Durable</t>
  </si>
  <si>
    <t>Hon Color Coded Labels, Laser Printer Compatible</t>
  </si>
  <si>
    <t>$1,973.00</t>
  </si>
  <si>
    <t>$767.00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</si>
  <si>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</si>
  <si>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</si>
  <si>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</si>
  <si>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</si>
  <si>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</si>
  <si>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$1,084.00</t>
  </si>
  <si>
    <t>Jiffy Manila Envelope, with clear poly window</t>
  </si>
  <si>
    <t>Harbour Creations Bag Chairs, Adjustable</t>
  </si>
  <si>
    <t>$409.00</t>
  </si>
  <si>
    <t>$1,026.00</t>
  </si>
  <si>
    <t>$482.00</t>
  </si>
  <si>
    <t>Brother Fax Machine, Color</t>
  </si>
  <si>
    <t>$2,880.00</t>
  </si>
  <si>
    <t>$1,296.00</t>
  </si>
  <si>
    <t>Jiffy Manila Envelope, Security-Tint</t>
  </si>
  <si>
    <t>SanDisk Message Books, Recycled</t>
  </si>
  <si>
    <t>$891.00</t>
  </si>
  <si>
    <t>Hewlett Fax and Copier, Laser</t>
  </si>
  <si>
    <t>Okidata Card Printer, Wireless</t>
  </si>
  <si>
    <t>Hewlett Fax and Copier, Digital</t>
  </si>
  <si>
    <t>$1,348.00</t>
  </si>
  <si>
    <t>Cuisinart Refrigerator, Black</t>
  </si>
  <si>
    <t>$2,478.00</t>
  </si>
  <si>
    <t>$1,041.00</t>
  </si>
  <si>
    <t>Boston Pencil Sharpener, Fluorescent</t>
  </si>
  <si>
    <t>$1,322.00</t>
  </si>
  <si>
    <t>-$317.00</t>
  </si>
  <si>
    <t>Rubbermaid Door Stop, Durable</t>
  </si>
  <si>
    <t>-$681.00</t>
  </si>
  <si>
    <t>Enermax Mouse, Bluetooth</t>
  </si>
  <si>
    <t>Novimex Steel Folding Chair, Set of Two</t>
  </si>
  <si>
    <t>$456.00</t>
  </si>
  <si>
    <t>$756.00</t>
  </si>
  <si>
    <t>KitchenAid Refrigerator, Black</t>
  </si>
  <si>
    <t>$5,274.00</t>
  </si>
  <si>
    <t>$1,898.00</t>
  </si>
  <si>
    <t>$1,429.00</t>
  </si>
  <si>
    <t>$472.00</t>
  </si>
  <si>
    <t>KitchenAid Coffee Grinder, White</t>
  </si>
  <si>
    <t>Elite Ruler, Steel</t>
  </si>
  <si>
    <t>Eldon Photo Frame, Duo Pack</t>
  </si>
  <si>
    <t>Cuisinart Toaster, Silver</t>
  </si>
  <si>
    <t>$621.00</t>
  </si>
  <si>
    <t>Barricks Wood Table, Adjustable Height</t>
  </si>
  <si>
    <t>-$644.00</t>
  </si>
  <si>
    <t>Cuisinart Coffee Grinder, White</t>
  </si>
  <si>
    <t>$464.00</t>
  </si>
  <si>
    <t>Enermax Flash Drive, Bluetooth</t>
  </si>
  <si>
    <t>Safco 3-Shelf Cabinet, Traditional</t>
  </si>
  <si>
    <t>$1,064.00</t>
  </si>
  <si>
    <t>$511.00</t>
  </si>
  <si>
    <t>-$450.00</t>
  </si>
  <si>
    <t>-$2,211.00</t>
  </si>
  <si>
    <t>Hamilton Beach Coffee Grinder, Black</t>
  </si>
  <si>
    <t>$564.00</t>
  </si>
  <si>
    <t>$567.00</t>
  </si>
  <si>
    <t>$2,699.00</t>
  </si>
  <si>
    <t>$890.00</t>
  </si>
  <si>
    <t>$1,156.00</t>
  </si>
  <si>
    <t>$585.00</t>
  </si>
  <si>
    <t>SanDisk Computer Printout Paper, Recycled</t>
  </si>
  <si>
    <t>Stiletto Box Cutter, Easy Grip</t>
  </si>
  <si>
    <t>GlobeWeis Business Envelopes, Security-Tint</t>
  </si>
  <si>
    <t>Jiffy Peel and Seal, with clear poly window</t>
  </si>
  <si>
    <t>Canon Copy Machine, Color</t>
  </si>
  <si>
    <t>$2,637.00</t>
  </si>
  <si>
    <t>$949.00</t>
  </si>
  <si>
    <t>$1,339.00</t>
  </si>
  <si>
    <t>$300.00</t>
  </si>
  <si>
    <t>-$145.00</t>
  </si>
  <si>
    <t>Xerox Parchment Paper, Premium</t>
  </si>
  <si>
    <t>Epson Card Printer, White</t>
  </si>
  <si>
    <t>Canon Ink, Digital</t>
  </si>
  <si>
    <t>Rubbermaid Light Bulb, Duo Pack</t>
  </si>
  <si>
    <t>$1,623.00</t>
  </si>
  <si>
    <t>Tenex Frame, Black</t>
  </si>
  <si>
    <t>$1,226.00</t>
  </si>
  <si>
    <t>$417.00</t>
  </si>
  <si>
    <t>-$297.00</t>
  </si>
  <si>
    <t>Novimex Legal Exhibit Labels, Adjustable</t>
  </si>
  <si>
    <t>Fiskars Letter Opener, Easy Grip</t>
  </si>
  <si>
    <t>Cisco Audio Dock, Full Size</t>
  </si>
  <si>
    <t>-$139.00</t>
  </si>
  <si>
    <t>-$73.00</t>
  </si>
  <si>
    <t>Eaton Parchment Paper, 8.5 x 11</t>
  </si>
  <si>
    <t>StarTech Inkjet, Durable</t>
  </si>
  <si>
    <t>-$187.00</t>
  </si>
  <si>
    <t>$1,327.00</t>
  </si>
  <si>
    <t>$796.00</t>
  </si>
  <si>
    <t>$1,069.00</t>
  </si>
  <si>
    <t>Acme Ruler, Serrated</t>
  </si>
  <si>
    <t>Fiskars Ruler, Easy Grip</t>
  </si>
  <si>
    <t>Konica Printer, White</t>
  </si>
  <si>
    <t>$2,037.00</t>
  </si>
  <si>
    <t>$1,110.00</t>
  </si>
  <si>
    <t>Advantus Staples, Metal</t>
  </si>
  <si>
    <t>$543.00</t>
  </si>
  <si>
    <t>-$153.00</t>
  </si>
  <si>
    <t>$313.00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</si>
  <si>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</si>
  <si>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</si>
  <si>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</si>
  <si>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</si>
  <si>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</si>
  <si>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</si>
  <si>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Apple Office Telephone, Full Size</t>
  </si>
  <si>
    <t>-$224.00</t>
  </si>
  <si>
    <t>-$67.00</t>
  </si>
  <si>
    <t>Rubbermaid Frame, Black</t>
  </si>
  <si>
    <t>$2,910.00</t>
  </si>
  <si>
    <t>Eldon Folders, Industrial</t>
  </si>
  <si>
    <t>-$167.00</t>
  </si>
  <si>
    <t>Kleencut Shears, Easy Grip</t>
  </si>
  <si>
    <t>$725.00</t>
  </si>
  <si>
    <t>$2,606.00</t>
  </si>
  <si>
    <t>$1,042.00</t>
  </si>
  <si>
    <t>$1,031.00</t>
  </si>
  <si>
    <t>-$292.00</t>
  </si>
  <si>
    <t>Memorex Mouse, USB</t>
  </si>
  <si>
    <t>Enermax Keyboard, Bluetooth</t>
  </si>
  <si>
    <t>Sanford Highlighters, Blue</t>
  </si>
  <si>
    <t>Hewlett Personal Copier, Laser</t>
  </si>
  <si>
    <t>Panasonic Phone, White</t>
  </si>
  <si>
    <t>-$179.00</t>
  </si>
  <si>
    <t>Hewlett Fax Machine, High-Speed</t>
  </si>
  <si>
    <t>$484.00</t>
  </si>
  <si>
    <t>$1,063.00</t>
  </si>
  <si>
    <t>Stanley Sketch Pad, Easy-Erase</t>
  </si>
  <si>
    <t>$1,726.00</t>
  </si>
  <si>
    <t>-$478.00</t>
  </si>
  <si>
    <t>Hewlett Wireless Fax, Digital</t>
  </si>
  <si>
    <t>$1,899.00</t>
  </si>
  <si>
    <t>Memorex Mouse, Bluetooth</t>
  </si>
  <si>
    <t>Novimex Color Coded Labels, Adjustable</t>
  </si>
  <si>
    <t>$977.00</t>
  </si>
  <si>
    <t>$1,085.00</t>
  </si>
  <si>
    <t>-$276.00</t>
  </si>
  <si>
    <t>Belkin Keyboard, Programmable</t>
  </si>
  <si>
    <t>Ames Peel and Seal, Recycled</t>
  </si>
  <si>
    <t>Breville Refrigerator, Black</t>
  </si>
  <si>
    <t>$2,594.00</t>
  </si>
  <si>
    <t>$437.00</t>
  </si>
  <si>
    <t>Xerox Note Cards, Multicolor</t>
  </si>
  <si>
    <t>$5,726.00</t>
  </si>
  <si>
    <t>-$445.00</t>
  </si>
  <si>
    <t>Advantus Light Bulb, Erganomic</t>
  </si>
  <si>
    <t>-$166.00</t>
  </si>
  <si>
    <t>Cameo Peel and Seal, Recycled</t>
  </si>
  <si>
    <t>HP Wireless Fax, Digital</t>
  </si>
  <si>
    <t>$2,753.00</t>
  </si>
  <si>
    <t>$842.00</t>
  </si>
  <si>
    <t>Enermax Memory Card, Programmable</t>
  </si>
  <si>
    <t>Enermax Memory Card, Erganomic</t>
  </si>
  <si>
    <t>Dania 3-Shelf Cabinet, Pine</t>
  </si>
  <si>
    <t>Cuisinart Blender, White</t>
  </si>
  <si>
    <t>$615.00</t>
  </si>
  <si>
    <t>Hon Executive Leather Armchair, Red</t>
  </si>
  <si>
    <t>-$184.00</t>
  </si>
  <si>
    <t>Fiskars Ruler, High Speed</t>
  </si>
  <si>
    <t>Elite Scissors, Easy Grip</t>
  </si>
  <si>
    <t>Bevis Training Table, Adjustable Height</t>
  </si>
  <si>
    <t>$1,096.00</t>
  </si>
  <si>
    <t>-$422.00</t>
  </si>
  <si>
    <t>$602.00</t>
  </si>
  <si>
    <t>$734.00</t>
  </si>
  <si>
    <t>$3,400.00</t>
  </si>
  <si>
    <t>-$3,060.00</t>
  </si>
  <si>
    <t>$1,580.00</t>
  </si>
  <si>
    <t>Xerox Message Books, Recycled</t>
  </si>
  <si>
    <t>$954.00</t>
  </si>
  <si>
    <t>Harbour Creations Color Coded Labels, 5000 Label Set</t>
  </si>
  <si>
    <t>Konica Card Printer, Wireless</t>
  </si>
  <si>
    <t>-$343.00</t>
  </si>
  <si>
    <t>Ames Interoffice Envelope, Recycled</t>
  </si>
  <si>
    <t>Deflect-O Frame, Durable</t>
  </si>
  <si>
    <t>Fiskars Scissors, High Speed</t>
  </si>
  <si>
    <t>$581.00</t>
  </si>
  <si>
    <t>Tenex Photo Frame, Duo Pack</t>
  </si>
  <si>
    <t>Hamilton Beach Refrigerator, Black</t>
  </si>
  <si>
    <t>$899.00</t>
  </si>
  <si>
    <t>Logitech Keyboard, Bluetooth</t>
  </si>
  <si>
    <t>$1,032.00</t>
  </si>
  <si>
    <t>Belkin Mouse, Erganomic</t>
  </si>
  <si>
    <t>Enermax Router, Programmable</t>
  </si>
  <si>
    <t>$2,079.00</t>
  </si>
  <si>
    <t>$369.00</t>
  </si>
  <si>
    <t>Logitech Router, Programmable</t>
  </si>
  <si>
    <t>Belkin Numeric Keypad, Erganomic</t>
  </si>
  <si>
    <t>Enermax Flash Drive, USB</t>
  </si>
  <si>
    <t>$592.00</t>
  </si>
  <si>
    <t>-$643.00</t>
  </si>
  <si>
    <t>Chromcraft Conference Table, with Bottom Storage</t>
  </si>
  <si>
    <t>$873.00</t>
  </si>
  <si>
    <t>$778.00</t>
  </si>
  <si>
    <t>Lesro Round Table, Rectangular</t>
  </si>
  <si>
    <t>Enermax Cards &amp; Envelopes, 8.5 x 11</t>
  </si>
  <si>
    <t>Epson Receipt Printer, Red</t>
  </si>
  <si>
    <t>Hewlett Ink, Color</t>
  </si>
  <si>
    <t>Brother Fax and Copier, High-Speed</t>
  </si>
  <si>
    <t>$1,536.00</t>
  </si>
  <si>
    <t>Smead Round Labels, Adjustable</t>
  </si>
  <si>
    <t>$896.00</t>
  </si>
  <si>
    <t>GlobeWeis Clasp Envelope, Recycled</t>
  </si>
  <si>
    <t>Rubbermaid Clock, Duo Pack</t>
  </si>
  <si>
    <t>Enermax Computer Printout Paper, Multicolor</t>
  </si>
  <si>
    <t>$3,422.00</t>
  </si>
  <si>
    <t>$1,061.00</t>
  </si>
  <si>
    <t>Advantus Frame, Erganomic</t>
  </si>
  <si>
    <t>Cuisinart Microwave, Black</t>
  </si>
  <si>
    <t>Eldon Door Stop, Erganomic</t>
  </si>
  <si>
    <t>Dania Stackable Bookrack, Pine</t>
  </si>
  <si>
    <t>Bevis Computer Table, Fully Assembled</t>
  </si>
  <si>
    <t>-$435.00</t>
  </si>
  <si>
    <t>OIC Thumb Tacks, 12 Pack</t>
  </si>
  <si>
    <t>$1,015.00</t>
  </si>
  <si>
    <t>$404.00</t>
  </si>
  <si>
    <t>Xerox Cards &amp; Envelopes, 8.5 x 11</t>
  </si>
  <si>
    <t>Fellowes Shelving, Blue</t>
  </si>
  <si>
    <t>Safco Corner Shelving, Traditional</t>
  </si>
  <si>
    <t>$1,987.00</t>
  </si>
  <si>
    <t>$905.00</t>
  </si>
  <si>
    <t>$1,954.00</t>
  </si>
  <si>
    <t>$782.00</t>
  </si>
  <si>
    <t>Bevis Round Table, Adjustable Height</t>
  </si>
  <si>
    <t>$1,691.00</t>
  </si>
  <si>
    <t>-$833.00</t>
  </si>
  <si>
    <t>Hamilton Beach Toaster, Red</t>
  </si>
  <si>
    <t>$1,235.00</t>
  </si>
  <si>
    <t>-$370.00</t>
  </si>
  <si>
    <t>Hoover Microwave, White</t>
  </si>
  <si>
    <t>$2,147.00</t>
  </si>
  <si>
    <t>$385.00</t>
  </si>
  <si>
    <t>$950.00</t>
  </si>
  <si>
    <t>$2,684.00</t>
  </si>
  <si>
    <t>-$1,476.00</t>
  </si>
  <si>
    <t>Eldon Door Stop, Durable</t>
  </si>
  <si>
    <t>Belkin Memory Card, USB</t>
  </si>
  <si>
    <t>Motorola Signal Booster, with Caller ID</t>
  </si>
  <si>
    <t>Canon Ink, Color</t>
  </si>
  <si>
    <t>$1,333.00</t>
  </si>
  <si>
    <t>$548.00</t>
  </si>
  <si>
    <t>Nokia Speaker Phone, VoIP</t>
  </si>
  <si>
    <t>$1,331.00</t>
  </si>
  <si>
    <t>Office Star Executive Leather Armchair, Red</t>
  </si>
  <si>
    <t>$2,959.00</t>
  </si>
  <si>
    <t>$953.00</t>
  </si>
  <si>
    <t>Fiskars Letter Opener, Steel</t>
  </si>
  <si>
    <t>Chromcraft Coffee Table, Fully Assembled</t>
  </si>
  <si>
    <t>StarTech Printer, Wireless</t>
  </si>
  <si>
    <t>-$575.00</t>
  </si>
  <si>
    <t>Barricks Training Table, Fully Assembled</t>
  </si>
  <si>
    <t>Stockwell Rubber Bands, Assorted Sizes</t>
  </si>
  <si>
    <t>-$123.00</t>
  </si>
  <si>
    <t>Sharp Fax Machine, Digital</t>
  </si>
  <si>
    <t>$1,772.00</t>
  </si>
  <si>
    <t>$642.00</t>
  </si>
  <si>
    <t>$941.00</t>
  </si>
  <si>
    <t>-$203.00</t>
  </si>
  <si>
    <t>$781.00</t>
  </si>
  <si>
    <t>Novimex Color Coded Labels, Laser Printer Compatible</t>
  </si>
  <si>
    <t>$1,221.00</t>
  </si>
  <si>
    <t>Cameo Manila Envelope, Recycled</t>
  </si>
  <si>
    <t>$1,485.00</t>
  </si>
  <si>
    <t>Belkin Mouse, Programmable</t>
  </si>
  <si>
    <t>Ames Clasp Envelope, with clear poly window</t>
  </si>
  <si>
    <t>Harbour Creations File Folder Labels, 5000 Label Set</t>
  </si>
  <si>
    <t>$657.00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</si>
  <si>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</si>
  <si>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</si>
  <si>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</si>
  <si>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</si>
  <si>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</si>
  <si>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</si>
  <si>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</si>
  <si>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Eaton Parchment Paper, Recycled</t>
  </si>
  <si>
    <t>Belkin Keyboard, Erganomic</t>
  </si>
  <si>
    <t>-$129.00</t>
  </si>
  <si>
    <t>-$309.00</t>
  </si>
  <si>
    <t>-$81.00</t>
  </si>
  <si>
    <t>Cameo Clasp Envelope, Set of 50</t>
  </si>
  <si>
    <t>$814.00</t>
  </si>
  <si>
    <t>Harbour Creations Legal Exhibit Labels, Adjustable</t>
  </si>
  <si>
    <t>-$92.00</t>
  </si>
  <si>
    <t>$433.00</t>
  </si>
  <si>
    <t>$1,107.00</t>
  </si>
  <si>
    <t>Harbour Creations Legal Exhibit Labels, Alphabetical</t>
  </si>
  <si>
    <t>$1,184.00</t>
  </si>
  <si>
    <t>$797.00</t>
  </si>
  <si>
    <t>$892.00</t>
  </si>
  <si>
    <t>$718.00</t>
  </si>
  <si>
    <t>$1,615.00</t>
  </si>
  <si>
    <t>-$162.00</t>
  </si>
  <si>
    <t>Harbour Creations File Folder Labels, Adjustable</t>
  </si>
  <si>
    <t>Smead Color Coded Labels, Laser Printer Compatible</t>
  </si>
  <si>
    <t>Eaton Computer Printout Paper, Recycled</t>
  </si>
  <si>
    <t>Sharp Wireless Fax, Digital</t>
  </si>
  <si>
    <t>-$434.00</t>
  </si>
  <si>
    <t>Hoover Toaster, Silver</t>
  </si>
  <si>
    <t>$496.00</t>
  </si>
  <si>
    <t>Memorex Mouse, Programmable</t>
  </si>
  <si>
    <t>-$178.00</t>
  </si>
  <si>
    <t>Ikea Stackable Bookrack, Mobile</t>
  </si>
  <si>
    <t>Ames Clasp Envelope, Recycled</t>
  </si>
  <si>
    <t>Elite Shears, Easy Grip</t>
  </si>
  <si>
    <t>$378.00</t>
  </si>
  <si>
    <t>Hewlett Fax and Copier, Color</t>
  </si>
  <si>
    <t>Lesro Training Table, Fully Assembled</t>
  </si>
  <si>
    <t>Barricks Computer Table, Adjustable Height</t>
  </si>
  <si>
    <t>$1,545.00</t>
  </si>
  <si>
    <t>-$547.00</t>
  </si>
  <si>
    <t>Xerox Memo Slips, Premium</t>
  </si>
  <si>
    <t>Ikea Floating Shelf Set, Pine</t>
  </si>
  <si>
    <t>Binney &amp; Smith Highlighters, Blue</t>
  </si>
  <si>
    <t>Okidata Receipt Printer, White</t>
  </si>
  <si>
    <t>Green Bar Parchment Paper, Multicolor</t>
  </si>
  <si>
    <t>$600.00</t>
  </si>
  <si>
    <t>Accos Paper Clips, Metal</t>
  </si>
  <si>
    <t>Panasonic Printer, White</t>
  </si>
  <si>
    <t>$795.00</t>
  </si>
  <si>
    <t>$1,502.00</t>
  </si>
  <si>
    <t>Accos Clamps, Bulk Pack</t>
  </si>
  <si>
    <t>Hamilton Beach Refrigerator, Silver</t>
  </si>
  <si>
    <t>$3,156.00</t>
  </si>
  <si>
    <t>$881.00</t>
  </si>
  <si>
    <t>$335.00</t>
  </si>
  <si>
    <t>$386.00</t>
  </si>
  <si>
    <t>OIC Thumb Tacks, Metal</t>
  </si>
  <si>
    <t>Hewlett Wireless Fax, Color</t>
  </si>
  <si>
    <t>$2,671.00</t>
  </si>
  <si>
    <t>$721.00</t>
  </si>
  <si>
    <t>$1,460.00</t>
  </si>
  <si>
    <t>$459.00</t>
  </si>
  <si>
    <t>HP Fax and Copier, Laser</t>
  </si>
  <si>
    <t>Kraft Peel and Seal, with clear poly window</t>
  </si>
  <si>
    <t>$1,998.00</t>
  </si>
  <si>
    <t>-$202.00</t>
  </si>
  <si>
    <t>Novimex Round Labels, Adjustable</t>
  </si>
  <si>
    <t>$2,381.00</t>
  </si>
  <si>
    <t>Ames Clasp Envelope, Security-Tint</t>
  </si>
  <si>
    <t>Cameo Interoffice Envelope, with clear poly window</t>
  </si>
  <si>
    <t>Cuisinart Coffee Grinder, Black</t>
  </si>
  <si>
    <t>Wilson Jones Binder, Clear</t>
  </si>
  <si>
    <t>-$457.00</t>
  </si>
  <si>
    <t>Memorex Keyboard, Programmable</t>
  </si>
  <si>
    <t>$1,231.00</t>
  </si>
  <si>
    <t>Belkin Mouse, USB</t>
  </si>
  <si>
    <t>$1,842.00</t>
  </si>
  <si>
    <t>Stiletto Trimmer, High Speed</t>
  </si>
  <si>
    <t>-$108.00</t>
  </si>
  <si>
    <t>$2,442.00</t>
  </si>
  <si>
    <t>-$244.00</t>
  </si>
  <si>
    <t>SanDisk Note Cards, 8.5 x 11</t>
  </si>
  <si>
    <t>StarTech Phone, Red</t>
  </si>
  <si>
    <t>Hamilton Beach Coffee Grinder, White</t>
  </si>
  <si>
    <t>Avery Round Labels, Adjustable</t>
  </si>
  <si>
    <t>Motorola Smart Phone, with Caller ID</t>
  </si>
  <si>
    <t>$678.00</t>
  </si>
  <si>
    <t>-$813.00</t>
  </si>
  <si>
    <t>Breville Blender, Black</t>
  </si>
  <si>
    <t>Motorola Speaker Phone, with Caller ID</t>
  </si>
  <si>
    <t>$331.00</t>
  </si>
  <si>
    <t>Nokia Speaker Phone, Cordless</t>
  </si>
  <si>
    <t>Logitech Mouse, Programmable</t>
  </si>
  <si>
    <t>$968.00</t>
  </si>
  <si>
    <t>Safco 3-Shelf Cabinet, Pine</t>
  </si>
  <si>
    <t>Accos Staples, Assorted Sizes</t>
  </si>
  <si>
    <t>Ames Mailers, with clear poly window</t>
  </si>
  <si>
    <t>-$132.00</t>
  </si>
  <si>
    <t>Cisco Headset, VoIP</t>
  </si>
  <si>
    <t>Jiffy Interoffice Envelope, Recycled</t>
  </si>
  <si>
    <t>-$147.00</t>
  </si>
  <si>
    <t>$461.00</t>
  </si>
  <si>
    <t>$662.00</t>
  </si>
  <si>
    <t>-$386.00</t>
  </si>
  <si>
    <t>$1,091.00</t>
  </si>
  <si>
    <t>Epson Calculator, White</t>
  </si>
  <si>
    <t>$1,554.00</t>
  </si>
  <si>
    <t>$449.00</t>
  </si>
  <si>
    <t>Nokia Smart Phone, with Caller ID</t>
  </si>
  <si>
    <t>$1,498.00</t>
  </si>
  <si>
    <t>Enermax Cards &amp; Envelopes, Premium</t>
  </si>
  <si>
    <t>$1,707.00</t>
  </si>
  <si>
    <t>-$281.00</t>
  </si>
  <si>
    <t>$394.00</t>
  </si>
  <si>
    <t>Sharp Fax and Copier, Color</t>
  </si>
  <si>
    <t>$947.00</t>
  </si>
  <si>
    <t>Nokia Headset, Full Size</t>
  </si>
  <si>
    <t>$1,550.00</t>
  </si>
  <si>
    <t>Novimex Executive Leather Armchair, Adjustable</t>
  </si>
  <si>
    <t>Eldon Stacking Tray, Durable</t>
  </si>
  <si>
    <t>Harbour Creations Removable Labels, Laser Printer Compatible</t>
  </si>
  <si>
    <t>$1,708.00</t>
  </si>
  <si>
    <t>HP Personal Copier, Digital</t>
  </si>
  <si>
    <t>Okidata Printer, Durable</t>
  </si>
  <si>
    <t>$1,124.00</t>
  </si>
  <si>
    <t>Nokia Signal Booster, Cordless</t>
  </si>
  <si>
    <t>$1,519.00</t>
  </si>
  <si>
    <t>Konica Calculator, Durable</t>
  </si>
  <si>
    <t>$436.00</t>
  </si>
  <si>
    <t>Belkin Mouse, Bluetooth</t>
  </si>
  <si>
    <t>Avery Round Labels, 5000 Label Set</t>
  </si>
  <si>
    <t>Dania 3-Shelf Cabinet, Traditional</t>
  </si>
  <si>
    <t>-$256.00</t>
  </si>
  <si>
    <t>Jiffy Interoffice Envelope, Set of 50</t>
  </si>
  <si>
    <t>Hoover Microwave, Silver</t>
  </si>
  <si>
    <t>$1,856.00</t>
  </si>
  <si>
    <t>GlobeWeis Mailers, Set of 50</t>
  </si>
  <si>
    <t>$1,269.00</t>
  </si>
  <si>
    <t>$936.00</t>
  </si>
  <si>
    <t>Xerox Parchment Paper, Recycled</t>
  </si>
  <si>
    <t>Avery Shipping Labels, Laser Printer Compatible</t>
  </si>
  <si>
    <t>$569.00</t>
  </si>
  <si>
    <t>$1,278.00</t>
  </si>
  <si>
    <t>-$358.00</t>
  </si>
  <si>
    <t>$481.00</t>
  </si>
  <si>
    <t>-$481.00</t>
  </si>
  <si>
    <t>$408.00</t>
  </si>
  <si>
    <t>-$196.00</t>
  </si>
  <si>
    <t>Samsung Audio Dock, Cordless</t>
  </si>
  <si>
    <t>$771.00</t>
  </si>
  <si>
    <t>Lesro Round Table, Adjustable Height</t>
  </si>
  <si>
    <t>-$1,558.00</t>
  </si>
  <si>
    <t>Motorola Speaker Phone, Cordless</t>
  </si>
  <si>
    <t>$1,103.00</t>
  </si>
  <si>
    <t>Hon File Folder Labels, 5000 Label Set</t>
  </si>
  <si>
    <t>$2,892.00</t>
  </si>
  <si>
    <t>$1,189.00</t>
  </si>
  <si>
    <t>Avery Hole Reinforcements, Economy</t>
  </si>
  <si>
    <t>$542.00</t>
  </si>
  <si>
    <t>Bevis Computer Table, with Bottom Storage</t>
  </si>
  <si>
    <t>$1,291.00</t>
  </si>
  <si>
    <t>$848.00</t>
  </si>
  <si>
    <t>$367.00</t>
  </si>
  <si>
    <t>$2,290.00</t>
  </si>
  <si>
    <t>$708.00</t>
  </si>
  <si>
    <t>-$243.00</t>
  </si>
  <si>
    <t>Kleencut Letter Opener, High Speed</t>
  </si>
  <si>
    <t>Accos Clamps, 12 Pack</t>
  </si>
  <si>
    <t>Jiffy Manila Envelope, Set of 50</t>
  </si>
  <si>
    <t>HP Fax Machine, Color</t>
  </si>
  <si>
    <t>$4,618.00</t>
  </si>
  <si>
    <t>$924.00</t>
  </si>
  <si>
    <t>Enermax Numeric Keypad, USB</t>
  </si>
  <si>
    <t>$1,051.00</t>
  </si>
  <si>
    <t>Acme Box Cutter, Steel</t>
  </si>
  <si>
    <t>$1,509.00</t>
  </si>
  <si>
    <t>$1,786.00</t>
  </si>
  <si>
    <t>$635.00</t>
  </si>
  <si>
    <t>Enermax Memo Slips, 8.5 x 11</t>
  </si>
  <si>
    <t>Green Bar Computer Printout Paper, Premium</t>
  </si>
  <si>
    <t>Elite Ruler, Serrated</t>
  </si>
  <si>
    <t>$2,900.00</t>
  </si>
  <si>
    <t>Green Bar Computer Printout Paper, Recycled</t>
  </si>
  <si>
    <t>-$85.00</t>
  </si>
  <si>
    <t>$1,470.00</t>
  </si>
  <si>
    <t>$2,479.00</t>
  </si>
  <si>
    <t>$1,019.00</t>
  </si>
  <si>
    <t>-$616.00</t>
  </si>
  <si>
    <t>$1,829.00</t>
  </si>
  <si>
    <t>Kleencut Trimmer, Easy Grip</t>
  </si>
  <si>
    <t>Hamilton Beach Stove, White</t>
  </si>
  <si>
    <t>$2,432.00</t>
  </si>
  <si>
    <t>$513.00</t>
  </si>
  <si>
    <t>Kraft Manila Envelope, with clear poly window</t>
  </si>
  <si>
    <t>Enermax Message Books, Recycled</t>
  </si>
  <si>
    <t>$471.00</t>
  </si>
  <si>
    <t>-$462.00</t>
  </si>
  <si>
    <t>$575.00</t>
  </si>
  <si>
    <t>$395.00</t>
  </si>
  <si>
    <t>-$144.00</t>
  </si>
  <si>
    <t>Eldon Frame, Duo Pack</t>
  </si>
  <si>
    <t>Okidata Phone, Red</t>
  </si>
  <si>
    <t>Tenex Box, Single Width</t>
  </si>
  <si>
    <t>$1,115.00</t>
  </si>
  <si>
    <t>Jiffy Interoffice Envelope, with clear poly window</t>
  </si>
  <si>
    <t>$1,020.00</t>
  </si>
  <si>
    <t>Epson Receipt Printer, Durable</t>
  </si>
  <si>
    <t>-$151.00</t>
  </si>
  <si>
    <t>$588.00</t>
  </si>
  <si>
    <t>$980.00</t>
  </si>
  <si>
    <t>$810.00</t>
  </si>
  <si>
    <t>Hon Shipping Labels, Adjustable</t>
  </si>
  <si>
    <t>$2,712.00</t>
  </si>
  <si>
    <t>$1,220.00</t>
  </si>
  <si>
    <t>Rubbermaid Stacking Tray, Black</t>
  </si>
  <si>
    <t>$1,270.00</t>
  </si>
  <si>
    <t>$574.00</t>
  </si>
  <si>
    <t>$845.00</t>
  </si>
  <si>
    <t>Ames Mailers, Set of 50</t>
  </si>
  <si>
    <t>$1,817.00</t>
  </si>
  <si>
    <t>$799.00</t>
  </si>
  <si>
    <t>Lesro Conference Table, with Bottom Storage</t>
  </si>
  <si>
    <t>$1,715.00</t>
  </si>
  <si>
    <t>-$1,630.00</t>
  </si>
  <si>
    <t>Office Star Swivel Stool, Red</t>
  </si>
  <si>
    <t>StarTech Calculator, Red</t>
  </si>
  <si>
    <t>Hon Chairmat, Set of Two</t>
  </si>
  <si>
    <t>Kleencut Trimmer, High Speed</t>
  </si>
  <si>
    <t>Green Bar Note Cards, 8.5 x 11</t>
  </si>
  <si>
    <t>$485.00</t>
  </si>
  <si>
    <t>Deflect-O Light Bulb, Black</t>
  </si>
  <si>
    <t>$2,764.00</t>
  </si>
  <si>
    <t>-$195.00</t>
  </si>
  <si>
    <t>$2,195.00</t>
  </si>
  <si>
    <t>Logitech Flash Drive, Erganomic</t>
  </si>
  <si>
    <t>$596.00</t>
  </si>
  <si>
    <t>Canon Copy Machine, High-Speed</t>
  </si>
  <si>
    <t>$912.00</t>
  </si>
  <si>
    <t>SanDisk Cards &amp; Envelopes, Multicolor</t>
  </si>
  <si>
    <t>Canon Copy Machine, Laser</t>
  </si>
  <si>
    <t>$2,097.00</t>
  </si>
  <si>
    <t>Avery File Folder Labels, 5000 Label Set</t>
  </si>
  <si>
    <t>GlobeWeis Interoffice Envelope, Recycled</t>
  </si>
  <si>
    <t>$1,021.00</t>
  </si>
  <si>
    <t>Bevis Coffee Table, Rectangular</t>
  </si>
  <si>
    <t>Breville Stove, Black</t>
  </si>
  <si>
    <t>$2,244.00</t>
  </si>
  <si>
    <t>Belkin Router, Programmable</t>
  </si>
  <si>
    <t>$1,301.00</t>
  </si>
  <si>
    <t>Eldon Stacking Tray, Duo Pack</t>
  </si>
  <si>
    <t>Enermax Cards &amp; Envelopes, Multicolor</t>
  </si>
  <si>
    <t>Sharp Wireless Fax, Laser</t>
  </si>
  <si>
    <t>$2,847.00</t>
  </si>
  <si>
    <t>$4,141.00</t>
  </si>
  <si>
    <t>$1,698.00</t>
  </si>
  <si>
    <t>Fiskars Box Cutter, Easy Grip</t>
  </si>
  <si>
    <t>HP Ink, Color</t>
  </si>
  <si>
    <t>$1,745.00</t>
  </si>
  <si>
    <t>Panasonic Inkjet, Red</t>
  </si>
  <si>
    <t>$557.00</t>
  </si>
  <si>
    <t>-$206.00</t>
  </si>
  <si>
    <t>Cameo Mailers, Set of 50</t>
  </si>
  <si>
    <t>$346.00</t>
  </si>
  <si>
    <t>Jiffy Mailers, with clear poly window</t>
  </si>
  <si>
    <t>$829.00</t>
  </si>
  <si>
    <t>$2,103.00</t>
  </si>
  <si>
    <t>Samsung Speaker Phone, Cordless</t>
  </si>
  <si>
    <t>Office Star Rocking Chair, Set of Two</t>
  </si>
  <si>
    <t>Epson Receipt Printer, White</t>
  </si>
  <si>
    <t>$2,830.00</t>
  </si>
  <si>
    <t>-$1,981.00</t>
  </si>
  <si>
    <t>-$50.00</t>
  </si>
  <si>
    <t>Hamilton Beach Blender, Black</t>
  </si>
  <si>
    <t>$1,137.00</t>
  </si>
  <si>
    <t>Harbour Creations Bag Chairs, Set of Two</t>
  </si>
  <si>
    <t>Novimex Round Labels, Alphabetical</t>
  </si>
  <si>
    <t>-$312.00</t>
  </si>
  <si>
    <t>Panasonic Card Printer, Wireless</t>
  </si>
  <si>
    <t>-$215.00</t>
  </si>
  <si>
    <t>$671.00</t>
  </si>
  <si>
    <t>Enermax Keyboard, USB</t>
  </si>
  <si>
    <t>$1,280.00</t>
  </si>
  <si>
    <t>SAFCO Swivel Stool, Black</t>
  </si>
  <si>
    <t>-$235.00</t>
  </si>
  <si>
    <t>Konica Printer, Durable</t>
  </si>
  <si>
    <t>$1,072.00</t>
  </si>
  <si>
    <t>-$447.00</t>
  </si>
  <si>
    <t>$1,300.00</t>
  </si>
  <si>
    <t>Acme Shears, Easy Grip</t>
  </si>
  <si>
    <t>Harbour Creations Rocking Chair, Set of Two</t>
  </si>
  <si>
    <t>Okidata Receipt Printer, Red</t>
  </si>
  <si>
    <t>-$503.00</t>
  </si>
  <si>
    <t>$1,700.00</t>
  </si>
  <si>
    <t>Panasonic Calculator, Red</t>
  </si>
  <si>
    <t>$1,060.00</t>
  </si>
  <si>
    <t>Enermax Memory Card, USB</t>
  </si>
  <si>
    <t>$688.00</t>
  </si>
  <si>
    <t>Hon Removable Labels, Laser Printer Compatible</t>
  </si>
  <si>
    <t>$1,078.00</t>
  </si>
  <si>
    <t>Harbour Creations Swivel Stool, Adjustable</t>
  </si>
  <si>
    <t>Hoover Blender, White</t>
  </si>
  <si>
    <t>$685.00</t>
  </si>
  <si>
    <t>$850.00</t>
  </si>
  <si>
    <t>$1,030.00</t>
  </si>
  <si>
    <t>$1,506.00</t>
  </si>
  <si>
    <t>-$266.00</t>
  </si>
  <si>
    <t>Kleencut Trimmer, Steel</t>
  </si>
  <si>
    <t>Deflect-O Light Bulb, Erganomic</t>
  </si>
  <si>
    <t>$2,093.00</t>
  </si>
  <si>
    <t>SAFCO Swivel Stool, Set of Two</t>
  </si>
  <si>
    <t>$2,061.00</t>
  </si>
  <si>
    <t>$737.00</t>
  </si>
  <si>
    <t>Eaton Memo Slips, Premium</t>
  </si>
  <si>
    <t>$2,135.00</t>
  </si>
  <si>
    <t>$1,157.00</t>
  </si>
  <si>
    <t>$2,292.00</t>
  </si>
  <si>
    <t>$1,599.00</t>
  </si>
  <si>
    <t>Accos Staples, Metal</t>
  </si>
  <si>
    <t>$1,250.00</t>
  </si>
  <si>
    <t>Advantus Clock, Erganomic</t>
  </si>
  <si>
    <t>$1,603.00</t>
  </si>
  <si>
    <t>$652.00</t>
  </si>
  <si>
    <t>$996.00</t>
  </si>
  <si>
    <t>Eldon Light Bulb, Erganomic</t>
  </si>
  <si>
    <t>$1,117.00</t>
  </si>
  <si>
    <t>$447.00</t>
  </si>
  <si>
    <t>StarTech Calculator, Wireless</t>
  </si>
  <si>
    <t>$1,543.00</t>
  </si>
  <si>
    <t>$2,305.00</t>
  </si>
  <si>
    <t>$922.00</t>
  </si>
  <si>
    <t>-$316.00</t>
  </si>
  <si>
    <t>Sharp Personal Copier, High-Speed</t>
  </si>
  <si>
    <t>$473.00</t>
  </si>
  <si>
    <t>$476.00</t>
  </si>
  <si>
    <t>$1,232.00</t>
  </si>
  <si>
    <t>Epson Calculator, Wireless</t>
  </si>
  <si>
    <t>$595.00</t>
  </si>
  <si>
    <t>Kleencut Shears, High Speed</t>
  </si>
  <si>
    <t>$2,519.00</t>
  </si>
  <si>
    <t>$1,033.00</t>
  </si>
  <si>
    <t>SanDisk Flash Drive, Bluetooth</t>
  </si>
  <si>
    <t>Green Bar Memo Slips, Premium</t>
  </si>
  <si>
    <t>Novimex Shipping Labels, Adjustable</t>
  </si>
  <si>
    <t>-$492.00</t>
  </si>
  <si>
    <t>Hoover Refrigerator, Black</t>
  </si>
  <si>
    <t>$2,366.00</t>
  </si>
  <si>
    <t>$1,601.00</t>
  </si>
  <si>
    <t>SanDisk Keyboard, Bluetooth</t>
  </si>
  <si>
    <t>$489.00</t>
  </si>
  <si>
    <t>$1,487.00</t>
  </si>
  <si>
    <t>$624.00</t>
  </si>
  <si>
    <t>$375.00</t>
  </si>
  <si>
    <t>-$280.00</t>
  </si>
  <si>
    <t>$1,183.00</t>
  </si>
  <si>
    <t>$916.00</t>
  </si>
  <si>
    <t>Bevis Round Table, with Bottom Storage</t>
  </si>
  <si>
    <t>$1,399.00</t>
  </si>
  <si>
    <t>OIC Push Pins, 12 Pack</t>
  </si>
  <si>
    <t>$764.00</t>
  </si>
  <si>
    <t>$1,120.00</t>
  </si>
  <si>
    <t>SanDisk Router, Programmable</t>
  </si>
  <si>
    <t>$809.00</t>
  </si>
  <si>
    <t>$4,363.00</t>
  </si>
  <si>
    <t>$1,683.00</t>
  </si>
  <si>
    <t>$579.00</t>
  </si>
  <si>
    <t>$544.00</t>
  </si>
  <si>
    <t>-$152.00</t>
  </si>
  <si>
    <t>$935.00</t>
  </si>
  <si>
    <t>Panasonic Inkjet, Wireless</t>
  </si>
  <si>
    <t>Smead Color Coded Labels, Adjustable</t>
  </si>
  <si>
    <t>$841.00</t>
  </si>
  <si>
    <t>-$338.00</t>
  </si>
  <si>
    <t>-$84.00</t>
  </si>
  <si>
    <t>$925.00</t>
  </si>
  <si>
    <t>Barricks Round Table, Adjustable Height</t>
  </si>
  <si>
    <t>-$1,128.00</t>
  </si>
  <si>
    <t>Motorola Office Telephone, with Caller ID</t>
  </si>
  <si>
    <t>$427.00</t>
  </si>
  <si>
    <t>$1,860.00</t>
  </si>
  <si>
    <t>$2,115.00</t>
  </si>
  <si>
    <t>Safco Stackable Bookrack, Mobile</t>
  </si>
  <si>
    <t>Barricks Conference Table, with Bottom Storage</t>
  </si>
  <si>
    <t>-$980.00</t>
  </si>
  <si>
    <t>$801.00</t>
  </si>
  <si>
    <t>Sauder 3-Shelf Cabinet, Metal</t>
  </si>
  <si>
    <t>Kraft Manila Envelope, Recycled</t>
  </si>
  <si>
    <t>$1,733.00</t>
  </si>
  <si>
    <t>Hon Training Table, Fully Assembled</t>
  </si>
  <si>
    <t>$869.00</t>
  </si>
  <si>
    <t>$3,873.00</t>
  </si>
  <si>
    <t>Office Star Chairmat, Red</t>
  </si>
  <si>
    <t>$1,632.00</t>
  </si>
  <si>
    <t>-$505.00</t>
  </si>
  <si>
    <t>$1,335.00</t>
  </si>
  <si>
    <t>$556.00</t>
  </si>
  <si>
    <t>-$209.00</t>
  </si>
  <si>
    <t>-$594.00</t>
  </si>
  <si>
    <t>$3,201.00</t>
  </si>
  <si>
    <t>$1,216.00</t>
  </si>
  <si>
    <t>$1,133.00</t>
  </si>
  <si>
    <t>Smead Legal Exhibit Labels, Alphabetical</t>
  </si>
  <si>
    <t>$1,228.00</t>
  </si>
  <si>
    <t>-$424.00</t>
  </si>
  <si>
    <t>Okidata Phone, Durable</t>
  </si>
  <si>
    <t>$2,617.00</t>
  </si>
  <si>
    <t>$1,151.00</t>
  </si>
  <si>
    <t>Smead Shipping Labels, Adjustable</t>
  </si>
  <si>
    <t>$1,023.00</t>
  </si>
  <si>
    <t>$504.00</t>
  </si>
  <si>
    <t>$1,718.00</t>
  </si>
  <si>
    <t>$1,824.00</t>
  </si>
  <si>
    <t>-$1,303.00</t>
  </si>
  <si>
    <t>$1,101.00</t>
  </si>
  <si>
    <t>$832.00</t>
  </si>
  <si>
    <t>$933.00</t>
  </si>
  <si>
    <t>$2,050.00</t>
  </si>
  <si>
    <t>-$1,864.00</t>
  </si>
  <si>
    <t>$887.00</t>
  </si>
  <si>
    <t>$670.00</t>
  </si>
  <si>
    <t>Avery Legal Exhibit Labels, Adjustable</t>
  </si>
  <si>
    <t>$1,864.00</t>
  </si>
  <si>
    <t>$789.00</t>
  </si>
  <si>
    <t>$1,337.00</t>
  </si>
  <si>
    <t>-$200.00</t>
  </si>
  <si>
    <t>Fiskars Ruler, Serrated</t>
  </si>
  <si>
    <t>Fiskars Box Cutter, Steel</t>
  </si>
  <si>
    <t>Nokia Speaker Phone, with Caller ID</t>
  </si>
  <si>
    <t>Ames Interoffice Envelope, with clear poly window</t>
  </si>
  <si>
    <t>Brother Fax Machine, Digital</t>
  </si>
  <si>
    <t>$1,591.00</t>
  </si>
  <si>
    <t>$1,547.00</t>
  </si>
  <si>
    <t>-$802.00</t>
  </si>
  <si>
    <t>Green Bar Message Books, Multicolor</t>
  </si>
  <si>
    <t>Novimex Removable Labels, 5000 Label Set</t>
  </si>
  <si>
    <t>$1,625.00</t>
  </si>
  <si>
    <t>SAFCO Swivel Stool, Red</t>
  </si>
  <si>
    <t>KitchenAid Stove, Black</t>
  </si>
  <si>
    <t>$1,709.00</t>
  </si>
  <si>
    <t>$1,218.00</t>
  </si>
  <si>
    <t>$1,810.00</t>
  </si>
  <si>
    <t>-$269.00</t>
  </si>
  <si>
    <t>$1,158.00</t>
  </si>
  <si>
    <t>$1,955.00</t>
  </si>
  <si>
    <t>Jiffy Clasp Envelope, Security-Tint</t>
  </si>
  <si>
    <t>Belkin Keyboard, Bluetooth</t>
  </si>
  <si>
    <t>Elite Box Cutter, Serrated</t>
  </si>
  <si>
    <t>Konica Inkjet, Durable</t>
  </si>
  <si>
    <t>$811.00</t>
  </si>
  <si>
    <t>-$270.00</t>
  </si>
  <si>
    <t>$1,316.00</t>
  </si>
  <si>
    <t>-$527.00</t>
  </si>
  <si>
    <t>Samsung Signal Booster, Cordless</t>
  </si>
  <si>
    <t>$2,125.00</t>
  </si>
  <si>
    <t>-$345.00</t>
  </si>
  <si>
    <t>-$459.00</t>
  </si>
  <si>
    <t>Bush 3-Shelf Cabinet, Pine</t>
  </si>
  <si>
    <t>SanDisk Memo Slips, Recycled</t>
  </si>
  <si>
    <t>$1,190.00</t>
  </si>
  <si>
    <t>-$349.00</t>
  </si>
  <si>
    <t>-$252.00</t>
  </si>
  <si>
    <t>Eldon Frame, Erganomic</t>
  </si>
  <si>
    <t>-$412.00</t>
  </si>
  <si>
    <t>-$101.00</t>
  </si>
  <si>
    <t>-$314.00</t>
  </si>
  <si>
    <t>-$117.00</t>
  </si>
  <si>
    <t>Breville Stove, Silver</t>
  </si>
  <si>
    <t>SanDisk Mouse, Programmable</t>
  </si>
  <si>
    <t>Xerox Message Books, 8.5 x 11</t>
  </si>
  <si>
    <t>Stiletto Scissors, High Speed</t>
  </si>
  <si>
    <t>$1,217.00</t>
  </si>
  <si>
    <t>$4,877.00</t>
  </si>
  <si>
    <t>$1,118.00</t>
  </si>
  <si>
    <t>Safco Library with Doors, Metal</t>
  </si>
  <si>
    <t>$2,452.00</t>
  </si>
  <si>
    <t>Ikea 3-Shelf Cabinet, Metal</t>
  </si>
  <si>
    <t>GlobeWeis Clasp Envelope, Security-Tint</t>
  </si>
  <si>
    <t>$521.00</t>
  </si>
  <si>
    <t>Ikea Library with Doors, Mobile</t>
  </si>
  <si>
    <t>$2,927.00</t>
  </si>
  <si>
    <t>$2,020.00</t>
  </si>
  <si>
    <t>$707.00</t>
  </si>
  <si>
    <t>$1,308.00</t>
  </si>
  <si>
    <t>$1,240.00</t>
  </si>
  <si>
    <t>Jiffy Mailers, Set of 50</t>
  </si>
  <si>
    <t>$704.00</t>
  </si>
  <si>
    <t>$732.00</t>
  </si>
  <si>
    <t>Logitech Keyboard, USB</t>
  </si>
  <si>
    <t>Barricks Round Table, Rectangular</t>
  </si>
  <si>
    <t>-$624.00</t>
  </si>
  <si>
    <t>Harbour Creations File Folder Labels, Alphabetical</t>
  </si>
  <si>
    <t>$1,177.00</t>
  </si>
  <si>
    <t>-$213.00</t>
  </si>
  <si>
    <t>-$180.00</t>
  </si>
  <si>
    <t>$1,209.00</t>
  </si>
  <si>
    <t>$633.00</t>
  </si>
  <si>
    <t>-$633.00</t>
  </si>
  <si>
    <t>$802.00</t>
  </si>
  <si>
    <t>$871.00</t>
  </si>
  <si>
    <t>$1,854.00</t>
  </si>
  <si>
    <t>Bevis Coffee Table, Fully Assembled</t>
  </si>
  <si>
    <t>-$192.00</t>
  </si>
  <si>
    <t>$840.00</t>
  </si>
  <si>
    <t>$1,637.00</t>
  </si>
  <si>
    <t>KitchenAid Microwave, White</t>
  </si>
  <si>
    <t>$553.00</t>
  </si>
  <si>
    <t>-$326.00</t>
  </si>
  <si>
    <t>$681.00</t>
  </si>
  <si>
    <t>$502.00</t>
  </si>
  <si>
    <t>Cameo Manila Envelope, Set of 50</t>
  </si>
  <si>
    <t>$833.00</t>
  </si>
  <si>
    <t>Breville Microwave, Black</t>
  </si>
  <si>
    <t>$1,355.00</t>
  </si>
  <si>
    <t>$1,964.00</t>
  </si>
  <si>
    <t>-$315.00</t>
  </si>
  <si>
    <t>-$444.00</t>
  </si>
  <si>
    <t>$2,898.00</t>
  </si>
  <si>
    <t>$870.00</t>
  </si>
  <si>
    <t>Rubbermaid Photo Frame, Black</t>
  </si>
  <si>
    <t>$882.00</t>
  </si>
  <si>
    <t>$2,088.00</t>
  </si>
  <si>
    <t>-$706.00</t>
  </si>
  <si>
    <t>KitchenAid Stove, White</t>
  </si>
  <si>
    <t>$1,705.00</t>
  </si>
  <si>
    <t>$424.00</t>
  </si>
  <si>
    <t>$474.00</t>
  </si>
  <si>
    <t>$911.00</t>
  </si>
  <si>
    <t>Sauder Stackable Bookrack, Mobile</t>
  </si>
  <si>
    <t>Breville Refrigerator, Red</t>
  </si>
  <si>
    <t>$2,077.00</t>
  </si>
  <si>
    <t>$1,351.00</t>
  </si>
  <si>
    <t>$2,549.00</t>
  </si>
  <si>
    <t>$1,073.00</t>
  </si>
  <si>
    <t>$1,319.00</t>
  </si>
  <si>
    <t>Safco Floating Shelf Set, Metal</t>
  </si>
  <si>
    <t>-$658.00</t>
  </si>
  <si>
    <t>$545.00</t>
  </si>
  <si>
    <t>Hewlett Personal Copier, High-Speed</t>
  </si>
  <si>
    <t>$877.00</t>
  </si>
  <si>
    <t>$1,016.00</t>
  </si>
  <si>
    <t>$934.00</t>
  </si>
  <si>
    <t>-$916.00</t>
  </si>
  <si>
    <t>$430.00</t>
  </si>
  <si>
    <t>$539.00</t>
  </si>
  <si>
    <t>Ikea Corner Shelving, Mobile</t>
  </si>
  <si>
    <t>KitchenAid Blender, White</t>
  </si>
  <si>
    <t>Motorola Audio Dock, Full Size</t>
  </si>
  <si>
    <t>$3,221.00</t>
  </si>
  <si>
    <t>$1,127.00</t>
  </si>
  <si>
    <t>$1,846.00</t>
  </si>
  <si>
    <t>$872.00</t>
  </si>
  <si>
    <t>$1,549.00</t>
  </si>
  <si>
    <t>-$439.00</t>
  </si>
  <si>
    <t>$5,729.00</t>
  </si>
  <si>
    <t>$2,057.00</t>
  </si>
  <si>
    <t>-$1,148.00</t>
  </si>
  <si>
    <t>-$272.00</t>
  </si>
  <si>
    <t>Cuisinart Blender, Black</t>
  </si>
  <si>
    <t>Bush Corner Shelving, Traditional</t>
  </si>
  <si>
    <t>Epson Printer, Durable</t>
  </si>
  <si>
    <t>$2,457.00</t>
  </si>
  <si>
    <t>$665.00</t>
  </si>
  <si>
    <t>$566.00</t>
  </si>
  <si>
    <t>$272.00</t>
  </si>
  <si>
    <t>Cisco Speaker Phone, Full Size</t>
  </si>
  <si>
    <t>$755.00</t>
  </si>
  <si>
    <t>Safco Corner Shelving, Pine</t>
  </si>
  <si>
    <t>$1,402.00</t>
  </si>
  <si>
    <t>Konica Card Printer, Durable</t>
  </si>
  <si>
    <t>$3,151.00</t>
  </si>
  <si>
    <t>-$382.00</t>
  </si>
  <si>
    <t>-$261.00</t>
  </si>
  <si>
    <t>$955.00</t>
  </si>
  <si>
    <t>Safco Library with Doors, Traditional</t>
  </si>
  <si>
    <t>$2,456.00</t>
  </si>
  <si>
    <t>$1,055.00</t>
  </si>
  <si>
    <t>$1,263.00</t>
  </si>
  <si>
    <t>GlobeWeis Mailers, with clear poly window</t>
  </si>
  <si>
    <t>$2,188.00</t>
  </si>
  <si>
    <t>$1,050.00</t>
  </si>
  <si>
    <t>$418.00</t>
  </si>
  <si>
    <t>$1,052.00</t>
  </si>
  <si>
    <t>-$687.00</t>
  </si>
  <si>
    <t>Dania Corner Shelving, Pine</t>
  </si>
  <si>
    <t>$667.00</t>
  </si>
  <si>
    <t>$1,272.00</t>
  </si>
  <si>
    <t>-$239.00</t>
  </si>
  <si>
    <t>Enermax Memory Card, Bluetooth</t>
  </si>
  <si>
    <t>$1,279.00</t>
  </si>
  <si>
    <t>-$640.00</t>
  </si>
  <si>
    <t>$1,657.00</t>
  </si>
  <si>
    <t>Accos Thumb Tacks, Bulk Pack</t>
  </si>
  <si>
    <t>$1,600.00</t>
  </si>
  <si>
    <t>$659.00</t>
  </si>
  <si>
    <t>$661.00</t>
  </si>
  <si>
    <t>$1,121.00</t>
  </si>
  <si>
    <t>$2,553.00</t>
  </si>
  <si>
    <t>$843.00</t>
  </si>
  <si>
    <t>Acme Ruler, Easy Grip</t>
  </si>
  <si>
    <t>SanDisk Message Books, Multicolor</t>
  </si>
  <si>
    <t>HP Fax and Copier, High-Speed</t>
  </si>
  <si>
    <t>Eldon Stacking Tray, Erganomic</t>
  </si>
  <si>
    <t>$1,582.00</t>
  </si>
  <si>
    <t>-$443.00</t>
  </si>
  <si>
    <t>Panasonic Card Printer, Red</t>
  </si>
  <si>
    <t>-$392.00</t>
  </si>
  <si>
    <t>$1,461.00</t>
  </si>
  <si>
    <t>$1,104.00</t>
  </si>
  <si>
    <t>Month of Order Date</t>
  </si>
  <si>
    <t>Target</t>
  </si>
  <si>
    <t>$10,000.00</t>
  </si>
  <si>
    <t>$10,100.00</t>
  </si>
  <si>
    <t>$10,300.00</t>
  </si>
  <si>
    <t>$10,400.00</t>
  </si>
  <si>
    <t>$10,500.00</t>
  </si>
  <si>
    <t>$10,600.00</t>
  </si>
  <si>
    <t>$10,800.00</t>
  </si>
  <si>
    <t>$10,900.00</t>
  </si>
  <si>
    <t>$11,000.00</t>
  </si>
  <si>
    <t>$11,100.00</t>
  </si>
  <si>
    <t>$11,300.00</t>
  </si>
  <si>
    <t>$11,400.00</t>
  </si>
  <si>
    <t>$11,500.00</t>
  </si>
  <si>
    <t>$11,600.00</t>
  </si>
  <si>
    <t>$11,800.00</t>
  </si>
  <si>
    <t>$11,900.00</t>
  </si>
  <si>
    <t>$12,000.00</t>
  </si>
  <si>
    <t>$12,100.00</t>
  </si>
  <si>
    <t>$12,300.00</t>
  </si>
  <si>
    <t>$12,400.00</t>
  </si>
  <si>
    <t>$12,500.00</t>
  </si>
  <si>
    <t>$12,600.00</t>
  </si>
  <si>
    <t>$12,800.00</t>
  </si>
  <si>
    <t>$12,900.00</t>
  </si>
  <si>
    <t>$13,000.00</t>
  </si>
  <si>
    <t>$13,100.00</t>
  </si>
  <si>
    <t>$13,300.00</t>
  </si>
  <si>
    <t>$13,400.00</t>
  </si>
  <si>
    <t>$13,500.00</t>
  </si>
  <si>
    <t>$13,600.00</t>
  </si>
  <si>
    <t>$13,800.00</t>
  </si>
  <si>
    <t>$13,900.00</t>
  </si>
  <si>
    <t>$14,000.00</t>
  </si>
  <si>
    <t>$14,100.00</t>
  </si>
  <si>
    <t>$14,300.00</t>
  </si>
  <si>
    <t>$14,400.00</t>
  </si>
  <si>
    <t>$14,500.00</t>
  </si>
  <si>
    <t>$14,600.00</t>
  </si>
  <si>
    <t>$14,800.00</t>
  </si>
  <si>
    <t>$14,900.00</t>
  </si>
  <si>
    <t>$15,000.00</t>
  </si>
  <si>
    <t>$15,100.00</t>
  </si>
  <si>
    <t>$15,300.00</t>
  </si>
  <si>
    <t>$15,400.00</t>
  </si>
  <si>
    <t>$15,500.00</t>
  </si>
  <si>
    <t>$15,600.00</t>
  </si>
  <si>
    <t>$15,800.00</t>
  </si>
  <si>
    <t>$15,900.00</t>
  </si>
  <si>
    <t>$5,000.00</t>
  </si>
  <si>
    <t>$16,000.00</t>
  </si>
  <si>
    <t>$18,000.00</t>
  </si>
  <si>
    <t>$20,000.00</t>
  </si>
  <si>
    <t>$26,000.00</t>
  </si>
  <si>
    <t>$9,000.00</t>
  </si>
  <si>
    <t>$23,000.00</t>
  </si>
  <si>
    <t>Order DatDiscount</t>
  </si>
  <si>
    <t>Categeroy</t>
  </si>
  <si>
    <t>Sub_categeroy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</si>
</sst>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₹-4009]\ * #,##0.00_ ;_ [$₹-4009]\ * \-#,##0.00_ ;_ [$₹-4009]\ * &quot;-&quot;??_ ;_ @_ 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 style="medium">
        <color rgb="FFCCCCCC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horizontal="right" wrapText="1"/>
    </xf>
    <xf numFmtId="0" fontId="0" fillId="0" borderId="1" xfId="0" applyBorder="1" applyAlignment="1">
      <alignment horizontal="right" wrapText="1"/>
    </xf>
    <xf numFmtId="17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14" fontId="0" fillId="0" borderId="8" xfId="0" applyNumberFormat="1" applyBorder="1" applyAlignment="1">
      <alignment horizontal="right"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1" fillId="2" borderId="1" xfId="0" applyNumberFormat="1" applyFont="1" applyFill="1" applyBorder="1" applyAlignment="1">
      <alignment wrapText="1"/>
    </xf>
    <xf numFmtId="164" fontId="0" fillId="0" borderId="0" xfId="0" applyNumberFormat="1"/>
  </cellXfs>
  <cellStyles count="1">
    <cellStyle name="Normal" xfId="0" builtinId="0"/>
  </cellStyles>
  <dxfs count="15"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/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numFmt numFmtId="19" formatCode="dd/mm/yy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numFmt numFmtId="19" formatCode="dd/mm/yyyy"/>
      <alignment horizontal="right" vertical="bottom" textRotation="0" wrapText="1" indent="0" justifyLastLine="0" shrinkToFit="0" readingOrder="0"/>
      <border diagonalUp="0" diagonalDown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medium">
          <color rgb="FFCCCCCC"/>
        </right>
        <top style="medium">
          <color rgb="FFCCCCCC"/>
        </top>
        <bottom style="medium">
          <color rgb="FFCCCCCC"/>
        </bottom>
        <vertical/>
        <horizontal/>
      </border>
    </dxf>
    <dxf>
      <border outline="0">
        <top style="medium">
          <color rgb="FFCCCCCC"/>
        </top>
      </border>
    </dxf>
    <dxf>
      <border outline="0">
        <left style="medium">
          <color rgb="FFCCCCCC"/>
        </left>
        <right style="medium">
          <color rgb="FFCCCCCC"/>
        </right>
        <top style="medium">
          <color rgb="FFCCCCCC"/>
        </top>
        <bottom style="medium">
          <color rgb="FFCCCCCC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medium">
          <color rgb="FFCCCCCC"/>
        </bottom>
      </border>
    </dxf>
    <dxf>
      <alignment horizontal="general" vertical="bottom" textRotation="0" wrapText="1" indent="0" justifyLastLine="0" shrinkToFit="0" readingOrder="0"/>
      <border diagonalUp="0" diagonalDown="0" outline="0">
        <left style="medium">
          <color rgb="FFCCCCCC"/>
        </left>
        <right style="medium">
          <color rgb="FFCCCCCC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C16F9F-9CD1-4819-869A-A086531B3CAF}" name="Table3" displayName="Table3" ref="A1:J4118" totalsRowShown="0" headerRowDxfId="14" dataDxfId="12" headerRowBorderDxfId="13" tableBorderDxfId="11" totalsRowBorderDxfId="10">
  <autoFilter ref="A1:J4118" xr:uid="{2547DB9A-0D82-4797-AA98-7FFD5AC03FCB}"/>
  <tableColumns count="10">
    <tableColumn id="1" xr3:uid="{ED6E46D4-4B1E-4469-9A35-D8A43A114E14}" name="Order ID" dataDxfId="9"/>
    <tableColumn id="2" xr3:uid="{6FD073C3-E091-453A-B78B-0D9A404CC497}" name="Order Date" dataDxfId="8"/>
    <tableColumn id="3" xr3:uid="{2E343FBA-4914-4765-83D2-7B76C535ADED}" name="Customer Name" dataDxfId="7"/>
    <tableColumn id="4" xr3:uid="{010EA996-D32D-4C70-8724-0124F1035E53}" name="City" dataDxfId="6"/>
    <tableColumn id="5" xr3:uid="{0177F39B-473F-40A4-ADAA-F99CA065EFFA}" name="Country" dataDxfId="5"/>
    <tableColumn id="6" xr3:uid="{A65F7656-1E6B-4B5B-88B1-B77BE7C59A7B}" name="Region" dataDxfId="4"/>
    <tableColumn id="7" xr3:uid="{F257C1B7-AEA9-40DC-8A2E-687DD646370F}" name="Segment" dataDxfId="3"/>
    <tableColumn id="8" xr3:uid="{634D4E4E-0B6C-48D5-8C3E-882924B0DC79}" name="Ship Date" dataDxfId="2"/>
    <tableColumn id="9" xr3:uid="{EE93BA31-2D4E-4A73-AC2B-030436DAC447}" name="Ship Mode" dataDxfId="1"/>
    <tableColumn id="10" xr3:uid="{41DFDC54-0265-4D67-ACBC-42B180951E97}" name="St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9B998-2D48-46C0-99D8-0FAA2E4154B8}">
  <dimension ref="A1:R4118"/>
  <sheetViews>
    <sheetView tabSelected="1" topLeftCell="K1" workbookViewId="0">
      <selection activeCell="S7" sqref="S7"/>
    </sheetView>
  </sheetViews>
  <sheetFormatPr defaultColWidth="19.140625" defaultRowHeight="21.75" customHeight="1" x14ac:dyDescent="0.25"/>
  <cols>
    <col min="10" max="10" width="38.42578125" customWidth="1"/>
    <col min="12" max="12" width="43" customWidth="1"/>
    <col min="13" max="13" width="19.140625" style="16"/>
    <col min="15" max="15" width="19.140625" style="18"/>
  </cols>
  <sheetData>
    <row r="1" spans="1:18" ht="21.75" customHeight="1" thickBot="1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9" t="s">
        <v>9</v>
      </c>
      <c r="L1" s="14" t="s">
        <v>6043</v>
      </c>
      <c r="M1" s="15" t="s">
        <v>9576</v>
      </c>
      <c r="N1" s="14" t="s">
        <v>6045</v>
      </c>
      <c r="O1" s="17" t="s">
        <v>6046</v>
      </c>
      <c r="P1" s="14" t="s">
        <v>6047</v>
      </c>
      <c r="Q1" s="14" t="s">
        <v>9577</v>
      </c>
      <c r="R1" s="14" t="s">
        <v>9578</v>
      </c>
    </row>
    <row r="2" spans="1:18" ht="21.75" customHeight="1" thickBot="1" x14ac:dyDescent="0.3">
      <c r="A2" s="5" t="s">
        <v>10</v>
      </c>
      <c r="B2" s="2">
        <v>40544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2">
        <v>40548</v>
      </c>
      <c r="I2" s="1" t="s">
        <v>16</v>
      </c>
      <c r="J2" s="6" t="s">
        <v>12</v>
      </c>
      <c r="L2" t="str">
        <f>VLOOKUP(Table3[[#This Row],[Order ID]],OrderBreakDown!A1:H8048,2,0)</f>
        <v>Enermax Note Cards, Premium</v>
      </c>
      <c r="M2" s="16">
        <f>VLOOKUP(Table3[[#This Row],[Order ID]],OrderBreakDown!A1:H8048,3,0)</f>
        <v>0.5</v>
      </c>
      <c r="N2" t="str">
        <f>VLOOKUP(Table3[[#This Row],[Order ID]],OrderBreakDown!A1:H8048,4,0)</f>
        <v>$45.00</v>
      </c>
      <c r="O2" s="18" t="str">
        <f>VLOOKUP(Table3[[#This Row],[Order ID]],OrderBreakDown!A1:H8048,5,0)</f>
        <v>-$26.00</v>
      </c>
      <c r="P2">
        <f>VLOOKUP(Table3[[#This Row],[Order ID]],OrderBreakDown!A1:H8048,6,0)</f>
        <v>3</v>
      </c>
      <c r="Q2" t="str">
        <f>VLOOKUP(Table3[[#This Row],[Order ID]],OrderBreakDown!A1:H8048,7,0)</f>
        <v>Office Supplies</v>
      </c>
      <c r="R2" t="str">
        <f>VLOOKUP(Table3[[#This Row],[Order ID]],OrderBreakDown!A1:H8048,8,0)</f>
        <v>Paper</v>
      </c>
    </row>
    <row r="3" spans="1:18" ht="21.75" customHeight="1" thickBot="1" x14ac:dyDescent="0.3">
      <c r="A3" s="5" t="s">
        <v>17</v>
      </c>
      <c r="B3" s="2">
        <v>40546</v>
      </c>
      <c r="C3" s="1" t="s">
        <v>18</v>
      </c>
      <c r="D3" s="1" t="s">
        <v>19</v>
      </c>
      <c r="E3" s="1" t="s">
        <v>20</v>
      </c>
      <c r="F3" s="1" t="s">
        <v>14</v>
      </c>
      <c r="G3" s="1" t="s">
        <v>21</v>
      </c>
      <c r="H3" s="2">
        <v>40550</v>
      </c>
      <c r="I3" s="1" t="s">
        <v>22</v>
      </c>
      <c r="J3" s="6" t="s">
        <v>23</v>
      </c>
      <c r="L3" t="str">
        <f>VLOOKUP(Table3[[#This Row],[Order ID]],OrderBreakDown!A2:H8049,2,0)</f>
        <v>Dania Corner Shelving, Traditional</v>
      </c>
      <c r="M3" s="16">
        <f>VLOOKUP(Table3[[#This Row],[Order ID]],OrderBreakDown!A2:H8049,3,0)</f>
        <v>0</v>
      </c>
      <c r="N3" t="str">
        <f>VLOOKUP(Table3[[#This Row],[Order ID]],OrderBreakDown!A2:H8049,4,0)</f>
        <v>$854.00</v>
      </c>
      <c r="O3" s="18" t="str">
        <f>VLOOKUP(Table3[[#This Row],[Order ID]],OrderBreakDown!A2:H8049,5,0)</f>
        <v>$290.00</v>
      </c>
      <c r="P3">
        <f>VLOOKUP(Table3[[#This Row],[Order ID]],OrderBreakDown!A2:H8049,6,0)</f>
        <v>7</v>
      </c>
      <c r="Q3" t="str">
        <f>VLOOKUP(Table3[[#This Row],[Order ID]],OrderBreakDown!A2:H8049,7,0)</f>
        <v>Furniture</v>
      </c>
      <c r="R3" t="str">
        <f>VLOOKUP(Table3[[#This Row],[Order ID]],OrderBreakDown!A2:H8049,8,0)</f>
        <v>Bookcases</v>
      </c>
    </row>
    <row r="4" spans="1:18" ht="21.75" customHeight="1" thickBot="1" x14ac:dyDescent="0.3">
      <c r="A4" s="5" t="s">
        <v>24</v>
      </c>
      <c r="B4" s="2">
        <v>40547</v>
      </c>
      <c r="C4" s="1" t="s">
        <v>25</v>
      </c>
      <c r="D4" s="1" t="s">
        <v>26</v>
      </c>
      <c r="E4" s="1" t="s">
        <v>27</v>
      </c>
      <c r="F4" s="1" t="s">
        <v>28</v>
      </c>
      <c r="G4" s="1" t="s">
        <v>21</v>
      </c>
      <c r="H4" s="2">
        <v>40551</v>
      </c>
      <c r="I4" s="1" t="s">
        <v>22</v>
      </c>
      <c r="J4" s="6" t="s">
        <v>29</v>
      </c>
      <c r="L4" t="str">
        <f>VLOOKUP(Table3[[#This Row],[Order ID]],OrderBreakDown!A3:H8050,2,0)</f>
        <v>Binney &amp; Smith Sketch Pad, Easy-Erase</v>
      </c>
      <c r="M4" s="16">
        <f>VLOOKUP(Table3[[#This Row],[Order ID]],OrderBreakDown!A3:H8050,3,0)</f>
        <v>0</v>
      </c>
      <c r="N4" t="str">
        <f>VLOOKUP(Table3[[#This Row],[Order ID]],OrderBreakDown!A3:H8050,4,0)</f>
        <v>$140.00</v>
      </c>
      <c r="O4" s="18" t="str">
        <f>VLOOKUP(Table3[[#This Row],[Order ID]],OrderBreakDown!A3:H8050,5,0)</f>
        <v>$21.00</v>
      </c>
      <c r="P4">
        <f>VLOOKUP(Table3[[#This Row],[Order ID]],OrderBreakDown!A3:H8050,6,0)</f>
        <v>3</v>
      </c>
      <c r="Q4" t="str">
        <f>VLOOKUP(Table3[[#This Row],[Order ID]],OrderBreakDown!A3:H8050,7,0)</f>
        <v>Office Supplies</v>
      </c>
      <c r="R4" t="str">
        <f>VLOOKUP(Table3[[#This Row],[Order ID]],OrderBreakDown!A3:H8050,8,0)</f>
        <v>Art</v>
      </c>
    </row>
    <row r="5" spans="1:18" ht="21.75" customHeight="1" thickBot="1" x14ac:dyDescent="0.3">
      <c r="A5" s="5" t="s">
        <v>30</v>
      </c>
      <c r="B5" s="2">
        <v>40547</v>
      </c>
      <c r="C5" s="1" t="s">
        <v>31</v>
      </c>
      <c r="D5" s="1" t="s">
        <v>32</v>
      </c>
      <c r="E5" s="1" t="s">
        <v>20</v>
      </c>
      <c r="F5" s="1" t="s">
        <v>14</v>
      </c>
      <c r="G5" s="1" t="s">
        <v>33</v>
      </c>
      <c r="H5" s="2">
        <v>40552</v>
      </c>
      <c r="I5" s="1" t="s">
        <v>22</v>
      </c>
      <c r="J5" s="6" t="s">
        <v>23</v>
      </c>
      <c r="L5" t="str">
        <f>VLOOKUP(Table3[[#This Row],[Order ID]],OrderBreakDown!A4:H8051,2,0)</f>
        <v>Boston Markers, Easy-Erase</v>
      </c>
      <c r="M5" s="16">
        <f>VLOOKUP(Table3[[#This Row],[Order ID]],OrderBreakDown!A4:H8051,3,0)</f>
        <v>0.5</v>
      </c>
      <c r="N5" t="str">
        <f>VLOOKUP(Table3[[#This Row],[Order ID]],OrderBreakDown!A4:H8051,4,0)</f>
        <v>$27.00</v>
      </c>
      <c r="O5" s="18" t="str">
        <f>VLOOKUP(Table3[[#This Row],[Order ID]],OrderBreakDown!A4:H8051,5,0)</f>
        <v>-$22.00</v>
      </c>
      <c r="P5">
        <f>VLOOKUP(Table3[[#This Row],[Order ID]],OrderBreakDown!A4:H8051,6,0)</f>
        <v>2</v>
      </c>
      <c r="Q5" t="str">
        <f>VLOOKUP(Table3[[#This Row],[Order ID]],OrderBreakDown!A4:H8051,7,0)</f>
        <v>Office Supplies</v>
      </c>
      <c r="R5" t="str">
        <f>VLOOKUP(Table3[[#This Row],[Order ID]],OrderBreakDown!A4:H8051,8,0)</f>
        <v>Art</v>
      </c>
    </row>
    <row r="6" spans="1:18" ht="21.75" customHeight="1" thickBot="1" x14ac:dyDescent="0.3">
      <c r="A6" s="5" t="s">
        <v>34</v>
      </c>
      <c r="B6" s="2">
        <v>40548</v>
      </c>
      <c r="C6" s="1" t="s">
        <v>35</v>
      </c>
      <c r="D6" s="1" t="s">
        <v>36</v>
      </c>
      <c r="E6" s="1" t="s">
        <v>27</v>
      </c>
      <c r="F6" s="1" t="s">
        <v>28</v>
      </c>
      <c r="G6" s="1" t="s">
        <v>15</v>
      </c>
      <c r="H6" s="2">
        <v>40550</v>
      </c>
      <c r="I6" s="1" t="s">
        <v>37</v>
      </c>
      <c r="J6" s="6" t="s">
        <v>29</v>
      </c>
      <c r="L6" t="str">
        <f>VLOOKUP(Table3[[#This Row],[Order ID]],OrderBreakDown!A5:H8052,2,0)</f>
        <v>Binney &amp; Smith Pencil Sharpener, Water Color</v>
      </c>
      <c r="M6" s="16">
        <f>VLOOKUP(Table3[[#This Row],[Order ID]],OrderBreakDown!A5:H8052,3,0)</f>
        <v>0</v>
      </c>
      <c r="N6" t="str">
        <f>VLOOKUP(Table3[[#This Row],[Order ID]],OrderBreakDown!A5:H8052,4,0)</f>
        <v>$90.00</v>
      </c>
      <c r="O6" s="18" t="str">
        <f>VLOOKUP(Table3[[#This Row],[Order ID]],OrderBreakDown!A5:H8052,5,0)</f>
        <v>$21.00</v>
      </c>
      <c r="P6">
        <f>VLOOKUP(Table3[[#This Row],[Order ID]],OrderBreakDown!A5:H8052,6,0)</f>
        <v>3</v>
      </c>
      <c r="Q6" t="str">
        <f>VLOOKUP(Table3[[#This Row],[Order ID]],OrderBreakDown!A5:H8052,7,0)</f>
        <v>Office Supplies</v>
      </c>
      <c r="R6" t="str">
        <f>VLOOKUP(Table3[[#This Row],[Order ID]],OrderBreakDown!A5:H8052,8,0)</f>
        <v>Art</v>
      </c>
    </row>
    <row r="7" spans="1:18" ht="21.75" customHeight="1" thickBot="1" x14ac:dyDescent="0.3">
      <c r="A7" s="5" t="s">
        <v>38</v>
      </c>
      <c r="B7" s="2">
        <v>40550</v>
      </c>
      <c r="C7" s="1" t="s">
        <v>39</v>
      </c>
      <c r="D7" s="1" t="s">
        <v>40</v>
      </c>
      <c r="E7" s="1" t="s">
        <v>27</v>
      </c>
      <c r="F7" s="1" t="s">
        <v>28</v>
      </c>
      <c r="G7" s="1" t="s">
        <v>33</v>
      </c>
      <c r="H7" s="2">
        <v>40551</v>
      </c>
      <c r="I7" s="1" t="s">
        <v>37</v>
      </c>
      <c r="J7" s="6" t="s">
        <v>41</v>
      </c>
      <c r="L7" t="str">
        <f>VLOOKUP(Table3[[#This Row],[Order ID]],OrderBreakDown!A6:H8053,2,0)</f>
        <v>Bush Floating Shelf Set, Pine</v>
      </c>
      <c r="M7" s="16">
        <f>VLOOKUP(Table3[[#This Row],[Order ID]],OrderBreakDown!A6:H8053,3,0)</f>
        <v>0.1</v>
      </c>
      <c r="N7" t="str">
        <f>VLOOKUP(Table3[[#This Row],[Order ID]],OrderBreakDown!A6:H8053,4,0)</f>
        <v>$155.00</v>
      </c>
      <c r="O7" s="18" t="str">
        <f>VLOOKUP(Table3[[#This Row],[Order ID]],OrderBreakDown!A6:H8053,5,0)</f>
        <v>$36.00</v>
      </c>
      <c r="P7">
        <f>VLOOKUP(Table3[[#This Row],[Order ID]],OrderBreakDown!A6:H8053,6,0)</f>
        <v>1</v>
      </c>
      <c r="Q7" t="str">
        <f>VLOOKUP(Table3[[#This Row],[Order ID]],OrderBreakDown!A6:H8053,7,0)</f>
        <v>Furniture</v>
      </c>
      <c r="R7" t="str">
        <f>VLOOKUP(Table3[[#This Row],[Order ID]],OrderBreakDown!A6:H8053,8,0)</f>
        <v>Bookcases</v>
      </c>
    </row>
    <row r="8" spans="1:18" ht="21.75" customHeight="1" thickBot="1" x14ac:dyDescent="0.3">
      <c r="A8" s="5" t="s">
        <v>42</v>
      </c>
      <c r="B8" s="2">
        <v>40551</v>
      </c>
      <c r="C8" s="1" t="s">
        <v>43</v>
      </c>
      <c r="D8" s="1" t="s">
        <v>44</v>
      </c>
      <c r="E8" s="1" t="s">
        <v>27</v>
      </c>
      <c r="F8" s="1" t="s">
        <v>28</v>
      </c>
      <c r="G8" s="1" t="s">
        <v>21</v>
      </c>
      <c r="H8" s="2">
        <v>40557</v>
      </c>
      <c r="I8" s="1" t="s">
        <v>22</v>
      </c>
      <c r="J8" s="6" t="s">
        <v>45</v>
      </c>
      <c r="L8" t="str">
        <f>VLOOKUP(Table3[[#This Row],[Order ID]],OrderBreakDown!A7:H8054,2,0)</f>
        <v>Ikea Classic Bookcase, Metal</v>
      </c>
      <c r="M8" s="16">
        <f>VLOOKUP(Table3[[#This Row],[Order ID]],OrderBreakDown!A7:H8054,3,0)</f>
        <v>0.6</v>
      </c>
      <c r="N8" t="str">
        <f>VLOOKUP(Table3[[#This Row],[Order ID]],OrderBreakDown!A7:H8054,4,0)</f>
        <v>$987.00</v>
      </c>
      <c r="O8" s="18" t="str">
        <f>VLOOKUP(Table3[[#This Row],[Order ID]],OrderBreakDown!A7:H8054,5,0)</f>
        <v>-$1,012.00</v>
      </c>
      <c r="P8">
        <f>VLOOKUP(Table3[[#This Row],[Order ID]],OrderBreakDown!A7:H8054,6,0)</f>
        <v>6</v>
      </c>
      <c r="Q8" t="str">
        <f>VLOOKUP(Table3[[#This Row],[Order ID]],OrderBreakDown!A7:H8054,7,0)</f>
        <v>Furniture</v>
      </c>
      <c r="R8" t="str">
        <f>VLOOKUP(Table3[[#This Row],[Order ID]],OrderBreakDown!A7:H8054,8,0)</f>
        <v>Bookcases</v>
      </c>
    </row>
    <row r="9" spans="1:18" ht="21.75" customHeight="1" thickBot="1" x14ac:dyDescent="0.3">
      <c r="A9" s="5" t="s">
        <v>46</v>
      </c>
      <c r="B9" s="2">
        <v>40554</v>
      </c>
      <c r="C9" s="1" t="s">
        <v>47</v>
      </c>
      <c r="D9" s="1" t="s">
        <v>48</v>
      </c>
      <c r="E9" s="1" t="s">
        <v>49</v>
      </c>
      <c r="F9" s="1" t="s">
        <v>50</v>
      </c>
      <c r="G9" s="1" t="s">
        <v>21</v>
      </c>
      <c r="H9" s="2">
        <v>40559</v>
      </c>
      <c r="I9" s="1" t="s">
        <v>22</v>
      </c>
      <c r="J9" s="6" t="s">
        <v>51</v>
      </c>
      <c r="L9" t="str">
        <f>VLOOKUP(Table3[[#This Row],[Order ID]],OrderBreakDown!A8:H8055,2,0)</f>
        <v>Ibico Hole Reinforcements, Recycled</v>
      </c>
      <c r="M9" s="16">
        <f>VLOOKUP(Table3[[#This Row],[Order ID]],OrderBreakDown!A8:H8055,3,0)</f>
        <v>0</v>
      </c>
      <c r="N9" t="str">
        <f>VLOOKUP(Table3[[#This Row],[Order ID]],OrderBreakDown!A8:H8055,4,0)</f>
        <v>$22.00</v>
      </c>
      <c r="O9" s="18" t="str">
        <f>VLOOKUP(Table3[[#This Row],[Order ID]],OrderBreakDown!A8:H8055,5,0)</f>
        <v>$7.00</v>
      </c>
      <c r="P9">
        <f>VLOOKUP(Table3[[#This Row],[Order ID]],OrderBreakDown!A8:H8055,6,0)</f>
        <v>3</v>
      </c>
      <c r="Q9" t="str">
        <f>VLOOKUP(Table3[[#This Row],[Order ID]],OrderBreakDown!A8:H8055,7,0)</f>
        <v>Office Supplies</v>
      </c>
      <c r="R9" t="str">
        <f>VLOOKUP(Table3[[#This Row],[Order ID]],OrderBreakDown!A8:H8055,8,0)</f>
        <v>Binders</v>
      </c>
    </row>
    <row r="10" spans="1:18" ht="21.75" customHeight="1" thickBot="1" x14ac:dyDescent="0.3">
      <c r="A10" s="5" t="s">
        <v>52</v>
      </c>
      <c r="B10" s="2">
        <v>40554</v>
      </c>
      <c r="C10" s="1" t="s">
        <v>53</v>
      </c>
      <c r="D10" s="1" t="s">
        <v>54</v>
      </c>
      <c r="E10" s="1" t="s">
        <v>55</v>
      </c>
      <c r="F10" s="1" t="s">
        <v>28</v>
      </c>
      <c r="G10" s="1" t="s">
        <v>21</v>
      </c>
      <c r="H10" s="2">
        <v>40558</v>
      </c>
      <c r="I10" s="1" t="s">
        <v>22</v>
      </c>
      <c r="J10" s="6" t="s">
        <v>54</v>
      </c>
      <c r="L10" t="str">
        <f>VLOOKUP(Table3[[#This Row],[Order ID]],OrderBreakDown!A9:H8056,2,0)</f>
        <v>Boston Canvas, Fluorescent</v>
      </c>
      <c r="M10" s="16">
        <f>VLOOKUP(Table3[[#This Row],[Order ID]],OrderBreakDown!A9:H8056,3,0)</f>
        <v>0</v>
      </c>
      <c r="N10" t="str">
        <f>VLOOKUP(Table3[[#This Row],[Order ID]],OrderBreakDown!A9:H8056,4,0)</f>
        <v>$55.00</v>
      </c>
      <c r="O10" s="18" t="str">
        <f>VLOOKUP(Table3[[#This Row],[Order ID]],OrderBreakDown!A9:H8056,5,0)</f>
        <v>$10.00</v>
      </c>
      <c r="P10">
        <f>VLOOKUP(Table3[[#This Row],[Order ID]],OrderBreakDown!A9:H8056,6,0)</f>
        <v>1</v>
      </c>
      <c r="Q10" t="str">
        <f>VLOOKUP(Table3[[#This Row],[Order ID]],OrderBreakDown!A9:H8056,7,0)</f>
        <v>Office Supplies</v>
      </c>
      <c r="R10" t="str">
        <f>VLOOKUP(Table3[[#This Row],[Order ID]],OrderBreakDown!A9:H8056,8,0)</f>
        <v>Art</v>
      </c>
    </row>
    <row r="11" spans="1:18" ht="21.75" customHeight="1" thickBot="1" x14ac:dyDescent="0.3">
      <c r="A11" s="5" t="s">
        <v>56</v>
      </c>
      <c r="B11" s="2">
        <v>40554</v>
      </c>
      <c r="C11" s="1" t="s">
        <v>18</v>
      </c>
      <c r="D11" s="1" t="s">
        <v>57</v>
      </c>
      <c r="E11" s="1" t="s">
        <v>58</v>
      </c>
      <c r="F11" s="1" t="s">
        <v>50</v>
      </c>
      <c r="G11" s="1" t="s">
        <v>21</v>
      </c>
      <c r="H11" s="2">
        <v>40558</v>
      </c>
      <c r="I11" s="1" t="s">
        <v>22</v>
      </c>
      <c r="J11" s="6" t="s">
        <v>57</v>
      </c>
      <c r="L11" t="str">
        <f>VLOOKUP(Table3[[#This Row],[Order ID]],OrderBreakDown!A10:H8057,2,0)</f>
        <v>Bevis Training Table, with Bottom Storage</v>
      </c>
      <c r="M11" s="16">
        <f>VLOOKUP(Table3[[#This Row],[Order ID]],OrderBreakDown!A10:H8057,3,0)</f>
        <v>0.6</v>
      </c>
      <c r="N11" t="str">
        <f>VLOOKUP(Table3[[#This Row],[Order ID]],OrderBreakDown!A10:H8057,4,0)</f>
        <v>$268.00</v>
      </c>
      <c r="O11" s="18" t="str">
        <f>VLOOKUP(Table3[[#This Row],[Order ID]],OrderBreakDown!A10:H8057,5,0)</f>
        <v>-$342.00</v>
      </c>
      <c r="P11">
        <f>VLOOKUP(Table3[[#This Row],[Order ID]],OrderBreakDown!A10:H8057,6,0)</f>
        <v>2</v>
      </c>
      <c r="Q11" t="str">
        <f>VLOOKUP(Table3[[#This Row],[Order ID]],OrderBreakDown!A10:H8057,7,0)</f>
        <v>Furniture</v>
      </c>
      <c r="R11" t="str">
        <f>VLOOKUP(Table3[[#This Row],[Order ID]],OrderBreakDown!A10:H8057,8,0)</f>
        <v>Tables</v>
      </c>
    </row>
    <row r="12" spans="1:18" ht="21.75" customHeight="1" thickBot="1" x14ac:dyDescent="0.3">
      <c r="A12" s="5" t="s">
        <v>59</v>
      </c>
      <c r="B12" s="2">
        <v>40554</v>
      </c>
      <c r="C12" s="1" t="s">
        <v>60</v>
      </c>
      <c r="D12" s="1" t="s">
        <v>61</v>
      </c>
      <c r="E12" s="1" t="s">
        <v>20</v>
      </c>
      <c r="F12" s="1" t="s">
        <v>14</v>
      </c>
      <c r="G12" s="1" t="s">
        <v>21</v>
      </c>
      <c r="H12" s="2">
        <v>40554</v>
      </c>
      <c r="I12" s="1" t="s">
        <v>62</v>
      </c>
      <c r="J12" s="6" t="s">
        <v>23</v>
      </c>
      <c r="L12" t="str">
        <f>VLOOKUP(Table3[[#This Row],[Order ID]],OrderBreakDown!A11:H8058,2,0)</f>
        <v>SAFCO Executive Leather Armchair, Red</v>
      </c>
      <c r="M12" s="16">
        <f>VLOOKUP(Table3[[#This Row],[Order ID]],OrderBreakDown!A11:H8058,3,0)</f>
        <v>0</v>
      </c>
      <c r="N12" t="str">
        <f>VLOOKUP(Table3[[#This Row],[Order ID]],OrderBreakDown!A11:H8058,4,0)</f>
        <v>$1,384.00</v>
      </c>
      <c r="O12" s="18" t="str">
        <f>VLOOKUP(Table3[[#This Row],[Order ID]],OrderBreakDown!A11:H8058,5,0)</f>
        <v>$14.00</v>
      </c>
      <c r="P12">
        <f>VLOOKUP(Table3[[#This Row],[Order ID]],OrderBreakDown!A11:H8058,6,0)</f>
        <v>3</v>
      </c>
      <c r="Q12" t="str">
        <f>VLOOKUP(Table3[[#This Row],[Order ID]],OrderBreakDown!A11:H8058,7,0)</f>
        <v>Furniture</v>
      </c>
      <c r="R12" t="str">
        <f>VLOOKUP(Table3[[#This Row],[Order ID]],OrderBreakDown!A11:H8058,8,0)</f>
        <v>Chairs</v>
      </c>
    </row>
    <row r="13" spans="1:18" ht="21.75" customHeight="1" thickBot="1" x14ac:dyDescent="0.3">
      <c r="A13" s="5" t="s">
        <v>63</v>
      </c>
      <c r="B13" s="2">
        <v>40555</v>
      </c>
      <c r="C13" s="1" t="s">
        <v>64</v>
      </c>
      <c r="D13" s="1" t="s">
        <v>65</v>
      </c>
      <c r="E13" s="1" t="s">
        <v>66</v>
      </c>
      <c r="F13" s="1" t="s">
        <v>28</v>
      </c>
      <c r="G13" s="1" t="s">
        <v>33</v>
      </c>
      <c r="H13" s="2">
        <v>40562</v>
      </c>
      <c r="I13" s="1" t="s">
        <v>22</v>
      </c>
      <c r="J13" s="6" t="s">
        <v>67</v>
      </c>
      <c r="L13" t="str">
        <f>VLOOKUP(Table3[[#This Row],[Order ID]],OrderBreakDown!A12:H8059,2,0)</f>
        <v>Ikea Stackable Bookrack, Traditional</v>
      </c>
      <c r="M13" s="16">
        <f>VLOOKUP(Table3[[#This Row],[Order ID]],OrderBreakDown!A12:H8059,3,0)</f>
        <v>0.1</v>
      </c>
      <c r="N13" t="str">
        <f>VLOOKUP(Table3[[#This Row],[Order ID]],OrderBreakDown!A12:H8059,4,0)</f>
        <v>$552.00</v>
      </c>
      <c r="O13" s="18" t="str">
        <f>VLOOKUP(Table3[[#This Row],[Order ID]],OrderBreakDown!A12:H8059,5,0)</f>
        <v>$165.00</v>
      </c>
      <c r="P13">
        <f>VLOOKUP(Table3[[#This Row],[Order ID]],OrderBreakDown!A12:H8059,6,0)</f>
        <v>5</v>
      </c>
      <c r="Q13" t="str">
        <f>VLOOKUP(Table3[[#This Row],[Order ID]],OrderBreakDown!A12:H8059,7,0)</f>
        <v>Furniture</v>
      </c>
      <c r="R13" t="str">
        <f>VLOOKUP(Table3[[#This Row],[Order ID]],OrderBreakDown!A12:H8059,8,0)</f>
        <v>Bookcases</v>
      </c>
    </row>
    <row r="14" spans="1:18" ht="21.75" customHeight="1" thickBot="1" x14ac:dyDescent="0.3">
      <c r="A14" s="5" t="s">
        <v>68</v>
      </c>
      <c r="B14" s="2">
        <v>40555</v>
      </c>
      <c r="C14" s="1" t="s">
        <v>69</v>
      </c>
      <c r="D14" s="1" t="s">
        <v>70</v>
      </c>
      <c r="E14" s="1" t="s">
        <v>20</v>
      </c>
      <c r="F14" s="1" t="s">
        <v>14</v>
      </c>
      <c r="G14" s="1" t="s">
        <v>15</v>
      </c>
      <c r="H14" s="2">
        <v>40560</v>
      </c>
      <c r="I14" s="1" t="s">
        <v>22</v>
      </c>
      <c r="J14" s="6" t="s">
        <v>23</v>
      </c>
      <c r="L14" t="str">
        <f>VLOOKUP(Table3[[#This Row],[Order ID]],OrderBreakDown!A13:H8060,2,0)</f>
        <v>Hon Chairmat, Adjustable</v>
      </c>
      <c r="M14" s="16">
        <f>VLOOKUP(Table3[[#This Row],[Order ID]],OrderBreakDown!A13:H8060,3,0)</f>
        <v>0</v>
      </c>
      <c r="N14" t="str">
        <f>VLOOKUP(Table3[[#This Row],[Order ID]],OrderBreakDown!A13:H8060,4,0)</f>
        <v>$290.00</v>
      </c>
      <c r="O14" s="18" t="str">
        <f>VLOOKUP(Table3[[#This Row],[Order ID]],OrderBreakDown!A13:H8060,5,0)</f>
        <v>$70.00</v>
      </c>
      <c r="P14">
        <f>VLOOKUP(Table3[[#This Row],[Order ID]],OrderBreakDown!A13:H8060,6,0)</f>
        <v>5</v>
      </c>
      <c r="Q14" t="str">
        <f>VLOOKUP(Table3[[#This Row],[Order ID]],OrderBreakDown!A13:H8060,7,0)</f>
        <v>Furniture</v>
      </c>
      <c r="R14" t="str">
        <f>VLOOKUP(Table3[[#This Row],[Order ID]],OrderBreakDown!A13:H8060,8,0)</f>
        <v>Chairs</v>
      </c>
    </row>
    <row r="15" spans="1:18" ht="21.75" customHeight="1" thickBot="1" x14ac:dyDescent="0.3">
      <c r="A15" s="5" t="s">
        <v>71</v>
      </c>
      <c r="B15" s="2">
        <v>40555</v>
      </c>
      <c r="C15" s="1" t="s">
        <v>72</v>
      </c>
      <c r="D15" s="1" t="s">
        <v>73</v>
      </c>
      <c r="E15" s="1" t="s">
        <v>20</v>
      </c>
      <c r="F15" s="1" t="s">
        <v>14</v>
      </c>
      <c r="G15" s="1" t="s">
        <v>21</v>
      </c>
      <c r="H15" s="2">
        <v>40558</v>
      </c>
      <c r="I15" s="1" t="s">
        <v>37</v>
      </c>
      <c r="J15" s="6" t="s">
        <v>23</v>
      </c>
      <c r="L15" t="str">
        <f>VLOOKUP(Table3[[#This Row],[Order ID]],OrderBreakDown!A14:H8061,2,0)</f>
        <v>Green Bar Note Cards, Multicolor</v>
      </c>
      <c r="M15" s="16">
        <f>VLOOKUP(Table3[[#This Row],[Order ID]],OrderBreakDown!A14:H8061,3,0)</f>
        <v>0.5</v>
      </c>
      <c r="N15" t="str">
        <f>VLOOKUP(Table3[[#This Row],[Order ID]],OrderBreakDown!A14:H8061,4,0)</f>
        <v>$34.00</v>
      </c>
      <c r="O15" s="18" t="str">
        <f>VLOOKUP(Table3[[#This Row],[Order ID]],OrderBreakDown!A14:H8061,5,0)</f>
        <v>-$6.00</v>
      </c>
      <c r="P15">
        <f>VLOOKUP(Table3[[#This Row],[Order ID]],OrderBreakDown!A14:H8061,6,0)</f>
        <v>2</v>
      </c>
      <c r="Q15" t="str">
        <f>VLOOKUP(Table3[[#This Row],[Order ID]],OrderBreakDown!A14:H8061,7,0)</f>
        <v>Office Supplies</v>
      </c>
      <c r="R15" t="str">
        <f>VLOOKUP(Table3[[#This Row],[Order ID]],OrderBreakDown!A14:H8061,8,0)</f>
        <v>Paper</v>
      </c>
    </row>
    <row r="16" spans="1:18" ht="21.75" customHeight="1" thickBot="1" x14ac:dyDescent="0.3">
      <c r="A16" s="5" t="s">
        <v>74</v>
      </c>
      <c r="B16" s="2">
        <v>40556</v>
      </c>
      <c r="C16" s="1" t="s">
        <v>75</v>
      </c>
      <c r="D16" s="1" t="s">
        <v>76</v>
      </c>
      <c r="E16" s="1" t="s">
        <v>77</v>
      </c>
      <c r="F16" s="1" t="s">
        <v>28</v>
      </c>
      <c r="G16" s="1" t="s">
        <v>21</v>
      </c>
      <c r="H16" s="2">
        <v>40562</v>
      </c>
      <c r="I16" s="1" t="s">
        <v>22</v>
      </c>
      <c r="J16" s="6" t="s">
        <v>78</v>
      </c>
      <c r="L16" t="str">
        <f>VLOOKUP(Table3[[#This Row],[Order ID]],OrderBreakDown!A15:H8062,2,0)</f>
        <v>Wilson Jones Hole Reinforcements, Durable</v>
      </c>
      <c r="M16" s="16">
        <f>VLOOKUP(Table3[[#This Row],[Order ID]],OrderBreakDown!A15:H8062,3,0)</f>
        <v>0.5</v>
      </c>
      <c r="N16" t="str">
        <f>VLOOKUP(Table3[[#This Row],[Order ID]],OrderBreakDown!A15:H8062,4,0)</f>
        <v>$9.00</v>
      </c>
      <c r="O16" s="18" t="str">
        <f>VLOOKUP(Table3[[#This Row],[Order ID]],OrderBreakDown!A15:H8062,5,0)</f>
        <v>-$3.00</v>
      </c>
      <c r="P16">
        <f>VLOOKUP(Table3[[#This Row],[Order ID]],OrderBreakDown!A15:H8062,6,0)</f>
        <v>3</v>
      </c>
      <c r="Q16" t="str">
        <f>VLOOKUP(Table3[[#This Row],[Order ID]],OrderBreakDown!A15:H8062,7,0)</f>
        <v>Office Supplies</v>
      </c>
      <c r="R16" t="str">
        <f>VLOOKUP(Table3[[#This Row],[Order ID]],OrderBreakDown!A15:H8062,8,0)</f>
        <v>Binders</v>
      </c>
    </row>
    <row r="17" spans="1:18" ht="21.75" customHeight="1" thickBot="1" x14ac:dyDescent="0.3">
      <c r="A17" s="5" t="s">
        <v>79</v>
      </c>
      <c r="B17" s="2">
        <v>40556</v>
      </c>
      <c r="C17" s="1" t="s">
        <v>80</v>
      </c>
      <c r="D17" s="1" t="s">
        <v>81</v>
      </c>
      <c r="E17" s="1" t="s">
        <v>13</v>
      </c>
      <c r="F17" s="1" t="s">
        <v>14</v>
      </c>
      <c r="G17" s="1" t="s">
        <v>21</v>
      </c>
      <c r="H17" s="2">
        <v>40563</v>
      </c>
      <c r="I17" s="1" t="s">
        <v>22</v>
      </c>
      <c r="J17" s="6" t="s">
        <v>82</v>
      </c>
      <c r="L17" t="str">
        <f>VLOOKUP(Table3[[#This Row],[Order ID]],OrderBreakDown!A16:H8063,2,0)</f>
        <v>Sanford Pens, Fluorescent</v>
      </c>
      <c r="M17" s="16">
        <f>VLOOKUP(Table3[[#This Row],[Order ID]],OrderBreakDown!A16:H8063,3,0)</f>
        <v>0.5</v>
      </c>
      <c r="N17" t="str">
        <f>VLOOKUP(Table3[[#This Row],[Order ID]],OrderBreakDown!A16:H8063,4,0)</f>
        <v>$31.00</v>
      </c>
      <c r="O17" s="18" t="str">
        <f>VLOOKUP(Table3[[#This Row],[Order ID]],OrderBreakDown!A16:H8063,5,0)</f>
        <v>-$14.00</v>
      </c>
      <c r="P17">
        <f>VLOOKUP(Table3[[#This Row],[Order ID]],OrderBreakDown!A16:H8063,6,0)</f>
        <v>5</v>
      </c>
      <c r="Q17" t="str">
        <f>VLOOKUP(Table3[[#This Row],[Order ID]],OrderBreakDown!A16:H8063,7,0)</f>
        <v>Office Supplies</v>
      </c>
      <c r="R17" t="str">
        <f>VLOOKUP(Table3[[#This Row],[Order ID]],OrderBreakDown!A16:H8063,8,0)</f>
        <v>Art</v>
      </c>
    </row>
    <row r="18" spans="1:18" ht="21.75" customHeight="1" thickBot="1" x14ac:dyDescent="0.3">
      <c r="A18" s="5" t="s">
        <v>83</v>
      </c>
      <c r="B18" s="2">
        <v>40557</v>
      </c>
      <c r="C18" s="1" t="s">
        <v>84</v>
      </c>
      <c r="D18" s="1" t="s">
        <v>54</v>
      </c>
      <c r="E18" s="1" t="s">
        <v>55</v>
      </c>
      <c r="F18" s="1" t="s">
        <v>28</v>
      </c>
      <c r="G18" s="1" t="s">
        <v>15</v>
      </c>
      <c r="H18" s="2">
        <v>40562</v>
      </c>
      <c r="I18" s="1" t="s">
        <v>22</v>
      </c>
      <c r="J18" s="6" t="s">
        <v>54</v>
      </c>
      <c r="L18" t="str">
        <f>VLOOKUP(Table3[[#This Row],[Order ID]],OrderBreakDown!A17:H8064,2,0)</f>
        <v>Xerox Message Books, Premium</v>
      </c>
      <c r="M18" s="16">
        <f>VLOOKUP(Table3[[#This Row],[Order ID]],OrderBreakDown!A17:H8064,3,0)</f>
        <v>0</v>
      </c>
      <c r="N18" t="str">
        <f>VLOOKUP(Table3[[#This Row],[Order ID]],OrderBreakDown!A17:H8064,4,0)</f>
        <v>$224.00</v>
      </c>
      <c r="O18" s="18" t="str">
        <f>VLOOKUP(Table3[[#This Row],[Order ID]],OrderBreakDown!A17:H8064,5,0)</f>
        <v>$103.00</v>
      </c>
      <c r="P18">
        <f>VLOOKUP(Table3[[#This Row],[Order ID]],OrderBreakDown!A17:H8064,6,0)</f>
        <v>11</v>
      </c>
      <c r="Q18" t="str">
        <f>VLOOKUP(Table3[[#This Row],[Order ID]],OrderBreakDown!A17:H8064,7,0)</f>
        <v>Office Supplies</v>
      </c>
      <c r="R18" t="str">
        <f>VLOOKUP(Table3[[#This Row],[Order ID]],OrderBreakDown!A17:H8064,8,0)</f>
        <v>Paper</v>
      </c>
    </row>
    <row r="19" spans="1:18" ht="21.75" customHeight="1" thickBot="1" x14ac:dyDescent="0.3">
      <c r="A19" s="5" t="s">
        <v>85</v>
      </c>
      <c r="B19" s="2">
        <v>40558</v>
      </c>
      <c r="C19" s="1" t="s">
        <v>86</v>
      </c>
      <c r="D19" s="1" t="s">
        <v>87</v>
      </c>
      <c r="E19" s="1" t="s">
        <v>66</v>
      </c>
      <c r="F19" s="1" t="s">
        <v>28</v>
      </c>
      <c r="G19" s="1" t="s">
        <v>33</v>
      </c>
      <c r="H19" s="2">
        <v>40563</v>
      </c>
      <c r="I19" s="1" t="s">
        <v>16</v>
      </c>
      <c r="J19" s="6" t="s">
        <v>67</v>
      </c>
      <c r="L19" t="str">
        <f>VLOOKUP(Table3[[#This Row],[Order ID]],OrderBreakDown!A18:H8065,2,0)</f>
        <v>Cuisinart Microwave, White</v>
      </c>
      <c r="M19" s="16">
        <f>VLOOKUP(Table3[[#This Row],[Order ID]],OrderBreakDown!A18:H8065,3,0)</f>
        <v>0.1</v>
      </c>
      <c r="N19" t="str">
        <f>VLOOKUP(Table3[[#This Row],[Order ID]],OrderBreakDown!A18:H8065,4,0)</f>
        <v>$249.00</v>
      </c>
      <c r="O19" s="18" t="str">
        <f>VLOOKUP(Table3[[#This Row],[Order ID]],OrderBreakDown!A18:H8065,5,0)</f>
        <v>$3.00</v>
      </c>
      <c r="P19">
        <f>VLOOKUP(Table3[[#This Row],[Order ID]],OrderBreakDown!A18:H8065,6,0)</f>
        <v>1</v>
      </c>
      <c r="Q19" t="str">
        <f>VLOOKUP(Table3[[#This Row],[Order ID]],OrderBreakDown!A18:H8065,7,0)</f>
        <v>Office Supplies</v>
      </c>
      <c r="R19" t="str">
        <f>VLOOKUP(Table3[[#This Row],[Order ID]],OrderBreakDown!A18:H8065,8,0)</f>
        <v>Appliances</v>
      </c>
    </row>
    <row r="20" spans="1:18" ht="21.75" customHeight="1" thickBot="1" x14ac:dyDescent="0.3">
      <c r="A20" s="5" t="s">
        <v>88</v>
      </c>
      <c r="B20" s="2">
        <v>40560</v>
      </c>
      <c r="C20" s="1" t="s">
        <v>89</v>
      </c>
      <c r="D20" s="1" t="s">
        <v>90</v>
      </c>
      <c r="E20" s="1" t="s">
        <v>91</v>
      </c>
      <c r="F20" s="1" t="s">
        <v>14</v>
      </c>
      <c r="G20" s="1" t="s">
        <v>15</v>
      </c>
      <c r="H20" s="2">
        <v>40566</v>
      </c>
      <c r="I20" s="1" t="s">
        <v>22</v>
      </c>
      <c r="J20" s="6" t="s">
        <v>92</v>
      </c>
      <c r="L20" t="str">
        <f>VLOOKUP(Table3[[#This Row],[Order ID]],OrderBreakDown!A19:H8066,2,0)</f>
        <v>Hon Shipping Labels, Laser Printer Compatible</v>
      </c>
      <c r="M20" s="16">
        <f>VLOOKUP(Table3[[#This Row],[Order ID]],OrderBreakDown!A19:H8066,3,0)</f>
        <v>0.5</v>
      </c>
      <c r="N20" t="str">
        <f>VLOOKUP(Table3[[#This Row],[Order ID]],OrderBreakDown!A19:H8066,4,0)</f>
        <v>$17.00</v>
      </c>
      <c r="O20" s="18" t="str">
        <f>VLOOKUP(Table3[[#This Row],[Order ID]],OrderBreakDown!A19:H8066,5,0)</f>
        <v>-$8.00</v>
      </c>
      <c r="P20">
        <f>VLOOKUP(Table3[[#This Row],[Order ID]],OrderBreakDown!A19:H8066,6,0)</f>
        <v>3</v>
      </c>
      <c r="Q20" t="str">
        <f>VLOOKUP(Table3[[#This Row],[Order ID]],OrderBreakDown!A19:H8066,7,0)</f>
        <v>Office Supplies</v>
      </c>
      <c r="R20" t="str">
        <f>VLOOKUP(Table3[[#This Row],[Order ID]],OrderBreakDown!A19:H8066,8,0)</f>
        <v>Labels</v>
      </c>
    </row>
    <row r="21" spans="1:18" ht="21.75" customHeight="1" thickBot="1" x14ac:dyDescent="0.3">
      <c r="A21" s="5" t="s">
        <v>93</v>
      </c>
      <c r="B21" s="2">
        <v>40561</v>
      </c>
      <c r="C21" s="1" t="s">
        <v>94</v>
      </c>
      <c r="D21" s="1" t="s">
        <v>95</v>
      </c>
      <c r="E21" s="1" t="s">
        <v>58</v>
      </c>
      <c r="F21" s="1" t="s">
        <v>50</v>
      </c>
      <c r="G21" s="1" t="s">
        <v>33</v>
      </c>
      <c r="H21" s="2">
        <v>40564</v>
      </c>
      <c r="I21" s="1" t="s">
        <v>37</v>
      </c>
      <c r="J21" s="6" t="s">
        <v>96</v>
      </c>
      <c r="L21" t="str">
        <f>VLOOKUP(Table3[[#This Row],[Order ID]],OrderBreakDown!A20:H8067,2,0)</f>
        <v>Stockwell Thumb Tacks, Bulk Pack</v>
      </c>
      <c r="M21" s="16">
        <f>VLOOKUP(Table3[[#This Row],[Order ID]],OrderBreakDown!A20:H8067,3,0)</f>
        <v>0</v>
      </c>
      <c r="N21" t="str">
        <f>VLOOKUP(Table3[[#This Row],[Order ID]],OrderBreakDown!A20:H8067,4,0)</f>
        <v>$108.00</v>
      </c>
      <c r="O21" s="18" t="str">
        <f>VLOOKUP(Table3[[#This Row],[Order ID]],OrderBreakDown!A20:H8067,5,0)</f>
        <v>$33.00</v>
      </c>
      <c r="P21">
        <f>VLOOKUP(Table3[[#This Row],[Order ID]],OrderBreakDown!A20:H8067,6,0)</f>
        <v>8</v>
      </c>
      <c r="Q21" t="str">
        <f>VLOOKUP(Table3[[#This Row],[Order ID]],OrderBreakDown!A20:H8067,7,0)</f>
        <v>Office Supplies</v>
      </c>
      <c r="R21" t="str">
        <f>VLOOKUP(Table3[[#This Row],[Order ID]],OrderBreakDown!A20:H8067,8,0)</f>
        <v>Fasteners</v>
      </c>
    </row>
    <row r="22" spans="1:18" ht="21.75" customHeight="1" thickBot="1" x14ac:dyDescent="0.3">
      <c r="A22" s="5" t="s">
        <v>97</v>
      </c>
      <c r="B22" s="2">
        <v>40561</v>
      </c>
      <c r="C22" s="1" t="s">
        <v>98</v>
      </c>
      <c r="D22" s="1" t="s">
        <v>99</v>
      </c>
      <c r="E22" s="1" t="s">
        <v>91</v>
      </c>
      <c r="F22" s="1" t="s">
        <v>14</v>
      </c>
      <c r="G22" s="1" t="s">
        <v>21</v>
      </c>
      <c r="H22" s="2">
        <v>40566</v>
      </c>
      <c r="I22" s="1" t="s">
        <v>16</v>
      </c>
      <c r="J22" s="6" t="s">
        <v>100</v>
      </c>
      <c r="L22" t="str">
        <f>VLOOKUP(Table3[[#This Row],[Order ID]],OrderBreakDown!A21:H8068,2,0)</f>
        <v>Acco Binding Machine, Economy</v>
      </c>
      <c r="M22" s="16">
        <f>VLOOKUP(Table3[[#This Row],[Order ID]],OrderBreakDown!A21:H8068,3,0)</f>
        <v>0.5</v>
      </c>
      <c r="N22" t="str">
        <f>VLOOKUP(Table3[[#This Row],[Order ID]],OrderBreakDown!A21:H8068,4,0)</f>
        <v>$26.00</v>
      </c>
      <c r="O22" s="18" t="str">
        <f>VLOOKUP(Table3[[#This Row],[Order ID]],OrderBreakDown!A21:H8068,5,0)</f>
        <v>-$11.00</v>
      </c>
      <c r="P22">
        <f>VLOOKUP(Table3[[#This Row],[Order ID]],OrderBreakDown!A21:H8068,6,0)</f>
        <v>1</v>
      </c>
      <c r="Q22" t="str">
        <f>VLOOKUP(Table3[[#This Row],[Order ID]],OrderBreakDown!A21:H8068,7,0)</f>
        <v>Office Supplies</v>
      </c>
      <c r="R22" t="str">
        <f>VLOOKUP(Table3[[#This Row],[Order ID]],OrderBreakDown!A21:H8068,8,0)</f>
        <v>Binders</v>
      </c>
    </row>
    <row r="23" spans="1:18" ht="21.75" customHeight="1" thickBot="1" x14ac:dyDescent="0.3">
      <c r="A23" s="5" t="s">
        <v>101</v>
      </c>
      <c r="B23" s="2">
        <v>40562</v>
      </c>
      <c r="C23" s="1" t="s">
        <v>102</v>
      </c>
      <c r="D23" s="1" t="s">
        <v>103</v>
      </c>
      <c r="E23" s="1" t="s">
        <v>49</v>
      </c>
      <c r="F23" s="1" t="s">
        <v>50</v>
      </c>
      <c r="G23" s="1" t="s">
        <v>33</v>
      </c>
      <c r="H23" s="2">
        <v>40564</v>
      </c>
      <c r="I23" s="1" t="s">
        <v>37</v>
      </c>
      <c r="J23" s="6" t="s">
        <v>104</v>
      </c>
      <c r="L23" t="str">
        <f>VLOOKUP(Table3[[#This Row],[Order ID]],OrderBreakDown!A22:H8069,2,0)</f>
        <v>GlobeWeis Business Envelopes, Recycled</v>
      </c>
      <c r="M23" s="16">
        <f>VLOOKUP(Table3[[#This Row],[Order ID]],OrderBreakDown!A22:H8069,3,0)</f>
        <v>0</v>
      </c>
      <c r="N23" t="str">
        <f>VLOOKUP(Table3[[#This Row],[Order ID]],OrderBreakDown!A22:H8069,4,0)</f>
        <v>$48.00</v>
      </c>
      <c r="O23" s="18" t="str">
        <f>VLOOKUP(Table3[[#This Row],[Order ID]],OrderBreakDown!A22:H8069,5,0)</f>
        <v>$21.00</v>
      </c>
      <c r="P23">
        <f>VLOOKUP(Table3[[#This Row],[Order ID]],OrderBreakDown!A22:H8069,6,0)</f>
        <v>3</v>
      </c>
      <c r="Q23" t="str">
        <f>VLOOKUP(Table3[[#This Row],[Order ID]],OrderBreakDown!A22:H8069,7,0)</f>
        <v>Office Supplies</v>
      </c>
      <c r="R23" t="str">
        <f>VLOOKUP(Table3[[#This Row],[Order ID]],OrderBreakDown!A22:H8069,8,0)</f>
        <v>Envelopes</v>
      </c>
    </row>
    <row r="24" spans="1:18" ht="21.75" customHeight="1" thickBot="1" x14ac:dyDescent="0.3">
      <c r="A24" s="5" t="s">
        <v>105</v>
      </c>
      <c r="B24" s="2">
        <v>40562</v>
      </c>
      <c r="C24" s="1" t="s">
        <v>106</v>
      </c>
      <c r="D24" s="1" t="s">
        <v>107</v>
      </c>
      <c r="E24" s="1" t="s">
        <v>49</v>
      </c>
      <c r="F24" s="1" t="s">
        <v>50</v>
      </c>
      <c r="G24" s="1" t="s">
        <v>15</v>
      </c>
      <c r="H24" s="2">
        <v>40563</v>
      </c>
      <c r="I24" s="1" t="s">
        <v>37</v>
      </c>
      <c r="J24" s="6" t="s">
        <v>108</v>
      </c>
      <c r="L24" t="str">
        <f>VLOOKUP(Table3[[#This Row],[Order ID]],OrderBreakDown!A23:H8070,2,0)</f>
        <v>Wilson Jones Binding Machine, Clear</v>
      </c>
      <c r="M24" s="16">
        <f>VLOOKUP(Table3[[#This Row],[Order ID]],OrderBreakDown!A23:H8070,3,0)</f>
        <v>0</v>
      </c>
      <c r="N24" t="str">
        <f>VLOOKUP(Table3[[#This Row],[Order ID]],OrderBreakDown!A23:H8070,4,0)</f>
        <v>$145.00</v>
      </c>
      <c r="O24" s="18" t="str">
        <f>VLOOKUP(Table3[[#This Row],[Order ID]],OrderBreakDown!A23:H8070,5,0)</f>
        <v>$44.00</v>
      </c>
      <c r="P24">
        <f>VLOOKUP(Table3[[#This Row],[Order ID]],OrderBreakDown!A23:H8070,6,0)</f>
        <v>3</v>
      </c>
      <c r="Q24" t="str">
        <f>VLOOKUP(Table3[[#This Row],[Order ID]],OrderBreakDown!A23:H8070,7,0)</f>
        <v>Office Supplies</v>
      </c>
      <c r="R24" t="str">
        <f>VLOOKUP(Table3[[#This Row],[Order ID]],OrderBreakDown!A23:H8070,8,0)</f>
        <v>Binders</v>
      </c>
    </row>
    <row r="25" spans="1:18" ht="21.75" customHeight="1" thickBot="1" x14ac:dyDescent="0.3">
      <c r="A25" s="5" t="s">
        <v>109</v>
      </c>
      <c r="B25" s="2">
        <v>40563</v>
      </c>
      <c r="C25" s="1" t="s">
        <v>110</v>
      </c>
      <c r="D25" s="1" t="s">
        <v>111</v>
      </c>
      <c r="E25" s="1" t="s">
        <v>27</v>
      </c>
      <c r="F25" s="1" t="s">
        <v>28</v>
      </c>
      <c r="G25" s="1" t="s">
        <v>21</v>
      </c>
      <c r="H25" s="2">
        <v>40568</v>
      </c>
      <c r="I25" s="1" t="s">
        <v>22</v>
      </c>
      <c r="J25" s="6" t="s">
        <v>112</v>
      </c>
      <c r="L25" t="str">
        <f>VLOOKUP(Table3[[#This Row],[Order ID]],OrderBreakDown!A24:H8071,2,0)</f>
        <v>Boston Pencil Sharpener, Water Color</v>
      </c>
      <c r="M25" s="16">
        <f>VLOOKUP(Table3[[#This Row],[Order ID]],OrderBreakDown!A24:H8071,3,0)</f>
        <v>0</v>
      </c>
      <c r="N25" t="str">
        <f>VLOOKUP(Table3[[#This Row],[Order ID]],OrderBreakDown!A24:H8071,4,0)</f>
        <v>$58.00</v>
      </c>
      <c r="O25" s="18" t="str">
        <f>VLOOKUP(Table3[[#This Row],[Order ID]],OrderBreakDown!A24:H8071,5,0)</f>
        <v>$8.00</v>
      </c>
      <c r="P25">
        <f>VLOOKUP(Table3[[#This Row],[Order ID]],OrderBreakDown!A24:H8071,6,0)</f>
        <v>2</v>
      </c>
      <c r="Q25" t="str">
        <f>VLOOKUP(Table3[[#This Row],[Order ID]],OrderBreakDown!A24:H8071,7,0)</f>
        <v>Office Supplies</v>
      </c>
      <c r="R25" t="str">
        <f>VLOOKUP(Table3[[#This Row],[Order ID]],OrderBreakDown!A24:H8071,8,0)</f>
        <v>Art</v>
      </c>
    </row>
    <row r="26" spans="1:18" ht="21.75" customHeight="1" thickBot="1" x14ac:dyDescent="0.3">
      <c r="A26" s="5" t="s">
        <v>113</v>
      </c>
      <c r="B26" s="2">
        <v>40564</v>
      </c>
      <c r="C26" s="1" t="s">
        <v>114</v>
      </c>
      <c r="D26" s="1" t="s">
        <v>115</v>
      </c>
      <c r="E26" s="1" t="s">
        <v>66</v>
      </c>
      <c r="F26" s="1" t="s">
        <v>28</v>
      </c>
      <c r="G26" s="1" t="s">
        <v>21</v>
      </c>
      <c r="H26" s="2">
        <v>40569</v>
      </c>
      <c r="I26" s="1" t="s">
        <v>22</v>
      </c>
      <c r="J26" s="6" t="s">
        <v>116</v>
      </c>
      <c r="L26" t="str">
        <f>VLOOKUP(Table3[[#This Row],[Order ID]],OrderBreakDown!A25:H8072,2,0)</f>
        <v>Memorex Router, Programmable</v>
      </c>
      <c r="M26" s="16">
        <f>VLOOKUP(Table3[[#This Row],[Order ID]],OrderBreakDown!A25:H8072,3,0)</f>
        <v>0</v>
      </c>
      <c r="N26" t="str">
        <f>VLOOKUP(Table3[[#This Row],[Order ID]],OrderBreakDown!A25:H8072,4,0)</f>
        <v>$495.00</v>
      </c>
      <c r="O26" s="18" t="str">
        <f>VLOOKUP(Table3[[#This Row],[Order ID]],OrderBreakDown!A25:H8072,5,0)</f>
        <v>$233.00</v>
      </c>
      <c r="P26">
        <f>VLOOKUP(Table3[[#This Row],[Order ID]],OrderBreakDown!A25:H8072,6,0)</f>
        <v>2</v>
      </c>
      <c r="Q26" t="str">
        <f>VLOOKUP(Table3[[#This Row],[Order ID]],OrderBreakDown!A25:H8072,7,0)</f>
        <v>Technology</v>
      </c>
      <c r="R26" t="str">
        <f>VLOOKUP(Table3[[#This Row],[Order ID]],OrderBreakDown!A25:H8072,8,0)</f>
        <v>Accessories</v>
      </c>
    </row>
    <row r="27" spans="1:18" ht="21.75" customHeight="1" thickBot="1" x14ac:dyDescent="0.3">
      <c r="A27" s="5" t="s">
        <v>117</v>
      </c>
      <c r="B27" s="2">
        <v>40565</v>
      </c>
      <c r="C27" s="1" t="s">
        <v>118</v>
      </c>
      <c r="D27" s="1" t="s">
        <v>119</v>
      </c>
      <c r="E27" s="1" t="s">
        <v>120</v>
      </c>
      <c r="F27" s="1" t="s">
        <v>28</v>
      </c>
      <c r="G27" s="1" t="s">
        <v>15</v>
      </c>
      <c r="H27" s="2">
        <v>40569</v>
      </c>
      <c r="I27" s="1" t="s">
        <v>22</v>
      </c>
      <c r="J27" s="6" t="s">
        <v>121</v>
      </c>
      <c r="L27" t="str">
        <f>VLOOKUP(Table3[[#This Row],[Order ID]],OrderBreakDown!A26:H8073,2,0)</f>
        <v>Avery Index Tab, Clear</v>
      </c>
      <c r="M27" s="16">
        <f>VLOOKUP(Table3[[#This Row],[Order ID]],OrderBreakDown!A26:H8073,3,0)</f>
        <v>0</v>
      </c>
      <c r="N27" t="str">
        <f>VLOOKUP(Table3[[#This Row],[Order ID]],OrderBreakDown!A26:H8073,4,0)</f>
        <v>$12.00</v>
      </c>
      <c r="O27" s="18" t="str">
        <f>VLOOKUP(Table3[[#This Row],[Order ID]],OrderBreakDown!A26:H8073,5,0)</f>
        <v>$3.00</v>
      </c>
      <c r="P27">
        <f>VLOOKUP(Table3[[#This Row],[Order ID]],OrderBreakDown!A26:H8073,6,0)</f>
        <v>2</v>
      </c>
      <c r="Q27" t="str">
        <f>VLOOKUP(Table3[[#This Row],[Order ID]],OrderBreakDown!A26:H8073,7,0)</f>
        <v>Office Supplies</v>
      </c>
      <c r="R27" t="str">
        <f>VLOOKUP(Table3[[#This Row],[Order ID]],OrderBreakDown!A26:H8073,8,0)</f>
        <v>Binders</v>
      </c>
    </row>
    <row r="28" spans="1:18" ht="21.75" customHeight="1" thickBot="1" x14ac:dyDescent="0.3">
      <c r="A28" s="5" t="s">
        <v>122</v>
      </c>
      <c r="B28" s="2">
        <v>40565</v>
      </c>
      <c r="C28" s="1" t="s">
        <v>123</v>
      </c>
      <c r="D28" s="1" t="s">
        <v>124</v>
      </c>
      <c r="E28" s="1" t="s">
        <v>49</v>
      </c>
      <c r="F28" s="1" t="s">
        <v>50</v>
      </c>
      <c r="G28" s="1" t="s">
        <v>15</v>
      </c>
      <c r="H28" s="2">
        <v>40569</v>
      </c>
      <c r="I28" s="1" t="s">
        <v>22</v>
      </c>
      <c r="J28" s="6" t="s">
        <v>125</v>
      </c>
      <c r="L28" t="str">
        <f>VLOOKUP(Table3[[#This Row],[Order ID]],OrderBreakDown!A27:H8074,2,0)</f>
        <v>Bush Classic Bookcase, Traditional</v>
      </c>
      <c r="M28" s="16">
        <f>VLOOKUP(Table3[[#This Row],[Order ID]],OrderBreakDown!A27:H8074,3,0)</f>
        <v>0</v>
      </c>
      <c r="N28" t="str">
        <f>VLOOKUP(Table3[[#This Row],[Order ID]],OrderBreakDown!A27:H8074,4,0)</f>
        <v>$825.00</v>
      </c>
      <c r="O28" s="18" t="str">
        <f>VLOOKUP(Table3[[#This Row],[Order ID]],OrderBreakDown!A27:H8074,5,0)</f>
        <v>$338.00</v>
      </c>
      <c r="P28">
        <f>VLOOKUP(Table3[[#This Row],[Order ID]],OrderBreakDown!A27:H8074,6,0)</f>
        <v>2</v>
      </c>
      <c r="Q28" t="str">
        <f>VLOOKUP(Table3[[#This Row],[Order ID]],OrderBreakDown!A27:H8074,7,0)</f>
        <v>Furniture</v>
      </c>
      <c r="R28" t="str">
        <f>VLOOKUP(Table3[[#This Row],[Order ID]],OrderBreakDown!A27:H8074,8,0)</f>
        <v>Bookcases</v>
      </c>
    </row>
    <row r="29" spans="1:18" ht="21.75" customHeight="1" thickBot="1" x14ac:dyDescent="0.3">
      <c r="A29" s="5" t="s">
        <v>126</v>
      </c>
      <c r="B29" s="2">
        <v>40567</v>
      </c>
      <c r="C29" s="1" t="s">
        <v>127</v>
      </c>
      <c r="D29" s="1" t="s">
        <v>128</v>
      </c>
      <c r="E29" s="1" t="s">
        <v>49</v>
      </c>
      <c r="F29" s="1" t="s">
        <v>50</v>
      </c>
      <c r="G29" s="1" t="s">
        <v>15</v>
      </c>
      <c r="H29" s="2">
        <v>40569</v>
      </c>
      <c r="I29" s="1" t="s">
        <v>16</v>
      </c>
      <c r="J29" s="6" t="s">
        <v>108</v>
      </c>
      <c r="L29" t="str">
        <f>VLOOKUP(Table3[[#This Row],[Order ID]],OrderBreakDown!A28:H8075,2,0)</f>
        <v>Boston Markers, Fluorescent</v>
      </c>
      <c r="M29" s="16">
        <f>VLOOKUP(Table3[[#This Row],[Order ID]],OrderBreakDown!A28:H8075,3,0)</f>
        <v>0</v>
      </c>
      <c r="N29" t="str">
        <f>VLOOKUP(Table3[[#This Row],[Order ID]],OrderBreakDown!A28:H8075,4,0)</f>
        <v>$28.00</v>
      </c>
      <c r="O29" s="18" t="str">
        <f>VLOOKUP(Table3[[#This Row],[Order ID]],OrderBreakDown!A28:H8075,5,0)</f>
        <v>$4.00</v>
      </c>
      <c r="P29">
        <f>VLOOKUP(Table3[[#This Row],[Order ID]],OrderBreakDown!A28:H8075,6,0)</f>
        <v>1</v>
      </c>
      <c r="Q29" t="str">
        <f>VLOOKUP(Table3[[#This Row],[Order ID]],OrderBreakDown!A28:H8075,7,0)</f>
        <v>Office Supplies</v>
      </c>
      <c r="R29" t="str">
        <f>VLOOKUP(Table3[[#This Row],[Order ID]],OrderBreakDown!A28:H8075,8,0)</f>
        <v>Art</v>
      </c>
    </row>
    <row r="30" spans="1:18" ht="21.75" customHeight="1" thickBot="1" x14ac:dyDescent="0.3">
      <c r="A30" s="5" t="s">
        <v>129</v>
      </c>
      <c r="B30" s="2">
        <v>40567</v>
      </c>
      <c r="C30" s="1" t="s">
        <v>130</v>
      </c>
      <c r="D30" s="1" t="s">
        <v>131</v>
      </c>
      <c r="E30" s="1" t="s">
        <v>49</v>
      </c>
      <c r="F30" s="1" t="s">
        <v>50</v>
      </c>
      <c r="G30" s="1" t="s">
        <v>21</v>
      </c>
      <c r="H30" s="2">
        <v>40569</v>
      </c>
      <c r="I30" s="1" t="s">
        <v>37</v>
      </c>
      <c r="J30" s="6" t="s">
        <v>132</v>
      </c>
      <c r="L30" t="str">
        <f>VLOOKUP(Table3[[#This Row],[Order ID]],OrderBreakDown!A29:H8076,2,0)</f>
        <v>Harbour Creations Swivel Stool, Set of Two</v>
      </c>
      <c r="M30" s="16">
        <f>VLOOKUP(Table3[[#This Row],[Order ID]],OrderBreakDown!A29:H8076,3,0)</f>
        <v>0.6</v>
      </c>
      <c r="N30" t="str">
        <f>VLOOKUP(Table3[[#This Row],[Order ID]],OrderBreakDown!A29:H8076,4,0)</f>
        <v>$73.00</v>
      </c>
      <c r="O30" s="18" t="str">
        <f>VLOOKUP(Table3[[#This Row],[Order ID]],OrderBreakDown!A29:H8076,5,0)</f>
        <v>-$57.00</v>
      </c>
      <c r="P30">
        <f>VLOOKUP(Table3[[#This Row],[Order ID]],OrderBreakDown!A29:H8076,6,0)</f>
        <v>1</v>
      </c>
      <c r="Q30" t="str">
        <f>VLOOKUP(Table3[[#This Row],[Order ID]],OrderBreakDown!A29:H8076,7,0)</f>
        <v>Furniture</v>
      </c>
      <c r="R30" t="str">
        <f>VLOOKUP(Table3[[#This Row],[Order ID]],OrderBreakDown!A29:H8076,8,0)</f>
        <v>Chairs</v>
      </c>
    </row>
    <row r="31" spans="1:18" ht="21.75" customHeight="1" thickBot="1" x14ac:dyDescent="0.3">
      <c r="A31" s="5" t="s">
        <v>133</v>
      </c>
      <c r="B31" s="2">
        <v>40568</v>
      </c>
      <c r="C31" s="1" t="s">
        <v>134</v>
      </c>
      <c r="D31" s="1" t="s">
        <v>135</v>
      </c>
      <c r="E31" s="1" t="s">
        <v>66</v>
      </c>
      <c r="F31" s="1" t="s">
        <v>28</v>
      </c>
      <c r="G31" s="1" t="s">
        <v>33</v>
      </c>
      <c r="H31" s="2">
        <v>40575</v>
      </c>
      <c r="I31" s="1" t="s">
        <v>22</v>
      </c>
      <c r="J31" s="6" t="s">
        <v>116</v>
      </c>
      <c r="L31" t="str">
        <f>VLOOKUP(Table3[[#This Row],[Order ID]],OrderBreakDown!A30:H8077,2,0)</f>
        <v>Advantus Light Bulb, Duo Pack</v>
      </c>
      <c r="M31" s="16">
        <f>VLOOKUP(Table3[[#This Row],[Order ID]],OrderBreakDown!A30:H8077,3,0)</f>
        <v>0</v>
      </c>
      <c r="N31" t="str">
        <f>VLOOKUP(Table3[[#This Row],[Order ID]],OrderBreakDown!A30:H8077,4,0)</f>
        <v>$20.00</v>
      </c>
      <c r="O31" s="18" t="str">
        <f>VLOOKUP(Table3[[#This Row],[Order ID]],OrderBreakDown!A30:H8077,5,0)</f>
        <v>$4.00</v>
      </c>
      <c r="P31">
        <f>VLOOKUP(Table3[[#This Row],[Order ID]],OrderBreakDown!A30:H8077,6,0)</f>
        <v>1</v>
      </c>
      <c r="Q31" t="str">
        <f>VLOOKUP(Table3[[#This Row],[Order ID]],OrderBreakDown!A30:H8077,7,0)</f>
        <v>Furniture</v>
      </c>
      <c r="R31" t="str">
        <f>VLOOKUP(Table3[[#This Row],[Order ID]],OrderBreakDown!A30:H8077,8,0)</f>
        <v>Furnishings</v>
      </c>
    </row>
    <row r="32" spans="1:18" ht="21.75" customHeight="1" thickBot="1" x14ac:dyDescent="0.3">
      <c r="A32" s="5" t="s">
        <v>136</v>
      </c>
      <c r="B32" s="2">
        <v>40568</v>
      </c>
      <c r="C32" s="1" t="s">
        <v>137</v>
      </c>
      <c r="D32" s="1" t="s">
        <v>138</v>
      </c>
      <c r="E32" s="1" t="s">
        <v>27</v>
      </c>
      <c r="F32" s="1" t="s">
        <v>28</v>
      </c>
      <c r="G32" s="1" t="s">
        <v>21</v>
      </c>
      <c r="H32" s="2">
        <v>40573</v>
      </c>
      <c r="I32" s="1" t="s">
        <v>22</v>
      </c>
      <c r="J32" s="6" t="s">
        <v>112</v>
      </c>
      <c r="L32" t="str">
        <f>VLOOKUP(Table3[[#This Row],[Order ID]],OrderBreakDown!A31:H8078,2,0)</f>
        <v>Stanley Markers, Water Color</v>
      </c>
      <c r="M32" s="16">
        <f>VLOOKUP(Table3[[#This Row],[Order ID]],OrderBreakDown!A31:H8078,3,0)</f>
        <v>0</v>
      </c>
      <c r="N32" t="str">
        <f>VLOOKUP(Table3[[#This Row],[Order ID]],OrderBreakDown!A31:H8078,4,0)</f>
        <v>$178.00</v>
      </c>
      <c r="O32" s="18" t="str">
        <f>VLOOKUP(Table3[[#This Row],[Order ID]],OrderBreakDown!A31:H8078,5,0)</f>
        <v>$59.00</v>
      </c>
      <c r="P32">
        <f>VLOOKUP(Table3[[#This Row],[Order ID]],OrderBreakDown!A31:H8078,6,0)</f>
        <v>7</v>
      </c>
      <c r="Q32" t="str">
        <f>VLOOKUP(Table3[[#This Row],[Order ID]],OrderBreakDown!A31:H8078,7,0)</f>
        <v>Office Supplies</v>
      </c>
      <c r="R32" t="str">
        <f>VLOOKUP(Table3[[#This Row],[Order ID]],OrderBreakDown!A31:H8078,8,0)</f>
        <v>Art</v>
      </c>
    </row>
    <row r="33" spans="1:18" ht="21.75" customHeight="1" thickBot="1" x14ac:dyDescent="0.3">
      <c r="A33" s="5" t="s">
        <v>139</v>
      </c>
      <c r="B33" s="2">
        <v>40569</v>
      </c>
      <c r="C33" s="1" t="s">
        <v>140</v>
      </c>
      <c r="D33" s="1" t="s">
        <v>141</v>
      </c>
      <c r="E33" s="1" t="s">
        <v>58</v>
      </c>
      <c r="F33" s="1" t="s">
        <v>50</v>
      </c>
      <c r="G33" s="1" t="s">
        <v>21</v>
      </c>
      <c r="H33" s="2">
        <v>40573</v>
      </c>
      <c r="I33" s="1" t="s">
        <v>22</v>
      </c>
      <c r="J33" s="6" t="s">
        <v>141</v>
      </c>
      <c r="L33" t="str">
        <f>VLOOKUP(Table3[[#This Row],[Order ID]],OrderBreakDown!A32:H8079,2,0)</f>
        <v>Smead Removable Labels, 5000 Label Set</v>
      </c>
      <c r="M33" s="16">
        <f>VLOOKUP(Table3[[#This Row],[Order ID]],OrderBreakDown!A32:H8079,3,0)</f>
        <v>0</v>
      </c>
      <c r="N33" t="str">
        <f>VLOOKUP(Table3[[#This Row],[Order ID]],OrderBreakDown!A32:H8079,4,0)</f>
        <v>$32.00</v>
      </c>
      <c r="O33" s="18" t="str">
        <f>VLOOKUP(Table3[[#This Row],[Order ID]],OrderBreakDown!A32:H8079,5,0)</f>
        <v>$10.00</v>
      </c>
      <c r="P33">
        <f>VLOOKUP(Table3[[#This Row],[Order ID]],OrderBreakDown!A32:H8079,6,0)</f>
        <v>3</v>
      </c>
      <c r="Q33" t="str">
        <f>VLOOKUP(Table3[[#This Row],[Order ID]],OrderBreakDown!A32:H8079,7,0)</f>
        <v>Office Supplies</v>
      </c>
      <c r="R33" t="str">
        <f>VLOOKUP(Table3[[#This Row],[Order ID]],OrderBreakDown!A32:H8079,8,0)</f>
        <v>Labels</v>
      </c>
    </row>
    <row r="34" spans="1:18" ht="21.75" customHeight="1" thickBot="1" x14ac:dyDescent="0.3">
      <c r="A34" s="5" t="s">
        <v>142</v>
      </c>
      <c r="B34" s="2">
        <v>40569</v>
      </c>
      <c r="C34" s="1" t="s">
        <v>143</v>
      </c>
      <c r="D34" s="1" t="s">
        <v>144</v>
      </c>
      <c r="E34" s="1" t="s">
        <v>145</v>
      </c>
      <c r="F34" s="1" t="s">
        <v>14</v>
      </c>
      <c r="G34" s="1" t="s">
        <v>21</v>
      </c>
      <c r="H34" s="2">
        <v>40573</v>
      </c>
      <c r="I34" s="1" t="s">
        <v>22</v>
      </c>
      <c r="J34" s="6" t="s">
        <v>144</v>
      </c>
      <c r="L34" t="str">
        <f>VLOOKUP(Table3[[#This Row],[Order ID]],OrderBreakDown!A33:H8080,2,0)</f>
        <v>Acco Binder Covers, Clear</v>
      </c>
      <c r="M34" s="16">
        <f>VLOOKUP(Table3[[#This Row],[Order ID]],OrderBreakDown!A33:H8080,3,0)</f>
        <v>0</v>
      </c>
      <c r="N34" t="str">
        <f>VLOOKUP(Table3[[#This Row],[Order ID]],OrderBreakDown!A33:H8080,4,0)</f>
        <v>$13.00</v>
      </c>
      <c r="O34" s="18" t="str">
        <f>VLOOKUP(Table3[[#This Row],[Order ID]],OrderBreakDown!A33:H8080,5,0)</f>
        <v>$5.00</v>
      </c>
      <c r="P34">
        <f>VLOOKUP(Table3[[#This Row],[Order ID]],OrderBreakDown!A33:H8080,6,0)</f>
        <v>1</v>
      </c>
      <c r="Q34" t="str">
        <f>VLOOKUP(Table3[[#This Row],[Order ID]],OrderBreakDown!A33:H8080,7,0)</f>
        <v>Office Supplies</v>
      </c>
      <c r="R34" t="str">
        <f>VLOOKUP(Table3[[#This Row],[Order ID]],OrderBreakDown!A33:H8080,8,0)</f>
        <v>Binders</v>
      </c>
    </row>
    <row r="35" spans="1:18" ht="21.75" customHeight="1" thickBot="1" x14ac:dyDescent="0.3">
      <c r="A35" s="5" t="s">
        <v>146</v>
      </c>
      <c r="B35" s="2">
        <v>40569</v>
      </c>
      <c r="C35" s="1" t="s">
        <v>147</v>
      </c>
      <c r="D35" s="1" t="s">
        <v>148</v>
      </c>
      <c r="E35" s="1" t="s">
        <v>149</v>
      </c>
      <c r="F35" s="1" t="s">
        <v>50</v>
      </c>
      <c r="G35" s="1" t="s">
        <v>33</v>
      </c>
      <c r="H35" s="2">
        <v>40573</v>
      </c>
      <c r="I35" s="1" t="s">
        <v>22</v>
      </c>
      <c r="J35" s="6" t="s">
        <v>150</v>
      </c>
      <c r="L35" t="str">
        <f>VLOOKUP(Table3[[#This Row],[Order ID]],OrderBreakDown!A34:H8081,2,0)</f>
        <v>Hewlett Wireless Fax, Laser</v>
      </c>
      <c r="M35" s="16">
        <f>VLOOKUP(Table3[[#This Row],[Order ID]],OrderBreakDown!A34:H8081,3,0)</f>
        <v>0.5</v>
      </c>
      <c r="N35" t="str">
        <f>VLOOKUP(Table3[[#This Row],[Order ID]],OrderBreakDown!A34:H8081,4,0)</f>
        <v>$570.00</v>
      </c>
      <c r="O35" s="18" t="str">
        <f>VLOOKUP(Table3[[#This Row],[Order ID]],OrderBreakDown!A34:H8081,5,0)</f>
        <v>-$217.00</v>
      </c>
      <c r="P35">
        <f>VLOOKUP(Table3[[#This Row],[Order ID]],OrderBreakDown!A34:H8081,6,0)</f>
        <v>3</v>
      </c>
      <c r="Q35" t="str">
        <f>VLOOKUP(Table3[[#This Row],[Order ID]],OrderBreakDown!A34:H8081,7,0)</f>
        <v>Technology</v>
      </c>
      <c r="R35" t="str">
        <f>VLOOKUP(Table3[[#This Row],[Order ID]],OrderBreakDown!A34:H8081,8,0)</f>
        <v>Copiers</v>
      </c>
    </row>
    <row r="36" spans="1:18" ht="21.75" customHeight="1" thickBot="1" x14ac:dyDescent="0.3">
      <c r="A36" s="5" t="s">
        <v>151</v>
      </c>
      <c r="B36" s="2">
        <v>40571</v>
      </c>
      <c r="C36" s="1" t="s">
        <v>152</v>
      </c>
      <c r="D36" s="1" t="s">
        <v>153</v>
      </c>
      <c r="E36" s="1" t="s">
        <v>27</v>
      </c>
      <c r="F36" s="1" t="s">
        <v>28</v>
      </c>
      <c r="G36" s="1" t="s">
        <v>21</v>
      </c>
      <c r="H36" s="2">
        <v>40577</v>
      </c>
      <c r="I36" s="1" t="s">
        <v>22</v>
      </c>
      <c r="J36" s="6" t="s">
        <v>41</v>
      </c>
      <c r="L36" t="str">
        <f>VLOOKUP(Table3[[#This Row],[Order ID]],OrderBreakDown!A35:H8082,2,0)</f>
        <v>Rogers Folders, Single Width</v>
      </c>
      <c r="M36" s="16">
        <f>VLOOKUP(Table3[[#This Row],[Order ID]],OrderBreakDown!A35:H8082,3,0)</f>
        <v>0.1</v>
      </c>
      <c r="N36" t="str">
        <f>VLOOKUP(Table3[[#This Row],[Order ID]],OrderBreakDown!A35:H8082,4,0)</f>
        <v>$28.00</v>
      </c>
      <c r="O36" s="18" t="str">
        <f>VLOOKUP(Table3[[#This Row],[Order ID]],OrderBreakDown!A35:H8082,5,0)</f>
        <v>-$1.00</v>
      </c>
      <c r="P36">
        <f>VLOOKUP(Table3[[#This Row],[Order ID]],OrderBreakDown!A35:H8082,6,0)</f>
        <v>1</v>
      </c>
      <c r="Q36" t="str">
        <f>VLOOKUP(Table3[[#This Row],[Order ID]],OrderBreakDown!A35:H8082,7,0)</f>
        <v>Office Supplies</v>
      </c>
      <c r="R36" t="str">
        <f>VLOOKUP(Table3[[#This Row],[Order ID]],OrderBreakDown!A35:H8082,8,0)</f>
        <v>Storage</v>
      </c>
    </row>
    <row r="37" spans="1:18" ht="21.75" customHeight="1" thickBot="1" x14ac:dyDescent="0.3">
      <c r="A37" s="5" t="s">
        <v>154</v>
      </c>
      <c r="B37" s="2">
        <v>40575</v>
      </c>
      <c r="C37" s="1" t="s">
        <v>155</v>
      </c>
      <c r="D37" s="1" t="s">
        <v>156</v>
      </c>
      <c r="E37" s="1" t="s">
        <v>66</v>
      </c>
      <c r="F37" s="1" t="s">
        <v>28</v>
      </c>
      <c r="G37" s="1" t="s">
        <v>21</v>
      </c>
      <c r="H37" s="2">
        <v>40581</v>
      </c>
      <c r="I37" s="1" t="s">
        <v>22</v>
      </c>
      <c r="J37" s="6" t="s">
        <v>116</v>
      </c>
      <c r="L37" t="str">
        <f>VLOOKUP(Table3[[#This Row],[Order ID]],OrderBreakDown!A36:H8083,2,0)</f>
        <v>Acco Hole Reinforcements, Recycled</v>
      </c>
      <c r="M37" s="16">
        <f>VLOOKUP(Table3[[#This Row],[Order ID]],OrderBreakDown!A36:H8083,3,0)</f>
        <v>0</v>
      </c>
      <c r="N37" t="str">
        <f>VLOOKUP(Table3[[#This Row],[Order ID]],OrderBreakDown!A36:H8083,4,0)</f>
        <v>$21.00</v>
      </c>
      <c r="O37" s="18" t="str">
        <f>VLOOKUP(Table3[[#This Row],[Order ID]],OrderBreakDown!A36:H8083,5,0)</f>
        <v>$11.00</v>
      </c>
      <c r="P37">
        <f>VLOOKUP(Table3[[#This Row],[Order ID]],OrderBreakDown!A36:H8083,6,0)</f>
        <v>3</v>
      </c>
      <c r="Q37" t="str">
        <f>VLOOKUP(Table3[[#This Row],[Order ID]],OrderBreakDown!A36:H8083,7,0)</f>
        <v>Office Supplies</v>
      </c>
      <c r="R37" t="str">
        <f>VLOOKUP(Table3[[#This Row],[Order ID]],OrderBreakDown!A36:H8083,8,0)</f>
        <v>Binders</v>
      </c>
    </row>
    <row r="38" spans="1:18" ht="21.75" customHeight="1" thickBot="1" x14ac:dyDescent="0.3">
      <c r="A38" s="5" t="s">
        <v>157</v>
      </c>
      <c r="B38" s="2">
        <v>40575</v>
      </c>
      <c r="C38" s="1" t="s">
        <v>158</v>
      </c>
      <c r="D38" s="1" t="s">
        <v>159</v>
      </c>
      <c r="E38" s="1" t="s">
        <v>49</v>
      </c>
      <c r="F38" s="1" t="s">
        <v>50</v>
      </c>
      <c r="G38" s="1" t="s">
        <v>21</v>
      </c>
      <c r="H38" s="2">
        <v>40579</v>
      </c>
      <c r="I38" s="1" t="s">
        <v>22</v>
      </c>
      <c r="J38" s="6" t="s">
        <v>132</v>
      </c>
      <c r="L38" t="str">
        <f>VLOOKUP(Table3[[#This Row],[Order ID]],OrderBreakDown!A37:H8084,2,0)</f>
        <v>Sanford Pencil Sharpener, Water Color</v>
      </c>
      <c r="M38" s="16">
        <f>VLOOKUP(Table3[[#This Row],[Order ID]],OrderBreakDown!A37:H8084,3,0)</f>
        <v>0</v>
      </c>
      <c r="N38" t="str">
        <f>VLOOKUP(Table3[[#This Row],[Order ID]],OrderBreakDown!A37:H8084,4,0)</f>
        <v>$78.00</v>
      </c>
      <c r="O38" s="18" t="str">
        <f>VLOOKUP(Table3[[#This Row],[Order ID]],OrderBreakDown!A37:H8084,5,0)</f>
        <v>$20.00</v>
      </c>
      <c r="P38">
        <f>VLOOKUP(Table3[[#This Row],[Order ID]],OrderBreakDown!A37:H8084,6,0)</f>
        <v>3</v>
      </c>
      <c r="Q38" t="str">
        <f>VLOOKUP(Table3[[#This Row],[Order ID]],OrderBreakDown!A37:H8084,7,0)</f>
        <v>Office Supplies</v>
      </c>
      <c r="R38" t="str">
        <f>VLOOKUP(Table3[[#This Row],[Order ID]],OrderBreakDown!A37:H8084,8,0)</f>
        <v>Art</v>
      </c>
    </row>
    <row r="39" spans="1:18" ht="21.75" customHeight="1" thickBot="1" x14ac:dyDescent="0.3">
      <c r="A39" s="5" t="s">
        <v>160</v>
      </c>
      <c r="B39" s="2">
        <v>40576</v>
      </c>
      <c r="C39" s="1" t="s">
        <v>161</v>
      </c>
      <c r="D39" s="1" t="s">
        <v>162</v>
      </c>
      <c r="E39" s="1" t="s">
        <v>66</v>
      </c>
      <c r="F39" s="1" t="s">
        <v>28</v>
      </c>
      <c r="G39" s="1" t="s">
        <v>33</v>
      </c>
      <c r="H39" s="2">
        <v>40579</v>
      </c>
      <c r="I39" s="1" t="s">
        <v>37</v>
      </c>
      <c r="J39" s="6" t="s">
        <v>163</v>
      </c>
      <c r="L39" t="str">
        <f>VLOOKUP(Table3[[#This Row],[Order ID]],OrderBreakDown!A38:H8085,2,0)</f>
        <v>Xerox Note Cards, Premium</v>
      </c>
      <c r="M39" s="16">
        <f>VLOOKUP(Table3[[#This Row],[Order ID]],OrderBreakDown!A38:H8085,3,0)</f>
        <v>0.5</v>
      </c>
      <c r="N39" t="str">
        <f>VLOOKUP(Table3[[#This Row],[Order ID]],OrderBreakDown!A38:H8085,4,0)</f>
        <v>$13.00</v>
      </c>
      <c r="O39" s="18" t="str">
        <f>VLOOKUP(Table3[[#This Row],[Order ID]],OrderBreakDown!A38:H8085,5,0)</f>
        <v>-$8.00</v>
      </c>
      <c r="P39">
        <f>VLOOKUP(Table3[[#This Row],[Order ID]],OrderBreakDown!A38:H8085,6,0)</f>
        <v>1</v>
      </c>
      <c r="Q39" t="str">
        <f>VLOOKUP(Table3[[#This Row],[Order ID]],OrderBreakDown!A38:H8085,7,0)</f>
        <v>Office Supplies</v>
      </c>
      <c r="R39" t="str">
        <f>VLOOKUP(Table3[[#This Row],[Order ID]],OrderBreakDown!A38:H8085,8,0)</f>
        <v>Paper</v>
      </c>
    </row>
    <row r="40" spans="1:18" ht="21.75" customHeight="1" thickBot="1" x14ac:dyDescent="0.3">
      <c r="A40" s="5" t="s">
        <v>164</v>
      </c>
      <c r="B40" s="2">
        <v>40576</v>
      </c>
      <c r="C40" s="1" t="s">
        <v>165</v>
      </c>
      <c r="D40" s="1" t="s">
        <v>166</v>
      </c>
      <c r="E40" s="1" t="s">
        <v>58</v>
      </c>
      <c r="F40" s="1" t="s">
        <v>50</v>
      </c>
      <c r="G40" s="1" t="s">
        <v>33</v>
      </c>
      <c r="H40" s="2">
        <v>40580</v>
      </c>
      <c r="I40" s="1" t="s">
        <v>16</v>
      </c>
      <c r="J40" s="6" t="s">
        <v>167</v>
      </c>
      <c r="L40" t="str">
        <f>VLOOKUP(Table3[[#This Row],[Order ID]],OrderBreakDown!A39:H8086,2,0)</f>
        <v>Acme Box Cutter, High Speed</v>
      </c>
      <c r="M40" s="16">
        <f>VLOOKUP(Table3[[#This Row],[Order ID]],OrderBreakDown!A39:H8086,3,0)</f>
        <v>0</v>
      </c>
      <c r="N40" t="str">
        <f>VLOOKUP(Table3[[#This Row],[Order ID]],OrderBreakDown!A39:H8086,4,0)</f>
        <v>$38.00</v>
      </c>
      <c r="O40" s="18" t="str">
        <f>VLOOKUP(Table3[[#This Row],[Order ID]],OrderBreakDown!A39:H8086,5,0)</f>
        <v>$18.00</v>
      </c>
      <c r="P40">
        <f>VLOOKUP(Table3[[#This Row],[Order ID]],OrderBreakDown!A39:H8086,6,0)</f>
        <v>1</v>
      </c>
      <c r="Q40" t="str">
        <f>VLOOKUP(Table3[[#This Row],[Order ID]],OrderBreakDown!A39:H8086,7,0)</f>
        <v>Office Supplies</v>
      </c>
      <c r="R40" t="str">
        <f>VLOOKUP(Table3[[#This Row],[Order ID]],OrderBreakDown!A39:H8086,8,0)</f>
        <v>Supplies</v>
      </c>
    </row>
    <row r="41" spans="1:18" ht="21.75" customHeight="1" thickBot="1" x14ac:dyDescent="0.3">
      <c r="A41" s="5" t="s">
        <v>168</v>
      </c>
      <c r="B41" s="2">
        <v>40576</v>
      </c>
      <c r="C41" s="1" t="s">
        <v>169</v>
      </c>
      <c r="D41" s="1" t="s">
        <v>170</v>
      </c>
      <c r="E41" s="1" t="s">
        <v>58</v>
      </c>
      <c r="F41" s="1" t="s">
        <v>50</v>
      </c>
      <c r="G41" s="1" t="s">
        <v>33</v>
      </c>
      <c r="H41" s="2">
        <v>40578</v>
      </c>
      <c r="I41" s="1" t="s">
        <v>37</v>
      </c>
      <c r="J41" s="6" t="s">
        <v>96</v>
      </c>
      <c r="L41" t="str">
        <f>VLOOKUP(Table3[[#This Row],[Order ID]],OrderBreakDown!A40:H8087,2,0)</f>
        <v>Boston Highlighters, Water Color</v>
      </c>
      <c r="M41" s="16">
        <f>VLOOKUP(Table3[[#This Row],[Order ID]],OrderBreakDown!A40:H8087,3,0)</f>
        <v>0</v>
      </c>
      <c r="N41" t="str">
        <f>VLOOKUP(Table3[[#This Row],[Order ID]],OrderBreakDown!A40:H8087,4,0)</f>
        <v>$44.00</v>
      </c>
      <c r="O41" s="18" t="str">
        <f>VLOOKUP(Table3[[#This Row],[Order ID]],OrderBreakDown!A40:H8087,5,0)</f>
        <v>$8.00</v>
      </c>
      <c r="P41">
        <f>VLOOKUP(Table3[[#This Row],[Order ID]],OrderBreakDown!A40:H8087,6,0)</f>
        <v>2</v>
      </c>
      <c r="Q41" t="str">
        <f>VLOOKUP(Table3[[#This Row],[Order ID]],OrderBreakDown!A40:H8087,7,0)</f>
        <v>Office Supplies</v>
      </c>
      <c r="R41" t="str">
        <f>VLOOKUP(Table3[[#This Row],[Order ID]],OrderBreakDown!A40:H8087,8,0)</f>
        <v>Art</v>
      </c>
    </row>
    <row r="42" spans="1:18" ht="21.75" customHeight="1" thickBot="1" x14ac:dyDescent="0.3">
      <c r="A42" s="5" t="s">
        <v>171</v>
      </c>
      <c r="B42" s="2">
        <v>40576</v>
      </c>
      <c r="C42" s="1" t="s">
        <v>172</v>
      </c>
      <c r="D42" s="1" t="s">
        <v>173</v>
      </c>
      <c r="E42" s="1" t="s">
        <v>58</v>
      </c>
      <c r="F42" s="1" t="s">
        <v>50</v>
      </c>
      <c r="G42" s="1" t="s">
        <v>21</v>
      </c>
      <c r="H42" s="2">
        <v>40581</v>
      </c>
      <c r="I42" s="1" t="s">
        <v>16</v>
      </c>
      <c r="J42" s="6" t="s">
        <v>174</v>
      </c>
      <c r="L42" t="str">
        <f>VLOOKUP(Table3[[#This Row],[Order ID]],OrderBreakDown!A41:H8088,2,0)</f>
        <v>Ikea Library with Doors, Pine</v>
      </c>
      <c r="M42" s="16">
        <f>VLOOKUP(Table3[[#This Row],[Order ID]],OrderBreakDown!A41:H8088,3,0)</f>
        <v>0</v>
      </c>
      <c r="N42" t="str">
        <f>VLOOKUP(Table3[[#This Row],[Order ID]],OrderBreakDown!A41:H8088,4,0)</f>
        <v>$729.00</v>
      </c>
      <c r="O42" s="18" t="str">
        <f>VLOOKUP(Table3[[#This Row],[Order ID]],OrderBreakDown!A41:H8088,5,0)</f>
        <v>$241.00</v>
      </c>
      <c r="P42">
        <f>VLOOKUP(Table3[[#This Row],[Order ID]],OrderBreakDown!A41:H8088,6,0)</f>
        <v>2</v>
      </c>
      <c r="Q42" t="str">
        <f>VLOOKUP(Table3[[#This Row],[Order ID]],OrderBreakDown!A41:H8088,7,0)</f>
        <v>Furniture</v>
      </c>
      <c r="R42" t="str">
        <f>VLOOKUP(Table3[[#This Row],[Order ID]],OrderBreakDown!A41:H8088,8,0)</f>
        <v>Bookcases</v>
      </c>
    </row>
    <row r="43" spans="1:18" ht="21.75" customHeight="1" thickBot="1" x14ac:dyDescent="0.3">
      <c r="A43" s="5" t="s">
        <v>175</v>
      </c>
      <c r="B43" s="2">
        <v>40576</v>
      </c>
      <c r="C43" s="1" t="s">
        <v>176</v>
      </c>
      <c r="D43" s="1" t="s">
        <v>177</v>
      </c>
      <c r="E43" s="1" t="s">
        <v>20</v>
      </c>
      <c r="F43" s="1" t="s">
        <v>14</v>
      </c>
      <c r="G43" s="1" t="s">
        <v>21</v>
      </c>
      <c r="H43" s="2">
        <v>40578</v>
      </c>
      <c r="I43" s="1" t="s">
        <v>37</v>
      </c>
      <c r="J43" s="6" t="s">
        <v>23</v>
      </c>
      <c r="L43" t="str">
        <f>VLOOKUP(Table3[[#This Row],[Order ID]],OrderBreakDown!A42:H8089,2,0)</f>
        <v>Cisco Headset, Full Size</v>
      </c>
      <c r="M43" s="16">
        <f>VLOOKUP(Table3[[#This Row],[Order ID]],OrderBreakDown!A42:H8089,3,0)</f>
        <v>0.1</v>
      </c>
      <c r="N43" t="str">
        <f>VLOOKUP(Table3[[#This Row],[Order ID]],OrderBreakDown!A42:H8089,4,0)</f>
        <v>$162.00</v>
      </c>
      <c r="O43" s="18" t="str">
        <f>VLOOKUP(Table3[[#This Row],[Order ID]],OrderBreakDown!A42:H8089,5,0)</f>
        <v>$43.00</v>
      </c>
      <c r="P43">
        <f>VLOOKUP(Table3[[#This Row],[Order ID]],OrderBreakDown!A42:H8089,6,0)</f>
        <v>2</v>
      </c>
      <c r="Q43" t="str">
        <f>VLOOKUP(Table3[[#This Row],[Order ID]],OrderBreakDown!A42:H8089,7,0)</f>
        <v>Technology</v>
      </c>
      <c r="R43" t="str">
        <f>VLOOKUP(Table3[[#This Row],[Order ID]],OrderBreakDown!A42:H8089,8,0)</f>
        <v>Phones</v>
      </c>
    </row>
    <row r="44" spans="1:18" ht="21.75" customHeight="1" thickBot="1" x14ac:dyDescent="0.3">
      <c r="A44" s="5" t="s">
        <v>178</v>
      </c>
      <c r="B44" s="2">
        <v>40576</v>
      </c>
      <c r="C44" s="1" t="s">
        <v>179</v>
      </c>
      <c r="D44" s="1" t="s">
        <v>180</v>
      </c>
      <c r="E44" s="1" t="s">
        <v>27</v>
      </c>
      <c r="F44" s="1" t="s">
        <v>28</v>
      </c>
      <c r="G44" s="1" t="s">
        <v>21</v>
      </c>
      <c r="H44" s="2">
        <v>40580</v>
      </c>
      <c r="I44" s="1" t="s">
        <v>22</v>
      </c>
      <c r="J44" s="6" t="s">
        <v>181</v>
      </c>
      <c r="L44" t="str">
        <f>VLOOKUP(Table3[[#This Row],[Order ID]],OrderBreakDown!A43:H8090,2,0)</f>
        <v>SanDisk Memo Slips, Multicolor</v>
      </c>
      <c r="M44" s="16">
        <f>VLOOKUP(Table3[[#This Row],[Order ID]],OrderBreakDown!A43:H8090,3,0)</f>
        <v>0.5</v>
      </c>
      <c r="N44" t="str">
        <f>VLOOKUP(Table3[[#This Row],[Order ID]],OrderBreakDown!A43:H8090,4,0)</f>
        <v>$46.00</v>
      </c>
      <c r="O44" s="18" t="str">
        <f>VLOOKUP(Table3[[#This Row],[Order ID]],OrderBreakDown!A43:H8090,5,0)</f>
        <v>-$41.00</v>
      </c>
      <c r="P44">
        <f>VLOOKUP(Table3[[#This Row],[Order ID]],OrderBreakDown!A43:H8090,6,0)</f>
        <v>5</v>
      </c>
      <c r="Q44" t="str">
        <f>VLOOKUP(Table3[[#This Row],[Order ID]],OrderBreakDown!A43:H8090,7,0)</f>
        <v>Office Supplies</v>
      </c>
      <c r="R44" t="str">
        <f>VLOOKUP(Table3[[#This Row],[Order ID]],OrderBreakDown!A43:H8090,8,0)</f>
        <v>Paper</v>
      </c>
    </row>
    <row r="45" spans="1:18" ht="21.75" customHeight="1" thickBot="1" x14ac:dyDescent="0.3">
      <c r="A45" s="5" t="s">
        <v>182</v>
      </c>
      <c r="B45" s="2">
        <v>40576</v>
      </c>
      <c r="C45" s="1" t="s">
        <v>183</v>
      </c>
      <c r="D45" s="1" t="s">
        <v>184</v>
      </c>
      <c r="E45" s="1" t="s">
        <v>66</v>
      </c>
      <c r="F45" s="1" t="s">
        <v>28</v>
      </c>
      <c r="G45" s="1" t="s">
        <v>33</v>
      </c>
      <c r="H45" s="2">
        <v>40576</v>
      </c>
      <c r="I45" s="1" t="s">
        <v>62</v>
      </c>
      <c r="J45" s="6" t="s">
        <v>185</v>
      </c>
      <c r="L45" t="str">
        <f>VLOOKUP(Table3[[#This Row],[Order ID]],OrderBreakDown!A44:H8091,2,0)</f>
        <v>Fellowes File Cart, Industrial</v>
      </c>
      <c r="M45" s="16">
        <f>VLOOKUP(Table3[[#This Row],[Order ID]],OrderBreakDown!A44:H8091,3,0)</f>
        <v>0.1</v>
      </c>
      <c r="N45" t="str">
        <f>VLOOKUP(Table3[[#This Row],[Order ID]],OrderBreakDown!A44:H8091,4,0)</f>
        <v>$248.00</v>
      </c>
      <c r="O45" s="18" t="str">
        <f>VLOOKUP(Table3[[#This Row],[Order ID]],OrderBreakDown!A44:H8091,5,0)</f>
        <v>$8.00</v>
      </c>
      <c r="P45">
        <f>VLOOKUP(Table3[[#This Row],[Order ID]],OrderBreakDown!A44:H8091,6,0)</f>
        <v>2</v>
      </c>
      <c r="Q45" t="str">
        <f>VLOOKUP(Table3[[#This Row],[Order ID]],OrderBreakDown!A44:H8091,7,0)</f>
        <v>Office Supplies</v>
      </c>
      <c r="R45" t="str">
        <f>VLOOKUP(Table3[[#This Row],[Order ID]],OrderBreakDown!A44:H8091,8,0)</f>
        <v>Storage</v>
      </c>
    </row>
    <row r="46" spans="1:18" ht="21.75" customHeight="1" thickBot="1" x14ac:dyDescent="0.3">
      <c r="A46" s="5" t="s">
        <v>186</v>
      </c>
      <c r="B46" s="2">
        <v>40577</v>
      </c>
      <c r="C46" s="1" t="s">
        <v>187</v>
      </c>
      <c r="D46" s="1" t="s">
        <v>188</v>
      </c>
      <c r="E46" s="1" t="s">
        <v>13</v>
      </c>
      <c r="F46" s="1" t="s">
        <v>14</v>
      </c>
      <c r="G46" s="1" t="s">
        <v>15</v>
      </c>
      <c r="H46" s="2">
        <v>40579</v>
      </c>
      <c r="I46" s="1" t="s">
        <v>16</v>
      </c>
      <c r="J46" s="6" t="s">
        <v>188</v>
      </c>
      <c r="L46" t="str">
        <f>VLOOKUP(Table3[[#This Row],[Order ID]],OrderBreakDown!A45:H8092,2,0)</f>
        <v>Boston Pencil Sharpener, Easy-Erase</v>
      </c>
      <c r="M46" s="16">
        <f>VLOOKUP(Table3[[#This Row],[Order ID]],OrderBreakDown!A45:H8092,3,0)</f>
        <v>0.5</v>
      </c>
      <c r="N46" t="str">
        <f>VLOOKUP(Table3[[#This Row],[Order ID]],OrderBreakDown!A45:H8092,4,0)</f>
        <v>$91.00</v>
      </c>
      <c r="O46" s="18" t="str">
        <f>VLOOKUP(Table3[[#This Row],[Order ID]],OrderBreakDown!A45:H8092,5,0)</f>
        <v>-$62.00</v>
      </c>
      <c r="P46">
        <f>VLOOKUP(Table3[[#This Row],[Order ID]],OrderBreakDown!A45:H8092,6,0)</f>
        <v>6</v>
      </c>
      <c r="Q46" t="str">
        <f>VLOOKUP(Table3[[#This Row],[Order ID]],OrderBreakDown!A45:H8092,7,0)</f>
        <v>Office Supplies</v>
      </c>
      <c r="R46" t="str">
        <f>VLOOKUP(Table3[[#This Row],[Order ID]],OrderBreakDown!A45:H8092,8,0)</f>
        <v>Art</v>
      </c>
    </row>
    <row r="47" spans="1:18" ht="21.75" customHeight="1" thickBot="1" x14ac:dyDescent="0.3">
      <c r="A47" s="5" t="s">
        <v>189</v>
      </c>
      <c r="B47" s="2">
        <v>40578</v>
      </c>
      <c r="C47" s="1" t="s">
        <v>18</v>
      </c>
      <c r="D47" s="1" t="s">
        <v>190</v>
      </c>
      <c r="E47" s="1" t="s">
        <v>27</v>
      </c>
      <c r="F47" s="1" t="s">
        <v>28</v>
      </c>
      <c r="G47" s="1" t="s">
        <v>21</v>
      </c>
      <c r="H47" s="2">
        <v>40582</v>
      </c>
      <c r="I47" s="1" t="s">
        <v>22</v>
      </c>
      <c r="J47" s="6" t="s">
        <v>41</v>
      </c>
      <c r="L47" t="str">
        <f>VLOOKUP(Table3[[#This Row],[Order ID]],OrderBreakDown!A46:H8093,2,0)</f>
        <v>Tenex Shelving, Industrial</v>
      </c>
      <c r="M47" s="16">
        <f>VLOOKUP(Table3[[#This Row],[Order ID]],OrderBreakDown!A46:H8093,3,0)</f>
        <v>0.1</v>
      </c>
      <c r="N47" t="str">
        <f>VLOOKUP(Table3[[#This Row],[Order ID]],OrderBreakDown!A46:H8093,4,0)</f>
        <v>$149.00</v>
      </c>
      <c r="O47" s="18" t="str">
        <f>VLOOKUP(Table3[[#This Row],[Order ID]],OrderBreakDown!A46:H8093,5,0)</f>
        <v>$15.00</v>
      </c>
      <c r="P47">
        <f>VLOOKUP(Table3[[#This Row],[Order ID]],OrderBreakDown!A46:H8093,6,0)</f>
        <v>3</v>
      </c>
      <c r="Q47" t="str">
        <f>VLOOKUP(Table3[[#This Row],[Order ID]],OrderBreakDown!A46:H8093,7,0)</f>
        <v>Office Supplies</v>
      </c>
      <c r="R47" t="str">
        <f>VLOOKUP(Table3[[#This Row],[Order ID]],OrderBreakDown!A46:H8093,8,0)</f>
        <v>Storage</v>
      </c>
    </row>
    <row r="48" spans="1:18" ht="21.75" customHeight="1" thickBot="1" x14ac:dyDescent="0.3">
      <c r="A48" s="5" t="s">
        <v>191</v>
      </c>
      <c r="B48" s="2">
        <v>40581</v>
      </c>
      <c r="C48" s="1" t="s">
        <v>192</v>
      </c>
      <c r="D48" s="1" t="s">
        <v>193</v>
      </c>
      <c r="E48" s="1" t="s">
        <v>27</v>
      </c>
      <c r="F48" s="1" t="s">
        <v>28</v>
      </c>
      <c r="G48" s="1" t="s">
        <v>21</v>
      </c>
      <c r="H48" s="2">
        <v>40585</v>
      </c>
      <c r="I48" s="1" t="s">
        <v>22</v>
      </c>
      <c r="J48" s="6" t="s">
        <v>194</v>
      </c>
      <c r="L48" t="str">
        <f>VLOOKUP(Table3[[#This Row],[Order ID]],OrderBreakDown!A47:H8094,2,0)</f>
        <v>Stanley Pencil Sharpener, Water Color</v>
      </c>
      <c r="M48" s="16">
        <f>VLOOKUP(Table3[[#This Row],[Order ID]],OrderBreakDown!A47:H8094,3,0)</f>
        <v>0</v>
      </c>
      <c r="N48" t="str">
        <f>VLOOKUP(Table3[[#This Row],[Order ID]],OrderBreakDown!A47:H8094,4,0)</f>
        <v>$112.00</v>
      </c>
      <c r="O48" s="18" t="str">
        <f>VLOOKUP(Table3[[#This Row],[Order ID]],OrderBreakDown!A47:H8094,5,0)</f>
        <v>$4.00</v>
      </c>
      <c r="P48">
        <f>VLOOKUP(Table3[[#This Row],[Order ID]],OrderBreakDown!A47:H8094,6,0)</f>
        <v>4</v>
      </c>
      <c r="Q48" t="str">
        <f>VLOOKUP(Table3[[#This Row],[Order ID]],OrderBreakDown!A47:H8094,7,0)</f>
        <v>Office Supplies</v>
      </c>
      <c r="R48" t="str">
        <f>VLOOKUP(Table3[[#This Row],[Order ID]],OrderBreakDown!A47:H8094,8,0)</f>
        <v>Art</v>
      </c>
    </row>
    <row r="49" spans="1:18" ht="21.75" customHeight="1" thickBot="1" x14ac:dyDescent="0.3">
      <c r="A49" s="5" t="s">
        <v>195</v>
      </c>
      <c r="B49" s="2">
        <v>40581</v>
      </c>
      <c r="C49" s="1" t="s">
        <v>196</v>
      </c>
      <c r="D49" s="1" t="s">
        <v>197</v>
      </c>
      <c r="E49" s="1" t="s">
        <v>27</v>
      </c>
      <c r="F49" s="1" t="s">
        <v>28</v>
      </c>
      <c r="G49" s="1" t="s">
        <v>33</v>
      </c>
      <c r="H49" s="2">
        <v>40586</v>
      </c>
      <c r="I49" s="1" t="s">
        <v>22</v>
      </c>
      <c r="J49" s="6" t="s">
        <v>41</v>
      </c>
      <c r="L49" t="str">
        <f>VLOOKUP(Table3[[#This Row],[Order ID]],OrderBreakDown!A48:H8095,2,0)</f>
        <v>Novimex Legal Exhibit Labels, Laser Printer Compatible</v>
      </c>
      <c r="M49" s="16">
        <f>VLOOKUP(Table3[[#This Row],[Order ID]],OrderBreakDown!A48:H8095,3,0)</f>
        <v>0</v>
      </c>
      <c r="N49" t="str">
        <f>VLOOKUP(Table3[[#This Row],[Order ID]],OrderBreakDown!A48:H8095,4,0)</f>
        <v>$31.00</v>
      </c>
      <c r="O49" s="18" t="str">
        <f>VLOOKUP(Table3[[#This Row],[Order ID]],OrderBreakDown!A48:H8095,5,0)</f>
        <v>$11.00</v>
      </c>
      <c r="P49">
        <f>VLOOKUP(Table3[[#This Row],[Order ID]],OrderBreakDown!A48:H8095,6,0)</f>
        <v>3</v>
      </c>
      <c r="Q49" t="str">
        <f>VLOOKUP(Table3[[#This Row],[Order ID]],OrderBreakDown!A48:H8095,7,0)</f>
        <v>Office Supplies</v>
      </c>
      <c r="R49" t="str">
        <f>VLOOKUP(Table3[[#This Row],[Order ID]],OrderBreakDown!A48:H8095,8,0)</f>
        <v>Labels</v>
      </c>
    </row>
    <row r="50" spans="1:18" ht="21.75" customHeight="1" thickBot="1" x14ac:dyDescent="0.3">
      <c r="A50" s="5" t="s">
        <v>198</v>
      </c>
      <c r="B50" s="2">
        <v>40582</v>
      </c>
      <c r="C50" s="1" t="s">
        <v>199</v>
      </c>
      <c r="D50" s="1" t="s">
        <v>200</v>
      </c>
      <c r="E50" s="1" t="s">
        <v>49</v>
      </c>
      <c r="F50" s="1" t="s">
        <v>50</v>
      </c>
      <c r="G50" s="1" t="s">
        <v>21</v>
      </c>
      <c r="H50" s="2">
        <v>40587</v>
      </c>
      <c r="I50" s="1" t="s">
        <v>22</v>
      </c>
      <c r="J50" s="6" t="s">
        <v>125</v>
      </c>
      <c r="L50" t="str">
        <f>VLOOKUP(Table3[[#This Row],[Order ID]],OrderBreakDown!A49:H8096,2,0)</f>
        <v>Stockwell Clamps, 12 Pack</v>
      </c>
      <c r="M50" s="16">
        <f>VLOOKUP(Table3[[#This Row],[Order ID]],OrderBreakDown!A49:H8096,3,0)</f>
        <v>0</v>
      </c>
      <c r="N50" t="str">
        <f>VLOOKUP(Table3[[#This Row],[Order ID]],OrderBreakDown!A49:H8096,4,0)</f>
        <v>$110.00</v>
      </c>
      <c r="O50" s="18" t="str">
        <f>VLOOKUP(Table3[[#This Row],[Order ID]],OrderBreakDown!A49:H8096,5,0)</f>
        <v>$22.00</v>
      </c>
      <c r="P50">
        <f>VLOOKUP(Table3[[#This Row],[Order ID]],OrderBreakDown!A49:H8096,6,0)</f>
        <v>6</v>
      </c>
      <c r="Q50" t="str">
        <f>VLOOKUP(Table3[[#This Row],[Order ID]],OrderBreakDown!A49:H8096,7,0)</f>
        <v>Office Supplies</v>
      </c>
      <c r="R50" t="str">
        <f>VLOOKUP(Table3[[#This Row],[Order ID]],OrderBreakDown!A49:H8096,8,0)</f>
        <v>Fasteners</v>
      </c>
    </row>
    <row r="51" spans="1:18" ht="21.75" customHeight="1" thickBot="1" x14ac:dyDescent="0.3">
      <c r="A51" s="5" t="s">
        <v>201</v>
      </c>
      <c r="B51" s="2">
        <v>40583</v>
      </c>
      <c r="C51" s="1" t="s">
        <v>202</v>
      </c>
      <c r="D51" s="1" t="s">
        <v>173</v>
      </c>
      <c r="E51" s="1" t="s">
        <v>58</v>
      </c>
      <c r="F51" s="1" t="s">
        <v>50</v>
      </c>
      <c r="G51" s="1" t="s">
        <v>15</v>
      </c>
      <c r="H51" s="2">
        <v>40588</v>
      </c>
      <c r="I51" s="1" t="s">
        <v>22</v>
      </c>
      <c r="J51" s="6" t="s">
        <v>174</v>
      </c>
      <c r="L51" t="str">
        <f>VLOOKUP(Table3[[#This Row],[Order ID]],OrderBreakDown!A50:H8097,2,0)</f>
        <v>Ikea Corner Shelving, Metal</v>
      </c>
      <c r="M51" s="16">
        <f>VLOOKUP(Table3[[#This Row],[Order ID]],OrderBreakDown!A50:H8097,3,0)</f>
        <v>0</v>
      </c>
      <c r="N51" t="str">
        <f>VLOOKUP(Table3[[#This Row],[Order ID]],OrderBreakDown!A50:H8097,4,0)</f>
        <v>$368.00</v>
      </c>
      <c r="O51" s="18" t="str">
        <f>VLOOKUP(Table3[[#This Row],[Order ID]],OrderBreakDown!A50:H8097,5,0)</f>
        <v>$15.00</v>
      </c>
      <c r="P51">
        <f>VLOOKUP(Table3[[#This Row],[Order ID]],OrderBreakDown!A50:H8097,6,0)</f>
        <v>3</v>
      </c>
      <c r="Q51" t="str">
        <f>VLOOKUP(Table3[[#This Row],[Order ID]],OrderBreakDown!A50:H8097,7,0)</f>
        <v>Furniture</v>
      </c>
      <c r="R51" t="str">
        <f>VLOOKUP(Table3[[#This Row],[Order ID]],OrderBreakDown!A50:H8097,8,0)</f>
        <v>Bookcases</v>
      </c>
    </row>
    <row r="52" spans="1:18" ht="21.75" customHeight="1" thickBot="1" x14ac:dyDescent="0.3">
      <c r="A52" s="5" t="s">
        <v>203</v>
      </c>
      <c r="B52" s="2">
        <v>40583</v>
      </c>
      <c r="C52" s="1" t="s">
        <v>204</v>
      </c>
      <c r="D52" s="1" t="s">
        <v>205</v>
      </c>
      <c r="E52" s="1" t="s">
        <v>66</v>
      </c>
      <c r="F52" s="1" t="s">
        <v>28</v>
      </c>
      <c r="G52" s="1" t="s">
        <v>21</v>
      </c>
      <c r="H52" s="2">
        <v>40583</v>
      </c>
      <c r="I52" s="1" t="s">
        <v>62</v>
      </c>
      <c r="J52" s="6" t="s">
        <v>206</v>
      </c>
      <c r="L52" t="str">
        <f>VLOOKUP(Table3[[#This Row],[Order ID]],OrderBreakDown!A51:H8098,2,0)</f>
        <v>Binney &amp; Smith Pencil Sharpener, Fluorescent</v>
      </c>
      <c r="M52" s="16">
        <f>VLOOKUP(Table3[[#This Row],[Order ID]],OrderBreakDown!A51:H8098,3,0)</f>
        <v>0</v>
      </c>
      <c r="N52" t="str">
        <f>VLOOKUP(Table3[[#This Row],[Order ID]],OrderBreakDown!A51:H8098,4,0)</f>
        <v>$133.00</v>
      </c>
      <c r="O52" s="18" t="str">
        <f>VLOOKUP(Table3[[#This Row],[Order ID]],OrderBreakDown!A51:H8098,5,0)</f>
        <v>$5.00</v>
      </c>
      <c r="P52">
        <f>VLOOKUP(Table3[[#This Row],[Order ID]],OrderBreakDown!A51:H8098,6,0)</f>
        <v>5</v>
      </c>
      <c r="Q52" t="str">
        <f>VLOOKUP(Table3[[#This Row],[Order ID]],OrderBreakDown!A51:H8098,7,0)</f>
        <v>Office Supplies</v>
      </c>
      <c r="R52" t="str">
        <f>VLOOKUP(Table3[[#This Row],[Order ID]],OrderBreakDown!A51:H8098,8,0)</f>
        <v>Art</v>
      </c>
    </row>
    <row r="53" spans="1:18" ht="21.75" customHeight="1" thickBot="1" x14ac:dyDescent="0.3">
      <c r="A53" s="5" t="s">
        <v>207</v>
      </c>
      <c r="B53" s="2">
        <v>40583</v>
      </c>
      <c r="C53" s="1" t="s">
        <v>208</v>
      </c>
      <c r="D53" s="1" t="s">
        <v>209</v>
      </c>
      <c r="E53" s="1" t="s">
        <v>77</v>
      </c>
      <c r="F53" s="1" t="s">
        <v>28</v>
      </c>
      <c r="G53" s="1" t="s">
        <v>33</v>
      </c>
      <c r="H53" s="2">
        <v>40587</v>
      </c>
      <c r="I53" s="1" t="s">
        <v>22</v>
      </c>
      <c r="J53" s="6" t="s">
        <v>210</v>
      </c>
      <c r="L53" t="str">
        <f>VLOOKUP(Table3[[#This Row],[Order ID]],OrderBreakDown!A52:H8099,2,0)</f>
        <v>Advantus Frame, Duo Pack</v>
      </c>
      <c r="M53" s="16">
        <f>VLOOKUP(Table3[[#This Row],[Order ID]],OrderBreakDown!A52:H8099,3,0)</f>
        <v>0.2</v>
      </c>
      <c r="N53" t="str">
        <f>VLOOKUP(Table3[[#This Row],[Order ID]],OrderBreakDown!A52:H8099,4,0)</f>
        <v>$267.00</v>
      </c>
      <c r="O53" s="18" t="str">
        <f>VLOOKUP(Table3[[#This Row],[Order ID]],OrderBreakDown!A52:H8099,5,0)</f>
        <v>$90.00</v>
      </c>
      <c r="P53">
        <f>VLOOKUP(Table3[[#This Row],[Order ID]],OrderBreakDown!A52:H8099,6,0)</f>
        <v>3</v>
      </c>
      <c r="Q53" t="str">
        <f>VLOOKUP(Table3[[#This Row],[Order ID]],OrderBreakDown!A52:H8099,7,0)</f>
        <v>Furniture</v>
      </c>
      <c r="R53" t="str">
        <f>VLOOKUP(Table3[[#This Row],[Order ID]],OrderBreakDown!A52:H8099,8,0)</f>
        <v>Furnishings</v>
      </c>
    </row>
    <row r="54" spans="1:18" ht="21.75" customHeight="1" thickBot="1" x14ac:dyDescent="0.3">
      <c r="A54" s="5" t="s">
        <v>211</v>
      </c>
      <c r="B54" s="2">
        <v>40584</v>
      </c>
      <c r="C54" s="1" t="s">
        <v>212</v>
      </c>
      <c r="D54" s="1" t="s">
        <v>213</v>
      </c>
      <c r="E54" s="1" t="s">
        <v>214</v>
      </c>
      <c r="F54" s="1" t="s">
        <v>28</v>
      </c>
      <c r="G54" s="1" t="s">
        <v>33</v>
      </c>
      <c r="H54" s="2">
        <v>40588</v>
      </c>
      <c r="I54" s="1" t="s">
        <v>22</v>
      </c>
      <c r="J54" s="6" t="s">
        <v>215</v>
      </c>
      <c r="L54" t="str">
        <f>VLOOKUP(Table3[[#This Row],[Order ID]],OrderBreakDown!A53:H8100,2,0)</f>
        <v>Sauder Library with Doors, Mobile</v>
      </c>
      <c r="M54" s="16">
        <f>VLOOKUP(Table3[[#This Row],[Order ID]],OrderBreakDown!A53:H8100,3,0)</f>
        <v>0</v>
      </c>
      <c r="N54" t="str">
        <f>VLOOKUP(Table3[[#This Row],[Order ID]],OrderBreakDown!A53:H8100,4,0)</f>
        <v>$780.00</v>
      </c>
      <c r="O54" s="18" t="str">
        <f>VLOOKUP(Table3[[#This Row],[Order ID]],OrderBreakDown!A53:H8100,5,0)</f>
        <v>$117.00</v>
      </c>
      <c r="P54">
        <f>VLOOKUP(Table3[[#This Row],[Order ID]],OrderBreakDown!A53:H8100,6,0)</f>
        <v>2</v>
      </c>
      <c r="Q54" t="str">
        <f>VLOOKUP(Table3[[#This Row],[Order ID]],OrderBreakDown!A53:H8100,7,0)</f>
        <v>Furniture</v>
      </c>
      <c r="R54" t="str">
        <f>VLOOKUP(Table3[[#This Row],[Order ID]],OrderBreakDown!A53:H8100,8,0)</f>
        <v>Bookcases</v>
      </c>
    </row>
    <row r="55" spans="1:18" ht="21.75" customHeight="1" thickBot="1" x14ac:dyDescent="0.3">
      <c r="A55" s="5" t="s">
        <v>216</v>
      </c>
      <c r="B55" s="2">
        <v>40584</v>
      </c>
      <c r="C55" s="1" t="s">
        <v>217</v>
      </c>
      <c r="D55" s="1" t="s">
        <v>218</v>
      </c>
      <c r="E55" s="1" t="s">
        <v>58</v>
      </c>
      <c r="F55" s="1" t="s">
        <v>50</v>
      </c>
      <c r="G55" s="1" t="s">
        <v>33</v>
      </c>
      <c r="H55" s="2">
        <v>40589</v>
      </c>
      <c r="I55" s="1" t="s">
        <v>22</v>
      </c>
      <c r="J55" s="6" t="s">
        <v>141</v>
      </c>
      <c r="L55" t="str">
        <f>VLOOKUP(Table3[[#This Row],[Order ID]],OrderBreakDown!A54:H8101,2,0)</f>
        <v>Dania Classic Bookcase, Traditional</v>
      </c>
      <c r="M55" s="16">
        <f>VLOOKUP(Table3[[#This Row],[Order ID]],OrderBreakDown!A54:H8101,3,0)</f>
        <v>0</v>
      </c>
      <c r="N55" t="str">
        <f>VLOOKUP(Table3[[#This Row],[Order ID]],OrderBreakDown!A54:H8101,4,0)</f>
        <v>$822.00</v>
      </c>
      <c r="O55" s="18" t="str">
        <f>VLOOKUP(Table3[[#This Row],[Order ID]],OrderBreakDown!A54:H8101,5,0)</f>
        <v>$353.00</v>
      </c>
      <c r="P55">
        <f>VLOOKUP(Table3[[#This Row],[Order ID]],OrderBreakDown!A54:H8101,6,0)</f>
        <v>2</v>
      </c>
      <c r="Q55" t="str">
        <f>VLOOKUP(Table3[[#This Row],[Order ID]],OrderBreakDown!A54:H8101,7,0)</f>
        <v>Furniture</v>
      </c>
      <c r="R55" t="str">
        <f>VLOOKUP(Table3[[#This Row],[Order ID]],OrderBreakDown!A54:H8101,8,0)</f>
        <v>Bookcases</v>
      </c>
    </row>
    <row r="56" spans="1:18" ht="21.75" customHeight="1" thickBot="1" x14ac:dyDescent="0.3">
      <c r="A56" s="5" t="s">
        <v>219</v>
      </c>
      <c r="B56" s="2">
        <v>40584</v>
      </c>
      <c r="C56" s="1" t="s">
        <v>220</v>
      </c>
      <c r="D56" s="1" t="s">
        <v>221</v>
      </c>
      <c r="E56" s="1" t="s">
        <v>27</v>
      </c>
      <c r="F56" s="1" t="s">
        <v>28</v>
      </c>
      <c r="G56" s="1" t="s">
        <v>21</v>
      </c>
      <c r="H56" s="2">
        <v>40588</v>
      </c>
      <c r="I56" s="1" t="s">
        <v>22</v>
      </c>
      <c r="J56" s="6" t="s">
        <v>41</v>
      </c>
      <c r="L56" t="str">
        <f>VLOOKUP(Table3[[#This Row],[Order ID]],OrderBreakDown!A55:H8102,2,0)</f>
        <v>Kraft Clasp Envelope, with clear poly window</v>
      </c>
      <c r="M56" s="16">
        <f>VLOOKUP(Table3[[#This Row],[Order ID]],OrderBreakDown!A55:H8102,3,0)</f>
        <v>0</v>
      </c>
      <c r="N56" t="str">
        <f>VLOOKUP(Table3[[#This Row],[Order ID]],OrderBreakDown!A55:H8102,4,0)</f>
        <v>$50.00</v>
      </c>
      <c r="O56" s="18" t="str">
        <f>VLOOKUP(Table3[[#This Row],[Order ID]],OrderBreakDown!A55:H8102,5,0)</f>
        <v>$24.00</v>
      </c>
      <c r="P56">
        <f>VLOOKUP(Table3[[#This Row],[Order ID]],OrderBreakDown!A55:H8102,6,0)</f>
        <v>4</v>
      </c>
      <c r="Q56" t="str">
        <f>VLOOKUP(Table3[[#This Row],[Order ID]],OrderBreakDown!A55:H8102,7,0)</f>
        <v>Office Supplies</v>
      </c>
      <c r="R56" t="str">
        <f>VLOOKUP(Table3[[#This Row],[Order ID]],OrderBreakDown!A55:H8102,8,0)</f>
        <v>Envelopes</v>
      </c>
    </row>
    <row r="57" spans="1:18" ht="21.75" customHeight="1" thickBot="1" x14ac:dyDescent="0.3">
      <c r="A57" s="5" t="s">
        <v>222</v>
      </c>
      <c r="B57" s="2">
        <v>40584</v>
      </c>
      <c r="C57" s="1" t="s">
        <v>223</v>
      </c>
      <c r="D57" s="1" t="s">
        <v>224</v>
      </c>
      <c r="E57" s="1" t="s">
        <v>66</v>
      </c>
      <c r="F57" s="1" t="s">
        <v>28</v>
      </c>
      <c r="G57" s="1" t="s">
        <v>15</v>
      </c>
      <c r="H57" s="2">
        <v>40584</v>
      </c>
      <c r="I57" s="1" t="s">
        <v>62</v>
      </c>
      <c r="J57" s="6" t="s">
        <v>67</v>
      </c>
      <c r="L57" t="str">
        <f>VLOOKUP(Table3[[#This Row],[Order ID]],OrderBreakDown!A56:H8103,2,0)</f>
        <v>Avery Binder Covers, Clear</v>
      </c>
      <c r="M57" s="16">
        <f>VLOOKUP(Table3[[#This Row],[Order ID]],OrderBreakDown!A56:H8103,3,0)</f>
        <v>0.5</v>
      </c>
      <c r="N57" t="str">
        <f>VLOOKUP(Table3[[#This Row],[Order ID]],OrderBreakDown!A56:H8103,4,0)</f>
        <v>$26.00</v>
      </c>
      <c r="O57" s="18" t="str">
        <f>VLOOKUP(Table3[[#This Row],[Order ID]],OrderBreakDown!A56:H8103,5,0)</f>
        <v>-$14.00</v>
      </c>
      <c r="P57">
        <f>VLOOKUP(Table3[[#This Row],[Order ID]],OrderBreakDown!A56:H8103,6,0)</f>
        <v>5</v>
      </c>
      <c r="Q57" t="str">
        <f>VLOOKUP(Table3[[#This Row],[Order ID]],OrderBreakDown!A56:H8103,7,0)</f>
        <v>Office Supplies</v>
      </c>
      <c r="R57" t="str">
        <f>VLOOKUP(Table3[[#This Row],[Order ID]],OrderBreakDown!A56:H8103,8,0)</f>
        <v>Binders</v>
      </c>
    </row>
    <row r="58" spans="1:18" ht="21.75" customHeight="1" thickBot="1" x14ac:dyDescent="0.3">
      <c r="A58" s="5" t="s">
        <v>225</v>
      </c>
      <c r="B58" s="2">
        <v>40588</v>
      </c>
      <c r="C58" s="1" t="s">
        <v>226</v>
      </c>
      <c r="D58" s="1" t="s">
        <v>227</v>
      </c>
      <c r="E58" s="1" t="s">
        <v>58</v>
      </c>
      <c r="F58" s="1" t="s">
        <v>50</v>
      </c>
      <c r="G58" s="1" t="s">
        <v>21</v>
      </c>
      <c r="H58" s="2">
        <v>40593</v>
      </c>
      <c r="I58" s="1" t="s">
        <v>16</v>
      </c>
      <c r="J58" s="6" t="s">
        <v>96</v>
      </c>
      <c r="L58" t="str">
        <f>VLOOKUP(Table3[[#This Row],[Order ID]],OrderBreakDown!A57:H8104,2,0)</f>
        <v>BIC Markers, Blue</v>
      </c>
      <c r="M58" s="16">
        <f>VLOOKUP(Table3[[#This Row],[Order ID]],OrderBreakDown!A57:H8104,3,0)</f>
        <v>0</v>
      </c>
      <c r="N58" t="str">
        <f>VLOOKUP(Table3[[#This Row],[Order ID]],OrderBreakDown!A57:H8104,4,0)</f>
        <v>$26.00</v>
      </c>
      <c r="O58" s="18" t="str">
        <f>VLOOKUP(Table3[[#This Row],[Order ID]],OrderBreakDown!A57:H8104,5,0)</f>
        <v>$1.00</v>
      </c>
      <c r="P58">
        <f>VLOOKUP(Table3[[#This Row],[Order ID]],OrderBreakDown!A57:H8104,6,0)</f>
        <v>1</v>
      </c>
      <c r="Q58" t="str">
        <f>VLOOKUP(Table3[[#This Row],[Order ID]],OrderBreakDown!A57:H8104,7,0)</f>
        <v>Office Supplies</v>
      </c>
      <c r="R58" t="str">
        <f>VLOOKUP(Table3[[#This Row],[Order ID]],OrderBreakDown!A57:H8104,8,0)</f>
        <v>Art</v>
      </c>
    </row>
    <row r="59" spans="1:18" ht="21.75" customHeight="1" thickBot="1" x14ac:dyDescent="0.3">
      <c r="A59" s="5" t="s">
        <v>228</v>
      </c>
      <c r="B59" s="2">
        <v>40589</v>
      </c>
      <c r="C59" s="1" t="s">
        <v>229</v>
      </c>
      <c r="D59" s="1" t="s">
        <v>230</v>
      </c>
      <c r="E59" s="1" t="s">
        <v>77</v>
      </c>
      <c r="F59" s="1" t="s">
        <v>28</v>
      </c>
      <c r="G59" s="1" t="s">
        <v>21</v>
      </c>
      <c r="H59" s="2">
        <v>40594</v>
      </c>
      <c r="I59" s="1" t="s">
        <v>22</v>
      </c>
      <c r="J59" s="6" t="s">
        <v>210</v>
      </c>
      <c r="L59" t="str">
        <f>VLOOKUP(Table3[[#This Row],[Order ID]],OrderBreakDown!A58:H8105,2,0)</f>
        <v>Sauder Classic Bookcase, Pine</v>
      </c>
      <c r="M59" s="16">
        <f>VLOOKUP(Table3[[#This Row],[Order ID]],OrderBreakDown!A58:H8105,3,0)</f>
        <v>0.5</v>
      </c>
      <c r="N59" t="str">
        <f>VLOOKUP(Table3[[#This Row],[Order ID]],OrderBreakDown!A58:H8105,4,0)</f>
        <v>$875.00</v>
      </c>
      <c r="O59" s="18" t="str">
        <f>VLOOKUP(Table3[[#This Row],[Order ID]],OrderBreakDown!A58:H8105,5,0)</f>
        <v>-$577.00</v>
      </c>
      <c r="P59">
        <f>VLOOKUP(Table3[[#This Row],[Order ID]],OrderBreakDown!A58:H8105,6,0)</f>
        <v>4</v>
      </c>
      <c r="Q59" t="str">
        <f>VLOOKUP(Table3[[#This Row],[Order ID]],OrderBreakDown!A58:H8105,7,0)</f>
        <v>Furniture</v>
      </c>
      <c r="R59" t="str">
        <f>VLOOKUP(Table3[[#This Row],[Order ID]],OrderBreakDown!A58:H8105,8,0)</f>
        <v>Bookcases</v>
      </c>
    </row>
    <row r="60" spans="1:18" ht="21.75" customHeight="1" thickBot="1" x14ac:dyDescent="0.3">
      <c r="A60" s="5" t="s">
        <v>231</v>
      </c>
      <c r="B60" s="2">
        <v>40589</v>
      </c>
      <c r="C60" s="1" t="s">
        <v>232</v>
      </c>
      <c r="D60" s="1" t="s">
        <v>166</v>
      </c>
      <c r="E60" s="1" t="s">
        <v>58</v>
      </c>
      <c r="F60" s="1" t="s">
        <v>50</v>
      </c>
      <c r="G60" s="1" t="s">
        <v>33</v>
      </c>
      <c r="H60" s="2">
        <v>40595</v>
      </c>
      <c r="I60" s="1" t="s">
        <v>22</v>
      </c>
      <c r="J60" s="6" t="s">
        <v>167</v>
      </c>
      <c r="L60" t="str">
        <f>VLOOKUP(Table3[[#This Row],[Order ID]],OrderBreakDown!A59:H8106,2,0)</f>
        <v>Hon Executive Leather Armchair, Adjustable</v>
      </c>
      <c r="M60" s="16">
        <f>VLOOKUP(Table3[[#This Row],[Order ID]],OrderBreakDown!A59:H8106,3,0)</f>
        <v>0.2</v>
      </c>
      <c r="N60" t="str">
        <f>VLOOKUP(Table3[[#This Row],[Order ID]],OrderBreakDown!A59:H8106,4,0)</f>
        <v>$728.00</v>
      </c>
      <c r="O60" s="18" t="str">
        <f>VLOOKUP(Table3[[#This Row],[Order ID]],OrderBreakDown!A59:H8106,5,0)</f>
        <v>-$82.00</v>
      </c>
      <c r="P60">
        <f>VLOOKUP(Table3[[#This Row],[Order ID]],OrderBreakDown!A59:H8106,6,0)</f>
        <v>2</v>
      </c>
      <c r="Q60" t="str">
        <f>VLOOKUP(Table3[[#This Row],[Order ID]],OrderBreakDown!A59:H8106,7,0)</f>
        <v>Furniture</v>
      </c>
      <c r="R60" t="str">
        <f>VLOOKUP(Table3[[#This Row],[Order ID]],OrderBreakDown!A59:H8106,8,0)</f>
        <v>Chairs</v>
      </c>
    </row>
    <row r="61" spans="1:18" ht="21.75" customHeight="1" thickBot="1" x14ac:dyDescent="0.3">
      <c r="A61" s="5" t="s">
        <v>233</v>
      </c>
      <c r="B61" s="2">
        <v>40590</v>
      </c>
      <c r="C61" s="1" t="s">
        <v>234</v>
      </c>
      <c r="D61" s="1" t="s">
        <v>235</v>
      </c>
      <c r="E61" s="1" t="s">
        <v>27</v>
      </c>
      <c r="F61" s="1" t="s">
        <v>28</v>
      </c>
      <c r="G61" s="1" t="s">
        <v>33</v>
      </c>
      <c r="H61" s="2">
        <v>40593</v>
      </c>
      <c r="I61" s="1" t="s">
        <v>16</v>
      </c>
      <c r="J61" s="6" t="s">
        <v>45</v>
      </c>
      <c r="L61" t="str">
        <f>VLOOKUP(Table3[[#This Row],[Order ID]],OrderBreakDown!A60:H8107,2,0)</f>
        <v>SAFCO Executive Leather Armchair, Black</v>
      </c>
      <c r="M61" s="16">
        <f>VLOOKUP(Table3[[#This Row],[Order ID]],OrderBreakDown!A60:H8107,3,0)</f>
        <v>0.1</v>
      </c>
      <c r="N61" t="str">
        <f>VLOOKUP(Table3[[#This Row],[Order ID]],OrderBreakDown!A60:H8107,4,0)</f>
        <v>$4,544.00</v>
      </c>
      <c r="O61" s="18" t="str">
        <f>VLOOKUP(Table3[[#This Row],[Order ID]],OrderBreakDown!A60:H8107,5,0)</f>
        <v>$1,868.00</v>
      </c>
      <c r="P61">
        <f>VLOOKUP(Table3[[#This Row],[Order ID]],OrderBreakDown!A60:H8107,6,0)</f>
        <v>11</v>
      </c>
      <c r="Q61" t="str">
        <f>VLOOKUP(Table3[[#This Row],[Order ID]],OrderBreakDown!A60:H8107,7,0)</f>
        <v>Furniture</v>
      </c>
      <c r="R61" t="str">
        <f>VLOOKUP(Table3[[#This Row],[Order ID]],OrderBreakDown!A60:H8107,8,0)</f>
        <v>Chairs</v>
      </c>
    </row>
    <row r="62" spans="1:18" ht="21.75" customHeight="1" thickBot="1" x14ac:dyDescent="0.3">
      <c r="A62" s="5" t="s">
        <v>236</v>
      </c>
      <c r="B62" s="2">
        <v>40592</v>
      </c>
      <c r="C62" s="1" t="s">
        <v>161</v>
      </c>
      <c r="D62" s="1" t="s">
        <v>237</v>
      </c>
      <c r="E62" s="1" t="s">
        <v>27</v>
      </c>
      <c r="F62" s="1" t="s">
        <v>28</v>
      </c>
      <c r="G62" s="1" t="s">
        <v>33</v>
      </c>
      <c r="H62" s="2">
        <v>40598</v>
      </c>
      <c r="I62" s="1" t="s">
        <v>22</v>
      </c>
      <c r="J62" s="6" t="s">
        <v>238</v>
      </c>
      <c r="L62" t="str">
        <f>VLOOKUP(Table3[[#This Row],[Order ID]],OrderBreakDown!A61:H8108,2,0)</f>
        <v>OIC Thumb Tacks, Assorted Sizes</v>
      </c>
      <c r="M62" s="16">
        <f>VLOOKUP(Table3[[#This Row],[Order ID]],OrderBreakDown!A61:H8108,3,0)</f>
        <v>0</v>
      </c>
      <c r="N62" t="str">
        <f>VLOOKUP(Table3[[#This Row],[Order ID]],OrderBreakDown!A61:H8108,4,0)</f>
        <v>$35.00</v>
      </c>
      <c r="O62" s="18" t="str">
        <f>VLOOKUP(Table3[[#This Row],[Order ID]],OrderBreakDown!A61:H8108,5,0)</f>
        <v>$14.00</v>
      </c>
      <c r="P62">
        <f>VLOOKUP(Table3[[#This Row],[Order ID]],OrderBreakDown!A61:H8108,6,0)</f>
        <v>3</v>
      </c>
      <c r="Q62" t="str">
        <f>VLOOKUP(Table3[[#This Row],[Order ID]],OrderBreakDown!A61:H8108,7,0)</f>
        <v>Office Supplies</v>
      </c>
      <c r="R62" t="str">
        <f>VLOOKUP(Table3[[#This Row],[Order ID]],OrderBreakDown!A61:H8108,8,0)</f>
        <v>Fasteners</v>
      </c>
    </row>
    <row r="63" spans="1:18" ht="21.75" customHeight="1" thickBot="1" x14ac:dyDescent="0.3">
      <c r="A63" s="5" t="s">
        <v>239</v>
      </c>
      <c r="B63" s="2">
        <v>40592</v>
      </c>
      <c r="C63" s="1" t="s">
        <v>240</v>
      </c>
      <c r="D63" s="1" t="s">
        <v>241</v>
      </c>
      <c r="E63" s="1" t="s">
        <v>27</v>
      </c>
      <c r="F63" s="1" t="s">
        <v>28</v>
      </c>
      <c r="G63" s="1" t="s">
        <v>21</v>
      </c>
      <c r="H63" s="2">
        <v>40597</v>
      </c>
      <c r="I63" s="1" t="s">
        <v>22</v>
      </c>
      <c r="J63" s="6" t="s">
        <v>112</v>
      </c>
      <c r="L63" t="str">
        <f>VLOOKUP(Table3[[#This Row],[Order ID]],OrderBreakDown!A62:H8109,2,0)</f>
        <v>Avery Hole Reinforcements, Durable</v>
      </c>
      <c r="M63" s="16">
        <f>VLOOKUP(Table3[[#This Row],[Order ID]],OrderBreakDown!A62:H8109,3,0)</f>
        <v>0</v>
      </c>
      <c r="N63" t="str">
        <f>VLOOKUP(Table3[[#This Row],[Order ID]],OrderBreakDown!A62:H8109,4,0)</f>
        <v>$24.00</v>
      </c>
      <c r="O63" s="18" t="str">
        <f>VLOOKUP(Table3[[#This Row],[Order ID]],OrderBreakDown!A62:H8109,5,0)</f>
        <v>$8.00</v>
      </c>
      <c r="P63">
        <f>VLOOKUP(Table3[[#This Row],[Order ID]],OrderBreakDown!A62:H8109,6,0)</f>
        <v>4</v>
      </c>
      <c r="Q63" t="str">
        <f>VLOOKUP(Table3[[#This Row],[Order ID]],OrderBreakDown!A62:H8109,7,0)</f>
        <v>Office Supplies</v>
      </c>
      <c r="R63" t="str">
        <f>VLOOKUP(Table3[[#This Row],[Order ID]],OrderBreakDown!A62:H8109,8,0)</f>
        <v>Binders</v>
      </c>
    </row>
    <row r="64" spans="1:18" ht="21.75" customHeight="1" thickBot="1" x14ac:dyDescent="0.3">
      <c r="A64" s="5" t="s">
        <v>242</v>
      </c>
      <c r="B64" s="2">
        <v>40592</v>
      </c>
      <c r="C64" s="1" t="s">
        <v>243</v>
      </c>
      <c r="D64" s="1" t="s">
        <v>244</v>
      </c>
      <c r="E64" s="1" t="s">
        <v>66</v>
      </c>
      <c r="F64" s="1" t="s">
        <v>28</v>
      </c>
      <c r="G64" s="1" t="s">
        <v>21</v>
      </c>
      <c r="H64" s="2">
        <v>40596</v>
      </c>
      <c r="I64" s="1" t="s">
        <v>16</v>
      </c>
      <c r="J64" s="6" t="s">
        <v>116</v>
      </c>
      <c r="L64" t="str">
        <f>VLOOKUP(Table3[[#This Row],[Order ID]],OrderBreakDown!A63:H8110,2,0)</f>
        <v>Advantus Thumb Tacks, Assorted Sizes</v>
      </c>
      <c r="M64" s="16">
        <f>VLOOKUP(Table3[[#This Row],[Order ID]],OrderBreakDown!A63:H8110,3,0)</f>
        <v>0</v>
      </c>
      <c r="N64" t="str">
        <f>VLOOKUP(Table3[[#This Row],[Order ID]],OrderBreakDown!A63:H8110,4,0)</f>
        <v>$55.00</v>
      </c>
      <c r="O64" s="18" t="str">
        <f>VLOOKUP(Table3[[#This Row],[Order ID]],OrderBreakDown!A63:H8110,5,0)</f>
        <v>$8.00</v>
      </c>
      <c r="P64">
        <f>VLOOKUP(Table3[[#This Row],[Order ID]],OrderBreakDown!A63:H8110,6,0)</f>
        <v>5</v>
      </c>
      <c r="Q64" t="str">
        <f>VLOOKUP(Table3[[#This Row],[Order ID]],OrderBreakDown!A63:H8110,7,0)</f>
        <v>Office Supplies</v>
      </c>
      <c r="R64" t="str">
        <f>VLOOKUP(Table3[[#This Row],[Order ID]],OrderBreakDown!A63:H8110,8,0)</f>
        <v>Fasteners</v>
      </c>
    </row>
    <row r="65" spans="1:18" ht="21.75" customHeight="1" thickBot="1" x14ac:dyDescent="0.3">
      <c r="A65" s="5" t="s">
        <v>245</v>
      </c>
      <c r="B65" s="2">
        <v>40595</v>
      </c>
      <c r="C65" s="1" t="s">
        <v>246</v>
      </c>
      <c r="D65" s="1" t="s">
        <v>247</v>
      </c>
      <c r="E65" s="1" t="s">
        <v>49</v>
      </c>
      <c r="F65" s="1" t="s">
        <v>50</v>
      </c>
      <c r="G65" s="1" t="s">
        <v>21</v>
      </c>
      <c r="H65" s="2">
        <v>40600</v>
      </c>
      <c r="I65" s="1" t="s">
        <v>22</v>
      </c>
      <c r="J65" s="6" t="s">
        <v>104</v>
      </c>
      <c r="L65" t="str">
        <f>VLOOKUP(Table3[[#This Row],[Order ID]],OrderBreakDown!A64:H8111,2,0)</f>
        <v>Barricks Round Table, with Bottom Storage</v>
      </c>
      <c r="M65" s="16">
        <f>VLOOKUP(Table3[[#This Row],[Order ID]],OrderBreakDown!A64:H8111,3,0)</f>
        <v>0.5</v>
      </c>
      <c r="N65" t="str">
        <f>VLOOKUP(Table3[[#This Row],[Order ID]],OrderBreakDown!A64:H8111,4,0)</f>
        <v>$1,003.00</v>
      </c>
      <c r="O65" s="18" t="str">
        <f>VLOOKUP(Table3[[#This Row],[Order ID]],OrderBreakDown!A64:H8111,5,0)</f>
        <v>-$943.00</v>
      </c>
      <c r="P65">
        <f>VLOOKUP(Table3[[#This Row],[Order ID]],OrderBreakDown!A64:H8111,6,0)</f>
        <v>4</v>
      </c>
      <c r="Q65" t="str">
        <f>VLOOKUP(Table3[[#This Row],[Order ID]],OrderBreakDown!A64:H8111,7,0)</f>
        <v>Furniture</v>
      </c>
      <c r="R65" t="str">
        <f>VLOOKUP(Table3[[#This Row],[Order ID]],OrderBreakDown!A64:H8111,8,0)</f>
        <v>Tables</v>
      </c>
    </row>
    <row r="66" spans="1:18" ht="21.75" customHeight="1" thickBot="1" x14ac:dyDescent="0.3">
      <c r="A66" s="5" t="s">
        <v>248</v>
      </c>
      <c r="B66" s="2">
        <v>40595</v>
      </c>
      <c r="C66" s="1" t="s">
        <v>249</v>
      </c>
      <c r="D66" s="1" t="s">
        <v>250</v>
      </c>
      <c r="E66" s="1" t="s">
        <v>214</v>
      </c>
      <c r="F66" s="1" t="s">
        <v>28</v>
      </c>
      <c r="G66" s="1" t="s">
        <v>21</v>
      </c>
      <c r="H66" s="2">
        <v>40599</v>
      </c>
      <c r="I66" s="1" t="s">
        <v>22</v>
      </c>
      <c r="J66" s="6" t="s">
        <v>251</v>
      </c>
      <c r="L66" t="str">
        <f>VLOOKUP(Table3[[#This Row],[Order ID]],OrderBreakDown!A65:H8112,2,0)</f>
        <v>Stockwell Thumb Tacks, Assorted Sizes</v>
      </c>
      <c r="M66" s="16">
        <f>VLOOKUP(Table3[[#This Row],[Order ID]],OrderBreakDown!A65:H8112,3,0)</f>
        <v>0</v>
      </c>
      <c r="N66" t="str">
        <f>VLOOKUP(Table3[[#This Row],[Order ID]],OrderBreakDown!A65:H8112,4,0)</f>
        <v>$21.00</v>
      </c>
      <c r="O66" s="18" t="str">
        <f>VLOOKUP(Table3[[#This Row],[Order ID]],OrderBreakDown!A65:H8112,5,0)</f>
        <v>$6.00</v>
      </c>
      <c r="P66">
        <f>VLOOKUP(Table3[[#This Row],[Order ID]],OrderBreakDown!A65:H8112,6,0)</f>
        <v>2</v>
      </c>
      <c r="Q66" t="str">
        <f>VLOOKUP(Table3[[#This Row],[Order ID]],OrderBreakDown!A65:H8112,7,0)</f>
        <v>Office Supplies</v>
      </c>
      <c r="R66" t="str">
        <f>VLOOKUP(Table3[[#This Row],[Order ID]],OrderBreakDown!A65:H8112,8,0)</f>
        <v>Fasteners</v>
      </c>
    </row>
    <row r="67" spans="1:18" ht="21.75" customHeight="1" thickBot="1" x14ac:dyDescent="0.3">
      <c r="A67" s="5" t="s">
        <v>252</v>
      </c>
      <c r="B67" s="2">
        <v>40596</v>
      </c>
      <c r="C67" s="1" t="s">
        <v>253</v>
      </c>
      <c r="D67" s="1" t="s">
        <v>254</v>
      </c>
      <c r="E67" s="1" t="s">
        <v>49</v>
      </c>
      <c r="F67" s="1" t="s">
        <v>50</v>
      </c>
      <c r="G67" s="1" t="s">
        <v>21</v>
      </c>
      <c r="H67" s="2">
        <v>40600</v>
      </c>
      <c r="I67" s="1" t="s">
        <v>22</v>
      </c>
      <c r="J67" s="6" t="s">
        <v>125</v>
      </c>
      <c r="L67" t="str">
        <f>VLOOKUP(Table3[[#This Row],[Order ID]],OrderBreakDown!A66:H8113,2,0)</f>
        <v>Advantus Clock, Black</v>
      </c>
      <c r="M67" s="16">
        <f>VLOOKUP(Table3[[#This Row],[Order ID]],OrderBreakDown!A66:H8113,3,0)</f>
        <v>0</v>
      </c>
      <c r="N67" t="str">
        <f>VLOOKUP(Table3[[#This Row],[Order ID]],OrderBreakDown!A66:H8113,4,0)</f>
        <v>$103.00</v>
      </c>
      <c r="O67" s="18" t="str">
        <f>VLOOKUP(Table3[[#This Row],[Order ID]],OrderBreakDown!A66:H8113,5,0)</f>
        <v>$30.00</v>
      </c>
      <c r="P67">
        <f>VLOOKUP(Table3[[#This Row],[Order ID]],OrderBreakDown!A66:H8113,6,0)</f>
        <v>2</v>
      </c>
      <c r="Q67" t="str">
        <f>VLOOKUP(Table3[[#This Row],[Order ID]],OrderBreakDown!A66:H8113,7,0)</f>
        <v>Furniture</v>
      </c>
      <c r="R67" t="str">
        <f>VLOOKUP(Table3[[#This Row],[Order ID]],OrderBreakDown!A66:H8113,8,0)</f>
        <v>Furnishings</v>
      </c>
    </row>
    <row r="68" spans="1:18" ht="21.75" customHeight="1" thickBot="1" x14ac:dyDescent="0.3">
      <c r="A68" s="5" t="s">
        <v>255</v>
      </c>
      <c r="B68" s="2">
        <v>40596</v>
      </c>
      <c r="C68" s="1" t="s">
        <v>256</v>
      </c>
      <c r="D68" s="1" t="s">
        <v>241</v>
      </c>
      <c r="E68" s="1" t="s">
        <v>27</v>
      </c>
      <c r="F68" s="1" t="s">
        <v>28</v>
      </c>
      <c r="G68" s="1" t="s">
        <v>21</v>
      </c>
      <c r="H68" s="2">
        <v>40598</v>
      </c>
      <c r="I68" s="1" t="s">
        <v>16</v>
      </c>
      <c r="J68" s="6" t="s">
        <v>112</v>
      </c>
      <c r="L68" t="str">
        <f>VLOOKUP(Table3[[#This Row],[Order ID]],OrderBreakDown!A67:H8114,2,0)</f>
        <v>Wilson Jones Hole Reinforcements, Recycled</v>
      </c>
      <c r="M68" s="16">
        <f>VLOOKUP(Table3[[#This Row],[Order ID]],OrderBreakDown!A67:H8114,3,0)</f>
        <v>0</v>
      </c>
      <c r="N68" t="str">
        <f>VLOOKUP(Table3[[#This Row],[Order ID]],OrderBreakDown!A67:H8114,4,0)</f>
        <v>$10.00</v>
      </c>
      <c r="O68" s="18" t="str">
        <f>VLOOKUP(Table3[[#This Row],[Order ID]],OrderBreakDown!A67:H8114,5,0)</f>
        <v>$2.00</v>
      </c>
      <c r="P68">
        <f>VLOOKUP(Table3[[#This Row],[Order ID]],OrderBreakDown!A67:H8114,6,0)</f>
        <v>2</v>
      </c>
      <c r="Q68" t="str">
        <f>VLOOKUP(Table3[[#This Row],[Order ID]],OrderBreakDown!A67:H8114,7,0)</f>
        <v>Office Supplies</v>
      </c>
      <c r="R68" t="str">
        <f>VLOOKUP(Table3[[#This Row],[Order ID]],OrderBreakDown!A67:H8114,8,0)</f>
        <v>Binders</v>
      </c>
    </row>
    <row r="69" spans="1:18" ht="21.75" customHeight="1" thickBot="1" x14ac:dyDescent="0.3">
      <c r="A69" s="5" t="s">
        <v>257</v>
      </c>
      <c r="B69" s="2">
        <v>40596</v>
      </c>
      <c r="C69" s="1" t="s">
        <v>258</v>
      </c>
      <c r="D69" s="1" t="s">
        <v>259</v>
      </c>
      <c r="E69" s="1" t="s">
        <v>260</v>
      </c>
      <c r="F69" s="1" t="s">
        <v>14</v>
      </c>
      <c r="G69" s="1" t="s">
        <v>21</v>
      </c>
      <c r="H69" s="2">
        <v>40601</v>
      </c>
      <c r="I69" s="1" t="s">
        <v>22</v>
      </c>
      <c r="J69" s="6" t="s">
        <v>259</v>
      </c>
      <c r="L69" t="str">
        <f>VLOOKUP(Table3[[#This Row],[Order ID]],OrderBreakDown!A68:H8115,2,0)</f>
        <v>Apple Speaker Phone, with Caller ID</v>
      </c>
      <c r="M69" s="16">
        <f>VLOOKUP(Table3[[#This Row],[Order ID]],OrderBreakDown!A68:H8115,3,0)</f>
        <v>0.5</v>
      </c>
      <c r="N69" t="str">
        <f>VLOOKUP(Table3[[#This Row],[Order ID]],OrderBreakDown!A68:H8115,4,0)</f>
        <v>$185.00</v>
      </c>
      <c r="O69" s="18" t="str">
        <f>VLOOKUP(Table3[[#This Row],[Order ID]],OrderBreakDown!A68:H8115,5,0)</f>
        <v>-$93.00</v>
      </c>
      <c r="P69">
        <f>VLOOKUP(Table3[[#This Row],[Order ID]],OrderBreakDown!A68:H8115,6,0)</f>
        <v>3</v>
      </c>
      <c r="Q69" t="str">
        <f>VLOOKUP(Table3[[#This Row],[Order ID]],OrderBreakDown!A68:H8115,7,0)</f>
        <v>Technology</v>
      </c>
      <c r="R69" t="str">
        <f>VLOOKUP(Table3[[#This Row],[Order ID]],OrderBreakDown!A68:H8115,8,0)</f>
        <v>Phones</v>
      </c>
    </row>
    <row r="70" spans="1:18" ht="21.75" customHeight="1" thickBot="1" x14ac:dyDescent="0.3">
      <c r="A70" s="5" t="s">
        <v>261</v>
      </c>
      <c r="B70" s="2">
        <v>40597</v>
      </c>
      <c r="C70" s="1" t="s">
        <v>262</v>
      </c>
      <c r="D70" s="1" t="s">
        <v>263</v>
      </c>
      <c r="E70" s="1" t="s">
        <v>49</v>
      </c>
      <c r="F70" s="1" t="s">
        <v>50</v>
      </c>
      <c r="G70" s="1" t="s">
        <v>33</v>
      </c>
      <c r="H70" s="2">
        <v>40602</v>
      </c>
      <c r="I70" s="1" t="s">
        <v>22</v>
      </c>
      <c r="J70" s="6" t="s">
        <v>264</v>
      </c>
      <c r="L70" t="str">
        <f>VLOOKUP(Table3[[#This Row],[Order ID]],OrderBreakDown!A69:H8116,2,0)</f>
        <v>Harbour Creations Bag Chairs, Black</v>
      </c>
      <c r="M70" s="16">
        <f>VLOOKUP(Table3[[#This Row],[Order ID]],OrderBreakDown!A69:H8116,3,0)</f>
        <v>0.6</v>
      </c>
      <c r="N70" t="str">
        <f>VLOOKUP(Table3[[#This Row],[Order ID]],OrderBreakDown!A69:H8116,4,0)</f>
        <v>$47.00</v>
      </c>
      <c r="O70" s="18" t="str">
        <f>VLOOKUP(Table3[[#This Row],[Order ID]],OrderBreakDown!A69:H8116,5,0)</f>
        <v>-$60.00</v>
      </c>
      <c r="P70">
        <f>VLOOKUP(Table3[[#This Row],[Order ID]],OrderBreakDown!A69:H8116,6,0)</f>
        <v>2</v>
      </c>
      <c r="Q70" t="str">
        <f>VLOOKUP(Table3[[#This Row],[Order ID]],OrderBreakDown!A69:H8116,7,0)</f>
        <v>Furniture</v>
      </c>
      <c r="R70" t="str">
        <f>VLOOKUP(Table3[[#This Row],[Order ID]],OrderBreakDown!A69:H8116,8,0)</f>
        <v>Chairs</v>
      </c>
    </row>
    <row r="71" spans="1:18" ht="21.75" customHeight="1" thickBot="1" x14ac:dyDescent="0.3">
      <c r="A71" s="5" t="s">
        <v>265</v>
      </c>
      <c r="B71" s="2">
        <v>40598</v>
      </c>
      <c r="C71" s="1" t="s">
        <v>266</v>
      </c>
      <c r="D71" s="1" t="s">
        <v>267</v>
      </c>
      <c r="E71" s="1" t="s">
        <v>120</v>
      </c>
      <c r="F71" s="1" t="s">
        <v>28</v>
      </c>
      <c r="G71" s="1" t="s">
        <v>33</v>
      </c>
      <c r="H71" s="2">
        <v>40602</v>
      </c>
      <c r="I71" s="1" t="s">
        <v>22</v>
      </c>
      <c r="J71" s="6" t="s">
        <v>267</v>
      </c>
      <c r="L71" t="str">
        <f>VLOOKUP(Table3[[#This Row],[Order ID]],OrderBreakDown!A70:H8117,2,0)</f>
        <v>Bush Classic Bookcase, Mobile</v>
      </c>
      <c r="M71" s="16">
        <f>VLOOKUP(Table3[[#This Row],[Order ID]],OrderBreakDown!A70:H8117,3,0)</f>
        <v>0</v>
      </c>
      <c r="N71" t="str">
        <f>VLOOKUP(Table3[[#This Row],[Order ID]],OrderBreakDown!A70:H8117,4,0)</f>
        <v>$2,076.00</v>
      </c>
      <c r="O71" s="18" t="str">
        <f>VLOOKUP(Table3[[#This Row],[Order ID]],OrderBreakDown!A70:H8117,5,0)</f>
        <v>$104.00</v>
      </c>
      <c r="P71">
        <f>VLOOKUP(Table3[[#This Row],[Order ID]],OrderBreakDown!A70:H8117,6,0)</f>
        <v>5</v>
      </c>
      <c r="Q71" t="str">
        <f>VLOOKUP(Table3[[#This Row],[Order ID]],OrderBreakDown!A70:H8117,7,0)</f>
        <v>Furniture</v>
      </c>
      <c r="R71" t="str">
        <f>VLOOKUP(Table3[[#This Row],[Order ID]],OrderBreakDown!A70:H8117,8,0)</f>
        <v>Bookcases</v>
      </c>
    </row>
    <row r="72" spans="1:18" ht="21.75" customHeight="1" thickBot="1" x14ac:dyDescent="0.3">
      <c r="A72" s="5" t="s">
        <v>268</v>
      </c>
      <c r="B72" s="2">
        <v>40600</v>
      </c>
      <c r="C72" s="1" t="s">
        <v>269</v>
      </c>
      <c r="D72" s="1" t="s">
        <v>270</v>
      </c>
      <c r="E72" s="1" t="s">
        <v>77</v>
      </c>
      <c r="F72" s="1" t="s">
        <v>28</v>
      </c>
      <c r="G72" s="1" t="s">
        <v>21</v>
      </c>
      <c r="H72" s="2">
        <v>40606</v>
      </c>
      <c r="I72" s="1" t="s">
        <v>22</v>
      </c>
      <c r="J72" s="6" t="s">
        <v>271</v>
      </c>
      <c r="L72" t="str">
        <f>VLOOKUP(Table3[[#This Row],[Order ID]],OrderBreakDown!A71:H8118,2,0)</f>
        <v>Advantus Frame, Black</v>
      </c>
      <c r="M72" s="16">
        <f>VLOOKUP(Table3[[#This Row],[Order ID]],OrderBreakDown!A71:H8118,3,0)</f>
        <v>0.2</v>
      </c>
      <c r="N72" t="str">
        <f>VLOOKUP(Table3[[#This Row],[Order ID]],OrderBreakDown!A71:H8118,4,0)</f>
        <v>$533.00</v>
      </c>
      <c r="O72" s="18" t="str">
        <f>VLOOKUP(Table3[[#This Row],[Order ID]],OrderBreakDown!A71:H8118,5,0)</f>
        <v>$0.00</v>
      </c>
      <c r="P72">
        <f>VLOOKUP(Table3[[#This Row],[Order ID]],OrderBreakDown!A71:H8118,6,0)</f>
        <v>6</v>
      </c>
      <c r="Q72" t="str">
        <f>VLOOKUP(Table3[[#This Row],[Order ID]],OrderBreakDown!A71:H8118,7,0)</f>
        <v>Furniture</v>
      </c>
      <c r="R72" t="str">
        <f>VLOOKUP(Table3[[#This Row],[Order ID]],OrderBreakDown!A71:H8118,8,0)</f>
        <v>Furnishings</v>
      </c>
    </row>
    <row r="73" spans="1:18" ht="21.75" customHeight="1" thickBot="1" x14ac:dyDescent="0.3">
      <c r="A73" s="5" t="s">
        <v>272</v>
      </c>
      <c r="B73" s="2">
        <v>40603</v>
      </c>
      <c r="C73" s="1" t="s">
        <v>273</v>
      </c>
      <c r="D73" s="1" t="s">
        <v>274</v>
      </c>
      <c r="E73" s="1" t="s">
        <v>66</v>
      </c>
      <c r="F73" s="1" t="s">
        <v>28</v>
      </c>
      <c r="G73" s="1" t="s">
        <v>15</v>
      </c>
      <c r="H73" s="2">
        <v>40606</v>
      </c>
      <c r="I73" s="1" t="s">
        <v>16</v>
      </c>
      <c r="J73" s="6" t="s">
        <v>116</v>
      </c>
      <c r="L73" t="str">
        <f>VLOOKUP(Table3[[#This Row],[Order ID]],OrderBreakDown!A72:H8119,2,0)</f>
        <v>Binney &amp; Smith Pens, Easy-Erase</v>
      </c>
      <c r="M73" s="16">
        <f>VLOOKUP(Table3[[#This Row],[Order ID]],OrderBreakDown!A72:H8119,3,0)</f>
        <v>0</v>
      </c>
      <c r="N73" t="str">
        <f>VLOOKUP(Table3[[#This Row],[Order ID]],OrderBreakDown!A72:H8119,4,0)</f>
        <v>$147.00</v>
      </c>
      <c r="O73" s="18" t="str">
        <f>VLOOKUP(Table3[[#This Row],[Order ID]],OrderBreakDown!A72:H8119,5,0)</f>
        <v>$0.00</v>
      </c>
      <c r="P73">
        <f>VLOOKUP(Table3[[#This Row],[Order ID]],OrderBreakDown!A72:H8119,6,0)</f>
        <v>12</v>
      </c>
      <c r="Q73" t="str">
        <f>VLOOKUP(Table3[[#This Row],[Order ID]],OrderBreakDown!A72:H8119,7,0)</f>
        <v>Office Supplies</v>
      </c>
      <c r="R73" t="str">
        <f>VLOOKUP(Table3[[#This Row],[Order ID]],OrderBreakDown!A72:H8119,8,0)</f>
        <v>Art</v>
      </c>
    </row>
    <row r="74" spans="1:18" ht="21.75" customHeight="1" thickBot="1" x14ac:dyDescent="0.3">
      <c r="A74" s="5" t="s">
        <v>275</v>
      </c>
      <c r="B74" s="2">
        <v>40603</v>
      </c>
      <c r="C74" s="1" t="s">
        <v>276</v>
      </c>
      <c r="D74" s="1" t="s">
        <v>277</v>
      </c>
      <c r="E74" s="1" t="s">
        <v>27</v>
      </c>
      <c r="F74" s="1" t="s">
        <v>28</v>
      </c>
      <c r="G74" s="1" t="s">
        <v>21</v>
      </c>
      <c r="H74" s="2">
        <v>40610</v>
      </c>
      <c r="I74" s="1" t="s">
        <v>22</v>
      </c>
      <c r="J74" s="6" t="s">
        <v>181</v>
      </c>
      <c r="L74" t="str">
        <f>VLOOKUP(Table3[[#This Row],[Order ID]],OrderBreakDown!A73:H8120,2,0)</f>
        <v>BIC Markers, Easy-Erase</v>
      </c>
      <c r="M74" s="16">
        <f>VLOOKUP(Table3[[#This Row],[Order ID]],OrderBreakDown!A73:H8120,3,0)</f>
        <v>0</v>
      </c>
      <c r="N74" t="str">
        <f>VLOOKUP(Table3[[#This Row],[Order ID]],OrderBreakDown!A73:H8120,4,0)</f>
        <v>$107.00</v>
      </c>
      <c r="O74" s="18" t="str">
        <f>VLOOKUP(Table3[[#This Row],[Order ID]],OrderBreakDown!A73:H8120,5,0)</f>
        <v>$30.00</v>
      </c>
      <c r="P74">
        <f>VLOOKUP(Table3[[#This Row],[Order ID]],OrderBreakDown!A73:H8120,6,0)</f>
        <v>4</v>
      </c>
      <c r="Q74" t="str">
        <f>VLOOKUP(Table3[[#This Row],[Order ID]],OrderBreakDown!A73:H8120,7,0)</f>
        <v>Office Supplies</v>
      </c>
      <c r="R74" t="str">
        <f>VLOOKUP(Table3[[#This Row],[Order ID]],OrderBreakDown!A73:H8120,8,0)</f>
        <v>Art</v>
      </c>
    </row>
    <row r="75" spans="1:18" ht="21.75" customHeight="1" thickBot="1" x14ac:dyDescent="0.3">
      <c r="A75" s="5" t="s">
        <v>278</v>
      </c>
      <c r="B75" s="2">
        <v>40603</v>
      </c>
      <c r="C75" s="1" t="s">
        <v>279</v>
      </c>
      <c r="D75" s="1" t="s">
        <v>280</v>
      </c>
      <c r="E75" s="1" t="s">
        <v>20</v>
      </c>
      <c r="F75" s="1" t="s">
        <v>14</v>
      </c>
      <c r="G75" s="1" t="s">
        <v>33</v>
      </c>
      <c r="H75" s="2">
        <v>40608</v>
      </c>
      <c r="I75" s="1" t="s">
        <v>22</v>
      </c>
      <c r="J75" s="6" t="s">
        <v>23</v>
      </c>
      <c r="L75" t="str">
        <f>VLOOKUP(Table3[[#This Row],[Order ID]],OrderBreakDown!A74:H8121,2,0)</f>
        <v>Safco Classic Bookcase, Traditional</v>
      </c>
      <c r="M75" s="16">
        <f>VLOOKUP(Table3[[#This Row],[Order ID]],OrderBreakDown!A74:H8121,3,0)</f>
        <v>0</v>
      </c>
      <c r="N75" t="str">
        <f>VLOOKUP(Table3[[#This Row],[Order ID]],OrderBreakDown!A74:H8121,4,0)</f>
        <v>$1,314.00</v>
      </c>
      <c r="O75" s="18" t="str">
        <f>VLOOKUP(Table3[[#This Row],[Order ID]],OrderBreakDown!A74:H8121,5,0)</f>
        <v>$342.00</v>
      </c>
      <c r="P75">
        <f>VLOOKUP(Table3[[#This Row],[Order ID]],OrderBreakDown!A74:H8121,6,0)</f>
        <v>3</v>
      </c>
      <c r="Q75" t="str">
        <f>VLOOKUP(Table3[[#This Row],[Order ID]],OrderBreakDown!A74:H8121,7,0)</f>
        <v>Furniture</v>
      </c>
      <c r="R75" t="str">
        <f>VLOOKUP(Table3[[#This Row],[Order ID]],OrderBreakDown!A74:H8121,8,0)</f>
        <v>Bookcases</v>
      </c>
    </row>
    <row r="76" spans="1:18" ht="21.75" customHeight="1" thickBot="1" x14ac:dyDescent="0.3">
      <c r="A76" s="5" t="s">
        <v>281</v>
      </c>
      <c r="B76" s="2">
        <v>40603</v>
      </c>
      <c r="C76" s="1" t="s">
        <v>169</v>
      </c>
      <c r="D76" s="1" t="s">
        <v>282</v>
      </c>
      <c r="E76" s="1" t="s">
        <v>66</v>
      </c>
      <c r="F76" s="1" t="s">
        <v>28</v>
      </c>
      <c r="G76" s="1" t="s">
        <v>33</v>
      </c>
      <c r="H76" s="2">
        <v>40607</v>
      </c>
      <c r="I76" s="1" t="s">
        <v>22</v>
      </c>
      <c r="J76" s="6" t="s">
        <v>282</v>
      </c>
      <c r="L76" t="str">
        <f>VLOOKUP(Table3[[#This Row],[Order ID]],OrderBreakDown!A75:H8122,2,0)</f>
        <v>Belkin Keyboard, USB</v>
      </c>
      <c r="M76" s="16">
        <f>VLOOKUP(Table3[[#This Row],[Order ID]],OrderBreakDown!A75:H8122,3,0)</f>
        <v>0.1</v>
      </c>
      <c r="N76" t="str">
        <f>VLOOKUP(Table3[[#This Row],[Order ID]],OrderBreakDown!A75:H8122,4,0)</f>
        <v>$151.00</v>
      </c>
      <c r="O76" s="18" t="str">
        <f>VLOOKUP(Table3[[#This Row],[Order ID]],OrderBreakDown!A75:H8122,5,0)</f>
        <v>-$5.00</v>
      </c>
      <c r="P76">
        <f>VLOOKUP(Table3[[#This Row],[Order ID]],OrderBreakDown!A75:H8122,6,0)</f>
        <v>2</v>
      </c>
      <c r="Q76" t="str">
        <f>VLOOKUP(Table3[[#This Row],[Order ID]],OrderBreakDown!A75:H8122,7,0)</f>
        <v>Technology</v>
      </c>
      <c r="R76" t="str">
        <f>VLOOKUP(Table3[[#This Row],[Order ID]],OrderBreakDown!A75:H8122,8,0)</f>
        <v>Accessories</v>
      </c>
    </row>
    <row r="77" spans="1:18" ht="21.75" customHeight="1" thickBot="1" x14ac:dyDescent="0.3">
      <c r="A77" s="5" t="s">
        <v>283</v>
      </c>
      <c r="B77" s="2">
        <v>40603</v>
      </c>
      <c r="C77" s="1" t="s">
        <v>284</v>
      </c>
      <c r="D77" s="1" t="s">
        <v>263</v>
      </c>
      <c r="E77" s="1" t="s">
        <v>49</v>
      </c>
      <c r="F77" s="1" t="s">
        <v>50</v>
      </c>
      <c r="G77" s="1" t="s">
        <v>21</v>
      </c>
      <c r="H77" s="2">
        <v>40607</v>
      </c>
      <c r="I77" s="1" t="s">
        <v>22</v>
      </c>
      <c r="J77" s="6" t="s">
        <v>264</v>
      </c>
      <c r="L77" t="str">
        <f>VLOOKUP(Table3[[#This Row],[Order ID]],OrderBreakDown!A76:H8123,2,0)</f>
        <v>Ibico Index Tab, Clear</v>
      </c>
      <c r="M77" s="16">
        <f>VLOOKUP(Table3[[#This Row],[Order ID]],OrderBreakDown!A76:H8123,3,0)</f>
        <v>0</v>
      </c>
      <c r="N77" t="str">
        <f>VLOOKUP(Table3[[#This Row],[Order ID]],OrderBreakDown!A76:H8123,4,0)</f>
        <v>$18.00</v>
      </c>
      <c r="O77" s="18" t="str">
        <f>VLOOKUP(Table3[[#This Row],[Order ID]],OrderBreakDown!A76:H8123,5,0)</f>
        <v>$3.00</v>
      </c>
      <c r="P77">
        <f>VLOOKUP(Table3[[#This Row],[Order ID]],OrderBreakDown!A76:H8123,6,0)</f>
        <v>2</v>
      </c>
      <c r="Q77" t="str">
        <f>VLOOKUP(Table3[[#This Row],[Order ID]],OrderBreakDown!A76:H8123,7,0)</f>
        <v>Office Supplies</v>
      </c>
      <c r="R77" t="str">
        <f>VLOOKUP(Table3[[#This Row],[Order ID]],OrderBreakDown!A76:H8123,8,0)</f>
        <v>Binders</v>
      </c>
    </row>
    <row r="78" spans="1:18" ht="21.75" customHeight="1" thickBot="1" x14ac:dyDescent="0.3">
      <c r="A78" s="5" t="s">
        <v>285</v>
      </c>
      <c r="B78" s="2">
        <v>40603</v>
      </c>
      <c r="C78" s="1" t="s">
        <v>286</v>
      </c>
      <c r="D78" s="1" t="s">
        <v>282</v>
      </c>
      <c r="E78" s="1" t="s">
        <v>66</v>
      </c>
      <c r="F78" s="1" t="s">
        <v>28</v>
      </c>
      <c r="G78" s="1" t="s">
        <v>21</v>
      </c>
      <c r="H78" s="2">
        <v>40607</v>
      </c>
      <c r="I78" s="1" t="s">
        <v>22</v>
      </c>
      <c r="J78" s="6" t="s">
        <v>282</v>
      </c>
      <c r="L78" t="str">
        <f>VLOOKUP(Table3[[#This Row],[Order ID]],OrderBreakDown!A77:H8124,2,0)</f>
        <v>Hamilton Beach Toaster, Black</v>
      </c>
      <c r="M78" s="16">
        <f>VLOOKUP(Table3[[#This Row],[Order ID]],OrderBreakDown!A77:H8124,3,0)</f>
        <v>0.2</v>
      </c>
      <c r="N78" t="str">
        <f>VLOOKUP(Table3[[#This Row],[Order ID]],OrderBreakDown!A77:H8124,4,0)</f>
        <v>$364.00</v>
      </c>
      <c r="O78" s="18" t="str">
        <f>VLOOKUP(Table3[[#This Row],[Order ID]],OrderBreakDown!A77:H8124,5,0)</f>
        <v>$45.00</v>
      </c>
      <c r="P78">
        <f>VLOOKUP(Table3[[#This Row],[Order ID]],OrderBreakDown!A77:H8124,6,0)</f>
        <v>8</v>
      </c>
      <c r="Q78" t="str">
        <f>VLOOKUP(Table3[[#This Row],[Order ID]],OrderBreakDown!A77:H8124,7,0)</f>
        <v>Office Supplies</v>
      </c>
      <c r="R78" t="str">
        <f>VLOOKUP(Table3[[#This Row],[Order ID]],OrderBreakDown!A77:H8124,8,0)</f>
        <v>Appliances</v>
      </c>
    </row>
    <row r="79" spans="1:18" ht="21.75" customHeight="1" thickBot="1" x14ac:dyDescent="0.3">
      <c r="A79" s="5" t="s">
        <v>287</v>
      </c>
      <c r="B79" s="2">
        <v>40605</v>
      </c>
      <c r="C79" s="1" t="s">
        <v>288</v>
      </c>
      <c r="D79" s="1" t="s">
        <v>289</v>
      </c>
      <c r="E79" s="1" t="s">
        <v>49</v>
      </c>
      <c r="F79" s="1" t="s">
        <v>50</v>
      </c>
      <c r="G79" s="1" t="s">
        <v>21</v>
      </c>
      <c r="H79" s="2">
        <v>40611</v>
      </c>
      <c r="I79" s="1" t="s">
        <v>22</v>
      </c>
      <c r="J79" s="6" t="s">
        <v>132</v>
      </c>
      <c r="L79" t="str">
        <f>VLOOKUP(Table3[[#This Row],[Order ID]],OrderBreakDown!A78:H8125,2,0)</f>
        <v>OIC Clamps, 12 Pack</v>
      </c>
      <c r="M79" s="16">
        <f>VLOOKUP(Table3[[#This Row],[Order ID]],OrderBreakDown!A78:H8125,3,0)</f>
        <v>0</v>
      </c>
      <c r="N79" t="str">
        <f>VLOOKUP(Table3[[#This Row],[Order ID]],OrderBreakDown!A78:H8125,4,0)</f>
        <v>$58.00</v>
      </c>
      <c r="O79" s="18" t="str">
        <f>VLOOKUP(Table3[[#This Row],[Order ID]],OrderBreakDown!A78:H8125,5,0)</f>
        <v>$29.00</v>
      </c>
      <c r="P79">
        <f>VLOOKUP(Table3[[#This Row],[Order ID]],OrderBreakDown!A78:H8125,6,0)</f>
        <v>3</v>
      </c>
      <c r="Q79" t="str">
        <f>VLOOKUP(Table3[[#This Row],[Order ID]],OrderBreakDown!A78:H8125,7,0)</f>
        <v>Office Supplies</v>
      </c>
      <c r="R79" t="str">
        <f>VLOOKUP(Table3[[#This Row],[Order ID]],OrderBreakDown!A78:H8125,8,0)</f>
        <v>Fasteners</v>
      </c>
    </row>
    <row r="80" spans="1:18" ht="21.75" customHeight="1" thickBot="1" x14ac:dyDescent="0.3">
      <c r="A80" s="5" t="s">
        <v>290</v>
      </c>
      <c r="B80" s="2">
        <v>40609</v>
      </c>
      <c r="C80" s="1" t="s">
        <v>291</v>
      </c>
      <c r="D80" s="1" t="s">
        <v>241</v>
      </c>
      <c r="E80" s="1" t="s">
        <v>27</v>
      </c>
      <c r="F80" s="1" t="s">
        <v>28</v>
      </c>
      <c r="G80" s="1" t="s">
        <v>21</v>
      </c>
      <c r="H80" s="2">
        <v>40610</v>
      </c>
      <c r="I80" s="1" t="s">
        <v>37</v>
      </c>
      <c r="J80" s="6" t="s">
        <v>112</v>
      </c>
      <c r="L80" t="str">
        <f>VLOOKUP(Table3[[#This Row],[Order ID]],OrderBreakDown!A79:H8126,2,0)</f>
        <v>BIC Canvas, Easy-Erase</v>
      </c>
      <c r="M80" s="16">
        <f>VLOOKUP(Table3[[#This Row],[Order ID]],OrderBreakDown!A79:H8126,3,0)</f>
        <v>0</v>
      </c>
      <c r="N80" t="str">
        <f>VLOOKUP(Table3[[#This Row],[Order ID]],OrderBreakDown!A79:H8126,4,0)</f>
        <v>$108.00</v>
      </c>
      <c r="O80" s="18" t="str">
        <f>VLOOKUP(Table3[[#This Row],[Order ID]],OrderBreakDown!A79:H8126,5,0)</f>
        <v>$37.00</v>
      </c>
      <c r="P80">
        <f>VLOOKUP(Table3[[#This Row],[Order ID]],OrderBreakDown!A79:H8126,6,0)</f>
        <v>2</v>
      </c>
      <c r="Q80" t="str">
        <f>VLOOKUP(Table3[[#This Row],[Order ID]],OrderBreakDown!A79:H8126,7,0)</f>
        <v>Office Supplies</v>
      </c>
      <c r="R80" t="str">
        <f>VLOOKUP(Table3[[#This Row],[Order ID]],OrderBreakDown!A79:H8126,8,0)</f>
        <v>Art</v>
      </c>
    </row>
    <row r="81" spans="1:18" ht="21.75" customHeight="1" thickBot="1" x14ac:dyDescent="0.3">
      <c r="A81" s="5" t="s">
        <v>292</v>
      </c>
      <c r="B81" s="2">
        <v>40610</v>
      </c>
      <c r="C81" s="1" t="s">
        <v>293</v>
      </c>
      <c r="D81" s="1" t="s">
        <v>294</v>
      </c>
      <c r="E81" s="1" t="s">
        <v>66</v>
      </c>
      <c r="F81" s="1" t="s">
        <v>28</v>
      </c>
      <c r="G81" s="1" t="s">
        <v>21</v>
      </c>
      <c r="H81" s="2">
        <v>40615</v>
      </c>
      <c r="I81" s="1" t="s">
        <v>22</v>
      </c>
      <c r="J81" s="6" t="s">
        <v>295</v>
      </c>
      <c r="L81" t="str">
        <f>VLOOKUP(Table3[[#This Row],[Order ID]],OrderBreakDown!A80:H8127,2,0)</f>
        <v>Advantus Clamps, Assorted Sizes</v>
      </c>
      <c r="M81" s="16">
        <f>VLOOKUP(Table3[[#This Row],[Order ID]],OrderBreakDown!A80:H8127,3,0)</f>
        <v>0</v>
      </c>
      <c r="N81" t="str">
        <f>VLOOKUP(Table3[[#This Row],[Order ID]],OrderBreakDown!A80:H8127,4,0)</f>
        <v>$117.00</v>
      </c>
      <c r="O81" s="18" t="str">
        <f>VLOOKUP(Table3[[#This Row],[Order ID]],OrderBreakDown!A80:H8127,5,0)</f>
        <v>$15.00</v>
      </c>
      <c r="P81">
        <f>VLOOKUP(Table3[[#This Row],[Order ID]],OrderBreakDown!A80:H8127,6,0)</f>
        <v>7</v>
      </c>
      <c r="Q81" t="str">
        <f>VLOOKUP(Table3[[#This Row],[Order ID]],OrderBreakDown!A80:H8127,7,0)</f>
        <v>Office Supplies</v>
      </c>
      <c r="R81" t="str">
        <f>VLOOKUP(Table3[[#This Row],[Order ID]],OrderBreakDown!A80:H8127,8,0)</f>
        <v>Fasteners</v>
      </c>
    </row>
    <row r="82" spans="1:18" ht="21.75" customHeight="1" thickBot="1" x14ac:dyDescent="0.3">
      <c r="A82" s="5" t="s">
        <v>296</v>
      </c>
      <c r="B82" s="2">
        <v>40611</v>
      </c>
      <c r="C82" s="1" t="s">
        <v>297</v>
      </c>
      <c r="D82" s="1" t="s">
        <v>141</v>
      </c>
      <c r="E82" s="1" t="s">
        <v>58</v>
      </c>
      <c r="F82" s="1" t="s">
        <v>50</v>
      </c>
      <c r="G82" s="1" t="s">
        <v>21</v>
      </c>
      <c r="H82" s="2">
        <v>40614</v>
      </c>
      <c r="I82" s="1" t="s">
        <v>37</v>
      </c>
      <c r="J82" s="6" t="s">
        <v>141</v>
      </c>
      <c r="L82" t="str">
        <f>VLOOKUP(Table3[[#This Row],[Order ID]],OrderBreakDown!A81:H8128,2,0)</f>
        <v>BIC Pencil Sharpener, Water Color</v>
      </c>
      <c r="M82" s="16">
        <f>VLOOKUP(Table3[[#This Row],[Order ID]],OrderBreakDown!A81:H8128,3,0)</f>
        <v>0</v>
      </c>
      <c r="N82" t="str">
        <f>VLOOKUP(Table3[[#This Row],[Order ID]],OrderBreakDown!A81:H8128,4,0)</f>
        <v>$97.00</v>
      </c>
      <c r="O82" s="18" t="str">
        <f>VLOOKUP(Table3[[#This Row],[Order ID]],OrderBreakDown!A81:H8128,5,0)</f>
        <v>$37.00</v>
      </c>
      <c r="P82">
        <f>VLOOKUP(Table3[[#This Row],[Order ID]],OrderBreakDown!A81:H8128,6,0)</f>
        <v>3</v>
      </c>
      <c r="Q82" t="str">
        <f>VLOOKUP(Table3[[#This Row],[Order ID]],OrderBreakDown!A81:H8128,7,0)</f>
        <v>Office Supplies</v>
      </c>
      <c r="R82" t="str">
        <f>VLOOKUP(Table3[[#This Row],[Order ID]],OrderBreakDown!A81:H8128,8,0)</f>
        <v>Art</v>
      </c>
    </row>
    <row r="83" spans="1:18" ht="21.75" customHeight="1" thickBot="1" x14ac:dyDescent="0.3">
      <c r="A83" s="5" t="s">
        <v>298</v>
      </c>
      <c r="B83" s="2">
        <v>40612</v>
      </c>
      <c r="C83" s="1" t="s">
        <v>299</v>
      </c>
      <c r="D83" s="1" t="s">
        <v>300</v>
      </c>
      <c r="E83" s="1" t="s">
        <v>66</v>
      </c>
      <c r="F83" s="1" t="s">
        <v>28</v>
      </c>
      <c r="G83" s="1" t="s">
        <v>15</v>
      </c>
      <c r="H83" s="2">
        <v>40612</v>
      </c>
      <c r="I83" s="1" t="s">
        <v>62</v>
      </c>
      <c r="J83" s="6" t="s">
        <v>295</v>
      </c>
      <c r="L83" t="str">
        <f>VLOOKUP(Table3[[#This Row],[Order ID]],OrderBreakDown!A82:H8129,2,0)</f>
        <v>Motorola Audio Dock, with Caller ID</v>
      </c>
      <c r="M83" s="16">
        <f>VLOOKUP(Table3[[#This Row],[Order ID]],OrderBreakDown!A82:H8129,3,0)</f>
        <v>0</v>
      </c>
      <c r="N83" t="str">
        <f>VLOOKUP(Table3[[#This Row],[Order ID]],OrderBreakDown!A82:H8129,4,0)</f>
        <v>$520.00</v>
      </c>
      <c r="O83" s="18" t="str">
        <f>VLOOKUP(Table3[[#This Row],[Order ID]],OrderBreakDown!A82:H8129,5,0)</f>
        <v>$203.00</v>
      </c>
      <c r="P83">
        <f>VLOOKUP(Table3[[#This Row],[Order ID]],OrderBreakDown!A82:H8129,6,0)</f>
        <v>3</v>
      </c>
      <c r="Q83" t="str">
        <f>VLOOKUP(Table3[[#This Row],[Order ID]],OrderBreakDown!A82:H8129,7,0)</f>
        <v>Technology</v>
      </c>
      <c r="R83" t="str">
        <f>VLOOKUP(Table3[[#This Row],[Order ID]],OrderBreakDown!A82:H8129,8,0)</f>
        <v>Phones</v>
      </c>
    </row>
    <row r="84" spans="1:18" ht="21.75" customHeight="1" thickBot="1" x14ac:dyDescent="0.3">
      <c r="A84" s="5" t="s">
        <v>301</v>
      </c>
      <c r="B84" s="2">
        <v>40612</v>
      </c>
      <c r="C84" s="1" t="s">
        <v>302</v>
      </c>
      <c r="D84" s="1" t="s">
        <v>73</v>
      </c>
      <c r="E84" s="1" t="s">
        <v>20</v>
      </c>
      <c r="F84" s="1" t="s">
        <v>14</v>
      </c>
      <c r="G84" s="1" t="s">
        <v>21</v>
      </c>
      <c r="H84" s="2">
        <v>40616</v>
      </c>
      <c r="I84" s="1" t="s">
        <v>22</v>
      </c>
      <c r="J84" s="6" t="s">
        <v>23</v>
      </c>
      <c r="L84" t="str">
        <f>VLOOKUP(Table3[[#This Row],[Order ID]],OrderBreakDown!A83:H8130,2,0)</f>
        <v>Harbour Creations Chairmat, Adjustable</v>
      </c>
      <c r="M84" s="16">
        <f>VLOOKUP(Table3[[#This Row],[Order ID]],OrderBreakDown!A83:H8130,3,0)</f>
        <v>0.5</v>
      </c>
      <c r="N84" t="str">
        <f>VLOOKUP(Table3[[#This Row],[Order ID]],OrderBreakDown!A83:H8130,4,0)</f>
        <v>$74.00</v>
      </c>
      <c r="O84" s="18" t="str">
        <f>VLOOKUP(Table3[[#This Row],[Order ID]],OrderBreakDown!A83:H8130,5,0)</f>
        <v>-$18.00</v>
      </c>
      <c r="P84">
        <f>VLOOKUP(Table3[[#This Row],[Order ID]],OrderBreakDown!A83:H8130,6,0)</f>
        <v>2</v>
      </c>
      <c r="Q84" t="str">
        <f>VLOOKUP(Table3[[#This Row],[Order ID]],OrderBreakDown!A83:H8130,7,0)</f>
        <v>Furniture</v>
      </c>
      <c r="R84" t="str">
        <f>VLOOKUP(Table3[[#This Row],[Order ID]],OrderBreakDown!A83:H8130,8,0)</f>
        <v>Chairs</v>
      </c>
    </row>
    <row r="85" spans="1:18" ht="21.75" customHeight="1" thickBot="1" x14ac:dyDescent="0.3">
      <c r="A85" s="5" t="s">
        <v>303</v>
      </c>
      <c r="B85" s="2">
        <v>40612</v>
      </c>
      <c r="C85" s="1" t="s">
        <v>304</v>
      </c>
      <c r="D85" s="1" t="s">
        <v>305</v>
      </c>
      <c r="E85" s="1" t="s">
        <v>20</v>
      </c>
      <c r="F85" s="1" t="s">
        <v>14</v>
      </c>
      <c r="G85" s="1" t="s">
        <v>33</v>
      </c>
      <c r="H85" s="2">
        <v>40619</v>
      </c>
      <c r="I85" s="1" t="s">
        <v>22</v>
      </c>
      <c r="J85" s="6" t="s">
        <v>23</v>
      </c>
      <c r="L85" t="str">
        <f>VLOOKUP(Table3[[#This Row],[Order ID]],OrderBreakDown!A84:H8131,2,0)</f>
        <v>OIC Thumb Tacks, Bulk Pack</v>
      </c>
      <c r="M85" s="16">
        <f>VLOOKUP(Table3[[#This Row],[Order ID]],OrderBreakDown!A84:H8131,3,0)</f>
        <v>0</v>
      </c>
      <c r="N85" t="str">
        <f>VLOOKUP(Table3[[#This Row],[Order ID]],OrderBreakDown!A84:H8131,4,0)</f>
        <v>$28.00</v>
      </c>
      <c r="O85" s="18" t="str">
        <f>VLOOKUP(Table3[[#This Row],[Order ID]],OrderBreakDown!A84:H8131,5,0)</f>
        <v>$10.00</v>
      </c>
      <c r="P85">
        <f>VLOOKUP(Table3[[#This Row],[Order ID]],OrderBreakDown!A84:H8131,6,0)</f>
        <v>2</v>
      </c>
      <c r="Q85" t="str">
        <f>VLOOKUP(Table3[[#This Row],[Order ID]],OrderBreakDown!A84:H8131,7,0)</f>
        <v>Office Supplies</v>
      </c>
      <c r="R85" t="str">
        <f>VLOOKUP(Table3[[#This Row],[Order ID]],OrderBreakDown!A84:H8131,8,0)</f>
        <v>Fasteners</v>
      </c>
    </row>
    <row r="86" spans="1:18" ht="21.75" customHeight="1" thickBot="1" x14ac:dyDescent="0.3">
      <c r="A86" s="5" t="s">
        <v>306</v>
      </c>
      <c r="B86" s="2">
        <v>40613</v>
      </c>
      <c r="C86" s="1" t="s">
        <v>307</v>
      </c>
      <c r="D86" s="1" t="s">
        <v>282</v>
      </c>
      <c r="E86" s="1" t="s">
        <v>66</v>
      </c>
      <c r="F86" s="1" t="s">
        <v>28</v>
      </c>
      <c r="G86" s="1" t="s">
        <v>33</v>
      </c>
      <c r="H86" s="2">
        <v>40616</v>
      </c>
      <c r="I86" s="1" t="s">
        <v>37</v>
      </c>
      <c r="J86" s="6" t="s">
        <v>282</v>
      </c>
      <c r="L86" t="str">
        <f>VLOOKUP(Table3[[#This Row],[Order ID]],OrderBreakDown!A85:H8132,2,0)</f>
        <v>Cardinal 3-Hole Punch, Clear</v>
      </c>
      <c r="M86" s="16">
        <f>VLOOKUP(Table3[[#This Row],[Order ID]],OrderBreakDown!A85:H8132,3,0)</f>
        <v>0.1</v>
      </c>
      <c r="N86" t="str">
        <f>VLOOKUP(Table3[[#This Row],[Order ID]],OrderBreakDown!A85:H8132,4,0)</f>
        <v>$229.00</v>
      </c>
      <c r="O86" s="18" t="str">
        <f>VLOOKUP(Table3[[#This Row],[Order ID]],OrderBreakDown!A85:H8132,5,0)</f>
        <v>$28.00</v>
      </c>
      <c r="P86">
        <f>VLOOKUP(Table3[[#This Row],[Order ID]],OrderBreakDown!A85:H8132,6,0)</f>
        <v>9</v>
      </c>
      <c r="Q86" t="str">
        <f>VLOOKUP(Table3[[#This Row],[Order ID]],OrderBreakDown!A85:H8132,7,0)</f>
        <v>Office Supplies</v>
      </c>
      <c r="R86" t="str">
        <f>VLOOKUP(Table3[[#This Row],[Order ID]],OrderBreakDown!A85:H8132,8,0)</f>
        <v>Binders</v>
      </c>
    </row>
    <row r="87" spans="1:18" ht="21.75" customHeight="1" thickBot="1" x14ac:dyDescent="0.3">
      <c r="A87" s="5" t="s">
        <v>308</v>
      </c>
      <c r="B87" s="2">
        <v>40613</v>
      </c>
      <c r="C87" s="1" t="s">
        <v>309</v>
      </c>
      <c r="D87" s="1" t="s">
        <v>310</v>
      </c>
      <c r="E87" s="1" t="s">
        <v>27</v>
      </c>
      <c r="F87" s="1" t="s">
        <v>28</v>
      </c>
      <c r="G87" s="1" t="s">
        <v>21</v>
      </c>
      <c r="H87" s="2">
        <v>40617</v>
      </c>
      <c r="I87" s="1" t="s">
        <v>22</v>
      </c>
      <c r="J87" s="6" t="s">
        <v>311</v>
      </c>
      <c r="L87" t="str">
        <f>VLOOKUP(Table3[[#This Row],[Order ID]],OrderBreakDown!A86:H8133,2,0)</f>
        <v>Binney &amp; Smith Markers, Blue</v>
      </c>
      <c r="M87" s="16">
        <f>VLOOKUP(Table3[[#This Row],[Order ID]],OrderBreakDown!A86:H8133,3,0)</f>
        <v>0</v>
      </c>
      <c r="N87" t="str">
        <f>VLOOKUP(Table3[[#This Row],[Order ID]],OrderBreakDown!A86:H8133,4,0)</f>
        <v>$72.00</v>
      </c>
      <c r="O87" s="18" t="str">
        <f>VLOOKUP(Table3[[#This Row],[Order ID]],OrderBreakDown!A86:H8133,5,0)</f>
        <v>$14.00</v>
      </c>
      <c r="P87">
        <f>VLOOKUP(Table3[[#This Row],[Order ID]],OrderBreakDown!A86:H8133,6,0)</f>
        <v>3</v>
      </c>
      <c r="Q87" t="str">
        <f>VLOOKUP(Table3[[#This Row],[Order ID]],OrderBreakDown!A86:H8133,7,0)</f>
        <v>Office Supplies</v>
      </c>
      <c r="R87" t="str">
        <f>VLOOKUP(Table3[[#This Row],[Order ID]],OrderBreakDown!A86:H8133,8,0)</f>
        <v>Art</v>
      </c>
    </row>
    <row r="88" spans="1:18" ht="21.75" customHeight="1" thickBot="1" x14ac:dyDescent="0.3">
      <c r="A88" s="5" t="s">
        <v>312</v>
      </c>
      <c r="B88" s="2">
        <v>40614</v>
      </c>
      <c r="C88" s="1" t="s">
        <v>313</v>
      </c>
      <c r="D88" s="1" t="s">
        <v>314</v>
      </c>
      <c r="E88" s="1" t="s">
        <v>315</v>
      </c>
      <c r="F88" s="1" t="s">
        <v>14</v>
      </c>
      <c r="G88" s="1" t="s">
        <v>21</v>
      </c>
      <c r="H88" s="2">
        <v>40621</v>
      </c>
      <c r="I88" s="1" t="s">
        <v>22</v>
      </c>
      <c r="J88" s="6" t="s">
        <v>316</v>
      </c>
      <c r="L88" t="str">
        <f>VLOOKUP(Table3[[#This Row],[Order ID]],OrderBreakDown!A87:H8134,2,0)</f>
        <v>Sanford Sketch Pad, Water Color</v>
      </c>
      <c r="M88" s="16">
        <f>VLOOKUP(Table3[[#This Row],[Order ID]],OrderBreakDown!A87:H8134,3,0)</f>
        <v>0</v>
      </c>
      <c r="N88" t="str">
        <f>VLOOKUP(Table3[[#This Row],[Order ID]],OrderBreakDown!A87:H8134,4,0)</f>
        <v>$195.00</v>
      </c>
      <c r="O88" s="18" t="str">
        <f>VLOOKUP(Table3[[#This Row],[Order ID]],OrderBreakDown!A87:H8134,5,0)</f>
        <v>$91.00</v>
      </c>
      <c r="P88">
        <f>VLOOKUP(Table3[[#This Row],[Order ID]],OrderBreakDown!A87:H8134,6,0)</f>
        <v>4</v>
      </c>
      <c r="Q88" t="str">
        <f>VLOOKUP(Table3[[#This Row],[Order ID]],OrderBreakDown!A87:H8134,7,0)</f>
        <v>Office Supplies</v>
      </c>
      <c r="R88" t="str">
        <f>VLOOKUP(Table3[[#This Row],[Order ID]],OrderBreakDown!A87:H8134,8,0)</f>
        <v>Art</v>
      </c>
    </row>
    <row r="89" spans="1:18" ht="21.75" customHeight="1" thickBot="1" x14ac:dyDescent="0.3">
      <c r="A89" s="5" t="s">
        <v>317</v>
      </c>
      <c r="B89" s="2">
        <v>40614</v>
      </c>
      <c r="C89" s="1" t="s">
        <v>318</v>
      </c>
      <c r="D89" s="1" t="s">
        <v>213</v>
      </c>
      <c r="E89" s="1" t="s">
        <v>214</v>
      </c>
      <c r="F89" s="1" t="s">
        <v>28</v>
      </c>
      <c r="G89" s="1" t="s">
        <v>33</v>
      </c>
      <c r="H89" s="2">
        <v>40619</v>
      </c>
      <c r="I89" s="1" t="s">
        <v>22</v>
      </c>
      <c r="J89" s="6" t="s">
        <v>215</v>
      </c>
      <c r="L89" t="str">
        <f>VLOOKUP(Table3[[#This Row],[Order ID]],OrderBreakDown!A88:H8135,2,0)</f>
        <v>Cameo Mailers, with clear poly window</v>
      </c>
      <c r="M89" s="16">
        <f>VLOOKUP(Table3[[#This Row],[Order ID]],OrderBreakDown!A88:H8135,3,0)</f>
        <v>0</v>
      </c>
      <c r="N89" t="str">
        <f>VLOOKUP(Table3[[#This Row],[Order ID]],OrderBreakDown!A88:H8135,4,0)</f>
        <v>$167.00</v>
      </c>
      <c r="O89" s="18" t="str">
        <f>VLOOKUP(Table3[[#This Row],[Order ID]],OrderBreakDown!A88:H8135,5,0)</f>
        <v>$7.00</v>
      </c>
      <c r="P89">
        <f>VLOOKUP(Table3[[#This Row],[Order ID]],OrderBreakDown!A88:H8135,6,0)</f>
        <v>4</v>
      </c>
      <c r="Q89" t="str">
        <f>VLOOKUP(Table3[[#This Row],[Order ID]],OrderBreakDown!A88:H8135,7,0)</f>
        <v>Office Supplies</v>
      </c>
      <c r="R89" t="str">
        <f>VLOOKUP(Table3[[#This Row],[Order ID]],OrderBreakDown!A88:H8135,8,0)</f>
        <v>Envelopes</v>
      </c>
    </row>
    <row r="90" spans="1:18" ht="21.75" customHeight="1" thickBot="1" x14ac:dyDescent="0.3">
      <c r="A90" s="5" t="s">
        <v>319</v>
      </c>
      <c r="B90" s="2">
        <v>40616</v>
      </c>
      <c r="C90" s="1" t="s">
        <v>320</v>
      </c>
      <c r="D90" s="1" t="s">
        <v>282</v>
      </c>
      <c r="E90" s="1" t="s">
        <v>66</v>
      </c>
      <c r="F90" s="1" t="s">
        <v>28</v>
      </c>
      <c r="G90" s="1" t="s">
        <v>33</v>
      </c>
      <c r="H90" s="2">
        <v>40620</v>
      </c>
      <c r="I90" s="1" t="s">
        <v>22</v>
      </c>
      <c r="J90" s="6" t="s">
        <v>282</v>
      </c>
      <c r="L90" t="str">
        <f>VLOOKUP(Table3[[#This Row],[Order ID]],OrderBreakDown!A89:H8136,2,0)</f>
        <v>Memorex Router, Erganomic</v>
      </c>
      <c r="M90" s="16">
        <f>VLOOKUP(Table3[[#This Row],[Order ID]],OrderBreakDown!A89:H8136,3,0)</f>
        <v>0.1</v>
      </c>
      <c r="N90" t="str">
        <f>VLOOKUP(Table3[[#This Row],[Order ID]],OrderBreakDown!A89:H8136,4,0)</f>
        <v>$220.00</v>
      </c>
      <c r="O90" s="18" t="str">
        <f>VLOOKUP(Table3[[#This Row],[Order ID]],OrderBreakDown!A89:H8136,5,0)</f>
        <v>$49.00</v>
      </c>
      <c r="P90">
        <f>VLOOKUP(Table3[[#This Row],[Order ID]],OrderBreakDown!A89:H8136,6,0)</f>
        <v>1</v>
      </c>
      <c r="Q90" t="str">
        <f>VLOOKUP(Table3[[#This Row],[Order ID]],OrderBreakDown!A89:H8136,7,0)</f>
        <v>Technology</v>
      </c>
      <c r="R90" t="str">
        <f>VLOOKUP(Table3[[#This Row],[Order ID]],OrderBreakDown!A89:H8136,8,0)</f>
        <v>Accessories</v>
      </c>
    </row>
    <row r="91" spans="1:18" ht="21.75" customHeight="1" thickBot="1" x14ac:dyDescent="0.3">
      <c r="A91" s="5" t="s">
        <v>321</v>
      </c>
      <c r="B91" s="2">
        <v>40616</v>
      </c>
      <c r="C91" s="1" t="s">
        <v>322</v>
      </c>
      <c r="D91" s="1" t="s">
        <v>323</v>
      </c>
      <c r="E91" s="1" t="s">
        <v>66</v>
      </c>
      <c r="F91" s="1" t="s">
        <v>28</v>
      </c>
      <c r="G91" s="1" t="s">
        <v>21</v>
      </c>
      <c r="H91" s="2">
        <v>40618</v>
      </c>
      <c r="I91" s="1" t="s">
        <v>37</v>
      </c>
      <c r="J91" s="6" t="s">
        <v>116</v>
      </c>
      <c r="L91" t="str">
        <f>VLOOKUP(Table3[[#This Row],[Order ID]],OrderBreakDown!A90:H8137,2,0)</f>
        <v>Sanford Pens, Water Color</v>
      </c>
      <c r="M91" s="16">
        <f>VLOOKUP(Table3[[#This Row],[Order ID]],OrderBreakDown!A90:H8137,3,0)</f>
        <v>0</v>
      </c>
      <c r="N91" t="str">
        <f>VLOOKUP(Table3[[#This Row],[Order ID]],OrderBreakDown!A90:H8137,4,0)</f>
        <v>$43.00</v>
      </c>
      <c r="O91" s="18" t="str">
        <f>VLOOKUP(Table3[[#This Row],[Order ID]],OrderBreakDown!A90:H8137,5,0)</f>
        <v>$20.00</v>
      </c>
      <c r="P91">
        <f>VLOOKUP(Table3[[#This Row],[Order ID]],OrderBreakDown!A90:H8137,6,0)</f>
        <v>3</v>
      </c>
      <c r="Q91" t="str">
        <f>VLOOKUP(Table3[[#This Row],[Order ID]],OrderBreakDown!A90:H8137,7,0)</f>
        <v>Office Supplies</v>
      </c>
      <c r="R91" t="str">
        <f>VLOOKUP(Table3[[#This Row],[Order ID]],OrderBreakDown!A90:H8137,8,0)</f>
        <v>Art</v>
      </c>
    </row>
    <row r="92" spans="1:18" ht="21.75" customHeight="1" thickBot="1" x14ac:dyDescent="0.3">
      <c r="A92" s="5" t="s">
        <v>324</v>
      </c>
      <c r="B92" s="2">
        <v>40616</v>
      </c>
      <c r="C92" s="1" t="s">
        <v>325</v>
      </c>
      <c r="D92" s="1" t="s">
        <v>326</v>
      </c>
      <c r="E92" s="1" t="s">
        <v>66</v>
      </c>
      <c r="F92" s="1" t="s">
        <v>28</v>
      </c>
      <c r="G92" s="1" t="s">
        <v>21</v>
      </c>
      <c r="H92" s="2">
        <v>40619</v>
      </c>
      <c r="I92" s="1" t="s">
        <v>16</v>
      </c>
      <c r="J92" s="6" t="s">
        <v>163</v>
      </c>
      <c r="L92" t="str">
        <f>VLOOKUP(Table3[[#This Row],[Order ID]],OrderBreakDown!A91:H8138,2,0)</f>
        <v>Hoover Stove, Red</v>
      </c>
      <c r="M92" s="16">
        <f>VLOOKUP(Table3[[#This Row],[Order ID]],OrderBreakDown!A91:H8138,3,0)</f>
        <v>0.1</v>
      </c>
      <c r="N92" t="str">
        <f>VLOOKUP(Table3[[#This Row],[Order ID]],OrderBreakDown!A91:H8138,4,0)</f>
        <v>$3,070.00</v>
      </c>
      <c r="O92" s="18" t="str">
        <f>VLOOKUP(Table3[[#This Row],[Order ID]],OrderBreakDown!A91:H8138,5,0)</f>
        <v>$1,364.00</v>
      </c>
      <c r="P92">
        <f>VLOOKUP(Table3[[#This Row],[Order ID]],OrderBreakDown!A91:H8138,6,0)</f>
        <v>6</v>
      </c>
      <c r="Q92" t="str">
        <f>VLOOKUP(Table3[[#This Row],[Order ID]],OrderBreakDown!A91:H8138,7,0)</f>
        <v>Office Supplies</v>
      </c>
      <c r="R92" t="str">
        <f>VLOOKUP(Table3[[#This Row],[Order ID]],OrderBreakDown!A91:H8138,8,0)</f>
        <v>Appliances</v>
      </c>
    </row>
    <row r="93" spans="1:18" ht="21.75" customHeight="1" thickBot="1" x14ac:dyDescent="0.3">
      <c r="A93" s="5" t="s">
        <v>327</v>
      </c>
      <c r="B93" s="2">
        <v>40616</v>
      </c>
      <c r="C93" s="1" t="s">
        <v>328</v>
      </c>
      <c r="D93" s="1" t="s">
        <v>329</v>
      </c>
      <c r="E93" s="1" t="s">
        <v>27</v>
      </c>
      <c r="F93" s="1" t="s">
        <v>28</v>
      </c>
      <c r="G93" s="1" t="s">
        <v>33</v>
      </c>
      <c r="H93" s="2">
        <v>40621</v>
      </c>
      <c r="I93" s="1" t="s">
        <v>16</v>
      </c>
      <c r="J93" s="6" t="s">
        <v>194</v>
      </c>
      <c r="L93" t="str">
        <f>VLOOKUP(Table3[[#This Row],[Order ID]],OrderBreakDown!A92:H8139,2,0)</f>
        <v>Harbour Creations Round Labels, Adjustable</v>
      </c>
      <c r="M93" s="16">
        <f>VLOOKUP(Table3[[#This Row],[Order ID]],OrderBreakDown!A92:H8139,3,0)</f>
        <v>0</v>
      </c>
      <c r="N93" t="str">
        <f>VLOOKUP(Table3[[#This Row],[Order ID]],OrderBreakDown!A92:H8139,4,0)</f>
        <v>$14.00</v>
      </c>
      <c r="O93" s="18" t="str">
        <f>VLOOKUP(Table3[[#This Row],[Order ID]],OrderBreakDown!A92:H8139,5,0)</f>
        <v>$4.00</v>
      </c>
      <c r="P93">
        <f>VLOOKUP(Table3[[#This Row],[Order ID]],OrderBreakDown!A92:H8139,6,0)</f>
        <v>3</v>
      </c>
      <c r="Q93" t="str">
        <f>VLOOKUP(Table3[[#This Row],[Order ID]],OrderBreakDown!A92:H8139,7,0)</f>
        <v>Office Supplies</v>
      </c>
      <c r="R93" t="str">
        <f>VLOOKUP(Table3[[#This Row],[Order ID]],OrderBreakDown!A92:H8139,8,0)</f>
        <v>Labels</v>
      </c>
    </row>
    <row r="94" spans="1:18" ht="21.75" customHeight="1" thickBot="1" x14ac:dyDescent="0.3">
      <c r="A94" s="5" t="s">
        <v>330</v>
      </c>
      <c r="B94" s="2">
        <v>40617</v>
      </c>
      <c r="C94" s="1" t="s">
        <v>331</v>
      </c>
      <c r="D94" s="1" t="s">
        <v>177</v>
      </c>
      <c r="E94" s="1" t="s">
        <v>20</v>
      </c>
      <c r="F94" s="1" t="s">
        <v>14</v>
      </c>
      <c r="G94" s="1" t="s">
        <v>21</v>
      </c>
      <c r="H94" s="2">
        <v>40617</v>
      </c>
      <c r="I94" s="1" t="s">
        <v>62</v>
      </c>
      <c r="J94" s="6" t="s">
        <v>23</v>
      </c>
      <c r="L94" t="str">
        <f>VLOOKUP(Table3[[#This Row],[Order ID]],OrderBreakDown!A93:H8140,2,0)</f>
        <v>Office Star Steel Folding Chair, Set of Two</v>
      </c>
      <c r="M94" s="16">
        <f>VLOOKUP(Table3[[#This Row],[Order ID]],OrderBreakDown!A93:H8140,3,0)</f>
        <v>0.1</v>
      </c>
      <c r="N94" t="str">
        <f>VLOOKUP(Table3[[#This Row],[Order ID]],OrderBreakDown!A93:H8140,4,0)</f>
        <v>$254.00</v>
      </c>
      <c r="O94" s="18" t="str">
        <f>VLOOKUP(Table3[[#This Row],[Order ID]],OrderBreakDown!A93:H8140,5,0)</f>
        <v>$73.00</v>
      </c>
      <c r="P94">
        <f>VLOOKUP(Table3[[#This Row],[Order ID]],OrderBreakDown!A93:H8140,6,0)</f>
        <v>3</v>
      </c>
      <c r="Q94" t="str">
        <f>VLOOKUP(Table3[[#This Row],[Order ID]],OrderBreakDown!A93:H8140,7,0)</f>
        <v>Furniture</v>
      </c>
      <c r="R94" t="str">
        <f>VLOOKUP(Table3[[#This Row],[Order ID]],OrderBreakDown!A93:H8140,8,0)</f>
        <v>Chairs</v>
      </c>
    </row>
    <row r="95" spans="1:18" ht="21.75" customHeight="1" thickBot="1" x14ac:dyDescent="0.3">
      <c r="A95" s="5" t="s">
        <v>332</v>
      </c>
      <c r="B95" s="2">
        <v>40618</v>
      </c>
      <c r="C95" s="1" t="s">
        <v>333</v>
      </c>
      <c r="D95" s="1" t="s">
        <v>334</v>
      </c>
      <c r="E95" s="1" t="s">
        <v>49</v>
      </c>
      <c r="F95" s="1" t="s">
        <v>50</v>
      </c>
      <c r="G95" s="1" t="s">
        <v>33</v>
      </c>
      <c r="H95" s="2">
        <v>40623</v>
      </c>
      <c r="I95" s="1" t="s">
        <v>22</v>
      </c>
      <c r="J95" s="6" t="s">
        <v>335</v>
      </c>
      <c r="L95" t="str">
        <f>VLOOKUP(Table3[[#This Row],[Order ID]],OrderBreakDown!A94:H8141,2,0)</f>
        <v>Fiskars Trimmer, Steel</v>
      </c>
      <c r="M95" s="16">
        <f>VLOOKUP(Table3[[#This Row],[Order ID]],OrderBreakDown!A94:H8141,3,0)</f>
        <v>0</v>
      </c>
      <c r="N95" t="str">
        <f>VLOOKUP(Table3[[#This Row],[Order ID]],OrderBreakDown!A94:H8141,4,0)</f>
        <v>$83.00</v>
      </c>
      <c r="O95" s="18" t="str">
        <f>VLOOKUP(Table3[[#This Row],[Order ID]],OrderBreakDown!A94:H8141,5,0)</f>
        <v>$10.00</v>
      </c>
      <c r="P95">
        <f>VLOOKUP(Table3[[#This Row],[Order ID]],OrderBreakDown!A94:H8141,6,0)</f>
        <v>2</v>
      </c>
      <c r="Q95" t="str">
        <f>VLOOKUP(Table3[[#This Row],[Order ID]],OrderBreakDown!A94:H8141,7,0)</f>
        <v>Office Supplies</v>
      </c>
      <c r="R95" t="str">
        <f>VLOOKUP(Table3[[#This Row],[Order ID]],OrderBreakDown!A94:H8141,8,0)</f>
        <v>Supplies</v>
      </c>
    </row>
    <row r="96" spans="1:18" ht="21.75" customHeight="1" thickBot="1" x14ac:dyDescent="0.3">
      <c r="A96" s="5" t="s">
        <v>336</v>
      </c>
      <c r="B96" s="2">
        <v>40619</v>
      </c>
      <c r="C96" s="1" t="s">
        <v>337</v>
      </c>
      <c r="D96" s="1" t="s">
        <v>338</v>
      </c>
      <c r="E96" s="1" t="s">
        <v>66</v>
      </c>
      <c r="F96" s="1" t="s">
        <v>28</v>
      </c>
      <c r="G96" s="1" t="s">
        <v>33</v>
      </c>
      <c r="H96" s="2">
        <v>40625</v>
      </c>
      <c r="I96" s="1" t="s">
        <v>22</v>
      </c>
      <c r="J96" s="6" t="s">
        <v>339</v>
      </c>
      <c r="L96" t="str">
        <f>VLOOKUP(Table3[[#This Row],[Order ID]],OrderBreakDown!A95:H8142,2,0)</f>
        <v>Hon Round Labels, 5000 Label Set</v>
      </c>
      <c r="M96" s="16">
        <f>VLOOKUP(Table3[[#This Row],[Order ID]],OrderBreakDown!A95:H8142,3,0)</f>
        <v>0</v>
      </c>
      <c r="N96" t="str">
        <f>VLOOKUP(Table3[[#This Row],[Order ID]],OrderBreakDown!A95:H8142,4,0)</f>
        <v>$21.00</v>
      </c>
      <c r="O96" s="18" t="str">
        <f>VLOOKUP(Table3[[#This Row],[Order ID]],OrderBreakDown!A95:H8142,5,0)</f>
        <v>$7.00</v>
      </c>
      <c r="P96">
        <f>VLOOKUP(Table3[[#This Row],[Order ID]],OrderBreakDown!A95:H8142,6,0)</f>
        <v>3</v>
      </c>
      <c r="Q96" t="str">
        <f>VLOOKUP(Table3[[#This Row],[Order ID]],OrderBreakDown!A95:H8142,7,0)</f>
        <v>Office Supplies</v>
      </c>
      <c r="R96" t="str">
        <f>VLOOKUP(Table3[[#This Row],[Order ID]],OrderBreakDown!A95:H8142,8,0)</f>
        <v>Labels</v>
      </c>
    </row>
    <row r="97" spans="1:18" ht="21.75" customHeight="1" thickBot="1" x14ac:dyDescent="0.3">
      <c r="A97" s="5" t="s">
        <v>340</v>
      </c>
      <c r="B97" s="2">
        <v>40620</v>
      </c>
      <c r="C97" s="1" t="s">
        <v>341</v>
      </c>
      <c r="D97" s="1" t="s">
        <v>221</v>
      </c>
      <c r="E97" s="1" t="s">
        <v>27</v>
      </c>
      <c r="F97" s="1" t="s">
        <v>28</v>
      </c>
      <c r="G97" s="1" t="s">
        <v>21</v>
      </c>
      <c r="H97" s="2">
        <v>40624</v>
      </c>
      <c r="I97" s="1" t="s">
        <v>22</v>
      </c>
      <c r="J97" s="6" t="s">
        <v>41</v>
      </c>
      <c r="L97" t="str">
        <f>VLOOKUP(Table3[[#This Row],[Order ID]],OrderBreakDown!A96:H8143,2,0)</f>
        <v>Smead Shelving, Industrial</v>
      </c>
      <c r="M97" s="16">
        <f>VLOOKUP(Table3[[#This Row],[Order ID]],OrderBreakDown!A96:H8143,3,0)</f>
        <v>0.1</v>
      </c>
      <c r="N97" t="str">
        <f>VLOOKUP(Table3[[#This Row],[Order ID]],OrderBreakDown!A96:H8143,4,0)</f>
        <v>$178.00</v>
      </c>
      <c r="O97" s="18" t="str">
        <f>VLOOKUP(Table3[[#This Row],[Order ID]],OrderBreakDown!A96:H8143,5,0)</f>
        <v>$28.00</v>
      </c>
      <c r="P97">
        <f>VLOOKUP(Table3[[#This Row],[Order ID]],OrderBreakDown!A96:H8143,6,0)</f>
        <v>4</v>
      </c>
      <c r="Q97" t="str">
        <f>VLOOKUP(Table3[[#This Row],[Order ID]],OrderBreakDown!A96:H8143,7,0)</f>
        <v>Office Supplies</v>
      </c>
      <c r="R97" t="str">
        <f>VLOOKUP(Table3[[#This Row],[Order ID]],OrderBreakDown!A96:H8143,8,0)</f>
        <v>Storage</v>
      </c>
    </row>
    <row r="98" spans="1:18" ht="21.75" customHeight="1" thickBot="1" x14ac:dyDescent="0.3">
      <c r="A98" s="5" t="s">
        <v>342</v>
      </c>
      <c r="B98" s="2">
        <v>40620</v>
      </c>
      <c r="C98" s="1" t="s">
        <v>343</v>
      </c>
      <c r="D98" s="1" t="s">
        <v>344</v>
      </c>
      <c r="E98" s="1" t="s">
        <v>27</v>
      </c>
      <c r="F98" s="1" t="s">
        <v>28</v>
      </c>
      <c r="G98" s="1" t="s">
        <v>15</v>
      </c>
      <c r="H98" s="2">
        <v>40622</v>
      </c>
      <c r="I98" s="1" t="s">
        <v>37</v>
      </c>
      <c r="J98" s="6" t="s">
        <v>112</v>
      </c>
      <c r="L98" t="str">
        <f>VLOOKUP(Table3[[#This Row],[Order ID]],OrderBreakDown!A97:H8144,2,0)</f>
        <v>Stockwell Clamps, Bulk Pack</v>
      </c>
      <c r="M98" s="16">
        <f>VLOOKUP(Table3[[#This Row],[Order ID]],OrderBreakDown!A97:H8144,3,0)</f>
        <v>0</v>
      </c>
      <c r="N98" t="str">
        <f>VLOOKUP(Table3[[#This Row],[Order ID]],OrderBreakDown!A97:H8144,4,0)</f>
        <v>$57.00</v>
      </c>
      <c r="O98" s="18" t="str">
        <f>VLOOKUP(Table3[[#This Row],[Order ID]],OrderBreakDown!A97:H8144,5,0)</f>
        <v>$5.00</v>
      </c>
      <c r="P98">
        <f>VLOOKUP(Table3[[#This Row],[Order ID]],OrderBreakDown!A97:H8144,6,0)</f>
        <v>3</v>
      </c>
      <c r="Q98" t="str">
        <f>VLOOKUP(Table3[[#This Row],[Order ID]],OrderBreakDown!A97:H8144,7,0)</f>
        <v>Office Supplies</v>
      </c>
      <c r="R98" t="str">
        <f>VLOOKUP(Table3[[#This Row],[Order ID]],OrderBreakDown!A97:H8144,8,0)</f>
        <v>Fasteners</v>
      </c>
    </row>
    <row r="99" spans="1:18" ht="21.75" customHeight="1" thickBot="1" x14ac:dyDescent="0.3">
      <c r="A99" s="5" t="s">
        <v>345</v>
      </c>
      <c r="B99" s="2">
        <v>40623</v>
      </c>
      <c r="C99" s="1" t="s">
        <v>346</v>
      </c>
      <c r="D99" s="1" t="s">
        <v>347</v>
      </c>
      <c r="E99" s="1" t="s">
        <v>145</v>
      </c>
      <c r="F99" s="1" t="s">
        <v>14</v>
      </c>
      <c r="G99" s="1" t="s">
        <v>21</v>
      </c>
      <c r="H99" s="2">
        <v>40628</v>
      </c>
      <c r="I99" s="1" t="s">
        <v>22</v>
      </c>
      <c r="J99" s="6" t="s">
        <v>348</v>
      </c>
      <c r="L99" t="str">
        <f>VLOOKUP(Table3[[#This Row],[Order ID]],OrderBreakDown!A98:H8145,2,0)</f>
        <v>Rubbermaid Door Stop, Duo Pack</v>
      </c>
      <c r="M99" s="16">
        <f>VLOOKUP(Table3[[#This Row],[Order ID]],OrderBreakDown!A98:H8145,3,0)</f>
        <v>0</v>
      </c>
      <c r="N99" t="str">
        <f>VLOOKUP(Table3[[#This Row],[Order ID]],OrderBreakDown!A98:H8145,4,0)</f>
        <v>$132.00</v>
      </c>
      <c r="O99" s="18" t="str">
        <f>VLOOKUP(Table3[[#This Row],[Order ID]],OrderBreakDown!A98:H8145,5,0)</f>
        <v>$9.00</v>
      </c>
      <c r="P99">
        <f>VLOOKUP(Table3[[#This Row],[Order ID]],OrderBreakDown!A98:H8145,6,0)</f>
        <v>3</v>
      </c>
      <c r="Q99" t="str">
        <f>VLOOKUP(Table3[[#This Row],[Order ID]],OrderBreakDown!A98:H8145,7,0)</f>
        <v>Furniture</v>
      </c>
      <c r="R99" t="str">
        <f>VLOOKUP(Table3[[#This Row],[Order ID]],OrderBreakDown!A98:H8145,8,0)</f>
        <v>Furnishings</v>
      </c>
    </row>
    <row r="100" spans="1:18" ht="21.75" customHeight="1" thickBot="1" x14ac:dyDescent="0.3">
      <c r="A100" s="5" t="s">
        <v>349</v>
      </c>
      <c r="B100" s="2">
        <v>40623</v>
      </c>
      <c r="C100" s="1" t="s">
        <v>350</v>
      </c>
      <c r="D100" s="1" t="s">
        <v>351</v>
      </c>
      <c r="E100" s="1" t="s">
        <v>49</v>
      </c>
      <c r="F100" s="1" t="s">
        <v>50</v>
      </c>
      <c r="G100" s="1" t="s">
        <v>21</v>
      </c>
      <c r="H100" s="2">
        <v>40625</v>
      </c>
      <c r="I100" s="1" t="s">
        <v>16</v>
      </c>
      <c r="J100" s="6" t="s">
        <v>352</v>
      </c>
      <c r="L100" t="str">
        <f>VLOOKUP(Table3[[#This Row],[Order ID]],OrderBreakDown!A99:H8146,2,0)</f>
        <v>Dania 3-Shelf Cabinet, Mobile</v>
      </c>
      <c r="M100" s="16">
        <f>VLOOKUP(Table3[[#This Row],[Order ID]],OrderBreakDown!A99:H8146,3,0)</f>
        <v>0</v>
      </c>
      <c r="N100" t="str">
        <f>VLOOKUP(Table3[[#This Row],[Order ID]],OrderBreakDown!A99:H8146,4,0)</f>
        <v>$288.00</v>
      </c>
      <c r="O100" s="18" t="str">
        <f>VLOOKUP(Table3[[#This Row],[Order ID]],OrderBreakDown!A99:H8146,5,0)</f>
        <v>$20.00</v>
      </c>
      <c r="P100">
        <f>VLOOKUP(Table3[[#This Row],[Order ID]],OrderBreakDown!A99:H8146,6,0)</f>
        <v>2</v>
      </c>
      <c r="Q100" t="str">
        <f>VLOOKUP(Table3[[#This Row],[Order ID]],OrderBreakDown!A99:H8146,7,0)</f>
        <v>Furniture</v>
      </c>
      <c r="R100" t="str">
        <f>VLOOKUP(Table3[[#This Row],[Order ID]],OrderBreakDown!A99:H8146,8,0)</f>
        <v>Bookcases</v>
      </c>
    </row>
    <row r="101" spans="1:18" ht="21.75" customHeight="1" thickBot="1" x14ac:dyDescent="0.3">
      <c r="A101" s="5" t="s">
        <v>353</v>
      </c>
      <c r="B101" s="2">
        <v>40623</v>
      </c>
      <c r="C101" s="1" t="s">
        <v>354</v>
      </c>
      <c r="D101" s="1" t="s">
        <v>355</v>
      </c>
      <c r="E101" s="1" t="s">
        <v>49</v>
      </c>
      <c r="F101" s="1" t="s">
        <v>50</v>
      </c>
      <c r="G101" s="1" t="s">
        <v>21</v>
      </c>
      <c r="H101" s="2">
        <v>40626</v>
      </c>
      <c r="I101" s="1" t="s">
        <v>37</v>
      </c>
      <c r="J101" s="6" t="s">
        <v>108</v>
      </c>
      <c r="L101" t="str">
        <f>VLOOKUP(Table3[[#This Row],[Order ID]],OrderBreakDown!A100:H8147,2,0)</f>
        <v>Harbour Creations Round Labels, Laser Printer Compatible</v>
      </c>
      <c r="M101" s="16">
        <f>VLOOKUP(Table3[[#This Row],[Order ID]],OrderBreakDown!A100:H8147,3,0)</f>
        <v>0</v>
      </c>
      <c r="N101" t="str">
        <f>VLOOKUP(Table3[[#This Row],[Order ID]],OrderBreakDown!A100:H8147,4,0)</f>
        <v>$47.00</v>
      </c>
      <c r="O101" s="18" t="str">
        <f>VLOOKUP(Table3[[#This Row],[Order ID]],OrderBreakDown!A100:H8147,5,0)</f>
        <v>$7.00</v>
      </c>
      <c r="P101">
        <f>VLOOKUP(Table3[[#This Row],[Order ID]],OrderBreakDown!A100:H8147,6,0)</f>
        <v>7</v>
      </c>
      <c r="Q101" t="str">
        <f>VLOOKUP(Table3[[#This Row],[Order ID]],OrderBreakDown!A100:H8147,7,0)</f>
        <v>Office Supplies</v>
      </c>
      <c r="R101" t="str">
        <f>VLOOKUP(Table3[[#This Row],[Order ID]],OrderBreakDown!A100:H8147,8,0)</f>
        <v>Labels</v>
      </c>
    </row>
    <row r="102" spans="1:18" ht="21.75" customHeight="1" thickBot="1" x14ac:dyDescent="0.3">
      <c r="A102" s="5" t="s">
        <v>356</v>
      </c>
      <c r="B102" s="2">
        <v>40623</v>
      </c>
      <c r="C102" s="1" t="s">
        <v>357</v>
      </c>
      <c r="D102" s="1" t="s">
        <v>213</v>
      </c>
      <c r="E102" s="1" t="s">
        <v>214</v>
      </c>
      <c r="F102" s="1" t="s">
        <v>28</v>
      </c>
      <c r="G102" s="1" t="s">
        <v>33</v>
      </c>
      <c r="H102" s="2">
        <v>40627</v>
      </c>
      <c r="I102" s="1" t="s">
        <v>22</v>
      </c>
      <c r="J102" s="6" t="s">
        <v>215</v>
      </c>
      <c r="L102" t="str">
        <f>VLOOKUP(Table3[[#This Row],[Order ID]],OrderBreakDown!A101:H8148,2,0)</f>
        <v>Binney &amp; Smith Pens, Fluorescent</v>
      </c>
      <c r="M102" s="16">
        <f>VLOOKUP(Table3[[#This Row],[Order ID]],OrderBreakDown!A101:H8148,3,0)</f>
        <v>0</v>
      </c>
      <c r="N102" t="str">
        <f>VLOOKUP(Table3[[#This Row],[Order ID]],OrderBreakDown!A101:H8148,4,0)</f>
        <v>$26.00</v>
      </c>
      <c r="O102" s="18" t="str">
        <f>VLOOKUP(Table3[[#This Row],[Order ID]],OrderBreakDown!A101:H8148,5,0)</f>
        <v>$0.00</v>
      </c>
      <c r="P102">
        <f>VLOOKUP(Table3[[#This Row],[Order ID]],OrderBreakDown!A101:H8148,6,0)</f>
        <v>2</v>
      </c>
      <c r="Q102" t="str">
        <f>VLOOKUP(Table3[[#This Row],[Order ID]],OrderBreakDown!A101:H8148,7,0)</f>
        <v>Office Supplies</v>
      </c>
      <c r="R102" t="str">
        <f>VLOOKUP(Table3[[#This Row],[Order ID]],OrderBreakDown!A101:H8148,8,0)</f>
        <v>Art</v>
      </c>
    </row>
    <row r="103" spans="1:18" ht="21.75" customHeight="1" thickBot="1" x14ac:dyDescent="0.3">
      <c r="A103" s="5" t="s">
        <v>358</v>
      </c>
      <c r="B103" s="2">
        <v>40623</v>
      </c>
      <c r="C103" s="1" t="s">
        <v>262</v>
      </c>
      <c r="D103" s="1" t="s">
        <v>359</v>
      </c>
      <c r="E103" s="1" t="s">
        <v>77</v>
      </c>
      <c r="F103" s="1" t="s">
        <v>28</v>
      </c>
      <c r="G103" s="1" t="s">
        <v>33</v>
      </c>
      <c r="H103" s="2">
        <v>40629</v>
      </c>
      <c r="I103" s="1" t="s">
        <v>22</v>
      </c>
      <c r="J103" s="6" t="s">
        <v>360</v>
      </c>
      <c r="L103" t="str">
        <f>VLOOKUP(Table3[[#This Row],[Order ID]],OrderBreakDown!A102:H8149,2,0)</f>
        <v>StarTech Inkjet, White</v>
      </c>
      <c r="M103" s="16">
        <f>VLOOKUP(Table3[[#This Row],[Order ID]],OrderBreakDown!A102:H8149,3,0)</f>
        <v>0.5</v>
      </c>
      <c r="N103" t="str">
        <f>VLOOKUP(Table3[[#This Row],[Order ID]],OrderBreakDown!A102:H8149,4,0)</f>
        <v>$747.00</v>
      </c>
      <c r="O103" s="18" t="str">
        <f>VLOOKUP(Table3[[#This Row],[Order ID]],OrderBreakDown!A102:H8149,5,0)</f>
        <v>-$90.00</v>
      </c>
      <c r="P103">
        <f>VLOOKUP(Table3[[#This Row],[Order ID]],OrderBreakDown!A102:H8149,6,0)</f>
        <v>5</v>
      </c>
      <c r="Q103" t="str">
        <f>VLOOKUP(Table3[[#This Row],[Order ID]],OrderBreakDown!A102:H8149,7,0)</f>
        <v>Technology</v>
      </c>
      <c r="R103" t="str">
        <f>VLOOKUP(Table3[[#This Row],[Order ID]],OrderBreakDown!A102:H8149,8,0)</f>
        <v>Machines</v>
      </c>
    </row>
    <row r="104" spans="1:18" ht="21.75" customHeight="1" thickBot="1" x14ac:dyDescent="0.3">
      <c r="A104" s="5" t="s">
        <v>361</v>
      </c>
      <c r="B104" s="2">
        <v>40624</v>
      </c>
      <c r="C104" s="1" t="s">
        <v>362</v>
      </c>
      <c r="D104" s="1" t="s">
        <v>363</v>
      </c>
      <c r="E104" s="1" t="s">
        <v>66</v>
      </c>
      <c r="F104" s="1" t="s">
        <v>28</v>
      </c>
      <c r="G104" s="1" t="s">
        <v>21</v>
      </c>
      <c r="H104" s="2">
        <v>40629</v>
      </c>
      <c r="I104" s="1" t="s">
        <v>16</v>
      </c>
      <c r="J104" s="6" t="s">
        <v>185</v>
      </c>
      <c r="L104" t="str">
        <f>VLOOKUP(Table3[[#This Row],[Order ID]],OrderBreakDown!A103:H8150,2,0)</f>
        <v>Acco Binder Covers, Economy</v>
      </c>
      <c r="M104" s="16">
        <f>VLOOKUP(Table3[[#This Row],[Order ID]],OrderBreakDown!A103:H8150,3,0)</f>
        <v>0</v>
      </c>
      <c r="N104" t="str">
        <f>VLOOKUP(Table3[[#This Row],[Order ID]],OrderBreakDown!A103:H8150,4,0)</f>
        <v>$40.00</v>
      </c>
      <c r="O104" s="18" t="str">
        <f>VLOOKUP(Table3[[#This Row],[Order ID]],OrderBreakDown!A103:H8150,5,0)</f>
        <v>$16.00</v>
      </c>
      <c r="P104">
        <f>VLOOKUP(Table3[[#This Row],[Order ID]],OrderBreakDown!A103:H8150,6,0)</f>
        <v>3</v>
      </c>
      <c r="Q104" t="str">
        <f>VLOOKUP(Table3[[#This Row],[Order ID]],OrderBreakDown!A103:H8150,7,0)</f>
        <v>Office Supplies</v>
      </c>
      <c r="R104" t="str">
        <f>VLOOKUP(Table3[[#This Row],[Order ID]],OrderBreakDown!A103:H8150,8,0)</f>
        <v>Binders</v>
      </c>
    </row>
    <row r="105" spans="1:18" ht="21.75" customHeight="1" thickBot="1" x14ac:dyDescent="0.3">
      <c r="A105" s="5" t="s">
        <v>364</v>
      </c>
      <c r="B105" s="2">
        <v>40625</v>
      </c>
      <c r="C105" s="1" t="s">
        <v>365</v>
      </c>
      <c r="D105" s="1" t="s">
        <v>366</v>
      </c>
      <c r="E105" s="1" t="s">
        <v>66</v>
      </c>
      <c r="F105" s="1" t="s">
        <v>28</v>
      </c>
      <c r="G105" s="1" t="s">
        <v>15</v>
      </c>
      <c r="H105" s="2">
        <v>40629</v>
      </c>
      <c r="I105" s="1" t="s">
        <v>22</v>
      </c>
      <c r="J105" s="6" t="s">
        <v>367</v>
      </c>
      <c r="L105" t="str">
        <f>VLOOKUP(Table3[[#This Row],[Order ID]],OrderBreakDown!A104:H8151,2,0)</f>
        <v>Rubbermaid Frame, Duo Pack</v>
      </c>
      <c r="M105" s="16">
        <f>VLOOKUP(Table3[[#This Row],[Order ID]],OrderBreakDown!A104:H8151,3,0)</f>
        <v>0</v>
      </c>
      <c r="N105" t="str">
        <f>VLOOKUP(Table3[[#This Row],[Order ID]],OrderBreakDown!A104:H8151,4,0)</f>
        <v>$770.00</v>
      </c>
      <c r="O105" s="18" t="str">
        <f>VLOOKUP(Table3[[#This Row],[Order ID]],OrderBreakDown!A104:H8151,5,0)</f>
        <v>$85.00</v>
      </c>
      <c r="P105">
        <f>VLOOKUP(Table3[[#This Row],[Order ID]],OrderBreakDown!A104:H8151,6,0)</f>
        <v>7</v>
      </c>
      <c r="Q105" t="str">
        <f>VLOOKUP(Table3[[#This Row],[Order ID]],OrderBreakDown!A104:H8151,7,0)</f>
        <v>Furniture</v>
      </c>
      <c r="R105" t="str">
        <f>VLOOKUP(Table3[[#This Row],[Order ID]],OrderBreakDown!A104:H8151,8,0)</f>
        <v>Furnishings</v>
      </c>
    </row>
    <row r="106" spans="1:18" ht="21.75" customHeight="1" thickBot="1" x14ac:dyDescent="0.3">
      <c r="A106" s="5" t="s">
        <v>368</v>
      </c>
      <c r="B106" s="2">
        <v>40626</v>
      </c>
      <c r="C106" s="1" t="s">
        <v>369</v>
      </c>
      <c r="D106" s="1" t="s">
        <v>370</v>
      </c>
      <c r="E106" s="1" t="s">
        <v>27</v>
      </c>
      <c r="F106" s="1" t="s">
        <v>28</v>
      </c>
      <c r="G106" s="1" t="s">
        <v>15</v>
      </c>
      <c r="H106" s="2">
        <v>40629</v>
      </c>
      <c r="I106" s="1" t="s">
        <v>37</v>
      </c>
      <c r="J106" s="6" t="s">
        <v>45</v>
      </c>
      <c r="L106" t="str">
        <f>VLOOKUP(Table3[[#This Row],[Order ID]],OrderBreakDown!A105:H8152,2,0)</f>
        <v>Avery Binding Machine, Durable</v>
      </c>
      <c r="M106" s="16">
        <f>VLOOKUP(Table3[[#This Row],[Order ID]],OrderBreakDown!A105:H8152,3,0)</f>
        <v>0</v>
      </c>
      <c r="N106" t="str">
        <f>VLOOKUP(Table3[[#This Row],[Order ID]],OrderBreakDown!A105:H8152,4,0)</f>
        <v>$453.00</v>
      </c>
      <c r="O106" s="18" t="str">
        <f>VLOOKUP(Table3[[#This Row],[Order ID]],OrderBreakDown!A105:H8152,5,0)</f>
        <v>$27.00</v>
      </c>
      <c r="P106">
        <f>VLOOKUP(Table3[[#This Row],[Order ID]],OrderBreakDown!A105:H8152,6,0)</f>
        <v>9</v>
      </c>
      <c r="Q106" t="str">
        <f>VLOOKUP(Table3[[#This Row],[Order ID]],OrderBreakDown!A105:H8152,7,0)</f>
        <v>Office Supplies</v>
      </c>
      <c r="R106" t="str">
        <f>VLOOKUP(Table3[[#This Row],[Order ID]],OrderBreakDown!A105:H8152,8,0)</f>
        <v>Binders</v>
      </c>
    </row>
    <row r="107" spans="1:18" ht="21.75" customHeight="1" thickBot="1" x14ac:dyDescent="0.3">
      <c r="A107" s="5" t="s">
        <v>371</v>
      </c>
      <c r="B107" s="2">
        <v>40627</v>
      </c>
      <c r="C107" s="1" t="s">
        <v>372</v>
      </c>
      <c r="D107" s="1" t="s">
        <v>73</v>
      </c>
      <c r="E107" s="1" t="s">
        <v>20</v>
      </c>
      <c r="F107" s="1" t="s">
        <v>14</v>
      </c>
      <c r="G107" s="1" t="s">
        <v>15</v>
      </c>
      <c r="H107" s="2">
        <v>40629</v>
      </c>
      <c r="I107" s="1" t="s">
        <v>16</v>
      </c>
      <c r="J107" s="6" t="s">
        <v>23</v>
      </c>
      <c r="L107" t="str">
        <f>VLOOKUP(Table3[[#This Row],[Order ID]],OrderBreakDown!A106:H8153,2,0)</f>
        <v>Stanley Highlighters, Blue</v>
      </c>
      <c r="M107" s="16">
        <f>VLOOKUP(Table3[[#This Row],[Order ID]],OrderBreakDown!A106:H8153,3,0)</f>
        <v>0.5</v>
      </c>
      <c r="N107" t="str">
        <f>VLOOKUP(Table3[[#This Row],[Order ID]],OrderBreakDown!A106:H8153,4,0)</f>
        <v>$15.00</v>
      </c>
      <c r="O107" s="18" t="str">
        <f>VLOOKUP(Table3[[#This Row],[Order ID]],OrderBreakDown!A106:H8153,5,0)</f>
        <v>-$9.00</v>
      </c>
      <c r="P107">
        <f>VLOOKUP(Table3[[#This Row],[Order ID]],OrderBreakDown!A106:H8153,6,0)</f>
        <v>2</v>
      </c>
      <c r="Q107" t="str">
        <f>VLOOKUP(Table3[[#This Row],[Order ID]],OrderBreakDown!A106:H8153,7,0)</f>
        <v>Office Supplies</v>
      </c>
      <c r="R107" t="str">
        <f>VLOOKUP(Table3[[#This Row],[Order ID]],OrderBreakDown!A106:H8153,8,0)</f>
        <v>Art</v>
      </c>
    </row>
    <row r="108" spans="1:18" ht="21.75" customHeight="1" thickBot="1" x14ac:dyDescent="0.3">
      <c r="A108" s="5" t="s">
        <v>373</v>
      </c>
      <c r="B108" s="2">
        <v>40627</v>
      </c>
      <c r="C108" s="1" t="s">
        <v>374</v>
      </c>
      <c r="D108" s="1" t="s">
        <v>375</v>
      </c>
      <c r="E108" s="1" t="s">
        <v>66</v>
      </c>
      <c r="F108" s="1" t="s">
        <v>28</v>
      </c>
      <c r="G108" s="1" t="s">
        <v>21</v>
      </c>
      <c r="H108" s="2">
        <v>40629</v>
      </c>
      <c r="I108" s="1" t="s">
        <v>16</v>
      </c>
      <c r="J108" s="6" t="s">
        <v>185</v>
      </c>
      <c r="L108" t="str">
        <f>VLOOKUP(Table3[[#This Row],[Order ID]],OrderBreakDown!A107:H8154,2,0)</f>
        <v>OIC Clamps, Metal</v>
      </c>
      <c r="M108" s="16">
        <f>VLOOKUP(Table3[[#This Row],[Order ID]],OrderBreakDown!A107:H8154,3,0)</f>
        <v>0</v>
      </c>
      <c r="N108" t="str">
        <f>VLOOKUP(Table3[[#This Row],[Order ID]],OrderBreakDown!A107:H8154,4,0)</f>
        <v>$99.00</v>
      </c>
      <c r="O108" s="18" t="str">
        <f>VLOOKUP(Table3[[#This Row],[Order ID]],OrderBreakDown!A107:H8154,5,0)</f>
        <v>$45.00</v>
      </c>
      <c r="P108">
        <f>VLOOKUP(Table3[[#This Row],[Order ID]],OrderBreakDown!A107:H8154,6,0)</f>
        <v>5</v>
      </c>
      <c r="Q108" t="str">
        <f>VLOOKUP(Table3[[#This Row],[Order ID]],OrderBreakDown!A107:H8154,7,0)</f>
        <v>Office Supplies</v>
      </c>
      <c r="R108" t="str">
        <f>VLOOKUP(Table3[[#This Row],[Order ID]],OrderBreakDown!A107:H8154,8,0)</f>
        <v>Fasteners</v>
      </c>
    </row>
    <row r="109" spans="1:18" ht="21.75" customHeight="1" thickBot="1" x14ac:dyDescent="0.3">
      <c r="A109" s="5" t="s">
        <v>376</v>
      </c>
      <c r="B109" s="2">
        <v>40627</v>
      </c>
      <c r="C109" s="1" t="s">
        <v>377</v>
      </c>
      <c r="D109" s="1" t="s">
        <v>378</v>
      </c>
      <c r="E109" s="1" t="s">
        <v>20</v>
      </c>
      <c r="F109" s="1" t="s">
        <v>14</v>
      </c>
      <c r="G109" s="1" t="s">
        <v>15</v>
      </c>
      <c r="H109" s="2">
        <v>40629</v>
      </c>
      <c r="I109" s="1" t="s">
        <v>37</v>
      </c>
      <c r="J109" s="6" t="s">
        <v>23</v>
      </c>
      <c r="L109" t="str">
        <f>VLOOKUP(Table3[[#This Row],[Order ID]],OrderBreakDown!A108:H8155,2,0)</f>
        <v>Stanley Canvas, Easy-Erase</v>
      </c>
      <c r="M109" s="16">
        <f>VLOOKUP(Table3[[#This Row],[Order ID]],OrderBreakDown!A108:H8155,3,0)</f>
        <v>0</v>
      </c>
      <c r="N109" t="str">
        <f>VLOOKUP(Table3[[#This Row],[Order ID]],OrderBreakDown!A108:H8155,4,0)</f>
        <v>$149.00</v>
      </c>
      <c r="O109" s="18" t="str">
        <f>VLOOKUP(Table3[[#This Row],[Order ID]],OrderBreakDown!A108:H8155,5,0)</f>
        <v>$36.00</v>
      </c>
      <c r="P109">
        <f>VLOOKUP(Table3[[#This Row],[Order ID]],OrderBreakDown!A108:H8155,6,0)</f>
        <v>3</v>
      </c>
      <c r="Q109" t="str">
        <f>VLOOKUP(Table3[[#This Row],[Order ID]],OrderBreakDown!A108:H8155,7,0)</f>
        <v>Office Supplies</v>
      </c>
      <c r="R109" t="str">
        <f>VLOOKUP(Table3[[#This Row],[Order ID]],OrderBreakDown!A108:H8155,8,0)</f>
        <v>Art</v>
      </c>
    </row>
    <row r="110" spans="1:18" ht="21.75" customHeight="1" thickBot="1" x14ac:dyDescent="0.3">
      <c r="A110" s="5" t="s">
        <v>379</v>
      </c>
      <c r="B110" s="2">
        <v>40627</v>
      </c>
      <c r="C110" s="1" t="s">
        <v>380</v>
      </c>
      <c r="D110" s="1" t="s">
        <v>381</v>
      </c>
      <c r="E110" s="1" t="s">
        <v>77</v>
      </c>
      <c r="F110" s="1" t="s">
        <v>28</v>
      </c>
      <c r="G110" s="1" t="s">
        <v>21</v>
      </c>
      <c r="H110" s="2">
        <v>40632</v>
      </c>
      <c r="I110" s="1" t="s">
        <v>16</v>
      </c>
      <c r="J110" s="6" t="s">
        <v>382</v>
      </c>
      <c r="L110" t="str">
        <f>VLOOKUP(Table3[[#This Row],[Order ID]],OrderBreakDown!A109:H8156,2,0)</f>
        <v>Harbour Creations Legal Exhibit Labels, 5000 Label Set</v>
      </c>
      <c r="M110" s="16">
        <f>VLOOKUP(Table3[[#This Row],[Order ID]],OrderBreakDown!A109:H8156,3,0)</f>
        <v>0.5</v>
      </c>
      <c r="N110" t="str">
        <f>VLOOKUP(Table3[[#This Row],[Order ID]],OrderBreakDown!A109:H8156,4,0)</f>
        <v>$17.00</v>
      </c>
      <c r="O110" s="18" t="str">
        <f>VLOOKUP(Table3[[#This Row],[Order ID]],OrderBreakDown!A109:H8156,5,0)</f>
        <v>-$12.00</v>
      </c>
      <c r="P110">
        <f>VLOOKUP(Table3[[#This Row],[Order ID]],OrderBreakDown!A109:H8156,6,0)</f>
        <v>3</v>
      </c>
      <c r="Q110" t="str">
        <f>VLOOKUP(Table3[[#This Row],[Order ID]],OrderBreakDown!A109:H8156,7,0)</f>
        <v>Office Supplies</v>
      </c>
      <c r="R110" t="str">
        <f>VLOOKUP(Table3[[#This Row],[Order ID]],OrderBreakDown!A109:H8156,8,0)</f>
        <v>Labels</v>
      </c>
    </row>
    <row r="111" spans="1:18" ht="21.75" customHeight="1" thickBot="1" x14ac:dyDescent="0.3">
      <c r="A111" s="5" t="s">
        <v>383</v>
      </c>
      <c r="B111" s="2">
        <v>40628</v>
      </c>
      <c r="C111" s="1" t="s">
        <v>384</v>
      </c>
      <c r="D111" s="1" t="s">
        <v>385</v>
      </c>
      <c r="E111" s="1" t="s">
        <v>27</v>
      </c>
      <c r="F111" s="1" t="s">
        <v>28</v>
      </c>
      <c r="G111" s="1" t="s">
        <v>21</v>
      </c>
      <c r="H111" s="2">
        <v>40630</v>
      </c>
      <c r="I111" s="1" t="s">
        <v>37</v>
      </c>
      <c r="J111" s="6" t="s">
        <v>45</v>
      </c>
      <c r="L111" t="str">
        <f>VLOOKUP(Table3[[#This Row],[Order ID]],OrderBreakDown!A110:H8157,2,0)</f>
        <v>Tenex Lockers, Blue</v>
      </c>
      <c r="M111" s="16">
        <f>VLOOKUP(Table3[[#This Row],[Order ID]],OrderBreakDown!A110:H8157,3,0)</f>
        <v>0.1</v>
      </c>
      <c r="N111" t="str">
        <f>VLOOKUP(Table3[[#This Row],[Order ID]],OrderBreakDown!A110:H8157,4,0)</f>
        <v>$551.00</v>
      </c>
      <c r="O111" s="18" t="str">
        <f>VLOOKUP(Table3[[#This Row],[Order ID]],OrderBreakDown!A110:H8157,5,0)</f>
        <v>$98.00</v>
      </c>
      <c r="P111">
        <f>VLOOKUP(Table3[[#This Row],[Order ID]],OrderBreakDown!A110:H8157,6,0)</f>
        <v>3</v>
      </c>
      <c r="Q111" t="str">
        <f>VLOOKUP(Table3[[#This Row],[Order ID]],OrderBreakDown!A110:H8157,7,0)</f>
        <v>Office Supplies</v>
      </c>
      <c r="R111" t="str">
        <f>VLOOKUP(Table3[[#This Row],[Order ID]],OrderBreakDown!A110:H8157,8,0)</f>
        <v>Storage</v>
      </c>
    </row>
    <row r="112" spans="1:18" ht="21.75" customHeight="1" thickBot="1" x14ac:dyDescent="0.3">
      <c r="A112" s="5" t="s">
        <v>386</v>
      </c>
      <c r="B112" s="2">
        <v>40628</v>
      </c>
      <c r="C112" s="1" t="s">
        <v>387</v>
      </c>
      <c r="D112" s="1" t="s">
        <v>250</v>
      </c>
      <c r="E112" s="1" t="s">
        <v>214</v>
      </c>
      <c r="F112" s="1" t="s">
        <v>28</v>
      </c>
      <c r="G112" s="1" t="s">
        <v>21</v>
      </c>
      <c r="H112" s="2">
        <v>40634</v>
      </c>
      <c r="I112" s="1" t="s">
        <v>22</v>
      </c>
      <c r="J112" s="6" t="s">
        <v>251</v>
      </c>
      <c r="L112" t="str">
        <f>VLOOKUP(Table3[[#This Row],[Order ID]],OrderBreakDown!A111:H8158,2,0)</f>
        <v>Ibico 3-Hole Punch, Recycled</v>
      </c>
      <c r="M112" s="16">
        <f>VLOOKUP(Table3[[#This Row],[Order ID]],OrderBreakDown!A111:H8158,3,0)</f>
        <v>0</v>
      </c>
      <c r="N112" t="str">
        <f>VLOOKUP(Table3[[#This Row],[Order ID]],OrderBreakDown!A111:H8158,4,0)</f>
        <v>$92.00</v>
      </c>
      <c r="O112" s="18" t="str">
        <f>VLOOKUP(Table3[[#This Row],[Order ID]],OrderBreakDown!A111:H8158,5,0)</f>
        <v>$26.00</v>
      </c>
      <c r="P112">
        <f>VLOOKUP(Table3[[#This Row],[Order ID]],OrderBreakDown!A111:H8158,6,0)</f>
        <v>3</v>
      </c>
      <c r="Q112" t="str">
        <f>VLOOKUP(Table3[[#This Row],[Order ID]],OrderBreakDown!A111:H8158,7,0)</f>
        <v>Office Supplies</v>
      </c>
      <c r="R112" t="str">
        <f>VLOOKUP(Table3[[#This Row],[Order ID]],OrderBreakDown!A111:H8158,8,0)</f>
        <v>Binders</v>
      </c>
    </row>
    <row r="113" spans="1:18" ht="21.75" customHeight="1" thickBot="1" x14ac:dyDescent="0.3">
      <c r="A113" s="5" t="s">
        <v>388</v>
      </c>
      <c r="B113" s="2">
        <v>40630</v>
      </c>
      <c r="C113" s="1" t="s">
        <v>389</v>
      </c>
      <c r="D113" s="1" t="s">
        <v>390</v>
      </c>
      <c r="E113" s="1" t="s">
        <v>49</v>
      </c>
      <c r="F113" s="1" t="s">
        <v>50</v>
      </c>
      <c r="G113" s="1" t="s">
        <v>33</v>
      </c>
      <c r="H113" s="2">
        <v>40634</v>
      </c>
      <c r="I113" s="1" t="s">
        <v>22</v>
      </c>
      <c r="J113" s="6" t="s">
        <v>391</v>
      </c>
      <c r="L113" t="str">
        <f>VLOOKUP(Table3[[#This Row],[Order ID]],OrderBreakDown!A112:H8159,2,0)</f>
        <v>Stockwell Clamps, 12 Pack</v>
      </c>
      <c r="M113" s="16">
        <f>VLOOKUP(Table3[[#This Row],[Order ID]],OrderBreakDown!A112:H8159,3,0)</f>
        <v>0</v>
      </c>
      <c r="N113" t="str">
        <f>VLOOKUP(Table3[[#This Row],[Order ID]],OrderBreakDown!A112:H8159,4,0)</f>
        <v>$93.00</v>
      </c>
      <c r="O113" s="18" t="str">
        <f>VLOOKUP(Table3[[#This Row],[Order ID]],OrderBreakDown!A112:H8159,5,0)</f>
        <v>$45.00</v>
      </c>
      <c r="P113">
        <f>VLOOKUP(Table3[[#This Row],[Order ID]],OrderBreakDown!A112:H8159,6,0)</f>
        <v>5</v>
      </c>
      <c r="Q113" t="str">
        <f>VLOOKUP(Table3[[#This Row],[Order ID]],OrderBreakDown!A112:H8159,7,0)</f>
        <v>Office Supplies</v>
      </c>
      <c r="R113" t="str">
        <f>VLOOKUP(Table3[[#This Row],[Order ID]],OrderBreakDown!A112:H8159,8,0)</f>
        <v>Fasteners</v>
      </c>
    </row>
    <row r="114" spans="1:18" ht="21.75" customHeight="1" thickBot="1" x14ac:dyDescent="0.3">
      <c r="A114" s="5" t="s">
        <v>392</v>
      </c>
      <c r="B114" s="2">
        <v>40630</v>
      </c>
      <c r="C114" s="1" t="s">
        <v>393</v>
      </c>
      <c r="D114" s="1" t="s">
        <v>162</v>
      </c>
      <c r="E114" s="1" t="s">
        <v>66</v>
      </c>
      <c r="F114" s="1" t="s">
        <v>28</v>
      </c>
      <c r="G114" s="1" t="s">
        <v>21</v>
      </c>
      <c r="H114" s="2">
        <v>40635</v>
      </c>
      <c r="I114" s="1" t="s">
        <v>22</v>
      </c>
      <c r="J114" s="6" t="s">
        <v>163</v>
      </c>
      <c r="L114" t="str">
        <f>VLOOKUP(Table3[[#This Row],[Order ID]],OrderBreakDown!A113:H8160,2,0)</f>
        <v>Stockwell Push Pins, Metal</v>
      </c>
      <c r="M114" s="16">
        <f>VLOOKUP(Table3[[#This Row],[Order ID]],OrderBreakDown!A113:H8160,3,0)</f>
        <v>0.5</v>
      </c>
      <c r="N114" t="str">
        <f>VLOOKUP(Table3[[#This Row],[Order ID]],OrderBreakDown!A113:H8160,4,0)</f>
        <v>$22.00</v>
      </c>
      <c r="O114" s="18" t="str">
        <f>VLOOKUP(Table3[[#This Row],[Order ID]],OrderBreakDown!A113:H8160,5,0)</f>
        <v>-$21.00</v>
      </c>
      <c r="P114">
        <f>VLOOKUP(Table3[[#This Row],[Order ID]],OrderBreakDown!A113:H8160,6,0)</f>
        <v>3</v>
      </c>
      <c r="Q114" t="str">
        <f>VLOOKUP(Table3[[#This Row],[Order ID]],OrderBreakDown!A113:H8160,7,0)</f>
        <v>Office Supplies</v>
      </c>
      <c r="R114" t="str">
        <f>VLOOKUP(Table3[[#This Row],[Order ID]],OrderBreakDown!A113:H8160,8,0)</f>
        <v>Fasteners</v>
      </c>
    </row>
    <row r="115" spans="1:18" ht="21.75" customHeight="1" thickBot="1" x14ac:dyDescent="0.3">
      <c r="A115" s="5" t="s">
        <v>394</v>
      </c>
      <c r="B115" s="2">
        <v>40631</v>
      </c>
      <c r="C115" s="1" t="s">
        <v>395</v>
      </c>
      <c r="D115" s="1" t="s">
        <v>396</v>
      </c>
      <c r="E115" s="1" t="s">
        <v>66</v>
      </c>
      <c r="F115" s="1" t="s">
        <v>28</v>
      </c>
      <c r="G115" s="1" t="s">
        <v>21</v>
      </c>
      <c r="H115" s="2">
        <v>40632</v>
      </c>
      <c r="I115" s="1" t="s">
        <v>37</v>
      </c>
      <c r="J115" s="6" t="s">
        <v>116</v>
      </c>
      <c r="L115" t="str">
        <f>VLOOKUP(Table3[[#This Row],[Order ID]],OrderBreakDown!A114:H8161,2,0)</f>
        <v>Tenex Door Stop, Erganomic</v>
      </c>
      <c r="M115" s="16">
        <f>VLOOKUP(Table3[[#This Row],[Order ID]],OrderBreakDown!A114:H8161,3,0)</f>
        <v>0</v>
      </c>
      <c r="N115" t="str">
        <f>VLOOKUP(Table3[[#This Row],[Order ID]],OrderBreakDown!A114:H8161,4,0)</f>
        <v>$170.00</v>
      </c>
      <c r="O115" s="18" t="str">
        <f>VLOOKUP(Table3[[#This Row],[Order ID]],OrderBreakDown!A114:H8161,5,0)</f>
        <v>$27.00</v>
      </c>
      <c r="P115">
        <f>VLOOKUP(Table3[[#This Row],[Order ID]],OrderBreakDown!A114:H8161,6,0)</f>
        <v>4</v>
      </c>
      <c r="Q115" t="str">
        <f>VLOOKUP(Table3[[#This Row],[Order ID]],OrderBreakDown!A114:H8161,7,0)</f>
        <v>Furniture</v>
      </c>
      <c r="R115" t="str">
        <f>VLOOKUP(Table3[[#This Row],[Order ID]],OrderBreakDown!A114:H8161,8,0)</f>
        <v>Furnishings</v>
      </c>
    </row>
    <row r="116" spans="1:18" ht="21.75" customHeight="1" thickBot="1" x14ac:dyDescent="0.3">
      <c r="A116" s="5" t="s">
        <v>397</v>
      </c>
      <c r="B116" s="2">
        <v>40631</v>
      </c>
      <c r="C116" s="1" t="s">
        <v>398</v>
      </c>
      <c r="D116" s="1" t="s">
        <v>224</v>
      </c>
      <c r="E116" s="1" t="s">
        <v>66</v>
      </c>
      <c r="F116" s="1" t="s">
        <v>28</v>
      </c>
      <c r="G116" s="1" t="s">
        <v>15</v>
      </c>
      <c r="H116" s="2">
        <v>40637</v>
      </c>
      <c r="I116" s="1" t="s">
        <v>22</v>
      </c>
      <c r="J116" s="6" t="s">
        <v>67</v>
      </c>
      <c r="L116" t="str">
        <f>VLOOKUP(Table3[[#This Row],[Order ID]],OrderBreakDown!A115:H8162,2,0)</f>
        <v>Novimex File Folder Labels, Alphabetical</v>
      </c>
      <c r="M116" s="16">
        <f>VLOOKUP(Table3[[#This Row],[Order ID]],OrderBreakDown!A115:H8162,3,0)</f>
        <v>0.5</v>
      </c>
      <c r="N116" t="str">
        <f>VLOOKUP(Table3[[#This Row],[Order ID]],OrderBreakDown!A115:H8162,4,0)</f>
        <v>$8.00</v>
      </c>
      <c r="O116" s="18" t="str">
        <f>VLOOKUP(Table3[[#This Row],[Order ID]],OrderBreakDown!A115:H8162,5,0)</f>
        <v>-$6.00</v>
      </c>
      <c r="P116">
        <f>VLOOKUP(Table3[[#This Row],[Order ID]],OrderBreakDown!A115:H8162,6,0)</f>
        <v>2</v>
      </c>
      <c r="Q116" t="str">
        <f>VLOOKUP(Table3[[#This Row],[Order ID]],OrderBreakDown!A115:H8162,7,0)</f>
        <v>Office Supplies</v>
      </c>
      <c r="R116" t="str">
        <f>VLOOKUP(Table3[[#This Row],[Order ID]],OrderBreakDown!A115:H8162,8,0)</f>
        <v>Labels</v>
      </c>
    </row>
    <row r="117" spans="1:18" ht="21.75" customHeight="1" thickBot="1" x14ac:dyDescent="0.3">
      <c r="A117" s="5" t="s">
        <v>399</v>
      </c>
      <c r="B117" s="2">
        <v>40632</v>
      </c>
      <c r="C117" s="1" t="s">
        <v>400</v>
      </c>
      <c r="D117" s="1" t="s">
        <v>401</v>
      </c>
      <c r="E117" s="1" t="s">
        <v>66</v>
      </c>
      <c r="F117" s="1" t="s">
        <v>28</v>
      </c>
      <c r="G117" s="1" t="s">
        <v>33</v>
      </c>
      <c r="H117" s="2">
        <v>40636</v>
      </c>
      <c r="I117" s="1" t="s">
        <v>22</v>
      </c>
      <c r="J117" s="6" t="s">
        <v>116</v>
      </c>
      <c r="L117" t="str">
        <f>VLOOKUP(Table3[[#This Row],[Order ID]],OrderBreakDown!A116:H8163,2,0)</f>
        <v>Novimex Swivel Stool, Black</v>
      </c>
      <c r="M117" s="16">
        <f>VLOOKUP(Table3[[#This Row],[Order ID]],OrderBreakDown!A116:H8163,3,0)</f>
        <v>0.1</v>
      </c>
      <c r="N117" t="str">
        <f>VLOOKUP(Table3[[#This Row],[Order ID]],OrderBreakDown!A116:H8163,4,0)</f>
        <v>$729.00</v>
      </c>
      <c r="O117" s="18" t="str">
        <f>VLOOKUP(Table3[[#This Row],[Order ID]],OrderBreakDown!A116:H8163,5,0)</f>
        <v>-$57.00</v>
      </c>
      <c r="P117">
        <f>VLOOKUP(Table3[[#This Row],[Order ID]],OrderBreakDown!A116:H8163,6,0)</f>
        <v>5</v>
      </c>
      <c r="Q117" t="str">
        <f>VLOOKUP(Table3[[#This Row],[Order ID]],OrderBreakDown!A116:H8163,7,0)</f>
        <v>Furniture</v>
      </c>
      <c r="R117" t="str">
        <f>VLOOKUP(Table3[[#This Row],[Order ID]],OrderBreakDown!A116:H8163,8,0)</f>
        <v>Chairs</v>
      </c>
    </row>
    <row r="118" spans="1:18" ht="21.75" customHeight="1" thickBot="1" x14ac:dyDescent="0.3">
      <c r="A118" s="5" t="s">
        <v>402</v>
      </c>
      <c r="B118" s="2">
        <v>40633</v>
      </c>
      <c r="C118" s="1" t="s">
        <v>403</v>
      </c>
      <c r="D118" s="1" t="s">
        <v>404</v>
      </c>
      <c r="E118" s="1" t="s">
        <v>214</v>
      </c>
      <c r="F118" s="1" t="s">
        <v>28</v>
      </c>
      <c r="G118" s="1" t="s">
        <v>21</v>
      </c>
      <c r="H118" s="2">
        <v>40637</v>
      </c>
      <c r="I118" s="1" t="s">
        <v>22</v>
      </c>
      <c r="J118" s="6" t="s">
        <v>404</v>
      </c>
      <c r="L118" t="str">
        <f>VLOOKUP(Table3[[#This Row],[Order ID]],OrderBreakDown!A117:H8164,2,0)</f>
        <v>Eldon Clock, Erganomic</v>
      </c>
      <c r="M118" s="16">
        <f>VLOOKUP(Table3[[#This Row],[Order ID]],OrderBreakDown!A117:H8164,3,0)</f>
        <v>0</v>
      </c>
      <c r="N118" t="str">
        <f>VLOOKUP(Table3[[#This Row],[Order ID]],OrderBreakDown!A117:H8164,4,0)</f>
        <v>$110.00</v>
      </c>
      <c r="O118" s="18" t="str">
        <f>VLOOKUP(Table3[[#This Row],[Order ID]],OrderBreakDown!A117:H8164,5,0)</f>
        <v>$37.00</v>
      </c>
      <c r="P118">
        <f>VLOOKUP(Table3[[#This Row],[Order ID]],OrderBreakDown!A117:H8164,6,0)</f>
        <v>2</v>
      </c>
      <c r="Q118" t="str">
        <f>VLOOKUP(Table3[[#This Row],[Order ID]],OrderBreakDown!A117:H8164,7,0)</f>
        <v>Furniture</v>
      </c>
      <c r="R118" t="str">
        <f>VLOOKUP(Table3[[#This Row],[Order ID]],OrderBreakDown!A117:H8164,8,0)</f>
        <v>Furnishings</v>
      </c>
    </row>
    <row r="119" spans="1:18" ht="21.75" customHeight="1" thickBot="1" x14ac:dyDescent="0.3">
      <c r="A119" s="5" t="s">
        <v>405</v>
      </c>
      <c r="B119" s="2">
        <v>40633</v>
      </c>
      <c r="C119" s="1" t="s">
        <v>406</v>
      </c>
      <c r="D119" s="1" t="s">
        <v>407</v>
      </c>
      <c r="E119" s="1" t="s">
        <v>20</v>
      </c>
      <c r="F119" s="1" t="s">
        <v>14</v>
      </c>
      <c r="G119" s="1" t="s">
        <v>21</v>
      </c>
      <c r="H119" s="2">
        <v>40637</v>
      </c>
      <c r="I119" s="1" t="s">
        <v>22</v>
      </c>
      <c r="J119" s="6" t="s">
        <v>23</v>
      </c>
      <c r="L119" t="str">
        <f>VLOOKUP(Table3[[#This Row],[Order ID]],OrderBreakDown!A118:H8165,2,0)</f>
        <v>Sauder Classic Bookcase, Pine</v>
      </c>
      <c r="M119" s="16">
        <f>VLOOKUP(Table3[[#This Row],[Order ID]],OrderBreakDown!A118:H8165,3,0)</f>
        <v>0</v>
      </c>
      <c r="N119" t="str">
        <f>VLOOKUP(Table3[[#This Row],[Order ID]],OrderBreakDown!A118:H8165,4,0)</f>
        <v>$2,624.00</v>
      </c>
      <c r="O119" s="18" t="str">
        <f>VLOOKUP(Table3[[#This Row],[Order ID]],OrderBreakDown!A118:H8165,5,0)</f>
        <v>$446.00</v>
      </c>
      <c r="P119">
        <f>VLOOKUP(Table3[[#This Row],[Order ID]],OrderBreakDown!A118:H8165,6,0)</f>
        <v>6</v>
      </c>
      <c r="Q119" t="str">
        <f>VLOOKUP(Table3[[#This Row],[Order ID]],OrderBreakDown!A118:H8165,7,0)</f>
        <v>Furniture</v>
      </c>
      <c r="R119" t="str">
        <f>VLOOKUP(Table3[[#This Row],[Order ID]],OrderBreakDown!A118:H8165,8,0)</f>
        <v>Bookcases</v>
      </c>
    </row>
    <row r="120" spans="1:18" ht="21.75" customHeight="1" thickBot="1" x14ac:dyDescent="0.3">
      <c r="A120" s="5" t="s">
        <v>408</v>
      </c>
      <c r="B120" s="2">
        <v>40633</v>
      </c>
      <c r="C120" s="1" t="s">
        <v>279</v>
      </c>
      <c r="D120" s="1" t="s">
        <v>81</v>
      </c>
      <c r="E120" s="1" t="s">
        <v>13</v>
      </c>
      <c r="F120" s="1" t="s">
        <v>14</v>
      </c>
      <c r="G120" s="1" t="s">
        <v>33</v>
      </c>
      <c r="H120" s="2">
        <v>40639</v>
      </c>
      <c r="I120" s="1" t="s">
        <v>22</v>
      </c>
      <c r="J120" s="6" t="s">
        <v>82</v>
      </c>
      <c r="L120" t="str">
        <f>VLOOKUP(Table3[[#This Row],[Order ID]],OrderBreakDown!A119:H8166,2,0)</f>
        <v>Advantus Photo Frame, Durable</v>
      </c>
      <c r="M120" s="16">
        <f>VLOOKUP(Table3[[#This Row],[Order ID]],OrderBreakDown!A119:H8166,3,0)</f>
        <v>0.6</v>
      </c>
      <c r="N120" t="str">
        <f>VLOOKUP(Table3[[#This Row],[Order ID]],OrderBreakDown!A119:H8166,4,0)</f>
        <v>$40.00</v>
      </c>
      <c r="O120" s="18" t="str">
        <f>VLOOKUP(Table3[[#This Row],[Order ID]],OrderBreakDown!A119:H8166,5,0)</f>
        <v>-$44.00</v>
      </c>
      <c r="P120">
        <f>VLOOKUP(Table3[[#This Row],[Order ID]],OrderBreakDown!A119:H8166,6,0)</f>
        <v>2</v>
      </c>
      <c r="Q120" t="str">
        <f>VLOOKUP(Table3[[#This Row],[Order ID]],OrderBreakDown!A119:H8166,7,0)</f>
        <v>Furniture</v>
      </c>
      <c r="R120" t="str">
        <f>VLOOKUP(Table3[[#This Row],[Order ID]],OrderBreakDown!A119:H8166,8,0)</f>
        <v>Furnishings</v>
      </c>
    </row>
    <row r="121" spans="1:18" ht="21.75" customHeight="1" thickBot="1" x14ac:dyDescent="0.3">
      <c r="A121" s="5" t="s">
        <v>409</v>
      </c>
      <c r="B121" s="2">
        <v>40634</v>
      </c>
      <c r="C121" s="1" t="s">
        <v>410</v>
      </c>
      <c r="D121" s="1" t="s">
        <v>411</v>
      </c>
      <c r="E121" s="1" t="s">
        <v>49</v>
      </c>
      <c r="F121" s="1" t="s">
        <v>50</v>
      </c>
      <c r="G121" s="1" t="s">
        <v>21</v>
      </c>
      <c r="H121" s="2">
        <v>40637</v>
      </c>
      <c r="I121" s="1" t="s">
        <v>37</v>
      </c>
      <c r="J121" s="6" t="s">
        <v>412</v>
      </c>
      <c r="L121" t="str">
        <f>VLOOKUP(Table3[[#This Row],[Order ID]],OrderBreakDown!A120:H8167,2,0)</f>
        <v>Stanley Canvas, Water Color</v>
      </c>
      <c r="M121" s="16">
        <f>VLOOKUP(Table3[[#This Row],[Order ID]],OrderBreakDown!A120:H8167,3,0)</f>
        <v>0</v>
      </c>
      <c r="N121" t="str">
        <f>VLOOKUP(Table3[[#This Row],[Order ID]],OrderBreakDown!A120:H8167,4,0)</f>
        <v>$158.00</v>
      </c>
      <c r="O121" s="18" t="str">
        <f>VLOOKUP(Table3[[#This Row],[Order ID]],OrderBreakDown!A120:H8167,5,0)</f>
        <v>$69.00</v>
      </c>
      <c r="P121">
        <f>VLOOKUP(Table3[[#This Row],[Order ID]],OrderBreakDown!A120:H8167,6,0)</f>
        <v>3</v>
      </c>
      <c r="Q121" t="str">
        <f>VLOOKUP(Table3[[#This Row],[Order ID]],OrderBreakDown!A120:H8167,7,0)</f>
        <v>Office Supplies</v>
      </c>
      <c r="R121" t="str">
        <f>VLOOKUP(Table3[[#This Row],[Order ID]],OrderBreakDown!A120:H8167,8,0)</f>
        <v>Art</v>
      </c>
    </row>
    <row r="122" spans="1:18" ht="21.75" customHeight="1" thickBot="1" x14ac:dyDescent="0.3">
      <c r="A122" s="5" t="s">
        <v>413</v>
      </c>
      <c r="B122" s="2">
        <v>40634</v>
      </c>
      <c r="C122" s="1" t="s">
        <v>357</v>
      </c>
      <c r="D122" s="1" t="s">
        <v>263</v>
      </c>
      <c r="E122" s="1" t="s">
        <v>49</v>
      </c>
      <c r="F122" s="1" t="s">
        <v>50</v>
      </c>
      <c r="G122" s="1" t="s">
        <v>33</v>
      </c>
      <c r="H122" s="2">
        <v>40637</v>
      </c>
      <c r="I122" s="1" t="s">
        <v>37</v>
      </c>
      <c r="J122" s="6" t="s">
        <v>264</v>
      </c>
      <c r="L122" t="str">
        <f>VLOOKUP(Table3[[#This Row],[Order ID]],OrderBreakDown!A121:H8168,2,0)</f>
        <v>Apple Signal Booster, Full Size</v>
      </c>
      <c r="M122" s="16">
        <f>VLOOKUP(Table3[[#This Row],[Order ID]],OrderBreakDown!A121:H8168,3,0)</f>
        <v>0.4</v>
      </c>
      <c r="N122" t="str">
        <f>VLOOKUP(Table3[[#This Row],[Order ID]],OrderBreakDown!A121:H8168,4,0)</f>
        <v>$497.00</v>
      </c>
      <c r="O122" s="18" t="str">
        <f>VLOOKUP(Table3[[#This Row],[Order ID]],OrderBreakDown!A121:H8168,5,0)</f>
        <v>-$290.00</v>
      </c>
      <c r="P122">
        <f>VLOOKUP(Table3[[#This Row],[Order ID]],OrderBreakDown!A121:H8168,6,0)</f>
        <v>6</v>
      </c>
      <c r="Q122" t="str">
        <f>VLOOKUP(Table3[[#This Row],[Order ID]],OrderBreakDown!A121:H8168,7,0)</f>
        <v>Technology</v>
      </c>
      <c r="R122" t="str">
        <f>VLOOKUP(Table3[[#This Row],[Order ID]],OrderBreakDown!A121:H8168,8,0)</f>
        <v>Phones</v>
      </c>
    </row>
    <row r="123" spans="1:18" ht="21.75" customHeight="1" thickBot="1" x14ac:dyDescent="0.3">
      <c r="A123" s="5" t="s">
        <v>414</v>
      </c>
      <c r="B123" s="2">
        <v>40637</v>
      </c>
      <c r="C123" s="1" t="s">
        <v>165</v>
      </c>
      <c r="D123" s="1" t="s">
        <v>415</v>
      </c>
      <c r="E123" s="1" t="s">
        <v>27</v>
      </c>
      <c r="F123" s="1" t="s">
        <v>28</v>
      </c>
      <c r="G123" s="1" t="s">
        <v>33</v>
      </c>
      <c r="H123" s="2">
        <v>40642</v>
      </c>
      <c r="I123" s="1" t="s">
        <v>22</v>
      </c>
      <c r="J123" s="6" t="s">
        <v>416</v>
      </c>
      <c r="L123" t="str">
        <f>VLOOKUP(Table3[[#This Row],[Order ID]],OrderBreakDown!A122:H8169,2,0)</f>
        <v>OIC Rubber Bands, Metal</v>
      </c>
      <c r="M123" s="16">
        <f>VLOOKUP(Table3[[#This Row],[Order ID]],OrderBreakDown!A122:H8169,3,0)</f>
        <v>0</v>
      </c>
      <c r="N123" t="str">
        <f>VLOOKUP(Table3[[#This Row],[Order ID]],OrderBreakDown!A122:H8169,4,0)</f>
        <v>$86.00</v>
      </c>
      <c r="O123" s="18" t="str">
        <f>VLOOKUP(Table3[[#This Row],[Order ID]],OrderBreakDown!A122:H8169,5,0)</f>
        <v>$33.00</v>
      </c>
      <c r="P123">
        <f>VLOOKUP(Table3[[#This Row],[Order ID]],OrderBreakDown!A122:H8169,6,0)</f>
        <v>5</v>
      </c>
      <c r="Q123" t="str">
        <f>VLOOKUP(Table3[[#This Row],[Order ID]],OrderBreakDown!A122:H8169,7,0)</f>
        <v>Office Supplies</v>
      </c>
      <c r="R123" t="str">
        <f>VLOOKUP(Table3[[#This Row],[Order ID]],OrderBreakDown!A122:H8169,8,0)</f>
        <v>Fasteners</v>
      </c>
    </row>
    <row r="124" spans="1:18" ht="21.75" customHeight="1" thickBot="1" x14ac:dyDescent="0.3">
      <c r="A124" s="5" t="s">
        <v>417</v>
      </c>
      <c r="B124" s="2">
        <v>40637</v>
      </c>
      <c r="C124" s="1" t="s">
        <v>354</v>
      </c>
      <c r="D124" s="1" t="s">
        <v>418</v>
      </c>
      <c r="E124" s="1" t="s">
        <v>20</v>
      </c>
      <c r="F124" s="1" t="s">
        <v>14</v>
      </c>
      <c r="G124" s="1" t="s">
        <v>21</v>
      </c>
      <c r="H124" s="2">
        <v>40642</v>
      </c>
      <c r="I124" s="1" t="s">
        <v>22</v>
      </c>
      <c r="J124" s="6" t="s">
        <v>419</v>
      </c>
      <c r="L124" t="str">
        <f>VLOOKUP(Table3[[#This Row],[Order ID]],OrderBreakDown!A123:H8170,2,0)</f>
        <v>Binney &amp; Smith Markers, Fluorescent</v>
      </c>
      <c r="M124" s="16">
        <f>VLOOKUP(Table3[[#This Row],[Order ID]],OrderBreakDown!A123:H8170,3,0)</f>
        <v>0</v>
      </c>
      <c r="N124" t="str">
        <f>VLOOKUP(Table3[[#This Row],[Order ID]],OrderBreakDown!A123:H8170,4,0)</f>
        <v>$51.00</v>
      </c>
      <c r="O124" s="18" t="str">
        <f>VLOOKUP(Table3[[#This Row],[Order ID]],OrderBreakDown!A123:H8170,5,0)</f>
        <v>$14.00</v>
      </c>
      <c r="P124">
        <f>VLOOKUP(Table3[[#This Row],[Order ID]],OrderBreakDown!A123:H8170,6,0)</f>
        <v>2</v>
      </c>
      <c r="Q124" t="str">
        <f>VLOOKUP(Table3[[#This Row],[Order ID]],OrderBreakDown!A123:H8170,7,0)</f>
        <v>Office Supplies</v>
      </c>
      <c r="R124" t="str">
        <f>VLOOKUP(Table3[[#This Row],[Order ID]],OrderBreakDown!A123:H8170,8,0)</f>
        <v>Art</v>
      </c>
    </row>
    <row r="125" spans="1:18" ht="21.75" customHeight="1" thickBot="1" x14ac:dyDescent="0.3">
      <c r="A125" s="5" t="s">
        <v>420</v>
      </c>
      <c r="B125" s="2">
        <v>40637</v>
      </c>
      <c r="C125" s="1" t="s">
        <v>421</v>
      </c>
      <c r="D125" s="1" t="s">
        <v>422</v>
      </c>
      <c r="E125" s="1" t="s">
        <v>27</v>
      </c>
      <c r="F125" s="1" t="s">
        <v>28</v>
      </c>
      <c r="G125" s="1" t="s">
        <v>33</v>
      </c>
      <c r="H125" s="2">
        <v>40639</v>
      </c>
      <c r="I125" s="1" t="s">
        <v>37</v>
      </c>
      <c r="J125" s="6" t="s">
        <v>29</v>
      </c>
      <c r="L125" t="str">
        <f>VLOOKUP(Table3[[#This Row],[Order ID]],OrderBreakDown!A124:H8171,2,0)</f>
        <v>Office Star Rocking Chair, Red</v>
      </c>
      <c r="M125" s="16">
        <f>VLOOKUP(Table3[[#This Row],[Order ID]],OrderBreakDown!A124:H8171,3,0)</f>
        <v>0.1</v>
      </c>
      <c r="N125" t="str">
        <f>VLOOKUP(Table3[[#This Row],[Order ID]],OrderBreakDown!A124:H8171,4,0)</f>
        <v>$507.00</v>
      </c>
      <c r="O125" s="18" t="str">
        <f>VLOOKUP(Table3[[#This Row],[Order ID]],OrderBreakDown!A124:H8171,5,0)</f>
        <v>$175.00</v>
      </c>
      <c r="P125">
        <f>VLOOKUP(Table3[[#This Row],[Order ID]],OrderBreakDown!A124:H8171,6,0)</f>
        <v>4</v>
      </c>
      <c r="Q125" t="str">
        <f>VLOOKUP(Table3[[#This Row],[Order ID]],OrderBreakDown!A124:H8171,7,0)</f>
        <v>Furniture</v>
      </c>
      <c r="R125" t="str">
        <f>VLOOKUP(Table3[[#This Row],[Order ID]],OrderBreakDown!A124:H8171,8,0)</f>
        <v>Chairs</v>
      </c>
    </row>
    <row r="126" spans="1:18" ht="21.75" customHeight="1" thickBot="1" x14ac:dyDescent="0.3">
      <c r="A126" s="5" t="s">
        <v>423</v>
      </c>
      <c r="B126" s="2">
        <v>40638</v>
      </c>
      <c r="C126" s="1" t="s">
        <v>421</v>
      </c>
      <c r="D126" s="1" t="s">
        <v>40</v>
      </c>
      <c r="E126" s="1" t="s">
        <v>27</v>
      </c>
      <c r="F126" s="1" t="s">
        <v>28</v>
      </c>
      <c r="G126" s="1" t="s">
        <v>33</v>
      </c>
      <c r="H126" s="2">
        <v>40642</v>
      </c>
      <c r="I126" s="1" t="s">
        <v>22</v>
      </c>
      <c r="J126" s="6" t="s">
        <v>41</v>
      </c>
      <c r="L126" t="str">
        <f>VLOOKUP(Table3[[#This Row],[Order ID]],OrderBreakDown!A125:H8172,2,0)</f>
        <v>Breville Microwave, White</v>
      </c>
      <c r="M126" s="16">
        <f>VLOOKUP(Table3[[#This Row],[Order ID]],OrderBreakDown!A125:H8172,3,0)</f>
        <v>0.1</v>
      </c>
      <c r="N126" t="str">
        <f>VLOOKUP(Table3[[#This Row],[Order ID]],OrderBreakDown!A125:H8172,4,0)</f>
        <v>$1,889.00</v>
      </c>
      <c r="O126" s="18" t="str">
        <f>VLOOKUP(Table3[[#This Row],[Order ID]],OrderBreakDown!A125:H8172,5,0)</f>
        <v>$483.00</v>
      </c>
      <c r="P126">
        <f>VLOOKUP(Table3[[#This Row],[Order ID]],OrderBreakDown!A125:H8172,6,0)</f>
        <v>7</v>
      </c>
      <c r="Q126" t="str">
        <f>VLOOKUP(Table3[[#This Row],[Order ID]],OrderBreakDown!A125:H8172,7,0)</f>
        <v>Office Supplies</v>
      </c>
      <c r="R126" t="str">
        <f>VLOOKUP(Table3[[#This Row],[Order ID]],OrderBreakDown!A125:H8172,8,0)</f>
        <v>Appliances</v>
      </c>
    </row>
    <row r="127" spans="1:18" ht="21.75" customHeight="1" thickBot="1" x14ac:dyDescent="0.3">
      <c r="A127" s="5" t="s">
        <v>424</v>
      </c>
      <c r="B127" s="2">
        <v>40639</v>
      </c>
      <c r="C127" s="1" t="s">
        <v>425</v>
      </c>
      <c r="D127" s="1" t="s">
        <v>426</v>
      </c>
      <c r="E127" s="1" t="s">
        <v>27</v>
      </c>
      <c r="F127" s="1" t="s">
        <v>28</v>
      </c>
      <c r="G127" s="1" t="s">
        <v>21</v>
      </c>
      <c r="H127" s="2">
        <v>40645</v>
      </c>
      <c r="I127" s="1" t="s">
        <v>22</v>
      </c>
      <c r="J127" s="6" t="s">
        <v>45</v>
      </c>
      <c r="L127" t="str">
        <f>VLOOKUP(Table3[[#This Row],[Order ID]],OrderBreakDown!A126:H8173,2,0)</f>
        <v>Smead Round Labels, 5000 Label Set</v>
      </c>
      <c r="M127" s="16">
        <f>VLOOKUP(Table3[[#This Row],[Order ID]],OrderBreakDown!A126:H8173,3,0)</f>
        <v>0</v>
      </c>
      <c r="N127" t="str">
        <f>VLOOKUP(Table3[[#This Row],[Order ID]],OrderBreakDown!A126:H8173,4,0)</f>
        <v>$15.00</v>
      </c>
      <c r="O127" s="18" t="str">
        <f>VLOOKUP(Table3[[#This Row],[Order ID]],OrderBreakDown!A126:H8173,5,0)</f>
        <v>$1.00</v>
      </c>
      <c r="P127">
        <f>VLOOKUP(Table3[[#This Row],[Order ID]],OrderBreakDown!A126:H8173,6,0)</f>
        <v>2</v>
      </c>
      <c r="Q127" t="str">
        <f>VLOOKUP(Table3[[#This Row],[Order ID]],OrderBreakDown!A126:H8173,7,0)</f>
        <v>Office Supplies</v>
      </c>
      <c r="R127" t="str">
        <f>VLOOKUP(Table3[[#This Row],[Order ID]],OrderBreakDown!A126:H8173,8,0)</f>
        <v>Labels</v>
      </c>
    </row>
    <row r="128" spans="1:18" ht="21.75" customHeight="1" thickBot="1" x14ac:dyDescent="0.3">
      <c r="A128" s="5" t="s">
        <v>427</v>
      </c>
      <c r="B128" s="2">
        <v>40639</v>
      </c>
      <c r="C128" s="1" t="s">
        <v>428</v>
      </c>
      <c r="D128" s="1" t="s">
        <v>404</v>
      </c>
      <c r="E128" s="1" t="s">
        <v>214</v>
      </c>
      <c r="F128" s="1" t="s">
        <v>28</v>
      </c>
      <c r="G128" s="1" t="s">
        <v>21</v>
      </c>
      <c r="H128" s="2">
        <v>40643</v>
      </c>
      <c r="I128" s="1" t="s">
        <v>22</v>
      </c>
      <c r="J128" s="6" t="s">
        <v>404</v>
      </c>
      <c r="L128" t="str">
        <f>VLOOKUP(Table3[[#This Row],[Order ID]],OrderBreakDown!A127:H8174,2,0)</f>
        <v>KitchenAid Toaster, White</v>
      </c>
      <c r="M128" s="16">
        <f>VLOOKUP(Table3[[#This Row],[Order ID]],OrderBreakDown!A127:H8174,3,0)</f>
        <v>0</v>
      </c>
      <c r="N128" t="str">
        <f>VLOOKUP(Table3[[#This Row],[Order ID]],OrderBreakDown!A127:H8174,4,0)</f>
        <v>$584.00</v>
      </c>
      <c r="O128" s="18" t="str">
        <f>VLOOKUP(Table3[[#This Row],[Order ID]],OrderBreakDown!A127:H8174,5,0)</f>
        <v>$234.00</v>
      </c>
      <c r="P128">
        <f>VLOOKUP(Table3[[#This Row],[Order ID]],OrderBreakDown!A127:H8174,6,0)</f>
        <v>7</v>
      </c>
      <c r="Q128" t="str">
        <f>VLOOKUP(Table3[[#This Row],[Order ID]],OrderBreakDown!A127:H8174,7,0)</f>
        <v>Office Supplies</v>
      </c>
      <c r="R128" t="str">
        <f>VLOOKUP(Table3[[#This Row],[Order ID]],OrderBreakDown!A127:H8174,8,0)</f>
        <v>Appliances</v>
      </c>
    </row>
    <row r="129" spans="1:18" ht="21.75" customHeight="1" thickBot="1" x14ac:dyDescent="0.3">
      <c r="A129" s="5" t="s">
        <v>429</v>
      </c>
      <c r="B129" s="2">
        <v>40640</v>
      </c>
      <c r="C129" s="1" t="s">
        <v>430</v>
      </c>
      <c r="D129" s="1" t="s">
        <v>431</v>
      </c>
      <c r="E129" s="1" t="s">
        <v>27</v>
      </c>
      <c r="F129" s="1" t="s">
        <v>28</v>
      </c>
      <c r="G129" s="1" t="s">
        <v>21</v>
      </c>
      <c r="H129" s="2">
        <v>40646</v>
      </c>
      <c r="I129" s="1" t="s">
        <v>22</v>
      </c>
      <c r="J129" s="6" t="s">
        <v>112</v>
      </c>
      <c r="L129" t="str">
        <f>VLOOKUP(Table3[[#This Row],[Order ID]],OrderBreakDown!A128:H8175,2,0)</f>
        <v>Cardinal Binder, Clear</v>
      </c>
      <c r="M129" s="16">
        <f>VLOOKUP(Table3[[#This Row],[Order ID]],OrderBreakDown!A128:H8175,3,0)</f>
        <v>0</v>
      </c>
      <c r="N129" t="str">
        <f>VLOOKUP(Table3[[#This Row],[Order ID]],OrderBreakDown!A128:H8175,4,0)</f>
        <v>$53.00</v>
      </c>
      <c r="O129" s="18" t="str">
        <f>VLOOKUP(Table3[[#This Row],[Order ID]],OrderBreakDown!A128:H8175,5,0)</f>
        <v>$2.00</v>
      </c>
      <c r="P129">
        <f>VLOOKUP(Table3[[#This Row],[Order ID]],OrderBreakDown!A128:H8175,6,0)</f>
        <v>4</v>
      </c>
      <c r="Q129" t="str">
        <f>VLOOKUP(Table3[[#This Row],[Order ID]],OrderBreakDown!A128:H8175,7,0)</f>
        <v>Office Supplies</v>
      </c>
      <c r="R129" t="str">
        <f>VLOOKUP(Table3[[#This Row],[Order ID]],OrderBreakDown!A128:H8175,8,0)</f>
        <v>Binders</v>
      </c>
    </row>
    <row r="130" spans="1:18" ht="21.75" customHeight="1" thickBot="1" x14ac:dyDescent="0.3">
      <c r="A130" s="5" t="s">
        <v>432</v>
      </c>
      <c r="B130" s="2">
        <v>40640</v>
      </c>
      <c r="C130" s="1" t="s">
        <v>134</v>
      </c>
      <c r="D130" s="1" t="s">
        <v>433</v>
      </c>
      <c r="E130" s="1" t="s">
        <v>66</v>
      </c>
      <c r="F130" s="1" t="s">
        <v>28</v>
      </c>
      <c r="G130" s="1" t="s">
        <v>33</v>
      </c>
      <c r="H130" s="2">
        <v>40644</v>
      </c>
      <c r="I130" s="1" t="s">
        <v>16</v>
      </c>
      <c r="J130" s="6" t="s">
        <v>116</v>
      </c>
      <c r="L130" t="str">
        <f>VLOOKUP(Table3[[#This Row],[Order ID]],OrderBreakDown!A129:H8176,2,0)</f>
        <v>KitchenAid Toaster, Red</v>
      </c>
      <c r="M130" s="16">
        <f>VLOOKUP(Table3[[#This Row],[Order ID]],OrderBreakDown!A129:H8176,3,0)</f>
        <v>0.1</v>
      </c>
      <c r="N130" t="str">
        <f>VLOOKUP(Table3[[#This Row],[Order ID]],OrderBreakDown!A129:H8176,4,0)</f>
        <v>$538.00</v>
      </c>
      <c r="O130" s="18" t="str">
        <f>VLOOKUP(Table3[[#This Row],[Order ID]],OrderBreakDown!A129:H8176,5,0)</f>
        <v>$221.00</v>
      </c>
      <c r="P130">
        <f>VLOOKUP(Table3[[#This Row],[Order ID]],OrderBreakDown!A129:H8176,6,0)</f>
        <v>7</v>
      </c>
      <c r="Q130" t="str">
        <f>VLOOKUP(Table3[[#This Row],[Order ID]],OrderBreakDown!A129:H8176,7,0)</f>
        <v>Office Supplies</v>
      </c>
      <c r="R130" t="str">
        <f>VLOOKUP(Table3[[#This Row],[Order ID]],OrderBreakDown!A129:H8176,8,0)</f>
        <v>Appliances</v>
      </c>
    </row>
    <row r="131" spans="1:18" ht="21.75" customHeight="1" thickBot="1" x14ac:dyDescent="0.3">
      <c r="A131" s="5" t="s">
        <v>434</v>
      </c>
      <c r="B131" s="2">
        <v>40642</v>
      </c>
      <c r="C131" s="1" t="s">
        <v>435</v>
      </c>
      <c r="D131" s="1" t="s">
        <v>436</v>
      </c>
      <c r="E131" s="1" t="s">
        <v>149</v>
      </c>
      <c r="F131" s="1" t="s">
        <v>50</v>
      </c>
      <c r="G131" s="1" t="s">
        <v>33</v>
      </c>
      <c r="H131" s="2">
        <v>40644</v>
      </c>
      <c r="I131" s="1" t="s">
        <v>16</v>
      </c>
      <c r="J131" s="6" t="s">
        <v>436</v>
      </c>
      <c r="L131" t="str">
        <f>VLOOKUP(Table3[[#This Row],[Order ID]],OrderBreakDown!A130:H8177,2,0)</f>
        <v>Binney &amp; Smith Canvas, Blue</v>
      </c>
      <c r="M131" s="16">
        <f>VLOOKUP(Table3[[#This Row],[Order ID]],OrderBreakDown!A130:H8177,3,0)</f>
        <v>0.5</v>
      </c>
      <c r="N131" t="str">
        <f>VLOOKUP(Table3[[#This Row],[Order ID]],OrderBreakDown!A130:H8177,4,0)</f>
        <v>$205.00</v>
      </c>
      <c r="O131" s="18" t="str">
        <f>VLOOKUP(Table3[[#This Row],[Order ID]],OrderBreakDown!A130:H8177,5,0)</f>
        <v>-$127.00</v>
      </c>
      <c r="P131">
        <f>VLOOKUP(Table3[[#This Row],[Order ID]],OrderBreakDown!A130:H8177,6,0)</f>
        <v>8</v>
      </c>
      <c r="Q131" t="str">
        <f>VLOOKUP(Table3[[#This Row],[Order ID]],OrderBreakDown!A130:H8177,7,0)</f>
        <v>Office Supplies</v>
      </c>
      <c r="R131" t="str">
        <f>VLOOKUP(Table3[[#This Row],[Order ID]],OrderBreakDown!A130:H8177,8,0)</f>
        <v>Art</v>
      </c>
    </row>
    <row r="132" spans="1:18" ht="21.75" customHeight="1" thickBot="1" x14ac:dyDescent="0.3">
      <c r="A132" s="5" t="s">
        <v>437</v>
      </c>
      <c r="B132" s="2">
        <v>40644</v>
      </c>
      <c r="C132" s="1" t="s">
        <v>438</v>
      </c>
      <c r="D132" s="1" t="s">
        <v>323</v>
      </c>
      <c r="E132" s="1" t="s">
        <v>66</v>
      </c>
      <c r="F132" s="1" t="s">
        <v>28</v>
      </c>
      <c r="G132" s="1" t="s">
        <v>21</v>
      </c>
      <c r="H132" s="2">
        <v>40646</v>
      </c>
      <c r="I132" s="1" t="s">
        <v>16</v>
      </c>
      <c r="J132" s="6" t="s">
        <v>116</v>
      </c>
      <c r="L132" t="str">
        <f>VLOOKUP(Table3[[#This Row],[Order ID]],OrderBreakDown!A131:H8178,2,0)</f>
        <v>Advantus Clock, Black</v>
      </c>
      <c r="M132" s="16">
        <f>VLOOKUP(Table3[[#This Row],[Order ID]],OrderBreakDown!A131:H8178,3,0)</f>
        <v>0</v>
      </c>
      <c r="N132" t="str">
        <f>VLOOKUP(Table3[[#This Row],[Order ID]],OrderBreakDown!A131:H8178,4,0)</f>
        <v>$257.00</v>
      </c>
      <c r="O132" s="18" t="str">
        <f>VLOOKUP(Table3[[#This Row],[Order ID]],OrderBreakDown!A131:H8178,5,0)</f>
        <v>$74.00</v>
      </c>
      <c r="P132">
        <f>VLOOKUP(Table3[[#This Row],[Order ID]],OrderBreakDown!A131:H8178,6,0)</f>
        <v>5</v>
      </c>
      <c r="Q132" t="str">
        <f>VLOOKUP(Table3[[#This Row],[Order ID]],OrderBreakDown!A131:H8178,7,0)</f>
        <v>Furniture</v>
      </c>
      <c r="R132" t="str">
        <f>VLOOKUP(Table3[[#This Row],[Order ID]],OrderBreakDown!A131:H8178,8,0)</f>
        <v>Furnishings</v>
      </c>
    </row>
    <row r="133" spans="1:18" ht="21.75" customHeight="1" thickBot="1" x14ac:dyDescent="0.3">
      <c r="A133" s="5" t="s">
        <v>439</v>
      </c>
      <c r="B133" s="2">
        <v>40644</v>
      </c>
      <c r="C133" s="1" t="s">
        <v>440</v>
      </c>
      <c r="D133" s="1" t="s">
        <v>221</v>
      </c>
      <c r="E133" s="1" t="s">
        <v>27</v>
      </c>
      <c r="F133" s="1" t="s">
        <v>28</v>
      </c>
      <c r="G133" s="1" t="s">
        <v>21</v>
      </c>
      <c r="H133" s="2">
        <v>40649</v>
      </c>
      <c r="I133" s="1" t="s">
        <v>22</v>
      </c>
      <c r="J133" s="6" t="s">
        <v>41</v>
      </c>
      <c r="L133" t="str">
        <f>VLOOKUP(Table3[[#This Row],[Order ID]],OrderBreakDown!A132:H8179,2,0)</f>
        <v>Belkin Flash Drive, Bluetooth</v>
      </c>
      <c r="M133" s="16">
        <f>VLOOKUP(Table3[[#This Row],[Order ID]],OrderBreakDown!A132:H8179,3,0)</f>
        <v>0</v>
      </c>
      <c r="N133" t="str">
        <f>VLOOKUP(Table3[[#This Row],[Order ID]],OrderBreakDown!A132:H8179,4,0)</f>
        <v>$294.00</v>
      </c>
      <c r="O133" s="18" t="str">
        <f>VLOOKUP(Table3[[#This Row],[Order ID]],OrderBreakDown!A132:H8179,5,0)</f>
        <v>$109.00</v>
      </c>
      <c r="P133">
        <f>VLOOKUP(Table3[[#This Row],[Order ID]],OrderBreakDown!A132:H8179,6,0)</f>
        <v>7</v>
      </c>
      <c r="Q133" t="str">
        <f>VLOOKUP(Table3[[#This Row],[Order ID]],OrderBreakDown!A132:H8179,7,0)</f>
        <v>Technology</v>
      </c>
      <c r="R133" t="str">
        <f>VLOOKUP(Table3[[#This Row],[Order ID]],OrderBreakDown!A132:H8179,8,0)</f>
        <v>Accessories</v>
      </c>
    </row>
    <row r="134" spans="1:18" ht="21.75" customHeight="1" thickBot="1" x14ac:dyDescent="0.3">
      <c r="A134" s="5" t="s">
        <v>441</v>
      </c>
      <c r="B134" s="2">
        <v>40645</v>
      </c>
      <c r="C134" s="1" t="s">
        <v>442</v>
      </c>
      <c r="D134" s="1" t="s">
        <v>443</v>
      </c>
      <c r="E134" s="1" t="s">
        <v>58</v>
      </c>
      <c r="F134" s="1" t="s">
        <v>50</v>
      </c>
      <c r="G134" s="1" t="s">
        <v>15</v>
      </c>
      <c r="H134" s="2">
        <v>40649</v>
      </c>
      <c r="I134" s="1" t="s">
        <v>16</v>
      </c>
      <c r="J134" s="6" t="s">
        <v>444</v>
      </c>
      <c r="L134" t="str">
        <f>VLOOKUP(Table3[[#This Row],[Order ID]],OrderBreakDown!A133:H8180,2,0)</f>
        <v>Novimex Steel Folding Chair, Red</v>
      </c>
      <c r="M134" s="16">
        <f>VLOOKUP(Table3[[#This Row],[Order ID]],OrderBreakDown!A133:H8180,3,0)</f>
        <v>0.2</v>
      </c>
      <c r="N134" t="str">
        <f>VLOOKUP(Table3[[#This Row],[Order ID]],OrderBreakDown!A133:H8180,4,0)</f>
        <v>$66.00</v>
      </c>
      <c r="O134" s="18" t="str">
        <f>VLOOKUP(Table3[[#This Row],[Order ID]],OrderBreakDown!A133:H8180,5,0)</f>
        <v>$19.00</v>
      </c>
      <c r="P134">
        <f>VLOOKUP(Table3[[#This Row],[Order ID]],OrderBreakDown!A133:H8180,6,0)</f>
        <v>1</v>
      </c>
      <c r="Q134" t="str">
        <f>VLOOKUP(Table3[[#This Row],[Order ID]],OrderBreakDown!A133:H8180,7,0)</f>
        <v>Furniture</v>
      </c>
      <c r="R134" t="str">
        <f>VLOOKUP(Table3[[#This Row],[Order ID]],OrderBreakDown!A133:H8180,8,0)</f>
        <v>Chairs</v>
      </c>
    </row>
    <row r="135" spans="1:18" ht="21.75" customHeight="1" thickBot="1" x14ac:dyDescent="0.3">
      <c r="A135" s="5" t="s">
        <v>445</v>
      </c>
      <c r="B135" s="2">
        <v>40645</v>
      </c>
      <c r="C135" s="1" t="s">
        <v>446</v>
      </c>
      <c r="D135" s="1" t="s">
        <v>447</v>
      </c>
      <c r="E135" s="1" t="s">
        <v>13</v>
      </c>
      <c r="F135" s="1" t="s">
        <v>14</v>
      </c>
      <c r="G135" s="1" t="s">
        <v>33</v>
      </c>
      <c r="H135" s="2">
        <v>40646</v>
      </c>
      <c r="I135" s="1" t="s">
        <v>37</v>
      </c>
      <c r="J135" s="6" t="s">
        <v>12</v>
      </c>
      <c r="L135" t="str">
        <f>VLOOKUP(Table3[[#This Row],[Order ID]],OrderBreakDown!A134:H8181,2,0)</f>
        <v>Nokia Headset, VoIP</v>
      </c>
      <c r="M135" s="16">
        <f>VLOOKUP(Table3[[#This Row],[Order ID]],OrderBreakDown!A134:H8181,3,0)</f>
        <v>0.5</v>
      </c>
      <c r="N135" t="str">
        <f>VLOOKUP(Table3[[#This Row],[Order ID]],OrderBreakDown!A134:H8181,4,0)</f>
        <v>$73.00</v>
      </c>
      <c r="O135" s="18" t="str">
        <f>VLOOKUP(Table3[[#This Row],[Order ID]],OrderBreakDown!A134:H8181,5,0)</f>
        <v>-$12.00</v>
      </c>
      <c r="P135">
        <f>VLOOKUP(Table3[[#This Row],[Order ID]],OrderBreakDown!A134:H8181,6,0)</f>
        <v>2</v>
      </c>
      <c r="Q135" t="str">
        <f>VLOOKUP(Table3[[#This Row],[Order ID]],OrderBreakDown!A134:H8181,7,0)</f>
        <v>Technology</v>
      </c>
      <c r="R135" t="str">
        <f>VLOOKUP(Table3[[#This Row],[Order ID]],OrderBreakDown!A134:H8181,8,0)</f>
        <v>Phones</v>
      </c>
    </row>
    <row r="136" spans="1:18" ht="21.75" customHeight="1" thickBot="1" x14ac:dyDescent="0.3">
      <c r="A136" s="5" t="s">
        <v>448</v>
      </c>
      <c r="B136" s="2">
        <v>40647</v>
      </c>
      <c r="C136" s="1" t="s">
        <v>449</v>
      </c>
      <c r="D136" s="1" t="s">
        <v>450</v>
      </c>
      <c r="E136" s="1" t="s">
        <v>20</v>
      </c>
      <c r="F136" s="1" t="s">
        <v>14</v>
      </c>
      <c r="G136" s="1" t="s">
        <v>21</v>
      </c>
      <c r="H136" s="2">
        <v>40651</v>
      </c>
      <c r="I136" s="1" t="s">
        <v>22</v>
      </c>
      <c r="J136" s="6" t="s">
        <v>23</v>
      </c>
      <c r="L136" t="str">
        <f>VLOOKUP(Table3[[#This Row],[Order ID]],OrderBreakDown!A135:H8182,2,0)</f>
        <v>Binney &amp; Smith Markers, Blue</v>
      </c>
      <c r="M136" s="16">
        <f>VLOOKUP(Table3[[#This Row],[Order ID]],OrderBreakDown!A135:H8182,3,0)</f>
        <v>0</v>
      </c>
      <c r="N136" t="str">
        <f>VLOOKUP(Table3[[#This Row],[Order ID]],OrderBreakDown!A135:H8182,4,0)</f>
        <v>$169.00</v>
      </c>
      <c r="O136" s="18" t="str">
        <f>VLOOKUP(Table3[[#This Row],[Order ID]],OrderBreakDown!A135:H8182,5,0)</f>
        <v>$32.00</v>
      </c>
      <c r="P136">
        <f>VLOOKUP(Table3[[#This Row],[Order ID]],OrderBreakDown!A135:H8182,6,0)</f>
        <v>7</v>
      </c>
      <c r="Q136" t="str">
        <f>VLOOKUP(Table3[[#This Row],[Order ID]],OrderBreakDown!A135:H8182,7,0)</f>
        <v>Office Supplies</v>
      </c>
      <c r="R136" t="str">
        <f>VLOOKUP(Table3[[#This Row],[Order ID]],OrderBreakDown!A135:H8182,8,0)</f>
        <v>Art</v>
      </c>
    </row>
    <row r="137" spans="1:18" ht="21.75" customHeight="1" thickBot="1" x14ac:dyDescent="0.3">
      <c r="A137" s="5" t="s">
        <v>451</v>
      </c>
      <c r="B137" s="2">
        <v>40647</v>
      </c>
      <c r="C137" s="1" t="s">
        <v>452</v>
      </c>
      <c r="D137" s="1" t="s">
        <v>453</v>
      </c>
      <c r="E137" s="1" t="s">
        <v>66</v>
      </c>
      <c r="F137" s="1" t="s">
        <v>28</v>
      </c>
      <c r="G137" s="1" t="s">
        <v>21</v>
      </c>
      <c r="H137" s="2">
        <v>40650</v>
      </c>
      <c r="I137" s="1" t="s">
        <v>37</v>
      </c>
      <c r="J137" s="6" t="s">
        <v>116</v>
      </c>
      <c r="L137" t="str">
        <f>VLOOKUP(Table3[[#This Row],[Order ID]],OrderBreakDown!A136:H8183,2,0)</f>
        <v>Eldon File Cart, Single Width</v>
      </c>
      <c r="M137" s="16">
        <f>VLOOKUP(Table3[[#This Row],[Order ID]],OrderBreakDown!A136:H8183,3,0)</f>
        <v>0.1</v>
      </c>
      <c r="N137" t="str">
        <f>VLOOKUP(Table3[[#This Row],[Order ID]],OrderBreakDown!A136:H8183,4,0)</f>
        <v>$576.00</v>
      </c>
      <c r="O137" s="18" t="str">
        <f>VLOOKUP(Table3[[#This Row],[Order ID]],OrderBreakDown!A136:H8183,5,0)</f>
        <v>$51.00</v>
      </c>
      <c r="P137">
        <f>VLOOKUP(Table3[[#This Row],[Order ID]],OrderBreakDown!A136:H8183,6,0)</f>
        <v>5</v>
      </c>
      <c r="Q137" t="str">
        <f>VLOOKUP(Table3[[#This Row],[Order ID]],OrderBreakDown!A136:H8183,7,0)</f>
        <v>Office Supplies</v>
      </c>
      <c r="R137" t="str">
        <f>VLOOKUP(Table3[[#This Row],[Order ID]],OrderBreakDown!A136:H8183,8,0)</f>
        <v>Storage</v>
      </c>
    </row>
    <row r="138" spans="1:18" ht="21.75" customHeight="1" thickBot="1" x14ac:dyDescent="0.3">
      <c r="A138" s="5" t="s">
        <v>454</v>
      </c>
      <c r="B138" s="2">
        <v>40648</v>
      </c>
      <c r="C138" s="1" t="s">
        <v>446</v>
      </c>
      <c r="D138" s="1" t="s">
        <v>455</v>
      </c>
      <c r="E138" s="1" t="s">
        <v>27</v>
      </c>
      <c r="F138" s="1" t="s">
        <v>28</v>
      </c>
      <c r="G138" s="1" t="s">
        <v>33</v>
      </c>
      <c r="H138" s="2">
        <v>40650</v>
      </c>
      <c r="I138" s="1" t="s">
        <v>16</v>
      </c>
      <c r="J138" s="6" t="s">
        <v>112</v>
      </c>
      <c r="L138" t="str">
        <f>VLOOKUP(Table3[[#This Row],[Order ID]],OrderBreakDown!A137:H8184,2,0)</f>
        <v>Stanley Highlighters, Water Color</v>
      </c>
      <c r="M138" s="16">
        <f>VLOOKUP(Table3[[#This Row],[Order ID]],OrderBreakDown!A137:H8184,3,0)</f>
        <v>0</v>
      </c>
      <c r="N138" t="str">
        <f>VLOOKUP(Table3[[#This Row],[Order ID]],OrderBreakDown!A137:H8184,4,0)</f>
        <v>$36.00</v>
      </c>
      <c r="O138" s="18" t="str">
        <f>VLOOKUP(Table3[[#This Row],[Order ID]],OrderBreakDown!A137:H8184,5,0)</f>
        <v>$12.00</v>
      </c>
      <c r="P138">
        <f>VLOOKUP(Table3[[#This Row],[Order ID]],OrderBreakDown!A137:H8184,6,0)</f>
        <v>2</v>
      </c>
      <c r="Q138" t="str">
        <f>VLOOKUP(Table3[[#This Row],[Order ID]],OrderBreakDown!A137:H8184,7,0)</f>
        <v>Office Supplies</v>
      </c>
      <c r="R138" t="str">
        <f>VLOOKUP(Table3[[#This Row],[Order ID]],OrderBreakDown!A137:H8184,8,0)</f>
        <v>Art</v>
      </c>
    </row>
    <row r="139" spans="1:18" ht="21.75" customHeight="1" thickBot="1" x14ac:dyDescent="0.3">
      <c r="A139" s="5" t="s">
        <v>456</v>
      </c>
      <c r="B139" s="2">
        <v>40649</v>
      </c>
      <c r="C139" s="1" t="s">
        <v>457</v>
      </c>
      <c r="D139" s="1" t="s">
        <v>458</v>
      </c>
      <c r="E139" s="1" t="s">
        <v>77</v>
      </c>
      <c r="F139" s="1" t="s">
        <v>28</v>
      </c>
      <c r="G139" s="1" t="s">
        <v>33</v>
      </c>
      <c r="H139" s="2">
        <v>40654</v>
      </c>
      <c r="I139" s="1" t="s">
        <v>22</v>
      </c>
      <c r="J139" s="6" t="s">
        <v>459</v>
      </c>
      <c r="L139" t="str">
        <f>VLOOKUP(Table3[[#This Row],[Order ID]],OrderBreakDown!A138:H8185,2,0)</f>
        <v>Enermax Parchment Paper, Multicolor</v>
      </c>
      <c r="M139" s="16">
        <f>VLOOKUP(Table3[[#This Row],[Order ID]],OrderBreakDown!A138:H8185,3,0)</f>
        <v>0.5</v>
      </c>
      <c r="N139" t="str">
        <f>VLOOKUP(Table3[[#This Row],[Order ID]],OrderBreakDown!A138:H8185,4,0)</f>
        <v>$17.00</v>
      </c>
      <c r="O139" s="18" t="str">
        <f>VLOOKUP(Table3[[#This Row],[Order ID]],OrderBreakDown!A138:H8185,5,0)</f>
        <v>-$7.00</v>
      </c>
      <c r="P139">
        <f>VLOOKUP(Table3[[#This Row],[Order ID]],OrderBreakDown!A138:H8185,6,0)</f>
        <v>2</v>
      </c>
      <c r="Q139" t="str">
        <f>VLOOKUP(Table3[[#This Row],[Order ID]],OrderBreakDown!A138:H8185,7,0)</f>
        <v>Office Supplies</v>
      </c>
      <c r="R139" t="str">
        <f>VLOOKUP(Table3[[#This Row],[Order ID]],OrderBreakDown!A138:H8185,8,0)</f>
        <v>Paper</v>
      </c>
    </row>
    <row r="140" spans="1:18" ht="21.75" customHeight="1" thickBot="1" x14ac:dyDescent="0.3">
      <c r="A140" s="5" t="s">
        <v>460</v>
      </c>
      <c r="B140" s="2">
        <v>40651</v>
      </c>
      <c r="C140" s="1" t="s">
        <v>461</v>
      </c>
      <c r="D140" s="1" t="s">
        <v>462</v>
      </c>
      <c r="E140" s="1" t="s">
        <v>49</v>
      </c>
      <c r="F140" s="1" t="s">
        <v>50</v>
      </c>
      <c r="G140" s="1" t="s">
        <v>33</v>
      </c>
      <c r="H140" s="2">
        <v>40653</v>
      </c>
      <c r="I140" s="1" t="s">
        <v>16</v>
      </c>
      <c r="J140" s="6" t="s">
        <v>335</v>
      </c>
      <c r="L140" t="str">
        <f>VLOOKUP(Table3[[#This Row],[Order ID]],OrderBreakDown!A139:H8186,2,0)</f>
        <v>Boston Highlighters, Blue</v>
      </c>
      <c r="M140" s="16">
        <f>VLOOKUP(Table3[[#This Row],[Order ID]],OrderBreakDown!A139:H8186,3,0)</f>
        <v>0</v>
      </c>
      <c r="N140" t="str">
        <f>VLOOKUP(Table3[[#This Row],[Order ID]],OrderBreakDown!A139:H8186,4,0)</f>
        <v>$57.00</v>
      </c>
      <c r="O140" s="18" t="str">
        <f>VLOOKUP(Table3[[#This Row],[Order ID]],OrderBreakDown!A139:H8186,5,0)</f>
        <v>$14.00</v>
      </c>
      <c r="P140">
        <f>VLOOKUP(Table3[[#This Row],[Order ID]],OrderBreakDown!A139:H8186,6,0)</f>
        <v>3</v>
      </c>
      <c r="Q140" t="str">
        <f>VLOOKUP(Table3[[#This Row],[Order ID]],OrderBreakDown!A139:H8186,7,0)</f>
        <v>Office Supplies</v>
      </c>
      <c r="R140" t="str">
        <f>VLOOKUP(Table3[[#This Row],[Order ID]],OrderBreakDown!A139:H8186,8,0)</f>
        <v>Art</v>
      </c>
    </row>
    <row r="141" spans="1:18" ht="21.75" customHeight="1" thickBot="1" x14ac:dyDescent="0.3">
      <c r="A141" s="5" t="s">
        <v>463</v>
      </c>
      <c r="B141" s="2">
        <v>40651</v>
      </c>
      <c r="C141" s="1" t="s">
        <v>464</v>
      </c>
      <c r="D141" s="1" t="s">
        <v>465</v>
      </c>
      <c r="E141" s="1" t="s">
        <v>66</v>
      </c>
      <c r="F141" s="1" t="s">
        <v>28</v>
      </c>
      <c r="G141" s="1" t="s">
        <v>33</v>
      </c>
      <c r="H141" s="2">
        <v>40655</v>
      </c>
      <c r="I141" s="1" t="s">
        <v>22</v>
      </c>
      <c r="J141" s="6" t="s">
        <v>465</v>
      </c>
      <c r="L141" t="str">
        <f>VLOOKUP(Table3[[#This Row],[Order ID]],OrderBreakDown!A140:H8187,2,0)</f>
        <v>Acco Hole Reinforcements, Clear</v>
      </c>
      <c r="M141" s="16">
        <f>VLOOKUP(Table3[[#This Row],[Order ID]],OrderBreakDown!A140:H8187,3,0)</f>
        <v>0</v>
      </c>
      <c r="N141" t="str">
        <f>VLOOKUP(Table3[[#This Row],[Order ID]],OrderBreakDown!A140:H8187,4,0)</f>
        <v>$31.00</v>
      </c>
      <c r="O141" s="18" t="str">
        <f>VLOOKUP(Table3[[#This Row],[Order ID]],OrderBreakDown!A140:H8187,5,0)</f>
        <v>$1.00</v>
      </c>
      <c r="P141">
        <f>VLOOKUP(Table3[[#This Row],[Order ID]],OrderBreakDown!A140:H8187,6,0)</f>
        <v>5</v>
      </c>
      <c r="Q141" t="str">
        <f>VLOOKUP(Table3[[#This Row],[Order ID]],OrderBreakDown!A140:H8187,7,0)</f>
        <v>Office Supplies</v>
      </c>
      <c r="R141" t="str">
        <f>VLOOKUP(Table3[[#This Row],[Order ID]],OrderBreakDown!A140:H8187,8,0)</f>
        <v>Binders</v>
      </c>
    </row>
    <row r="142" spans="1:18" ht="21.75" customHeight="1" thickBot="1" x14ac:dyDescent="0.3">
      <c r="A142" s="5" t="s">
        <v>466</v>
      </c>
      <c r="B142" s="2">
        <v>40651</v>
      </c>
      <c r="C142" s="1" t="s">
        <v>320</v>
      </c>
      <c r="D142" s="1" t="s">
        <v>467</v>
      </c>
      <c r="E142" s="1" t="s">
        <v>27</v>
      </c>
      <c r="F142" s="1" t="s">
        <v>28</v>
      </c>
      <c r="G142" s="1" t="s">
        <v>33</v>
      </c>
      <c r="H142" s="2">
        <v>40658</v>
      </c>
      <c r="I142" s="1" t="s">
        <v>22</v>
      </c>
      <c r="J142" s="6" t="s">
        <v>112</v>
      </c>
      <c r="L142" t="str">
        <f>VLOOKUP(Table3[[#This Row],[Order ID]],OrderBreakDown!A141:H8188,2,0)</f>
        <v>Panasonic Printer, Red</v>
      </c>
      <c r="M142" s="16">
        <f>VLOOKUP(Table3[[#This Row],[Order ID]],OrderBreakDown!A141:H8188,3,0)</f>
        <v>0.15</v>
      </c>
      <c r="N142" t="str">
        <f>VLOOKUP(Table3[[#This Row],[Order ID]],OrderBreakDown!A141:H8188,4,0)</f>
        <v>$2,017.00</v>
      </c>
      <c r="O142" s="18" t="str">
        <f>VLOOKUP(Table3[[#This Row],[Order ID]],OrderBreakDown!A141:H8188,5,0)</f>
        <v>$0.00</v>
      </c>
      <c r="P142">
        <f>VLOOKUP(Table3[[#This Row],[Order ID]],OrderBreakDown!A141:H8188,6,0)</f>
        <v>9</v>
      </c>
      <c r="Q142" t="str">
        <f>VLOOKUP(Table3[[#This Row],[Order ID]],OrderBreakDown!A141:H8188,7,0)</f>
        <v>Technology</v>
      </c>
      <c r="R142" t="str">
        <f>VLOOKUP(Table3[[#This Row],[Order ID]],OrderBreakDown!A141:H8188,8,0)</f>
        <v>Machines</v>
      </c>
    </row>
    <row r="143" spans="1:18" ht="21.75" customHeight="1" thickBot="1" x14ac:dyDescent="0.3">
      <c r="A143" s="5" t="s">
        <v>468</v>
      </c>
      <c r="B143" s="2">
        <v>40652</v>
      </c>
      <c r="C143" s="1" t="s">
        <v>469</v>
      </c>
      <c r="D143" s="1" t="s">
        <v>470</v>
      </c>
      <c r="E143" s="1" t="s">
        <v>27</v>
      </c>
      <c r="F143" s="1" t="s">
        <v>28</v>
      </c>
      <c r="G143" s="1" t="s">
        <v>21</v>
      </c>
      <c r="H143" s="2">
        <v>40658</v>
      </c>
      <c r="I143" s="1" t="s">
        <v>22</v>
      </c>
      <c r="J143" s="6" t="s">
        <v>29</v>
      </c>
      <c r="L143" t="str">
        <f>VLOOKUP(Table3[[#This Row],[Order ID]],OrderBreakDown!A142:H8189,2,0)</f>
        <v>Boston Markers, Fluorescent</v>
      </c>
      <c r="M143" s="16">
        <f>VLOOKUP(Table3[[#This Row],[Order ID]],OrderBreakDown!A142:H8189,3,0)</f>
        <v>0</v>
      </c>
      <c r="N143" t="str">
        <f>VLOOKUP(Table3[[#This Row],[Order ID]],OrderBreakDown!A142:H8189,4,0)</f>
        <v>$83.00</v>
      </c>
      <c r="O143" s="18" t="str">
        <f>VLOOKUP(Table3[[#This Row],[Order ID]],OrderBreakDown!A142:H8189,5,0)</f>
        <v>$12.00</v>
      </c>
      <c r="P143">
        <f>VLOOKUP(Table3[[#This Row],[Order ID]],OrderBreakDown!A142:H8189,6,0)</f>
        <v>3</v>
      </c>
      <c r="Q143" t="str">
        <f>VLOOKUP(Table3[[#This Row],[Order ID]],OrderBreakDown!A142:H8189,7,0)</f>
        <v>Office Supplies</v>
      </c>
      <c r="R143" t="str">
        <f>VLOOKUP(Table3[[#This Row],[Order ID]],OrderBreakDown!A142:H8189,8,0)</f>
        <v>Art</v>
      </c>
    </row>
    <row r="144" spans="1:18" ht="21.75" customHeight="1" thickBot="1" x14ac:dyDescent="0.3">
      <c r="A144" s="5" t="s">
        <v>471</v>
      </c>
      <c r="B144" s="2">
        <v>40652</v>
      </c>
      <c r="C144" s="1" t="s">
        <v>472</v>
      </c>
      <c r="D144" s="1" t="s">
        <v>473</v>
      </c>
      <c r="E144" s="1" t="s">
        <v>27</v>
      </c>
      <c r="F144" s="1" t="s">
        <v>28</v>
      </c>
      <c r="G144" s="1" t="s">
        <v>21</v>
      </c>
      <c r="H144" s="2">
        <v>40657</v>
      </c>
      <c r="I144" s="1" t="s">
        <v>16</v>
      </c>
      <c r="J144" s="6" t="s">
        <v>311</v>
      </c>
      <c r="L144" t="str">
        <f>VLOOKUP(Table3[[#This Row],[Order ID]],OrderBreakDown!A143:H8190,2,0)</f>
        <v>Avery Binder Covers, Durable</v>
      </c>
      <c r="M144" s="16">
        <f>VLOOKUP(Table3[[#This Row],[Order ID]],OrderBreakDown!A143:H8190,3,0)</f>
        <v>0</v>
      </c>
      <c r="N144" t="str">
        <f>VLOOKUP(Table3[[#This Row],[Order ID]],OrderBreakDown!A143:H8190,4,0)</f>
        <v>$13.00</v>
      </c>
      <c r="O144" s="18" t="str">
        <f>VLOOKUP(Table3[[#This Row],[Order ID]],OrderBreakDown!A143:H8190,5,0)</f>
        <v>$2.00</v>
      </c>
      <c r="P144">
        <f>VLOOKUP(Table3[[#This Row],[Order ID]],OrderBreakDown!A143:H8190,6,0)</f>
        <v>1</v>
      </c>
      <c r="Q144" t="str">
        <f>VLOOKUP(Table3[[#This Row],[Order ID]],OrderBreakDown!A143:H8190,7,0)</f>
        <v>Office Supplies</v>
      </c>
      <c r="R144" t="str">
        <f>VLOOKUP(Table3[[#This Row],[Order ID]],OrderBreakDown!A143:H8190,8,0)</f>
        <v>Binders</v>
      </c>
    </row>
    <row r="145" spans="1:18" ht="21.75" customHeight="1" thickBot="1" x14ac:dyDescent="0.3">
      <c r="A145" s="5" t="s">
        <v>474</v>
      </c>
      <c r="B145" s="2">
        <v>40653</v>
      </c>
      <c r="C145" s="1" t="s">
        <v>475</v>
      </c>
      <c r="D145" s="1" t="s">
        <v>476</v>
      </c>
      <c r="E145" s="1" t="s">
        <v>66</v>
      </c>
      <c r="F145" s="1" t="s">
        <v>28</v>
      </c>
      <c r="G145" s="1" t="s">
        <v>21</v>
      </c>
      <c r="H145" s="2">
        <v>40659</v>
      </c>
      <c r="I145" s="1" t="s">
        <v>22</v>
      </c>
      <c r="J145" s="6" t="s">
        <v>477</v>
      </c>
      <c r="L145" t="str">
        <f>VLOOKUP(Table3[[#This Row],[Order ID]],OrderBreakDown!A144:H8191,2,0)</f>
        <v>Tenex File Cart, Blue</v>
      </c>
      <c r="M145" s="16">
        <f>VLOOKUP(Table3[[#This Row],[Order ID]],OrderBreakDown!A144:H8191,3,0)</f>
        <v>0.1</v>
      </c>
      <c r="N145" t="str">
        <f>VLOOKUP(Table3[[#This Row],[Order ID]],OrderBreakDown!A144:H8191,4,0)</f>
        <v>$360.00</v>
      </c>
      <c r="O145" s="18" t="str">
        <f>VLOOKUP(Table3[[#This Row],[Order ID]],OrderBreakDown!A144:H8191,5,0)</f>
        <v>$32.00</v>
      </c>
      <c r="P145">
        <f>VLOOKUP(Table3[[#This Row],[Order ID]],OrderBreakDown!A144:H8191,6,0)</f>
        <v>3</v>
      </c>
      <c r="Q145" t="str">
        <f>VLOOKUP(Table3[[#This Row],[Order ID]],OrderBreakDown!A144:H8191,7,0)</f>
        <v>Office Supplies</v>
      </c>
      <c r="R145" t="str">
        <f>VLOOKUP(Table3[[#This Row],[Order ID]],OrderBreakDown!A144:H8191,8,0)</f>
        <v>Storage</v>
      </c>
    </row>
    <row r="146" spans="1:18" ht="21.75" customHeight="1" thickBot="1" x14ac:dyDescent="0.3">
      <c r="A146" s="5" t="s">
        <v>478</v>
      </c>
      <c r="B146" s="2">
        <v>40653</v>
      </c>
      <c r="C146" s="1" t="s">
        <v>479</v>
      </c>
      <c r="D146" s="1" t="s">
        <v>480</v>
      </c>
      <c r="E146" s="1" t="s">
        <v>20</v>
      </c>
      <c r="F146" s="1" t="s">
        <v>14</v>
      </c>
      <c r="G146" s="1" t="s">
        <v>21</v>
      </c>
      <c r="H146" s="2">
        <v>40659</v>
      </c>
      <c r="I146" s="1" t="s">
        <v>22</v>
      </c>
      <c r="J146" s="6" t="s">
        <v>23</v>
      </c>
      <c r="L146" t="str">
        <f>VLOOKUP(Table3[[#This Row],[Order ID]],OrderBreakDown!A145:H8192,2,0)</f>
        <v>BIC Highlighters, Water Color</v>
      </c>
      <c r="M146" s="16">
        <f>VLOOKUP(Table3[[#This Row],[Order ID]],OrderBreakDown!A145:H8192,3,0)</f>
        <v>0</v>
      </c>
      <c r="N146" t="str">
        <f>VLOOKUP(Table3[[#This Row],[Order ID]],OrderBreakDown!A145:H8192,4,0)</f>
        <v>$66.00</v>
      </c>
      <c r="O146" s="18" t="str">
        <f>VLOOKUP(Table3[[#This Row],[Order ID]],OrderBreakDown!A145:H8192,5,0)</f>
        <v>$12.00</v>
      </c>
      <c r="P146">
        <f>VLOOKUP(Table3[[#This Row],[Order ID]],OrderBreakDown!A145:H8192,6,0)</f>
        <v>3</v>
      </c>
      <c r="Q146" t="str">
        <f>VLOOKUP(Table3[[#This Row],[Order ID]],OrderBreakDown!A145:H8192,7,0)</f>
        <v>Office Supplies</v>
      </c>
      <c r="R146" t="str">
        <f>VLOOKUP(Table3[[#This Row],[Order ID]],OrderBreakDown!A145:H8192,8,0)</f>
        <v>Art</v>
      </c>
    </row>
    <row r="147" spans="1:18" ht="21.75" customHeight="1" thickBot="1" x14ac:dyDescent="0.3">
      <c r="A147" s="5" t="s">
        <v>481</v>
      </c>
      <c r="B147" s="2">
        <v>40653</v>
      </c>
      <c r="C147" s="1" t="s">
        <v>482</v>
      </c>
      <c r="D147" s="1" t="s">
        <v>259</v>
      </c>
      <c r="E147" s="1" t="s">
        <v>260</v>
      </c>
      <c r="F147" s="1" t="s">
        <v>14</v>
      </c>
      <c r="G147" s="1" t="s">
        <v>21</v>
      </c>
      <c r="H147" s="2">
        <v>40660</v>
      </c>
      <c r="I147" s="1" t="s">
        <v>22</v>
      </c>
      <c r="J147" s="6" t="s">
        <v>259</v>
      </c>
      <c r="L147" t="str">
        <f>VLOOKUP(Table3[[#This Row],[Order ID]],OrderBreakDown!A146:H8193,2,0)</f>
        <v>Apple Office Telephone, Cordless</v>
      </c>
      <c r="M147" s="16">
        <f>VLOOKUP(Table3[[#This Row],[Order ID]],OrderBreakDown!A146:H8193,3,0)</f>
        <v>0.5</v>
      </c>
      <c r="N147" t="str">
        <f>VLOOKUP(Table3[[#This Row],[Order ID]],OrderBreakDown!A146:H8193,4,0)</f>
        <v>$238.00</v>
      </c>
      <c r="O147" s="18" t="str">
        <f>VLOOKUP(Table3[[#This Row],[Order ID]],OrderBreakDown!A146:H8193,5,0)</f>
        <v>$0.00</v>
      </c>
      <c r="P147">
        <f>VLOOKUP(Table3[[#This Row],[Order ID]],OrderBreakDown!A146:H8193,6,0)</f>
        <v>7</v>
      </c>
      <c r="Q147" t="str">
        <f>VLOOKUP(Table3[[#This Row],[Order ID]],OrderBreakDown!A146:H8193,7,0)</f>
        <v>Technology</v>
      </c>
      <c r="R147" t="str">
        <f>VLOOKUP(Table3[[#This Row],[Order ID]],OrderBreakDown!A146:H8193,8,0)</f>
        <v>Phones</v>
      </c>
    </row>
    <row r="148" spans="1:18" ht="21.75" customHeight="1" thickBot="1" x14ac:dyDescent="0.3">
      <c r="A148" s="5" t="s">
        <v>483</v>
      </c>
      <c r="B148" s="2">
        <v>40654</v>
      </c>
      <c r="C148" s="1" t="s">
        <v>484</v>
      </c>
      <c r="D148" s="1" t="s">
        <v>485</v>
      </c>
      <c r="E148" s="1" t="s">
        <v>58</v>
      </c>
      <c r="F148" s="1" t="s">
        <v>50</v>
      </c>
      <c r="G148" s="1" t="s">
        <v>21</v>
      </c>
      <c r="H148" s="2">
        <v>40659</v>
      </c>
      <c r="I148" s="1" t="s">
        <v>22</v>
      </c>
      <c r="J148" s="6" t="s">
        <v>96</v>
      </c>
      <c r="L148" t="str">
        <f>VLOOKUP(Table3[[#This Row],[Order ID]],OrderBreakDown!A147:H8194,2,0)</f>
        <v>Wilson Jones Index Tab, Economy</v>
      </c>
      <c r="M148" s="16">
        <f>VLOOKUP(Table3[[#This Row],[Order ID]],OrderBreakDown!A147:H8194,3,0)</f>
        <v>0</v>
      </c>
      <c r="N148" t="str">
        <f>VLOOKUP(Table3[[#This Row],[Order ID]],OrderBreakDown!A147:H8194,4,0)</f>
        <v>$39.00</v>
      </c>
      <c r="O148" s="18" t="str">
        <f>VLOOKUP(Table3[[#This Row],[Order ID]],OrderBreakDown!A147:H8194,5,0)</f>
        <v>$10.00</v>
      </c>
      <c r="P148">
        <f>VLOOKUP(Table3[[#This Row],[Order ID]],OrderBreakDown!A147:H8194,6,0)</f>
        <v>6</v>
      </c>
      <c r="Q148" t="str">
        <f>VLOOKUP(Table3[[#This Row],[Order ID]],OrderBreakDown!A147:H8194,7,0)</f>
        <v>Office Supplies</v>
      </c>
      <c r="R148" t="str">
        <f>VLOOKUP(Table3[[#This Row],[Order ID]],OrderBreakDown!A147:H8194,8,0)</f>
        <v>Binders</v>
      </c>
    </row>
    <row r="149" spans="1:18" ht="21.75" customHeight="1" thickBot="1" x14ac:dyDescent="0.3">
      <c r="A149" s="5" t="s">
        <v>486</v>
      </c>
      <c r="B149" s="2">
        <v>40655</v>
      </c>
      <c r="C149" s="1" t="s">
        <v>487</v>
      </c>
      <c r="D149" s="1" t="s">
        <v>488</v>
      </c>
      <c r="E149" s="1" t="s">
        <v>27</v>
      </c>
      <c r="F149" s="1" t="s">
        <v>28</v>
      </c>
      <c r="G149" s="1" t="s">
        <v>33</v>
      </c>
      <c r="H149" s="2">
        <v>40659</v>
      </c>
      <c r="I149" s="1" t="s">
        <v>22</v>
      </c>
      <c r="J149" s="6" t="s">
        <v>112</v>
      </c>
      <c r="L149" t="str">
        <f>VLOOKUP(Table3[[#This Row],[Order ID]],OrderBreakDown!A148:H8195,2,0)</f>
        <v>Hon Legal Exhibit Labels, Adjustable</v>
      </c>
      <c r="M149" s="16">
        <f>VLOOKUP(Table3[[#This Row],[Order ID]],OrderBreakDown!A148:H8195,3,0)</f>
        <v>0</v>
      </c>
      <c r="N149" t="str">
        <f>VLOOKUP(Table3[[#This Row],[Order ID]],OrderBreakDown!A148:H8195,4,0)</f>
        <v>$18.00</v>
      </c>
      <c r="O149" s="18" t="str">
        <f>VLOOKUP(Table3[[#This Row],[Order ID]],OrderBreakDown!A148:H8195,5,0)</f>
        <v>$3.00</v>
      </c>
      <c r="P149">
        <f>VLOOKUP(Table3[[#This Row],[Order ID]],OrderBreakDown!A148:H8195,6,0)</f>
        <v>2</v>
      </c>
      <c r="Q149" t="str">
        <f>VLOOKUP(Table3[[#This Row],[Order ID]],OrderBreakDown!A148:H8195,7,0)</f>
        <v>Office Supplies</v>
      </c>
      <c r="R149" t="str">
        <f>VLOOKUP(Table3[[#This Row],[Order ID]],OrderBreakDown!A148:H8195,8,0)</f>
        <v>Labels</v>
      </c>
    </row>
    <row r="150" spans="1:18" ht="21.75" customHeight="1" thickBot="1" x14ac:dyDescent="0.3">
      <c r="A150" s="5" t="s">
        <v>489</v>
      </c>
      <c r="B150" s="2">
        <v>40658</v>
      </c>
      <c r="C150" s="1" t="s">
        <v>490</v>
      </c>
      <c r="D150" s="1" t="s">
        <v>491</v>
      </c>
      <c r="E150" s="1" t="s">
        <v>77</v>
      </c>
      <c r="F150" s="1" t="s">
        <v>28</v>
      </c>
      <c r="G150" s="1" t="s">
        <v>21</v>
      </c>
      <c r="H150" s="2">
        <v>40663</v>
      </c>
      <c r="I150" s="1" t="s">
        <v>22</v>
      </c>
      <c r="J150" s="6" t="s">
        <v>78</v>
      </c>
      <c r="L150" t="str">
        <f>VLOOKUP(Table3[[#This Row],[Order ID]],OrderBreakDown!A149:H8196,2,0)</f>
        <v>Sanford Pencil Sharpener, Water Color</v>
      </c>
      <c r="M150" s="16">
        <f>VLOOKUP(Table3[[#This Row],[Order ID]],OrderBreakDown!A149:H8196,3,0)</f>
        <v>0.5</v>
      </c>
      <c r="N150" t="str">
        <f>VLOOKUP(Table3[[#This Row],[Order ID]],OrderBreakDown!A149:H8196,4,0)</f>
        <v>$39.00</v>
      </c>
      <c r="O150" s="18" t="str">
        <f>VLOOKUP(Table3[[#This Row],[Order ID]],OrderBreakDown!A149:H8196,5,0)</f>
        <v>-$19.00</v>
      </c>
      <c r="P150">
        <f>VLOOKUP(Table3[[#This Row],[Order ID]],OrderBreakDown!A149:H8196,6,0)</f>
        <v>3</v>
      </c>
      <c r="Q150" t="str">
        <f>VLOOKUP(Table3[[#This Row],[Order ID]],OrderBreakDown!A149:H8196,7,0)</f>
        <v>Office Supplies</v>
      </c>
      <c r="R150" t="str">
        <f>VLOOKUP(Table3[[#This Row],[Order ID]],OrderBreakDown!A149:H8196,8,0)</f>
        <v>Art</v>
      </c>
    </row>
    <row r="151" spans="1:18" ht="21.75" customHeight="1" thickBot="1" x14ac:dyDescent="0.3">
      <c r="A151" s="5" t="s">
        <v>492</v>
      </c>
      <c r="B151" s="2">
        <v>40659</v>
      </c>
      <c r="C151" s="1" t="s">
        <v>493</v>
      </c>
      <c r="D151" s="1" t="s">
        <v>494</v>
      </c>
      <c r="E151" s="1" t="s">
        <v>20</v>
      </c>
      <c r="F151" s="1" t="s">
        <v>14</v>
      </c>
      <c r="G151" s="1" t="s">
        <v>21</v>
      </c>
      <c r="H151" s="2">
        <v>40663</v>
      </c>
      <c r="I151" s="1" t="s">
        <v>22</v>
      </c>
      <c r="J151" s="6" t="s">
        <v>23</v>
      </c>
      <c r="L151" t="str">
        <f>VLOOKUP(Table3[[#This Row],[Order ID]],OrderBreakDown!A150:H8197,2,0)</f>
        <v>Fellowes Folders, Single Width</v>
      </c>
      <c r="M151" s="16">
        <f>VLOOKUP(Table3[[#This Row],[Order ID]],OrderBreakDown!A150:H8197,3,0)</f>
        <v>0</v>
      </c>
      <c r="N151" t="str">
        <f>VLOOKUP(Table3[[#This Row],[Order ID]],OrderBreakDown!A150:H8197,4,0)</f>
        <v>$159.00</v>
      </c>
      <c r="O151" s="18" t="str">
        <f>VLOOKUP(Table3[[#This Row],[Order ID]],OrderBreakDown!A150:H8197,5,0)</f>
        <v>$65.00</v>
      </c>
      <c r="P151">
        <f>VLOOKUP(Table3[[#This Row],[Order ID]],OrderBreakDown!A150:H8197,6,0)</f>
        <v>6</v>
      </c>
      <c r="Q151" t="str">
        <f>VLOOKUP(Table3[[#This Row],[Order ID]],OrderBreakDown!A150:H8197,7,0)</f>
        <v>Office Supplies</v>
      </c>
      <c r="R151" t="str">
        <f>VLOOKUP(Table3[[#This Row],[Order ID]],OrderBreakDown!A150:H8197,8,0)</f>
        <v>Storage</v>
      </c>
    </row>
    <row r="152" spans="1:18" ht="21.75" customHeight="1" thickBot="1" x14ac:dyDescent="0.3">
      <c r="A152" s="5" t="s">
        <v>495</v>
      </c>
      <c r="B152" s="2">
        <v>40659</v>
      </c>
      <c r="C152" s="1" t="s">
        <v>496</v>
      </c>
      <c r="D152" s="1" t="s">
        <v>453</v>
      </c>
      <c r="E152" s="1" t="s">
        <v>66</v>
      </c>
      <c r="F152" s="1" t="s">
        <v>28</v>
      </c>
      <c r="G152" s="1" t="s">
        <v>33</v>
      </c>
      <c r="H152" s="2">
        <v>40664</v>
      </c>
      <c r="I152" s="1" t="s">
        <v>22</v>
      </c>
      <c r="J152" s="6" t="s">
        <v>116</v>
      </c>
      <c r="L152" t="str">
        <f>VLOOKUP(Table3[[#This Row],[Order ID]],OrderBreakDown!A151:H8198,2,0)</f>
        <v>Fiskars Trimmer, Easy Grip</v>
      </c>
      <c r="M152" s="16">
        <f>VLOOKUP(Table3[[#This Row],[Order ID]],OrderBreakDown!A151:H8198,3,0)</f>
        <v>0</v>
      </c>
      <c r="N152" t="str">
        <f>VLOOKUP(Table3[[#This Row],[Order ID]],OrderBreakDown!A151:H8198,4,0)</f>
        <v>$176.00</v>
      </c>
      <c r="O152" s="18" t="str">
        <f>VLOOKUP(Table3[[#This Row],[Order ID]],OrderBreakDown!A151:H8198,5,0)</f>
        <v>$65.00</v>
      </c>
      <c r="P152">
        <f>VLOOKUP(Table3[[#This Row],[Order ID]],OrderBreakDown!A151:H8198,6,0)</f>
        <v>4</v>
      </c>
      <c r="Q152" t="str">
        <f>VLOOKUP(Table3[[#This Row],[Order ID]],OrderBreakDown!A151:H8198,7,0)</f>
        <v>Office Supplies</v>
      </c>
      <c r="R152" t="str">
        <f>VLOOKUP(Table3[[#This Row],[Order ID]],OrderBreakDown!A151:H8198,8,0)</f>
        <v>Supplies</v>
      </c>
    </row>
    <row r="153" spans="1:18" ht="21.75" customHeight="1" thickBot="1" x14ac:dyDescent="0.3">
      <c r="A153" s="5" t="s">
        <v>497</v>
      </c>
      <c r="B153" s="2">
        <v>40659</v>
      </c>
      <c r="C153" s="1" t="s">
        <v>60</v>
      </c>
      <c r="D153" s="1" t="s">
        <v>241</v>
      </c>
      <c r="E153" s="1" t="s">
        <v>27</v>
      </c>
      <c r="F153" s="1" t="s">
        <v>28</v>
      </c>
      <c r="G153" s="1" t="s">
        <v>21</v>
      </c>
      <c r="H153" s="2">
        <v>40660</v>
      </c>
      <c r="I153" s="1" t="s">
        <v>62</v>
      </c>
      <c r="J153" s="6" t="s">
        <v>112</v>
      </c>
      <c r="L153" t="str">
        <f>VLOOKUP(Table3[[#This Row],[Order ID]],OrderBreakDown!A152:H8199,2,0)</f>
        <v>Nokia Headset, with Caller ID</v>
      </c>
      <c r="M153" s="16">
        <f>VLOOKUP(Table3[[#This Row],[Order ID]],OrderBreakDown!A152:H8199,3,0)</f>
        <v>0.15</v>
      </c>
      <c r="N153" t="str">
        <f>VLOOKUP(Table3[[#This Row],[Order ID]],OrderBreakDown!A152:H8199,4,0)</f>
        <v>$684.00</v>
      </c>
      <c r="O153" s="18" t="str">
        <f>VLOOKUP(Table3[[#This Row],[Order ID]],OrderBreakDown!A152:H8199,5,0)</f>
        <v>-$24.00</v>
      </c>
      <c r="P153">
        <f>VLOOKUP(Table3[[#This Row],[Order ID]],OrderBreakDown!A152:H8199,6,0)</f>
        <v>11</v>
      </c>
      <c r="Q153" t="str">
        <f>VLOOKUP(Table3[[#This Row],[Order ID]],OrderBreakDown!A152:H8199,7,0)</f>
        <v>Technology</v>
      </c>
      <c r="R153" t="str">
        <f>VLOOKUP(Table3[[#This Row],[Order ID]],OrderBreakDown!A152:H8199,8,0)</f>
        <v>Phones</v>
      </c>
    </row>
    <row r="154" spans="1:18" ht="21.75" customHeight="1" thickBot="1" x14ac:dyDescent="0.3">
      <c r="A154" s="5" t="s">
        <v>498</v>
      </c>
      <c r="B154" s="2">
        <v>40659</v>
      </c>
      <c r="C154" s="1" t="s">
        <v>499</v>
      </c>
      <c r="D154" s="1" t="s">
        <v>247</v>
      </c>
      <c r="E154" s="1" t="s">
        <v>49</v>
      </c>
      <c r="F154" s="1" t="s">
        <v>50</v>
      </c>
      <c r="G154" s="1" t="s">
        <v>33</v>
      </c>
      <c r="H154" s="2">
        <v>40665</v>
      </c>
      <c r="I154" s="1" t="s">
        <v>22</v>
      </c>
      <c r="J154" s="6" t="s">
        <v>104</v>
      </c>
      <c r="L154" t="str">
        <f>VLOOKUP(Table3[[#This Row],[Order ID]],OrderBreakDown!A153:H8200,2,0)</f>
        <v>Novimex Chairmat, Red</v>
      </c>
      <c r="M154" s="16">
        <f>VLOOKUP(Table3[[#This Row],[Order ID]],OrderBreakDown!A153:H8200,3,0)</f>
        <v>0.6</v>
      </c>
      <c r="N154" t="str">
        <f>VLOOKUP(Table3[[#This Row],[Order ID]],OrderBreakDown!A153:H8200,4,0)</f>
        <v>$45.00</v>
      </c>
      <c r="O154" s="18" t="str">
        <f>VLOOKUP(Table3[[#This Row],[Order ID]],OrderBreakDown!A153:H8200,5,0)</f>
        <v>-$34.00</v>
      </c>
      <c r="P154">
        <f>VLOOKUP(Table3[[#This Row],[Order ID]],OrderBreakDown!A153:H8200,6,0)</f>
        <v>2</v>
      </c>
      <c r="Q154" t="str">
        <f>VLOOKUP(Table3[[#This Row],[Order ID]],OrderBreakDown!A153:H8200,7,0)</f>
        <v>Furniture</v>
      </c>
      <c r="R154" t="str">
        <f>VLOOKUP(Table3[[#This Row],[Order ID]],OrderBreakDown!A153:H8200,8,0)</f>
        <v>Chairs</v>
      </c>
    </row>
    <row r="155" spans="1:18" ht="21.75" customHeight="1" thickBot="1" x14ac:dyDescent="0.3">
      <c r="A155" s="5" t="s">
        <v>500</v>
      </c>
      <c r="B155" s="2">
        <v>40660</v>
      </c>
      <c r="C155" s="1" t="s">
        <v>501</v>
      </c>
      <c r="D155" s="1" t="s">
        <v>502</v>
      </c>
      <c r="E155" s="1" t="s">
        <v>58</v>
      </c>
      <c r="F155" s="1" t="s">
        <v>50</v>
      </c>
      <c r="G155" s="1" t="s">
        <v>33</v>
      </c>
      <c r="H155" s="2">
        <v>40665</v>
      </c>
      <c r="I155" s="1" t="s">
        <v>22</v>
      </c>
      <c r="J155" s="6" t="s">
        <v>174</v>
      </c>
      <c r="L155" t="str">
        <f>VLOOKUP(Table3[[#This Row],[Order ID]],OrderBreakDown!A154:H8201,2,0)</f>
        <v>Ikea 3-Shelf Cabinet, Pine</v>
      </c>
      <c r="M155" s="16">
        <f>VLOOKUP(Table3[[#This Row],[Order ID]],OrderBreakDown!A154:H8201,3,0)</f>
        <v>0</v>
      </c>
      <c r="N155" t="str">
        <f>VLOOKUP(Table3[[#This Row],[Order ID]],OrderBreakDown!A154:H8201,4,0)</f>
        <v>$719.00</v>
      </c>
      <c r="O155" s="18" t="str">
        <f>VLOOKUP(Table3[[#This Row],[Order ID]],OrderBreakDown!A154:H8201,5,0)</f>
        <v>$21.00</v>
      </c>
      <c r="P155">
        <f>VLOOKUP(Table3[[#This Row],[Order ID]],OrderBreakDown!A154:H8201,6,0)</f>
        <v>5</v>
      </c>
      <c r="Q155" t="str">
        <f>VLOOKUP(Table3[[#This Row],[Order ID]],OrderBreakDown!A154:H8201,7,0)</f>
        <v>Furniture</v>
      </c>
      <c r="R155" t="str">
        <f>VLOOKUP(Table3[[#This Row],[Order ID]],OrderBreakDown!A154:H8201,8,0)</f>
        <v>Bookcases</v>
      </c>
    </row>
    <row r="156" spans="1:18" ht="21.75" customHeight="1" thickBot="1" x14ac:dyDescent="0.3">
      <c r="A156" s="5" t="s">
        <v>503</v>
      </c>
      <c r="B156" s="2">
        <v>40660</v>
      </c>
      <c r="C156" s="1" t="s">
        <v>140</v>
      </c>
      <c r="D156" s="1" t="s">
        <v>504</v>
      </c>
      <c r="E156" s="1" t="s">
        <v>27</v>
      </c>
      <c r="F156" s="1" t="s">
        <v>28</v>
      </c>
      <c r="G156" s="1" t="s">
        <v>21</v>
      </c>
      <c r="H156" s="2">
        <v>40666</v>
      </c>
      <c r="I156" s="1" t="s">
        <v>22</v>
      </c>
      <c r="J156" s="6" t="s">
        <v>416</v>
      </c>
      <c r="L156" t="str">
        <f>VLOOKUP(Table3[[#This Row],[Order ID]],OrderBreakDown!A155:H8202,2,0)</f>
        <v>Harbour Creations Executive Leather Armchair, Red</v>
      </c>
      <c r="M156" s="16">
        <f>VLOOKUP(Table3[[#This Row],[Order ID]],OrderBreakDown!A155:H8202,3,0)</f>
        <v>0.1</v>
      </c>
      <c r="N156" t="str">
        <f>VLOOKUP(Table3[[#This Row],[Order ID]],OrderBreakDown!A155:H8202,4,0)</f>
        <v>$1,713.00</v>
      </c>
      <c r="O156" s="18" t="str">
        <f>VLOOKUP(Table3[[#This Row],[Order ID]],OrderBreakDown!A155:H8202,5,0)</f>
        <v>$552.00</v>
      </c>
      <c r="P156">
        <f>VLOOKUP(Table3[[#This Row],[Order ID]],OrderBreakDown!A155:H8202,6,0)</f>
        <v>4</v>
      </c>
      <c r="Q156" t="str">
        <f>VLOOKUP(Table3[[#This Row],[Order ID]],OrderBreakDown!A155:H8202,7,0)</f>
        <v>Furniture</v>
      </c>
      <c r="R156" t="str">
        <f>VLOOKUP(Table3[[#This Row],[Order ID]],OrderBreakDown!A155:H8202,8,0)</f>
        <v>Chairs</v>
      </c>
    </row>
    <row r="157" spans="1:18" ht="21.75" customHeight="1" thickBot="1" x14ac:dyDescent="0.3">
      <c r="A157" s="5" t="s">
        <v>505</v>
      </c>
      <c r="B157" s="2">
        <v>40660</v>
      </c>
      <c r="C157" s="1" t="s">
        <v>506</v>
      </c>
      <c r="D157" s="1" t="s">
        <v>507</v>
      </c>
      <c r="E157" s="1" t="s">
        <v>77</v>
      </c>
      <c r="F157" s="1" t="s">
        <v>28</v>
      </c>
      <c r="G157" s="1" t="s">
        <v>33</v>
      </c>
      <c r="H157" s="2">
        <v>40665</v>
      </c>
      <c r="I157" s="1" t="s">
        <v>22</v>
      </c>
      <c r="J157" s="6" t="s">
        <v>459</v>
      </c>
      <c r="L157" t="str">
        <f>VLOOKUP(Table3[[#This Row],[Order ID]],OrderBreakDown!A156:H8203,2,0)</f>
        <v>Cameo Peel and Seal, Set of 50</v>
      </c>
      <c r="M157" s="16">
        <f>VLOOKUP(Table3[[#This Row],[Order ID]],OrderBreakDown!A156:H8203,3,0)</f>
        <v>0.5</v>
      </c>
      <c r="N157" t="str">
        <f>VLOOKUP(Table3[[#This Row],[Order ID]],OrderBreakDown!A156:H8203,4,0)</f>
        <v>$53.00</v>
      </c>
      <c r="O157" s="18" t="str">
        <f>VLOOKUP(Table3[[#This Row],[Order ID]],OrderBreakDown!A156:H8203,5,0)</f>
        <v>-$36.00</v>
      </c>
      <c r="P157">
        <f>VLOOKUP(Table3[[#This Row],[Order ID]],OrderBreakDown!A156:H8203,6,0)</f>
        <v>5</v>
      </c>
      <c r="Q157" t="str">
        <f>VLOOKUP(Table3[[#This Row],[Order ID]],OrderBreakDown!A156:H8203,7,0)</f>
        <v>Office Supplies</v>
      </c>
      <c r="R157" t="str">
        <f>VLOOKUP(Table3[[#This Row],[Order ID]],OrderBreakDown!A156:H8203,8,0)</f>
        <v>Envelopes</v>
      </c>
    </row>
    <row r="158" spans="1:18" ht="21.75" customHeight="1" thickBot="1" x14ac:dyDescent="0.3">
      <c r="A158" s="5" t="s">
        <v>508</v>
      </c>
      <c r="B158" s="2">
        <v>40660</v>
      </c>
      <c r="C158" s="1" t="s">
        <v>509</v>
      </c>
      <c r="D158" s="1" t="s">
        <v>510</v>
      </c>
      <c r="E158" s="1" t="s">
        <v>27</v>
      </c>
      <c r="F158" s="1" t="s">
        <v>28</v>
      </c>
      <c r="G158" s="1" t="s">
        <v>21</v>
      </c>
      <c r="H158" s="2">
        <v>40666</v>
      </c>
      <c r="I158" s="1" t="s">
        <v>22</v>
      </c>
      <c r="J158" s="6" t="s">
        <v>181</v>
      </c>
      <c r="L158" t="str">
        <f>VLOOKUP(Table3[[#This Row],[Order ID]],OrderBreakDown!A157:H8204,2,0)</f>
        <v>Stanley Pencil Sharpener, Fluorescent</v>
      </c>
      <c r="M158" s="16">
        <f>VLOOKUP(Table3[[#This Row],[Order ID]],OrderBreakDown!A157:H8204,3,0)</f>
        <v>0</v>
      </c>
      <c r="N158" t="str">
        <f>VLOOKUP(Table3[[#This Row],[Order ID]],OrderBreakDown!A157:H8204,4,0)</f>
        <v>$124.00</v>
      </c>
      <c r="O158" s="18" t="str">
        <f>VLOOKUP(Table3[[#This Row],[Order ID]],OrderBreakDown!A157:H8204,5,0)</f>
        <v>$40.00</v>
      </c>
      <c r="P158">
        <f>VLOOKUP(Table3[[#This Row],[Order ID]],OrderBreakDown!A157:H8204,6,0)</f>
        <v>5</v>
      </c>
      <c r="Q158" t="str">
        <f>VLOOKUP(Table3[[#This Row],[Order ID]],OrderBreakDown!A157:H8204,7,0)</f>
        <v>Office Supplies</v>
      </c>
      <c r="R158" t="str">
        <f>VLOOKUP(Table3[[#This Row],[Order ID]],OrderBreakDown!A157:H8204,8,0)</f>
        <v>Art</v>
      </c>
    </row>
    <row r="159" spans="1:18" ht="21.75" customHeight="1" thickBot="1" x14ac:dyDescent="0.3">
      <c r="A159" s="5" t="s">
        <v>511</v>
      </c>
      <c r="B159" s="2">
        <v>40661</v>
      </c>
      <c r="C159" s="1" t="s">
        <v>512</v>
      </c>
      <c r="D159" s="1" t="s">
        <v>513</v>
      </c>
      <c r="E159" s="1" t="s">
        <v>27</v>
      </c>
      <c r="F159" s="1" t="s">
        <v>28</v>
      </c>
      <c r="G159" s="1" t="s">
        <v>21</v>
      </c>
      <c r="H159" s="2">
        <v>40667</v>
      </c>
      <c r="I159" s="1" t="s">
        <v>22</v>
      </c>
      <c r="J159" s="6" t="s">
        <v>416</v>
      </c>
      <c r="L159" t="str">
        <f>VLOOKUP(Table3[[#This Row],[Order ID]],OrderBreakDown!A158:H8205,2,0)</f>
        <v>Acco Binder, Recycled</v>
      </c>
      <c r="M159" s="16">
        <f>VLOOKUP(Table3[[#This Row],[Order ID]],OrderBreakDown!A158:H8205,3,0)</f>
        <v>0</v>
      </c>
      <c r="N159" t="str">
        <f>VLOOKUP(Table3[[#This Row],[Order ID]],OrderBreakDown!A158:H8205,4,0)</f>
        <v>$16.00</v>
      </c>
      <c r="O159" s="18" t="str">
        <f>VLOOKUP(Table3[[#This Row],[Order ID]],OrderBreakDown!A158:H8205,5,0)</f>
        <v>$0.00</v>
      </c>
      <c r="P159">
        <f>VLOOKUP(Table3[[#This Row],[Order ID]],OrderBreakDown!A158:H8205,6,0)</f>
        <v>1</v>
      </c>
      <c r="Q159" t="str">
        <f>VLOOKUP(Table3[[#This Row],[Order ID]],OrderBreakDown!A158:H8205,7,0)</f>
        <v>Office Supplies</v>
      </c>
      <c r="R159" t="str">
        <f>VLOOKUP(Table3[[#This Row],[Order ID]],OrderBreakDown!A158:H8205,8,0)</f>
        <v>Binders</v>
      </c>
    </row>
    <row r="160" spans="1:18" ht="21.75" customHeight="1" thickBot="1" x14ac:dyDescent="0.3">
      <c r="A160" s="5" t="s">
        <v>514</v>
      </c>
      <c r="B160" s="2">
        <v>40662</v>
      </c>
      <c r="C160" s="1" t="s">
        <v>515</v>
      </c>
      <c r="D160" s="1" t="s">
        <v>404</v>
      </c>
      <c r="E160" s="1" t="s">
        <v>214</v>
      </c>
      <c r="F160" s="1" t="s">
        <v>28</v>
      </c>
      <c r="G160" s="1" t="s">
        <v>21</v>
      </c>
      <c r="H160" s="2">
        <v>40668</v>
      </c>
      <c r="I160" s="1" t="s">
        <v>22</v>
      </c>
      <c r="J160" s="6" t="s">
        <v>404</v>
      </c>
      <c r="L160" t="str">
        <f>VLOOKUP(Table3[[#This Row],[Order ID]],OrderBreakDown!A159:H8206,2,0)</f>
        <v>Smead Round Labels, 5000 Label Set</v>
      </c>
      <c r="M160" s="16">
        <f>VLOOKUP(Table3[[#This Row],[Order ID]],OrderBreakDown!A159:H8206,3,0)</f>
        <v>0</v>
      </c>
      <c r="N160" t="str">
        <f>VLOOKUP(Table3[[#This Row],[Order ID]],OrderBreakDown!A159:H8206,4,0)</f>
        <v>$15.00</v>
      </c>
      <c r="O160" s="18" t="str">
        <f>VLOOKUP(Table3[[#This Row],[Order ID]],OrderBreakDown!A159:H8206,5,0)</f>
        <v>$1.00</v>
      </c>
      <c r="P160">
        <f>VLOOKUP(Table3[[#This Row],[Order ID]],OrderBreakDown!A159:H8206,6,0)</f>
        <v>2</v>
      </c>
      <c r="Q160" t="str">
        <f>VLOOKUP(Table3[[#This Row],[Order ID]],OrderBreakDown!A159:H8206,7,0)</f>
        <v>Office Supplies</v>
      </c>
      <c r="R160" t="str">
        <f>VLOOKUP(Table3[[#This Row],[Order ID]],OrderBreakDown!A159:H8206,8,0)</f>
        <v>Labels</v>
      </c>
    </row>
    <row r="161" spans="1:18" ht="21.75" customHeight="1" thickBot="1" x14ac:dyDescent="0.3">
      <c r="A161" s="5" t="s">
        <v>516</v>
      </c>
      <c r="B161" s="2">
        <v>40662</v>
      </c>
      <c r="C161" s="1" t="s">
        <v>517</v>
      </c>
      <c r="D161" s="1" t="s">
        <v>518</v>
      </c>
      <c r="E161" s="1" t="s">
        <v>27</v>
      </c>
      <c r="F161" s="1" t="s">
        <v>28</v>
      </c>
      <c r="G161" s="1" t="s">
        <v>21</v>
      </c>
      <c r="H161" s="2">
        <v>40666</v>
      </c>
      <c r="I161" s="1" t="s">
        <v>22</v>
      </c>
      <c r="J161" s="6" t="s">
        <v>519</v>
      </c>
      <c r="L161" t="str">
        <f>VLOOKUP(Table3[[#This Row],[Order ID]],OrderBreakDown!A160:H8207,2,0)</f>
        <v>Eldon Box, Single Width</v>
      </c>
      <c r="M161" s="16">
        <f>VLOOKUP(Table3[[#This Row],[Order ID]],OrderBreakDown!A160:H8207,3,0)</f>
        <v>0.1</v>
      </c>
      <c r="N161" t="str">
        <f>VLOOKUP(Table3[[#This Row],[Order ID]],OrderBreakDown!A160:H8207,4,0)</f>
        <v>$37.00</v>
      </c>
      <c r="O161" s="18" t="str">
        <f>VLOOKUP(Table3[[#This Row],[Order ID]],OrderBreakDown!A160:H8207,5,0)</f>
        <v>$8.00</v>
      </c>
      <c r="P161">
        <f>VLOOKUP(Table3[[#This Row],[Order ID]],OrderBreakDown!A160:H8207,6,0)</f>
        <v>4</v>
      </c>
      <c r="Q161" t="str">
        <f>VLOOKUP(Table3[[#This Row],[Order ID]],OrderBreakDown!A160:H8207,7,0)</f>
        <v>Office Supplies</v>
      </c>
      <c r="R161" t="str">
        <f>VLOOKUP(Table3[[#This Row],[Order ID]],OrderBreakDown!A160:H8207,8,0)</f>
        <v>Storage</v>
      </c>
    </row>
    <row r="162" spans="1:18" ht="21.75" customHeight="1" thickBot="1" x14ac:dyDescent="0.3">
      <c r="A162" s="5" t="s">
        <v>520</v>
      </c>
      <c r="B162" s="2">
        <v>40662</v>
      </c>
      <c r="C162" s="1" t="s">
        <v>220</v>
      </c>
      <c r="D162" s="1" t="s">
        <v>200</v>
      </c>
      <c r="E162" s="1" t="s">
        <v>49</v>
      </c>
      <c r="F162" s="1" t="s">
        <v>50</v>
      </c>
      <c r="G162" s="1" t="s">
        <v>21</v>
      </c>
      <c r="H162" s="2">
        <v>40666</v>
      </c>
      <c r="I162" s="1" t="s">
        <v>22</v>
      </c>
      <c r="J162" s="6" t="s">
        <v>125</v>
      </c>
      <c r="L162" t="str">
        <f>VLOOKUP(Table3[[#This Row],[Order ID]],OrderBreakDown!A161:H8208,2,0)</f>
        <v>Avery Binding Machine, Clear</v>
      </c>
      <c r="M162" s="16">
        <f>VLOOKUP(Table3[[#This Row],[Order ID]],OrderBreakDown!A161:H8208,3,0)</f>
        <v>0</v>
      </c>
      <c r="N162" t="str">
        <f>VLOOKUP(Table3[[#This Row],[Order ID]],OrderBreakDown!A161:H8208,4,0)</f>
        <v>$145.00</v>
      </c>
      <c r="O162" s="18" t="str">
        <f>VLOOKUP(Table3[[#This Row],[Order ID]],OrderBreakDown!A161:H8208,5,0)</f>
        <v>$17.00</v>
      </c>
      <c r="P162">
        <f>VLOOKUP(Table3[[#This Row],[Order ID]],OrderBreakDown!A161:H8208,6,0)</f>
        <v>3</v>
      </c>
      <c r="Q162" t="str">
        <f>VLOOKUP(Table3[[#This Row],[Order ID]],OrderBreakDown!A161:H8208,7,0)</f>
        <v>Office Supplies</v>
      </c>
      <c r="R162" t="str">
        <f>VLOOKUP(Table3[[#This Row],[Order ID]],OrderBreakDown!A161:H8208,8,0)</f>
        <v>Binders</v>
      </c>
    </row>
    <row r="163" spans="1:18" ht="21.75" customHeight="1" thickBot="1" x14ac:dyDescent="0.3">
      <c r="A163" s="5" t="s">
        <v>521</v>
      </c>
      <c r="B163" s="2">
        <v>40662</v>
      </c>
      <c r="C163" s="1" t="s">
        <v>522</v>
      </c>
      <c r="D163" s="1" t="s">
        <v>523</v>
      </c>
      <c r="E163" s="1" t="s">
        <v>49</v>
      </c>
      <c r="F163" s="1" t="s">
        <v>50</v>
      </c>
      <c r="G163" s="1" t="s">
        <v>33</v>
      </c>
      <c r="H163" s="2">
        <v>40666</v>
      </c>
      <c r="I163" s="1" t="s">
        <v>22</v>
      </c>
      <c r="J163" s="6" t="s">
        <v>132</v>
      </c>
      <c r="L163" t="str">
        <f>VLOOKUP(Table3[[#This Row],[Order ID]],OrderBreakDown!A162:H8209,2,0)</f>
        <v>Sanford Sketch Pad, Fluorescent</v>
      </c>
      <c r="M163" s="16">
        <f>VLOOKUP(Table3[[#This Row],[Order ID]],OrderBreakDown!A162:H8209,3,0)</f>
        <v>0</v>
      </c>
      <c r="N163" t="str">
        <f>VLOOKUP(Table3[[#This Row],[Order ID]],OrderBreakDown!A162:H8209,4,0)</f>
        <v>$93.00</v>
      </c>
      <c r="O163" s="18" t="str">
        <f>VLOOKUP(Table3[[#This Row],[Order ID]],OrderBreakDown!A162:H8209,5,0)</f>
        <v>$44.00</v>
      </c>
      <c r="P163">
        <f>VLOOKUP(Table3[[#This Row],[Order ID]],OrderBreakDown!A162:H8209,6,0)</f>
        <v>2</v>
      </c>
      <c r="Q163" t="str">
        <f>VLOOKUP(Table3[[#This Row],[Order ID]],OrderBreakDown!A162:H8209,7,0)</f>
        <v>Office Supplies</v>
      </c>
      <c r="R163" t="str">
        <f>VLOOKUP(Table3[[#This Row],[Order ID]],OrderBreakDown!A162:H8209,8,0)</f>
        <v>Art</v>
      </c>
    </row>
    <row r="164" spans="1:18" ht="21.75" customHeight="1" thickBot="1" x14ac:dyDescent="0.3">
      <c r="A164" s="5" t="s">
        <v>524</v>
      </c>
      <c r="B164" s="2">
        <v>40662</v>
      </c>
      <c r="C164" s="1" t="s">
        <v>525</v>
      </c>
      <c r="D164" s="1" t="s">
        <v>526</v>
      </c>
      <c r="E164" s="1" t="s">
        <v>27</v>
      </c>
      <c r="F164" s="1" t="s">
        <v>28</v>
      </c>
      <c r="G164" s="1" t="s">
        <v>33</v>
      </c>
      <c r="H164" s="2">
        <v>40666</v>
      </c>
      <c r="I164" s="1" t="s">
        <v>22</v>
      </c>
      <c r="J164" s="6" t="s">
        <v>194</v>
      </c>
      <c r="L164" t="str">
        <f>VLOOKUP(Table3[[#This Row],[Order ID]],OrderBreakDown!A163:H8210,2,0)</f>
        <v>Elite Scissors, Steel</v>
      </c>
      <c r="M164" s="16">
        <f>VLOOKUP(Table3[[#This Row],[Order ID]],OrderBreakDown!A163:H8210,3,0)</f>
        <v>0</v>
      </c>
      <c r="N164" t="str">
        <f>VLOOKUP(Table3[[#This Row],[Order ID]],OrderBreakDown!A163:H8210,4,0)</f>
        <v>$66.00</v>
      </c>
      <c r="O164" s="18" t="str">
        <f>VLOOKUP(Table3[[#This Row],[Order ID]],OrderBreakDown!A163:H8210,5,0)</f>
        <v>$14.00</v>
      </c>
      <c r="P164">
        <f>VLOOKUP(Table3[[#This Row],[Order ID]],OrderBreakDown!A163:H8210,6,0)</f>
        <v>3</v>
      </c>
      <c r="Q164" t="str">
        <f>VLOOKUP(Table3[[#This Row],[Order ID]],OrderBreakDown!A163:H8210,7,0)</f>
        <v>Office Supplies</v>
      </c>
      <c r="R164" t="str">
        <f>VLOOKUP(Table3[[#This Row],[Order ID]],OrderBreakDown!A163:H8210,8,0)</f>
        <v>Supplies</v>
      </c>
    </row>
    <row r="165" spans="1:18" ht="21.75" customHeight="1" thickBot="1" x14ac:dyDescent="0.3">
      <c r="A165" s="5" t="s">
        <v>527</v>
      </c>
      <c r="B165" s="2">
        <v>40662</v>
      </c>
      <c r="C165" s="1" t="s">
        <v>528</v>
      </c>
      <c r="D165" s="1" t="s">
        <v>529</v>
      </c>
      <c r="E165" s="1" t="s">
        <v>120</v>
      </c>
      <c r="F165" s="1" t="s">
        <v>28</v>
      </c>
      <c r="G165" s="1" t="s">
        <v>21</v>
      </c>
      <c r="H165" s="2">
        <v>40664</v>
      </c>
      <c r="I165" s="1" t="s">
        <v>37</v>
      </c>
      <c r="J165" s="6" t="s">
        <v>529</v>
      </c>
      <c r="L165" t="str">
        <f>VLOOKUP(Table3[[#This Row],[Order ID]],OrderBreakDown!A164:H8211,2,0)</f>
        <v>BIC Pencil Sharpener, Blue</v>
      </c>
      <c r="M165" s="16">
        <f>VLOOKUP(Table3[[#This Row],[Order ID]],OrderBreakDown!A164:H8211,3,0)</f>
        <v>0</v>
      </c>
      <c r="N165" t="str">
        <f>VLOOKUP(Table3[[#This Row],[Order ID]],OrderBreakDown!A164:H8211,4,0)</f>
        <v>$29.00</v>
      </c>
      <c r="O165" s="18" t="str">
        <f>VLOOKUP(Table3[[#This Row],[Order ID]],OrderBreakDown!A164:H8211,5,0)</f>
        <v>$12.00</v>
      </c>
      <c r="P165">
        <f>VLOOKUP(Table3[[#This Row],[Order ID]],OrderBreakDown!A164:H8211,6,0)</f>
        <v>1</v>
      </c>
      <c r="Q165" t="str">
        <f>VLOOKUP(Table3[[#This Row],[Order ID]],OrderBreakDown!A164:H8211,7,0)</f>
        <v>Office Supplies</v>
      </c>
      <c r="R165" t="str">
        <f>VLOOKUP(Table3[[#This Row],[Order ID]],OrderBreakDown!A164:H8211,8,0)</f>
        <v>Art</v>
      </c>
    </row>
    <row r="166" spans="1:18" ht="21.75" customHeight="1" thickBot="1" x14ac:dyDescent="0.3">
      <c r="A166" s="5" t="s">
        <v>530</v>
      </c>
      <c r="B166" s="2">
        <v>40665</v>
      </c>
      <c r="C166" s="1" t="s">
        <v>531</v>
      </c>
      <c r="D166" s="1" t="s">
        <v>532</v>
      </c>
      <c r="E166" s="1" t="s">
        <v>27</v>
      </c>
      <c r="F166" s="1" t="s">
        <v>28</v>
      </c>
      <c r="G166" s="1" t="s">
        <v>21</v>
      </c>
      <c r="H166" s="2">
        <v>40669</v>
      </c>
      <c r="I166" s="1" t="s">
        <v>22</v>
      </c>
      <c r="J166" s="6" t="s">
        <v>112</v>
      </c>
      <c r="L166" t="str">
        <f>VLOOKUP(Table3[[#This Row],[Order ID]],OrderBreakDown!A165:H8212,2,0)</f>
        <v>Hoover Microwave, Red</v>
      </c>
      <c r="M166" s="16">
        <f>VLOOKUP(Table3[[#This Row],[Order ID]],OrderBreakDown!A165:H8212,3,0)</f>
        <v>0.1</v>
      </c>
      <c r="N166" t="str">
        <f>VLOOKUP(Table3[[#This Row],[Order ID]],OrderBreakDown!A165:H8212,4,0)</f>
        <v>$1,389.00</v>
      </c>
      <c r="O166" s="18" t="str">
        <f>VLOOKUP(Table3[[#This Row],[Order ID]],OrderBreakDown!A165:H8212,5,0)</f>
        <v>$154.00</v>
      </c>
      <c r="P166">
        <f>VLOOKUP(Table3[[#This Row],[Order ID]],OrderBreakDown!A165:H8212,6,0)</f>
        <v>5</v>
      </c>
      <c r="Q166" t="str">
        <f>VLOOKUP(Table3[[#This Row],[Order ID]],OrderBreakDown!A165:H8212,7,0)</f>
        <v>Office Supplies</v>
      </c>
      <c r="R166" t="str">
        <f>VLOOKUP(Table3[[#This Row],[Order ID]],OrderBreakDown!A165:H8212,8,0)</f>
        <v>Appliances</v>
      </c>
    </row>
    <row r="167" spans="1:18" ht="21.75" customHeight="1" thickBot="1" x14ac:dyDescent="0.3">
      <c r="A167" s="5" t="s">
        <v>533</v>
      </c>
      <c r="B167" s="2">
        <v>40665</v>
      </c>
      <c r="C167" s="1" t="s">
        <v>534</v>
      </c>
      <c r="D167" s="1" t="s">
        <v>535</v>
      </c>
      <c r="E167" s="1" t="s">
        <v>66</v>
      </c>
      <c r="F167" s="1" t="s">
        <v>28</v>
      </c>
      <c r="G167" s="1" t="s">
        <v>21</v>
      </c>
      <c r="H167" s="2">
        <v>40672</v>
      </c>
      <c r="I167" s="1" t="s">
        <v>22</v>
      </c>
      <c r="J167" s="6" t="s">
        <v>116</v>
      </c>
      <c r="L167" t="str">
        <f>VLOOKUP(Table3[[#This Row],[Order ID]],OrderBreakDown!A166:H8213,2,0)</f>
        <v>Epson Phone, Wireless</v>
      </c>
      <c r="M167" s="16">
        <f>VLOOKUP(Table3[[#This Row],[Order ID]],OrderBreakDown!A166:H8213,3,0)</f>
        <v>0</v>
      </c>
      <c r="N167" t="str">
        <f>VLOOKUP(Table3[[#This Row],[Order ID]],OrderBreakDown!A166:H8213,4,0)</f>
        <v>$162.00</v>
      </c>
      <c r="O167" s="18" t="str">
        <f>VLOOKUP(Table3[[#This Row],[Order ID]],OrderBreakDown!A166:H8213,5,0)</f>
        <v>$73.00</v>
      </c>
      <c r="P167">
        <f>VLOOKUP(Table3[[#This Row],[Order ID]],OrderBreakDown!A166:H8213,6,0)</f>
        <v>2</v>
      </c>
      <c r="Q167" t="str">
        <f>VLOOKUP(Table3[[#This Row],[Order ID]],OrderBreakDown!A166:H8213,7,0)</f>
        <v>Technology</v>
      </c>
      <c r="R167" t="str">
        <f>VLOOKUP(Table3[[#This Row],[Order ID]],OrderBreakDown!A166:H8213,8,0)</f>
        <v>Machines</v>
      </c>
    </row>
    <row r="168" spans="1:18" ht="21.75" customHeight="1" thickBot="1" x14ac:dyDescent="0.3">
      <c r="A168" s="5" t="s">
        <v>536</v>
      </c>
      <c r="B168" s="2">
        <v>40666</v>
      </c>
      <c r="C168" s="1" t="s">
        <v>537</v>
      </c>
      <c r="D168" s="1" t="s">
        <v>538</v>
      </c>
      <c r="E168" s="1" t="s">
        <v>66</v>
      </c>
      <c r="F168" s="1" t="s">
        <v>28</v>
      </c>
      <c r="G168" s="1" t="s">
        <v>33</v>
      </c>
      <c r="H168" s="2">
        <v>40670</v>
      </c>
      <c r="I168" s="1" t="s">
        <v>16</v>
      </c>
      <c r="J168" s="6" t="s">
        <v>538</v>
      </c>
      <c r="L168" t="str">
        <f>VLOOKUP(Table3[[#This Row],[Order ID]],OrderBreakDown!A167:H8214,2,0)</f>
        <v>Eldon Lockers, Single Width</v>
      </c>
      <c r="M168" s="16">
        <f>VLOOKUP(Table3[[#This Row],[Order ID]],OrderBreakDown!A167:H8214,3,0)</f>
        <v>0.1</v>
      </c>
      <c r="N168" t="str">
        <f>VLOOKUP(Table3[[#This Row],[Order ID]],OrderBreakDown!A167:H8214,4,0)</f>
        <v>$534.00</v>
      </c>
      <c r="O168" s="18" t="str">
        <f>VLOOKUP(Table3[[#This Row],[Order ID]],OrderBreakDown!A167:H8214,5,0)</f>
        <v>$232.00</v>
      </c>
      <c r="P168">
        <f>VLOOKUP(Table3[[#This Row],[Order ID]],OrderBreakDown!A167:H8214,6,0)</f>
        <v>3</v>
      </c>
      <c r="Q168" t="str">
        <f>VLOOKUP(Table3[[#This Row],[Order ID]],OrderBreakDown!A167:H8214,7,0)</f>
        <v>Office Supplies</v>
      </c>
      <c r="R168" t="str">
        <f>VLOOKUP(Table3[[#This Row],[Order ID]],OrderBreakDown!A167:H8214,8,0)</f>
        <v>Storage</v>
      </c>
    </row>
    <row r="169" spans="1:18" ht="21.75" customHeight="1" thickBot="1" x14ac:dyDescent="0.3">
      <c r="A169" s="5" t="s">
        <v>539</v>
      </c>
      <c r="B169" s="2">
        <v>40667</v>
      </c>
      <c r="C169" s="1" t="s">
        <v>118</v>
      </c>
      <c r="D169" s="1" t="s">
        <v>363</v>
      </c>
      <c r="E169" s="1" t="s">
        <v>66</v>
      </c>
      <c r="F169" s="1" t="s">
        <v>28</v>
      </c>
      <c r="G169" s="1" t="s">
        <v>15</v>
      </c>
      <c r="H169" s="2">
        <v>40672</v>
      </c>
      <c r="I169" s="1" t="s">
        <v>22</v>
      </c>
      <c r="J169" s="6" t="s">
        <v>185</v>
      </c>
      <c r="L169" t="str">
        <f>VLOOKUP(Table3[[#This Row],[Order ID]],OrderBreakDown!A168:H8215,2,0)</f>
        <v>Deflect-O Stacking Tray, Erganomic</v>
      </c>
      <c r="M169" s="16">
        <f>VLOOKUP(Table3[[#This Row],[Order ID]],OrderBreakDown!A168:H8215,3,0)</f>
        <v>0</v>
      </c>
      <c r="N169" t="str">
        <f>VLOOKUP(Table3[[#This Row],[Order ID]],OrderBreakDown!A168:H8215,4,0)</f>
        <v>$112.00</v>
      </c>
      <c r="O169" s="18" t="str">
        <f>VLOOKUP(Table3[[#This Row],[Order ID]],OrderBreakDown!A168:H8215,5,0)</f>
        <v>$4.00</v>
      </c>
      <c r="P169">
        <f>VLOOKUP(Table3[[#This Row],[Order ID]],OrderBreakDown!A168:H8215,6,0)</f>
        <v>5</v>
      </c>
      <c r="Q169" t="str">
        <f>VLOOKUP(Table3[[#This Row],[Order ID]],OrderBreakDown!A168:H8215,7,0)</f>
        <v>Furniture</v>
      </c>
      <c r="R169" t="str">
        <f>VLOOKUP(Table3[[#This Row],[Order ID]],OrderBreakDown!A168:H8215,8,0)</f>
        <v>Furnishings</v>
      </c>
    </row>
    <row r="170" spans="1:18" ht="21.75" customHeight="1" thickBot="1" x14ac:dyDescent="0.3">
      <c r="A170" s="5" t="s">
        <v>540</v>
      </c>
      <c r="B170" s="2">
        <v>40667</v>
      </c>
      <c r="C170" s="1" t="s">
        <v>541</v>
      </c>
      <c r="D170" s="1" t="s">
        <v>177</v>
      </c>
      <c r="E170" s="1" t="s">
        <v>20</v>
      </c>
      <c r="F170" s="1" t="s">
        <v>14</v>
      </c>
      <c r="G170" s="1" t="s">
        <v>21</v>
      </c>
      <c r="H170" s="2">
        <v>40671</v>
      </c>
      <c r="I170" s="1" t="s">
        <v>22</v>
      </c>
      <c r="J170" s="6" t="s">
        <v>23</v>
      </c>
      <c r="L170" t="str">
        <f>VLOOKUP(Table3[[#This Row],[Order ID]],OrderBreakDown!A169:H8216,2,0)</f>
        <v>Okidata Inkjet, Wireless</v>
      </c>
      <c r="M170" s="16">
        <f>VLOOKUP(Table3[[#This Row],[Order ID]],OrderBreakDown!A169:H8216,3,0)</f>
        <v>0.1</v>
      </c>
      <c r="N170" t="str">
        <f>VLOOKUP(Table3[[#This Row],[Order ID]],OrderBreakDown!A169:H8216,4,0)</f>
        <v>$1,413.00</v>
      </c>
      <c r="O170" s="18" t="str">
        <f>VLOOKUP(Table3[[#This Row],[Order ID]],OrderBreakDown!A169:H8216,5,0)</f>
        <v>$503.00</v>
      </c>
      <c r="P170">
        <f>VLOOKUP(Table3[[#This Row],[Order ID]],OrderBreakDown!A169:H8216,6,0)</f>
        <v>5</v>
      </c>
      <c r="Q170" t="str">
        <f>VLOOKUP(Table3[[#This Row],[Order ID]],OrderBreakDown!A169:H8216,7,0)</f>
        <v>Technology</v>
      </c>
      <c r="R170" t="str">
        <f>VLOOKUP(Table3[[#This Row],[Order ID]],OrderBreakDown!A169:H8216,8,0)</f>
        <v>Machines</v>
      </c>
    </row>
    <row r="171" spans="1:18" ht="21.75" customHeight="1" thickBot="1" x14ac:dyDescent="0.3">
      <c r="A171" s="5" t="s">
        <v>542</v>
      </c>
      <c r="B171" s="2">
        <v>40667</v>
      </c>
      <c r="C171" s="1" t="s">
        <v>80</v>
      </c>
      <c r="D171" s="1" t="s">
        <v>375</v>
      </c>
      <c r="E171" s="1" t="s">
        <v>66</v>
      </c>
      <c r="F171" s="1" t="s">
        <v>28</v>
      </c>
      <c r="G171" s="1" t="s">
        <v>21</v>
      </c>
      <c r="H171" s="2">
        <v>40670</v>
      </c>
      <c r="I171" s="1" t="s">
        <v>16</v>
      </c>
      <c r="J171" s="6" t="s">
        <v>185</v>
      </c>
      <c r="L171" t="str">
        <f>VLOOKUP(Table3[[#This Row],[Order ID]],OrderBreakDown!A170:H8217,2,0)</f>
        <v>Binney &amp; Smith Sketch Pad, Water Color</v>
      </c>
      <c r="M171" s="16">
        <f>VLOOKUP(Table3[[#This Row],[Order ID]],OrderBreakDown!A170:H8217,3,0)</f>
        <v>0</v>
      </c>
      <c r="N171" t="str">
        <f>VLOOKUP(Table3[[#This Row],[Order ID]],OrderBreakDown!A170:H8217,4,0)</f>
        <v>$99.00</v>
      </c>
      <c r="O171" s="18" t="str">
        <f>VLOOKUP(Table3[[#This Row],[Order ID]],OrderBreakDown!A170:H8217,5,0)</f>
        <v>$33.00</v>
      </c>
      <c r="P171">
        <f>VLOOKUP(Table3[[#This Row],[Order ID]],OrderBreakDown!A170:H8217,6,0)</f>
        <v>2</v>
      </c>
      <c r="Q171" t="str">
        <f>VLOOKUP(Table3[[#This Row],[Order ID]],OrderBreakDown!A170:H8217,7,0)</f>
        <v>Office Supplies</v>
      </c>
      <c r="R171" t="str">
        <f>VLOOKUP(Table3[[#This Row],[Order ID]],OrderBreakDown!A170:H8217,8,0)</f>
        <v>Art</v>
      </c>
    </row>
    <row r="172" spans="1:18" ht="21.75" customHeight="1" thickBot="1" x14ac:dyDescent="0.3">
      <c r="A172" s="5" t="s">
        <v>543</v>
      </c>
      <c r="B172" s="2">
        <v>40667</v>
      </c>
      <c r="C172" s="1" t="s">
        <v>544</v>
      </c>
      <c r="D172" s="1" t="s">
        <v>545</v>
      </c>
      <c r="E172" s="1" t="s">
        <v>66</v>
      </c>
      <c r="F172" s="1" t="s">
        <v>28</v>
      </c>
      <c r="G172" s="1" t="s">
        <v>15</v>
      </c>
      <c r="H172" s="2">
        <v>40671</v>
      </c>
      <c r="I172" s="1" t="s">
        <v>22</v>
      </c>
      <c r="J172" s="6" t="s">
        <v>116</v>
      </c>
      <c r="L172" t="str">
        <f>VLOOKUP(Table3[[#This Row],[Order ID]],OrderBreakDown!A171:H8218,2,0)</f>
        <v>Harbour Creations File Folder Labels, Laser Printer Compatible</v>
      </c>
      <c r="M172" s="16">
        <f>VLOOKUP(Table3[[#This Row],[Order ID]],OrderBreakDown!A171:H8218,3,0)</f>
        <v>0</v>
      </c>
      <c r="N172" t="str">
        <f>VLOOKUP(Table3[[#This Row],[Order ID]],OrderBreakDown!A171:H8218,4,0)</f>
        <v>$35.00</v>
      </c>
      <c r="O172" s="18" t="str">
        <f>VLOOKUP(Table3[[#This Row],[Order ID]],OrderBreakDown!A171:H8218,5,0)</f>
        <v>$11.00</v>
      </c>
      <c r="P172">
        <f>VLOOKUP(Table3[[#This Row],[Order ID]],OrderBreakDown!A171:H8218,6,0)</f>
        <v>4</v>
      </c>
      <c r="Q172" t="str">
        <f>VLOOKUP(Table3[[#This Row],[Order ID]],OrderBreakDown!A171:H8218,7,0)</f>
        <v>Office Supplies</v>
      </c>
      <c r="R172" t="str">
        <f>VLOOKUP(Table3[[#This Row],[Order ID]],OrderBreakDown!A171:H8218,8,0)</f>
        <v>Labels</v>
      </c>
    </row>
    <row r="173" spans="1:18" ht="21.75" customHeight="1" thickBot="1" x14ac:dyDescent="0.3">
      <c r="A173" s="5" t="s">
        <v>546</v>
      </c>
      <c r="B173" s="2">
        <v>40667</v>
      </c>
      <c r="C173" s="1" t="s">
        <v>547</v>
      </c>
      <c r="D173" s="1" t="s">
        <v>548</v>
      </c>
      <c r="E173" s="1" t="s">
        <v>66</v>
      </c>
      <c r="F173" s="1" t="s">
        <v>28</v>
      </c>
      <c r="G173" s="1" t="s">
        <v>33</v>
      </c>
      <c r="H173" s="2">
        <v>40673</v>
      </c>
      <c r="I173" s="1" t="s">
        <v>22</v>
      </c>
      <c r="J173" s="6" t="s">
        <v>295</v>
      </c>
      <c r="L173" t="str">
        <f>VLOOKUP(Table3[[#This Row],[Order ID]],OrderBreakDown!A172:H8219,2,0)</f>
        <v>Dania Classic Bookcase, Pine</v>
      </c>
      <c r="M173" s="16">
        <f>VLOOKUP(Table3[[#This Row],[Order ID]],OrderBreakDown!A172:H8219,3,0)</f>
        <v>0.1</v>
      </c>
      <c r="N173" t="str">
        <f>VLOOKUP(Table3[[#This Row],[Order ID]],OrderBreakDown!A172:H8219,4,0)</f>
        <v>$1,113.00</v>
      </c>
      <c r="O173" s="18" t="str">
        <f>VLOOKUP(Table3[[#This Row],[Order ID]],OrderBreakDown!A172:H8219,5,0)</f>
        <v>$260.00</v>
      </c>
      <c r="P173">
        <f>VLOOKUP(Table3[[#This Row],[Order ID]],OrderBreakDown!A172:H8219,6,0)</f>
        <v>3</v>
      </c>
      <c r="Q173" t="str">
        <f>VLOOKUP(Table3[[#This Row],[Order ID]],OrderBreakDown!A172:H8219,7,0)</f>
        <v>Furniture</v>
      </c>
      <c r="R173" t="str">
        <f>VLOOKUP(Table3[[#This Row],[Order ID]],OrderBreakDown!A172:H8219,8,0)</f>
        <v>Bookcases</v>
      </c>
    </row>
    <row r="174" spans="1:18" ht="21.75" customHeight="1" thickBot="1" x14ac:dyDescent="0.3">
      <c r="A174" s="5" t="s">
        <v>549</v>
      </c>
      <c r="B174" s="2">
        <v>40668</v>
      </c>
      <c r="C174" s="1" t="s">
        <v>550</v>
      </c>
      <c r="D174" s="1" t="s">
        <v>54</v>
      </c>
      <c r="E174" s="1" t="s">
        <v>55</v>
      </c>
      <c r="F174" s="1" t="s">
        <v>28</v>
      </c>
      <c r="G174" s="1" t="s">
        <v>33</v>
      </c>
      <c r="H174" s="2">
        <v>40673</v>
      </c>
      <c r="I174" s="1" t="s">
        <v>22</v>
      </c>
      <c r="J174" s="6" t="s">
        <v>54</v>
      </c>
      <c r="L174" t="str">
        <f>VLOOKUP(Table3[[#This Row],[Order ID]],OrderBreakDown!A173:H8220,2,0)</f>
        <v>Brother Fax and Copier, Digital</v>
      </c>
      <c r="M174" s="16">
        <f>VLOOKUP(Table3[[#This Row],[Order ID]],OrderBreakDown!A173:H8220,3,0)</f>
        <v>0</v>
      </c>
      <c r="N174" t="str">
        <f>VLOOKUP(Table3[[#This Row],[Order ID]],OrderBreakDown!A173:H8220,4,0)</f>
        <v>$382.00</v>
      </c>
      <c r="O174" s="18" t="str">
        <f>VLOOKUP(Table3[[#This Row],[Order ID]],OrderBreakDown!A173:H8220,5,0)</f>
        <v>$53.00</v>
      </c>
      <c r="P174">
        <f>VLOOKUP(Table3[[#This Row],[Order ID]],OrderBreakDown!A173:H8220,6,0)</f>
        <v>2</v>
      </c>
      <c r="Q174" t="str">
        <f>VLOOKUP(Table3[[#This Row],[Order ID]],OrderBreakDown!A173:H8220,7,0)</f>
        <v>Technology</v>
      </c>
      <c r="R174" t="str">
        <f>VLOOKUP(Table3[[#This Row],[Order ID]],OrderBreakDown!A173:H8220,8,0)</f>
        <v>Copiers</v>
      </c>
    </row>
    <row r="175" spans="1:18" ht="21.75" customHeight="1" thickBot="1" x14ac:dyDescent="0.3">
      <c r="A175" s="5" t="s">
        <v>551</v>
      </c>
      <c r="B175" s="2">
        <v>40668</v>
      </c>
      <c r="C175" s="1" t="s">
        <v>299</v>
      </c>
      <c r="D175" s="1" t="s">
        <v>552</v>
      </c>
      <c r="E175" s="1" t="s">
        <v>66</v>
      </c>
      <c r="F175" s="1" t="s">
        <v>28</v>
      </c>
      <c r="G175" s="1" t="s">
        <v>15</v>
      </c>
      <c r="H175" s="2">
        <v>40674</v>
      </c>
      <c r="I175" s="1" t="s">
        <v>22</v>
      </c>
      <c r="J175" s="6" t="s">
        <v>553</v>
      </c>
      <c r="L175" t="str">
        <f>VLOOKUP(Table3[[#This Row],[Order ID]],OrderBreakDown!A174:H8221,2,0)</f>
        <v>Tenex Photo Frame, Black</v>
      </c>
      <c r="M175" s="16">
        <f>VLOOKUP(Table3[[#This Row],[Order ID]],OrderBreakDown!A174:H8221,3,0)</f>
        <v>0</v>
      </c>
      <c r="N175" t="str">
        <f>VLOOKUP(Table3[[#This Row],[Order ID]],OrderBreakDown!A174:H8221,4,0)</f>
        <v>$311.00</v>
      </c>
      <c r="O175" s="18" t="str">
        <f>VLOOKUP(Table3[[#This Row],[Order ID]],OrderBreakDown!A174:H8221,5,0)</f>
        <v>$87.00</v>
      </c>
      <c r="P175">
        <f>VLOOKUP(Table3[[#This Row],[Order ID]],OrderBreakDown!A174:H8221,6,0)</f>
        <v>6</v>
      </c>
      <c r="Q175" t="str">
        <f>VLOOKUP(Table3[[#This Row],[Order ID]],OrderBreakDown!A174:H8221,7,0)</f>
        <v>Furniture</v>
      </c>
      <c r="R175" t="str">
        <f>VLOOKUP(Table3[[#This Row],[Order ID]],OrderBreakDown!A174:H8221,8,0)</f>
        <v>Furnishings</v>
      </c>
    </row>
    <row r="176" spans="1:18" ht="21.75" customHeight="1" thickBot="1" x14ac:dyDescent="0.3">
      <c r="A176" s="5" t="s">
        <v>554</v>
      </c>
      <c r="B176" s="2">
        <v>40669</v>
      </c>
      <c r="C176" s="1" t="s">
        <v>555</v>
      </c>
      <c r="D176" s="1" t="s">
        <v>556</v>
      </c>
      <c r="E176" s="1" t="s">
        <v>20</v>
      </c>
      <c r="F176" s="1" t="s">
        <v>14</v>
      </c>
      <c r="G176" s="1" t="s">
        <v>21</v>
      </c>
      <c r="H176" s="2">
        <v>40671</v>
      </c>
      <c r="I176" s="1" t="s">
        <v>37</v>
      </c>
      <c r="J176" s="6" t="s">
        <v>23</v>
      </c>
      <c r="L176" t="str">
        <f>VLOOKUP(Table3[[#This Row],[Order ID]],OrderBreakDown!A175:H8222,2,0)</f>
        <v>Accos Paper Clips, Assorted Sizes</v>
      </c>
      <c r="M176" s="16">
        <f>VLOOKUP(Table3[[#This Row],[Order ID]],OrderBreakDown!A175:H8222,3,0)</f>
        <v>0</v>
      </c>
      <c r="N176" t="str">
        <f>VLOOKUP(Table3[[#This Row],[Order ID]],OrderBreakDown!A175:H8222,4,0)</f>
        <v>$34.00</v>
      </c>
      <c r="O176" s="18" t="str">
        <f>VLOOKUP(Table3[[#This Row],[Order ID]],OrderBreakDown!A175:H8222,5,0)</f>
        <v>$0.00</v>
      </c>
      <c r="P176">
        <f>VLOOKUP(Table3[[#This Row],[Order ID]],OrderBreakDown!A175:H8222,6,0)</f>
        <v>3</v>
      </c>
      <c r="Q176" t="str">
        <f>VLOOKUP(Table3[[#This Row],[Order ID]],OrderBreakDown!A175:H8222,7,0)</f>
        <v>Office Supplies</v>
      </c>
      <c r="R176" t="str">
        <f>VLOOKUP(Table3[[#This Row],[Order ID]],OrderBreakDown!A175:H8222,8,0)</f>
        <v>Fasteners</v>
      </c>
    </row>
    <row r="177" spans="1:18" ht="21.75" customHeight="1" thickBot="1" x14ac:dyDescent="0.3">
      <c r="A177" s="5" t="s">
        <v>557</v>
      </c>
      <c r="B177" s="2">
        <v>40670</v>
      </c>
      <c r="C177" s="1" t="s">
        <v>558</v>
      </c>
      <c r="D177" s="1" t="s">
        <v>559</v>
      </c>
      <c r="E177" s="1" t="s">
        <v>58</v>
      </c>
      <c r="F177" s="1" t="s">
        <v>50</v>
      </c>
      <c r="G177" s="1" t="s">
        <v>21</v>
      </c>
      <c r="H177" s="2">
        <v>40672</v>
      </c>
      <c r="I177" s="1" t="s">
        <v>16</v>
      </c>
      <c r="J177" s="6" t="s">
        <v>141</v>
      </c>
      <c r="L177" t="str">
        <f>VLOOKUP(Table3[[#This Row],[Order ID]],OrderBreakDown!A176:H8223,2,0)</f>
        <v>Kraft Mailers, with clear poly window</v>
      </c>
      <c r="M177" s="16">
        <f>VLOOKUP(Table3[[#This Row],[Order ID]],OrderBreakDown!A176:H8223,3,0)</f>
        <v>0</v>
      </c>
      <c r="N177" t="str">
        <f>VLOOKUP(Table3[[#This Row],[Order ID]],OrderBreakDown!A176:H8223,4,0)</f>
        <v>$82.00</v>
      </c>
      <c r="O177" s="18" t="str">
        <f>VLOOKUP(Table3[[#This Row],[Order ID]],OrderBreakDown!A176:H8223,5,0)</f>
        <v>$20.00</v>
      </c>
      <c r="P177">
        <f>VLOOKUP(Table3[[#This Row],[Order ID]],OrderBreakDown!A176:H8223,6,0)</f>
        <v>2</v>
      </c>
      <c r="Q177" t="str">
        <f>VLOOKUP(Table3[[#This Row],[Order ID]],OrderBreakDown!A176:H8223,7,0)</f>
        <v>Office Supplies</v>
      </c>
      <c r="R177" t="str">
        <f>VLOOKUP(Table3[[#This Row],[Order ID]],OrderBreakDown!A176:H8223,8,0)</f>
        <v>Envelopes</v>
      </c>
    </row>
    <row r="178" spans="1:18" ht="21.75" customHeight="1" thickBot="1" x14ac:dyDescent="0.3">
      <c r="A178" s="5" t="s">
        <v>560</v>
      </c>
      <c r="B178" s="2">
        <v>40670</v>
      </c>
      <c r="C178" s="1" t="s">
        <v>561</v>
      </c>
      <c r="D178" s="1" t="s">
        <v>562</v>
      </c>
      <c r="E178" s="1" t="s">
        <v>77</v>
      </c>
      <c r="F178" s="1" t="s">
        <v>28</v>
      </c>
      <c r="G178" s="1" t="s">
        <v>15</v>
      </c>
      <c r="H178" s="2">
        <v>40675</v>
      </c>
      <c r="I178" s="1" t="s">
        <v>16</v>
      </c>
      <c r="J178" s="6" t="s">
        <v>271</v>
      </c>
      <c r="L178" t="str">
        <f>VLOOKUP(Table3[[#This Row],[Order ID]],OrderBreakDown!A177:H8224,2,0)</f>
        <v>Wilson Jones Binding Machine, Economy</v>
      </c>
      <c r="M178" s="16">
        <f>VLOOKUP(Table3[[#This Row],[Order ID]],OrderBreakDown!A177:H8224,3,0)</f>
        <v>0.5</v>
      </c>
      <c r="N178" t="str">
        <f>VLOOKUP(Table3[[#This Row],[Order ID]],OrderBreakDown!A177:H8224,4,0)</f>
        <v>$171.00</v>
      </c>
      <c r="O178" s="18" t="str">
        <f>VLOOKUP(Table3[[#This Row],[Order ID]],OrderBreakDown!A177:H8224,5,0)</f>
        <v>-$48.00</v>
      </c>
      <c r="P178">
        <f>VLOOKUP(Table3[[#This Row],[Order ID]],OrderBreakDown!A177:H8224,6,0)</f>
        <v>7</v>
      </c>
      <c r="Q178" t="str">
        <f>VLOOKUP(Table3[[#This Row],[Order ID]],OrderBreakDown!A177:H8224,7,0)</f>
        <v>Office Supplies</v>
      </c>
      <c r="R178" t="str">
        <f>VLOOKUP(Table3[[#This Row],[Order ID]],OrderBreakDown!A177:H8224,8,0)</f>
        <v>Binders</v>
      </c>
    </row>
    <row r="179" spans="1:18" ht="21.75" customHeight="1" thickBot="1" x14ac:dyDescent="0.3">
      <c r="A179" s="5" t="s">
        <v>563</v>
      </c>
      <c r="B179" s="2">
        <v>40672</v>
      </c>
      <c r="C179" s="1" t="s">
        <v>564</v>
      </c>
      <c r="D179" s="1" t="s">
        <v>12</v>
      </c>
      <c r="E179" s="1" t="s">
        <v>13</v>
      </c>
      <c r="F179" s="1" t="s">
        <v>14</v>
      </c>
      <c r="G179" s="1" t="s">
        <v>21</v>
      </c>
      <c r="H179" s="2">
        <v>40677</v>
      </c>
      <c r="I179" s="1" t="s">
        <v>22</v>
      </c>
      <c r="J179" s="6" t="s">
        <v>12</v>
      </c>
      <c r="L179" t="str">
        <f>VLOOKUP(Table3[[#This Row],[Order ID]],OrderBreakDown!A178:H8225,2,0)</f>
        <v>Sanford Pencil Sharpener, Fluorescent</v>
      </c>
      <c r="M179" s="16">
        <f>VLOOKUP(Table3[[#This Row],[Order ID]],OrderBreakDown!A178:H8225,3,0)</f>
        <v>0.5</v>
      </c>
      <c r="N179" t="str">
        <f>VLOOKUP(Table3[[#This Row],[Order ID]],OrderBreakDown!A178:H8225,4,0)</f>
        <v>$26.00</v>
      </c>
      <c r="O179" s="18" t="str">
        <f>VLOOKUP(Table3[[#This Row],[Order ID]],OrderBreakDown!A178:H8225,5,0)</f>
        <v>-$8.00</v>
      </c>
      <c r="P179">
        <f>VLOOKUP(Table3[[#This Row],[Order ID]],OrderBreakDown!A178:H8225,6,0)</f>
        <v>2</v>
      </c>
      <c r="Q179" t="str">
        <f>VLOOKUP(Table3[[#This Row],[Order ID]],OrderBreakDown!A178:H8225,7,0)</f>
        <v>Office Supplies</v>
      </c>
      <c r="R179" t="str">
        <f>VLOOKUP(Table3[[#This Row],[Order ID]],OrderBreakDown!A178:H8225,8,0)</f>
        <v>Art</v>
      </c>
    </row>
    <row r="180" spans="1:18" ht="21.75" customHeight="1" thickBot="1" x14ac:dyDescent="0.3">
      <c r="A180" s="5" t="s">
        <v>565</v>
      </c>
      <c r="B180" s="2">
        <v>40672</v>
      </c>
      <c r="C180" s="1" t="s">
        <v>566</v>
      </c>
      <c r="D180" s="1" t="s">
        <v>567</v>
      </c>
      <c r="E180" s="1" t="s">
        <v>149</v>
      </c>
      <c r="F180" s="1" t="s">
        <v>50</v>
      </c>
      <c r="G180" s="1" t="s">
        <v>33</v>
      </c>
      <c r="H180" s="2">
        <v>40675</v>
      </c>
      <c r="I180" s="1" t="s">
        <v>37</v>
      </c>
      <c r="J180" s="6" t="s">
        <v>567</v>
      </c>
      <c r="L180" t="str">
        <f>VLOOKUP(Table3[[#This Row],[Order ID]],OrderBreakDown!A179:H8226,2,0)</f>
        <v>Eldon Frame, Durable</v>
      </c>
      <c r="M180" s="16">
        <f>VLOOKUP(Table3[[#This Row],[Order ID]],OrderBreakDown!A179:H8226,3,0)</f>
        <v>0.5</v>
      </c>
      <c r="N180" t="str">
        <f>VLOOKUP(Table3[[#This Row],[Order ID]],OrderBreakDown!A179:H8226,4,0)</f>
        <v>$170.00</v>
      </c>
      <c r="O180" s="18" t="str">
        <f>VLOOKUP(Table3[[#This Row],[Order ID]],OrderBreakDown!A179:H8226,5,0)</f>
        <v>-$82.00</v>
      </c>
      <c r="P180">
        <f>VLOOKUP(Table3[[#This Row],[Order ID]],OrderBreakDown!A179:H8226,6,0)</f>
        <v>3</v>
      </c>
      <c r="Q180" t="str">
        <f>VLOOKUP(Table3[[#This Row],[Order ID]],OrderBreakDown!A179:H8226,7,0)</f>
        <v>Furniture</v>
      </c>
      <c r="R180" t="str">
        <f>VLOOKUP(Table3[[#This Row],[Order ID]],OrderBreakDown!A179:H8226,8,0)</f>
        <v>Furnishings</v>
      </c>
    </row>
    <row r="181" spans="1:18" ht="21.75" customHeight="1" thickBot="1" x14ac:dyDescent="0.3">
      <c r="A181" s="5" t="s">
        <v>568</v>
      </c>
      <c r="B181" s="2">
        <v>40673</v>
      </c>
      <c r="C181" s="1" t="s">
        <v>569</v>
      </c>
      <c r="D181" s="1" t="s">
        <v>570</v>
      </c>
      <c r="E181" s="1" t="s">
        <v>27</v>
      </c>
      <c r="F181" s="1" t="s">
        <v>28</v>
      </c>
      <c r="G181" s="1" t="s">
        <v>21</v>
      </c>
      <c r="H181" s="2">
        <v>40678</v>
      </c>
      <c r="I181" s="1" t="s">
        <v>22</v>
      </c>
      <c r="J181" s="6" t="s">
        <v>112</v>
      </c>
      <c r="L181" t="str">
        <f>VLOOKUP(Table3[[#This Row],[Order ID]],OrderBreakDown!A180:H8227,2,0)</f>
        <v>Binney &amp; Smith Highlighters, Easy-Erase</v>
      </c>
      <c r="M181" s="16">
        <f>VLOOKUP(Table3[[#This Row],[Order ID]],OrderBreakDown!A180:H8227,3,0)</f>
        <v>0</v>
      </c>
      <c r="N181" t="str">
        <f>VLOOKUP(Table3[[#This Row],[Order ID]],OrderBreakDown!A180:H8227,4,0)</f>
        <v>$51.00</v>
      </c>
      <c r="O181" s="18" t="str">
        <f>VLOOKUP(Table3[[#This Row],[Order ID]],OrderBreakDown!A180:H8227,5,0)</f>
        <v>$18.00</v>
      </c>
      <c r="P181">
        <f>VLOOKUP(Table3[[#This Row],[Order ID]],OrderBreakDown!A180:H8227,6,0)</f>
        <v>3</v>
      </c>
      <c r="Q181" t="str">
        <f>VLOOKUP(Table3[[#This Row],[Order ID]],OrderBreakDown!A180:H8227,7,0)</f>
        <v>Office Supplies</v>
      </c>
      <c r="R181" t="str">
        <f>VLOOKUP(Table3[[#This Row],[Order ID]],OrderBreakDown!A180:H8227,8,0)</f>
        <v>Art</v>
      </c>
    </row>
    <row r="182" spans="1:18" ht="21.75" customHeight="1" thickBot="1" x14ac:dyDescent="0.3">
      <c r="A182" s="5" t="s">
        <v>571</v>
      </c>
      <c r="B182" s="2">
        <v>40673</v>
      </c>
      <c r="C182" s="1" t="s">
        <v>572</v>
      </c>
      <c r="D182" s="1" t="s">
        <v>573</v>
      </c>
      <c r="E182" s="1" t="s">
        <v>20</v>
      </c>
      <c r="F182" s="1" t="s">
        <v>14</v>
      </c>
      <c r="G182" s="1" t="s">
        <v>21</v>
      </c>
      <c r="H182" s="2">
        <v>40677</v>
      </c>
      <c r="I182" s="1" t="s">
        <v>22</v>
      </c>
      <c r="J182" s="6" t="s">
        <v>23</v>
      </c>
      <c r="L182" t="str">
        <f>VLOOKUP(Table3[[#This Row],[Order ID]],OrderBreakDown!A181:H8228,2,0)</f>
        <v>Deflect-O Door Stop, Duo Pack</v>
      </c>
      <c r="M182" s="16">
        <f>VLOOKUP(Table3[[#This Row],[Order ID]],OrderBreakDown!A181:H8228,3,0)</f>
        <v>0.3</v>
      </c>
      <c r="N182" t="str">
        <f>VLOOKUP(Table3[[#This Row],[Order ID]],OrderBreakDown!A181:H8228,4,0)</f>
        <v>$92.00</v>
      </c>
      <c r="O182" s="18" t="str">
        <f>VLOOKUP(Table3[[#This Row],[Order ID]],OrderBreakDown!A181:H8228,5,0)</f>
        <v>$8.00</v>
      </c>
      <c r="P182">
        <f>VLOOKUP(Table3[[#This Row],[Order ID]],OrderBreakDown!A181:H8228,6,0)</f>
        <v>3</v>
      </c>
      <c r="Q182" t="str">
        <f>VLOOKUP(Table3[[#This Row],[Order ID]],OrderBreakDown!A181:H8228,7,0)</f>
        <v>Furniture</v>
      </c>
      <c r="R182" t="str">
        <f>VLOOKUP(Table3[[#This Row],[Order ID]],OrderBreakDown!A181:H8228,8,0)</f>
        <v>Furnishings</v>
      </c>
    </row>
    <row r="183" spans="1:18" ht="21.75" customHeight="1" thickBot="1" x14ac:dyDescent="0.3">
      <c r="A183" s="5" t="s">
        <v>574</v>
      </c>
      <c r="B183" s="2">
        <v>40673</v>
      </c>
      <c r="C183" s="1" t="s">
        <v>575</v>
      </c>
      <c r="D183" s="1" t="s">
        <v>173</v>
      </c>
      <c r="E183" s="1" t="s">
        <v>58</v>
      </c>
      <c r="F183" s="1" t="s">
        <v>50</v>
      </c>
      <c r="G183" s="1" t="s">
        <v>33</v>
      </c>
      <c r="H183" s="2">
        <v>40673</v>
      </c>
      <c r="I183" s="1" t="s">
        <v>62</v>
      </c>
      <c r="J183" s="6" t="s">
        <v>174</v>
      </c>
      <c r="L183" t="str">
        <f>VLOOKUP(Table3[[#This Row],[Order ID]],OrderBreakDown!A182:H8229,2,0)</f>
        <v>Epson Printer, White</v>
      </c>
      <c r="M183" s="16">
        <f>VLOOKUP(Table3[[#This Row],[Order ID]],OrderBreakDown!A182:H8229,3,0)</f>
        <v>0.1</v>
      </c>
      <c r="N183" t="str">
        <f>VLOOKUP(Table3[[#This Row],[Order ID]],OrderBreakDown!A182:H8229,4,0)</f>
        <v>$470.00</v>
      </c>
      <c r="O183" s="18" t="str">
        <f>VLOOKUP(Table3[[#This Row],[Order ID]],OrderBreakDown!A182:H8229,5,0)</f>
        <v>-$31.00</v>
      </c>
      <c r="P183">
        <f>VLOOKUP(Table3[[#This Row],[Order ID]],OrderBreakDown!A182:H8229,6,0)</f>
        <v>2</v>
      </c>
      <c r="Q183" t="str">
        <f>VLOOKUP(Table3[[#This Row],[Order ID]],OrderBreakDown!A182:H8229,7,0)</f>
        <v>Technology</v>
      </c>
      <c r="R183" t="str">
        <f>VLOOKUP(Table3[[#This Row],[Order ID]],OrderBreakDown!A182:H8229,8,0)</f>
        <v>Machines</v>
      </c>
    </row>
    <row r="184" spans="1:18" ht="21.75" customHeight="1" thickBot="1" x14ac:dyDescent="0.3">
      <c r="A184" s="5" t="s">
        <v>576</v>
      </c>
      <c r="B184" s="2">
        <v>40673</v>
      </c>
      <c r="C184" s="1" t="s">
        <v>577</v>
      </c>
      <c r="D184" s="1" t="s">
        <v>12</v>
      </c>
      <c r="E184" s="1" t="s">
        <v>13</v>
      </c>
      <c r="F184" s="1" t="s">
        <v>14</v>
      </c>
      <c r="G184" s="1" t="s">
        <v>33</v>
      </c>
      <c r="H184" s="2">
        <v>40675</v>
      </c>
      <c r="I184" s="1" t="s">
        <v>16</v>
      </c>
      <c r="J184" s="6" t="s">
        <v>12</v>
      </c>
      <c r="L184" t="str">
        <f>VLOOKUP(Table3[[#This Row],[Order ID]],OrderBreakDown!A183:H8230,2,0)</f>
        <v>Boston Pencil Sharpener, Water Color</v>
      </c>
      <c r="M184" s="16">
        <f>VLOOKUP(Table3[[#This Row],[Order ID]],OrderBreakDown!A183:H8230,3,0)</f>
        <v>0.5</v>
      </c>
      <c r="N184" t="str">
        <f>VLOOKUP(Table3[[#This Row],[Order ID]],OrderBreakDown!A183:H8230,4,0)</f>
        <v>$44.00</v>
      </c>
      <c r="O184" s="18" t="str">
        <f>VLOOKUP(Table3[[#This Row],[Order ID]],OrderBreakDown!A183:H8230,5,0)</f>
        <v>-$32.00</v>
      </c>
      <c r="P184">
        <f>VLOOKUP(Table3[[#This Row],[Order ID]],OrderBreakDown!A183:H8230,6,0)</f>
        <v>3</v>
      </c>
      <c r="Q184" t="str">
        <f>VLOOKUP(Table3[[#This Row],[Order ID]],OrderBreakDown!A183:H8230,7,0)</f>
        <v>Office Supplies</v>
      </c>
      <c r="R184" t="str">
        <f>VLOOKUP(Table3[[#This Row],[Order ID]],OrderBreakDown!A183:H8230,8,0)</f>
        <v>Art</v>
      </c>
    </row>
    <row r="185" spans="1:18" ht="21.75" customHeight="1" thickBot="1" x14ac:dyDescent="0.3">
      <c r="A185" s="5" t="s">
        <v>578</v>
      </c>
      <c r="B185" s="2">
        <v>40674</v>
      </c>
      <c r="C185" s="1" t="s">
        <v>72</v>
      </c>
      <c r="D185" s="1" t="s">
        <v>458</v>
      </c>
      <c r="E185" s="1" t="s">
        <v>77</v>
      </c>
      <c r="F185" s="1" t="s">
        <v>28</v>
      </c>
      <c r="G185" s="1" t="s">
        <v>21</v>
      </c>
      <c r="H185" s="2">
        <v>40678</v>
      </c>
      <c r="I185" s="1" t="s">
        <v>16</v>
      </c>
      <c r="J185" s="6" t="s">
        <v>459</v>
      </c>
      <c r="L185" t="str">
        <f>VLOOKUP(Table3[[#This Row],[Order ID]],OrderBreakDown!A184:H8231,2,0)</f>
        <v>Safco Floating Shelf Set, Traditional</v>
      </c>
      <c r="M185" s="16">
        <f>VLOOKUP(Table3[[#This Row],[Order ID]],OrderBreakDown!A184:H8231,3,0)</f>
        <v>0.5</v>
      </c>
      <c r="N185" t="str">
        <f>VLOOKUP(Table3[[#This Row],[Order ID]],OrderBreakDown!A184:H8231,4,0)</f>
        <v>$197.00</v>
      </c>
      <c r="O185" s="18" t="str">
        <f>VLOOKUP(Table3[[#This Row],[Order ID]],OrderBreakDown!A184:H8231,5,0)</f>
        <v>-$24.00</v>
      </c>
      <c r="P185">
        <f>VLOOKUP(Table3[[#This Row],[Order ID]],OrderBreakDown!A184:H8231,6,0)</f>
        <v>2</v>
      </c>
      <c r="Q185" t="str">
        <f>VLOOKUP(Table3[[#This Row],[Order ID]],OrderBreakDown!A184:H8231,7,0)</f>
        <v>Furniture</v>
      </c>
      <c r="R185" t="str">
        <f>VLOOKUP(Table3[[#This Row],[Order ID]],OrderBreakDown!A184:H8231,8,0)</f>
        <v>Bookcases</v>
      </c>
    </row>
    <row r="186" spans="1:18" ht="21.75" customHeight="1" thickBot="1" x14ac:dyDescent="0.3">
      <c r="A186" s="5" t="s">
        <v>579</v>
      </c>
      <c r="B186" s="2">
        <v>40675</v>
      </c>
      <c r="C186" s="1" t="s">
        <v>580</v>
      </c>
      <c r="D186" s="1" t="s">
        <v>581</v>
      </c>
      <c r="E186" s="1" t="s">
        <v>77</v>
      </c>
      <c r="F186" s="1" t="s">
        <v>28</v>
      </c>
      <c r="G186" s="1" t="s">
        <v>33</v>
      </c>
      <c r="H186" s="2">
        <v>40680</v>
      </c>
      <c r="I186" s="1" t="s">
        <v>22</v>
      </c>
      <c r="J186" s="6" t="s">
        <v>581</v>
      </c>
      <c r="L186" t="str">
        <f>VLOOKUP(Table3[[#This Row],[Order ID]],OrderBreakDown!A185:H8232,2,0)</f>
        <v>Xerox Computer Printout Paper, Recycled</v>
      </c>
      <c r="M186" s="16">
        <f>VLOOKUP(Table3[[#This Row],[Order ID]],OrderBreakDown!A185:H8232,3,0)</f>
        <v>0.5</v>
      </c>
      <c r="N186" t="str">
        <f>VLOOKUP(Table3[[#This Row],[Order ID]],OrderBreakDown!A185:H8232,4,0)</f>
        <v>$53.00</v>
      </c>
      <c r="O186" s="18" t="str">
        <f>VLOOKUP(Table3[[#This Row],[Order ID]],OrderBreakDown!A185:H8232,5,0)</f>
        <v>-$18.00</v>
      </c>
      <c r="P186">
        <f>VLOOKUP(Table3[[#This Row],[Order ID]],OrderBreakDown!A185:H8232,6,0)</f>
        <v>4</v>
      </c>
      <c r="Q186" t="str">
        <f>VLOOKUP(Table3[[#This Row],[Order ID]],OrderBreakDown!A185:H8232,7,0)</f>
        <v>Office Supplies</v>
      </c>
      <c r="R186" t="str">
        <f>VLOOKUP(Table3[[#This Row],[Order ID]],OrderBreakDown!A185:H8232,8,0)</f>
        <v>Paper</v>
      </c>
    </row>
    <row r="187" spans="1:18" ht="21.75" customHeight="1" thickBot="1" x14ac:dyDescent="0.3">
      <c r="A187" s="5" t="s">
        <v>582</v>
      </c>
      <c r="B187" s="2">
        <v>40675</v>
      </c>
      <c r="C187" s="1" t="s">
        <v>583</v>
      </c>
      <c r="D187" s="1" t="s">
        <v>584</v>
      </c>
      <c r="E187" s="1" t="s">
        <v>27</v>
      </c>
      <c r="F187" s="1" t="s">
        <v>28</v>
      </c>
      <c r="G187" s="1" t="s">
        <v>15</v>
      </c>
      <c r="H187" s="2">
        <v>40677</v>
      </c>
      <c r="I187" s="1" t="s">
        <v>37</v>
      </c>
      <c r="J187" s="6" t="s">
        <v>311</v>
      </c>
      <c r="L187" t="str">
        <f>VLOOKUP(Table3[[#This Row],[Order ID]],OrderBreakDown!A186:H8233,2,0)</f>
        <v>Chromcraft Wood Table, with Bottom Storage</v>
      </c>
      <c r="M187" s="16">
        <f>VLOOKUP(Table3[[#This Row],[Order ID]],OrderBreakDown!A186:H8233,3,0)</f>
        <v>0.35</v>
      </c>
      <c r="N187" t="str">
        <f>VLOOKUP(Table3[[#This Row],[Order ID]],OrderBreakDown!A186:H8233,4,0)</f>
        <v>$627.00</v>
      </c>
      <c r="O187" s="18" t="str">
        <f>VLOOKUP(Table3[[#This Row],[Order ID]],OrderBreakDown!A186:H8233,5,0)</f>
        <v>-$135.00</v>
      </c>
      <c r="P187">
        <f>VLOOKUP(Table3[[#This Row],[Order ID]],OrderBreakDown!A186:H8233,6,0)</f>
        <v>2</v>
      </c>
      <c r="Q187" t="str">
        <f>VLOOKUP(Table3[[#This Row],[Order ID]],OrderBreakDown!A186:H8233,7,0)</f>
        <v>Furniture</v>
      </c>
      <c r="R187" t="str">
        <f>VLOOKUP(Table3[[#This Row],[Order ID]],OrderBreakDown!A186:H8233,8,0)</f>
        <v>Tables</v>
      </c>
    </row>
    <row r="188" spans="1:18" ht="21.75" customHeight="1" thickBot="1" x14ac:dyDescent="0.3">
      <c r="A188" s="5" t="s">
        <v>585</v>
      </c>
      <c r="B188" s="2">
        <v>40676</v>
      </c>
      <c r="C188" s="1" t="s">
        <v>586</v>
      </c>
      <c r="D188" s="1" t="s">
        <v>587</v>
      </c>
      <c r="E188" s="1" t="s">
        <v>49</v>
      </c>
      <c r="F188" s="1" t="s">
        <v>50</v>
      </c>
      <c r="G188" s="1" t="s">
        <v>33</v>
      </c>
      <c r="H188" s="2">
        <v>40678</v>
      </c>
      <c r="I188" s="1" t="s">
        <v>16</v>
      </c>
      <c r="J188" s="6" t="s">
        <v>108</v>
      </c>
      <c r="L188" t="str">
        <f>VLOOKUP(Table3[[#This Row],[Order ID]],OrderBreakDown!A187:H8234,2,0)</f>
        <v>Binney &amp; Smith Canvas, Water Color</v>
      </c>
      <c r="M188" s="16">
        <f>VLOOKUP(Table3[[#This Row],[Order ID]],OrderBreakDown!A187:H8234,3,0)</f>
        <v>0</v>
      </c>
      <c r="N188" t="str">
        <f>VLOOKUP(Table3[[#This Row],[Order ID]],OrderBreakDown!A187:H8234,4,0)</f>
        <v>$109.00</v>
      </c>
      <c r="O188" s="18" t="str">
        <f>VLOOKUP(Table3[[#This Row],[Order ID]],OrderBreakDown!A187:H8234,5,0)</f>
        <v>$52.00</v>
      </c>
      <c r="P188">
        <f>VLOOKUP(Table3[[#This Row],[Order ID]],OrderBreakDown!A187:H8234,6,0)</f>
        <v>2</v>
      </c>
      <c r="Q188" t="str">
        <f>VLOOKUP(Table3[[#This Row],[Order ID]],OrderBreakDown!A187:H8234,7,0)</f>
        <v>Office Supplies</v>
      </c>
      <c r="R188" t="str">
        <f>VLOOKUP(Table3[[#This Row],[Order ID]],OrderBreakDown!A187:H8234,8,0)</f>
        <v>Art</v>
      </c>
    </row>
    <row r="189" spans="1:18" ht="21.75" customHeight="1" thickBot="1" x14ac:dyDescent="0.3">
      <c r="A189" s="5" t="s">
        <v>588</v>
      </c>
      <c r="B189" s="2">
        <v>40676</v>
      </c>
      <c r="C189" s="1" t="s">
        <v>589</v>
      </c>
      <c r="D189" s="1" t="s">
        <v>590</v>
      </c>
      <c r="E189" s="1" t="s">
        <v>27</v>
      </c>
      <c r="F189" s="1" t="s">
        <v>28</v>
      </c>
      <c r="G189" s="1" t="s">
        <v>15</v>
      </c>
      <c r="H189" s="2">
        <v>40680</v>
      </c>
      <c r="I189" s="1" t="s">
        <v>22</v>
      </c>
      <c r="J189" s="6" t="s">
        <v>112</v>
      </c>
      <c r="L189" t="str">
        <f>VLOOKUP(Table3[[#This Row],[Order ID]],OrderBreakDown!A188:H8235,2,0)</f>
        <v>Binney &amp; Smith Sketch Pad, Blue</v>
      </c>
      <c r="M189" s="16">
        <f>VLOOKUP(Table3[[#This Row],[Order ID]],OrderBreakDown!A188:H8235,3,0)</f>
        <v>0</v>
      </c>
      <c r="N189" t="str">
        <f>VLOOKUP(Table3[[#This Row],[Order ID]],OrderBreakDown!A188:H8235,4,0)</f>
        <v>$139.00</v>
      </c>
      <c r="O189" s="18" t="str">
        <f>VLOOKUP(Table3[[#This Row],[Order ID]],OrderBreakDown!A188:H8235,5,0)</f>
        <v>$36.00</v>
      </c>
      <c r="P189">
        <f>VLOOKUP(Table3[[#This Row],[Order ID]],OrderBreakDown!A188:H8235,6,0)</f>
        <v>3</v>
      </c>
      <c r="Q189" t="str">
        <f>VLOOKUP(Table3[[#This Row],[Order ID]],OrderBreakDown!A188:H8235,7,0)</f>
        <v>Office Supplies</v>
      </c>
      <c r="R189" t="str">
        <f>VLOOKUP(Table3[[#This Row],[Order ID]],OrderBreakDown!A188:H8235,8,0)</f>
        <v>Art</v>
      </c>
    </row>
    <row r="190" spans="1:18" ht="21.75" customHeight="1" thickBot="1" x14ac:dyDescent="0.3">
      <c r="A190" s="5" t="s">
        <v>591</v>
      </c>
      <c r="B190" s="2">
        <v>40678</v>
      </c>
      <c r="C190" s="1" t="s">
        <v>592</v>
      </c>
      <c r="D190" s="1" t="s">
        <v>593</v>
      </c>
      <c r="E190" s="1" t="s">
        <v>27</v>
      </c>
      <c r="F190" s="1" t="s">
        <v>28</v>
      </c>
      <c r="G190" s="1" t="s">
        <v>21</v>
      </c>
      <c r="H190" s="2">
        <v>40682</v>
      </c>
      <c r="I190" s="1" t="s">
        <v>16</v>
      </c>
      <c r="J190" s="6" t="s">
        <v>112</v>
      </c>
      <c r="L190" t="str">
        <f>VLOOKUP(Table3[[#This Row],[Order ID]],OrderBreakDown!A189:H8236,2,0)</f>
        <v>Samsung Headset, Cordless</v>
      </c>
      <c r="M190" s="16">
        <f>VLOOKUP(Table3[[#This Row],[Order ID]],OrderBreakDown!A189:H8236,3,0)</f>
        <v>0.15</v>
      </c>
      <c r="N190" t="str">
        <f>VLOOKUP(Table3[[#This Row],[Order ID]],OrderBreakDown!A189:H8236,4,0)</f>
        <v>$194.00</v>
      </c>
      <c r="O190" s="18" t="str">
        <f>VLOOKUP(Table3[[#This Row],[Order ID]],OrderBreakDown!A189:H8236,5,0)</f>
        <v>$73.00</v>
      </c>
      <c r="P190">
        <f>VLOOKUP(Table3[[#This Row],[Order ID]],OrderBreakDown!A189:H8236,6,0)</f>
        <v>3</v>
      </c>
      <c r="Q190" t="str">
        <f>VLOOKUP(Table3[[#This Row],[Order ID]],OrderBreakDown!A189:H8236,7,0)</f>
        <v>Technology</v>
      </c>
      <c r="R190" t="str">
        <f>VLOOKUP(Table3[[#This Row],[Order ID]],OrderBreakDown!A189:H8236,8,0)</f>
        <v>Phones</v>
      </c>
    </row>
    <row r="191" spans="1:18" ht="21.75" customHeight="1" thickBot="1" x14ac:dyDescent="0.3">
      <c r="A191" s="5" t="s">
        <v>594</v>
      </c>
      <c r="B191" s="2">
        <v>40679</v>
      </c>
      <c r="C191" s="1" t="s">
        <v>595</v>
      </c>
      <c r="D191" s="1" t="s">
        <v>259</v>
      </c>
      <c r="E191" s="1" t="s">
        <v>260</v>
      </c>
      <c r="F191" s="1" t="s">
        <v>14</v>
      </c>
      <c r="G191" s="1" t="s">
        <v>21</v>
      </c>
      <c r="H191" s="2">
        <v>40684</v>
      </c>
      <c r="I191" s="1" t="s">
        <v>22</v>
      </c>
      <c r="J191" s="6" t="s">
        <v>259</v>
      </c>
      <c r="L191" t="str">
        <f>VLOOKUP(Table3[[#This Row],[Order ID]],OrderBreakDown!A190:H8237,2,0)</f>
        <v>Breville Toaster, Red</v>
      </c>
      <c r="M191" s="16">
        <f>VLOOKUP(Table3[[#This Row],[Order ID]],OrderBreakDown!A190:H8237,3,0)</f>
        <v>0.5</v>
      </c>
      <c r="N191" t="str">
        <f>VLOOKUP(Table3[[#This Row],[Order ID]],OrderBreakDown!A190:H8237,4,0)</f>
        <v>$115.00</v>
      </c>
      <c r="O191" s="18" t="str">
        <f>VLOOKUP(Table3[[#This Row],[Order ID]],OrderBreakDown!A190:H8237,5,0)</f>
        <v>-$39.00</v>
      </c>
      <c r="P191">
        <f>VLOOKUP(Table3[[#This Row],[Order ID]],OrderBreakDown!A190:H8237,6,0)</f>
        <v>3</v>
      </c>
      <c r="Q191" t="str">
        <f>VLOOKUP(Table3[[#This Row],[Order ID]],OrderBreakDown!A190:H8237,7,0)</f>
        <v>Office Supplies</v>
      </c>
      <c r="R191" t="str">
        <f>VLOOKUP(Table3[[#This Row],[Order ID]],OrderBreakDown!A190:H8237,8,0)</f>
        <v>Appliances</v>
      </c>
    </row>
    <row r="192" spans="1:18" ht="21.75" customHeight="1" thickBot="1" x14ac:dyDescent="0.3">
      <c r="A192" s="5" t="s">
        <v>596</v>
      </c>
      <c r="B192" s="2">
        <v>40680</v>
      </c>
      <c r="C192" s="1" t="s">
        <v>597</v>
      </c>
      <c r="D192" s="1" t="s">
        <v>247</v>
      </c>
      <c r="E192" s="1" t="s">
        <v>49</v>
      </c>
      <c r="F192" s="1" t="s">
        <v>50</v>
      </c>
      <c r="G192" s="1" t="s">
        <v>21</v>
      </c>
      <c r="H192" s="2">
        <v>40686</v>
      </c>
      <c r="I192" s="1" t="s">
        <v>22</v>
      </c>
      <c r="J192" s="6" t="s">
        <v>104</v>
      </c>
      <c r="L192" t="str">
        <f>VLOOKUP(Table3[[#This Row],[Order ID]],OrderBreakDown!A191:H8238,2,0)</f>
        <v>Wilson Jones Binder Covers, Recycled</v>
      </c>
      <c r="M192" s="16">
        <f>VLOOKUP(Table3[[#This Row],[Order ID]],OrderBreakDown!A191:H8238,3,0)</f>
        <v>0</v>
      </c>
      <c r="N192" t="str">
        <f>VLOOKUP(Table3[[#This Row],[Order ID]],OrderBreakDown!A191:H8238,4,0)</f>
        <v>$35.00</v>
      </c>
      <c r="O192" s="18" t="str">
        <f>VLOOKUP(Table3[[#This Row],[Order ID]],OrderBreakDown!A191:H8238,5,0)</f>
        <v>$8.00</v>
      </c>
      <c r="P192">
        <f>VLOOKUP(Table3[[#This Row],[Order ID]],OrderBreakDown!A191:H8238,6,0)</f>
        <v>3</v>
      </c>
      <c r="Q192" t="str">
        <f>VLOOKUP(Table3[[#This Row],[Order ID]],OrderBreakDown!A191:H8238,7,0)</f>
        <v>Office Supplies</v>
      </c>
      <c r="R192" t="str">
        <f>VLOOKUP(Table3[[#This Row],[Order ID]],OrderBreakDown!A191:H8238,8,0)</f>
        <v>Binders</v>
      </c>
    </row>
    <row r="193" spans="1:18" ht="21.75" customHeight="1" thickBot="1" x14ac:dyDescent="0.3">
      <c r="A193" s="5" t="s">
        <v>598</v>
      </c>
      <c r="B193" s="2">
        <v>40681</v>
      </c>
      <c r="C193" s="1" t="s">
        <v>599</v>
      </c>
      <c r="D193" s="1" t="s">
        <v>600</v>
      </c>
      <c r="E193" s="1" t="s">
        <v>27</v>
      </c>
      <c r="F193" s="1" t="s">
        <v>28</v>
      </c>
      <c r="G193" s="1" t="s">
        <v>15</v>
      </c>
      <c r="H193" s="2">
        <v>40681</v>
      </c>
      <c r="I193" s="1" t="s">
        <v>62</v>
      </c>
      <c r="J193" s="6" t="s">
        <v>112</v>
      </c>
      <c r="L193" t="str">
        <f>VLOOKUP(Table3[[#This Row],[Order ID]],OrderBreakDown!A192:H8239,2,0)</f>
        <v>Binney &amp; Smith Sketch Pad, Blue</v>
      </c>
      <c r="M193" s="16">
        <f>VLOOKUP(Table3[[#This Row],[Order ID]],OrderBreakDown!A192:H8239,3,0)</f>
        <v>0</v>
      </c>
      <c r="N193" t="str">
        <f>VLOOKUP(Table3[[#This Row],[Order ID]],OrderBreakDown!A192:H8239,4,0)</f>
        <v>$510.00</v>
      </c>
      <c r="O193" s="18" t="str">
        <f>VLOOKUP(Table3[[#This Row],[Order ID]],OrderBreakDown!A192:H8239,5,0)</f>
        <v>$132.00</v>
      </c>
      <c r="P193">
        <f>VLOOKUP(Table3[[#This Row],[Order ID]],OrderBreakDown!A192:H8239,6,0)</f>
        <v>11</v>
      </c>
      <c r="Q193" t="str">
        <f>VLOOKUP(Table3[[#This Row],[Order ID]],OrderBreakDown!A192:H8239,7,0)</f>
        <v>Office Supplies</v>
      </c>
      <c r="R193" t="str">
        <f>VLOOKUP(Table3[[#This Row],[Order ID]],OrderBreakDown!A192:H8239,8,0)</f>
        <v>Art</v>
      </c>
    </row>
    <row r="194" spans="1:18" ht="21.75" customHeight="1" thickBot="1" x14ac:dyDescent="0.3">
      <c r="A194" s="5" t="s">
        <v>601</v>
      </c>
      <c r="B194" s="2">
        <v>40681</v>
      </c>
      <c r="C194" s="1" t="s">
        <v>602</v>
      </c>
      <c r="D194" s="1" t="s">
        <v>282</v>
      </c>
      <c r="E194" s="1" t="s">
        <v>66</v>
      </c>
      <c r="F194" s="1" t="s">
        <v>28</v>
      </c>
      <c r="G194" s="1" t="s">
        <v>33</v>
      </c>
      <c r="H194" s="2">
        <v>40685</v>
      </c>
      <c r="I194" s="1" t="s">
        <v>22</v>
      </c>
      <c r="J194" s="6" t="s">
        <v>282</v>
      </c>
      <c r="L194" t="str">
        <f>VLOOKUP(Table3[[#This Row],[Order ID]],OrderBreakDown!A193:H8240,2,0)</f>
        <v>Stockwell Clamps, Bulk Pack</v>
      </c>
      <c r="M194" s="16">
        <f>VLOOKUP(Table3[[#This Row],[Order ID]],OrderBreakDown!A193:H8240,3,0)</f>
        <v>0.1</v>
      </c>
      <c r="N194" t="str">
        <f>VLOOKUP(Table3[[#This Row],[Order ID]],OrderBreakDown!A193:H8240,4,0)</f>
        <v>$51.00</v>
      </c>
      <c r="O194" s="18" t="str">
        <f>VLOOKUP(Table3[[#This Row],[Order ID]],OrderBreakDown!A193:H8240,5,0)</f>
        <v>-$1.00</v>
      </c>
      <c r="P194">
        <f>VLOOKUP(Table3[[#This Row],[Order ID]],OrderBreakDown!A193:H8240,6,0)</f>
        <v>3</v>
      </c>
      <c r="Q194" t="str">
        <f>VLOOKUP(Table3[[#This Row],[Order ID]],OrderBreakDown!A193:H8240,7,0)</f>
        <v>Office Supplies</v>
      </c>
      <c r="R194" t="str">
        <f>VLOOKUP(Table3[[#This Row],[Order ID]],OrderBreakDown!A193:H8240,8,0)</f>
        <v>Fasteners</v>
      </c>
    </row>
    <row r="195" spans="1:18" ht="21.75" customHeight="1" thickBot="1" x14ac:dyDescent="0.3">
      <c r="A195" s="5" t="s">
        <v>603</v>
      </c>
      <c r="B195" s="2">
        <v>40681</v>
      </c>
      <c r="C195" s="1" t="s">
        <v>604</v>
      </c>
      <c r="D195" s="1" t="s">
        <v>54</v>
      </c>
      <c r="E195" s="1" t="s">
        <v>55</v>
      </c>
      <c r="F195" s="1" t="s">
        <v>28</v>
      </c>
      <c r="G195" s="1" t="s">
        <v>21</v>
      </c>
      <c r="H195" s="2">
        <v>40687</v>
      </c>
      <c r="I195" s="1" t="s">
        <v>22</v>
      </c>
      <c r="J195" s="6" t="s">
        <v>54</v>
      </c>
      <c r="L195" t="str">
        <f>VLOOKUP(Table3[[#This Row],[Order ID]],OrderBreakDown!A194:H8241,2,0)</f>
        <v>Office Star Swivel Stool, Adjustable</v>
      </c>
      <c r="M195" s="16">
        <f>VLOOKUP(Table3[[#This Row],[Order ID]],OrderBreakDown!A194:H8241,3,0)</f>
        <v>0</v>
      </c>
      <c r="N195" t="str">
        <f>VLOOKUP(Table3[[#This Row],[Order ID]],OrderBreakDown!A194:H8241,4,0)</f>
        <v>$1,059.00</v>
      </c>
      <c r="O195" s="18" t="str">
        <f>VLOOKUP(Table3[[#This Row],[Order ID]],OrderBreakDown!A194:H8241,5,0)</f>
        <v>$106.00</v>
      </c>
      <c r="P195">
        <f>VLOOKUP(Table3[[#This Row],[Order ID]],OrderBreakDown!A194:H8241,6,0)</f>
        <v>6</v>
      </c>
      <c r="Q195" t="str">
        <f>VLOOKUP(Table3[[#This Row],[Order ID]],OrderBreakDown!A194:H8241,7,0)</f>
        <v>Furniture</v>
      </c>
      <c r="R195" t="str">
        <f>VLOOKUP(Table3[[#This Row],[Order ID]],OrderBreakDown!A194:H8241,8,0)</f>
        <v>Chairs</v>
      </c>
    </row>
    <row r="196" spans="1:18" ht="21.75" customHeight="1" thickBot="1" x14ac:dyDescent="0.3">
      <c r="A196" s="5" t="s">
        <v>605</v>
      </c>
      <c r="B196" s="2">
        <v>40681</v>
      </c>
      <c r="C196" s="1" t="s">
        <v>346</v>
      </c>
      <c r="D196" s="1" t="s">
        <v>606</v>
      </c>
      <c r="E196" s="1" t="s">
        <v>49</v>
      </c>
      <c r="F196" s="1" t="s">
        <v>50</v>
      </c>
      <c r="G196" s="1" t="s">
        <v>21</v>
      </c>
      <c r="H196" s="2">
        <v>40688</v>
      </c>
      <c r="I196" s="1" t="s">
        <v>22</v>
      </c>
      <c r="J196" s="6" t="s">
        <v>352</v>
      </c>
      <c r="L196" t="str">
        <f>VLOOKUP(Table3[[#This Row],[Order ID]],OrderBreakDown!A195:H8242,2,0)</f>
        <v>Rogers Box, Single Width</v>
      </c>
      <c r="M196" s="16">
        <f>VLOOKUP(Table3[[#This Row],[Order ID]],OrderBreakDown!A195:H8242,3,0)</f>
        <v>0.4</v>
      </c>
      <c r="N196" t="str">
        <f>VLOOKUP(Table3[[#This Row],[Order ID]],OrderBreakDown!A195:H8242,4,0)</f>
        <v>$43.00</v>
      </c>
      <c r="O196" s="18" t="str">
        <f>VLOOKUP(Table3[[#This Row],[Order ID]],OrderBreakDown!A195:H8242,5,0)</f>
        <v>-$20.00</v>
      </c>
      <c r="P196">
        <f>VLOOKUP(Table3[[#This Row],[Order ID]],OrderBreakDown!A195:H8242,6,0)</f>
        <v>3</v>
      </c>
      <c r="Q196" t="str">
        <f>VLOOKUP(Table3[[#This Row],[Order ID]],OrderBreakDown!A195:H8242,7,0)</f>
        <v>Office Supplies</v>
      </c>
      <c r="R196" t="str">
        <f>VLOOKUP(Table3[[#This Row],[Order ID]],OrderBreakDown!A195:H8242,8,0)</f>
        <v>Storage</v>
      </c>
    </row>
    <row r="197" spans="1:18" ht="21.75" customHeight="1" thickBot="1" x14ac:dyDescent="0.3">
      <c r="A197" s="5" t="s">
        <v>607</v>
      </c>
      <c r="B197" s="2">
        <v>40682</v>
      </c>
      <c r="C197" s="1" t="s">
        <v>608</v>
      </c>
      <c r="D197" s="1" t="s">
        <v>609</v>
      </c>
      <c r="E197" s="1" t="s">
        <v>58</v>
      </c>
      <c r="F197" s="1" t="s">
        <v>50</v>
      </c>
      <c r="G197" s="1" t="s">
        <v>33</v>
      </c>
      <c r="H197" s="2">
        <v>40686</v>
      </c>
      <c r="I197" s="1" t="s">
        <v>22</v>
      </c>
      <c r="J197" s="6" t="s">
        <v>610</v>
      </c>
      <c r="L197" t="str">
        <f>VLOOKUP(Table3[[#This Row],[Order ID]],OrderBreakDown!A196:H8243,2,0)</f>
        <v>Sanford Canvas, Easy-Erase</v>
      </c>
      <c r="M197" s="16">
        <f>VLOOKUP(Table3[[#This Row],[Order ID]],OrderBreakDown!A196:H8243,3,0)</f>
        <v>0</v>
      </c>
      <c r="N197" t="str">
        <f>VLOOKUP(Table3[[#This Row],[Order ID]],OrderBreakDown!A196:H8243,4,0)</f>
        <v>$457.00</v>
      </c>
      <c r="O197" s="18" t="str">
        <f>VLOOKUP(Table3[[#This Row],[Order ID]],OrderBreakDown!A196:H8243,5,0)</f>
        <v>$59.00</v>
      </c>
      <c r="P197">
        <f>VLOOKUP(Table3[[#This Row],[Order ID]],OrderBreakDown!A196:H8243,6,0)</f>
        <v>9</v>
      </c>
      <c r="Q197" t="str">
        <f>VLOOKUP(Table3[[#This Row],[Order ID]],OrderBreakDown!A196:H8243,7,0)</f>
        <v>Office Supplies</v>
      </c>
      <c r="R197" t="str">
        <f>VLOOKUP(Table3[[#This Row],[Order ID]],OrderBreakDown!A196:H8243,8,0)</f>
        <v>Art</v>
      </c>
    </row>
    <row r="198" spans="1:18" ht="21.75" customHeight="1" thickBot="1" x14ac:dyDescent="0.3">
      <c r="A198" s="5" t="s">
        <v>611</v>
      </c>
      <c r="B198" s="2">
        <v>40682</v>
      </c>
      <c r="C198" s="1" t="s">
        <v>612</v>
      </c>
      <c r="D198" s="1" t="s">
        <v>613</v>
      </c>
      <c r="E198" s="1" t="s">
        <v>27</v>
      </c>
      <c r="F198" s="1" t="s">
        <v>28</v>
      </c>
      <c r="G198" s="1" t="s">
        <v>15</v>
      </c>
      <c r="H198" s="2">
        <v>40684</v>
      </c>
      <c r="I198" s="1" t="s">
        <v>16</v>
      </c>
      <c r="J198" s="6" t="s">
        <v>614</v>
      </c>
      <c r="L198" t="str">
        <f>VLOOKUP(Table3[[#This Row],[Order ID]],OrderBreakDown!A197:H8244,2,0)</f>
        <v>Kleencut Box Cutter, High Speed</v>
      </c>
      <c r="M198" s="16">
        <f>VLOOKUP(Table3[[#This Row],[Order ID]],OrderBreakDown!A197:H8244,3,0)</f>
        <v>0</v>
      </c>
      <c r="N198" t="str">
        <f>VLOOKUP(Table3[[#This Row],[Order ID]],OrderBreakDown!A197:H8244,4,0)</f>
        <v>$139.00</v>
      </c>
      <c r="O198" s="18" t="str">
        <f>VLOOKUP(Table3[[#This Row],[Order ID]],OrderBreakDown!A197:H8244,5,0)</f>
        <v>$0.00</v>
      </c>
      <c r="P198">
        <f>VLOOKUP(Table3[[#This Row],[Order ID]],OrderBreakDown!A197:H8244,6,0)</f>
        <v>4</v>
      </c>
      <c r="Q198" t="str">
        <f>VLOOKUP(Table3[[#This Row],[Order ID]],OrderBreakDown!A197:H8244,7,0)</f>
        <v>Office Supplies</v>
      </c>
      <c r="R198" t="str">
        <f>VLOOKUP(Table3[[#This Row],[Order ID]],OrderBreakDown!A197:H8244,8,0)</f>
        <v>Supplies</v>
      </c>
    </row>
    <row r="199" spans="1:18" ht="21.75" customHeight="1" thickBot="1" x14ac:dyDescent="0.3">
      <c r="A199" s="5" t="s">
        <v>615</v>
      </c>
      <c r="B199" s="2">
        <v>40684</v>
      </c>
      <c r="C199" s="1" t="s">
        <v>31</v>
      </c>
      <c r="D199" s="1" t="s">
        <v>263</v>
      </c>
      <c r="E199" s="1" t="s">
        <v>49</v>
      </c>
      <c r="F199" s="1" t="s">
        <v>50</v>
      </c>
      <c r="G199" s="1" t="s">
        <v>33</v>
      </c>
      <c r="H199" s="2">
        <v>40690</v>
      </c>
      <c r="I199" s="1" t="s">
        <v>22</v>
      </c>
      <c r="J199" s="6" t="s">
        <v>264</v>
      </c>
      <c r="L199" t="str">
        <f>VLOOKUP(Table3[[#This Row],[Order ID]],OrderBreakDown!A198:H8245,2,0)</f>
        <v>Acco Hole Reinforcements, Clear</v>
      </c>
      <c r="M199" s="16">
        <f>VLOOKUP(Table3[[#This Row],[Order ID]],OrderBreakDown!A198:H8245,3,0)</f>
        <v>0</v>
      </c>
      <c r="N199" t="str">
        <f>VLOOKUP(Table3[[#This Row],[Order ID]],OrderBreakDown!A198:H8245,4,0)</f>
        <v>$24.00</v>
      </c>
      <c r="O199" s="18" t="str">
        <f>VLOOKUP(Table3[[#This Row],[Order ID]],OrderBreakDown!A198:H8245,5,0)</f>
        <v>$1.00</v>
      </c>
      <c r="P199">
        <f>VLOOKUP(Table3[[#This Row],[Order ID]],OrderBreakDown!A198:H8245,6,0)</f>
        <v>4</v>
      </c>
      <c r="Q199" t="str">
        <f>VLOOKUP(Table3[[#This Row],[Order ID]],OrderBreakDown!A198:H8245,7,0)</f>
        <v>Office Supplies</v>
      </c>
      <c r="R199" t="str">
        <f>VLOOKUP(Table3[[#This Row],[Order ID]],OrderBreakDown!A198:H8245,8,0)</f>
        <v>Binders</v>
      </c>
    </row>
    <row r="200" spans="1:18" ht="21.75" customHeight="1" thickBot="1" x14ac:dyDescent="0.3">
      <c r="A200" s="5" t="s">
        <v>616</v>
      </c>
      <c r="B200" s="2">
        <v>40684</v>
      </c>
      <c r="C200" s="1" t="s">
        <v>617</v>
      </c>
      <c r="D200" s="1" t="s">
        <v>618</v>
      </c>
      <c r="E200" s="1" t="s">
        <v>77</v>
      </c>
      <c r="F200" s="1" t="s">
        <v>28</v>
      </c>
      <c r="G200" s="1" t="s">
        <v>21</v>
      </c>
      <c r="H200" s="2">
        <v>40688</v>
      </c>
      <c r="I200" s="1" t="s">
        <v>16</v>
      </c>
      <c r="J200" s="6" t="s">
        <v>382</v>
      </c>
      <c r="L200" t="str">
        <f>VLOOKUP(Table3[[#This Row],[Order ID]],OrderBreakDown!A199:H8246,2,0)</f>
        <v>Sauder 3-Shelf Cabinet, Mobile</v>
      </c>
      <c r="M200" s="16">
        <f>VLOOKUP(Table3[[#This Row],[Order ID]],OrderBreakDown!A199:H8246,3,0)</f>
        <v>0.5</v>
      </c>
      <c r="N200" t="str">
        <f>VLOOKUP(Table3[[#This Row],[Order ID]],OrderBreakDown!A199:H8246,4,0)</f>
        <v>$508.00</v>
      </c>
      <c r="O200" s="18" t="str">
        <f>VLOOKUP(Table3[[#This Row],[Order ID]],OrderBreakDown!A199:H8246,5,0)</f>
        <v>-$91.00</v>
      </c>
      <c r="P200">
        <f>VLOOKUP(Table3[[#This Row],[Order ID]],OrderBreakDown!A199:H8246,6,0)</f>
        <v>6</v>
      </c>
      <c r="Q200" t="str">
        <f>VLOOKUP(Table3[[#This Row],[Order ID]],OrderBreakDown!A199:H8246,7,0)</f>
        <v>Furniture</v>
      </c>
      <c r="R200" t="str">
        <f>VLOOKUP(Table3[[#This Row],[Order ID]],OrderBreakDown!A199:H8246,8,0)</f>
        <v>Bookcases</v>
      </c>
    </row>
    <row r="201" spans="1:18" ht="21.75" customHeight="1" thickBot="1" x14ac:dyDescent="0.3">
      <c r="A201" s="5" t="s">
        <v>619</v>
      </c>
      <c r="B201" s="2">
        <v>40688</v>
      </c>
      <c r="C201" s="1" t="s">
        <v>266</v>
      </c>
      <c r="D201" s="1" t="s">
        <v>620</v>
      </c>
      <c r="E201" s="1" t="s">
        <v>49</v>
      </c>
      <c r="F201" s="1" t="s">
        <v>50</v>
      </c>
      <c r="G201" s="1" t="s">
        <v>33</v>
      </c>
      <c r="H201" s="2">
        <v>40692</v>
      </c>
      <c r="I201" s="1" t="s">
        <v>22</v>
      </c>
      <c r="J201" s="6" t="s">
        <v>621</v>
      </c>
      <c r="L201" t="str">
        <f>VLOOKUP(Table3[[#This Row],[Order ID]],OrderBreakDown!A200:H8247,2,0)</f>
        <v>Binney &amp; Smith Markers, Blue</v>
      </c>
      <c r="M201" s="16">
        <f>VLOOKUP(Table3[[#This Row],[Order ID]],OrderBreakDown!A200:H8247,3,0)</f>
        <v>0</v>
      </c>
      <c r="N201" t="str">
        <f>VLOOKUP(Table3[[#This Row],[Order ID]],OrderBreakDown!A200:H8247,4,0)</f>
        <v>$24.00</v>
      </c>
      <c r="O201" s="18" t="str">
        <f>VLOOKUP(Table3[[#This Row],[Order ID]],OrderBreakDown!A200:H8247,5,0)</f>
        <v>$5.00</v>
      </c>
      <c r="P201">
        <f>VLOOKUP(Table3[[#This Row],[Order ID]],OrderBreakDown!A200:H8247,6,0)</f>
        <v>1</v>
      </c>
      <c r="Q201" t="str">
        <f>VLOOKUP(Table3[[#This Row],[Order ID]],OrderBreakDown!A200:H8247,7,0)</f>
        <v>Office Supplies</v>
      </c>
      <c r="R201" t="str">
        <f>VLOOKUP(Table3[[#This Row],[Order ID]],OrderBreakDown!A200:H8247,8,0)</f>
        <v>Art</v>
      </c>
    </row>
    <row r="202" spans="1:18" ht="21.75" customHeight="1" thickBot="1" x14ac:dyDescent="0.3">
      <c r="A202" s="5" t="s">
        <v>622</v>
      </c>
      <c r="B202" s="2">
        <v>40689</v>
      </c>
      <c r="C202" s="1" t="s">
        <v>623</v>
      </c>
      <c r="D202" s="1" t="s">
        <v>624</v>
      </c>
      <c r="E202" s="1" t="s">
        <v>27</v>
      </c>
      <c r="F202" s="1" t="s">
        <v>28</v>
      </c>
      <c r="G202" s="1" t="s">
        <v>21</v>
      </c>
      <c r="H202" s="2">
        <v>40691</v>
      </c>
      <c r="I202" s="1" t="s">
        <v>37</v>
      </c>
      <c r="J202" s="6" t="s">
        <v>416</v>
      </c>
      <c r="L202" t="str">
        <f>VLOOKUP(Table3[[#This Row],[Order ID]],OrderBreakDown!A201:H8248,2,0)</f>
        <v>Boston Pens, Blue</v>
      </c>
      <c r="M202" s="16">
        <f>VLOOKUP(Table3[[#This Row],[Order ID]],OrderBreakDown!A201:H8248,3,0)</f>
        <v>0</v>
      </c>
      <c r="N202" t="str">
        <f>VLOOKUP(Table3[[#This Row],[Order ID]],OrderBreakDown!A201:H8248,4,0)</f>
        <v>$43.00</v>
      </c>
      <c r="O202" s="18" t="str">
        <f>VLOOKUP(Table3[[#This Row],[Order ID]],OrderBreakDown!A201:H8248,5,0)</f>
        <v>$1.00</v>
      </c>
      <c r="P202">
        <f>VLOOKUP(Table3[[#This Row],[Order ID]],OrderBreakDown!A201:H8248,6,0)</f>
        <v>3</v>
      </c>
      <c r="Q202" t="str">
        <f>VLOOKUP(Table3[[#This Row],[Order ID]],OrderBreakDown!A201:H8248,7,0)</f>
        <v>Office Supplies</v>
      </c>
      <c r="R202" t="str">
        <f>VLOOKUP(Table3[[#This Row],[Order ID]],OrderBreakDown!A201:H8248,8,0)</f>
        <v>Art</v>
      </c>
    </row>
    <row r="203" spans="1:18" ht="21.75" customHeight="1" thickBot="1" x14ac:dyDescent="0.3">
      <c r="A203" s="5" t="s">
        <v>625</v>
      </c>
      <c r="B203" s="2">
        <v>40689</v>
      </c>
      <c r="C203" s="1" t="s">
        <v>626</v>
      </c>
      <c r="D203" s="1" t="s">
        <v>627</v>
      </c>
      <c r="E203" s="1" t="s">
        <v>20</v>
      </c>
      <c r="F203" s="1" t="s">
        <v>14</v>
      </c>
      <c r="G203" s="1" t="s">
        <v>33</v>
      </c>
      <c r="H203" s="2">
        <v>40693</v>
      </c>
      <c r="I203" s="1" t="s">
        <v>22</v>
      </c>
      <c r="J203" s="6" t="s">
        <v>23</v>
      </c>
      <c r="L203" t="str">
        <f>VLOOKUP(Table3[[#This Row],[Order ID]],OrderBreakDown!A202:H8249,2,0)</f>
        <v>Tenex Folders, Blue</v>
      </c>
      <c r="M203" s="16">
        <f>VLOOKUP(Table3[[#This Row],[Order ID]],OrderBreakDown!A202:H8249,3,0)</f>
        <v>0</v>
      </c>
      <c r="N203" t="str">
        <f>VLOOKUP(Table3[[#This Row],[Order ID]],OrderBreakDown!A202:H8249,4,0)</f>
        <v>$46.00</v>
      </c>
      <c r="O203" s="18" t="str">
        <f>VLOOKUP(Table3[[#This Row],[Order ID]],OrderBreakDown!A202:H8249,5,0)</f>
        <v>$15.00</v>
      </c>
      <c r="P203">
        <f>VLOOKUP(Table3[[#This Row],[Order ID]],OrderBreakDown!A202:H8249,6,0)</f>
        <v>2</v>
      </c>
      <c r="Q203" t="str">
        <f>VLOOKUP(Table3[[#This Row],[Order ID]],OrderBreakDown!A202:H8249,7,0)</f>
        <v>Office Supplies</v>
      </c>
      <c r="R203" t="str">
        <f>VLOOKUP(Table3[[#This Row],[Order ID]],OrderBreakDown!A202:H8249,8,0)</f>
        <v>Storage</v>
      </c>
    </row>
    <row r="204" spans="1:18" ht="21.75" customHeight="1" thickBot="1" x14ac:dyDescent="0.3">
      <c r="A204" s="5" t="s">
        <v>628</v>
      </c>
      <c r="B204" s="2">
        <v>40689</v>
      </c>
      <c r="C204" s="1" t="s">
        <v>629</v>
      </c>
      <c r="D204" s="1" t="s">
        <v>177</v>
      </c>
      <c r="E204" s="1" t="s">
        <v>20</v>
      </c>
      <c r="F204" s="1" t="s">
        <v>14</v>
      </c>
      <c r="G204" s="1" t="s">
        <v>21</v>
      </c>
      <c r="H204" s="2">
        <v>40696</v>
      </c>
      <c r="I204" s="1" t="s">
        <v>22</v>
      </c>
      <c r="J204" s="6" t="s">
        <v>23</v>
      </c>
      <c r="L204" t="str">
        <f>VLOOKUP(Table3[[#This Row],[Order ID]],OrderBreakDown!A203:H8250,2,0)</f>
        <v>Dania Floating Shelf Set, Metal</v>
      </c>
      <c r="M204" s="16">
        <f>VLOOKUP(Table3[[#This Row],[Order ID]],OrderBreakDown!A203:H8250,3,0)</f>
        <v>0.1</v>
      </c>
      <c r="N204" t="str">
        <f>VLOOKUP(Table3[[#This Row],[Order ID]],OrderBreakDown!A203:H8250,4,0)</f>
        <v>$608.00</v>
      </c>
      <c r="O204" s="18" t="str">
        <f>VLOOKUP(Table3[[#This Row],[Order ID]],OrderBreakDown!A203:H8250,5,0)</f>
        <v>$189.00</v>
      </c>
      <c r="P204">
        <f>VLOOKUP(Table3[[#This Row],[Order ID]],OrderBreakDown!A203:H8250,6,0)</f>
        <v>4</v>
      </c>
      <c r="Q204" t="str">
        <f>VLOOKUP(Table3[[#This Row],[Order ID]],OrderBreakDown!A203:H8250,7,0)</f>
        <v>Furniture</v>
      </c>
      <c r="R204" t="str">
        <f>VLOOKUP(Table3[[#This Row],[Order ID]],OrderBreakDown!A203:H8250,8,0)</f>
        <v>Bookcases</v>
      </c>
    </row>
    <row r="205" spans="1:18" ht="21.75" customHeight="1" thickBot="1" x14ac:dyDescent="0.3">
      <c r="A205" s="5" t="s">
        <v>630</v>
      </c>
      <c r="B205" s="2">
        <v>40690</v>
      </c>
      <c r="C205" s="1" t="s">
        <v>288</v>
      </c>
      <c r="D205" s="1" t="s">
        <v>631</v>
      </c>
      <c r="E205" s="1" t="s">
        <v>66</v>
      </c>
      <c r="F205" s="1" t="s">
        <v>28</v>
      </c>
      <c r="G205" s="1" t="s">
        <v>21</v>
      </c>
      <c r="H205" s="2">
        <v>40693</v>
      </c>
      <c r="I205" s="1" t="s">
        <v>37</v>
      </c>
      <c r="J205" s="6" t="s">
        <v>116</v>
      </c>
      <c r="L205" t="str">
        <f>VLOOKUP(Table3[[#This Row],[Order ID]],OrderBreakDown!A204:H8251,2,0)</f>
        <v>Safco Floating Shelf Set, Pine</v>
      </c>
      <c r="M205" s="16">
        <f>VLOOKUP(Table3[[#This Row],[Order ID]],OrderBreakDown!A204:H8251,3,0)</f>
        <v>0.1</v>
      </c>
      <c r="N205" t="str">
        <f>VLOOKUP(Table3[[#This Row],[Order ID]],OrderBreakDown!A204:H8251,4,0)</f>
        <v>$713.00</v>
      </c>
      <c r="O205" s="18" t="str">
        <f>VLOOKUP(Table3[[#This Row],[Order ID]],OrderBreakDown!A204:H8251,5,0)</f>
        <v>$40.00</v>
      </c>
      <c r="P205">
        <f>VLOOKUP(Table3[[#This Row],[Order ID]],OrderBreakDown!A204:H8251,6,0)</f>
        <v>4</v>
      </c>
      <c r="Q205" t="str">
        <f>VLOOKUP(Table3[[#This Row],[Order ID]],OrderBreakDown!A204:H8251,7,0)</f>
        <v>Furniture</v>
      </c>
      <c r="R205" t="str">
        <f>VLOOKUP(Table3[[#This Row],[Order ID]],OrderBreakDown!A204:H8251,8,0)</f>
        <v>Bookcases</v>
      </c>
    </row>
    <row r="206" spans="1:18" ht="21.75" customHeight="1" thickBot="1" x14ac:dyDescent="0.3">
      <c r="A206" s="5" t="s">
        <v>632</v>
      </c>
      <c r="B206" s="2">
        <v>40690</v>
      </c>
      <c r="C206" s="1" t="s">
        <v>633</v>
      </c>
      <c r="D206" s="1" t="s">
        <v>465</v>
      </c>
      <c r="E206" s="1" t="s">
        <v>66</v>
      </c>
      <c r="F206" s="1" t="s">
        <v>28</v>
      </c>
      <c r="G206" s="1" t="s">
        <v>21</v>
      </c>
      <c r="H206" s="2">
        <v>40694</v>
      </c>
      <c r="I206" s="1" t="s">
        <v>22</v>
      </c>
      <c r="J206" s="6" t="s">
        <v>465</v>
      </c>
      <c r="L206" t="str">
        <f>VLOOKUP(Table3[[#This Row],[Order ID]],OrderBreakDown!A205:H8252,2,0)</f>
        <v>Advantus Rubber Bands, Bulk Pack</v>
      </c>
      <c r="M206" s="16">
        <f>VLOOKUP(Table3[[#This Row],[Order ID]],OrderBreakDown!A205:H8252,3,0)</f>
        <v>0</v>
      </c>
      <c r="N206" t="str">
        <f>VLOOKUP(Table3[[#This Row],[Order ID]],OrderBreakDown!A205:H8252,4,0)</f>
        <v>$100.00</v>
      </c>
      <c r="O206" s="18" t="str">
        <f>VLOOKUP(Table3[[#This Row],[Order ID]],OrderBreakDown!A205:H8252,5,0)</f>
        <v>$33.00</v>
      </c>
      <c r="P206">
        <f>VLOOKUP(Table3[[#This Row],[Order ID]],OrderBreakDown!A205:H8252,6,0)</f>
        <v>6</v>
      </c>
      <c r="Q206" t="str">
        <f>VLOOKUP(Table3[[#This Row],[Order ID]],OrderBreakDown!A205:H8252,7,0)</f>
        <v>Office Supplies</v>
      </c>
      <c r="R206" t="str">
        <f>VLOOKUP(Table3[[#This Row],[Order ID]],OrderBreakDown!A205:H8252,8,0)</f>
        <v>Fasteners</v>
      </c>
    </row>
    <row r="207" spans="1:18" ht="21.75" customHeight="1" thickBot="1" x14ac:dyDescent="0.3">
      <c r="A207" s="5" t="s">
        <v>634</v>
      </c>
      <c r="B207" s="2">
        <v>40690</v>
      </c>
      <c r="C207" s="1" t="s">
        <v>501</v>
      </c>
      <c r="D207" s="1" t="s">
        <v>12</v>
      </c>
      <c r="E207" s="1" t="s">
        <v>13</v>
      </c>
      <c r="F207" s="1" t="s">
        <v>14</v>
      </c>
      <c r="G207" s="1" t="s">
        <v>33</v>
      </c>
      <c r="H207" s="2">
        <v>40693</v>
      </c>
      <c r="I207" s="1" t="s">
        <v>37</v>
      </c>
      <c r="J207" s="6" t="s">
        <v>12</v>
      </c>
      <c r="L207" t="str">
        <f>VLOOKUP(Table3[[#This Row],[Order ID]],OrderBreakDown!A206:H8253,2,0)</f>
        <v>Cameo Clasp Envelope, Recycled</v>
      </c>
      <c r="M207" s="16">
        <f>VLOOKUP(Table3[[#This Row],[Order ID]],OrderBreakDown!A206:H8253,3,0)</f>
        <v>0.5</v>
      </c>
      <c r="N207" t="str">
        <f>VLOOKUP(Table3[[#This Row],[Order ID]],OrderBreakDown!A206:H8253,4,0)</f>
        <v>$46.00</v>
      </c>
      <c r="O207" s="18" t="str">
        <f>VLOOKUP(Table3[[#This Row],[Order ID]],OrderBreakDown!A206:H8253,5,0)</f>
        <v>-$38.00</v>
      </c>
      <c r="P207">
        <f>VLOOKUP(Table3[[#This Row],[Order ID]],OrderBreakDown!A206:H8253,6,0)</f>
        <v>11</v>
      </c>
      <c r="Q207" t="str">
        <f>VLOOKUP(Table3[[#This Row],[Order ID]],OrderBreakDown!A206:H8253,7,0)</f>
        <v>Office Supplies</v>
      </c>
      <c r="R207" t="str">
        <f>VLOOKUP(Table3[[#This Row],[Order ID]],OrderBreakDown!A206:H8253,8,0)</f>
        <v>Envelopes</v>
      </c>
    </row>
    <row r="208" spans="1:18" ht="21.75" customHeight="1" thickBot="1" x14ac:dyDescent="0.3">
      <c r="A208" s="5" t="s">
        <v>635</v>
      </c>
      <c r="B208" s="2">
        <v>40691</v>
      </c>
      <c r="C208" s="1" t="s">
        <v>636</v>
      </c>
      <c r="D208" s="1" t="s">
        <v>637</v>
      </c>
      <c r="E208" s="1" t="s">
        <v>20</v>
      </c>
      <c r="F208" s="1" t="s">
        <v>14</v>
      </c>
      <c r="G208" s="1" t="s">
        <v>21</v>
      </c>
      <c r="H208" s="2">
        <v>40696</v>
      </c>
      <c r="I208" s="1" t="s">
        <v>22</v>
      </c>
      <c r="J208" s="6" t="s">
        <v>23</v>
      </c>
      <c r="L208" t="str">
        <f>VLOOKUP(Table3[[#This Row],[Order ID]],OrderBreakDown!A207:H8254,2,0)</f>
        <v>Logitech Mouse, Erganomic</v>
      </c>
      <c r="M208" s="16">
        <f>VLOOKUP(Table3[[#This Row],[Order ID]],OrderBreakDown!A207:H8254,3,0)</f>
        <v>0</v>
      </c>
      <c r="N208" t="str">
        <f>VLOOKUP(Table3[[#This Row],[Order ID]],OrderBreakDown!A207:H8254,4,0)</f>
        <v>$54.00</v>
      </c>
      <c r="O208" s="18" t="str">
        <f>VLOOKUP(Table3[[#This Row],[Order ID]],OrderBreakDown!A207:H8254,5,0)</f>
        <v>$12.00</v>
      </c>
      <c r="P208">
        <f>VLOOKUP(Table3[[#This Row],[Order ID]],OrderBreakDown!A207:H8254,6,0)</f>
        <v>2</v>
      </c>
      <c r="Q208" t="str">
        <f>VLOOKUP(Table3[[#This Row],[Order ID]],OrderBreakDown!A207:H8254,7,0)</f>
        <v>Technology</v>
      </c>
      <c r="R208" t="str">
        <f>VLOOKUP(Table3[[#This Row],[Order ID]],OrderBreakDown!A207:H8254,8,0)</f>
        <v>Accessories</v>
      </c>
    </row>
    <row r="209" spans="1:18" ht="21.75" customHeight="1" thickBot="1" x14ac:dyDescent="0.3">
      <c r="A209" s="5" t="s">
        <v>638</v>
      </c>
      <c r="B209" s="2">
        <v>40693</v>
      </c>
      <c r="C209" s="1" t="s">
        <v>639</v>
      </c>
      <c r="D209" s="1" t="s">
        <v>640</v>
      </c>
      <c r="E209" s="1" t="s">
        <v>27</v>
      </c>
      <c r="F209" s="1" t="s">
        <v>28</v>
      </c>
      <c r="G209" s="1" t="s">
        <v>21</v>
      </c>
      <c r="H209" s="2">
        <v>40696</v>
      </c>
      <c r="I209" s="1" t="s">
        <v>37</v>
      </c>
      <c r="J209" s="6" t="s">
        <v>311</v>
      </c>
      <c r="L209" t="str">
        <f>VLOOKUP(Table3[[#This Row],[Order ID]],OrderBreakDown!A208:H8255,2,0)</f>
        <v>Hon Computer Table, Adjustable Height</v>
      </c>
      <c r="M209" s="16">
        <f>VLOOKUP(Table3[[#This Row],[Order ID]],OrderBreakDown!A208:H8255,3,0)</f>
        <v>0.35</v>
      </c>
      <c r="N209" t="str">
        <f>VLOOKUP(Table3[[#This Row],[Order ID]],OrderBreakDown!A208:H8255,4,0)</f>
        <v>$2,229.00</v>
      </c>
      <c r="O209" s="18" t="str">
        <f>VLOOKUP(Table3[[#This Row],[Order ID]],OrderBreakDown!A208:H8255,5,0)</f>
        <v>-$754.00</v>
      </c>
      <c r="P209">
        <f>VLOOKUP(Table3[[#This Row],[Order ID]],OrderBreakDown!A208:H8255,6,0)</f>
        <v>7</v>
      </c>
      <c r="Q209" t="str">
        <f>VLOOKUP(Table3[[#This Row],[Order ID]],OrderBreakDown!A208:H8255,7,0)</f>
        <v>Furniture</v>
      </c>
      <c r="R209" t="str">
        <f>VLOOKUP(Table3[[#This Row],[Order ID]],OrderBreakDown!A208:H8255,8,0)</f>
        <v>Tables</v>
      </c>
    </row>
    <row r="210" spans="1:18" ht="21.75" customHeight="1" thickBot="1" x14ac:dyDescent="0.3">
      <c r="A210" s="5" t="s">
        <v>641</v>
      </c>
      <c r="B210" s="2">
        <v>40694</v>
      </c>
      <c r="C210" s="1" t="s">
        <v>642</v>
      </c>
      <c r="D210" s="1" t="s">
        <v>263</v>
      </c>
      <c r="E210" s="1" t="s">
        <v>49</v>
      </c>
      <c r="F210" s="1" t="s">
        <v>50</v>
      </c>
      <c r="G210" s="1" t="s">
        <v>21</v>
      </c>
      <c r="H210" s="2">
        <v>40699</v>
      </c>
      <c r="I210" s="1" t="s">
        <v>22</v>
      </c>
      <c r="J210" s="6" t="s">
        <v>264</v>
      </c>
      <c r="L210" t="str">
        <f>VLOOKUP(Table3[[#This Row],[Order ID]],OrderBreakDown!A209:H8256,2,0)</f>
        <v>Fellowes Trays, Wire Frame</v>
      </c>
      <c r="M210" s="16">
        <f>VLOOKUP(Table3[[#This Row],[Order ID]],OrderBreakDown!A209:H8256,3,0)</f>
        <v>0.4</v>
      </c>
      <c r="N210" t="str">
        <f>VLOOKUP(Table3[[#This Row],[Order ID]],OrderBreakDown!A209:H8256,4,0)</f>
        <v>$102.00</v>
      </c>
      <c r="O210" s="18" t="str">
        <f>VLOOKUP(Table3[[#This Row],[Order ID]],OrderBreakDown!A209:H8256,5,0)</f>
        <v>-$25.00</v>
      </c>
      <c r="P210">
        <f>VLOOKUP(Table3[[#This Row],[Order ID]],OrderBreakDown!A209:H8256,6,0)</f>
        <v>3</v>
      </c>
      <c r="Q210" t="str">
        <f>VLOOKUP(Table3[[#This Row],[Order ID]],OrderBreakDown!A209:H8256,7,0)</f>
        <v>Office Supplies</v>
      </c>
      <c r="R210" t="str">
        <f>VLOOKUP(Table3[[#This Row],[Order ID]],OrderBreakDown!A209:H8256,8,0)</f>
        <v>Storage</v>
      </c>
    </row>
    <row r="211" spans="1:18" ht="21.75" customHeight="1" thickBot="1" x14ac:dyDescent="0.3">
      <c r="A211" s="5" t="s">
        <v>643</v>
      </c>
      <c r="B211" s="2">
        <v>40695</v>
      </c>
      <c r="C211" s="1" t="s">
        <v>644</v>
      </c>
      <c r="D211" s="1" t="s">
        <v>645</v>
      </c>
      <c r="E211" s="1" t="s">
        <v>27</v>
      </c>
      <c r="F211" s="1" t="s">
        <v>28</v>
      </c>
      <c r="G211" s="1" t="s">
        <v>21</v>
      </c>
      <c r="H211" s="2">
        <v>40700</v>
      </c>
      <c r="I211" s="1" t="s">
        <v>22</v>
      </c>
      <c r="J211" s="6" t="s">
        <v>112</v>
      </c>
      <c r="L211" t="str">
        <f>VLOOKUP(Table3[[#This Row],[Order ID]],OrderBreakDown!A210:H8257,2,0)</f>
        <v>Cardinal 3-Hole Punch, Economy</v>
      </c>
      <c r="M211" s="16">
        <f>VLOOKUP(Table3[[#This Row],[Order ID]],OrderBreakDown!A210:H8257,3,0)</f>
        <v>0</v>
      </c>
      <c r="N211" t="str">
        <f>VLOOKUP(Table3[[#This Row],[Order ID]],OrderBreakDown!A210:H8257,4,0)</f>
        <v>$58.00</v>
      </c>
      <c r="O211" s="18" t="str">
        <f>VLOOKUP(Table3[[#This Row],[Order ID]],OrderBreakDown!A210:H8257,5,0)</f>
        <v>$26.00</v>
      </c>
      <c r="P211">
        <f>VLOOKUP(Table3[[#This Row],[Order ID]],OrderBreakDown!A210:H8257,6,0)</f>
        <v>2</v>
      </c>
      <c r="Q211" t="str">
        <f>VLOOKUP(Table3[[#This Row],[Order ID]],OrderBreakDown!A210:H8257,7,0)</f>
        <v>Office Supplies</v>
      </c>
      <c r="R211" t="str">
        <f>VLOOKUP(Table3[[#This Row],[Order ID]],OrderBreakDown!A210:H8257,8,0)</f>
        <v>Binders</v>
      </c>
    </row>
    <row r="212" spans="1:18" ht="21.75" customHeight="1" thickBot="1" x14ac:dyDescent="0.3">
      <c r="A212" s="5" t="s">
        <v>646</v>
      </c>
      <c r="B212" s="2">
        <v>40695</v>
      </c>
      <c r="C212" s="1" t="s">
        <v>647</v>
      </c>
      <c r="D212" s="1" t="s">
        <v>648</v>
      </c>
      <c r="E212" s="1" t="s">
        <v>27</v>
      </c>
      <c r="F212" s="1" t="s">
        <v>28</v>
      </c>
      <c r="G212" s="1" t="s">
        <v>33</v>
      </c>
      <c r="H212" s="2">
        <v>40699</v>
      </c>
      <c r="I212" s="1" t="s">
        <v>22</v>
      </c>
      <c r="J212" s="6" t="s">
        <v>29</v>
      </c>
      <c r="L212" t="str">
        <f>VLOOKUP(Table3[[#This Row],[Order ID]],OrderBreakDown!A211:H8258,2,0)</f>
        <v>Apple Speaker Phone, Full Size</v>
      </c>
      <c r="M212" s="16">
        <f>VLOOKUP(Table3[[#This Row],[Order ID]],OrderBreakDown!A211:H8258,3,0)</f>
        <v>0.15</v>
      </c>
      <c r="N212" t="str">
        <f>VLOOKUP(Table3[[#This Row],[Order ID]],OrderBreakDown!A211:H8258,4,0)</f>
        <v>$212.00</v>
      </c>
      <c r="O212" s="18" t="str">
        <f>VLOOKUP(Table3[[#This Row],[Order ID]],OrderBreakDown!A211:H8258,5,0)</f>
        <v>$70.00</v>
      </c>
      <c r="P212">
        <f>VLOOKUP(Table3[[#This Row],[Order ID]],OrderBreakDown!A211:H8258,6,0)</f>
        <v>2</v>
      </c>
      <c r="Q212" t="str">
        <f>VLOOKUP(Table3[[#This Row],[Order ID]],OrderBreakDown!A211:H8258,7,0)</f>
        <v>Technology</v>
      </c>
      <c r="R212" t="str">
        <f>VLOOKUP(Table3[[#This Row],[Order ID]],OrderBreakDown!A211:H8258,8,0)</f>
        <v>Phones</v>
      </c>
    </row>
    <row r="213" spans="1:18" ht="21.75" customHeight="1" thickBot="1" x14ac:dyDescent="0.3">
      <c r="A213" s="5" t="s">
        <v>649</v>
      </c>
      <c r="B213" s="2">
        <v>40695</v>
      </c>
      <c r="C213" s="1" t="s">
        <v>365</v>
      </c>
      <c r="D213" s="1" t="s">
        <v>173</v>
      </c>
      <c r="E213" s="1" t="s">
        <v>58</v>
      </c>
      <c r="F213" s="1" t="s">
        <v>50</v>
      </c>
      <c r="G213" s="1" t="s">
        <v>15</v>
      </c>
      <c r="H213" s="2">
        <v>40699</v>
      </c>
      <c r="I213" s="1" t="s">
        <v>22</v>
      </c>
      <c r="J213" s="6" t="s">
        <v>174</v>
      </c>
      <c r="L213" t="str">
        <f>VLOOKUP(Table3[[#This Row],[Order ID]],OrderBreakDown!A212:H8259,2,0)</f>
        <v>Cardinal Binding Machine, Durable</v>
      </c>
      <c r="M213" s="16">
        <f>VLOOKUP(Table3[[#This Row],[Order ID]],OrderBreakDown!A212:H8259,3,0)</f>
        <v>0</v>
      </c>
      <c r="N213" t="str">
        <f>VLOOKUP(Table3[[#This Row],[Order ID]],OrderBreakDown!A212:H8259,4,0)</f>
        <v>$103.00</v>
      </c>
      <c r="O213" s="18" t="str">
        <f>VLOOKUP(Table3[[#This Row],[Order ID]],OrderBreakDown!A212:H8259,5,0)</f>
        <v>$36.00</v>
      </c>
      <c r="P213">
        <f>VLOOKUP(Table3[[#This Row],[Order ID]],OrderBreakDown!A212:H8259,6,0)</f>
        <v>2</v>
      </c>
      <c r="Q213" t="str">
        <f>VLOOKUP(Table3[[#This Row],[Order ID]],OrderBreakDown!A212:H8259,7,0)</f>
        <v>Office Supplies</v>
      </c>
      <c r="R213" t="str">
        <f>VLOOKUP(Table3[[#This Row],[Order ID]],OrderBreakDown!A212:H8259,8,0)</f>
        <v>Binders</v>
      </c>
    </row>
    <row r="214" spans="1:18" ht="21.75" customHeight="1" thickBot="1" x14ac:dyDescent="0.3">
      <c r="A214" s="5" t="s">
        <v>650</v>
      </c>
      <c r="B214" s="2">
        <v>40695</v>
      </c>
      <c r="C214" s="1" t="s">
        <v>602</v>
      </c>
      <c r="D214" s="1" t="s">
        <v>651</v>
      </c>
      <c r="E214" s="1" t="s">
        <v>260</v>
      </c>
      <c r="F214" s="1" t="s">
        <v>14</v>
      </c>
      <c r="G214" s="1" t="s">
        <v>33</v>
      </c>
      <c r="H214" s="2">
        <v>40700</v>
      </c>
      <c r="I214" s="1" t="s">
        <v>22</v>
      </c>
      <c r="J214" s="6" t="s">
        <v>651</v>
      </c>
      <c r="L214" t="str">
        <f>VLOOKUP(Table3[[#This Row],[Order ID]],OrderBreakDown!A213:H8260,2,0)</f>
        <v>Ikea Classic Bookcase, Traditional</v>
      </c>
      <c r="M214" s="16">
        <f>VLOOKUP(Table3[[#This Row],[Order ID]],OrderBreakDown!A213:H8260,3,0)</f>
        <v>0.5</v>
      </c>
      <c r="N214" t="str">
        <f>VLOOKUP(Table3[[#This Row],[Order ID]],OrderBreakDown!A213:H8260,4,0)</f>
        <v>$1,029.00</v>
      </c>
      <c r="O214" s="18" t="str">
        <f>VLOOKUP(Table3[[#This Row],[Order ID]],OrderBreakDown!A213:H8260,5,0)</f>
        <v>-$247.00</v>
      </c>
      <c r="P214">
        <f>VLOOKUP(Table3[[#This Row],[Order ID]],OrderBreakDown!A213:H8260,6,0)</f>
        <v>5</v>
      </c>
      <c r="Q214" t="str">
        <f>VLOOKUP(Table3[[#This Row],[Order ID]],OrderBreakDown!A213:H8260,7,0)</f>
        <v>Furniture</v>
      </c>
      <c r="R214" t="str">
        <f>VLOOKUP(Table3[[#This Row],[Order ID]],OrderBreakDown!A213:H8260,8,0)</f>
        <v>Bookcases</v>
      </c>
    </row>
    <row r="215" spans="1:18" ht="21.75" customHeight="1" thickBot="1" x14ac:dyDescent="0.3">
      <c r="A215" s="5" t="s">
        <v>652</v>
      </c>
      <c r="B215" s="2">
        <v>40695</v>
      </c>
      <c r="C215" s="1" t="s">
        <v>653</v>
      </c>
      <c r="D215" s="1" t="s">
        <v>378</v>
      </c>
      <c r="E215" s="1" t="s">
        <v>20</v>
      </c>
      <c r="F215" s="1" t="s">
        <v>14</v>
      </c>
      <c r="G215" s="1" t="s">
        <v>33</v>
      </c>
      <c r="H215" s="2">
        <v>40698</v>
      </c>
      <c r="I215" s="1" t="s">
        <v>37</v>
      </c>
      <c r="J215" s="6" t="s">
        <v>23</v>
      </c>
      <c r="L215" t="str">
        <f>VLOOKUP(Table3[[#This Row],[Order ID]],OrderBreakDown!A214:H8261,2,0)</f>
        <v>Avery Binder Covers, Economy</v>
      </c>
      <c r="M215" s="16">
        <f>VLOOKUP(Table3[[#This Row],[Order ID]],OrderBreakDown!A214:H8261,3,0)</f>
        <v>0</v>
      </c>
      <c r="N215" t="str">
        <f>VLOOKUP(Table3[[#This Row],[Order ID]],OrderBreakDown!A214:H8261,4,0)</f>
        <v>$22.00</v>
      </c>
      <c r="O215" s="18" t="str">
        <f>VLOOKUP(Table3[[#This Row],[Order ID]],OrderBreakDown!A214:H8261,5,0)</f>
        <v>$7.00</v>
      </c>
      <c r="P215">
        <f>VLOOKUP(Table3[[#This Row],[Order ID]],OrderBreakDown!A214:H8261,6,0)</f>
        <v>2</v>
      </c>
      <c r="Q215" t="str">
        <f>VLOOKUP(Table3[[#This Row],[Order ID]],OrderBreakDown!A214:H8261,7,0)</f>
        <v>Office Supplies</v>
      </c>
      <c r="R215" t="str">
        <f>VLOOKUP(Table3[[#This Row],[Order ID]],OrderBreakDown!A214:H8261,8,0)</f>
        <v>Binders</v>
      </c>
    </row>
    <row r="216" spans="1:18" ht="21.75" customHeight="1" thickBot="1" x14ac:dyDescent="0.3">
      <c r="A216" s="5" t="s">
        <v>654</v>
      </c>
      <c r="B216" s="2">
        <v>40695</v>
      </c>
      <c r="C216" s="1" t="s">
        <v>655</v>
      </c>
      <c r="D216" s="1" t="s">
        <v>656</v>
      </c>
      <c r="E216" s="1" t="s">
        <v>20</v>
      </c>
      <c r="F216" s="1" t="s">
        <v>14</v>
      </c>
      <c r="G216" s="1" t="s">
        <v>33</v>
      </c>
      <c r="H216" s="2">
        <v>40698</v>
      </c>
      <c r="I216" s="1" t="s">
        <v>16</v>
      </c>
      <c r="J216" s="6" t="s">
        <v>23</v>
      </c>
      <c r="L216" t="str">
        <f>VLOOKUP(Table3[[#This Row],[Order ID]],OrderBreakDown!A215:H8262,2,0)</f>
        <v>Fellowes Shelving, Wire Frame</v>
      </c>
      <c r="M216" s="16">
        <f>VLOOKUP(Table3[[#This Row],[Order ID]],OrderBreakDown!A215:H8262,3,0)</f>
        <v>0</v>
      </c>
      <c r="N216" t="str">
        <f>VLOOKUP(Table3[[#This Row],[Order ID]],OrderBreakDown!A215:H8262,4,0)</f>
        <v>$512.00</v>
      </c>
      <c r="O216" s="18" t="str">
        <f>VLOOKUP(Table3[[#This Row],[Order ID]],OrderBreakDown!A215:H8262,5,0)</f>
        <v>$210.00</v>
      </c>
      <c r="P216">
        <f>VLOOKUP(Table3[[#This Row],[Order ID]],OrderBreakDown!A215:H8262,6,0)</f>
        <v>9</v>
      </c>
      <c r="Q216" t="str">
        <f>VLOOKUP(Table3[[#This Row],[Order ID]],OrderBreakDown!A215:H8262,7,0)</f>
        <v>Office Supplies</v>
      </c>
      <c r="R216" t="str">
        <f>VLOOKUP(Table3[[#This Row],[Order ID]],OrderBreakDown!A215:H8262,8,0)</f>
        <v>Storage</v>
      </c>
    </row>
    <row r="217" spans="1:18" ht="21.75" customHeight="1" thickBot="1" x14ac:dyDescent="0.3">
      <c r="A217" s="5" t="s">
        <v>657</v>
      </c>
      <c r="B217" s="2">
        <v>40696</v>
      </c>
      <c r="C217" s="1" t="s">
        <v>658</v>
      </c>
      <c r="D217" s="1" t="s">
        <v>247</v>
      </c>
      <c r="E217" s="1" t="s">
        <v>49</v>
      </c>
      <c r="F217" s="1" t="s">
        <v>50</v>
      </c>
      <c r="G217" s="1" t="s">
        <v>21</v>
      </c>
      <c r="H217" s="2">
        <v>40701</v>
      </c>
      <c r="I217" s="1" t="s">
        <v>22</v>
      </c>
      <c r="J217" s="6" t="s">
        <v>104</v>
      </c>
      <c r="L217" t="str">
        <f>VLOOKUP(Table3[[#This Row],[Order ID]],OrderBreakDown!A216:H8263,2,0)</f>
        <v>Eldon Trays, Wire Frame</v>
      </c>
      <c r="M217" s="16">
        <f>VLOOKUP(Table3[[#This Row],[Order ID]],OrderBreakDown!A216:H8263,3,0)</f>
        <v>0.4</v>
      </c>
      <c r="N217" t="str">
        <f>VLOOKUP(Table3[[#This Row],[Order ID]],OrderBreakDown!A216:H8263,4,0)</f>
        <v>$56.00</v>
      </c>
      <c r="O217" s="18" t="str">
        <f>VLOOKUP(Table3[[#This Row],[Order ID]],OrderBreakDown!A216:H8263,5,0)</f>
        <v>-$1.00</v>
      </c>
      <c r="P217">
        <f>VLOOKUP(Table3[[#This Row],[Order ID]],OrderBreakDown!A216:H8263,6,0)</f>
        <v>2</v>
      </c>
      <c r="Q217" t="str">
        <f>VLOOKUP(Table3[[#This Row],[Order ID]],OrderBreakDown!A216:H8263,7,0)</f>
        <v>Office Supplies</v>
      </c>
      <c r="R217" t="str">
        <f>VLOOKUP(Table3[[#This Row],[Order ID]],OrderBreakDown!A216:H8263,8,0)</f>
        <v>Storage</v>
      </c>
    </row>
    <row r="218" spans="1:18" ht="21.75" customHeight="1" thickBot="1" x14ac:dyDescent="0.3">
      <c r="A218" s="5" t="s">
        <v>659</v>
      </c>
      <c r="B218" s="2">
        <v>40696</v>
      </c>
      <c r="C218" s="1" t="s">
        <v>660</v>
      </c>
      <c r="D218" s="1" t="s">
        <v>177</v>
      </c>
      <c r="E218" s="1" t="s">
        <v>20</v>
      </c>
      <c r="F218" s="1" t="s">
        <v>14</v>
      </c>
      <c r="G218" s="1" t="s">
        <v>33</v>
      </c>
      <c r="H218" s="2">
        <v>40701</v>
      </c>
      <c r="I218" s="1" t="s">
        <v>22</v>
      </c>
      <c r="J218" s="6" t="s">
        <v>23</v>
      </c>
      <c r="L218" t="str">
        <f>VLOOKUP(Table3[[#This Row],[Order ID]],OrderBreakDown!A217:H8264,2,0)</f>
        <v>KitchenAid Stove, Red</v>
      </c>
      <c r="M218" s="16">
        <f>VLOOKUP(Table3[[#This Row],[Order ID]],OrderBreakDown!A217:H8264,3,0)</f>
        <v>0.1</v>
      </c>
      <c r="N218" t="str">
        <f>VLOOKUP(Table3[[#This Row],[Order ID]],OrderBreakDown!A217:H8264,4,0)</f>
        <v>$2,053.00</v>
      </c>
      <c r="O218" s="18" t="str">
        <f>VLOOKUP(Table3[[#This Row],[Order ID]],OrderBreakDown!A217:H8264,5,0)</f>
        <v>$410.00</v>
      </c>
      <c r="P218">
        <f>VLOOKUP(Table3[[#This Row],[Order ID]],OrderBreakDown!A217:H8264,6,0)</f>
        <v>4</v>
      </c>
      <c r="Q218" t="str">
        <f>VLOOKUP(Table3[[#This Row],[Order ID]],OrderBreakDown!A217:H8264,7,0)</f>
        <v>Office Supplies</v>
      </c>
      <c r="R218" t="str">
        <f>VLOOKUP(Table3[[#This Row],[Order ID]],OrderBreakDown!A217:H8264,8,0)</f>
        <v>Appliances</v>
      </c>
    </row>
    <row r="219" spans="1:18" ht="21.75" customHeight="1" thickBot="1" x14ac:dyDescent="0.3">
      <c r="A219" s="5" t="s">
        <v>661</v>
      </c>
      <c r="B219" s="2">
        <v>40696</v>
      </c>
      <c r="C219" s="1" t="s">
        <v>279</v>
      </c>
      <c r="D219" s="1" t="s">
        <v>363</v>
      </c>
      <c r="E219" s="1" t="s">
        <v>66</v>
      </c>
      <c r="F219" s="1" t="s">
        <v>28</v>
      </c>
      <c r="G219" s="1" t="s">
        <v>33</v>
      </c>
      <c r="H219" s="2">
        <v>40698</v>
      </c>
      <c r="I219" s="1" t="s">
        <v>16</v>
      </c>
      <c r="J219" s="6" t="s">
        <v>185</v>
      </c>
      <c r="L219" t="str">
        <f>VLOOKUP(Table3[[#This Row],[Order ID]],OrderBreakDown!A218:H8265,2,0)</f>
        <v>SAFCO Executive Leather Armchair, Adjustable</v>
      </c>
      <c r="M219" s="16">
        <f>VLOOKUP(Table3[[#This Row],[Order ID]],OrderBreakDown!A218:H8265,3,0)</f>
        <v>0.1</v>
      </c>
      <c r="N219" t="str">
        <f>VLOOKUP(Table3[[#This Row],[Order ID]],OrderBreakDown!A218:H8265,4,0)</f>
        <v>$1,253.00</v>
      </c>
      <c r="O219" s="18" t="str">
        <f>VLOOKUP(Table3[[#This Row],[Order ID]],OrderBreakDown!A218:H8265,5,0)</f>
        <v>-$42.00</v>
      </c>
      <c r="P219">
        <f>VLOOKUP(Table3[[#This Row],[Order ID]],OrderBreakDown!A218:H8265,6,0)</f>
        <v>3</v>
      </c>
      <c r="Q219" t="str">
        <f>VLOOKUP(Table3[[#This Row],[Order ID]],OrderBreakDown!A218:H8265,7,0)</f>
        <v>Furniture</v>
      </c>
      <c r="R219" t="str">
        <f>VLOOKUP(Table3[[#This Row],[Order ID]],OrderBreakDown!A218:H8265,8,0)</f>
        <v>Chairs</v>
      </c>
    </row>
    <row r="220" spans="1:18" ht="21.75" customHeight="1" thickBot="1" x14ac:dyDescent="0.3">
      <c r="A220" s="5" t="s">
        <v>662</v>
      </c>
      <c r="B220" s="2">
        <v>40696</v>
      </c>
      <c r="C220" s="1" t="s">
        <v>663</v>
      </c>
      <c r="D220" s="1" t="s">
        <v>664</v>
      </c>
      <c r="E220" s="1" t="s">
        <v>77</v>
      </c>
      <c r="F220" s="1" t="s">
        <v>28</v>
      </c>
      <c r="G220" s="1" t="s">
        <v>33</v>
      </c>
      <c r="H220" s="2">
        <v>40701</v>
      </c>
      <c r="I220" s="1" t="s">
        <v>16</v>
      </c>
      <c r="J220" s="6" t="s">
        <v>664</v>
      </c>
      <c r="L220" t="str">
        <f>VLOOKUP(Table3[[#This Row],[Order ID]],OrderBreakDown!A219:H8266,2,0)</f>
        <v>Tenex Stacking Tray, Durable</v>
      </c>
      <c r="M220" s="16">
        <f>VLOOKUP(Table3[[#This Row],[Order ID]],OrderBreakDown!A219:H8266,3,0)</f>
        <v>0.2</v>
      </c>
      <c r="N220" t="str">
        <f>VLOOKUP(Table3[[#This Row],[Order ID]],OrderBreakDown!A219:H8266,4,0)</f>
        <v>$101.00</v>
      </c>
      <c r="O220" s="18" t="str">
        <f>VLOOKUP(Table3[[#This Row],[Order ID]],OrderBreakDown!A219:H8266,5,0)</f>
        <v>$5.00</v>
      </c>
      <c r="P220">
        <f>VLOOKUP(Table3[[#This Row],[Order ID]],OrderBreakDown!A219:H8266,6,0)</f>
        <v>5</v>
      </c>
      <c r="Q220" t="str">
        <f>VLOOKUP(Table3[[#This Row],[Order ID]],OrderBreakDown!A219:H8266,7,0)</f>
        <v>Furniture</v>
      </c>
      <c r="R220" t="str">
        <f>VLOOKUP(Table3[[#This Row],[Order ID]],OrderBreakDown!A219:H8266,8,0)</f>
        <v>Furnishings</v>
      </c>
    </row>
    <row r="221" spans="1:18" ht="21.75" customHeight="1" thickBot="1" x14ac:dyDescent="0.3">
      <c r="A221" s="5" t="s">
        <v>665</v>
      </c>
      <c r="B221" s="2">
        <v>40697</v>
      </c>
      <c r="C221" s="1" t="s">
        <v>666</v>
      </c>
      <c r="D221" s="1" t="s">
        <v>667</v>
      </c>
      <c r="E221" s="1" t="s">
        <v>27</v>
      </c>
      <c r="F221" s="1" t="s">
        <v>28</v>
      </c>
      <c r="G221" s="1" t="s">
        <v>33</v>
      </c>
      <c r="H221" s="2">
        <v>40702</v>
      </c>
      <c r="I221" s="1" t="s">
        <v>22</v>
      </c>
      <c r="J221" s="6" t="s">
        <v>181</v>
      </c>
      <c r="L221" t="str">
        <f>VLOOKUP(Table3[[#This Row],[Order ID]],OrderBreakDown!A220:H8267,2,0)</f>
        <v>Cuisinart Blender, Silver</v>
      </c>
      <c r="M221" s="16">
        <f>VLOOKUP(Table3[[#This Row],[Order ID]],OrderBreakDown!A220:H8267,3,0)</f>
        <v>0.1</v>
      </c>
      <c r="N221" t="str">
        <f>VLOOKUP(Table3[[#This Row],[Order ID]],OrderBreakDown!A220:H8267,4,0)</f>
        <v>$122.00</v>
      </c>
      <c r="O221" s="18" t="str">
        <f>VLOOKUP(Table3[[#This Row],[Order ID]],OrderBreakDown!A220:H8267,5,0)</f>
        <v>-$8.00</v>
      </c>
      <c r="P221">
        <f>VLOOKUP(Table3[[#This Row],[Order ID]],OrderBreakDown!A220:H8267,6,0)</f>
        <v>2</v>
      </c>
      <c r="Q221" t="str">
        <f>VLOOKUP(Table3[[#This Row],[Order ID]],OrderBreakDown!A220:H8267,7,0)</f>
        <v>Office Supplies</v>
      </c>
      <c r="R221" t="str">
        <f>VLOOKUP(Table3[[#This Row],[Order ID]],OrderBreakDown!A220:H8267,8,0)</f>
        <v>Appliances</v>
      </c>
    </row>
    <row r="222" spans="1:18" ht="21.75" customHeight="1" thickBot="1" x14ac:dyDescent="0.3">
      <c r="A222" s="5" t="s">
        <v>668</v>
      </c>
      <c r="B222" s="2">
        <v>40698</v>
      </c>
      <c r="C222" s="1" t="s">
        <v>669</v>
      </c>
      <c r="D222" s="1" t="s">
        <v>418</v>
      </c>
      <c r="E222" s="1" t="s">
        <v>20</v>
      </c>
      <c r="F222" s="1" t="s">
        <v>14</v>
      </c>
      <c r="G222" s="1" t="s">
        <v>33</v>
      </c>
      <c r="H222" s="2">
        <v>40704</v>
      </c>
      <c r="I222" s="1" t="s">
        <v>22</v>
      </c>
      <c r="J222" s="6" t="s">
        <v>419</v>
      </c>
      <c r="L222" t="str">
        <f>VLOOKUP(Table3[[#This Row],[Order ID]],OrderBreakDown!A221:H8268,2,0)</f>
        <v>Rogers Folders, Single Width</v>
      </c>
      <c r="M222" s="16">
        <f>VLOOKUP(Table3[[#This Row],[Order ID]],OrderBreakDown!A221:H8268,3,0)</f>
        <v>0</v>
      </c>
      <c r="N222" t="str">
        <f>VLOOKUP(Table3[[#This Row],[Order ID]],OrderBreakDown!A221:H8268,4,0)</f>
        <v>$123.00</v>
      </c>
      <c r="O222" s="18" t="str">
        <f>VLOOKUP(Table3[[#This Row],[Order ID]],OrderBreakDown!A221:H8268,5,0)</f>
        <v>$10.00</v>
      </c>
      <c r="P222">
        <f>VLOOKUP(Table3[[#This Row],[Order ID]],OrderBreakDown!A221:H8268,6,0)</f>
        <v>4</v>
      </c>
      <c r="Q222" t="str">
        <f>VLOOKUP(Table3[[#This Row],[Order ID]],OrderBreakDown!A221:H8268,7,0)</f>
        <v>Office Supplies</v>
      </c>
      <c r="R222" t="str">
        <f>VLOOKUP(Table3[[#This Row],[Order ID]],OrderBreakDown!A221:H8268,8,0)</f>
        <v>Storage</v>
      </c>
    </row>
    <row r="223" spans="1:18" ht="21.75" customHeight="1" thickBot="1" x14ac:dyDescent="0.3">
      <c r="A223" s="5" t="s">
        <v>670</v>
      </c>
      <c r="B223" s="2">
        <v>40698</v>
      </c>
      <c r="C223" s="1" t="s">
        <v>671</v>
      </c>
      <c r="D223" s="1" t="s">
        <v>224</v>
      </c>
      <c r="E223" s="1" t="s">
        <v>66</v>
      </c>
      <c r="F223" s="1" t="s">
        <v>28</v>
      </c>
      <c r="G223" s="1" t="s">
        <v>15</v>
      </c>
      <c r="H223" s="2">
        <v>40703</v>
      </c>
      <c r="I223" s="1" t="s">
        <v>22</v>
      </c>
      <c r="J223" s="6" t="s">
        <v>67</v>
      </c>
      <c r="L223" t="str">
        <f>VLOOKUP(Table3[[#This Row],[Order ID]],OrderBreakDown!A222:H8269,2,0)</f>
        <v>Belkin Router, Bluetooth</v>
      </c>
      <c r="M223" s="16">
        <f>VLOOKUP(Table3[[#This Row],[Order ID]],OrderBreakDown!A222:H8269,3,0)</f>
        <v>0.5</v>
      </c>
      <c r="N223" t="str">
        <f>VLOOKUP(Table3[[#This Row],[Order ID]],OrderBreakDown!A222:H8269,4,0)</f>
        <v>$388.00</v>
      </c>
      <c r="O223" s="18" t="str">
        <f>VLOOKUP(Table3[[#This Row],[Order ID]],OrderBreakDown!A222:H8269,5,0)</f>
        <v>-$357.00</v>
      </c>
      <c r="P223">
        <f>VLOOKUP(Table3[[#This Row],[Order ID]],OrderBreakDown!A222:H8269,6,0)</f>
        <v>3</v>
      </c>
      <c r="Q223" t="str">
        <f>VLOOKUP(Table3[[#This Row],[Order ID]],OrderBreakDown!A222:H8269,7,0)</f>
        <v>Technology</v>
      </c>
      <c r="R223" t="str">
        <f>VLOOKUP(Table3[[#This Row],[Order ID]],OrderBreakDown!A222:H8269,8,0)</f>
        <v>Accessories</v>
      </c>
    </row>
    <row r="224" spans="1:18" ht="21.75" customHeight="1" thickBot="1" x14ac:dyDescent="0.3">
      <c r="A224" s="5" t="s">
        <v>672</v>
      </c>
      <c r="B224" s="2">
        <v>40700</v>
      </c>
      <c r="C224" s="1" t="s">
        <v>673</v>
      </c>
      <c r="D224" s="1" t="s">
        <v>674</v>
      </c>
      <c r="E224" s="1" t="s">
        <v>27</v>
      </c>
      <c r="F224" s="1" t="s">
        <v>28</v>
      </c>
      <c r="G224" s="1" t="s">
        <v>33</v>
      </c>
      <c r="H224" s="2">
        <v>40703</v>
      </c>
      <c r="I224" s="1" t="s">
        <v>37</v>
      </c>
      <c r="J224" s="6" t="s">
        <v>29</v>
      </c>
      <c r="L224" t="str">
        <f>VLOOKUP(Table3[[#This Row],[Order ID]],OrderBreakDown!A223:H8270,2,0)</f>
        <v>BIC Markers, Water Color</v>
      </c>
      <c r="M224" s="16">
        <f>VLOOKUP(Table3[[#This Row],[Order ID]],OrderBreakDown!A223:H8270,3,0)</f>
        <v>0</v>
      </c>
      <c r="N224" t="str">
        <f>VLOOKUP(Table3[[#This Row],[Order ID]],OrderBreakDown!A223:H8270,4,0)</f>
        <v>$237.00</v>
      </c>
      <c r="O224" s="18" t="str">
        <f>VLOOKUP(Table3[[#This Row],[Order ID]],OrderBreakDown!A223:H8270,5,0)</f>
        <v>$83.00</v>
      </c>
      <c r="P224">
        <f>VLOOKUP(Table3[[#This Row],[Order ID]],OrderBreakDown!A223:H8270,6,0)</f>
        <v>8</v>
      </c>
      <c r="Q224" t="str">
        <f>VLOOKUP(Table3[[#This Row],[Order ID]],OrderBreakDown!A223:H8270,7,0)</f>
        <v>Office Supplies</v>
      </c>
      <c r="R224" t="str">
        <f>VLOOKUP(Table3[[#This Row],[Order ID]],OrderBreakDown!A223:H8270,8,0)</f>
        <v>Art</v>
      </c>
    </row>
    <row r="225" spans="1:18" ht="21.75" customHeight="1" thickBot="1" x14ac:dyDescent="0.3">
      <c r="A225" s="5" t="s">
        <v>675</v>
      </c>
      <c r="B225" s="2">
        <v>40700</v>
      </c>
      <c r="C225" s="1" t="s">
        <v>676</v>
      </c>
      <c r="D225" s="1" t="s">
        <v>54</v>
      </c>
      <c r="E225" s="1" t="s">
        <v>55</v>
      </c>
      <c r="F225" s="1" t="s">
        <v>28</v>
      </c>
      <c r="G225" s="1" t="s">
        <v>21</v>
      </c>
      <c r="H225" s="2">
        <v>40701</v>
      </c>
      <c r="I225" s="1" t="s">
        <v>37</v>
      </c>
      <c r="J225" s="6" t="s">
        <v>54</v>
      </c>
      <c r="L225" t="str">
        <f>VLOOKUP(Table3[[#This Row],[Order ID]],OrderBreakDown!A224:H8271,2,0)</f>
        <v>Breville Coffee Grinder, White</v>
      </c>
      <c r="M225" s="16">
        <f>VLOOKUP(Table3[[#This Row],[Order ID]],OrderBreakDown!A224:H8271,3,0)</f>
        <v>0</v>
      </c>
      <c r="N225" t="str">
        <f>VLOOKUP(Table3[[#This Row],[Order ID]],OrderBreakDown!A224:H8271,4,0)</f>
        <v>$60.00</v>
      </c>
      <c r="O225" s="18" t="str">
        <f>VLOOKUP(Table3[[#This Row],[Order ID]],OrderBreakDown!A224:H8271,5,0)</f>
        <v>$2.00</v>
      </c>
      <c r="P225">
        <f>VLOOKUP(Table3[[#This Row],[Order ID]],OrderBreakDown!A224:H8271,6,0)</f>
        <v>1</v>
      </c>
      <c r="Q225" t="str">
        <f>VLOOKUP(Table3[[#This Row],[Order ID]],OrderBreakDown!A224:H8271,7,0)</f>
        <v>Office Supplies</v>
      </c>
      <c r="R225" t="str">
        <f>VLOOKUP(Table3[[#This Row],[Order ID]],OrderBreakDown!A224:H8271,8,0)</f>
        <v>Appliances</v>
      </c>
    </row>
    <row r="226" spans="1:18" ht="21.75" customHeight="1" thickBot="1" x14ac:dyDescent="0.3">
      <c r="A226" s="5" t="s">
        <v>677</v>
      </c>
      <c r="B226" s="2">
        <v>40700</v>
      </c>
      <c r="C226" s="1" t="s">
        <v>678</v>
      </c>
      <c r="D226" s="1" t="s">
        <v>679</v>
      </c>
      <c r="E226" s="1" t="s">
        <v>66</v>
      </c>
      <c r="F226" s="1" t="s">
        <v>28</v>
      </c>
      <c r="G226" s="1" t="s">
        <v>21</v>
      </c>
      <c r="H226" s="2">
        <v>40702</v>
      </c>
      <c r="I226" s="1" t="s">
        <v>16</v>
      </c>
      <c r="J226" s="6" t="s">
        <v>116</v>
      </c>
      <c r="L226" t="str">
        <f>VLOOKUP(Table3[[#This Row],[Order ID]],OrderBreakDown!A225:H8272,2,0)</f>
        <v>Avery Color Coded Labels, 5000 Label Set</v>
      </c>
      <c r="M226" s="16">
        <f>VLOOKUP(Table3[[#This Row],[Order ID]],OrderBreakDown!A225:H8272,3,0)</f>
        <v>0</v>
      </c>
      <c r="N226" t="str">
        <f>VLOOKUP(Table3[[#This Row],[Order ID]],OrderBreakDown!A225:H8272,4,0)</f>
        <v>$14.00</v>
      </c>
      <c r="O226" s="18" t="str">
        <f>VLOOKUP(Table3[[#This Row],[Order ID]],OrderBreakDown!A225:H8272,5,0)</f>
        <v>$5.00</v>
      </c>
      <c r="P226">
        <f>VLOOKUP(Table3[[#This Row],[Order ID]],OrderBreakDown!A225:H8272,6,0)</f>
        <v>1</v>
      </c>
      <c r="Q226" t="str">
        <f>VLOOKUP(Table3[[#This Row],[Order ID]],OrderBreakDown!A225:H8272,7,0)</f>
        <v>Office Supplies</v>
      </c>
      <c r="R226" t="str">
        <f>VLOOKUP(Table3[[#This Row],[Order ID]],OrderBreakDown!A225:H8272,8,0)</f>
        <v>Labels</v>
      </c>
    </row>
    <row r="227" spans="1:18" ht="21.75" customHeight="1" thickBot="1" x14ac:dyDescent="0.3">
      <c r="A227" s="5" t="s">
        <v>680</v>
      </c>
      <c r="B227" s="2">
        <v>40700</v>
      </c>
      <c r="C227" s="1" t="s">
        <v>681</v>
      </c>
      <c r="D227" s="1" t="s">
        <v>221</v>
      </c>
      <c r="E227" s="1" t="s">
        <v>27</v>
      </c>
      <c r="F227" s="1" t="s">
        <v>28</v>
      </c>
      <c r="G227" s="1" t="s">
        <v>21</v>
      </c>
      <c r="H227" s="2">
        <v>40703</v>
      </c>
      <c r="I227" s="1" t="s">
        <v>37</v>
      </c>
      <c r="J227" s="6" t="s">
        <v>41</v>
      </c>
      <c r="L227" t="str">
        <f>VLOOKUP(Table3[[#This Row],[Order ID]],OrderBreakDown!A226:H8273,2,0)</f>
        <v>Boston Canvas, Blue</v>
      </c>
      <c r="M227" s="16">
        <f>VLOOKUP(Table3[[#This Row],[Order ID]],OrderBreakDown!A226:H8273,3,0)</f>
        <v>0</v>
      </c>
      <c r="N227" t="str">
        <f>VLOOKUP(Table3[[#This Row],[Order ID]],OrderBreakDown!A226:H8273,4,0)</f>
        <v>$322.00</v>
      </c>
      <c r="O227" s="18" t="str">
        <f>VLOOKUP(Table3[[#This Row],[Order ID]],OrderBreakDown!A226:H8273,5,0)</f>
        <v>$80.00</v>
      </c>
      <c r="P227">
        <f>VLOOKUP(Table3[[#This Row],[Order ID]],OrderBreakDown!A226:H8273,6,0)</f>
        <v>6</v>
      </c>
      <c r="Q227" t="str">
        <f>VLOOKUP(Table3[[#This Row],[Order ID]],OrderBreakDown!A226:H8273,7,0)</f>
        <v>Office Supplies</v>
      </c>
      <c r="R227" t="str">
        <f>VLOOKUP(Table3[[#This Row],[Order ID]],OrderBreakDown!A226:H8273,8,0)</f>
        <v>Art</v>
      </c>
    </row>
    <row r="228" spans="1:18" ht="21.75" customHeight="1" thickBot="1" x14ac:dyDescent="0.3">
      <c r="A228" s="5" t="s">
        <v>682</v>
      </c>
      <c r="B228" s="2">
        <v>40700</v>
      </c>
      <c r="C228" s="1" t="s">
        <v>683</v>
      </c>
      <c r="D228" s="1" t="s">
        <v>177</v>
      </c>
      <c r="E228" s="1" t="s">
        <v>20</v>
      </c>
      <c r="F228" s="1" t="s">
        <v>14</v>
      </c>
      <c r="G228" s="1" t="s">
        <v>15</v>
      </c>
      <c r="H228" s="2">
        <v>40704</v>
      </c>
      <c r="I228" s="1" t="s">
        <v>22</v>
      </c>
      <c r="J228" s="6" t="s">
        <v>23</v>
      </c>
      <c r="L228" t="str">
        <f>VLOOKUP(Table3[[#This Row],[Order ID]],OrderBreakDown!A227:H8274,2,0)</f>
        <v>Lesro Wood Table, Fully Assembled</v>
      </c>
      <c r="M228" s="16">
        <f>VLOOKUP(Table3[[#This Row],[Order ID]],OrderBreakDown!A227:H8274,3,0)</f>
        <v>0.1</v>
      </c>
      <c r="N228" t="str">
        <f>VLOOKUP(Table3[[#This Row],[Order ID]],OrderBreakDown!A227:H8274,4,0)</f>
        <v>$1,266.00</v>
      </c>
      <c r="O228" s="18" t="str">
        <f>VLOOKUP(Table3[[#This Row],[Order ID]],OrderBreakDown!A227:H8274,5,0)</f>
        <v>$323.00</v>
      </c>
      <c r="P228">
        <f>VLOOKUP(Table3[[#This Row],[Order ID]],OrderBreakDown!A227:H8274,6,0)</f>
        <v>3</v>
      </c>
      <c r="Q228" t="str">
        <f>VLOOKUP(Table3[[#This Row],[Order ID]],OrderBreakDown!A227:H8274,7,0)</f>
        <v>Furniture</v>
      </c>
      <c r="R228" t="str">
        <f>VLOOKUP(Table3[[#This Row],[Order ID]],OrderBreakDown!A227:H8274,8,0)</f>
        <v>Tables</v>
      </c>
    </row>
    <row r="229" spans="1:18" ht="21.75" customHeight="1" thickBot="1" x14ac:dyDescent="0.3">
      <c r="A229" s="5" t="s">
        <v>684</v>
      </c>
      <c r="B229" s="2">
        <v>40700</v>
      </c>
      <c r="C229" s="1" t="s">
        <v>685</v>
      </c>
      <c r="D229" s="1" t="s">
        <v>686</v>
      </c>
      <c r="E229" s="1" t="s">
        <v>20</v>
      </c>
      <c r="F229" s="1" t="s">
        <v>14</v>
      </c>
      <c r="G229" s="1" t="s">
        <v>21</v>
      </c>
      <c r="H229" s="2">
        <v>40707</v>
      </c>
      <c r="I229" s="1" t="s">
        <v>22</v>
      </c>
      <c r="J229" s="6" t="s">
        <v>23</v>
      </c>
      <c r="L229" t="str">
        <f>VLOOKUP(Table3[[#This Row],[Order ID]],OrderBreakDown!A228:H8275,2,0)</f>
        <v>SanDisk Computer Printout Paper, 8.5 x 11</v>
      </c>
      <c r="M229" s="16">
        <f>VLOOKUP(Table3[[#This Row],[Order ID]],OrderBreakDown!A228:H8275,3,0)</f>
        <v>0</v>
      </c>
      <c r="N229" t="str">
        <f>VLOOKUP(Table3[[#This Row],[Order ID]],OrderBreakDown!A228:H8275,4,0)</f>
        <v>$238.00</v>
      </c>
      <c r="O229" s="18" t="str">
        <f>VLOOKUP(Table3[[#This Row],[Order ID]],OrderBreakDown!A228:H8275,5,0)</f>
        <v>$26.00</v>
      </c>
      <c r="P229">
        <f>VLOOKUP(Table3[[#This Row],[Order ID]],OrderBreakDown!A228:H8275,6,0)</f>
        <v>7</v>
      </c>
      <c r="Q229" t="str">
        <f>VLOOKUP(Table3[[#This Row],[Order ID]],OrderBreakDown!A228:H8275,7,0)</f>
        <v>Office Supplies</v>
      </c>
      <c r="R229" t="str">
        <f>VLOOKUP(Table3[[#This Row],[Order ID]],OrderBreakDown!A228:H8275,8,0)</f>
        <v>Paper</v>
      </c>
    </row>
    <row r="230" spans="1:18" ht="21.75" customHeight="1" thickBot="1" x14ac:dyDescent="0.3">
      <c r="A230" s="5" t="s">
        <v>687</v>
      </c>
      <c r="B230" s="2">
        <v>40700</v>
      </c>
      <c r="C230" s="1" t="s">
        <v>688</v>
      </c>
      <c r="D230" s="1" t="s">
        <v>259</v>
      </c>
      <c r="E230" s="1" t="s">
        <v>260</v>
      </c>
      <c r="F230" s="1" t="s">
        <v>14</v>
      </c>
      <c r="G230" s="1" t="s">
        <v>21</v>
      </c>
      <c r="H230" s="2">
        <v>40704</v>
      </c>
      <c r="I230" s="1" t="s">
        <v>22</v>
      </c>
      <c r="J230" s="6" t="s">
        <v>259</v>
      </c>
      <c r="L230" t="str">
        <f>VLOOKUP(Table3[[#This Row],[Order ID]],OrderBreakDown!A229:H8276,2,0)</f>
        <v>Tenex File Cart, Single Width</v>
      </c>
      <c r="M230" s="16">
        <f>VLOOKUP(Table3[[#This Row],[Order ID]],OrderBreakDown!A229:H8276,3,0)</f>
        <v>0.5</v>
      </c>
      <c r="N230" t="str">
        <f>VLOOKUP(Table3[[#This Row],[Order ID]],OrderBreakDown!A229:H8276,4,0)</f>
        <v>$135.00</v>
      </c>
      <c r="O230" s="18" t="str">
        <f>VLOOKUP(Table3[[#This Row],[Order ID]],OrderBreakDown!A229:H8276,5,0)</f>
        <v>-$8.00</v>
      </c>
      <c r="P230">
        <f>VLOOKUP(Table3[[#This Row],[Order ID]],OrderBreakDown!A229:H8276,6,0)</f>
        <v>2</v>
      </c>
      <c r="Q230" t="str">
        <f>VLOOKUP(Table3[[#This Row],[Order ID]],OrderBreakDown!A229:H8276,7,0)</f>
        <v>Office Supplies</v>
      </c>
      <c r="R230" t="str">
        <f>VLOOKUP(Table3[[#This Row],[Order ID]],OrderBreakDown!A229:H8276,8,0)</f>
        <v>Storage</v>
      </c>
    </row>
    <row r="231" spans="1:18" ht="21.75" customHeight="1" thickBot="1" x14ac:dyDescent="0.3">
      <c r="A231" s="5" t="s">
        <v>689</v>
      </c>
      <c r="B231" s="2">
        <v>40701</v>
      </c>
      <c r="C231" s="1" t="s">
        <v>690</v>
      </c>
      <c r="D231" s="1" t="s">
        <v>241</v>
      </c>
      <c r="E231" s="1" t="s">
        <v>27</v>
      </c>
      <c r="F231" s="1" t="s">
        <v>28</v>
      </c>
      <c r="G231" s="1" t="s">
        <v>15</v>
      </c>
      <c r="H231" s="2">
        <v>40705</v>
      </c>
      <c r="I231" s="1" t="s">
        <v>22</v>
      </c>
      <c r="J231" s="6" t="s">
        <v>112</v>
      </c>
      <c r="L231" t="str">
        <f>VLOOKUP(Table3[[#This Row],[Order ID]],OrderBreakDown!A230:H8277,2,0)</f>
        <v>Tenex File Cart, Blue</v>
      </c>
      <c r="M231" s="16">
        <f>VLOOKUP(Table3[[#This Row],[Order ID]],OrderBreakDown!A230:H8277,3,0)</f>
        <v>0.1</v>
      </c>
      <c r="N231" t="str">
        <f>VLOOKUP(Table3[[#This Row],[Order ID]],OrderBreakDown!A230:H8277,4,0)</f>
        <v>$599.00</v>
      </c>
      <c r="O231" s="18" t="str">
        <f>VLOOKUP(Table3[[#This Row],[Order ID]],OrderBreakDown!A230:H8277,5,0)</f>
        <v>$53.00</v>
      </c>
      <c r="P231">
        <f>VLOOKUP(Table3[[#This Row],[Order ID]],OrderBreakDown!A230:H8277,6,0)</f>
        <v>5</v>
      </c>
      <c r="Q231" t="str">
        <f>VLOOKUP(Table3[[#This Row],[Order ID]],OrderBreakDown!A230:H8277,7,0)</f>
        <v>Office Supplies</v>
      </c>
      <c r="R231" t="str">
        <f>VLOOKUP(Table3[[#This Row],[Order ID]],OrderBreakDown!A230:H8277,8,0)</f>
        <v>Storage</v>
      </c>
    </row>
    <row r="232" spans="1:18" ht="21.75" customHeight="1" thickBot="1" x14ac:dyDescent="0.3">
      <c r="A232" s="5" t="s">
        <v>691</v>
      </c>
      <c r="B232" s="2">
        <v>40701</v>
      </c>
      <c r="C232" s="1" t="s">
        <v>692</v>
      </c>
      <c r="D232" s="1" t="s">
        <v>693</v>
      </c>
      <c r="E232" s="1" t="s">
        <v>27</v>
      </c>
      <c r="F232" s="1" t="s">
        <v>28</v>
      </c>
      <c r="G232" s="1" t="s">
        <v>15</v>
      </c>
      <c r="H232" s="2">
        <v>40705</v>
      </c>
      <c r="I232" s="1" t="s">
        <v>22</v>
      </c>
      <c r="J232" s="6" t="s">
        <v>112</v>
      </c>
      <c r="L232" t="str">
        <f>VLOOKUP(Table3[[#This Row],[Order ID]],OrderBreakDown!A231:H8278,2,0)</f>
        <v>Office Star Rocking Chair, Red</v>
      </c>
      <c r="M232" s="16">
        <f>VLOOKUP(Table3[[#This Row],[Order ID]],OrderBreakDown!A231:H8278,3,0)</f>
        <v>0.1</v>
      </c>
      <c r="N232" t="str">
        <f>VLOOKUP(Table3[[#This Row],[Order ID]],OrderBreakDown!A231:H8278,4,0)</f>
        <v>$127.00</v>
      </c>
      <c r="O232" s="18" t="str">
        <f>VLOOKUP(Table3[[#This Row],[Order ID]],OrderBreakDown!A231:H8278,5,0)</f>
        <v>$44.00</v>
      </c>
      <c r="P232">
        <f>VLOOKUP(Table3[[#This Row],[Order ID]],OrderBreakDown!A231:H8278,6,0)</f>
        <v>1</v>
      </c>
      <c r="Q232" t="str">
        <f>VLOOKUP(Table3[[#This Row],[Order ID]],OrderBreakDown!A231:H8278,7,0)</f>
        <v>Furniture</v>
      </c>
      <c r="R232" t="str">
        <f>VLOOKUP(Table3[[#This Row],[Order ID]],OrderBreakDown!A231:H8278,8,0)</f>
        <v>Chairs</v>
      </c>
    </row>
    <row r="233" spans="1:18" ht="21.75" customHeight="1" thickBot="1" x14ac:dyDescent="0.3">
      <c r="A233" s="5" t="s">
        <v>694</v>
      </c>
      <c r="B233" s="2">
        <v>40701</v>
      </c>
      <c r="C233" s="1" t="s">
        <v>695</v>
      </c>
      <c r="D233" s="1" t="s">
        <v>696</v>
      </c>
      <c r="E233" s="1" t="s">
        <v>66</v>
      </c>
      <c r="F233" s="1" t="s">
        <v>28</v>
      </c>
      <c r="G233" s="1" t="s">
        <v>21</v>
      </c>
      <c r="H233" s="2">
        <v>40706</v>
      </c>
      <c r="I233" s="1" t="s">
        <v>22</v>
      </c>
      <c r="J233" s="6" t="s">
        <v>295</v>
      </c>
      <c r="L233" t="str">
        <f>VLOOKUP(Table3[[#This Row],[Order ID]],OrderBreakDown!A232:H8279,2,0)</f>
        <v>Ibico Binder Covers, Clear</v>
      </c>
      <c r="M233" s="16">
        <f>VLOOKUP(Table3[[#This Row],[Order ID]],OrderBreakDown!A232:H8279,3,0)</f>
        <v>0</v>
      </c>
      <c r="N233" t="str">
        <f>VLOOKUP(Table3[[#This Row],[Order ID]],OrderBreakDown!A232:H8279,4,0)</f>
        <v>$39.00</v>
      </c>
      <c r="O233" s="18" t="str">
        <f>VLOOKUP(Table3[[#This Row],[Order ID]],OrderBreakDown!A232:H8279,5,0)</f>
        <v>$3.00</v>
      </c>
      <c r="P233">
        <f>VLOOKUP(Table3[[#This Row],[Order ID]],OrderBreakDown!A232:H8279,6,0)</f>
        <v>3</v>
      </c>
      <c r="Q233" t="str">
        <f>VLOOKUP(Table3[[#This Row],[Order ID]],OrderBreakDown!A232:H8279,7,0)</f>
        <v>Office Supplies</v>
      </c>
      <c r="R233" t="str">
        <f>VLOOKUP(Table3[[#This Row],[Order ID]],OrderBreakDown!A232:H8279,8,0)</f>
        <v>Binders</v>
      </c>
    </row>
    <row r="234" spans="1:18" ht="21.75" customHeight="1" thickBot="1" x14ac:dyDescent="0.3">
      <c r="A234" s="5" t="s">
        <v>697</v>
      </c>
      <c r="B234" s="2">
        <v>40701</v>
      </c>
      <c r="C234" s="1" t="s">
        <v>698</v>
      </c>
      <c r="D234" s="1" t="s">
        <v>699</v>
      </c>
      <c r="E234" s="1" t="s">
        <v>27</v>
      </c>
      <c r="F234" s="1" t="s">
        <v>28</v>
      </c>
      <c r="G234" s="1" t="s">
        <v>33</v>
      </c>
      <c r="H234" s="2">
        <v>40703</v>
      </c>
      <c r="I234" s="1" t="s">
        <v>16</v>
      </c>
      <c r="J234" s="6" t="s">
        <v>416</v>
      </c>
      <c r="L234" t="str">
        <f>VLOOKUP(Table3[[#This Row],[Order ID]],OrderBreakDown!A233:H8280,2,0)</f>
        <v>Smead Trays, Blue</v>
      </c>
      <c r="M234" s="16">
        <f>VLOOKUP(Table3[[#This Row],[Order ID]],OrderBreakDown!A233:H8280,3,0)</f>
        <v>0.1</v>
      </c>
      <c r="N234" t="str">
        <f>VLOOKUP(Table3[[#This Row],[Order ID]],OrderBreakDown!A233:H8280,4,0)</f>
        <v>$131.00</v>
      </c>
      <c r="O234" s="18" t="str">
        <f>VLOOKUP(Table3[[#This Row],[Order ID]],OrderBreakDown!A233:H8280,5,0)</f>
        <v>$4.00</v>
      </c>
      <c r="P234">
        <f>VLOOKUP(Table3[[#This Row],[Order ID]],OrderBreakDown!A233:H8280,6,0)</f>
        <v>3</v>
      </c>
      <c r="Q234" t="str">
        <f>VLOOKUP(Table3[[#This Row],[Order ID]],OrderBreakDown!A233:H8280,7,0)</f>
        <v>Office Supplies</v>
      </c>
      <c r="R234" t="str">
        <f>VLOOKUP(Table3[[#This Row],[Order ID]],OrderBreakDown!A233:H8280,8,0)</f>
        <v>Storage</v>
      </c>
    </row>
    <row r="235" spans="1:18" ht="21.75" customHeight="1" thickBot="1" x14ac:dyDescent="0.3">
      <c r="A235" s="5" t="s">
        <v>700</v>
      </c>
      <c r="B235" s="2">
        <v>40701</v>
      </c>
      <c r="C235" s="1" t="s">
        <v>701</v>
      </c>
      <c r="D235" s="1" t="s">
        <v>702</v>
      </c>
      <c r="E235" s="1" t="s">
        <v>20</v>
      </c>
      <c r="F235" s="1" t="s">
        <v>14</v>
      </c>
      <c r="G235" s="1" t="s">
        <v>21</v>
      </c>
      <c r="H235" s="2">
        <v>40705</v>
      </c>
      <c r="I235" s="1" t="s">
        <v>22</v>
      </c>
      <c r="J235" s="6" t="s">
        <v>23</v>
      </c>
      <c r="L235" t="str">
        <f>VLOOKUP(Table3[[#This Row],[Order ID]],OrderBreakDown!A234:H8281,2,0)</f>
        <v>Enermax Note Cards, 8.5 x 11</v>
      </c>
      <c r="M235" s="16">
        <f>VLOOKUP(Table3[[#This Row],[Order ID]],OrderBreakDown!A234:H8281,3,0)</f>
        <v>0</v>
      </c>
      <c r="N235" t="str">
        <f>VLOOKUP(Table3[[#This Row],[Order ID]],OrderBreakDown!A234:H8281,4,0)</f>
        <v>$85.00</v>
      </c>
      <c r="O235" s="18" t="str">
        <f>VLOOKUP(Table3[[#This Row],[Order ID]],OrderBreakDown!A234:H8281,5,0)</f>
        <v>$36.00</v>
      </c>
      <c r="P235">
        <f>VLOOKUP(Table3[[#This Row],[Order ID]],OrderBreakDown!A234:H8281,6,0)</f>
        <v>3</v>
      </c>
      <c r="Q235" t="str">
        <f>VLOOKUP(Table3[[#This Row],[Order ID]],OrderBreakDown!A234:H8281,7,0)</f>
        <v>Office Supplies</v>
      </c>
      <c r="R235" t="str">
        <f>VLOOKUP(Table3[[#This Row],[Order ID]],OrderBreakDown!A234:H8281,8,0)</f>
        <v>Paper</v>
      </c>
    </row>
    <row r="236" spans="1:18" ht="21.75" customHeight="1" thickBot="1" x14ac:dyDescent="0.3">
      <c r="A236" s="5" t="s">
        <v>703</v>
      </c>
      <c r="B236" s="2">
        <v>40701</v>
      </c>
      <c r="C236" s="1" t="s">
        <v>704</v>
      </c>
      <c r="D236" s="1" t="s">
        <v>705</v>
      </c>
      <c r="E236" s="1" t="s">
        <v>20</v>
      </c>
      <c r="F236" s="1" t="s">
        <v>14</v>
      </c>
      <c r="G236" s="1" t="s">
        <v>15</v>
      </c>
      <c r="H236" s="2">
        <v>40706</v>
      </c>
      <c r="I236" s="1" t="s">
        <v>22</v>
      </c>
      <c r="J236" s="6" t="s">
        <v>23</v>
      </c>
      <c r="L236" t="str">
        <f>VLOOKUP(Table3[[#This Row],[Order ID]],OrderBreakDown!A235:H8282,2,0)</f>
        <v>BIC Pencil Sharpener, Easy-Erase</v>
      </c>
      <c r="M236" s="16">
        <f>VLOOKUP(Table3[[#This Row],[Order ID]],OrderBreakDown!A235:H8282,3,0)</f>
        <v>0</v>
      </c>
      <c r="N236" t="str">
        <f>VLOOKUP(Table3[[#This Row],[Order ID]],OrderBreakDown!A235:H8282,4,0)</f>
        <v>$146.00</v>
      </c>
      <c r="O236" s="18" t="str">
        <f>VLOOKUP(Table3[[#This Row],[Order ID]],OrderBreakDown!A235:H8282,5,0)</f>
        <v>$7.00</v>
      </c>
      <c r="P236">
        <f>VLOOKUP(Table3[[#This Row],[Order ID]],OrderBreakDown!A235:H8282,6,0)</f>
        <v>5</v>
      </c>
      <c r="Q236" t="str">
        <f>VLOOKUP(Table3[[#This Row],[Order ID]],OrderBreakDown!A235:H8282,7,0)</f>
        <v>Office Supplies</v>
      </c>
      <c r="R236" t="str">
        <f>VLOOKUP(Table3[[#This Row],[Order ID]],OrderBreakDown!A235:H8282,8,0)</f>
        <v>Art</v>
      </c>
    </row>
    <row r="237" spans="1:18" ht="21.75" customHeight="1" thickBot="1" x14ac:dyDescent="0.3">
      <c r="A237" s="5" t="s">
        <v>706</v>
      </c>
      <c r="B237" s="2">
        <v>40701</v>
      </c>
      <c r="C237" s="1" t="s">
        <v>707</v>
      </c>
      <c r="D237" s="1" t="s">
        <v>708</v>
      </c>
      <c r="E237" s="1" t="s">
        <v>49</v>
      </c>
      <c r="F237" s="1" t="s">
        <v>50</v>
      </c>
      <c r="G237" s="1" t="s">
        <v>15</v>
      </c>
      <c r="H237" s="2">
        <v>40707</v>
      </c>
      <c r="I237" s="1" t="s">
        <v>22</v>
      </c>
      <c r="J237" s="6" t="s">
        <v>108</v>
      </c>
      <c r="L237" t="str">
        <f>VLOOKUP(Table3[[#This Row],[Order ID]],OrderBreakDown!A236:H8283,2,0)</f>
        <v>Avery Binding Machine, Durable</v>
      </c>
      <c r="M237" s="16">
        <f>VLOOKUP(Table3[[#This Row],[Order ID]],OrderBreakDown!A236:H8283,3,0)</f>
        <v>0</v>
      </c>
      <c r="N237" t="str">
        <f>VLOOKUP(Table3[[#This Row],[Order ID]],OrderBreakDown!A236:H8283,4,0)</f>
        <v>$151.00</v>
      </c>
      <c r="O237" s="18" t="str">
        <f>VLOOKUP(Table3[[#This Row],[Order ID]],OrderBreakDown!A236:H8283,5,0)</f>
        <v>$9.00</v>
      </c>
      <c r="P237">
        <f>VLOOKUP(Table3[[#This Row],[Order ID]],OrderBreakDown!A236:H8283,6,0)</f>
        <v>3</v>
      </c>
      <c r="Q237" t="str">
        <f>VLOOKUP(Table3[[#This Row],[Order ID]],OrderBreakDown!A236:H8283,7,0)</f>
        <v>Office Supplies</v>
      </c>
      <c r="R237" t="str">
        <f>VLOOKUP(Table3[[#This Row],[Order ID]],OrderBreakDown!A236:H8283,8,0)</f>
        <v>Binders</v>
      </c>
    </row>
    <row r="238" spans="1:18" ht="21.75" customHeight="1" thickBot="1" x14ac:dyDescent="0.3">
      <c r="A238" s="5" t="s">
        <v>709</v>
      </c>
      <c r="B238" s="2">
        <v>40701</v>
      </c>
      <c r="C238" s="1" t="s">
        <v>710</v>
      </c>
      <c r="D238" s="1" t="s">
        <v>711</v>
      </c>
      <c r="E238" s="1" t="s">
        <v>20</v>
      </c>
      <c r="F238" s="1" t="s">
        <v>14</v>
      </c>
      <c r="G238" s="1" t="s">
        <v>33</v>
      </c>
      <c r="H238" s="2">
        <v>40702</v>
      </c>
      <c r="I238" s="1" t="s">
        <v>37</v>
      </c>
      <c r="J238" s="6" t="s">
        <v>23</v>
      </c>
      <c r="L238" t="str">
        <f>VLOOKUP(Table3[[#This Row],[Order ID]],OrderBreakDown!A237:H8284,2,0)</f>
        <v>Dania Floating Shelf Set, Metal</v>
      </c>
      <c r="M238" s="16">
        <f>VLOOKUP(Table3[[#This Row],[Order ID]],OrderBreakDown!A237:H8284,3,0)</f>
        <v>0</v>
      </c>
      <c r="N238" t="str">
        <f>VLOOKUP(Table3[[#This Row],[Order ID]],OrderBreakDown!A237:H8284,4,0)</f>
        <v>$506.00</v>
      </c>
      <c r="O238" s="18" t="str">
        <f>VLOOKUP(Table3[[#This Row],[Order ID]],OrderBreakDown!A237:H8284,5,0)</f>
        <v>$192.00</v>
      </c>
      <c r="P238">
        <f>VLOOKUP(Table3[[#This Row],[Order ID]],OrderBreakDown!A237:H8284,6,0)</f>
        <v>3</v>
      </c>
      <c r="Q238" t="str">
        <f>VLOOKUP(Table3[[#This Row],[Order ID]],OrderBreakDown!A237:H8284,7,0)</f>
        <v>Furniture</v>
      </c>
      <c r="R238" t="str">
        <f>VLOOKUP(Table3[[#This Row],[Order ID]],OrderBreakDown!A237:H8284,8,0)</f>
        <v>Bookcases</v>
      </c>
    </row>
    <row r="239" spans="1:18" ht="21.75" customHeight="1" thickBot="1" x14ac:dyDescent="0.3">
      <c r="A239" s="5" t="s">
        <v>712</v>
      </c>
      <c r="B239" s="2">
        <v>40702</v>
      </c>
      <c r="C239" s="1" t="s">
        <v>713</v>
      </c>
      <c r="D239" s="1" t="s">
        <v>714</v>
      </c>
      <c r="E239" s="1" t="s">
        <v>120</v>
      </c>
      <c r="F239" s="1" t="s">
        <v>28</v>
      </c>
      <c r="G239" s="1" t="s">
        <v>21</v>
      </c>
      <c r="H239" s="2">
        <v>40705</v>
      </c>
      <c r="I239" s="1" t="s">
        <v>37</v>
      </c>
      <c r="J239" s="6" t="s">
        <v>715</v>
      </c>
      <c r="L239" t="str">
        <f>VLOOKUP(Table3[[#This Row],[Order ID]],OrderBreakDown!A238:H8285,2,0)</f>
        <v>Breville Toaster, Black</v>
      </c>
      <c r="M239" s="16">
        <f>VLOOKUP(Table3[[#This Row],[Order ID]],OrderBreakDown!A238:H8285,3,0)</f>
        <v>0</v>
      </c>
      <c r="N239" t="str">
        <f>VLOOKUP(Table3[[#This Row],[Order ID]],OrderBreakDown!A238:H8285,4,0)</f>
        <v>$152.00</v>
      </c>
      <c r="O239" s="18" t="str">
        <f>VLOOKUP(Table3[[#This Row],[Order ID]],OrderBreakDown!A238:H8285,5,0)</f>
        <v>$44.00</v>
      </c>
      <c r="P239">
        <f>VLOOKUP(Table3[[#This Row],[Order ID]],OrderBreakDown!A238:H8285,6,0)</f>
        <v>2</v>
      </c>
      <c r="Q239" t="str">
        <f>VLOOKUP(Table3[[#This Row],[Order ID]],OrderBreakDown!A238:H8285,7,0)</f>
        <v>Office Supplies</v>
      </c>
      <c r="R239" t="str">
        <f>VLOOKUP(Table3[[#This Row],[Order ID]],OrderBreakDown!A238:H8285,8,0)</f>
        <v>Appliances</v>
      </c>
    </row>
    <row r="240" spans="1:18" ht="21.75" customHeight="1" thickBot="1" x14ac:dyDescent="0.3">
      <c r="A240" s="5" t="s">
        <v>716</v>
      </c>
      <c r="B240" s="2">
        <v>40702</v>
      </c>
      <c r="C240" s="1" t="s">
        <v>147</v>
      </c>
      <c r="D240" s="1" t="s">
        <v>282</v>
      </c>
      <c r="E240" s="1" t="s">
        <v>66</v>
      </c>
      <c r="F240" s="1" t="s">
        <v>28</v>
      </c>
      <c r="G240" s="1" t="s">
        <v>33</v>
      </c>
      <c r="H240" s="2">
        <v>40706</v>
      </c>
      <c r="I240" s="1" t="s">
        <v>22</v>
      </c>
      <c r="J240" s="6" t="s">
        <v>282</v>
      </c>
      <c r="L240" t="str">
        <f>VLOOKUP(Table3[[#This Row],[Order ID]],OrderBreakDown!A239:H8286,2,0)</f>
        <v>Rubbermaid Frame, Durable</v>
      </c>
      <c r="M240" s="16">
        <f>VLOOKUP(Table3[[#This Row],[Order ID]],OrderBreakDown!A239:H8286,3,0)</f>
        <v>0.1</v>
      </c>
      <c r="N240" t="str">
        <f>VLOOKUP(Table3[[#This Row],[Order ID]],OrderBreakDown!A239:H8286,4,0)</f>
        <v>$289.00</v>
      </c>
      <c r="O240" s="18" t="str">
        <f>VLOOKUP(Table3[[#This Row],[Order ID]],OrderBreakDown!A239:H8286,5,0)</f>
        <v>$48.00</v>
      </c>
      <c r="P240">
        <f>VLOOKUP(Table3[[#This Row],[Order ID]],OrderBreakDown!A239:H8286,6,0)</f>
        <v>3</v>
      </c>
      <c r="Q240" t="str">
        <f>VLOOKUP(Table3[[#This Row],[Order ID]],OrderBreakDown!A239:H8286,7,0)</f>
        <v>Furniture</v>
      </c>
      <c r="R240" t="str">
        <f>VLOOKUP(Table3[[#This Row],[Order ID]],OrderBreakDown!A239:H8286,8,0)</f>
        <v>Furnishings</v>
      </c>
    </row>
    <row r="241" spans="1:18" ht="21.75" customHeight="1" thickBot="1" x14ac:dyDescent="0.3">
      <c r="A241" s="5" t="s">
        <v>717</v>
      </c>
      <c r="B241" s="2">
        <v>40702</v>
      </c>
      <c r="C241" s="1" t="s">
        <v>681</v>
      </c>
      <c r="D241" s="1" t="s">
        <v>718</v>
      </c>
      <c r="E241" s="1" t="s">
        <v>20</v>
      </c>
      <c r="F241" s="1" t="s">
        <v>14</v>
      </c>
      <c r="G241" s="1" t="s">
        <v>21</v>
      </c>
      <c r="H241" s="2">
        <v>40706</v>
      </c>
      <c r="I241" s="1" t="s">
        <v>22</v>
      </c>
      <c r="J241" s="6" t="s">
        <v>23</v>
      </c>
      <c r="L241" t="str">
        <f>VLOOKUP(Table3[[#This Row],[Order ID]],OrderBreakDown!A240:H8287,2,0)</f>
        <v>Cameo Business Envelopes, Recycled</v>
      </c>
      <c r="M241" s="16">
        <f>VLOOKUP(Table3[[#This Row],[Order ID]],OrderBreakDown!A240:H8287,3,0)</f>
        <v>0</v>
      </c>
      <c r="N241" t="str">
        <f>VLOOKUP(Table3[[#This Row],[Order ID]],OrderBreakDown!A240:H8287,4,0)</f>
        <v>$79.00</v>
      </c>
      <c r="O241" s="18" t="str">
        <f>VLOOKUP(Table3[[#This Row],[Order ID]],OrderBreakDown!A240:H8287,5,0)</f>
        <v>$35.00</v>
      </c>
      <c r="P241">
        <f>VLOOKUP(Table3[[#This Row],[Order ID]],OrderBreakDown!A240:H8287,6,0)</f>
        <v>5</v>
      </c>
      <c r="Q241" t="str">
        <f>VLOOKUP(Table3[[#This Row],[Order ID]],OrderBreakDown!A240:H8287,7,0)</f>
        <v>Office Supplies</v>
      </c>
      <c r="R241" t="str">
        <f>VLOOKUP(Table3[[#This Row],[Order ID]],OrderBreakDown!A240:H8287,8,0)</f>
        <v>Envelopes</v>
      </c>
    </row>
    <row r="242" spans="1:18" ht="21.75" customHeight="1" thickBot="1" x14ac:dyDescent="0.3">
      <c r="A242" s="5" t="s">
        <v>719</v>
      </c>
      <c r="B242" s="2">
        <v>40702</v>
      </c>
      <c r="C242" s="1" t="s">
        <v>720</v>
      </c>
      <c r="D242" s="1" t="s">
        <v>721</v>
      </c>
      <c r="E242" s="1" t="s">
        <v>58</v>
      </c>
      <c r="F242" s="1" t="s">
        <v>50</v>
      </c>
      <c r="G242" s="1" t="s">
        <v>21</v>
      </c>
      <c r="H242" s="2">
        <v>40707</v>
      </c>
      <c r="I242" s="1" t="s">
        <v>22</v>
      </c>
      <c r="J242" s="6" t="s">
        <v>721</v>
      </c>
      <c r="L242" t="str">
        <f>VLOOKUP(Table3[[#This Row],[Order ID]],OrderBreakDown!A241:H8288,2,0)</f>
        <v>Office Star Steel Folding Chair, Red</v>
      </c>
      <c r="M242" s="16">
        <f>VLOOKUP(Table3[[#This Row],[Order ID]],OrderBreakDown!A241:H8288,3,0)</f>
        <v>0.2</v>
      </c>
      <c r="N242" t="str">
        <f>VLOOKUP(Table3[[#This Row],[Order ID]],OrderBreakDown!A241:H8288,4,0)</f>
        <v>$147.00</v>
      </c>
      <c r="O242" s="18" t="str">
        <f>VLOOKUP(Table3[[#This Row],[Order ID]],OrderBreakDown!A241:H8288,5,0)</f>
        <v>-$15.00</v>
      </c>
      <c r="P242">
        <f>VLOOKUP(Table3[[#This Row],[Order ID]],OrderBreakDown!A241:H8288,6,0)</f>
        <v>2</v>
      </c>
      <c r="Q242" t="str">
        <f>VLOOKUP(Table3[[#This Row],[Order ID]],OrderBreakDown!A241:H8288,7,0)</f>
        <v>Furniture</v>
      </c>
      <c r="R242" t="str">
        <f>VLOOKUP(Table3[[#This Row],[Order ID]],OrderBreakDown!A241:H8288,8,0)</f>
        <v>Chairs</v>
      </c>
    </row>
    <row r="243" spans="1:18" ht="21.75" customHeight="1" thickBot="1" x14ac:dyDescent="0.3">
      <c r="A243" s="5" t="s">
        <v>722</v>
      </c>
      <c r="B243" s="2">
        <v>40703</v>
      </c>
      <c r="C243" s="1" t="s">
        <v>723</v>
      </c>
      <c r="D243" s="1" t="s">
        <v>696</v>
      </c>
      <c r="E243" s="1" t="s">
        <v>66</v>
      </c>
      <c r="F243" s="1" t="s">
        <v>28</v>
      </c>
      <c r="G243" s="1" t="s">
        <v>15</v>
      </c>
      <c r="H243" s="2">
        <v>40708</v>
      </c>
      <c r="I243" s="1" t="s">
        <v>22</v>
      </c>
      <c r="J243" s="6" t="s">
        <v>295</v>
      </c>
      <c r="L243" t="str">
        <f>VLOOKUP(Table3[[#This Row],[Order ID]],OrderBreakDown!A242:H8289,2,0)</f>
        <v>Boston Highlighters, Easy-Erase</v>
      </c>
      <c r="M243" s="16">
        <f>VLOOKUP(Table3[[#This Row],[Order ID]],OrderBreakDown!A242:H8289,3,0)</f>
        <v>0</v>
      </c>
      <c r="N243" t="str">
        <f>VLOOKUP(Table3[[#This Row],[Order ID]],OrderBreakDown!A242:H8289,4,0)</f>
        <v>$38.00</v>
      </c>
      <c r="O243" s="18" t="str">
        <f>VLOOKUP(Table3[[#This Row],[Order ID]],OrderBreakDown!A242:H8289,5,0)</f>
        <v>$8.00</v>
      </c>
      <c r="P243">
        <f>VLOOKUP(Table3[[#This Row],[Order ID]],OrderBreakDown!A242:H8289,6,0)</f>
        <v>2</v>
      </c>
      <c r="Q243" t="str">
        <f>VLOOKUP(Table3[[#This Row],[Order ID]],OrderBreakDown!A242:H8289,7,0)</f>
        <v>Office Supplies</v>
      </c>
      <c r="R243" t="str">
        <f>VLOOKUP(Table3[[#This Row],[Order ID]],OrderBreakDown!A242:H8289,8,0)</f>
        <v>Art</v>
      </c>
    </row>
    <row r="244" spans="1:18" ht="21.75" customHeight="1" thickBot="1" x14ac:dyDescent="0.3">
      <c r="A244" s="5" t="s">
        <v>724</v>
      </c>
      <c r="B244" s="2">
        <v>40703</v>
      </c>
      <c r="C244" s="1" t="s">
        <v>725</v>
      </c>
      <c r="D244" s="1" t="s">
        <v>726</v>
      </c>
      <c r="E244" s="1" t="s">
        <v>66</v>
      </c>
      <c r="F244" s="1" t="s">
        <v>28</v>
      </c>
      <c r="G244" s="1" t="s">
        <v>15</v>
      </c>
      <c r="H244" s="2">
        <v>40703</v>
      </c>
      <c r="I244" s="1" t="s">
        <v>62</v>
      </c>
      <c r="J244" s="6" t="s">
        <v>116</v>
      </c>
      <c r="L244" t="str">
        <f>VLOOKUP(Table3[[#This Row],[Order ID]],OrderBreakDown!A243:H8290,2,0)</f>
        <v>Hoover Stove, Red</v>
      </c>
      <c r="M244" s="16">
        <f>VLOOKUP(Table3[[#This Row],[Order ID]],OrderBreakDown!A243:H8290,3,0)</f>
        <v>0.1</v>
      </c>
      <c r="N244" t="str">
        <f>VLOOKUP(Table3[[#This Row],[Order ID]],OrderBreakDown!A243:H8290,4,0)</f>
        <v>$512.00</v>
      </c>
      <c r="O244" s="18" t="str">
        <f>VLOOKUP(Table3[[#This Row],[Order ID]],OrderBreakDown!A243:H8290,5,0)</f>
        <v>$227.00</v>
      </c>
      <c r="P244">
        <f>VLOOKUP(Table3[[#This Row],[Order ID]],OrderBreakDown!A243:H8290,6,0)</f>
        <v>1</v>
      </c>
      <c r="Q244" t="str">
        <f>VLOOKUP(Table3[[#This Row],[Order ID]],OrderBreakDown!A243:H8290,7,0)</f>
        <v>Office Supplies</v>
      </c>
      <c r="R244" t="str">
        <f>VLOOKUP(Table3[[#This Row],[Order ID]],OrderBreakDown!A243:H8290,8,0)</f>
        <v>Appliances</v>
      </c>
    </row>
    <row r="245" spans="1:18" ht="21.75" customHeight="1" thickBot="1" x14ac:dyDescent="0.3">
      <c r="A245" s="5" t="s">
        <v>727</v>
      </c>
      <c r="B245" s="2">
        <v>40703</v>
      </c>
      <c r="C245" s="1" t="s">
        <v>728</v>
      </c>
      <c r="D245" s="1" t="s">
        <v>375</v>
      </c>
      <c r="E245" s="1" t="s">
        <v>66</v>
      </c>
      <c r="F245" s="1" t="s">
        <v>28</v>
      </c>
      <c r="G245" s="1" t="s">
        <v>33</v>
      </c>
      <c r="H245" s="2">
        <v>40705</v>
      </c>
      <c r="I245" s="1" t="s">
        <v>16</v>
      </c>
      <c r="J245" s="6" t="s">
        <v>185</v>
      </c>
      <c r="L245" t="str">
        <f>VLOOKUP(Table3[[#This Row],[Order ID]],OrderBreakDown!A244:H8291,2,0)</f>
        <v>Avery Removable Labels, Alphabetical</v>
      </c>
      <c r="M245" s="16">
        <f>VLOOKUP(Table3[[#This Row],[Order ID]],OrderBreakDown!A244:H8291,3,0)</f>
        <v>0</v>
      </c>
      <c r="N245" t="str">
        <f>VLOOKUP(Table3[[#This Row],[Order ID]],OrderBreakDown!A244:H8291,4,0)</f>
        <v>$32.00</v>
      </c>
      <c r="O245" s="18" t="str">
        <f>VLOOKUP(Table3[[#This Row],[Order ID]],OrderBreakDown!A244:H8291,5,0)</f>
        <v>$6.00</v>
      </c>
      <c r="P245">
        <f>VLOOKUP(Table3[[#This Row],[Order ID]],OrderBreakDown!A244:H8291,6,0)</f>
        <v>3</v>
      </c>
      <c r="Q245" t="str">
        <f>VLOOKUP(Table3[[#This Row],[Order ID]],OrderBreakDown!A244:H8291,7,0)</f>
        <v>Office Supplies</v>
      </c>
      <c r="R245" t="str">
        <f>VLOOKUP(Table3[[#This Row],[Order ID]],OrderBreakDown!A244:H8291,8,0)</f>
        <v>Labels</v>
      </c>
    </row>
    <row r="246" spans="1:18" ht="21.75" customHeight="1" thickBot="1" x14ac:dyDescent="0.3">
      <c r="A246" s="5" t="s">
        <v>729</v>
      </c>
      <c r="B246" s="2">
        <v>40703</v>
      </c>
      <c r="C246" s="1" t="s">
        <v>730</v>
      </c>
      <c r="D246" s="1" t="s">
        <v>44</v>
      </c>
      <c r="E246" s="1" t="s">
        <v>27</v>
      </c>
      <c r="F246" s="1" t="s">
        <v>28</v>
      </c>
      <c r="G246" s="1" t="s">
        <v>33</v>
      </c>
      <c r="H246" s="2">
        <v>40706</v>
      </c>
      <c r="I246" s="1" t="s">
        <v>16</v>
      </c>
      <c r="J246" s="6" t="s">
        <v>45</v>
      </c>
      <c r="L246" t="str">
        <f>VLOOKUP(Table3[[#This Row],[Order ID]],OrderBreakDown!A245:H8292,2,0)</f>
        <v>Tenex Shelving, Single Width</v>
      </c>
      <c r="M246" s="16">
        <f>VLOOKUP(Table3[[#This Row],[Order ID]],OrderBreakDown!A245:H8292,3,0)</f>
        <v>0.6</v>
      </c>
      <c r="N246" t="str">
        <f>VLOOKUP(Table3[[#This Row],[Order ID]],OrderBreakDown!A245:H8292,4,0)</f>
        <v>$44.00</v>
      </c>
      <c r="O246" s="18" t="str">
        <f>VLOOKUP(Table3[[#This Row],[Order ID]],OrderBreakDown!A245:H8292,5,0)</f>
        <v>-$38.00</v>
      </c>
      <c r="P246">
        <f>VLOOKUP(Table3[[#This Row],[Order ID]],OrderBreakDown!A245:H8292,6,0)</f>
        <v>2</v>
      </c>
      <c r="Q246" t="str">
        <f>VLOOKUP(Table3[[#This Row],[Order ID]],OrderBreakDown!A245:H8292,7,0)</f>
        <v>Office Supplies</v>
      </c>
      <c r="R246" t="str">
        <f>VLOOKUP(Table3[[#This Row],[Order ID]],OrderBreakDown!A245:H8292,8,0)</f>
        <v>Storage</v>
      </c>
    </row>
    <row r="247" spans="1:18" ht="21.75" customHeight="1" thickBot="1" x14ac:dyDescent="0.3">
      <c r="A247" s="5" t="s">
        <v>731</v>
      </c>
      <c r="B247" s="2">
        <v>40703</v>
      </c>
      <c r="C247" s="1" t="s">
        <v>732</v>
      </c>
      <c r="D247" s="1" t="s">
        <v>733</v>
      </c>
      <c r="E247" s="1" t="s">
        <v>27</v>
      </c>
      <c r="F247" s="1" t="s">
        <v>28</v>
      </c>
      <c r="G247" s="1" t="s">
        <v>21</v>
      </c>
      <c r="H247" s="2">
        <v>40704</v>
      </c>
      <c r="I247" s="1" t="s">
        <v>37</v>
      </c>
      <c r="J247" s="6" t="s">
        <v>194</v>
      </c>
      <c r="L247" t="str">
        <f>VLOOKUP(Table3[[#This Row],[Order ID]],OrderBreakDown!A246:H8293,2,0)</f>
        <v>Canon Copy Machine, Digital</v>
      </c>
      <c r="M247" s="16">
        <f>VLOOKUP(Table3[[#This Row],[Order ID]],OrderBreakDown!A246:H8293,3,0)</f>
        <v>0.15</v>
      </c>
      <c r="N247" t="str">
        <f>VLOOKUP(Table3[[#This Row],[Order ID]],OrderBreakDown!A246:H8293,4,0)</f>
        <v>$668.00</v>
      </c>
      <c r="O247" s="18" t="str">
        <f>VLOOKUP(Table3[[#This Row],[Order ID]],OrderBreakDown!A246:H8293,5,0)</f>
        <v>-$31.00</v>
      </c>
      <c r="P247">
        <f>VLOOKUP(Table3[[#This Row],[Order ID]],OrderBreakDown!A246:H8293,6,0)</f>
        <v>3</v>
      </c>
      <c r="Q247" t="str">
        <f>VLOOKUP(Table3[[#This Row],[Order ID]],OrderBreakDown!A246:H8293,7,0)</f>
        <v>Technology</v>
      </c>
      <c r="R247" t="str">
        <f>VLOOKUP(Table3[[#This Row],[Order ID]],OrderBreakDown!A246:H8293,8,0)</f>
        <v>Copiers</v>
      </c>
    </row>
    <row r="248" spans="1:18" ht="21.75" customHeight="1" thickBot="1" x14ac:dyDescent="0.3">
      <c r="A248" s="5" t="s">
        <v>734</v>
      </c>
      <c r="B248" s="2">
        <v>40704</v>
      </c>
      <c r="C248" s="1" t="s">
        <v>550</v>
      </c>
      <c r="D248" s="1" t="s">
        <v>177</v>
      </c>
      <c r="E248" s="1" t="s">
        <v>20</v>
      </c>
      <c r="F248" s="1" t="s">
        <v>14</v>
      </c>
      <c r="G248" s="1" t="s">
        <v>33</v>
      </c>
      <c r="H248" s="2">
        <v>40707</v>
      </c>
      <c r="I248" s="1" t="s">
        <v>37</v>
      </c>
      <c r="J248" s="6" t="s">
        <v>23</v>
      </c>
      <c r="L248" t="str">
        <f>VLOOKUP(Table3[[#This Row],[Order ID]],OrderBreakDown!A247:H8294,2,0)</f>
        <v>Safco Stackable Bookrack, Pine</v>
      </c>
      <c r="M248" s="16">
        <f>VLOOKUP(Table3[[#This Row],[Order ID]],OrderBreakDown!A247:H8294,3,0)</f>
        <v>0.1</v>
      </c>
      <c r="N248" t="str">
        <f>VLOOKUP(Table3[[#This Row],[Order ID]],OrderBreakDown!A247:H8294,4,0)</f>
        <v>$541.00</v>
      </c>
      <c r="O248" s="18" t="str">
        <f>VLOOKUP(Table3[[#This Row],[Order ID]],OrderBreakDown!A247:H8294,5,0)</f>
        <v>$156.00</v>
      </c>
      <c r="P248">
        <f>VLOOKUP(Table3[[#This Row],[Order ID]],OrderBreakDown!A247:H8294,6,0)</f>
        <v>4</v>
      </c>
      <c r="Q248" t="str">
        <f>VLOOKUP(Table3[[#This Row],[Order ID]],OrderBreakDown!A247:H8294,7,0)</f>
        <v>Furniture</v>
      </c>
      <c r="R248" t="str">
        <f>VLOOKUP(Table3[[#This Row],[Order ID]],OrderBreakDown!A247:H8294,8,0)</f>
        <v>Bookcases</v>
      </c>
    </row>
    <row r="249" spans="1:18" ht="21.75" customHeight="1" thickBot="1" x14ac:dyDescent="0.3">
      <c r="A249" s="5" t="s">
        <v>735</v>
      </c>
      <c r="B249" s="2">
        <v>40704</v>
      </c>
      <c r="C249" s="1" t="s">
        <v>736</v>
      </c>
      <c r="D249" s="1" t="s">
        <v>737</v>
      </c>
      <c r="E249" s="1" t="s">
        <v>27</v>
      </c>
      <c r="F249" s="1" t="s">
        <v>28</v>
      </c>
      <c r="G249" s="1" t="s">
        <v>21</v>
      </c>
      <c r="H249" s="2">
        <v>40707</v>
      </c>
      <c r="I249" s="1" t="s">
        <v>37</v>
      </c>
      <c r="J249" s="6" t="s">
        <v>194</v>
      </c>
      <c r="L249" t="str">
        <f>VLOOKUP(Table3[[#This Row],[Order ID]],OrderBreakDown!A248:H8295,2,0)</f>
        <v>KitchenAid Microwave, Red</v>
      </c>
      <c r="M249" s="16">
        <f>VLOOKUP(Table3[[#This Row],[Order ID]],OrderBreakDown!A248:H8295,3,0)</f>
        <v>0.1</v>
      </c>
      <c r="N249" t="str">
        <f>VLOOKUP(Table3[[#This Row],[Order ID]],OrderBreakDown!A248:H8295,4,0)</f>
        <v>$838.00</v>
      </c>
      <c r="O249" s="18" t="str">
        <f>VLOOKUP(Table3[[#This Row],[Order ID]],OrderBreakDown!A248:H8295,5,0)</f>
        <v>-$28.00</v>
      </c>
      <c r="P249">
        <f>VLOOKUP(Table3[[#This Row],[Order ID]],OrderBreakDown!A248:H8295,6,0)</f>
        <v>3</v>
      </c>
      <c r="Q249" t="str">
        <f>VLOOKUP(Table3[[#This Row],[Order ID]],OrderBreakDown!A248:H8295,7,0)</f>
        <v>Office Supplies</v>
      </c>
      <c r="R249" t="str">
        <f>VLOOKUP(Table3[[#This Row],[Order ID]],OrderBreakDown!A248:H8295,8,0)</f>
        <v>Appliances</v>
      </c>
    </row>
    <row r="250" spans="1:18" ht="21.75" customHeight="1" thickBot="1" x14ac:dyDescent="0.3">
      <c r="A250" s="5" t="s">
        <v>738</v>
      </c>
      <c r="B250" s="2">
        <v>40704</v>
      </c>
      <c r="C250" s="1" t="s">
        <v>739</v>
      </c>
      <c r="D250" s="1" t="s">
        <v>740</v>
      </c>
      <c r="E250" s="1" t="s">
        <v>49</v>
      </c>
      <c r="F250" s="1" t="s">
        <v>50</v>
      </c>
      <c r="G250" s="1" t="s">
        <v>33</v>
      </c>
      <c r="H250" s="2">
        <v>40710</v>
      </c>
      <c r="I250" s="1" t="s">
        <v>22</v>
      </c>
      <c r="J250" s="6" t="s">
        <v>264</v>
      </c>
      <c r="L250" t="str">
        <f>VLOOKUP(Table3[[#This Row],[Order ID]],OrderBreakDown!A249:H8296,2,0)</f>
        <v>Cardinal Binder Covers, Economy</v>
      </c>
      <c r="M250" s="16">
        <f>VLOOKUP(Table3[[#This Row],[Order ID]],OrderBreakDown!A249:H8296,3,0)</f>
        <v>0</v>
      </c>
      <c r="N250" t="str">
        <f>VLOOKUP(Table3[[#This Row],[Order ID]],OrderBreakDown!A249:H8296,4,0)</f>
        <v>$48.00</v>
      </c>
      <c r="O250" s="18" t="str">
        <f>VLOOKUP(Table3[[#This Row],[Order ID]],OrderBreakDown!A249:H8296,5,0)</f>
        <v>$2.00</v>
      </c>
      <c r="P250">
        <f>VLOOKUP(Table3[[#This Row],[Order ID]],OrderBreakDown!A249:H8296,6,0)</f>
        <v>4</v>
      </c>
      <c r="Q250" t="str">
        <f>VLOOKUP(Table3[[#This Row],[Order ID]],OrderBreakDown!A249:H8296,7,0)</f>
        <v>Office Supplies</v>
      </c>
      <c r="R250" t="str">
        <f>VLOOKUP(Table3[[#This Row],[Order ID]],OrderBreakDown!A249:H8296,8,0)</f>
        <v>Binders</v>
      </c>
    </row>
    <row r="251" spans="1:18" ht="21.75" customHeight="1" thickBot="1" x14ac:dyDescent="0.3">
      <c r="A251" s="5" t="s">
        <v>741</v>
      </c>
      <c r="B251" s="2">
        <v>40705</v>
      </c>
      <c r="C251" s="1" t="s">
        <v>742</v>
      </c>
      <c r="D251" s="1" t="s">
        <v>54</v>
      </c>
      <c r="E251" s="1" t="s">
        <v>55</v>
      </c>
      <c r="F251" s="1" t="s">
        <v>28</v>
      </c>
      <c r="G251" s="1" t="s">
        <v>21</v>
      </c>
      <c r="H251" s="2">
        <v>40708</v>
      </c>
      <c r="I251" s="1" t="s">
        <v>37</v>
      </c>
      <c r="J251" s="6" t="s">
        <v>54</v>
      </c>
      <c r="L251" t="str">
        <f>VLOOKUP(Table3[[#This Row],[Order ID]],OrderBreakDown!A250:H8297,2,0)</f>
        <v>Ikea Classic Bookcase, Metal</v>
      </c>
      <c r="M251" s="16">
        <f>VLOOKUP(Table3[[#This Row],[Order ID]],OrderBreakDown!A250:H8297,3,0)</f>
        <v>0</v>
      </c>
      <c r="N251" t="str">
        <f>VLOOKUP(Table3[[#This Row],[Order ID]],OrderBreakDown!A250:H8297,4,0)</f>
        <v>$2,056.00</v>
      </c>
      <c r="O251" s="18" t="str">
        <f>VLOOKUP(Table3[[#This Row],[Order ID]],OrderBreakDown!A250:H8297,5,0)</f>
        <v>$391.00</v>
      </c>
      <c r="P251">
        <f>VLOOKUP(Table3[[#This Row],[Order ID]],OrderBreakDown!A250:H8297,6,0)</f>
        <v>5</v>
      </c>
      <c r="Q251" t="str">
        <f>VLOOKUP(Table3[[#This Row],[Order ID]],OrderBreakDown!A250:H8297,7,0)</f>
        <v>Furniture</v>
      </c>
      <c r="R251" t="str">
        <f>VLOOKUP(Table3[[#This Row],[Order ID]],OrderBreakDown!A250:H8297,8,0)</f>
        <v>Bookcases</v>
      </c>
    </row>
    <row r="252" spans="1:18" ht="21.75" customHeight="1" thickBot="1" x14ac:dyDescent="0.3">
      <c r="A252" s="5" t="s">
        <v>743</v>
      </c>
      <c r="B252" s="2">
        <v>40705</v>
      </c>
      <c r="C252" s="1" t="s">
        <v>744</v>
      </c>
      <c r="D252" s="1" t="s">
        <v>247</v>
      </c>
      <c r="E252" s="1" t="s">
        <v>49</v>
      </c>
      <c r="F252" s="1" t="s">
        <v>50</v>
      </c>
      <c r="G252" s="1" t="s">
        <v>33</v>
      </c>
      <c r="H252" s="2">
        <v>40705</v>
      </c>
      <c r="I252" s="1" t="s">
        <v>62</v>
      </c>
      <c r="J252" s="6" t="s">
        <v>104</v>
      </c>
      <c r="L252" t="str">
        <f>VLOOKUP(Table3[[#This Row],[Order ID]],OrderBreakDown!A251:H8298,2,0)</f>
        <v>Avery Hole Reinforcements, Durable</v>
      </c>
      <c r="M252" s="16">
        <f>VLOOKUP(Table3[[#This Row],[Order ID]],OrderBreakDown!A251:H8298,3,0)</f>
        <v>0</v>
      </c>
      <c r="N252" t="str">
        <f>VLOOKUP(Table3[[#This Row],[Order ID]],OrderBreakDown!A251:H8298,4,0)</f>
        <v>$18.00</v>
      </c>
      <c r="O252" s="18" t="str">
        <f>VLOOKUP(Table3[[#This Row],[Order ID]],OrderBreakDown!A251:H8298,5,0)</f>
        <v>$6.00</v>
      </c>
      <c r="P252">
        <f>VLOOKUP(Table3[[#This Row],[Order ID]],OrderBreakDown!A251:H8298,6,0)</f>
        <v>3</v>
      </c>
      <c r="Q252" t="str">
        <f>VLOOKUP(Table3[[#This Row],[Order ID]],OrderBreakDown!A251:H8298,7,0)</f>
        <v>Office Supplies</v>
      </c>
      <c r="R252" t="str">
        <f>VLOOKUP(Table3[[#This Row],[Order ID]],OrderBreakDown!A251:H8298,8,0)</f>
        <v>Binders</v>
      </c>
    </row>
    <row r="253" spans="1:18" ht="21.75" customHeight="1" thickBot="1" x14ac:dyDescent="0.3">
      <c r="A253" s="5" t="s">
        <v>745</v>
      </c>
      <c r="B253" s="2">
        <v>40707</v>
      </c>
      <c r="C253" s="1" t="s">
        <v>746</v>
      </c>
      <c r="D253" s="1" t="s">
        <v>747</v>
      </c>
      <c r="E253" s="1" t="s">
        <v>27</v>
      </c>
      <c r="F253" s="1" t="s">
        <v>28</v>
      </c>
      <c r="G253" s="1" t="s">
        <v>33</v>
      </c>
      <c r="H253" s="2">
        <v>40712</v>
      </c>
      <c r="I253" s="1" t="s">
        <v>22</v>
      </c>
      <c r="J253" s="6" t="s">
        <v>29</v>
      </c>
      <c r="L253" t="str">
        <f>VLOOKUP(Table3[[#This Row],[Order ID]],OrderBreakDown!A252:H8299,2,0)</f>
        <v>Dania Stackable Bookrack, Mobile</v>
      </c>
      <c r="M253" s="16">
        <f>VLOOKUP(Table3[[#This Row],[Order ID]],OrderBreakDown!A252:H8299,3,0)</f>
        <v>0.1</v>
      </c>
      <c r="N253" t="str">
        <f>VLOOKUP(Table3[[#This Row],[Order ID]],OrderBreakDown!A252:H8299,4,0)</f>
        <v>$438.00</v>
      </c>
      <c r="O253" s="18" t="str">
        <f>VLOOKUP(Table3[[#This Row],[Order ID]],OrderBreakDown!A252:H8299,5,0)</f>
        <v>$165.00</v>
      </c>
      <c r="P253">
        <f>VLOOKUP(Table3[[#This Row],[Order ID]],OrderBreakDown!A252:H8299,6,0)</f>
        <v>4</v>
      </c>
      <c r="Q253" t="str">
        <f>VLOOKUP(Table3[[#This Row],[Order ID]],OrderBreakDown!A252:H8299,7,0)</f>
        <v>Furniture</v>
      </c>
      <c r="R253" t="str">
        <f>VLOOKUP(Table3[[#This Row],[Order ID]],OrderBreakDown!A252:H8299,8,0)</f>
        <v>Bookcases</v>
      </c>
    </row>
    <row r="254" spans="1:18" ht="21.75" customHeight="1" thickBot="1" x14ac:dyDescent="0.3">
      <c r="A254" s="5" t="s">
        <v>748</v>
      </c>
      <c r="B254" s="2">
        <v>40707</v>
      </c>
      <c r="C254" s="1" t="s">
        <v>749</v>
      </c>
      <c r="D254" s="1" t="s">
        <v>750</v>
      </c>
      <c r="E254" s="1" t="s">
        <v>27</v>
      </c>
      <c r="F254" s="1" t="s">
        <v>28</v>
      </c>
      <c r="G254" s="1" t="s">
        <v>21</v>
      </c>
      <c r="H254" s="2">
        <v>40712</v>
      </c>
      <c r="I254" s="1" t="s">
        <v>16</v>
      </c>
      <c r="J254" s="6" t="s">
        <v>112</v>
      </c>
      <c r="L254" t="str">
        <f>VLOOKUP(Table3[[#This Row],[Order ID]],OrderBreakDown!A253:H8300,2,0)</f>
        <v>Stanley Highlighters, Fluorescent</v>
      </c>
      <c r="M254" s="16">
        <f>VLOOKUP(Table3[[#This Row],[Order ID]],OrderBreakDown!A253:H8300,3,0)</f>
        <v>0</v>
      </c>
      <c r="N254" t="str">
        <f>VLOOKUP(Table3[[#This Row],[Order ID]],OrderBreakDown!A253:H8300,4,0)</f>
        <v>$48.00</v>
      </c>
      <c r="O254" s="18" t="str">
        <f>VLOOKUP(Table3[[#This Row],[Order ID]],OrderBreakDown!A253:H8300,5,0)</f>
        <v>$18.00</v>
      </c>
      <c r="P254">
        <f>VLOOKUP(Table3[[#This Row],[Order ID]],OrderBreakDown!A253:H8300,6,0)</f>
        <v>3</v>
      </c>
      <c r="Q254" t="str">
        <f>VLOOKUP(Table3[[#This Row],[Order ID]],OrderBreakDown!A253:H8300,7,0)</f>
        <v>Office Supplies</v>
      </c>
      <c r="R254" t="str">
        <f>VLOOKUP(Table3[[#This Row],[Order ID]],OrderBreakDown!A253:H8300,8,0)</f>
        <v>Art</v>
      </c>
    </row>
    <row r="255" spans="1:18" ht="21.75" customHeight="1" thickBot="1" x14ac:dyDescent="0.3">
      <c r="A255" s="5" t="s">
        <v>751</v>
      </c>
      <c r="B255" s="2">
        <v>40707</v>
      </c>
      <c r="C255" s="1" t="s">
        <v>752</v>
      </c>
      <c r="D255" s="1" t="s">
        <v>529</v>
      </c>
      <c r="E255" s="1" t="s">
        <v>120</v>
      </c>
      <c r="F255" s="1" t="s">
        <v>28</v>
      </c>
      <c r="G255" s="1" t="s">
        <v>33</v>
      </c>
      <c r="H255" s="2">
        <v>40710</v>
      </c>
      <c r="I255" s="1" t="s">
        <v>37</v>
      </c>
      <c r="J255" s="6" t="s">
        <v>529</v>
      </c>
      <c r="L255" t="str">
        <f>VLOOKUP(Table3[[#This Row],[Order ID]],OrderBreakDown!A254:H8301,2,0)</f>
        <v>Advantus Clamps, Assorted Sizes</v>
      </c>
      <c r="M255" s="16">
        <f>VLOOKUP(Table3[[#This Row],[Order ID]],OrderBreakDown!A254:H8301,3,0)</f>
        <v>0</v>
      </c>
      <c r="N255" t="str">
        <f>VLOOKUP(Table3[[#This Row],[Order ID]],OrderBreakDown!A254:H8301,4,0)</f>
        <v>$201.00</v>
      </c>
      <c r="O255" s="18" t="str">
        <f>VLOOKUP(Table3[[#This Row],[Order ID]],OrderBreakDown!A254:H8301,5,0)</f>
        <v>$26.00</v>
      </c>
      <c r="P255">
        <f>VLOOKUP(Table3[[#This Row],[Order ID]],OrderBreakDown!A254:H8301,6,0)</f>
        <v>12</v>
      </c>
      <c r="Q255" t="str">
        <f>VLOOKUP(Table3[[#This Row],[Order ID]],OrderBreakDown!A254:H8301,7,0)</f>
        <v>Office Supplies</v>
      </c>
      <c r="R255" t="str">
        <f>VLOOKUP(Table3[[#This Row],[Order ID]],OrderBreakDown!A254:H8301,8,0)</f>
        <v>Fasteners</v>
      </c>
    </row>
    <row r="256" spans="1:18" ht="21.75" customHeight="1" thickBot="1" x14ac:dyDescent="0.3">
      <c r="A256" s="5" t="s">
        <v>753</v>
      </c>
      <c r="B256" s="2">
        <v>40707</v>
      </c>
      <c r="C256" s="1" t="s">
        <v>754</v>
      </c>
      <c r="D256" s="1" t="s">
        <v>755</v>
      </c>
      <c r="E256" s="1" t="s">
        <v>49</v>
      </c>
      <c r="F256" s="1" t="s">
        <v>50</v>
      </c>
      <c r="G256" s="1" t="s">
        <v>21</v>
      </c>
      <c r="H256" s="2">
        <v>40711</v>
      </c>
      <c r="I256" s="1" t="s">
        <v>22</v>
      </c>
      <c r="J256" s="6" t="s">
        <v>412</v>
      </c>
      <c r="L256" t="str">
        <f>VLOOKUP(Table3[[#This Row],[Order ID]],OrderBreakDown!A255:H8302,2,0)</f>
        <v>SanDisk Message Books, 8.5 x 11</v>
      </c>
      <c r="M256" s="16">
        <f>VLOOKUP(Table3[[#This Row],[Order ID]],OrderBreakDown!A255:H8302,3,0)</f>
        <v>0</v>
      </c>
      <c r="N256" t="str">
        <f>VLOOKUP(Table3[[#This Row],[Order ID]],OrderBreakDown!A255:H8302,4,0)</f>
        <v>$112.00</v>
      </c>
      <c r="O256" s="18" t="str">
        <f>VLOOKUP(Table3[[#This Row],[Order ID]],OrderBreakDown!A255:H8302,5,0)</f>
        <v>$55.00</v>
      </c>
      <c r="P256">
        <f>VLOOKUP(Table3[[#This Row],[Order ID]],OrderBreakDown!A255:H8302,6,0)</f>
        <v>4</v>
      </c>
      <c r="Q256" t="str">
        <f>VLOOKUP(Table3[[#This Row],[Order ID]],OrderBreakDown!A255:H8302,7,0)</f>
        <v>Office Supplies</v>
      </c>
      <c r="R256" t="str">
        <f>VLOOKUP(Table3[[#This Row],[Order ID]],OrderBreakDown!A255:H8302,8,0)</f>
        <v>Paper</v>
      </c>
    </row>
    <row r="257" spans="1:18" ht="21.75" customHeight="1" thickBot="1" x14ac:dyDescent="0.3">
      <c r="A257" s="5" t="s">
        <v>756</v>
      </c>
      <c r="B257" s="2">
        <v>40708</v>
      </c>
      <c r="C257" s="1" t="s">
        <v>452</v>
      </c>
      <c r="D257" s="1" t="s">
        <v>757</v>
      </c>
      <c r="E257" s="1" t="s">
        <v>66</v>
      </c>
      <c r="F257" s="1" t="s">
        <v>28</v>
      </c>
      <c r="G257" s="1" t="s">
        <v>21</v>
      </c>
      <c r="H257" s="2">
        <v>40712</v>
      </c>
      <c r="I257" s="1" t="s">
        <v>16</v>
      </c>
      <c r="J257" s="6" t="s">
        <v>185</v>
      </c>
      <c r="L257" t="str">
        <f>VLOOKUP(Table3[[#This Row],[Order ID]],OrderBreakDown!A256:H8303,2,0)</f>
        <v>Boston Canvas, Fluorescent</v>
      </c>
      <c r="M257" s="16">
        <f>VLOOKUP(Table3[[#This Row],[Order ID]],OrderBreakDown!A256:H8303,3,0)</f>
        <v>0</v>
      </c>
      <c r="N257" t="str">
        <f>VLOOKUP(Table3[[#This Row],[Order ID]],OrderBreakDown!A256:H8303,4,0)</f>
        <v>$220.00</v>
      </c>
      <c r="O257" s="18" t="str">
        <f>VLOOKUP(Table3[[#This Row],[Order ID]],OrderBreakDown!A256:H8303,5,0)</f>
        <v>$39.00</v>
      </c>
      <c r="P257">
        <f>VLOOKUP(Table3[[#This Row],[Order ID]],OrderBreakDown!A256:H8303,6,0)</f>
        <v>4</v>
      </c>
      <c r="Q257" t="str">
        <f>VLOOKUP(Table3[[#This Row],[Order ID]],OrderBreakDown!A256:H8303,7,0)</f>
        <v>Office Supplies</v>
      </c>
      <c r="R257" t="str">
        <f>VLOOKUP(Table3[[#This Row],[Order ID]],OrderBreakDown!A256:H8303,8,0)</f>
        <v>Art</v>
      </c>
    </row>
    <row r="258" spans="1:18" ht="21.75" customHeight="1" thickBot="1" x14ac:dyDescent="0.3">
      <c r="A258" s="5" t="s">
        <v>758</v>
      </c>
      <c r="B258" s="2">
        <v>40708</v>
      </c>
      <c r="C258" s="1" t="s">
        <v>11</v>
      </c>
      <c r="D258" s="1" t="s">
        <v>177</v>
      </c>
      <c r="E258" s="1" t="s">
        <v>20</v>
      </c>
      <c r="F258" s="1" t="s">
        <v>14</v>
      </c>
      <c r="G258" s="1" t="s">
        <v>15</v>
      </c>
      <c r="H258" s="2">
        <v>40712</v>
      </c>
      <c r="I258" s="1" t="s">
        <v>22</v>
      </c>
      <c r="J258" s="6" t="s">
        <v>23</v>
      </c>
      <c r="L258" t="str">
        <f>VLOOKUP(Table3[[#This Row],[Order ID]],OrderBreakDown!A257:H8304,2,0)</f>
        <v>Tenex File Cart, Industrial</v>
      </c>
      <c r="M258" s="16">
        <f>VLOOKUP(Table3[[#This Row],[Order ID]],OrderBreakDown!A257:H8304,3,0)</f>
        <v>0.1</v>
      </c>
      <c r="N258" t="str">
        <f>VLOOKUP(Table3[[#This Row],[Order ID]],OrderBreakDown!A257:H8304,4,0)</f>
        <v>$241.00</v>
      </c>
      <c r="O258" s="18" t="str">
        <f>VLOOKUP(Table3[[#This Row],[Order ID]],OrderBreakDown!A257:H8304,5,0)</f>
        <v>$24.00</v>
      </c>
      <c r="P258">
        <f>VLOOKUP(Table3[[#This Row],[Order ID]],OrderBreakDown!A257:H8304,6,0)</f>
        <v>2</v>
      </c>
      <c r="Q258" t="str">
        <f>VLOOKUP(Table3[[#This Row],[Order ID]],OrderBreakDown!A257:H8304,7,0)</f>
        <v>Office Supplies</v>
      </c>
      <c r="R258" t="str">
        <f>VLOOKUP(Table3[[#This Row],[Order ID]],OrderBreakDown!A257:H8304,8,0)</f>
        <v>Storage</v>
      </c>
    </row>
    <row r="259" spans="1:18" ht="21.75" customHeight="1" thickBot="1" x14ac:dyDescent="0.3">
      <c r="A259" s="5" t="s">
        <v>759</v>
      </c>
      <c r="B259" s="2">
        <v>40708</v>
      </c>
      <c r="C259" s="1" t="s">
        <v>760</v>
      </c>
      <c r="D259" s="1" t="s">
        <v>761</v>
      </c>
      <c r="E259" s="1" t="s">
        <v>20</v>
      </c>
      <c r="F259" s="1" t="s">
        <v>14</v>
      </c>
      <c r="G259" s="1" t="s">
        <v>21</v>
      </c>
      <c r="H259" s="2">
        <v>40712</v>
      </c>
      <c r="I259" s="1" t="s">
        <v>22</v>
      </c>
      <c r="J259" s="6" t="s">
        <v>23</v>
      </c>
      <c r="L259" t="str">
        <f>VLOOKUP(Table3[[#This Row],[Order ID]],OrderBreakDown!A258:H8305,2,0)</f>
        <v>Nokia Smart Phone, Full Size</v>
      </c>
      <c r="M259" s="16">
        <f>VLOOKUP(Table3[[#This Row],[Order ID]],OrderBreakDown!A258:H8305,3,0)</f>
        <v>0</v>
      </c>
      <c r="N259" t="str">
        <f>VLOOKUP(Table3[[#This Row],[Order ID]],OrderBreakDown!A258:H8305,4,0)</f>
        <v>$636.00</v>
      </c>
      <c r="O259" s="18" t="str">
        <f>VLOOKUP(Table3[[#This Row],[Order ID]],OrderBreakDown!A258:H8305,5,0)</f>
        <v>$273.00</v>
      </c>
      <c r="P259">
        <f>VLOOKUP(Table3[[#This Row],[Order ID]],OrderBreakDown!A258:H8305,6,0)</f>
        <v>1</v>
      </c>
      <c r="Q259" t="str">
        <f>VLOOKUP(Table3[[#This Row],[Order ID]],OrderBreakDown!A258:H8305,7,0)</f>
        <v>Technology</v>
      </c>
      <c r="R259" t="str">
        <f>VLOOKUP(Table3[[#This Row],[Order ID]],OrderBreakDown!A258:H8305,8,0)</f>
        <v>Phones</v>
      </c>
    </row>
    <row r="260" spans="1:18" ht="21.75" customHeight="1" thickBot="1" x14ac:dyDescent="0.3">
      <c r="A260" s="5" t="s">
        <v>762</v>
      </c>
      <c r="B260" s="2">
        <v>40709</v>
      </c>
      <c r="C260" s="1" t="s">
        <v>763</v>
      </c>
      <c r="D260" s="1" t="s">
        <v>54</v>
      </c>
      <c r="E260" s="1" t="s">
        <v>55</v>
      </c>
      <c r="F260" s="1" t="s">
        <v>28</v>
      </c>
      <c r="G260" s="1" t="s">
        <v>33</v>
      </c>
      <c r="H260" s="2">
        <v>40711</v>
      </c>
      <c r="I260" s="1" t="s">
        <v>37</v>
      </c>
      <c r="J260" s="6" t="s">
        <v>54</v>
      </c>
      <c r="L260" t="str">
        <f>VLOOKUP(Table3[[#This Row],[Order ID]],OrderBreakDown!A259:H8306,2,0)</f>
        <v>Advantus Push Pins, Assorted Sizes</v>
      </c>
      <c r="M260" s="16">
        <f>VLOOKUP(Table3[[#This Row],[Order ID]],OrderBreakDown!A259:H8306,3,0)</f>
        <v>0</v>
      </c>
      <c r="N260" t="str">
        <f>VLOOKUP(Table3[[#This Row],[Order ID]],OrderBreakDown!A259:H8306,4,0)</f>
        <v>$36.00</v>
      </c>
      <c r="O260" s="18" t="str">
        <f>VLOOKUP(Table3[[#This Row],[Order ID]],OrderBreakDown!A259:H8306,5,0)</f>
        <v>$7.00</v>
      </c>
      <c r="P260">
        <f>VLOOKUP(Table3[[#This Row],[Order ID]],OrderBreakDown!A259:H8306,6,0)</f>
        <v>3</v>
      </c>
      <c r="Q260" t="str">
        <f>VLOOKUP(Table3[[#This Row],[Order ID]],OrderBreakDown!A259:H8306,7,0)</f>
        <v>Office Supplies</v>
      </c>
      <c r="R260" t="str">
        <f>VLOOKUP(Table3[[#This Row],[Order ID]],OrderBreakDown!A259:H8306,8,0)</f>
        <v>Fasteners</v>
      </c>
    </row>
    <row r="261" spans="1:18" ht="21.75" customHeight="1" thickBot="1" x14ac:dyDescent="0.3">
      <c r="A261" s="5" t="s">
        <v>764</v>
      </c>
      <c r="B261" s="2">
        <v>40709</v>
      </c>
      <c r="C261" s="1" t="s">
        <v>765</v>
      </c>
      <c r="D261" s="1" t="s">
        <v>766</v>
      </c>
      <c r="E261" s="1" t="s">
        <v>13</v>
      </c>
      <c r="F261" s="1" t="s">
        <v>14</v>
      </c>
      <c r="G261" s="1" t="s">
        <v>21</v>
      </c>
      <c r="H261" s="2">
        <v>40711</v>
      </c>
      <c r="I261" s="1" t="s">
        <v>37</v>
      </c>
      <c r="J261" s="6" t="s">
        <v>767</v>
      </c>
      <c r="L261" t="str">
        <f>VLOOKUP(Table3[[#This Row],[Order ID]],OrderBreakDown!A260:H8307,2,0)</f>
        <v>Rogers Folders, Wire Frame</v>
      </c>
      <c r="M261" s="16">
        <f>VLOOKUP(Table3[[#This Row],[Order ID]],OrderBreakDown!A260:H8307,3,0)</f>
        <v>0.5</v>
      </c>
      <c r="N261" t="str">
        <f>VLOOKUP(Table3[[#This Row],[Order ID]],OrderBreakDown!A260:H8307,4,0)</f>
        <v>$15.00</v>
      </c>
      <c r="O261" s="18" t="str">
        <f>VLOOKUP(Table3[[#This Row],[Order ID]],OrderBreakDown!A260:H8307,5,0)</f>
        <v>-$12.00</v>
      </c>
      <c r="P261">
        <f>VLOOKUP(Table3[[#This Row],[Order ID]],OrderBreakDown!A260:H8307,6,0)</f>
        <v>1</v>
      </c>
      <c r="Q261" t="str">
        <f>VLOOKUP(Table3[[#This Row],[Order ID]],OrderBreakDown!A260:H8307,7,0)</f>
        <v>Office Supplies</v>
      </c>
      <c r="R261" t="str">
        <f>VLOOKUP(Table3[[#This Row],[Order ID]],OrderBreakDown!A260:H8307,8,0)</f>
        <v>Storage</v>
      </c>
    </row>
    <row r="262" spans="1:18" ht="21.75" customHeight="1" thickBot="1" x14ac:dyDescent="0.3">
      <c r="A262" s="5" t="s">
        <v>768</v>
      </c>
      <c r="B262" s="2">
        <v>40709</v>
      </c>
      <c r="C262" s="1" t="s">
        <v>475</v>
      </c>
      <c r="D262" s="1" t="s">
        <v>241</v>
      </c>
      <c r="E262" s="1" t="s">
        <v>27</v>
      </c>
      <c r="F262" s="1" t="s">
        <v>28</v>
      </c>
      <c r="G262" s="1" t="s">
        <v>21</v>
      </c>
      <c r="H262" s="2">
        <v>40715</v>
      </c>
      <c r="I262" s="1" t="s">
        <v>22</v>
      </c>
      <c r="J262" s="6" t="s">
        <v>112</v>
      </c>
      <c r="L262" t="str">
        <f>VLOOKUP(Table3[[#This Row],[Order ID]],OrderBreakDown!A261:H8308,2,0)</f>
        <v>Samsung Signal Booster, with Caller ID</v>
      </c>
      <c r="M262" s="16">
        <f>VLOOKUP(Table3[[#This Row],[Order ID]],OrderBreakDown!A261:H8308,3,0)</f>
        <v>0.15</v>
      </c>
      <c r="N262" t="str">
        <f>VLOOKUP(Table3[[#This Row],[Order ID]],OrderBreakDown!A261:H8308,4,0)</f>
        <v>$348.00</v>
      </c>
      <c r="O262" s="18" t="str">
        <f>VLOOKUP(Table3[[#This Row],[Order ID]],OrderBreakDown!A261:H8308,5,0)</f>
        <v>-$61.00</v>
      </c>
      <c r="P262">
        <f>VLOOKUP(Table3[[#This Row],[Order ID]],OrderBreakDown!A261:H8308,6,0)</f>
        <v>3</v>
      </c>
      <c r="Q262" t="str">
        <f>VLOOKUP(Table3[[#This Row],[Order ID]],OrderBreakDown!A261:H8308,7,0)</f>
        <v>Technology</v>
      </c>
      <c r="R262" t="str">
        <f>VLOOKUP(Table3[[#This Row],[Order ID]],OrderBreakDown!A261:H8308,8,0)</f>
        <v>Phones</v>
      </c>
    </row>
    <row r="263" spans="1:18" ht="21.75" customHeight="1" thickBot="1" x14ac:dyDescent="0.3">
      <c r="A263" s="5" t="s">
        <v>769</v>
      </c>
      <c r="B263" s="2">
        <v>40710</v>
      </c>
      <c r="C263" s="1" t="s">
        <v>770</v>
      </c>
      <c r="D263" s="1" t="s">
        <v>771</v>
      </c>
      <c r="E263" s="1" t="s">
        <v>91</v>
      </c>
      <c r="F263" s="1" t="s">
        <v>14</v>
      </c>
      <c r="G263" s="1" t="s">
        <v>33</v>
      </c>
      <c r="H263" s="2">
        <v>40713</v>
      </c>
      <c r="I263" s="1" t="s">
        <v>37</v>
      </c>
      <c r="J263" s="6" t="s">
        <v>100</v>
      </c>
      <c r="L263" t="str">
        <f>VLOOKUP(Table3[[#This Row],[Order ID]],OrderBreakDown!A262:H8309,2,0)</f>
        <v>Office Star Bag Chairs, Set of Two</v>
      </c>
      <c r="M263" s="16">
        <f>VLOOKUP(Table3[[#This Row],[Order ID]],OrderBreakDown!A262:H8309,3,0)</f>
        <v>0.5</v>
      </c>
      <c r="N263" t="str">
        <f>VLOOKUP(Table3[[#This Row],[Order ID]],OrderBreakDown!A262:H8309,4,0)</f>
        <v>$87.00</v>
      </c>
      <c r="O263" s="18" t="str">
        <f>VLOOKUP(Table3[[#This Row],[Order ID]],OrderBreakDown!A262:H8309,5,0)</f>
        <v>-$78.00</v>
      </c>
      <c r="P263">
        <f>VLOOKUP(Table3[[#This Row],[Order ID]],OrderBreakDown!A262:H8309,6,0)</f>
        <v>3</v>
      </c>
      <c r="Q263" t="str">
        <f>VLOOKUP(Table3[[#This Row],[Order ID]],OrderBreakDown!A262:H8309,7,0)</f>
        <v>Furniture</v>
      </c>
      <c r="R263" t="str">
        <f>VLOOKUP(Table3[[#This Row],[Order ID]],OrderBreakDown!A262:H8309,8,0)</f>
        <v>Chairs</v>
      </c>
    </row>
    <row r="264" spans="1:18" ht="21.75" customHeight="1" thickBot="1" x14ac:dyDescent="0.3">
      <c r="A264" s="5" t="s">
        <v>772</v>
      </c>
      <c r="B264" s="2">
        <v>40710</v>
      </c>
      <c r="C264" s="1" t="s">
        <v>773</v>
      </c>
      <c r="D264" s="1" t="s">
        <v>740</v>
      </c>
      <c r="E264" s="1" t="s">
        <v>49</v>
      </c>
      <c r="F264" s="1" t="s">
        <v>50</v>
      </c>
      <c r="G264" s="1" t="s">
        <v>21</v>
      </c>
      <c r="H264" s="2">
        <v>40711</v>
      </c>
      <c r="I264" s="1" t="s">
        <v>37</v>
      </c>
      <c r="J264" s="6" t="s">
        <v>264</v>
      </c>
      <c r="L264" t="str">
        <f>VLOOKUP(Table3[[#This Row],[Order ID]],OrderBreakDown!A263:H8310,2,0)</f>
        <v>Hamilton Beach Microwave, White</v>
      </c>
      <c r="M264" s="16">
        <f>VLOOKUP(Table3[[#This Row],[Order ID]],OrderBreakDown!A263:H8310,3,0)</f>
        <v>0</v>
      </c>
      <c r="N264" t="str">
        <f>VLOOKUP(Table3[[#This Row],[Order ID]],OrderBreakDown!A263:H8310,4,0)</f>
        <v>$561.00</v>
      </c>
      <c r="O264" s="18" t="str">
        <f>VLOOKUP(Table3[[#This Row],[Order ID]],OrderBreakDown!A263:H8310,5,0)</f>
        <v>$34.00</v>
      </c>
      <c r="P264">
        <f>VLOOKUP(Table3[[#This Row],[Order ID]],OrderBreakDown!A263:H8310,6,0)</f>
        <v>2</v>
      </c>
      <c r="Q264" t="str">
        <f>VLOOKUP(Table3[[#This Row],[Order ID]],OrderBreakDown!A263:H8310,7,0)</f>
        <v>Office Supplies</v>
      </c>
      <c r="R264" t="str">
        <f>VLOOKUP(Table3[[#This Row],[Order ID]],OrderBreakDown!A263:H8310,8,0)</f>
        <v>Appliances</v>
      </c>
    </row>
    <row r="265" spans="1:18" ht="21.75" customHeight="1" thickBot="1" x14ac:dyDescent="0.3">
      <c r="A265" s="5" t="s">
        <v>774</v>
      </c>
      <c r="B265" s="2">
        <v>40710</v>
      </c>
      <c r="C265" s="1" t="s">
        <v>704</v>
      </c>
      <c r="D265" s="1" t="s">
        <v>775</v>
      </c>
      <c r="E265" s="1" t="s">
        <v>20</v>
      </c>
      <c r="F265" s="1" t="s">
        <v>14</v>
      </c>
      <c r="G265" s="1" t="s">
        <v>15</v>
      </c>
      <c r="H265" s="2">
        <v>40714</v>
      </c>
      <c r="I265" s="1" t="s">
        <v>22</v>
      </c>
      <c r="J265" s="6" t="s">
        <v>23</v>
      </c>
      <c r="L265" t="str">
        <f>VLOOKUP(Table3[[#This Row],[Order ID]],OrderBreakDown!A264:H8311,2,0)</f>
        <v>Acco 3-Hole Punch, Durable</v>
      </c>
      <c r="M265" s="16">
        <f>VLOOKUP(Table3[[#This Row],[Order ID]],OrderBreakDown!A264:H8311,3,0)</f>
        <v>0</v>
      </c>
      <c r="N265" t="str">
        <f>VLOOKUP(Table3[[#This Row],[Order ID]],OrderBreakDown!A264:H8311,4,0)</f>
        <v>$63.00</v>
      </c>
      <c r="O265" s="18" t="str">
        <f>VLOOKUP(Table3[[#This Row],[Order ID]],OrderBreakDown!A264:H8311,5,0)</f>
        <v>$26.00</v>
      </c>
      <c r="P265">
        <f>VLOOKUP(Table3[[#This Row],[Order ID]],OrderBreakDown!A264:H8311,6,0)</f>
        <v>2</v>
      </c>
      <c r="Q265" t="str">
        <f>VLOOKUP(Table3[[#This Row],[Order ID]],OrderBreakDown!A264:H8311,7,0)</f>
        <v>Office Supplies</v>
      </c>
      <c r="R265" t="str">
        <f>VLOOKUP(Table3[[#This Row],[Order ID]],OrderBreakDown!A264:H8311,8,0)</f>
        <v>Binders</v>
      </c>
    </row>
    <row r="266" spans="1:18" ht="21.75" customHeight="1" thickBot="1" x14ac:dyDescent="0.3">
      <c r="A266" s="5" t="s">
        <v>776</v>
      </c>
      <c r="B266" s="2">
        <v>40710</v>
      </c>
      <c r="C266" s="1" t="s">
        <v>777</v>
      </c>
      <c r="D266" s="1" t="s">
        <v>177</v>
      </c>
      <c r="E266" s="1" t="s">
        <v>20</v>
      </c>
      <c r="F266" s="1" t="s">
        <v>14</v>
      </c>
      <c r="G266" s="1" t="s">
        <v>21</v>
      </c>
      <c r="H266" s="2">
        <v>40712</v>
      </c>
      <c r="I266" s="1" t="s">
        <v>16</v>
      </c>
      <c r="J266" s="6" t="s">
        <v>23</v>
      </c>
      <c r="L266" t="str">
        <f>VLOOKUP(Table3[[#This Row],[Order ID]],OrderBreakDown!A265:H8312,2,0)</f>
        <v>Tenex Shelving, Industrial</v>
      </c>
      <c r="M266" s="16">
        <f>VLOOKUP(Table3[[#This Row],[Order ID]],OrderBreakDown!A265:H8312,3,0)</f>
        <v>0.1</v>
      </c>
      <c r="N266" t="str">
        <f>VLOOKUP(Table3[[#This Row],[Order ID]],OrderBreakDown!A265:H8312,4,0)</f>
        <v>$99.00</v>
      </c>
      <c r="O266" s="18" t="str">
        <f>VLOOKUP(Table3[[#This Row],[Order ID]],OrderBreakDown!A265:H8312,5,0)</f>
        <v>$10.00</v>
      </c>
      <c r="P266">
        <f>VLOOKUP(Table3[[#This Row],[Order ID]],OrderBreakDown!A265:H8312,6,0)</f>
        <v>2</v>
      </c>
      <c r="Q266" t="str">
        <f>VLOOKUP(Table3[[#This Row],[Order ID]],OrderBreakDown!A265:H8312,7,0)</f>
        <v>Office Supplies</v>
      </c>
      <c r="R266" t="str">
        <f>VLOOKUP(Table3[[#This Row],[Order ID]],OrderBreakDown!A265:H8312,8,0)</f>
        <v>Storage</v>
      </c>
    </row>
    <row r="267" spans="1:18" ht="21.75" customHeight="1" thickBot="1" x14ac:dyDescent="0.3">
      <c r="A267" s="5" t="s">
        <v>778</v>
      </c>
      <c r="B267" s="2">
        <v>40710</v>
      </c>
      <c r="C267" s="1" t="s">
        <v>779</v>
      </c>
      <c r="D267" s="1" t="s">
        <v>19</v>
      </c>
      <c r="E267" s="1" t="s">
        <v>20</v>
      </c>
      <c r="F267" s="1" t="s">
        <v>14</v>
      </c>
      <c r="G267" s="1" t="s">
        <v>21</v>
      </c>
      <c r="H267" s="2">
        <v>40714</v>
      </c>
      <c r="I267" s="1" t="s">
        <v>16</v>
      </c>
      <c r="J267" s="6" t="s">
        <v>23</v>
      </c>
      <c r="L267" t="str">
        <f>VLOOKUP(Table3[[#This Row],[Order ID]],OrderBreakDown!A266:H8313,2,0)</f>
        <v>Advantus Frame, Black</v>
      </c>
      <c r="M267" s="16">
        <f>VLOOKUP(Table3[[#This Row],[Order ID]],OrderBreakDown!A266:H8313,3,0)</f>
        <v>0.3</v>
      </c>
      <c r="N267" t="str">
        <f>VLOOKUP(Table3[[#This Row],[Order ID]],OrderBreakDown!A266:H8313,4,0)</f>
        <v>$156.00</v>
      </c>
      <c r="O267" s="18" t="str">
        <f>VLOOKUP(Table3[[#This Row],[Order ID]],OrderBreakDown!A266:H8313,5,0)</f>
        <v>-$22.00</v>
      </c>
      <c r="P267">
        <f>VLOOKUP(Table3[[#This Row],[Order ID]],OrderBreakDown!A266:H8313,6,0)</f>
        <v>2</v>
      </c>
      <c r="Q267" t="str">
        <f>VLOOKUP(Table3[[#This Row],[Order ID]],OrderBreakDown!A266:H8313,7,0)</f>
        <v>Furniture</v>
      </c>
      <c r="R267" t="str">
        <f>VLOOKUP(Table3[[#This Row],[Order ID]],OrderBreakDown!A266:H8313,8,0)</f>
        <v>Furnishings</v>
      </c>
    </row>
    <row r="268" spans="1:18" ht="21.75" customHeight="1" thickBot="1" x14ac:dyDescent="0.3">
      <c r="A268" s="5" t="s">
        <v>780</v>
      </c>
      <c r="B268" s="2">
        <v>40711</v>
      </c>
      <c r="C268" s="1" t="s">
        <v>781</v>
      </c>
      <c r="D268" s="1" t="s">
        <v>640</v>
      </c>
      <c r="E268" s="1" t="s">
        <v>27</v>
      </c>
      <c r="F268" s="1" t="s">
        <v>28</v>
      </c>
      <c r="G268" s="1" t="s">
        <v>15</v>
      </c>
      <c r="H268" s="2">
        <v>40716</v>
      </c>
      <c r="I268" s="1" t="s">
        <v>22</v>
      </c>
      <c r="J268" s="6" t="s">
        <v>311</v>
      </c>
      <c r="L268" t="str">
        <f>VLOOKUP(Table3[[#This Row],[Order ID]],OrderBreakDown!A267:H8314,2,0)</f>
        <v>Acme Trimmer, Serrated</v>
      </c>
      <c r="M268" s="16">
        <f>VLOOKUP(Table3[[#This Row],[Order ID]],OrderBreakDown!A267:H8314,3,0)</f>
        <v>0</v>
      </c>
      <c r="N268" t="str">
        <f>VLOOKUP(Table3[[#This Row],[Order ID]],OrderBreakDown!A267:H8314,4,0)</f>
        <v>$206.00</v>
      </c>
      <c r="O268" s="18" t="str">
        <f>VLOOKUP(Table3[[#This Row],[Order ID]],OrderBreakDown!A267:H8314,5,0)</f>
        <v>$25.00</v>
      </c>
      <c r="P268">
        <f>VLOOKUP(Table3[[#This Row],[Order ID]],OrderBreakDown!A267:H8314,6,0)</f>
        <v>5</v>
      </c>
      <c r="Q268" t="str">
        <f>VLOOKUP(Table3[[#This Row],[Order ID]],OrderBreakDown!A267:H8314,7,0)</f>
        <v>Office Supplies</v>
      </c>
      <c r="R268" t="str">
        <f>VLOOKUP(Table3[[#This Row],[Order ID]],OrderBreakDown!A267:H8314,8,0)</f>
        <v>Supplies</v>
      </c>
    </row>
    <row r="269" spans="1:18" ht="21.75" customHeight="1" thickBot="1" x14ac:dyDescent="0.3">
      <c r="A269" s="5" t="s">
        <v>782</v>
      </c>
      <c r="B269" s="2">
        <v>40711</v>
      </c>
      <c r="C269" s="1" t="s">
        <v>783</v>
      </c>
      <c r="D269" s="1" t="s">
        <v>784</v>
      </c>
      <c r="E269" s="1" t="s">
        <v>27</v>
      </c>
      <c r="F269" s="1" t="s">
        <v>28</v>
      </c>
      <c r="G269" s="1" t="s">
        <v>33</v>
      </c>
      <c r="H269" s="2">
        <v>40713</v>
      </c>
      <c r="I269" s="1" t="s">
        <v>37</v>
      </c>
      <c r="J269" s="6" t="s">
        <v>311</v>
      </c>
      <c r="L269" t="str">
        <f>VLOOKUP(Table3[[#This Row],[Order ID]],OrderBreakDown!A268:H8315,2,0)</f>
        <v>Ibico 3-Hole Punch, Clear</v>
      </c>
      <c r="M269" s="16">
        <f>VLOOKUP(Table3[[#This Row],[Order ID]],OrderBreakDown!A268:H8315,3,0)</f>
        <v>0</v>
      </c>
      <c r="N269" t="str">
        <f>VLOOKUP(Table3[[#This Row],[Order ID]],OrderBreakDown!A268:H8315,4,0)</f>
        <v>$90.00</v>
      </c>
      <c r="O269" s="18" t="str">
        <f>VLOOKUP(Table3[[#This Row],[Order ID]],OrderBreakDown!A268:H8315,5,0)</f>
        <v>$36.00</v>
      </c>
      <c r="P269">
        <f>VLOOKUP(Table3[[#This Row],[Order ID]],OrderBreakDown!A268:H8315,6,0)</f>
        <v>3</v>
      </c>
      <c r="Q269" t="str">
        <f>VLOOKUP(Table3[[#This Row],[Order ID]],OrderBreakDown!A268:H8315,7,0)</f>
        <v>Office Supplies</v>
      </c>
      <c r="R269" t="str">
        <f>VLOOKUP(Table3[[#This Row],[Order ID]],OrderBreakDown!A268:H8315,8,0)</f>
        <v>Binders</v>
      </c>
    </row>
    <row r="270" spans="1:18" ht="21.75" customHeight="1" thickBot="1" x14ac:dyDescent="0.3">
      <c r="A270" s="5" t="s">
        <v>785</v>
      </c>
      <c r="B270" s="2">
        <v>40711</v>
      </c>
      <c r="C270" s="1" t="s">
        <v>786</v>
      </c>
      <c r="D270" s="1" t="s">
        <v>138</v>
      </c>
      <c r="E270" s="1" t="s">
        <v>27</v>
      </c>
      <c r="F270" s="1" t="s">
        <v>28</v>
      </c>
      <c r="G270" s="1" t="s">
        <v>33</v>
      </c>
      <c r="H270" s="2">
        <v>40718</v>
      </c>
      <c r="I270" s="1" t="s">
        <v>22</v>
      </c>
      <c r="J270" s="6" t="s">
        <v>112</v>
      </c>
      <c r="L270" t="str">
        <f>VLOOKUP(Table3[[#This Row],[Order ID]],OrderBreakDown!A269:H8316,2,0)</f>
        <v>Xerox Note Cards, Recycled</v>
      </c>
      <c r="M270" s="16">
        <f>VLOOKUP(Table3[[#This Row],[Order ID]],OrderBreakDown!A269:H8316,3,0)</f>
        <v>0</v>
      </c>
      <c r="N270" t="str">
        <f>VLOOKUP(Table3[[#This Row],[Order ID]],OrderBreakDown!A269:H8316,4,0)</f>
        <v>$210.00</v>
      </c>
      <c r="O270" s="18" t="str">
        <f>VLOOKUP(Table3[[#This Row],[Order ID]],OrderBreakDown!A269:H8316,5,0)</f>
        <v>$42.00</v>
      </c>
      <c r="P270">
        <f>VLOOKUP(Table3[[#This Row],[Order ID]],OrderBreakDown!A269:H8316,6,0)</f>
        <v>8</v>
      </c>
      <c r="Q270" t="str">
        <f>VLOOKUP(Table3[[#This Row],[Order ID]],OrderBreakDown!A269:H8316,7,0)</f>
        <v>Office Supplies</v>
      </c>
      <c r="R270" t="str">
        <f>VLOOKUP(Table3[[#This Row],[Order ID]],OrderBreakDown!A269:H8316,8,0)</f>
        <v>Paper</v>
      </c>
    </row>
    <row r="271" spans="1:18" ht="21.75" customHeight="1" thickBot="1" x14ac:dyDescent="0.3">
      <c r="A271" s="5" t="s">
        <v>787</v>
      </c>
      <c r="B271" s="2">
        <v>40711</v>
      </c>
      <c r="C271" s="1" t="s">
        <v>788</v>
      </c>
      <c r="D271" s="1" t="s">
        <v>789</v>
      </c>
      <c r="E271" s="1" t="s">
        <v>20</v>
      </c>
      <c r="F271" s="1" t="s">
        <v>14</v>
      </c>
      <c r="G271" s="1" t="s">
        <v>15</v>
      </c>
      <c r="H271" s="2">
        <v>40714</v>
      </c>
      <c r="I271" s="1" t="s">
        <v>37</v>
      </c>
      <c r="J271" s="6" t="s">
        <v>23</v>
      </c>
      <c r="L271" t="str">
        <f>VLOOKUP(Table3[[#This Row],[Order ID]],OrderBreakDown!A270:H8317,2,0)</f>
        <v>Tenex Clock, Black</v>
      </c>
      <c r="M271" s="16">
        <f>VLOOKUP(Table3[[#This Row],[Order ID]],OrderBreakDown!A270:H8317,3,0)</f>
        <v>0.3</v>
      </c>
      <c r="N271" t="str">
        <f>VLOOKUP(Table3[[#This Row],[Order ID]],OrderBreakDown!A270:H8317,4,0)</f>
        <v>$106.00</v>
      </c>
      <c r="O271" s="18" t="str">
        <f>VLOOKUP(Table3[[#This Row],[Order ID]],OrderBreakDown!A270:H8317,5,0)</f>
        <v>-$8.00</v>
      </c>
      <c r="P271">
        <f>VLOOKUP(Table3[[#This Row],[Order ID]],OrderBreakDown!A270:H8317,6,0)</f>
        <v>3</v>
      </c>
      <c r="Q271" t="str">
        <f>VLOOKUP(Table3[[#This Row],[Order ID]],OrderBreakDown!A270:H8317,7,0)</f>
        <v>Furniture</v>
      </c>
      <c r="R271" t="str">
        <f>VLOOKUP(Table3[[#This Row],[Order ID]],OrderBreakDown!A270:H8317,8,0)</f>
        <v>Furnishings</v>
      </c>
    </row>
    <row r="272" spans="1:18" ht="21.75" customHeight="1" thickBot="1" x14ac:dyDescent="0.3">
      <c r="A272" s="5" t="s">
        <v>790</v>
      </c>
      <c r="B272" s="2">
        <v>40711</v>
      </c>
      <c r="C272" s="1" t="s">
        <v>791</v>
      </c>
      <c r="D272" s="1" t="s">
        <v>81</v>
      </c>
      <c r="E272" s="1" t="s">
        <v>13</v>
      </c>
      <c r="F272" s="1" t="s">
        <v>14</v>
      </c>
      <c r="G272" s="1" t="s">
        <v>21</v>
      </c>
      <c r="H272" s="2">
        <v>40715</v>
      </c>
      <c r="I272" s="1" t="s">
        <v>22</v>
      </c>
      <c r="J272" s="6" t="s">
        <v>82</v>
      </c>
      <c r="L272" t="str">
        <f>VLOOKUP(Table3[[#This Row],[Order ID]],OrderBreakDown!A271:H8318,2,0)</f>
        <v>Harbour Creations Executive Leather Armchair, Adjustable</v>
      </c>
      <c r="M272" s="16">
        <f>VLOOKUP(Table3[[#This Row],[Order ID]],OrderBreakDown!A271:H8318,3,0)</f>
        <v>0.5</v>
      </c>
      <c r="N272" t="str">
        <f>VLOOKUP(Table3[[#This Row],[Order ID]],OrderBreakDown!A271:H8318,4,0)</f>
        <v>$714.00</v>
      </c>
      <c r="O272" s="18" t="str">
        <f>VLOOKUP(Table3[[#This Row],[Order ID]],OrderBreakDown!A271:H8318,5,0)</f>
        <v>-$143.00</v>
      </c>
      <c r="P272">
        <f>VLOOKUP(Table3[[#This Row],[Order ID]],OrderBreakDown!A271:H8318,6,0)</f>
        <v>3</v>
      </c>
      <c r="Q272" t="str">
        <f>VLOOKUP(Table3[[#This Row],[Order ID]],OrderBreakDown!A271:H8318,7,0)</f>
        <v>Furniture</v>
      </c>
      <c r="R272" t="str">
        <f>VLOOKUP(Table3[[#This Row],[Order ID]],OrderBreakDown!A271:H8318,8,0)</f>
        <v>Chairs</v>
      </c>
    </row>
    <row r="273" spans="1:18" ht="21.75" customHeight="1" thickBot="1" x14ac:dyDescent="0.3">
      <c r="A273" s="5" t="s">
        <v>792</v>
      </c>
      <c r="B273" s="2">
        <v>40712</v>
      </c>
      <c r="C273" s="1" t="s">
        <v>534</v>
      </c>
      <c r="D273" s="1" t="s">
        <v>54</v>
      </c>
      <c r="E273" s="1" t="s">
        <v>55</v>
      </c>
      <c r="F273" s="1" t="s">
        <v>28</v>
      </c>
      <c r="G273" s="1" t="s">
        <v>21</v>
      </c>
      <c r="H273" s="2">
        <v>40716</v>
      </c>
      <c r="I273" s="1" t="s">
        <v>22</v>
      </c>
      <c r="J273" s="6" t="s">
        <v>54</v>
      </c>
      <c r="L273" t="str">
        <f>VLOOKUP(Table3[[#This Row],[Order ID]],OrderBreakDown!A272:H8319,2,0)</f>
        <v>Sauder 3-Shelf Cabinet, Mobile</v>
      </c>
      <c r="M273" s="16">
        <f>VLOOKUP(Table3[[#This Row],[Order ID]],OrderBreakDown!A272:H8319,3,0)</f>
        <v>0</v>
      </c>
      <c r="N273" t="str">
        <f>VLOOKUP(Table3[[#This Row],[Order ID]],OrderBreakDown!A272:H8319,4,0)</f>
        <v>$338.00</v>
      </c>
      <c r="O273" s="18" t="str">
        <f>VLOOKUP(Table3[[#This Row],[Order ID]],OrderBreakDown!A272:H8319,5,0)</f>
        <v>$139.00</v>
      </c>
      <c r="P273">
        <f>VLOOKUP(Table3[[#This Row],[Order ID]],OrderBreakDown!A272:H8319,6,0)</f>
        <v>2</v>
      </c>
      <c r="Q273" t="str">
        <f>VLOOKUP(Table3[[#This Row],[Order ID]],OrderBreakDown!A272:H8319,7,0)</f>
        <v>Furniture</v>
      </c>
      <c r="R273" t="str">
        <f>VLOOKUP(Table3[[#This Row],[Order ID]],OrderBreakDown!A272:H8319,8,0)</f>
        <v>Bookcases</v>
      </c>
    </row>
    <row r="274" spans="1:18" ht="21.75" customHeight="1" thickBot="1" x14ac:dyDescent="0.3">
      <c r="A274" s="5" t="s">
        <v>793</v>
      </c>
      <c r="B274" s="2">
        <v>40712</v>
      </c>
      <c r="C274" s="1" t="s">
        <v>794</v>
      </c>
      <c r="D274" s="1" t="s">
        <v>795</v>
      </c>
      <c r="E274" s="1" t="s">
        <v>58</v>
      </c>
      <c r="F274" s="1" t="s">
        <v>50</v>
      </c>
      <c r="G274" s="1" t="s">
        <v>21</v>
      </c>
      <c r="H274" s="2">
        <v>40719</v>
      </c>
      <c r="I274" s="1" t="s">
        <v>22</v>
      </c>
      <c r="J274" s="6" t="s">
        <v>444</v>
      </c>
      <c r="L274" t="str">
        <f>VLOOKUP(Table3[[#This Row],[Order ID]],OrderBreakDown!A273:H8320,2,0)</f>
        <v>Rogers Trays, Blue</v>
      </c>
      <c r="M274" s="16">
        <f>VLOOKUP(Table3[[#This Row],[Order ID]],OrderBreakDown!A273:H8320,3,0)</f>
        <v>0.1</v>
      </c>
      <c r="N274" t="str">
        <f>VLOOKUP(Table3[[#This Row],[Order ID]],OrderBreakDown!A273:H8320,4,0)</f>
        <v>$278.00</v>
      </c>
      <c r="O274" s="18" t="str">
        <f>VLOOKUP(Table3[[#This Row],[Order ID]],OrderBreakDown!A273:H8320,5,0)</f>
        <v>$62.00</v>
      </c>
      <c r="P274">
        <f>VLOOKUP(Table3[[#This Row],[Order ID]],OrderBreakDown!A273:H8320,6,0)</f>
        <v>5</v>
      </c>
      <c r="Q274" t="str">
        <f>VLOOKUP(Table3[[#This Row],[Order ID]],OrderBreakDown!A273:H8320,7,0)</f>
        <v>Office Supplies</v>
      </c>
      <c r="R274" t="str">
        <f>VLOOKUP(Table3[[#This Row],[Order ID]],OrderBreakDown!A273:H8320,8,0)</f>
        <v>Storage</v>
      </c>
    </row>
    <row r="275" spans="1:18" ht="21.75" customHeight="1" thickBot="1" x14ac:dyDescent="0.3">
      <c r="A275" s="5" t="s">
        <v>796</v>
      </c>
      <c r="B275" s="2">
        <v>40712</v>
      </c>
      <c r="C275" s="1" t="s">
        <v>760</v>
      </c>
      <c r="D275" s="1" t="s">
        <v>797</v>
      </c>
      <c r="E275" s="1" t="s">
        <v>58</v>
      </c>
      <c r="F275" s="1" t="s">
        <v>50</v>
      </c>
      <c r="G275" s="1" t="s">
        <v>21</v>
      </c>
      <c r="H275" s="2">
        <v>40714</v>
      </c>
      <c r="I275" s="1" t="s">
        <v>16</v>
      </c>
      <c r="J275" s="6" t="s">
        <v>798</v>
      </c>
      <c r="L275" t="str">
        <f>VLOOKUP(Table3[[#This Row],[Order ID]],OrderBreakDown!A274:H8321,2,0)</f>
        <v>Ikea Library with Doors, Metal</v>
      </c>
      <c r="M275" s="16">
        <f>VLOOKUP(Table3[[#This Row],[Order ID]],OrderBreakDown!A274:H8321,3,0)</f>
        <v>0</v>
      </c>
      <c r="N275" t="str">
        <f>VLOOKUP(Table3[[#This Row],[Order ID]],OrderBreakDown!A274:H8321,4,0)</f>
        <v>$1,814.00</v>
      </c>
      <c r="O275" s="18" t="str">
        <f>VLOOKUP(Table3[[#This Row],[Order ID]],OrderBreakDown!A274:H8321,5,0)</f>
        <v>$653.00</v>
      </c>
      <c r="P275">
        <f>VLOOKUP(Table3[[#This Row],[Order ID]],OrderBreakDown!A274:H8321,6,0)</f>
        <v>5</v>
      </c>
      <c r="Q275" t="str">
        <f>VLOOKUP(Table3[[#This Row],[Order ID]],OrderBreakDown!A274:H8321,7,0)</f>
        <v>Furniture</v>
      </c>
      <c r="R275" t="str">
        <f>VLOOKUP(Table3[[#This Row],[Order ID]],OrderBreakDown!A274:H8321,8,0)</f>
        <v>Bookcases</v>
      </c>
    </row>
    <row r="276" spans="1:18" ht="21.75" customHeight="1" thickBot="1" x14ac:dyDescent="0.3">
      <c r="A276" s="5" t="s">
        <v>799</v>
      </c>
      <c r="B276" s="2">
        <v>40714</v>
      </c>
      <c r="C276" s="1" t="s">
        <v>800</v>
      </c>
      <c r="D276" s="1" t="s">
        <v>755</v>
      </c>
      <c r="E276" s="1" t="s">
        <v>49</v>
      </c>
      <c r="F276" s="1" t="s">
        <v>50</v>
      </c>
      <c r="G276" s="1" t="s">
        <v>33</v>
      </c>
      <c r="H276" s="2">
        <v>40718</v>
      </c>
      <c r="I276" s="1" t="s">
        <v>22</v>
      </c>
      <c r="J276" s="6" t="s">
        <v>412</v>
      </c>
      <c r="L276" t="str">
        <f>VLOOKUP(Table3[[#This Row],[Order ID]],OrderBreakDown!A275:H8322,2,0)</f>
        <v>Jiffy Clasp Envelope, Set of 50</v>
      </c>
      <c r="M276" s="16">
        <f>VLOOKUP(Table3[[#This Row],[Order ID]],OrderBreakDown!A275:H8322,3,0)</f>
        <v>0</v>
      </c>
      <c r="N276" t="str">
        <f>VLOOKUP(Table3[[#This Row],[Order ID]],OrderBreakDown!A275:H8322,4,0)</f>
        <v>$17.00</v>
      </c>
      <c r="O276" s="18" t="str">
        <f>VLOOKUP(Table3[[#This Row],[Order ID]],OrderBreakDown!A275:H8322,5,0)</f>
        <v>$8.00</v>
      </c>
      <c r="P276">
        <f>VLOOKUP(Table3[[#This Row],[Order ID]],OrderBreakDown!A275:H8322,6,0)</f>
        <v>2</v>
      </c>
      <c r="Q276" t="str">
        <f>VLOOKUP(Table3[[#This Row],[Order ID]],OrderBreakDown!A275:H8322,7,0)</f>
        <v>Office Supplies</v>
      </c>
      <c r="R276" t="str">
        <f>VLOOKUP(Table3[[#This Row],[Order ID]],OrderBreakDown!A275:H8322,8,0)</f>
        <v>Envelopes</v>
      </c>
    </row>
    <row r="277" spans="1:18" ht="21.75" customHeight="1" thickBot="1" x14ac:dyDescent="0.3">
      <c r="A277" s="5" t="s">
        <v>801</v>
      </c>
      <c r="B277" s="2">
        <v>40714</v>
      </c>
      <c r="C277" s="1" t="s">
        <v>802</v>
      </c>
      <c r="D277" s="1" t="s">
        <v>803</v>
      </c>
      <c r="E277" s="1" t="s">
        <v>20</v>
      </c>
      <c r="F277" s="1" t="s">
        <v>14</v>
      </c>
      <c r="G277" s="1" t="s">
        <v>15</v>
      </c>
      <c r="H277" s="2">
        <v>40718</v>
      </c>
      <c r="I277" s="1" t="s">
        <v>22</v>
      </c>
      <c r="J277" s="6" t="s">
        <v>23</v>
      </c>
      <c r="L277" t="str">
        <f>VLOOKUP(Table3[[#This Row],[Order ID]],OrderBreakDown!A276:H8323,2,0)</f>
        <v>Novimex Legal Exhibit Labels, 5000 Label Set</v>
      </c>
      <c r="M277" s="16">
        <f>VLOOKUP(Table3[[#This Row],[Order ID]],OrderBreakDown!A276:H8323,3,0)</f>
        <v>0</v>
      </c>
      <c r="N277" t="str">
        <f>VLOOKUP(Table3[[#This Row],[Order ID]],OrderBreakDown!A276:H8323,4,0)</f>
        <v>$119.00</v>
      </c>
      <c r="O277" s="18" t="str">
        <f>VLOOKUP(Table3[[#This Row],[Order ID]],OrderBreakDown!A276:H8323,5,0)</f>
        <v>$16.00</v>
      </c>
      <c r="P277">
        <f>VLOOKUP(Table3[[#This Row],[Order ID]],OrderBreakDown!A276:H8323,6,0)</f>
        <v>11</v>
      </c>
      <c r="Q277" t="str">
        <f>VLOOKUP(Table3[[#This Row],[Order ID]],OrderBreakDown!A276:H8323,7,0)</f>
        <v>Office Supplies</v>
      </c>
      <c r="R277" t="str">
        <f>VLOOKUP(Table3[[#This Row],[Order ID]],OrderBreakDown!A276:H8323,8,0)</f>
        <v>Labels</v>
      </c>
    </row>
    <row r="278" spans="1:18" ht="21.75" customHeight="1" thickBot="1" x14ac:dyDescent="0.3">
      <c r="A278" s="5" t="s">
        <v>804</v>
      </c>
      <c r="B278" s="2">
        <v>40714</v>
      </c>
      <c r="C278" s="1" t="s">
        <v>805</v>
      </c>
      <c r="D278" s="1" t="s">
        <v>806</v>
      </c>
      <c r="E278" s="1" t="s">
        <v>27</v>
      </c>
      <c r="F278" s="1" t="s">
        <v>28</v>
      </c>
      <c r="G278" s="1" t="s">
        <v>21</v>
      </c>
      <c r="H278" s="2">
        <v>40718</v>
      </c>
      <c r="I278" s="1" t="s">
        <v>22</v>
      </c>
      <c r="J278" s="6" t="s">
        <v>45</v>
      </c>
      <c r="L278" t="str">
        <f>VLOOKUP(Table3[[#This Row],[Order ID]],OrderBreakDown!A277:H8324,2,0)</f>
        <v>Nokia Office Telephone, Cordless</v>
      </c>
      <c r="M278" s="16">
        <f>VLOOKUP(Table3[[#This Row],[Order ID]],OrderBreakDown!A277:H8324,3,0)</f>
        <v>0.15</v>
      </c>
      <c r="N278" t="str">
        <f>VLOOKUP(Table3[[#This Row],[Order ID]],OrderBreakDown!A277:H8324,4,0)</f>
        <v>$347.00</v>
      </c>
      <c r="O278" s="18" t="str">
        <f>VLOOKUP(Table3[[#This Row],[Order ID]],OrderBreakDown!A277:H8324,5,0)</f>
        <v>-$25.00</v>
      </c>
      <c r="P278">
        <f>VLOOKUP(Table3[[#This Row],[Order ID]],OrderBreakDown!A277:H8324,6,0)</f>
        <v>6</v>
      </c>
      <c r="Q278" t="str">
        <f>VLOOKUP(Table3[[#This Row],[Order ID]],OrderBreakDown!A277:H8324,7,0)</f>
        <v>Technology</v>
      </c>
      <c r="R278" t="str">
        <f>VLOOKUP(Table3[[#This Row],[Order ID]],OrderBreakDown!A277:H8324,8,0)</f>
        <v>Phones</v>
      </c>
    </row>
    <row r="279" spans="1:18" ht="21.75" customHeight="1" thickBot="1" x14ac:dyDescent="0.3">
      <c r="A279" s="5" t="s">
        <v>807</v>
      </c>
      <c r="B279" s="2">
        <v>40715</v>
      </c>
      <c r="C279" s="1" t="s">
        <v>808</v>
      </c>
      <c r="D279" s="1" t="s">
        <v>809</v>
      </c>
      <c r="E279" s="1" t="s">
        <v>20</v>
      </c>
      <c r="F279" s="1" t="s">
        <v>14</v>
      </c>
      <c r="G279" s="1" t="s">
        <v>21</v>
      </c>
      <c r="H279" s="2">
        <v>40721</v>
      </c>
      <c r="I279" s="1" t="s">
        <v>22</v>
      </c>
      <c r="J279" s="6" t="s">
        <v>23</v>
      </c>
      <c r="L279" t="str">
        <f>VLOOKUP(Table3[[#This Row],[Order ID]],OrderBreakDown!A278:H8325,2,0)</f>
        <v>Avery Binder Covers, Clear</v>
      </c>
      <c r="M279" s="16">
        <f>VLOOKUP(Table3[[#This Row],[Order ID]],OrderBreakDown!A278:H8325,3,0)</f>
        <v>0</v>
      </c>
      <c r="N279" t="str">
        <f>VLOOKUP(Table3[[#This Row],[Order ID]],OrderBreakDown!A278:H8325,4,0)</f>
        <v>$32.00</v>
      </c>
      <c r="O279" s="18" t="str">
        <f>VLOOKUP(Table3[[#This Row],[Order ID]],OrderBreakDown!A278:H8325,5,0)</f>
        <v>$7.00</v>
      </c>
      <c r="P279">
        <f>VLOOKUP(Table3[[#This Row],[Order ID]],OrderBreakDown!A278:H8325,6,0)</f>
        <v>3</v>
      </c>
      <c r="Q279" t="str">
        <f>VLOOKUP(Table3[[#This Row],[Order ID]],OrderBreakDown!A278:H8325,7,0)</f>
        <v>Office Supplies</v>
      </c>
      <c r="R279" t="str">
        <f>VLOOKUP(Table3[[#This Row],[Order ID]],OrderBreakDown!A278:H8325,8,0)</f>
        <v>Binders</v>
      </c>
    </row>
    <row r="280" spans="1:18" ht="21.75" customHeight="1" thickBot="1" x14ac:dyDescent="0.3">
      <c r="A280" s="5" t="s">
        <v>810</v>
      </c>
      <c r="B280" s="2">
        <v>40716</v>
      </c>
      <c r="C280" s="1" t="s">
        <v>808</v>
      </c>
      <c r="D280" s="1" t="s">
        <v>587</v>
      </c>
      <c r="E280" s="1" t="s">
        <v>49</v>
      </c>
      <c r="F280" s="1" t="s">
        <v>50</v>
      </c>
      <c r="G280" s="1" t="s">
        <v>21</v>
      </c>
      <c r="H280" s="2">
        <v>40721</v>
      </c>
      <c r="I280" s="1" t="s">
        <v>22</v>
      </c>
      <c r="J280" s="6" t="s">
        <v>108</v>
      </c>
      <c r="L280" t="str">
        <f>VLOOKUP(Table3[[#This Row],[Order ID]],OrderBreakDown!A279:H8326,2,0)</f>
        <v>Stanley Canvas, Fluorescent</v>
      </c>
      <c r="M280" s="16">
        <f>VLOOKUP(Table3[[#This Row],[Order ID]],OrderBreakDown!A279:H8326,3,0)</f>
        <v>0</v>
      </c>
      <c r="N280" t="str">
        <f>VLOOKUP(Table3[[#This Row],[Order ID]],OrderBreakDown!A279:H8326,4,0)</f>
        <v>$152.00</v>
      </c>
      <c r="O280" s="18" t="str">
        <f>VLOOKUP(Table3[[#This Row],[Order ID]],OrderBreakDown!A279:H8326,5,0)</f>
        <v>$49.00</v>
      </c>
      <c r="P280">
        <f>VLOOKUP(Table3[[#This Row],[Order ID]],OrderBreakDown!A279:H8326,6,0)</f>
        <v>3</v>
      </c>
      <c r="Q280" t="str">
        <f>VLOOKUP(Table3[[#This Row],[Order ID]],OrderBreakDown!A279:H8326,7,0)</f>
        <v>Office Supplies</v>
      </c>
      <c r="R280" t="str">
        <f>VLOOKUP(Table3[[#This Row],[Order ID]],OrderBreakDown!A279:H8326,8,0)</f>
        <v>Art</v>
      </c>
    </row>
    <row r="281" spans="1:18" ht="21.75" customHeight="1" thickBot="1" x14ac:dyDescent="0.3">
      <c r="A281" s="5" t="s">
        <v>811</v>
      </c>
      <c r="B281" s="2">
        <v>40716</v>
      </c>
      <c r="C281" s="1" t="s">
        <v>812</v>
      </c>
      <c r="D281" s="1" t="s">
        <v>813</v>
      </c>
      <c r="E281" s="1" t="s">
        <v>66</v>
      </c>
      <c r="F281" s="1" t="s">
        <v>28</v>
      </c>
      <c r="G281" s="1" t="s">
        <v>21</v>
      </c>
      <c r="H281" s="2">
        <v>40719</v>
      </c>
      <c r="I281" s="1" t="s">
        <v>16</v>
      </c>
      <c r="J281" s="6" t="s">
        <v>116</v>
      </c>
      <c r="L281" t="str">
        <f>VLOOKUP(Table3[[#This Row],[Order ID]],OrderBreakDown!A280:H8327,2,0)</f>
        <v>Boston Canvas, Blue</v>
      </c>
      <c r="M281" s="16">
        <f>VLOOKUP(Table3[[#This Row],[Order ID]],OrderBreakDown!A280:H8327,3,0)</f>
        <v>0</v>
      </c>
      <c r="N281" t="str">
        <f>VLOOKUP(Table3[[#This Row],[Order ID]],OrderBreakDown!A280:H8327,4,0)</f>
        <v>$322.00</v>
      </c>
      <c r="O281" s="18" t="str">
        <f>VLOOKUP(Table3[[#This Row],[Order ID]],OrderBreakDown!A280:H8327,5,0)</f>
        <v>$80.00</v>
      </c>
      <c r="P281">
        <f>VLOOKUP(Table3[[#This Row],[Order ID]],OrderBreakDown!A280:H8327,6,0)</f>
        <v>6</v>
      </c>
      <c r="Q281" t="str">
        <f>VLOOKUP(Table3[[#This Row],[Order ID]],OrderBreakDown!A280:H8327,7,0)</f>
        <v>Office Supplies</v>
      </c>
      <c r="R281" t="str">
        <f>VLOOKUP(Table3[[#This Row],[Order ID]],OrderBreakDown!A280:H8327,8,0)</f>
        <v>Art</v>
      </c>
    </row>
    <row r="282" spans="1:18" ht="21.75" customHeight="1" thickBot="1" x14ac:dyDescent="0.3">
      <c r="A282" s="5" t="s">
        <v>814</v>
      </c>
      <c r="B282" s="2">
        <v>40716</v>
      </c>
      <c r="C282" s="1" t="s">
        <v>815</v>
      </c>
      <c r="D282" s="1" t="s">
        <v>816</v>
      </c>
      <c r="E282" s="1" t="s">
        <v>66</v>
      </c>
      <c r="F282" s="1" t="s">
        <v>28</v>
      </c>
      <c r="G282" s="1" t="s">
        <v>21</v>
      </c>
      <c r="H282" s="2">
        <v>40720</v>
      </c>
      <c r="I282" s="1" t="s">
        <v>22</v>
      </c>
      <c r="J282" s="6" t="s">
        <v>116</v>
      </c>
      <c r="L282" t="str">
        <f>VLOOKUP(Table3[[#This Row],[Order ID]],OrderBreakDown!A281:H8328,2,0)</f>
        <v>Harbour Creations Rocking Chair, Adjustable</v>
      </c>
      <c r="M282" s="16">
        <f>VLOOKUP(Table3[[#This Row],[Order ID]],OrderBreakDown!A281:H8328,3,0)</f>
        <v>0.1</v>
      </c>
      <c r="N282" t="str">
        <f>VLOOKUP(Table3[[#This Row],[Order ID]],OrderBreakDown!A281:H8328,4,0)</f>
        <v>$808.00</v>
      </c>
      <c r="O282" s="18" t="str">
        <f>VLOOKUP(Table3[[#This Row],[Order ID]],OrderBreakDown!A281:H8328,5,0)</f>
        <v>$197.00</v>
      </c>
      <c r="P282">
        <f>VLOOKUP(Table3[[#This Row],[Order ID]],OrderBreakDown!A281:H8328,6,0)</f>
        <v>6</v>
      </c>
      <c r="Q282" t="str">
        <f>VLOOKUP(Table3[[#This Row],[Order ID]],OrderBreakDown!A281:H8328,7,0)</f>
        <v>Furniture</v>
      </c>
      <c r="R282" t="str">
        <f>VLOOKUP(Table3[[#This Row],[Order ID]],OrderBreakDown!A281:H8328,8,0)</f>
        <v>Chairs</v>
      </c>
    </row>
    <row r="283" spans="1:18" ht="21.75" customHeight="1" thickBot="1" x14ac:dyDescent="0.3">
      <c r="A283" s="5" t="s">
        <v>817</v>
      </c>
      <c r="B283" s="2">
        <v>40716</v>
      </c>
      <c r="C283" s="1" t="s">
        <v>147</v>
      </c>
      <c r="D283" s="1" t="s">
        <v>54</v>
      </c>
      <c r="E283" s="1" t="s">
        <v>55</v>
      </c>
      <c r="F283" s="1" t="s">
        <v>28</v>
      </c>
      <c r="G283" s="1" t="s">
        <v>33</v>
      </c>
      <c r="H283" s="2">
        <v>40719</v>
      </c>
      <c r="I283" s="1" t="s">
        <v>37</v>
      </c>
      <c r="J283" s="6" t="s">
        <v>54</v>
      </c>
      <c r="L283" t="str">
        <f>VLOOKUP(Table3[[#This Row],[Order ID]],OrderBreakDown!A282:H8329,2,0)</f>
        <v>Cardinal Binding Machine, Clear</v>
      </c>
      <c r="M283" s="16">
        <f>VLOOKUP(Table3[[#This Row],[Order ID]],OrderBreakDown!A282:H8329,3,0)</f>
        <v>0</v>
      </c>
      <c r="N283" t="str">
        <f>VLOOKUP(Table3[[#This Row],[Order ID]],OrderBreakDown!A282:H8329,4,0)</f>
        <v>$197.00</v>
      </c>
      <c r="O283" s="18" t="str">
        <f>VLOOKUP(Table3[[#This Row],[Order ID]],OrderBreakDown!A282:H8329,5,0)</f>
        <v>$79.00</v>
      </c>
      <c r="P283">
        <f>VLOOKUP(Table3[[#This Row],[Order ID]],OrderBreakDown!A282:H8329,6,0)</f>
        <v>4</v>
      </c>
      <c r="Q283" t="str">
        <f>VLOOKUP(Table3[[#This Row],[Order ID]],OrderBreakDown!A282:H8329,7,0)</f>
        <v>Office Supplies</v>
      </c>
      <c r="R283" t="str">
        <f>VLOOKUP(Table3[[#This Row],[Order ID]],OrderBreakDown!A282:H8329,8,0)</f>
        <v>Binders</v>
      </c>
    </row>
    <row r="284" spans="1:18" ht="21.75" customHeight="1" thickBot="1" x14ac:dyDescent="0.3">
      <c r="A284" s="5" t="s">
        <v>818</v>
      </c>
      <c r="B284" s="2">
        <v>40716</v>
      </c>
      <c r="C284" s="1" t="s">
        <v>819</v>
      </c>
      <c r="D284" s="1" t="s">
        <v>820</v>
      </c>
      <c r="E284" s="1" t="s">
        <v>66</v>
      </c>
      <c r="F284" s="1" t="s">
        <v>28</v>
      </c>
      <c r="G284" s="1" t="s">
        <v>33</v>
      </c>
      <c r="H284" s="2">
        <v>40720</v>
      </c>
      <c r="I284" s="1" t="s">
        <v>22</v>
      </c>
      <c r="J284" s="6" t="s">
        <v>821</v>
      </c>
      <c r="L284" t="str">
        <f>VLOOKUP(Table3[[#This Row],[Order ID]],OrderBreakDown!A283:H8330,2,0)</f>
        <v>Dania Stackable Bookrack, Mobile</v>
      </c>
      <c r="M284" s="16">
        <f>VLOOKUP(Table3[[#This Row],[Order ID]],OrderBreakDown!A283:H8330,3,0)</f>
        <v>0.1</v>
      </c>
      <c r="N284" t="str">
        <f>VLOOKUP(Table3[[#This Row],[Order ID]],OrderBreakDown!A283:H8330,4,0)</f>
        <v>$219.00</v>
      </c>
      <c r="O284" s="18" t="str">
        <f>VLOOKUP(Table3[[#This Row],[Order ID]],OrderBreakDown!A283:H8330,5,0)</f>
        <v>$83.00</v>
      </c>
      <c r="P284">
        <f>VLOOKUP(Table3[[#This Row],[Order ID]],OrderBreakDown!A283:H8330,6,0)</f>
        <v>2</v>
      </c>
      <c r="Q284" t="str">
        <f>VLOOKUP(Table3[[#This Row],[Order ID]],OrderBreakDown!A283:H8330,7,0)</f>
        <v>Furniture</v>
      </c>
      <c r="R284" t="str">
        <f>VLOOKUP(Table3[[#This Row],[Order ID]],OrderBreakDown!A283:H8330,8,0)</f>
        <v>Bookcases</v>
      </c>
    </row>
    <row r="285" spans="1:18" ht="21.75" customHeight="1" thickBot="1" x14ac:dyDescent="0.3">
      <c r="A285" s="5" t="s">
        <v>822</v>
      </c>
      <c r="B285" s="2">
        <v>40716</v>
      </c>
      <c r="C285" s="1" t="s">
        <v>823</v>
      </c>
      <c r="D285" s="1" t="s">
        <v>824</v>
      </c>
      <c r="E285" s="1" t="s">
        <v>77</v>
      </c>
      <c r="F285" s="1" t="s">
        <v>28</v>
      </c>
      <c r="G285" s="1" t="s">
        <v>33</v>
      </c>
      <c r="H285" s="2">
        <v>40718</v>
      </c>
      <c r="I285" s="1" t="s">
        <v>16</v>
      </c>
      <c r="J285" s="6" t="s">
        <v>210</v>
      </c>
      <c r="L285" t="str">
        <f>VLOOKUP(Table3[[#This Row],[Order ID]],OrderBreakDown!A284:H8331,2,0)</f>
        <v>Fiskars Box Cutter, Serrated</v>
      </c>
      <c r="M285" s="16">
        <f>VLOOKUP(Table3[[#This Row],[Order ID]],OrderBreakDown!A284:H8331,3,0)</f>
        <v>0.5</v>
      </c>
      <c r="N285" t="str">
        <f>VLOOKUP(Table3[[#This Row],[Order ID]],OrderBreakDown!A284:H8331,4,0)</f>
        <v>$145.00</v>
      </c>
      <c r="O285" s="18" t="str">
        <f>VLOOKUP(Table3[[#This Row],[Order ID]],OrderBreakDown!A284:H8331,5,0)</f>
        <v>-$52.00</v>
      </c>
      <c r="P285">
        <f>VLOOKUP(Table3[[#This Row],[Order ID]],OrderBreakDown!A284:H8331,6,0)</f>
        <v>9</v>
      </c>
      <c r="Q285" t="str">
        <f>VLOOKUP(Table3[[#This Row],[Order ID]],OrderBreakDown!A284:H8331,7,0)</f>
        <v>Office Supplies</v>
      </c>
      <c r="R285" t="str">
        <f>VLOOKUP(Table3[[#This Row],[Order ID]],OrderBreakDown!A284:H8331,8,0)</f>
        <v>Supplies</v>
      </c>
    </row>
    <row r="286" spans="1:18" ht="21.75" customHeight="1" thickBot="1" x14ac:dyDescent="0.3">
      <c r="A286" s="5" t="s">
        <v>825</v>
      </c>
      <c r="B286" s="2">
        <v>40718</v>
      </c>
      <c r="C286" s="1" t="s">
        <v>595</v>
      </c>
      <c r="D286" s="1" t="s">
        <v>40</v>
      </c>
      <c r="E286" s="1" t="s">
        <v>27</v>
      </c>
      <c r="F286" s="1" t="s">
        <v>28</v>
      </c>
      <c r="G286" s="1" t="s">
        <v>21</v>
      </c>
      <c r="H286" s="2">
        <v>40722</v>
      </c>
      <c r="I286" s="1" t="s">
        <v>22</v>
      </c>
      <c r="J286" s="6" t="s">
        <v>41</v>
      </c>
      <c r="L286" t="str">
        <f>VLOOKUP(Table3[[#This Row],[Order ID]],OrderBreakDown!A285:H8332,2,0)</f>
        <v>Cameo Mailers, with clear poly window</v>
      </c>
      <c r="M286" s="16">
        <f>VLOOKUP(Table3[[#This Row],[Order ID]],OrderBreakDown!A285:H8332,3,0)</f>
        <v>0</v>
      </c>
      <c r="N286" t="str">
        <f>VLOOKUP(Table3[[#This Row],[Order ID]],OrderBreakDown!A285:H8332,4,0)</f>
        <v>$125.00</v>
      </c>
      <c r="O286" s="18" t="str">
        <f>VLOOKUP(Table3[[#This Row],[Order ID]],OrderBreakDown!A285:H8332,5,0)</f>
        <v>$5.00</v>
      </c>
      <c r="P286">
        <f>VLOOKUP(Table3[[#This Row],[Order ID]],OrderBreakDown!A285:H8332,6,0)</f>
        <v>3</v>
      </c>
      <c r="Q286" t="str">
        <f>VLOOKUP(Table3[[#This Row],[Order ID]],OrderBreakDown!A285:H8332,7,0)</f>
        <v>Office Supplies</v>
      </c>
      <c r="R286" t="str">
        <f>VLOOKUP(Table3[[#This Row],[Order ID]],OrderBreakDown!A285:H8332,8,0)</f>
        <v>Envelopes</v>
      </c>
    </row>
    <row r="287" spans="1:18" ht="21.75" customHeight="1" thickBot="1" x14ac:dyDescent="0.3">
      <c r="A287" s="5" t="s">
        <v>826</v>
      </c>
      <c r="B287" s="2">
        <v>40718</v>
      </c>
      <c r="C287" s="1" t="s">
        <v>827</v>
      </c>
      <c r="D287" s="1" t="s">
        <v>141</v>
      </c>
      <c r="E287" s="1" t="s">
        <v>58</v>
      </c>
      <c r="F287" s="1" t="s">
        <v>50</v>
      </c>
      <c r="G287" s="1" t="s">
        <v>21</v>
      </c>
      <c r="H287" s="2">
        <v>40722</v>
      </c>
      <c r="I287" s="1" t="s">
        <v>22</v>
      </c>
      <c r="J287" s="6" t="s">
        <v>141</v>
      </c>
      <c r="L287" t="str">
        <f>VLOOKUP(Table3[[#This Row],[Order ID]],OrderBreakDown!A286:H8333,2,0)</f>
        <v>Stanley Pencil Sharpener, Fluorescent</v>
      </c>
      <c r="M287" s="16">
        <f>VLOOKUP(Table3[[#This Row],[Order ID]],OrderBreakDown!A286:H8333,3,0)</f>
        <v>0</v>
      </c>
      <c r="N287" t="str">
        <f>VLOOKUP(Table3[[#This Row],[Order ID]],OrderBreakDown!A286:H8333,4,0)</f>
        <v>$173.00</v>
      </c>
      <c r="O287" s="18" t="str">
        <f>VLOOKUP(Table3[[#This Row],[Order ID]],OrderBreakDown!A286:H8333,5,0)</f>
        <v>$55.00</v>
      </c>
      <c r="P287">
        <f>VLOOKUP(Table3[[#This Row],[Order ID]],OrderBreakDown!A286:H8333,6,0)</f>
        <v>7</v>
      </c>
      <c r="Q287" t="str">
        <f>VLOOKUP(Table3[[#This Row],[Order ID]],OrderBreakDown!A286:H8333,7,0)</f>
        <v>Office Supplies</v>
      </c>
      <c r="R287" t="str">
        <f>VLOOKUP(Table3[[#This Row],[Order ID]],OrderBreakDown!A286:H8333,8,0)</f>
        <v>Art</v>
      </c>
    </row>
    <row r="288" spans="1:18" ht="21.75" customHeight="1" thickBot="1" x14ac:dyDescent="0.3">
      <c r="A288" s="5" t="s">
        <v>828</v>
      </c>
      <c r="B288" s="2">
        <v>40718</v>
      </c>
      <c r="C288" s="1" t="s">
        <v>829</v>
      </c>
      <c r="D288" s="1" t="s">
        <v>830</v>
      </c>
      <c r="E288" s="1" t="s">
        <v>77</v>
      </c>
      <c r="F288" s="1" t="s">
        <v>28</v>
      </c>
      <c r="G288" s="1" t="s">
        <v>21</v>
      </c>
      <c r="H288" s="2">
        <v>40723</v>
      </c>
      <c r="I288" s="1" t="s">
        <v>22</v>
      </c>
      <c r="J288" s="6" t="s">
        <v>831</v>
      </c>
      <c r="L288" t="str">
        <f>VLOOKUP(Table3[[#This Row],[Order ID]],OrderBreakDown!A287:H8334,2,0)</f>
        <v>Tenex Lockers, Industrial</v>
      </c>
      <c r="M288" s="16">
        <f>VLOOKUP(Table3[[#This Row],[Order ID]],OrderBreakDown!A287:H8334,3,0)</f>
        <v>0.5</v>
      </c>
      <c r="N288" t="str">
        <f>VLOOKUP(Table3[[#This Row],[Order ID]],OrderBreakDown!A287:H8334,4,0)</f>
        <v>$205.00</v>
      </c>
      <c r="O288" s="18" t="str">
        <f>VLOOKUP(Table3[[#This Row],[Order ID]],OrderBreakDown!A287:H8334,5,0)</f>
        <v>-$90.00</v>
      </c>
      <c r="P288">
        <f>VLOOKUP(Table3[[#This Row],[Order ID]],OrderBreakDown!A287:H8334,6,0)</f>
        <v>2</v>
      </c>
      <c r="Q288" t="str">
        <f>VLOOKUP(Table3[[#This Row],[Order ID]],OrderBreakDown!A287:H8334,7,0)</f>
        <v>Office Supplies</v>
      </c>
      <c r="R288" t="str">
        <f>VLOOKUP(Table3[[#This Row],[Order ID]],OrderBreakDown!A287:H8334,8,0)</f>
        <v>Storage</v>
      </c>
    </row>
    <row r="289" spans="1:18" ht="21.75" customHeight="1" thickBot="1" x14ac:dyDescent="0.3">
      <c r="A289" s="5" t="s">
        <v>832</v>
      </c>
      <c r="B289" s="2">
        <v>40718</v>
      </c>
      <c r="C289" s="1" t="s">
        <v>461</v>
      </c>
      <c r="D289" s="1" t="s">
        <v>833</v>
      </c>
      <c r="E289" s="1" t="s">
        <v>66</v>
      </c>
      <c r="F289" s="1" t="s">
        <v>28</v>
      </c>
      <c r="G289" s="1" t="s">
        <v>33</v>
      </c>
      <c r="H289" s="2">
        <v>40724</v>
      </c>
      <c r="I289" s="1" t="s">
        <v>22</v>
      </c>
      <c r="J289" s="6" t="s">
        <v>295</v>
      </c>
      <c r="L289" t="str">
        <f>VLOOKUP(Table3[[#This Row],[Order ID]],OrderBreakDown!A288:H8335,2,0)</f>
        <v>Fellowes Box, Industrial</v>
      </c>
      <c r="M289" s="16">
        <f>VLOOKUP(Table3[[#This Row],[Order ID]],OrderBreakDown!A288:H8335,3,0)</f>
        <v>0.1</v>
      </c>
      <c r="N289" t="str">
        <f>VLOOKUP(Table3[[#This Row],[Order ID]],OrderBreakDown!A288:H8335,4,0)</f>
        <v>$54.00</v>
      </c>
      <c r="O289" s="18" t="str">
        <f>VLOOKUP(Table3[[#This Row],[Order ID]],OrderBreakDown!A288:H8335,5,0)</f>
        <v>-$3.00</v>
      </c>
      <c r="P289">
        <f>VLOOKUP(Table3[[#This Row],[Order ID]],OrderBreakDown!A288:H8335,6,0)</f>
        <v>3</v>
      </c>
      <c r="Q289" t="str">
        <f>VLOOKUP(Table3[[#This Row],[Order ID]],OrderBreakDown!A288:H8335,7,0)</f>
        <v>Office Supplies</v>
      </c>
      <c r="R289" t="str">
        <f>VLOOKUP(Table3[[#This Row],[Order ID]],OrderBreakDown!A288:H8335,8,0)</f>
        <v>Storage</v>
      </c>
    </row>
    <row r="290" spans="1:18" ht="21.75" customHeight="1" thickBot="1" x14ac:dyDescent="0.3">
      <c r="A290" s="5" t="s">
        <v>834</v>
      </c>
      <c r="B290" s="2">
        <v>40719</v>
      </c>
      <c r="C290" s="1" t="s">
        <v>835</v>
      </c>
      <c r="D290" s="1" t="s">
        <v>12</v>
      </c>
      <c r="E290" s="1" t="s">
        <v>13</v>
      </c>
      <c r="F290" s="1" t="s">
        <v>14</v>
      </c>
      <c r="G290" s="1" t="s">
        <v>33</v>
      </c>
      <c r="H290" s="2">
        <v>40725</v>
      </c>
      <c r="I290" s="1" t="s">
        <v>22</v>
      </c>
      <c r="J290" s="6" t="s">
        <v>12</v>
      </c>
      <c r="L290" t="str">
        <f>VLOOKUP(Table3[[#This Row],[Order ID]],OrderBreakDown!A289:H8336,2,0)</f>
        <v>Accos Push Pins, Assorted Sizes</v>
      </c>
      <c r="M290" s="16">
        <f>VLOOKUP(Table3[[#This Row],[Order ID]],OrderBreakDown!A289:H8336,3,0)</f>
        <v>0.5</v>
      </c>
      <c r="N290" t="str">
        <f>VLOOKUP(Table3[[#This Row],[Order ID]],OrderBreakDown!A289:H8336,4,0)</f>
        <v>$18.00</v>
      </c>
      <c r="O290" s="18" t="str">
        <f>VLOOKUP(Table3[[#This Row],[Order ID]],OrderBreakDown!A289:H8336,5,0)</f>
        <v>-$17.00</v>
      </c>
      <c r="P290">
        <f>VLOOKUP(Table3[[#This Row],[Order ID]],OrderBreakDown!A289:H8336,6,0)</f>
        <v>3</v>
      </c>
      <c r="Q290" t="str">
        <f>VLOOKUP(Table3[[#This Row],[Order ID]],OrderBreakDown!A289:H8336,7,0)</f>
        <v>Office Supplies</v>
      </c>
      <c r="R290" t="str">
        <f>VLOOKUP(Table3[[#This Row],[Order ID]],OrderBreakDown!A289:H8336,8,0)</f>
        <v>Fasteners</v>
      </c>
    </row>
    <row r="291" spans="1:18" ht="21.75" customHeight="1" thickBot="1" x14ac:dyDescent="0.3">
      <c r="A291" s="5" t="s">
        <v>836</v>
      </c>
      <c r="B291" s="2">
        <v>40721</v>
      </c>
      <c r="C291" s="1" t="s">
        <v>176</v>
      </c>
      <c r="D291" s="1" t="s">
        <v>837</v>
      </c>
      <c r="E291" s="1" t="s">
        <v>27</v>
      </c>
      <c r="F291" s="1" t="s">
        <v>28</v>
      </c>
      <c r="G291" s="1" t="s">
        <v>21</v>
      </c>
      <c r="H291" s="2">
        <v>40726</v>
      </c>
      <c r="I291" s="1" t="s">
        <v>22</v>
      </c>
      <c r="J291" s="6" t="s">
        <v>29</v>
      </c>
      <c r="L291" t="str">
        <f>VLOOKUP(Table3[[#This Row],[Order ID]],OrderBreakDown!A290:H8337,2,0)</f>
        <v>Harbour Creations Removable Labels, Adjustable</v>
      </c>
      <c r="M291" s="16">
        <f>VLOOKUP(Table3[[#This Row],[Order ID]],OrderBreakDown!A290:H8337,3,0)</f>
        <v>0</v>
      </c>
      <c r="N291" t="str">
        <f>VLOOKUP(Table3[[#This Row],[Order ID]],OrderBreakDown!A290:H8337,4,0)</f>
        <v>$17.00</v>
      </c>
      <c r="O291" s="18" t="str">
        <f>VLOOKUP(Table3[[#This Row],[Order ID]],OrderBreakDown!A290:H8337,5,0)</f>
        <v>$2.00</v>
      </c>
      <c r="P291">
        <f>VLOOKUP(Table3[[#This Row],[Order ID]],OrderBreakDown!A290:H8337,6,0)</f>
        <v>2</v>
      </c>
      <c r="Q291" t="str">
        <f>VLOOKUP(Table3[[#This Row],[Order ID]],OrderBreakDown!A290:H8337,7,0)</f>
        <v>Office Supplies</v>
      </c>
      <c r="R291" t="str">
        <f>VLOOKUP(Table3[[#This Row],[Order ID]],OrderBreakDown!A290:H8337,8,0)</f>
        <v>Labels</v>
      </c>
    </row>
    <row r="292" spans="1:18" ht="21.75" customHeight="1" thickBot="1" x14ac:dyDescent="0.3">
      <c r="A292" s="5" t="s">
        <v>838</v>
      </c>
      <c r="B292" s="2">
        <v>40721</v>
      </c>
      <c r="C292" s="1" t="s">
        <v>720</v>
      </c>
      <c r="D292" s="1" t="s">
        <v>54</v>
      </c>
      <c r="E292" s="1" t="s">
        <v>55</v>
      </c>
      <c r="F292" s="1" t="s">
        <v>28</v>
      </c>
      <c r="G292" s="1" t="s">
        <v>21</v>
      </c>
      <c r="H292" s="2">
        <v>40723</v>
      </c>
      <c r="I292" s="1" t="s">
        <v>16</v>
      </c>
      <c r="J292" s="6" t="s">
        <v>54</v>
      </c>
      <c r="L292" t="str">
        <f>VLOOKUP(Table3[[#This Row],[Order ID]],OrderBreakDown!A291:H8338,2,0)</f>
        <v>Stiletto Scissors, Easy Grip</v>
      </c>
      <c r="M292" s="16">
        <f>VLOOKUP(Table3[[#This Row],[Order ID]],OrderBreakDown!A291:H8338,3,0)</f>
        <v>0</v>
      </c>
      <c r="N292" t="str">
        <f>VLOOKUP(Table3[[#This Row],[Order ID]],OrderBreakDown!A291:H8338,4,0)</f>
        <v>$50.00</v>
      </c>
      <c r="O292" s="18" t="str">
        <f>VLOOKUP(Table3[[#This Row],[Order ID]],OrderBreakDown!A291:H8338,5,0)</f>
        <v>$13.00</v>
      </c>
      <c r="P292">
        <f>VLOOKUP(Table3[[#This Row],[Order ID]],OrderBreakDown!A291:H8338,6,0)</f>
        <v>2</v>
      </c>
      <c r="Q292" t="str">
        <f>VLOOKUP(Table3[[#This Row],[Order ID]],OrderBreakDown!A291:H8338,7,0)</f>
        <v>Office Supplies</v>
      </c>
      <c r="R292" t="str">
        <f>VLOOKUP(Table3[[#This Row],[Order ID]],OrderBreakDown!A291:H8338,8,0)</f>
        <v>Supplies</v>
      </c>
    </row>
    <row r="293" spans="1:18" ht="21.75" customHeight="1" thickBot="1" x14ac:dyDescent="0.3">
      <c r="A293" s="5" t="s">
        <v>839</v>
      </c>
      <c r="B293" s="2">
        <v>40721</v>
      </c>
      <c r="C293" s="1" t="s">
        <v>840</v>
      </c>
      <c r="D293" s="1" t="s">
        <v>841</v>
      </c>
      <c r="E293" s="1" t="s">
        <v>58</v>
      </c>
      <c r="F293" s="1" t="s">
        <v>50</v>
      </c>
      <c r="G293" s="1" t="s">
        <v>21</v>
      </c>
      <c r="H293" s="2">
        <v>40727</v>
      </c>
      <c r="I293" s="1" t="s">
        <v>22</v>
      </c>
      <c r="J293" s="6" t="s">
        <v>141</v>
      </c>
      <c r="L293" t="str">
        <f>VLOOKUP(Table3[[#This Row],[Order ID]],OrderBreakDown!A292:H8339,2,0)</f>
        <v>Stanley Pens, Easy-Erase</v>
      </c>
      <c r="M293" s="16">
        <f>VLOOKUP(Table3[[#This Row],[Order ID]],OrderBreakDown!A292:H8339,3,0)</f>
        <v>0</v>
      </c>
      <c r="N293" t="str">
        <f>VLOOKUP(Table3[[#This Row],[Order ID]],OrderBreakDown!A292:H8339,4,0)</f>
        <v>$41.00</v>
      </c>
      <c r="O293" s="18" t="str">
        <f>VLOOKUP(Table3[[#This Row],[Order ID]],OrderBreakDown!A292:H8339,5,0)</f>
        <v>$18.00</v>
      </c>
      <c r="P293">
        <f>VLOOKUP(Table3[[#This Row],[Order ID]],OrderBreakDown!A292:H8339,6,0)</f>
        <v>4</v>
      </c>
      <c r="Q293" t="str">
        <f>VLOOKUP(Table3[[#This Row],[Order ID]],OrderBreakDown!A292:H8339,7,0)</f>
        <v>Office Supplies</v>
      </c>
      <c r="R293" t="str">
        <f>VLOOKUP(Table3[[#This Row],[Order ID]],OrderBreakDown!A292:H8339,8,0)</f>
        <v>Art</v>
      </c>
    </row>
    <row r="294" spans="1:18" ht="21.75" customHeight="1" thickBot="1" x14ac:dyDescent="0.3">
      <c r="A294" s="5" t="s">
        <v>842</v>
      </c>
      <c r="B294" s="2">
        <v>40721</v>
      </c>
      <c r="C294" s="1" t="s">
        <v>357</v>
      </c>
      <c r="D294" s="1" t="s">
        <v>843</v>
      </c>
      <c r="E294" s="1" t="s">
        <v>27</v>
      </c>
      <c r="F294" s="1" t="s">
        <v>28</v>
      </c>
      <c r="G294" s="1" t="s">
        <v>33</v>
      </c>
      <c r="H294" s="2">
        <v>40726</v>
      </c>
      <c r="I294" s="1" t="s">
        <v>22</v>
      </c>
      <c r="J294" s="6" t="s">
        <v>311</v>
      </c>
      <c r="L294" t="str">
        <f>VLOOKUP(Table3[[#This Row],[Order ID]],OrderBreakDown!A293:H8340,2,0)</f>
        <v>BIC Markers, Water Color</v>
      </c>
      <c r="M294" s="16">
        <f>VLOOKUP(Table3[[#This Row],[Order ID]],OrderBreakDown!A293:H8340,3,0)</f>
        <v>0</v>
      </c>
      <c r="N294" t="str">
        <f>VLOOKUP(Table3[[#This Row],[Order ID]],OrderBreakDown!A293:H8340,4,0)</f>
        <v>$89.00</v>
      </c>
      <c r="O294" s="18" t="str">
        <f>VLOOKUP(Table3[[#This Row],[Order ID]],OrderBreakDown!A293:H8340,5,0)</f>
        <v>$31.00</v>
      </c>
      <c r="P294">
        <f>VLOOKUP(Table3[[#This Row],[Order ID]],OrderBreakDown!A293:H8340,6,0)</f>
        <v>3</v>
      </c>
      <c r="Q294" t="str">
        <f>VLOOKUP(Table3[[#This Row],[Order ID]],OrderBreakDown!A293:H8340,7,0)</f>
        <v>Office Supplies</v>
      </c>
      <c r="R294" t="str">
        <f>VLOOKUP(Table3[[#This Row],[Order ID]],OrderBreakDown!A293:H8340,8,0)</f>
        <v>Art</v>
      </c>
    </row>
    <row r="295" spans="1:18" ht="21.75" customHeight="1" thickBot="1" x14ac:dyDescent="0.3">
      <c r="A295" s="5" t="s">
        <v>844</v>
      </c>
      <c r="B295" s="2">
        <v>40721</v>
      </c>
      <c r="C295" s="1" t="s">
        <v>845</v>
      </c>
      <c r="D295" s="1" t="s">
        <v>846</v>
      </c>
      <c r="E295" s="1" t="s">
        <v>49</v>
      </c>
      <c r="F295" s="1" t="s">
        <v>50</v>
      </c>
      <c r="G295" s="1" t="s">
        <v>15</v>
      </c>
      <c r="H295" s="2">
        <v>40725</v>
      </c>
      <c r="I295" s="1" t="s">
        <v>22</v>
      </c>
      <c r="J295" s="6" t="s">
        <v>104</v>
      </c>
      <c r="L295" t="str">
        <f>VLOOKUP(Table3[[#This Row],[Order ID]],OrderBreakDown!A294:H8341,2,0)</f>
        <v>Hewlett Copy Machine, High-Speed</v>
      </c>
      <c r="M295" s="16">
        <f>VLOOKUP(Table3[[#This Row],[Order ID]],OrderBreakDown!A294:H8341,3,0)</f>
        <v>0</v>
      </c>
      <c r="N295" t="str">
        <f>VLOOKUP(Table3[[#This Row],[Order ID]],OrderBreakDown!A294:H8341,4,0)</f>
        <v>$527.00</v>
      </c>
      <c r="O295" s="18" t="str">
        <f>VLOOKUP(Table3[[#This Row],[Order ID]],OrderBreakDown!A294:H8341,5,0)</f>
        <v>$132.00</v>
      </c>
      <c r="P295">
        <f>VLOOKUP(Table3[[#This Row],[Order ID]],OrderBreakDown!A294:H8341,6,0)</f>
        <v>2</v>
      </c>
      <c r="Q295" t="str">
        <f>VLOOKUP(Table3[[#This Row],[Order ID]],OrderBreakDown!A294:H8341,7,0)</f>
        <v>Technology</v>
      </c>
      <c r="R295" t="str">
        <f>VLOOKUP(Table3[[#This Row],[Order ID]],OrderBreakDown!A294:H8341,8,0)</f>
        <v>Copiers</v>
      </c>
    </row>
    <row r="296" spans="1:18" ht="21.75" customHeight="1" thickBot="1" x14ac:dyDescent="0.3">
      <c r="A296" s="5" t="s">
        <v>847</v>
      </c>
      <c r="B296" s="2">
        <v>40721</v>
      </c>
      <c r="C296" s="1" t="s">
        <v>848</v>
      </c>
      <c r="D296" s="1" t="s">
        <v>849</v>
      </c>
      <c r="E296" s="1" t="s">
        <v>66</v>
      </c>
      <c r="F296" s="1" t="s">
        <v>28</v>
      </c>
      <c r="G296" s="1" t="s">
        <v>33</v>
      </c>
      <c r="H296" s="2">
        <v>40722</v>
      </c>
      <c r="I296" s="1" t="s">
        <v>62</v>
      </c>
      <c r="J296" s="6" t="s">
        <v>206</v>
      </c>
      <c r="L296" t="str">
        <f>VLOOKUP(Table3[[#This Row],[Order ID]],OrderBreakDown!A295:H8342,2,0)</f>
        <v>BIC Pens, Water Color</v>
      </c>
      <c r="M296" s="16">
        <f>VLOOKUP(Table3[[#This Row],[Order ID]],OrderBreakDown!A295:H8342,3,0)</f>
        <v>0</v>
      </c>
      <c r="N296" t="str">
        <f>VLOOKUP(Table3[[#This Row],[Order ID]],OrderBreakDown!A295:H8342,4,0)</f>
        <v>$122.00</v>
      </c>
      <c r="O296" s="18" t="str">
        <f>VLOOKUP(Table3[[#This Row],[Order ID]],OrderBreakDown!A295:H8342,5,0)</f>
        <v>$50.00</v>
      </c>
      <c r="P296">
        <f>VLOOKUP(Table3[[#This Row],[Order ID]],OrderBreakDown!A295:H8342,6,0)</f>
        <v>7</v>
      </c>
      <c r="Q296" t="str">
        <f>VLOOKUP(Table3[[#This Row],[Order ID]],OrderBreakDown!A295:H8342,7,0)</f>
        <v>Office Supplies</v>
      </c>
      <c r="R296" t="str">
        <f>VLOOKUP(Table3[[#This Row],[Order ID]],OrderBreakDown!A295:H8342,8,0)</f>
        <v>Art</v>
      </c>
    </row>
    <row r="297" spans="1:18" ht="21.75" customHeight="1" thickBot="1" x14ac:dyDescent="0.3">
      <c r="A297" s="5" t="s">
        <v>850</v>
      </c>
      <c r="B297" s="2">
        <v>40721</v>
      </c>
      <c r="C297" s="1" t="s">
        <v>835</v>
      </c>
      <c r="D297" s="1" t="s">
        <v>851</v>
      </c>
      <c r="E297" s="1" t="s">
        <v>27</v>
      </c>
      <c r="F297" s="1" t="s">
        <v>28</v>
      </c>
      <c r="G297" s="1" t="s">
        <v>33</v>
      </c>
      <c r="H297" s="2">
        <v>40726</v>
      </c>
      <c r="I297" s="1" t="s">
        <v>22</v>
      </c>
      <c r="J297" s="6" t="s">
        <v>41</v>
      </c>
      <c r="L297" t="str">
        <f>VLOOKUP(Table3[[#This Row],[Order ID]],OrderBreakDown!A296:H8343,2,0)</f>
        <v>Belkin Memory Card, Erganomic</v>
      </c>
      <c r="M297" s="16">
        <f>VLOOKUP(Table3[[#This Row],[Order ID]],OrderBreakDown!A296:H8343,3,0)</f>
        <v>0</v>
      </c>
      <c r="N297" t="str">
        <f>VLOOKUP(Table3[[#This Row],[Order ID]],OrderBreakDown!A296:H8343,4,0)</f>
        <v>$113.00</v>
      </c>
      <c r="O297" s="18" t="str">
        <f>VLOOKUP(Table3[[#This Row],[Order ID]],OrderBreakDown!A296:H8343,5,0)</f>
        <v>$56.00</v>
      </c>
      <c r="P297">
        <f>VLOOKUP(Table3[[#This Row],[Order ID]],OrderBreakDown!A296:H8343,6,0)</f>
        <v>1</v>
      </c>
      <c r="Q297" t="str">
        <f>VLOOKUP(Table3[[#This Row],[Order ID]],OrderBreakDown!A296:H8343,7,0)</f>
        <v>Technology</v>
      </c>
      <c r="R297" t="str">
        <f>VLOOKUP(Table3[[#This Row],[Order ID]],OrderBreakDown!A296:H8343,8,0)</f>
        <v>Accessories</v>
      </c>
    </row>
    <row r="298" spans="1:18" ht="21.75" customHeight="1" thickBot="1" x14ac:dyDescent="0.3">
      <c r="A298" s="5" t="s">
        <v>852</v>
      </c>
      <c r="B298" s="2">
        <v>40721</v>
      </c>
      <c r="C298" s="1" t="s">
        <v>853</v>
      </c>
      <c r="D298" s="1" t="s">
        <v>587</v>
      </c>
      <c r="E298" s="1" t="s">
        <v>49</v>
      </c>
      <c r="F298" s="1" t="s">
        <v>50</v>
      </c>
      <c r="G298" s="1" t="s">
        <v>33</v>
      </c>
      <c r="H298" s="2">
        <v>40727</v>
      </c>
      <c r="I298" s="1" t="s">
        <v>22</v>
      </c>
      <c r="J298" s="6" t="s">
        <v>108</v>
      </c>
      <c r="L298" t="str">
        <f>VLOOKUP(Table3[[#This Row],[Order ID]],OrderBreakDown!A297:H8344,2,0)</f>
        <v>Eldon Trays, Wire Frame</v>
      </c>
      <c r="M298" s="16">
        <f>VLOOKUP(Table3[[#This Row],[Order ID]],OrderBreakDown!A297:H8344,3,0)</f>
        <v>0.4</v>
      </c>
      <c r="N298" t="str">
        <f>VLOOKUP(Table3[[#This Row],[Order ID]],OrderBreakDown!A297:H8344,4,0)</f>
        <v>$56.00</v>
      </c>
      <c r="O298" s="18" t="str">
        <f>VLOOKUP(Table3[[#This Row],[Order ID]],OrderBreakDown!A297:H8344,5,0)</f>
        <v>-$1.00</v>
      </c>
      <c r="P298">
        <f>VLOOKUP(Table3[[#This Row],[Order ID]],OrderBreakDown!A297:H8344,6,0)</f>
        <v>2</v>
      </c>
      <c r="Q298" t="str">
        <f>VLOOKUP(Table3[[#This Row],[Order ID]],OrderBreakDown!A297:H8344,7,0)</f>
        <v>Office Supplies</v>
      </c>
      <c r="R298" t="str">
        <f>VLOOKUP(Table3[[#This Row],[Order ID]],OrderBreakDown!A297:H8344,8,0)</f>
        <v>Storage</v>
      </c>
    </row>
    <row r="299" spans="1:18" ht="21.75" customHeight="1" thickBot="1" x14ac:dyDescent="0.3">
      <c r="A299" s="5" t="s">
        <v>854</v>
      </c>
      <c r="B299" s="2">
        <v>40722</v>
      </c>
      <c r="C299" s="1" t="s">
        <v>855</v>
      </c>
      <c r="D299" s="1" t="s">
        <v>282</v>
      </c>
      <c r="E299" s="1" t="s">
        <v>66</v>
      </c>
      <c r="F299" s="1" t="s">
        <v>28</v>
      </c>
      <c r="G299" s="1" t="s">
        <v>15</v>
      </c>
      <c r="H299" s="2">
        <v>40729</v>
      </c>
      <c r="I299" s="1" t="s">
        <v>22</v>
      </c>
      <c r="J299" s="6" t="s">
        <v>282</v>
      </c>
      <c r="L299" t="str">
        <f>VLOOKUP(Table3[[#This Row],[Order ID]],OrderBreakDown!A298:H8345,2,0)</f>
        <v>Bush Corner Shelving, Pine</v>
      </c>
      <c r="M299" s="16">
        <f>VLOOKUP(Table3[[#This Row],[Order ID]],OrderBreakDown!A298:H8345,3,0)</f>
        <v>0.2</v>
      </c>
      <c r="N299" t="str">
        <f>VLOOKUP(Table3[[#This Row],[Order ID]],OrderBreakDown!A298:H8345,4,0)</f>
        <v>$401.00</v>
      </c>
      <c r="O299" s="18" t="str">
        <f>VLOOKUP(Table3[[#This Row],[Order ID]],OrderBreakDown!A298:H8345,5,0)</f>
        <v>$140.00</v>
      </c>
      <c r="P299">
        <f>VLOOKUP(Table3[[#This Row],[Order ID]],OrderBreakDown!A298:H8345,6,0)</f>
        <v>4</v>
      </c>
      <c r="Q299" t="str">
        <f>VLOOKUP(Table3[[#This Row],[Order ID]],OrderBreakDown!A298:H8345,7,0)</f>
        <v>Furniture</v>
      </c>
      <c r="R299" t="str">
        <f>VLOOKUP(Table3[[#This Row],[Order ID]],OrderBreakDown!A298:H8345,8,0)</f>
        <v>Bookcases</v>
      </c>
    </row>
    <row r="300" spans="1:18" ht="21.75" customHeight="1" thickBot="1" x14ac:dyDescent="0.3">
      <c r="A300" s="5" t="s">
        <v>856</v>
      </c>
      <c r="B300" s="2">
        <v>40722</v>
      </c>
      <c r="C300" s="1" t="s">
        <v>857</v>
      </c>
      <c r="D300" s="1" t="s">
        <v>173</v>
      </c>
      <c r="E300" s="1" t="s">
        <v>58</v>
      </c>
      <c r="F300" s="1" t="s">
        <v>50</v>
      </c>
      <c r="G300" s="1" t="s">
        <v>33</v>
      </c>
      <c r="H300" s="2">
        <v>40727</v>
      </c>
      <c r="I300" s="1" t="s">
        <v>22</v>
      </c>
      <c r="J300" s="6" t="s">
        <v>174</v>
      </c>
      <c r="L300" t="str">
        <f>VLOOKUP(Table3[[#This Row],[Order ID]],OrderBreakDown!A299:H8346,2,0)</f>
        <v>Bush Corner Shelving, Metal</v>
      </c>
      <c r="M300" s="16">
        <f>VLOOKUP(Table3[[#This Row],[Order ID]],OrderBreakDown!A299:H8346,3,0)</f>
        <v>0</v>
      </c>
      <c r="N300" t="str">
        <f>VLOOKUP(Table3[[#This Row],[Order ID]],OrderBreakDown!A299:H8346,4,0)</f>
        <v>$247.00</v>
      </c>
      <c r="O300" s="18" t="str">
        <f>VLOOKUP(Table3[[#This Row],[Order ID]],OrderBreakDown!A299:H8346,5,0)</f>
        <v>$35.00</v>
      </c>
      <c r="P300">
        <f>VLOOKUP(Table3[[#This Row],[Order ID]],OrderBreakDown!A299:H8346,6,0)</f>
        <v>2</v>
      </c>
      <c r="Q300" t="str">
        <f>VLOOKUP(Table3[[#This Row],[Order ID]],OrderBreakDown!A299:H8346,7,0)</f>
        <v>Furniture</v>
      </c>
      <c r="R300" t="str">
        <f>VLOOKUP(Table3[[#This Row],[Order ID]],OrderBreakDown!A299:H8346,8,0)</f>
        <v>Bookcases</v>
      </c>
    </row>
    <row r="301" spans="1:18" ht="21.75" customHeight="1" thickBot="1" x14ac:dyDescent="0.3">
      <c r="A301" s="5" t="s">
        <v>858</v>
      </c>
      <c r="B301" s="2">
        <v>40722</v>
      </c>
      <c r="C301" s="1" t="s">
        <v>859</v>
      </c>
      <c r="D301" s="1" t="s">
        <v>860</v>
      </c>
      <c r="E301" s="1" t="s">
        <v>20</v>
      </c>
      <c r="F301" s="1" t="s">
        <v>14</v>
      </c>
      <c r="G301" s="1" t="s">
        <v>21</v>
      </c>
      <c r="H301" s="2">
        <v>40726</v>
      </c>
      <c r="I301" s="1" t="s">
        <v>22</v>
      </c>
      <c r="J301" s="6" t="s">
        <v>419</v>
      </c>
      <c r="L301" t="str">
        <f>VLOOKUP(Table3[[#This Row],[Order ID]],OrderBreakDown!A300:H8347,2,0)</f>
        <v>Okidata Inkjet, Wireless</v>
      </c>
      <c r="M301" s="16">
        <f>VLOOKUP(Table3[[#This Row],[Order ID]],OrderBreakDown!A300:H8347,3,0)</f>
        <v>0</v>
      </c>
      <c r="N301" t="str">
        <f>VLOOKUP(Table3[[#This Row],[Order ID]],OrderBreakDown!A300:H8347,4,0)</f>
        <v>$628.00</v>
      </c>
      <c r="O301" s="18" t="str">
        <f>VLOOKUP(Table3[[#This Row],[Order ID]],OrderBreakDown!A300:H8347,5,0)</f>
        <v>$6.00</v>
      </c>
      <c r="P301">
        <f>VLOOKUP(Table3[[#This Row],[Order ID]],OrderBreakDown!A300:H8347,6,0)</f>
        <v>2</v>
      </c>
      <c r="Q301" t="str">
        <f>VLOOKUP(Table3[[#This Row],[Order ID]],OrderBreakDown!A300:H8347,7,0)</f>
        <v>Technology</v>
      </c>
      <c r="R301" t="str">
        <f>VLOOKUP(Table3[[#This Row],[Order ID]],OrderBreakDown!A300:H8347,8,0)</f>
        <v>Machines</v>
      </c>
    </row>
    <row r="302" spans="1:18" ht="21.75" customHeight="1" thickBot="1" x14ac:dyDescent="0.3">
      <c r="A302" s="5" t="s">
        <v>861</v>
      </c>
      <c r="B302" s="2">
        <v>40722</v>
      </c>
      <c r="C302" s="1" t="s">
        <v>862</v>
      </c>
      <c r="D302" s="1" t="s">
        <v>863</v>
      </c>
      <c r="E302" s="1" t="s">
        <v>58</v>
      </c>
      <c r="F302" s="1" t="s">
        <v>50</v>
      </c>
      <c r="G302" s="1" t="s">
        <v>15</v>
      </c>
      <c r="H302" s="2">
        <v>40728</v>
      </c>
      <c r="I302" s="1" t="s">
        <v>22</v>
      </c>
      <c r="J302" s="6" t="s">
        <v>167</v>
      </c>
      <c r="L302" t="str">
        <f>VLOOKUP(Table3[[#This Row],[Order ID]],OrderBreakDown!A301:H8348,2,0)</f>
        <v>Avery Binder Covers, Economy</v>
      </c>
      <c r="M302" s="16">
        <f>VLOOKUP(Table3[[#This Row],[Order ID]],OrderBreakDown!A301:H8348,3,0)</f>
        <v>0</v>
      </c>
      <c r="N302" t="str">
        <f>VLOOKUP(Table3[[#This Row],[Order ID]],OrderBreakDown!A301:H8348,4,0)</f>
        <v>$33.00</v>
      </c>
      <c r="O302" s="18" t="str">
        <f>VLOOKUP(Table3[[#This Row],[Order ID]],OrderBreakDown!A301:H8348,5,0)</f>
        <v>$10.00</v>
      </c>
      <c r="P302">
        <f>VLOOKUP(Table3[[#This Row],[Order ID]],OrderBreakDown!A301:H8348,6,0)</f>
        <v>3</v>
      </c>
      <c r="Q302" t="str">
        <f>VLOOKUP(Table3[[#This Row],[Order ID]],OrderBreakDown!A301:H8348,7,0)</f>
        <v>Office Supplies</v>
      </c>
      <c r="R302" t="str">
        <f>VLOOKUP(Table3[[#This Row],[Order ID]],OrderBreakDown!A301:H8348,8,0)</f>
        <v>Binders</v>
      </c>
    </row>
    <row r="303" spans="1:18" ht="21.75" customHeight="1" thickBot="1" x14ac:dyDescent="0.3">
      <c r="A303" s="5" t="s">
        <v>864</v>
      </c>
      <c r="B303" s="2">
        <v>40722</v>
      </c>
      <c r="C303" s="1" t="s">
        <v>819</v>
      </c>
      <c r="D303" s="1" t="s">
        <v>865</v>
      </c>
      <c r="E303" s="1" t="s">
        <v>27</v>
      </c>
      <c r="F303" s="1" t="s">
        <v>28</v>
      </c>
      <c r="G303" s="1" t="s">
        <v>33</v>
      </c>
      <c r="H303" s="2">
        <v>40725</v>
      </c>
      <c r="I303" s="1" t="s">
        <v>37</v>
      </c>
      <c r="J303" s="6" t="s">
        <v>311</v>
      </c>
      <c r="L303" t="str">
        <f>VLOOKUP(Table3[[#This Row],[Order ID]],OrderBreakDown!A302:H8349,2,0)</f>
        <v>Green Bar Computer Printout Paper, 8.5 x 11</v>
      </c>
      <c r="M303" s="16">
        <f>VLOOKUP(Table3[[#This Row],[Order ID]],OrderBreakDown!A302:H8349,3,0)</f>
        <v>0</v>
      </c>
      <c r="N303" t="str">
        <f>VLOOKUP(Table3[[#This Row],[Order ID]],OrderBreakDown!A302:H8349,4,0)</f>
        <v>$237.00</v>
      </c>
      <c r="O303" s="18" t="str">
        <f>VLOOKUP(Table3[[#This Row],[Order ID]],OrderBreakDown!A302:H8349,5,0)</f>
        <v>$35.00</v>
      </c>
      <c r="P303">
        <f>VLOOKUP(Table3[[#This Row],[Order ID]],OrderBreakDown!A302:H8349,6,0)</f>
        <v>7</v>
      </c>
      <c r="Q303" t="str">
        <f>VLOOKUP(Table3[[#This Row],[Order ID]],OrderBreakDown!A302:H8349,7,0)</f>
        <v>Office Supplies</v>
      </c>
      <c r="R303" t="str">
        <f>VLOOKUP(Table3[[#This Row],[Order ID]],OrderBreakDown!A302:H8349,8,0)</f>
        <v>Paper</v>
      </c>
    </row>
    <row r="304" spans="1:18" ht="21.75" customHeight="1" thickBot="1" x14ac:dyDescent="0.3">
      <c r="A304" s="5" t="s">
        <v>866</v>
      </c>
      <c r="B304" s="2">
        <v>40722</v>
      </c>
      <c r="C304" s="1" t="s">
        <v>534</v>
      </c>
      <c r="D304" s="1" t="s">
        <v>177</v>
      </c>
      <c r="E304" s="1" t="s">
        <v>20</v>
      </c>
      <c r="F304" s="1" t="s">
        <v>14</v>
      </c>
      <c r="G304" s="1" t="s">
        <v>21</v>
      </c>
      <c r="H304" s="2">
        <v>40726</v>
      </c>
      <c r="I304" s="1" t="s">
        <v>22</v>
      </c>
      <c r="J304" s="6" t="s">
        <v>23</v>
      </c>
      <c r="L304" t="str">
        <f>VLOOKUP(Table3[[#This Row],[Order ID]],OrderBreakDown!A303:H8350,2,0)</f>
        <v>Tenex Light Bulb, Durable</v>
      </c>
      <c r="M304" s="16">
        <f>VLOOKUP(Table3[[#This Row],[Order ID]],OrderBreakDown!A303:H8350,3,0)</f>
        <v>0.4</v>
      </c>
      <c r="N304" t="str">
        <f>VLOOKUP(Table3[[#This Row],[Order ID]],OrderBreakDown!A303:H8350,4,0)</f>
        <v>$19.00</v>
      </c>
      <c r="O304" s="18" t="str">
        <f>VLOOKUP(Table3[[#This Row],[Order ID]],OrderBreakDown!A303:H8350,5,0)</f>
        <v>-$9.00</v>
      </c>
      <c r="P304">
        <f>VLOOKUP(Table3[[#This Row],[Order ID]],OrderBreakDown!A303:H8350,6,0)</f>
        <v>2</v>
      </c>
      <c r="Q304" t="str">
        <f>VLOOKUP(Table3[[#This Row],[Order ID]],OrderBreakDown!A303:H8350,7,0)</f>
        <v>Furniture</v>
      </c>
      <c r="R304" t="str">
        <f>VLOOKUP(Table3[[#This Row],[Order ID]],OrderBreakDown!A303:H8350,8,0)</f>
        <v>Furnishings</v>
      </c>
    </row>
    <row r="305" spans="1:18" ht="21.75" customHeight="1" thickBot="1" x14ac:dyDescent="0.3">
      <c r="A305" s="5" t="s">
        <v>867</v>
      </c>
      <c r="B305" s="2">
        <v>40723</v>
      </c>
      <c r="C305" s="1" t="s">
        <v>868</v>
      </c>
      <c r="D305" s="1" t="s">
        <v>241</v>
      </c>
      <c r="E305" s="1" t="s">
        <v>27</v>
      </c>
      <c r="F305" s="1" t="s">
        <v>28</v>
      </c>
      <c r="G305" s="1" t="s">
        <v>21</v>
      </c>
      <c r="H305" s="2">
        <v>40727</v>
      </c>
      <c r="I305" s="1" t="s">
        <v>22</v>
      </c>
      <c r="J305" s="6" t="s">
        <v>112</v>
      </c>
      <c r="L305" t="str">
        <f>VLOOKUP(Table3[[#This Row],[Order ID]],OrderBreakDown!A304:H8351,2,0)</f>
        <v>Kleencut Shears, Steel</v>
      </c>
      <c r="M305" s="16">
        <f>VLOOKUP(Table3[[#This Row],[Order ID]],OrderBreakDown!A304:H8351,3,0)</f>
        <v>0</v>
      </c>
      <c r="N305" t="str">
        <f>VLOOKUP(Table3[[#This Row],[Order ID]],OrderBreakDown!A304:H8351,4,0)</f>
        <v>$554.00</v>
      </c>
      <c r="O305" s="18" t="str">
        <f>VLOOKUP(Table3[[#This Row],[Order ID]],OrderBreakDown!A304:H8351,5,0)</f>
        <v>$144.00</v>
      </c>
      <c r="P305">
        <f>VLOOKUP(Table3[[#This Row],[Order ID]],OrderBreakDown!A304:H8351,6,0)</f>
        <v>12</v>
      </c>
      <c r="Q305" t="str">
        <f>VLOOKUP(Table3[[#This Row],[Order ID]],OrderBreakDown!A304:H8351,7,0)</f>
        <v>Office Supplies</v>
      </c>
      <c r="R305" t="str">
        <f>VLOOKUP(Table3[[#This Row],[Order ID]],OrderBreakDown!A304:H8351,8,0)</f>
        <v>Supplies</v>
      </c>
    </row>
    <row r="306" spans="1:18" ht="21.75" customHeight="1" thickBot="1" x14ac:dyDescent="0.3">
      <c r="A306" s="5" t="s">
        <v>869</v>
      </c>
      <c r="B306" s="2">
        <v>40723</v>
      </c>
      <c r="C306" s="1" t="s">
        <v>870</v>
      </c>
      <c r="D306" s="1" t="s">
        <v>177</v>
      </c>
      <c r="E306" s="1" t="s">
        <v>20</v>
      </c>
      <c r="F306" s="1" t="s">
        <v>14</v>
      </c>
      <c r="G306" s="1" t="s">
        <v>21</v>
      </c>
      <c r="H306" s="2">
        <v>40730</v>
      </c>
      <c r="I306" s="1" t="s">
        <v>22</v>
      </c>
      <c r="J306" s="6" t="s">
        <v>23</v>
      </c>
      <c r="L306" t="str">
        <f>VLOOKUP(Table3[[#This Row],[Order ID]],OrderBreakDown!A305:H8352,2,0)</f>
        <v>Elite Scissors, Serrated</v>
      </c>
      <c r="M306" s="16">
        <f>VLOOKUP(Table3[[#This Row],[Order ID]],OrderBreakDown!A305:H8352,3,0)</f>
        <v>0.1</v>
      </c>
      <c r="N306" t="str">
        <f>VLOOKUP(Table3[[#This Row],[Order ID]],OrderBreakDown!A305:H8352,4,0)</f>
        <v>$87.00</v>
      </c>
      <c r="O306" s="18" t="str">
        <f>VLOOKUP(Table3[[#This Row],[Order ID]],OrderBreakDown!A305:H8352,5,0)</f>
        <v>-$4.00</v>
      </c>
      <c r="P306">
        <f>VLOOKUP(Table3[[#This Row],[Order ID]],OrderBreakDown!A305:H8352,6,0)</f>
        <v>5</v>
      </c>
      <c r="Q306" t="str">
        <f>VLOOKUP(Table3[[#This Row],[Order ID]],OrderBreakDown!A305:H8352,7,0)</f>
        <v>Office Supplies</v>
      </c>
      <c r="R306" t="str">
        <f>VLOOKUP(Table3[[#This Row],[Order ID]],OrderBreakDown!A305:H8352,8,0)</f>
        <v>Supplies</v>
      </c>
    </row>
    <row r="307" spans="1:18" ht="21.75" customHeight="1" thickBot="1" x14ac:dyDescent="0.3">
      <c r="A307" s="5" t="s">
        <v>871</v>
      </c>
      <c r="B307" s="2">
        <v>40725</v>
      </c>
      <c r="C307" s="1" t="s">
        <v>395</v>
      </c>
      <c r="D307" s="1" t="s">
        <v>305</v>
      </c>
      <c r="E307" s="1" t="s">
        <v>20</v>
      </c>
      <c r="F307" s="1" t="s">
        <v>14</v>
      </c>
      <c r="G307" s="1" t="s">
        <v>21</v>
      </c>
      <c r="H307" s="2">
        <v>40727</v>
      </c>
      <c r="I307" s="1" t="s">
        <v>37</v>
      </c>
      <c r="J307" s="6" t="s">
        <v>23</v>
      </c>
      <c r="L307" t="str">
        <f>VLOOKUP(Table3[[#This Row],[Order ID]],OrderBreakDown!A306:H8353,2,0)</f>
        <v>Sanford Highlighters, Fluorescent</v>
      </c>
      <c r="M307" s="16">
        <f>VLOOKUP(Table3[[#This Row],[Order ID]],OrderBreakDown!A306:H8353,3,0)</f>
        <v>0</v>
      </c>
      <c r="N307" t="str">
        <f>VLOOKUP(Table3[[#This Row],[Order ID]],OrderBreakDown!A306:H8353,4,0)</f>
        <v>$34.00</v>
      </c>
      <c r="O307" s="18" t="str">
        <f>VLOOKUP(Table3[[#This Row],[Order ID]],OrderBreakDown!A306:H8353,5,0)</f>
        <v>$14.00</v>
      </c>
      <c r="P307">
        <f>VLOOKUP(Table3[[#This Row],[Order ID]],OrderBreakDown!A306:H8353,6,0)</f>
        <v>2</v>
      </c>
      <c r="Q307" t="str">
        <f>VLOOKUP(Table3[[#This Row],[Order ID]],OrderBreakDown!A306:H8353,7,0)</f>
        <v>Office Supplies</v>
      </c>
      <c r="R307" t="str">
        <f>VLOOKUP(Table3[[#This Row],[Order ID]],OrderBreakDown!A306:H8353,8,0)</f>
        <v>Art</v>
      </c>
    </row>
    <row r="308" spans="1:18" ht="21.75" customHeight="1" thickBot="1" x14ac:dyDescent="0.3">
      <c r="A308" s="5" t="s">
        <v>872</v>
      </c>
      <c r="B308" s="2">
        <v>40726</v>
      </c>
      <c r="C308" s="1" t="s">
        <v>873</v>
      </c>
      <c r="D308" s="1" t="s">
        <v>259</v>
      </c>
      <c r="E308" s="1" t="s">
        <v>260</v>
      </c>
      <c r="F308" s="1" t="s">
        <v>14</v>
      </c>
      <c r="G308" s="1" t="s">
        <v>21</v>
      </c>
      <c r="H308" s="2">
        <v>40727</v>
      </c>
      <c r="I308" s="1" t="s">
        <v>37</v>
      </c>
      <c r="J308" s="6" t="s">
        <v>259</v>
      </c>
      <c r="L308" t="str">
        <f>VLOOKUP(Table3[[#This Row],[Order ID]],OrderBreakDown!A307:H8354,2,0)</f>
        <v>Sanford Markers, Blue</v>
      </c>
      <c r="M308" s="16">
        <f>VLOOKUP(Table3[[#This Row],[Order ID]],OrderBreakDown!A307:H8354,3,0)</f>
        <v>0.5</v>
      </c>
      <c r="N308" t="str">
        <f>VLOOKUP(Table3[[#This Row],[Order ID]],OrderBreakDown!A307:H8354,4,0)</f>
        <v>$35.00</v>
      </c>
      <c r="O308" s="18" t="str">
        <f>VLOOKUP(Table3[[#This Row],[Order ID]],OrderBreakDown!A307:H8354,5,0)</f>
        <v>-$22.00</v>
      </c>
      <c r="P308">
        <f>VLOOKUP(Table3[[#This Row],[Order ID]],OrderBreakDown!A307:H8354,6,0)</f>
        <v>3</v>
      </c>
      <c r="Q308" t="str">
        <f>VLOOKUP(Table3[[#This Row],[Order ID]],OrderBreakDown!A307:H8354,7,0)</f>
        <v>Office Supplies</v>
      </c>
      <c r="R308" t="str">
        <f>VLOOKUP(Table3[[#This Row],[Order ID]],OrderBreakDown!A307:H8354,8,0)</f>
        <v>Art</v>
      </c>
    </row>
    <row r="309" spans="1:18" ht="21.75" customHeight="1" thickBot="1" x14ac:dyDescent="0.3">
      <c r="A309" s="5" t="s">
        <v>874</v>
      </c>
      <c r="B309" s="2">
        <v>40730</v>
      </c>
      <c r="C309" s="1" t="s">
        <v>165</v>
      </c>
      <c r="D309" s="1" t="s">
        <v>875</v>
      </c>
      <c r="E309" s="1" t="s">
        <v>27</v>
      </c>
      <c r="F309" s="1" t="s">
        <v>28</v>
      </c>
      <c r="G309" s="1" t="s">
        <v>33</v>
      </c>
      <c r="H309" s="2">
        <v>40737</v>
      </c>
      <c r="I309" s="1" t="s">
        <v>22</v>
      </c>
      <c r="J309" s="6" t="s">
        <v>311</v>
      </c>
      <c r="L309" t="str">
        <f>VLOOKUP(Table3[[#This Row],[Order ID]],OrderBreakDown!A308:H8355,2,0)</f>
        <v>Advantus Door Stop, Erganomic</v>
      </c>
      <c r="M309" s="16">
        <f>VLOOKUP(Table3[[#This Row],[Order ID]],OrderBreakDown!A308:H8355,3,0)</f>
        <v>0</v>
      </c>
      <c r="N309" t="str">
        <f>VLOOKUP(Table3[[#This Row],[Order ID]],OrderBreakDown!A308:H8355,4,0)</f>
        <v>$175.00</v>
      </c>
      <c r="O309" s="18" t="str">
        <f>VLOOKUP(Table3[[#This Row],[Order ID]],OrderBreakDown!A308:H8355,5,0)</f>
        <v>$54.00</v>
      </c>
      <c r="P309">
        <f>VLOOKUP(Table3[[#This Row],[Order ID]],OrderBreakDown!A308:H8355,6,0)</f>
        <v>4</v>
      </c>
      <c r="Q309" t="str">
        <f>VLOOKUP(Table3[[#This Row],[Order ID]],OrderBreakDown!A308:H8355,7,0)</f>
        <v>Furniture</v>
      </c>
      <c r="R309" t="str">
        <f>VLOOKUP(Table3[[#This Row],[Order ID]],OrderBreakDown!A308:H8355,8,0)</f>
        <v>Furnishings</v>
      </c>
    </row>
    <row r="310" spans="1:18" ht="21.75" customHeight="1" thickBot="1" x14ac:dyDescent="0.3">
      <c r="A310" s="5" t="s">
        <v>876</v>
      </c>
      <c r="B310" s="2">
        <v>40730</v>
      </c>
      <c r="C310" s="1" t="s">
        <v>877</v>
      </c>
      <c r="D310" s="1" t="s">
        <v>878</v>
      </c>
      <c r="E310" s="1" t="s">
        <v>66</v>
      </c>
      <c r="F310" s="1" t="s">
        <v>28</v>
      </c>
      <c r="G310" s="1" t="s">
        <v>15</v>
      </c>
      <c r="H310" s="2">
        <v>40734</v>
      </c>
      <c r="I310" s="1" t="s">
        <v>22</v>
      </c>
      <c r="J310" s="6" t="s">
        <v>116</v>
      </c>
      <c r="L310" t="str">
        <f>VLOOKUP(Table3[[#This Row],[Order ID]],OrderBreakDown!A309:H8356,2,0)</f>
        <v>Tenex Box, Industrial</v>
      </c>
      <c r="M310" s="16">
        <f>VLOOKUP(Table3[[#This Row],[Order ID]],OrderBreakDown!A309:H8356,3,0)</f>
        <v>0.1</v>
      </c>
      <c r="N310" t="str">
        <f>VLOOKUP(Table3[[#This Row],[Order ID]],OrderBreakDown!A309:H8356,4,0)</f>
        <v>$76.00</v>
      </c>
      <c r="O310" s="18" t="str">
        <f>VLOOKUP(Table3[[#This Row],[Order ID]],OrderBreakDown!A309:H8356,5,0)</f>
        <v>$31.00</v>
      </c>
      <c r="P310">
        <f>VLOOKUP(Table3[[#This Row],[Order ID]],OrderBreakDown!A309:H8356,6,0)</f>
        <v>5</v>
      </c>
      <c r="Q310" t="str">
        <f>VLOOKUP(Table3[[#This Row],[Order ID]],OrderBreakDown!A309:H8356,7,0)</f>
        <v>Office Supplies</v>
      </c>
      <c r="R310" t="str">
        <f>VLOOKUP(Table3[[#This Row],[Order ID]],OrderBreakDown!A309:H8356,8,0)</f>
        <v>Storage</v>
      </c>
    </row>
    <row r="311" spans="1:18" ht="21.75" customHeight="1" thickBot="1" x14ac:dyDescent="0.3">
      <c r="A311" s="5" t="s">
        <v>879</v>
      </c>
      <c r="B311" s="2">
        <v>40730</v>
      </c>
      <c r="C311" s="1" t="s">
        <v>880</v>
      </c>
      <c r="D311" s="1" t="s">
        <v>881</v>
      </c>
      <c r="E311" s="1" t="s">
        <v>20</v>
      </c>
      <c r="F311" s="1" t="s">
        <v>14</v>
      </c>
      <c r="G311" s="1" t="s">
        <v>21</v>
      </c>
      <c r="H311" s="2">
        <v>40730</v>
      </c>
      <c r="I311" s="1" t="s">
        <v>62</v>
      </c>
      <c r="J311" s="6" t="s">
        <v>23</v>
      </c>
      <c r="L311" t="str">
        <f>VLOOKUP(Table3[[#This Row],[Order ID]],OrderBreakDown!A310:H8357,2,0)</f>
        <v>Tenex Trays, Single Width</v>
      </c>
      <c r="M311" s="16">
        <f>VLOOKUP(Table3[[#This Row],[Order ID]],OrderBreakDown!A310:H8357,3,0)</f>
        <v>0</v>
      </c>
      <c r="N311" t="str">
        <f>VLOOKUP(Table3[[#This Row],[Order ID]],OrderBreakDown!A310:H8357,4,0)</f>
        <v>$108.00</v>
      </c>
      <c r="O311" s="18" t="str">
        <f>VLOOKUP(Table3[[#This Row],[Order ID]],OrderBreakDown!A310:H8357,5,0)</f>
        <v>$41.00</v>
      </c>
      <c r="P311">
        <f>VLOOKUP(Table3[[#This Row],[Order ID]],OrderBreakDown!A310:H8357,6,0)</f>
        <v>2</v>
      </c>
      <c r="Q311" t="str">
        <f>VLOOKUP(Table3[[#This Row],[Order ID]],OrderBreakDown!A310:H8357,7,0)</f>
        <v>Office Supplies</v>
      </c>
      <c r="R311" t="str">
        <f>VLOOKUP(Table3[[#This Row],[Order ID]],OrderBreakDown!A310:H8357,8,0)</f>
        <v>Storage</v>
      </c>
    </row>
    <row r="312" spans="1:18" ht="21.75" customHeight="1" thickBot="1" x14ac:dyDescent="0.3">
      <c r="A312" s="5" t="s">
        <v>882</v>
      </c>
      <c r="B312" s="2">
        <v>40731</v>
      </c>
      <c r="C312" s="1" t="s">
        <v>883</v>
      </c>
      <c r="D312" s="1" t="s">
        <v>884</v>
      </c>
      <c r="E312" s="1" t="s">
        <v>66</v>
      </c>
      <c r="F312" s="1" t="s">
        <v>28</v>
      </c>
      <c r="G312" s="1" t="s">
        <v>33</v>
      </c>
      <c r="H312" s="2">
        <v>40736</v>
      </c>
      <c r="I312" s="1" t="s">
        <v>22</v>
      </c>
      <c r="J312" s="6" t="s">
        <v>295</v>
      </c>
      <c r="L312" t="str">
        <f>VLOOKUP(Table3[[#This Row],[Order ID]],OrderBreakDown!A311:H8358,2,0)</f>
        <v>Konica Phone, Wireless</v>
      </c>
      <c r="M312" s="16">
        <f>VLOOKUP(Table3[[#This Row],[Order ID]],OrderBreakDown!A311:H8358,3,0)</f>
        <v>0</v>
      </c>
      <c r="N312" t="str">
        <f>VLOOKUP(Table3[[#This Row],[Order ID]],OrderBreakDown!A311:H8358,4,0)</f>
        <v>$690.00</v>
      </c>
      <c r="O312" s="18" t="str">
        <f>VLOOKUP(Table3[[#This Row],[Order ID]],OrderBreakDown!A311:H8358,5,0)</f>
        <v>$138.00</v>
      </c>
      <c r="P312">
        <f>VLOOKUP(Table3[[#This Row],[Order ID]],OrderBreakDown!A311:H8358,6,0)</f>
        <v>8</v>
      </c>
      <c r="Q312" t="str">
        <f>VLOOKUP(Table3[[#This Row],[Order ID]],OrderBreakDown!A311:H8358,7,0)</f>
        <v>Technology</v>
      </c>
      <c r="R312" t="str">
        <f>VLOOKUP(Table3[[#This Row],[Order ID]],OrderBreakDown!A311:H8358,8,0)</f>
        <v>Machines</v>
      </c>
    </row>
    <row r="313" spans="1:18" ht="21.75" customHeight="1" thickBot="1" x14ac:dyDescent="0.3">
      <c r="A313" s="5" t="s">
        <v>885</v>
      </c>
      <c r="B313" s="2">
        <v>40732</v>
      </c>
      <c r="C313" s="1" t="s">
        <v>886</v>
      </c>
      <c r="D313" s="1" t="s">
        <v>887</v>
      </c>
      <c r="E313" s="1" t="s">
        <v>27</v>
      </c>
      <c r="F313" s="1" t="s">
        <v>28</v>
      </c>
      <c r="G313" s="1" t="s">
        <v>33</v>
      </c>
      <c r="H313" s="2">
        <v>40736</v>
      </c>
      <c r="I313" s="1" t="s">
        <v>16</v>
      </c>
      <c r="J313" s="6" t="s">
        <v>112</v>
      </c>
      <c r="L313" t="str">
        <f>VLOOKUP(Table3[[#This Row],[Order ID]],OrderBreakDown!A312:H8359,2,0)</f>
        <v>Green Bar Cards &amp; Envelopes, Multicolor</v>
      </c>
      <c r="M313" s="16">
        <f>VLOOKUP(Table3[[#This Row],[Order ID]],OrderBreakDown!A312:H8359,3,0)</f>
        <v>0</v>
      </c>
      <c r="N313" t="str">
        <f>VLOOKUP(Table3[[#This Row],[Order ID]],OrderBreakDown!A312:H8359,4,0)</f>
        <v>$249.00</v>
      </c>
      <c r="O313" s="18" t="str">
        <f>VLOOKUP(Table3[[#This Row],[Order ID]],OrderBreakDown!A312:H8359,5,0)</f>
        <v>$30.00</v>
      </c>
      <c r="P313">
        <f>VLOOKUP(Table3[[#This Row],[Order ID]],OrderBreakDown!A312:H8359,6,0)</f>
        <v>5</v>
      </c>
      <c r="Q313" t="str">
        <f>VLOOKUP(Table3[[#This Row],[Order ID]],OrderBreakDown!A312:H8359,7,0)</f>
        <v>Office Supplies</v>
      </c>
      <c r="R313" t="str">
        <f>VLOOKUP(Table3[[#This Row],[Order ID]],OrderBreakDown!A312:H8359,8,0)</f>
        <v>Paper</v>
      </c>
    </row>
    <row r="314" spans="1:18" ht="21.75" customHeight="1" thickBot="1" x14ac:dyDescent="0.3">
      <c r="A314" s="5" t="s">
        <v>888</v>
      </c>
      <c r="B314" s="2">
        <v>40732</v>
      </c>
      <c r="C314" s="1" t="s">
        <v>889</v>
      </c>
      <c r="D314" s="1" t="s">
        <v>465</v>
      </c>
      <c r="E314" s="1" t="s">
        <v>66</v>
      </c>
      <c r="F314" s="1" t="s">
        <v>28</v>
      </c>
      <c r="G314" s="1" t="s">
        <v>33</v>
      </c>
      <c r="H314" s="2">
        <v>40738</v>
      </c>
      <c r="I314" s="1" t="s">
        <v>22</v>
      </c>
      <c r="J314" s="6" t="s">
        <v>465</v>
      </c>
      <c r="L314" t="str">
        <f>VLOOKUP(Table3[[#This Row],[Order ID]],OrderBreakDown!A313:H8360,2,0)</f>
        <v>Binney &amp; Smith Pens, Water Color</v>
      </c>
      <c r="M314" s="16">
        <f>VLOOKUP(Table3[[#This Row],[Order ID]],OrderBreakDown!A313:H8360,3,0)</f>
        <v>0</v>
      </c>
      <c r="N314" t="str">
        <f>VLOOKUP(Table3[[#This Row],[Order ID]],OrderBreakDown!A313:H8360,4,0)</f>
        <v>$60.00</v>
      </c>
      <c r="O314" s="18" t="str">
        <f>VLOOKUP(Table3[[#This Row],[Order ID]],OrderBreakDown!A313:H8360,5,0)</f>
        <v>$22.00</v>
      </c>
      <c r="P314">
        <f>VLOOKUP(Table3[[#This Row],[Order ID]],OrderBreakDown!A313:H8360,6,0)</f>
        <v>4</v>
      </c>
      <c r="Q314" t="str">
        <f>VLOOKUP(Table3[[#This Row],[Order ID]],OrderBreakDown!A313:H8360,7,0)</f>
        <v>Office Supplies</v>
      </c>
      <c r="R314" t="str">
        <f>VLOOKUP(Table3[[#This Row],[Order ID]],OrderBreakDown!A313:H8360,8,0)</f>
        <v>Art</v>
      </c>
    </row>
    <row r="315" spans="1:18" ht="21.75" customHeight="1" thickBot="1" x14ac:dyDescent="0.3">
      <c r="A315" s="5" t="s">
        <v>890</v>
      </c>
      <c r="B315" s="2">
        <v>40733</v>
      </c>
      <c r="C315" s="1" t="s">
        <v>794</v>
      </c>
      <c r="D315" s="1" t="s">
        <v>590</v>
      </c>
      <c r="E315" s="1" t="s">
        <v>27</v>
      </c>
      <c r="F315" s="1" t="s">
        <v>28</v>
      </c>
      <c r="G315" s="1" t="s">
        <v>21</v>
      </c>
      <c r="H315" s="2">
        <v>40737</v>
      </c>
      <c r="I315" s="1" t="s">
        <v>22</v>
      </c>
      <c r="J315" s="6" t="s">
        <v>112</v>
      </c>
      <c r="L315" t="str">
        <f>VLOOKUP(Table3[[#This Row],[Order ID]],OrderBreakDown!A314:H8361,2,0)</f>
        <v>BIC Pencil Sharpener, Water Color</v>
      </c>
      <c r="M315" s="16">
        <f>VLOOKUP(Table3[[#This Row],[Order ID]],OrderBreakDown!A314:H8361,3,0)</f>
        <v>0</v>
      </c>
      <c r="N315" t="str">
        <f>VLOOKUP(Table3[[#This Row],[Order ID]],OrderBreakDown!A314:H8361,4,0)</f>
        <v>$64.00</v>
      </c>
      <c r="O315" s="18" t="str">
        <f>VLOOKUP(Table3[[#This Row],[Order ID]],OrderBreakDown!A314:H8361,5,0)</f>
        <v>$24.00</v>
      </c>
      <c r="P315">
        <f>VLOOKUP(Table3[[#This Row],[Order ID]],OrderBreakDown!A314:H8361,6,0)</f>
        <v>2</v>
      </c>
      <c r="Q315" t="str">
        <f>VLOOKUP(Table3[[#This Row],[Order ID]],OrderBreakDown!A314:H8361,7,0)</f>
        <v>Office Supplies</v>
      </c>
      <c r="R315" t="str">
        <f>VLOOKUP(Table3[[#This Row],[Order ID]],OrderBreakDown!A314:H8361,8,0)</f>
        <v>Art</v>
      </c>
    </row>
    <row r="316" spans="1:18" ht="21.75" customHeight="1" thickBot="1" x14ac:dyDescent="0.3">
      <c r="A316" s="5" t="s">
        <v>891</v>
      </c>
      <c r="B316" s="2">
        <v>40733</v>
      </c>
      <c r="C316" s="1" t="s">
        <v>572</v>
      </c>
      <c r="D316" s="1" t="s">
        <v>892</v>
      </c>
      <c r="E316" s="1" t="s">
        <v>55</v>
      </c>
      <c r="F316" s="1" t="s">
        <v>28</v>
      </c>
      <c r="G316" s="1" t="s">
        <v>21</v>
      </c>
      <c r="H316" s="2">
        <v>40737</v>
      </c>
      <c r="I316" s="1" t="s">
        <v>22</v>
      </c>
      <c r="J316" s="6" t="s">
        <v>893</v>
      </c>
      <c r="L316" t="str">
        <f>VLOOKUP(Table3[[#This Row],[Order ID]],OrderBreakDown!A315:H8362,2,0)</f>
        <v>Advantus Clock, Black</v>
      </c>
      <c r="M316" s="16">
        <f>VLOOKUP(Table3[[#This Row],[Order ID]],OrderBreakDown!A315:H8362,3,0)</f>
        <v>0</v>
      </c>
      <c r="N316" t="str">
        <f>VLOOKUP(Table3[[#This Row],[Order ID]],OrderBreakDown!A315:H8362,4,0)</f>
        <v>$103.00</v>
      </c>
      <c r="O316" s="18" t="str">
        <f>VLOOKUP(Table3[[#This Row],[Order ID]],OrderBreakDown!A315:H8362,5,0)</f>
        <v>$30.00</v>
      </c>
      <c r="P316">
        <f>VLOOKUP(Table3[[#This Row],[Order ID]],OrderBreakDown!A315:H8362,6,0)</f>
        <v>2</v>
      </c>
      <c r="Q316" t="str">
        <f>VLOOKUP(Table3[[#This Row],[Order ID]],OrderBreakDown!A315:H8362,7,0)</f>
        <v>Furniture</v>
      </c>
      <c r="R316" t="str">
        <f>VLOOKUP(Table3[[#This Row],[Order ID]],OrderBreakDown!A315:H8362,8,0)</f>
        <v>Furnishings</v>
      </c>
    </row>
    <row r="317" spans="1:18" ht="21.75" customHeight="1" thickBot="1" x14ac:dyDescent="0.3">
      <c r="A317" s="5" t="s">
        <v>894</v>
      </c>
      <c r="B317" s="2">
        <v>40735</v>
      </c>
      <c r="C317" s="1" t="s">
        <v>895</v>
      </c>
      <c r="D317" s="1" t="s">
        <v>896</v>
      </c>
      <c r="E317" s="1" t="s">
        <v>66</v>
      </c>
      <c r="F317" s="1" t="s">
        <v>28</v>
      </c>
      <c r="G317" s="1" t="s">
        <v>33</v>
      </c>
      <c r="H317" s="2">
        <v>40739</v>
      </c>
      <c r="I317" s="1" t="s">
        <v>22</v>
      </c>
      <c r="J317" s="6" t="s">
        <v>67</v>
      </c>
      <c r="L317" t="str">
        <f>VLOOKUP(Table3[[#This Row],[Order ID]],OrderBreakDown!A316:H8363,2,0)</f>
        <v>Rogers Folders, Industrial</v>
      </c>
      <c r="M317" s="16">
        <f>VLOOKUP(Table3[[#This Row],[Order ID]],OrderBreakDown!A316:H8363,3,0)</f>
        <v>0.1</v>
      </c>
      <c r="N317" t="str">
        <f>VLOOKUP(Table3[[#This Row],[Order ID]],OrderBreakDown!A316:H8363,4,0)</f>
        <v>$140.00</v>
      </c>
      <c r="O317" s="18" t="str">
        <f>VLOOKUP(Table3[[#This Row],[Order ID]],OrderBreakDown!A316:H8363,5,0)</f>
        <v>$6.00</v>
      </c>
      <c r="P317">
        <f>VLOOKUP(Table3[[#This Row],[Order ID]],OrderBreakDown!A316:H8363,6,0)</f>
        <v>5</v>
      </c>
      <c r="Q317" t="str">
        <f>VLOOKUP(Table3[[#This Row],[Order ID]],OrderBreakDown!A316:H8363,7,0)</f>
        <v>Office Supplies</v>
      </c>
      <c r="R317" t="str">
        <f>VLOOKUP(Table3[[#This Row],[Order ID]],OrderBreakDown!A316:H8363,8,0)</f>
        <v>Storage</v>
      </c>
    </row>
    <row r="318" spans="1:18" ht="21.75" customHeight="1" thickBot="1" x14ac:dyDescent="0.3">
      <c r="A318" s="5" t="s">
        <v>897</v>
      </c>
      <c r="B318" s="2">
        <v>40736</v>
      </c>
      <c r="C318" s="1" t="s">
        <v>720</v>
      </c>
      <c r="D318" s="1" t="s">
        <v>726</v>
      </c>
      <c r="E318" s="1" t="s">
        <v>66</v>
      </c>
      <c r="F318" s="1" t="s">
        <v>28</v>
      </c>
      <c r="G318" s="1" t="s">
        <v>21</v>
      </c>
      <c r="H318" s="2">
        <v>40738</v>
      </c>
      <c r="I318" s="1" t="s">
        <v>16</v>
      </c>
      <c r="J318" s="6" t="s">
        <v>116</v>
      </c>
      <c r="L318" t="str">
        <f>VLOOKUP(Table3[[#This Row],[Order ID]],OrderBreakDown!A317:H8364,2,0)</f>
        <v>Eldon Stacking Tray, Black</v>
      </c>
      <c r="M318" s="16">
        <f>VLOOKUP(Table3[[#This Row],[Order ID]],OrderBreakDown!A317:H8364,3,0)</f>
        <v>0</v>
      </c>
      <c r="N318" t="str">
        <f>VLOOKUP(Table3[[#This Row],[Order ID]],OrderBreakDown!A317:H8364,4,0)</f>
        <v>$63.00</v>
      </c>
      <c r="O318" s="18" t="str">
        <f>VLOOKUP(Table3[[#This Row],[Order ID]],OrderBreakDown!A317:H8364,5,0)</f>
        <v>$8.00</v>
      </c>
      <c r="P318">
        <f>VLOOKUP(Table3[[#This Row],[Order ID]],OrderBreakDown!A317:H8364,6,0)</f>
        <v>2</v>
      </c>
      <c r="Q318" t="str">
        <f>VLOOKUP(Table3[[#This Row],[Order ID]],OrderBreakDown!A317:H8364,7,0)</f>
        <v>Furniture</v>
      </c>
      <c r="R318" t="str">
        <f>VLOOKUP(Table3[[#This Row],[Order ID]],OrderBreakDown!A317:H8364,8,0)</f>
        <v>Furnishings</v>
      </c>
    </row>
    <row r="319" spans="1:18" ht="21.75" customHeight="1" thickBot="1" x14ac:dyDescent="0.3">
      <c r="A319" s="5" t="s">
        <v>898</v>
      </c>
      <c r="B319" s="2">
        <v>40736</v>
      </c>
      <c r="C319" s="1" t="s">
        <v>169</v>
      </c>
      <c r="D319" s="1" t="s">
        <v>899</v>
      </c>
      <c r="E319" s="1" t="s">
        <v>66</v>
      </c>
      <c r="F319" s="1" t="s">
        <v>28</v>
      </c>
      <c r="G319" s="1" t="s">
        <v>33</v>
      </c>
      <c r="H319" s="2">
        <v>40741</v>
      </c>
      <c r="I319" s="1" t="s">
        <v>22</v>
      </c>
      <c r="J319" s="6" t="s">
        <v>477</v>
      </c>
      <c r="L319" t="str">
        <f>VLOOKUP(Table3[[#This Row],[Order ID]],OrderBreakDown!A318:H8365,2,0)</f>
        <v>Cardinal 3-Hole Punch, Clear</v>
      </c>
      <c r="M319" s="16">
        <f>VLOOKUP(Table3[[#This Row],[Order ID]],OrderBreakDown!A318:H8365,3,0)</f>
        <v>0</v>
      </c>
      <c r="N319" t="str">
        <f>VLOOKUP(Table3[[#This Row],[Order ID]],OrderBreakDown!A318:H8365,4,0)</f>
        <v>$57.00</v>
      </c>
      <c r="O319" s="18" t="str">
        <f>VLOOKUP(Table3[[#This Row],[Order ID]],OrderBreakDown!A318:H8365,5,0)</f>
        <v>$12.00</v>
      </c>
      <c r="P319">
        <f>VLOOKUP(Table3[[#This Row],[Order ID]],OrderBreakDown!A318:H8365,6,0)</f>
        <v>2</v>
      </c>
      <c r="Q319" t="str">
        <f>VLOOKUP(Table3[[#This Row],[Order ID]],OrderBreakDown!A318:H8365,7,0)</f>
        <v>Office Supplies</v>
      </c>
      <c r="R319" t="str">
        <f>VLOOKUP(Table3[[#This Row],[Order ID]],OrderBreakDown!A318:H8365,8,0)</f>
        <v>Binders</v>
      </c>
    </row>
    <row r="320" spans="1:18" ht="21.75" customHeight="1" thickBot="1" x14ac:dyDescent="0.3">
      <c r="A320" s="5" t="s">
        <v>900</v>
      </c>
      <c r="B320" s="2">
        <v>40736</v>
      </c>
      <c r="C320" s="1" t="s">
        <v>901</v>
      </c>
      <c r="D320" s="1" t="s">
        <v>355</v>
      </c>
      <c r="E320" s="1" t="s">
        <v>49</v>
      </c>
      <c r="F320" s="1" t="s">
        <v>50</v>
      </c>
      <c r="G320" s="1" t="s">
        <v>21</v>
      </c>
      <c r="H320" s="2">
        <v>40742</v>
      </c>
      <c r="I320" s="1" t="s">
        <v>22</v>
      </c>
      <c r="J320" s="6" t="s">
        <v>108</v>
      </c>
      <c r="L320" t="str">
        <f>VLOOKUP(Table3[[#This Row],[Order ID]],OrderBreakDown!A319:H8366,2,0)</f>
        <v>Avery 3-Hole Punch, Clear</v>
      </c>
      <c r="M320" s="16">
        <f>VLOOKUP(Table3[[#This Row],[Order ID]],OrderBreakDown!A319:H8366,3,0)</f>
        <v>0</v>
      </c>
      <c r="N320" t="str">
        <f>VLOOKUP(Table3[[#This Row],[Order ID]],OrderBreakDown!A319:H8366,4,0)</f>
        <v>$191.00</v>
      </c>
      <c r="O320" s="18" t="str">
        <f>VLOOKUP(Table3[[#This Row],[Order ID]],OrderBreakDown!A319:H8366,5,0)</f>
        <v>$25.00</v>
      </c>
      <c r="P320">
        <f>VLOOKUP(Table3[[#This Row],[Order ID]],OrderBreakDown!A319:H8366,6,0)</f>
        <v>7</v>
      </c>
      <c r="Q320" t="str">
        <f>VLOOKUP(Table3[[#This Row],[Order ID]],OrderBreakDown!A319:H8366,7,0)</f>
        <v>Office Supplies</v>
      </c>
      <c r="R320" t="str">
        <f>VLOOKUP(Table3[[#This Row],[Order ID]],OrderBreakDown!A319:H8366,8,0)</f>
        <v>Binders</v>
      </c>
    </row>
    <row r="321" spans="1:18" ht="21.75" customHeight="1" thickBot="1" x14ac:dyDescent="0.3">
      <c r="A321" s="5" t="s">
        <v>902</v>
      </c>
      <c r="B321" s="2">
        <v>40736</v>
      </c>
      <c r="C321" s="1" t="s">
        <v>398</v>
      </c>
      <c r="D321" s="1" t="s">
        <v>32</v>
      </c>
      <c r="E321" s="1" t="s">
        <v>20</v>
      </c>
      <c r="F321" s="1" t="s">
        <v>14</v>
      </c>
      <c r="G321" s="1" t="s">
        <v>15</v>
      </c>
      <c r="H321" s="2">
        <v>40740</v>
      </c>
      <c r="I321" s="1" t="s">
        <v>22</v>
      </c>
      <c r="J321" s="6" t="s">
        <v>23</v>
      </c>
      <c r="L321" t="str">
        <f>VLOOKUP(Table3[[#This Row],[Order ID]],OrderBreakDown!A320:H8367,2,0)</f>
        <v>Binney &amp; Smith Pens, Blue</v>
      </c>
      <c r="M321" s="16">
        <f>VLOOKUP(Table3[[#This Row],[Order ID]],OrderBreakDown!A320:H8367,3,0)</f>
        <v>0.5</v>
      </c>
      <c r="N321" t="str">
        <f>VLOOKUP(Table3[[#This Row],[Order ID]],OrderBreakDown!A320:H8367,4,0)</f>
        <v>$24.00</v>
      </c>
      <c r="O321" s="18" t="str">
        <f>VLOOKUP(Table3[[#This Row],[Order ID]],OrderBreakDown!A320:H8367,5,0)</f>
        <v>-$4.00</v>
      </c>
      <c r="P321">
        <f>VLOOKUP(Table3[[#This Row],[Order ID]],OrderBreakDown!A320:H8367,6,0)</f>
        <v>4</v>
      </c>
      <c r="Q321" t="str">
        <f>VLOOKUP(Table3[[#This Row],[Order ID]],OrderBreakDown!A320:H8367,7,0)</f>
        <v>Office Supplies</v>
      </c>
      <c r="R321" t="str">
        <f>VLOOKUP(Table3[[#This Row],[Order ID]],OrderBreakDown!A320:H8367,8,0)</f>
        <v>Art</v>
      </c>
    </row>
    <row r="322" spans="1:18" ht="21.75" customHeight="1" thickBot="1" x14ac:dyDescent="0.3">
      <c r="A322" s="5" t="s">
        <v>903</v>
      </c>
      <c r="B322" s="2">
        <v>40737</v>
      </c>
      <c r="C322" s="1" t="s">
        <v>904</v>
      </c>
      <c r="D322" s="1" t="s">
        <v>905</v>
      </c>
      <c r="E322" s="1" t="s">
        <v>20</v>
      </c>
      <c r="F322" s="1" t="s">
        <v>14</v>
      </c>
      <c r="G322" s="1" t="s">
        <v>21</v>
      </c>
      <c r="H322" s="2">
        <v>40742</v>
      </c>
      <c r="I322" s="1" t="s">
        <v>22</v>
      </c>
      <c r="J322" s="6" t="s">
        <v>23</v>
      </c>
      <c r="L322" t="str">
        <f>VLOOKUP(Table3[[#This Row],[Order ID]],OrderBreakDown!A321:H8368,2,0)</f>
        <v>Xerox Memo Slips, Recycled</v>
      </c>
      <c r="M322" s="16">
        <f>VLOOKUP(Table3[[#This Row],[Order ID]],OrderBreakDown!A321:H8368,3,0)</f>
        <v>0</v>
      </c>
      <c r="N322" t="str">
        <f>VLOOKUP(Table3[[#This Row],[Order ID]],OrderBreakDown!A321:H8368,4,0)</f>
        <v>$94.00</v>
      </c>
      <c r="O322" s="18" t="str">
        <f>VLOOKUP(Table3[[#This Row],[Order ID]],OrderBreakDown!A321:H8368,5,0)</f>
        <v>$14.00</v>
      </c>
      <c r="P322">
        <f>VLOOKUP(Table3[[#This Row],[Order ID]],OrderBreakDown!A321:H8368,6,0)</f>
        <v>7</v>
      </c>
      <c r="Q322" t="str">
        <f>VLOOKUP(Table3[[#This Row],[Order ID]],OrderBreakDown!A321:H8368,7,0)</f>
        <v>Office Supplies</v>
      </c>
      <c r="R322" t="str">
        <f>VLOOKUP(Table3[[#This Row],[Order ID]],OrderBreakDown!A321:H8368,8,0)</f>
        <v>Paper</v>
      </c>
    </row>
    <row r="323" spans="1:18" ht="21.75" customHeight="1" thickBot="1" x14ac:dyDescent="0.3">
      <c r="A323" s="5" t="s">
        <v>906</v>
      </c>
      <c r="B323" s="2">
        <v>40738</v>
      </c>
      <c r="C323" s="1" t="s">
        <v>907</v>
      </c>
      <c r="D323" s="1" t="s">
        <v>443</v>
      </c>
      <c r="E323" s="1" t="s">
        <v>58</v>
      </c>
      <c r="F323" s="1" t="s">
        <v>50</v>
      </c>
      <c r="G323" s="1" t="s">
        <v>33</v>
      </c>
      <c r="H323" s="2">
        <v>40744</v>
      </c>
      <c r="I323" s="1" t="s">
        <v>22</v>
      </c>
      <c r="J323" s="6" t="s">
        <v>444</v>
      </c>
      <c r="L323" t="str">
        <f>VLOOKUP(Table3[[#This Row],[Order ID]],OrderBreakDown!A322:H8369,2,0)</f>
        <v>Rubbermaid Door Stop, Duo Pack</v>
      </c>
      <c r="M323" s="16">
        <f>VLOOKUP(Table3[[#This Row],[Order ID]],OrderBreakDown!A322:H8369,3,0)</f>
        <v>0</v>
      </c>
      <c r="N323" t="str">
        <f>VLOOKUP(Table3[[#This Row],[Order ID]],OrderBreakDown!A322:H8369,4,0)</f>
        <v>$351.00</v>
      </c>
      <c r="O323" s="18" t="str">
        <f>VLOOKUP(Table3[[#This Row],[Order ID]],OrderBreakDown!A322:H8369,5,0)</f>
        <v>$24.00</v>
      </c>
      <c r="P323">
        <f>VLOOKUP(Table3[[#This Row],[Order ID]],OrderBreakDown!A322:H8369,6,0)</f>
        <v>8</v>
      </c>
      <c r="Q323" t="str">
        <f>VLOOKUP(Table3[[#This Row],[Order ID]],OrderBreakDown!A322:H8369,7,0)</f>
        <v>Furniture</v>
      </c>
      <c r="R323" t="str">
        <f>VLOOKUP(Table3[[#This Row],[Order ID]],OrderBreakDown!A322:H8369,8,0)</f>
        <v>Furnishings</v>
      </c>
    </row>
    <row r="324" spans="1:18" ht="21.75" customHeight="1" thickBot="1" x14ac:dyDescent="0.3">
      <c r="A324" s="5" t="s">
        <v>908</v>
      </c>
      <c r="B324" s="2">
        <v>40738</v>
      </c>
      <c r="C324" s="1" t="s">
        <v>868</v>
      </c>
      <c r="D324" s="1" t="s">
        <v>177</v>
      </c>
      <c r="E324" s="1" t="s">
        <v>20</v>
      </c>
      <c r="F324" s="1" t="s">
        <v>14</v>
      </c>
      <c r="G324" s="1" t="s">
        <v>21</v>
      </c>
      <c r="H324" s="2">
        <v>40739</v>
      </c>
      <c r="I324" s="1" t="s">
        <v>37</v>
      </c>
      <c r="J324" s="6" t="s">
        <v>23</v>
      </c>
      <c r="L324" t="str">
        <f>VLOOKUP(Table3[[#This Row],[Order ID]],OrderBreakDown!A323:H8370,2,0)</f>
        <v>Okidata Printer, Red</v>
      </c>
      <c r="M324" s="16">
        <f>VLOOKUP(Table3[[#This Row],[Order ID]],OrderBreakDown!A323:H8370,3,0)</f>
        <v>0.1</v>
      </c>
      <c r="N324" t="str">
        <f>VLOOKUP(Table3[[#This Row],[Order ID]],OrderBreakDown!A323:H8370,4,0)</f>
        <v>$956.00</v>
      </c>
      <c r="O324" s="18" t="str">
        <f>VLOOKUP(Table3[[#This Row],[Order ID]],OrderBreakDown!A323:H8370,5,0)</f>
        <v>-$96.00</v>
      </c>
      <c r="P324">
        <f>VLOOKUP(Table3[[#This Row],[Order ID]],OrderBreakDown!A323:H8370,6,0)</f>
        <v>4</v>
      </c>
      <c r="Q324" t="str">
        <f>VLOOKUP(Table3[[#This Row],[Order ID]],OrderBreakDown!A323:H8370,7,0)</f>
        <v>Technology</v>
      </c>
      <c r="R324" t="str">
        <f>VLOOKUP(Table3[[#This Row],[Order ID]],OrderBreakDown!A323:H8370,8,0)</f>
        <v>Machines</v>
      </c>
    </row>
    <row r="325" spans="1:18" ht="21.75" customHeight="1" thickBot="1" x14ac:dyDescent="0.3">
      <c r="A325" s="5" t="s">
        <v>909</v>
      </c>
      <c r="B325" s="2">
        <v>40740</v>
      </c>
      <c r="C325" s="1" t="s">
        <v>910</v>
      </c>
      <c r="D325" s="1" t="s">
        <v>54</v>
      </c>
      <c r="E325" s="1" t="s">
        <v>55</v>
      </c>
      <c r="F325" s="1" t="s">
        <v>28</v>
      </c>
      <c r="G325" s="1" t="s">
        <v>21</v>
      </c>
      <c r="H325" s="2">
        <v>40743</v>
      </c>
      <c r="I325" s="1" t="s">
        <v>16</v>
      </c>
      <c r="J325" s="6" t="s">
        <v>54</v>
      </c>
      <c r="L325" t="str">
        <f>VLOOKUP(Table3[[#This Row],[Order ID]],OrderBreakDown!A324:H8371,2,0)</f>
        <v>Cardinal Index Tab, Clear</v>
      </c>
      <c r="M325" s="16">
        <f>VLOOKUP(Table3[[#This Row],[Order ID]],OrderBreakDown!A324:H8371,3,0)</f>
        <v>0</v>
      </c>
      <c r="N325" t="str">
        <f>VLOOKUP(Table3[[#This Row],[Order ID]],OrderBreakDown!A324:H8371,4,0)</f>
        <v>$29.00</v>
      </c>
      <c r="O325" s="18" t="str">
        <f>VLOOKUP(Table3[[#This Row],[Order ID]],OrderBreakDown!A324:H8371,5,0)</f>
        <v>$10.00</v>
      </c>
      <c r="P325">
        <f>VLOOKUP(Table3[[#This Row],[Order ID]],OrderBreakDown!A324:H8371,6,0)</f>
        <v>4</v>
      </c>
      <c r="Q325" t="str">
        <f>VLOOKUP(Table3[[#This Row],[Order ID]],OrderBreakDown!A324:H8371,7,0)</f>
        <v>Office Supplies</v>
      </c>
      <c r="R325" t="str">
        <f>VLOOKUP(Table3[[#This Row],[Order ID]],OrderBreakDown!A324:H8371,8,0)</f>
        <v>Binders</v>
      </c>
    </row>
    <row r="326" spans="1:18" ht="21.75" customHeight="1" thickBot="1" x14ac:dyDescent="0.3">
      <c r="A326" s="5" t="s">
        <v>911</v>
      </c>
      <c r="B326" s="2">
        <v>40742</v>
      </c>
      <c r="C326" s="1" t="s">
        <v>912</v>
      </c>
      <c r="D326" s="1" t="s">
        <v>913</v>
      </c>
      <c r="E326" s="1" t="s">
        <v>27</v>
      </c>
      <c r="F326" s="1" t="s">
        <v>28</v>
      </c>
      <c r="G326" s="1" t="s">
        <v>21</v>
      </c>
      <c r="H326" s="2">
        <v>40748</v>
      </c>
      <c r="I326" s="1" t="s">
        <v>22</v>
      </c>
      <c r="J326" s="6" t="s">
        <v>614</v>
      </c>
      <c r="L326" t="str">
        <f>VLOOKUP(Table3[[#This Row],[Order ID]],OrderBreakDown!A325:H8372,2,0)</f>
        <v>Bush Stackable Bookrack, Traditional</v>
      </c>
      <c r="M326" s="16">
        <f>VLOOKUP(Table3[[#This Row],[Order ID]],OrderBreakDown!A325:H8372,3,0)</f>
        <v>0.1</v>
      </c>
      <c r="N326" t="str">
        <f>VLOOKUP(Table3[[#This Row],[Order ID]],OrderBreakDown!A325:H8372,4,0)</f>
        <v>$332.00</v>
      </c>
      <c r="O326" s="18" t="str">
        <f>VLOOKUP(Table3[[#This Row],[Order ID]],OrderBreakDown!A325:H8372,5,0)</f>
        <v>$55.00</v>
      </c>
      <c r="P326">
        <f>VLOOKUP(Table3[[#This Row],[Order ID]],OrderBreakDown!A325:H8372,6,0)</f>
        <v>3</v>
      </c>
      <c r="Q326" t="str">
        <f>VLOOKUP(Table3[[#This Row],[Order ID]],OrderBreakDown!A325:H8372,7,0)</f>
        <v>Furniture</v>
      </c>
      <c r="R326" t="str">
        <f>VLOOKUP(Table3[[#This Row],[Order ID]],OrderBreakDown!A325:H8372,8,0)</f>
        <v>Bookcases</v>
      </c>
    </row>
    <row r="327" spans="1:18" ht="21.75" customHeight="1" thickBot="1" x14ac:dyDescent="0.3">
      <c r="A327" s="5" t="s">
        <v>914</v>
      </c>
      <c r="B327" s="2">
        <v>40742</v>
      </c>
      <c r="C327" s="1" t="s">
        <v>915</v>
      </c>
      <c r="D327" s="1" t="s">
        <v>916</v>
      </c>
      <c r="E327" s="1" t="s">
        <v>20</v>
      </c>
      <c r="F327" s="1" t="s">
        <v>14</v>
      </c>
      <c r="G327" s="1" t="s">
        <v>15</v>
      </c>
      <c r="H327" s="2">
        <v>40747</v>
      </c>
      <c r="I327" s="1" t="s">
        <v>22</v>
      </c>
      <c r="J327" s="6" t="s">
        <v>23</v>
      </c>
      <c r="L327" t="str">
        <f>VLOOKUP(Table3[[#This Row],[Order ID]],OrderBreakDown!A326:H8373,2,0)</f>
        <v>StarTech Inkjet, Wireless</v>
      </c>
      <c r="M327" s="16">
        <f>VLOOKUP(Table3[[#This Row],[Order ID]],OrderBreakDown!A326:H8373,3,0)</f>
        <v>0</v>
      </c>
      <c r="N327" t="str">
        <f>VLOOKUP(Table3[[#This Row],[Order ID]],OrderBreakDown!A326:H8373,4,0)</f>
        <v>$1,207.00</v>
      </c>
      <c r="O327" s="18" t="str">
        <f>VLOOKUP(Table3[[#This Row],[Order ID]],OrderBreakDown!A326:H8373,5,0)</f>
        <v>$36.00</v>
      </c>
      <c r="P327">
        <f>VLOOKUP(Table3[[#This Row],[Order ID]],OrderBreakDown!A326:H8373,6,0)</f>
        <v>4</v>
      </c>
      <c r="Q327" t="str">
        <f>VLOOKUP(Table3[[#This Row],[Order ID]],OrderBreakDown!A326:H8373,7,0)</f>
        <v>Technology</v>
      </c>
      <c r="R327" t="str">
        <f>VLOOKUP(Table3[[#This Row],[Order ID]],OrderBreakDown!A326:H8373,8,0)</f>
        <v>Machines</v>
      </c>
    </row>
    <row r="328" spans="1:18" ht="21.75" customHeight="1" thickBot="1" x14ac:dyDescent="0.3">
      <c r="A328" s="5" t="s">
        <v>917</v>
      </c>
      <c r="B328" s="2">
        <v>40744</v>
      </c>
      <c r="C328" s="1" t="s">
        <v>918</v>
      </c>
      <c r="D328" s="1" t="s">
        <v>919</v>
      </c>
      <c r="E328" s="1" t="s">
        <v>315</v>
      </c>
      <c r="F328" s="1" t="s">
        <v>14</v>
      </c>
      <c r="G328" s="1" t="s">
        <v>33</v>
      </c>
      <c r="H328" s="2">
        <v>40744</v>
      </c>
      <c r="I328" s="1" t="s">
        <v>62</v>
      </c>
      <c r="J328" s="6" t="s">
        <v>316</v>
      </c>
      <c r="L328" t="str">
        <f>VLOOKUP(Table3[[#This Row],[Order ID]],OrderBreakDown!A327:H8374,2,0)</f>
        <v>Acme Trimmer, High Speed</v>
      </c>
      <c r="M328" s="16">
        <f>VLOOKUP(Table3[[#This Row],[Order ID]],OrderBreakDown!A327:H8374,3,0)</f>
        <v>0</v>
      </c>
      <c r="N328" t="str">
        <f>VLOOKUP(Table3[[#This Row],[Order ID]],OrderBreakDown!A327:H8374,4,0)</f>
        <v>$178.00</v>
      </c>
      <c r="O328" s="18" t="str">
        <f>VLOOKUP(Table3[[#This Row],[Order ID]],OrderBreakDown!A327:H8374,5,0)</f>
        <v>$52.00</v>
      </c>
      <c r="P328">
        <f>VLOOKUP(Table3[[#This Row],[Order ID]],OrderBreakDown!A327:H8374,6,0)</f>
        <v>4</v>
      </c>
      <c r="Q328" t="str">
        <f>VLOOKUP(Table3[[#This Row],[Order ID]],OrderBreakDown!A327:H8374,7,0)</f>
        <v>Office Supplies</v>
      </c>
      <c r="R328" t="str">
        <f>VLOOKUP(Table3[[#This Row],[Order ID]],OrderBreakDown!A327:H8374,8,0)</f>
        <v>Supplies</v>
      </c>
    </row>
    <row r="329" spans="1:18" ht="21.75" customHeight="1" thickBot="1" x14ac:dyDescent="0.3">
      <c r="A329" s="5" t="s">
        <v>920</v>
      </c>
      <c r="B329" s="2">
        <v>40744</v>
      </c>
      <c r="C329" s="1" t="s">
        <v>921</v>
      </c>
      <c r="D329" s="1" t="s">
        <v>922</v>
      </c>
      <c r="E329" s="1" t="s">
        <v>20</v>
      </c>
      <c r="F329" s="1" t="s">
        <v>14</v>
      </c>
      <c r="G329" s="1" t="s">
        <v>21</v>
      </c>
      <c r="H329" s="2">
        <v>40746</v>
      </c>
      <c r="I329" s="1" t="s">
        <v>16</v>
      </c>
      <c r="J329" s="6" t="s">
        <v>23</v>
      </c>
      <c r="L329" t="str">
        <f>VLOOKUP(Table3[[#This Row],[Order ID]],OrderBreakDown!A328:H8375,2,0)</f>
        <v>Deflect-O Photo Frame, Erganomic</v>
      </c>
      <c r="M329" s="16">
        <f>VLOOKUP(Table3[[#This Row],[Order ID]],OrderBreakDown!A328:H8375,3,0)</f>
        <v>0.3</v>
      </c>
      <c r="N329" t="str">
        <f>VLOOKUP(Table3[[#This Row],[Order ID]],OrderBreakDown!A328:H8375,4,0)</f>
        <v>$106.00</v>
      </c>
      <c r="O329" s="18" t="str">
        <f>VLOOKUP(Table3[[#This Row],[Order ID]],OrderBreakDown!A328:H8375,5,0)</f>
        <v>-$23.00</v>
      </c>
      <c r="P329">
        <f>VLOOKUP(Table3[[#This Row],[Order ID]],OrderBreakDown!A328:H8375,6,0)</f>
        <v>3</v>
      </c>
      <c r="Q329" t="str">
        <f>VLOOKUP(Table3[[#This Row],[Order ID]],OrderBreakDown!A328:H8375,7,0)</f>
        <v>Furniture</v>
      </c>
      <c r="R329" t="str">
        <f>VLOOKUP(Table3[[#This Row],[Order ID]],OrderBreakDown!A328:H8375,8,0)</f>
        <v>Furnishings</v>
      </c>
    </row>
    <row r="330" spans="1:18" ht="21.75" customHeight="1" thickBot="1" x14ac:dyDescent="0.3">
      <c r="A330" s="5" t="s">
        <v>923</v>
      </c>
      <c r="B330" s="2">
        <v>40745</v>
      </c>
      <c r="C330" s="1" t="s">
        <v>482</v>
      </c>
      <c r="D330" s="1" t="s">
        <v>259</v>
      </c>
      <c r="E330" s="1" t="s">
        <v>260</v>
      </c>
      <c r="F330" s="1" t="s">
        <v>14</v>
      </c>
      <c r="G330" s="1" t="s">
        <v>21</v>
      </c>
      <c r="H330" s="2">
        <v>40749</v>
      </c>
      <c r="I330" s="1" t="s">
        <v>16</v>
      </c>
      <c r="J330" s="6" t="s">
        <v>259</v>
      </c>
      <c r="L330" t="str">
        <f>VLOOKUP(Table3[[#This Row],[Order ID]],OrderBreakDown!A329:H8376,2,0)</f>
        <v>Advantus Door Stop, Black</v>
      </c>
      <c r="M330" s="16">
        <f>VLOOKUP(Table3[[#This Row],[Order ID]],OrderBreakDown!A329:H8376,3,0)</f>
        <v>0.6</v>
      </c>
      <c r="N330" t="str">
        <f>VLOOKUP(Table3[[#This Row],[Order ID]],OrderBreakDown!A329:H8376,4,0)</f>
        <v>$90.00</v>
      </c>
      <c r="O330" s="18" t="str">
        <f>VLOOKUP(Table3[[#This Row],[Order ID]],OrderBreakDown!A329:H8376,5,0)</f>
        <v>-$88.00</v>
      </c>
      <c r="P330">
        <f>VLOOKUP(Table3[[#This Row],[Order ID]],OrderBreakDown!A329:H8376,6,0)</f>
        <v>5</v>
      </c>
      <c r="Q330" t="str">
        <f>VLOOKUP(Table3[[#This Row],[Order ID]],OrderBreakDown!A329:H8376,7,0)</f>
        <v>Furniture</v>
      </c>
      <c r="R330" t="str">
        <f>VLOOKUP(Table3[[#This Row],[Order ID]],OrderBreakDown!A329:H8376,8,0)</f>
        <v>Furnishings</v>
      </c>
    </row>
    <row r="331" spans="1:18" ht="21.75" customHeight="1" thickBot="1" x14ac:dyDescent="0.3">
      <c r="A331" s="5" t="s">
        <v>924</v>
      </c>
      <c r="B331" s="2">
        <v>40746</v>
      </c>
      <c r="C331" s="1" t="s">
        <v>925</v>
      </c>
      <c r="D331" s="1" t="s">
        <v>926</v>
      </c>
      <c r="E331" s="1" t="s">
        <v>20</v>
      </c>
      <c r="F331" s="1" t="s">
        <v>14</v>
      </c>
      <c r="G331" s="1" t="s">
        <v>15</v>
      </c>
      <c r="H331" s="2">
        <v>40748</v>
      </c>
      <c r="I331" s="1" t="s">
        <v>16</v>
      </c>
      <c r="J331" s="6" t="s">
        <v>23</v>
      </c>
      <c r="L331" t="str">
        <f>VLOOKUP(Table3[[#This Row],[Order ID]],OrderBreakDown!A330:H8377,2,0)</f>
        <v>Avery Hole Reinforcements, Clear</v>
      </c>
      <c r="M331" s="16">
        <f>VLOOKUP(Table3[[#This Row],[Order ID]],OrderBreakDown!A330:H8377,3,0)</f>
        <v>0</v>
      </c>
      <c r="N331" t="str">
        <f>VLOOKUP(Table3[[#This Row],[Order ID]],OrderBreakDown!A330:H8377,4,0)</f>
        <v>$12.00</v>
      </c>
      <c r="O331" s="18" t="str">
        <f>VLOOKUP(Table3[[#This Row],[Order ID]],OrderBreakDown!A330:H8377,5,0)</f>
        <v>$1.00</v>
      </c>
      <c r="P331">
        <f>VLOOKUP(Table3[[#This Row],[Order ID]],OrderBreakDown!A330:H8377,6,0)</f>
        <v>3</v>
      </c>
      <c r="Q331" t="str">
        <f>VLOOKUP(Table3[[#This Row],[Order ID]],OrderBreakDown!A330:H8377,7,0)</f>
        <v>Office Supplies</v>
      </c>
      <c r="R331" t="str">
        <f>VLOOKUP(Table3[[#This Row],[Order ID]],OrderBreakDown!A330:H8377,8,0)</f>
        <v>Binders</v>
      </c>
    </row>
    <row r="332" spans="1:18" ht="21.75" customHeight="1" thickBot="1" x14ac:dyDescent="0.3">
      <c r="A332" s="5" t="s">
        <v>927</v>
      </c>
      <c r="B332" s="2">
        <v>40748</v>
      </c>
      <c r="C332" s="1" t="s">
        <v>928</v>
      </c>
      <c r="D332" s="1" t="s">
        <v>929</v>
      </c>
      <c r="E332" s="1" t="s">
        <v>149</v>
      </c>
      <c r="F332" s="1" t="s">
        <v>50</v>
      </c>
      <c r="G332" s="1" t="s">
        <v>21</v>
      </c>
      <c r="H332" s="2">
        <v>40750</v>
      </c>
      <c r="I332" s="1" t="s">
        <v>37</v>
      </c>
      <c r="J332" s="6" t="s">
        <v>567</v>
      </c>
      <c r="L332" t="str">
        <f>VLOOKUP(Table3[[#This Row],[Order ID]],OrderBreakDown!A331:H8378,2,0)</f>
        <v>Ibico Binder, Recycled</v>
      </c>
      <c r="M332" s="16">
        <f>VLOOKUP(Table3[[#This Row],[Order ID]],OrderBreakDown!A331:H8378,3,0)</f>
        <v>0.5</v>
      </c>
      <c r="N332" t="str">
        <f>VLOOKUP(Table3[[#This Row],[Order ID]],OrderBreakDown!A331:H8378,4,0)</f>
        <v>$40.00</v>
      </c>
      <c r="O332" s="18" t="str">
        <f>VLOOKUP(Table3[[#This Row],[Order ID]],OrderBreakDown!A331:H8378,5,0)</f>
        <v>-$33.00</v>
      </c>
      <c r="P332">
        <f>VLOOKUP(Table3[[#This Row],[Order ID]],OrderBreakDown!A331:H8378,6,0)</f>
        <v>5</v>
      </c>
      <c r="Q332" t="str">
        <f>VLOOKUP(Table3[[#This Row],[Order ID]],OrderBreakDown!A331:H8378,7,0)</f>
        <v>Office Supplies</v>
      </c>
      <c r="R332" t="str">
        <f>VLOOKUP(Table3[[#This Row],[Order ID]],OrderBreakDown!A331:H8378,8,0)</f>
        <v>Binders</v>
      </c>
    </row>
    <row r="333" spans="1:18" ht="21.75" customHeight="1" thickBot="1" x14ac:dyDescent="0.3">
      <c r="A333" s="5" t="s">
        <v>930</v>
      </c>
      <c r="B333" s="2">
        <v>40750</v>
      </c>
      <c r="C333" s="1" t="s">
        <v>931</v>
      </c>
      <c r="D333" s="1" t="s">
        <v>932</v>
      </c>
      <c r="E333" s="1" t="s">
        <v>66</v>
      </c>
      <c r="F333" s="1" t="s">
        <v>28</v>
      </c>
      <c r="G333" s="1" t="s">
        <v>21</v>
      </c>
      <c r="H333" s="2">
        <v>40754</v>
      </c>
      <c r="I333" s="1" t="s">
        <v>22</v>
      </c>
      <c r="J333" s="6" t="s">
        <v>295</v>
      </c>
      <c r="L333" t="str">
        <f>VLOOKUP(Table3[[#This Row],[Order ID]],OrderBreakDown!A332:H8379,2,0)</f>
        <v>BIC Pens, Water Color</v>
      </c>
      <c r="M333" s="16">
        <f>VLOOKUP(Table3[[#This Row],[Order ID]],OrderBreakDown!A332:H8379,3,0)</f>
        <v>0</v>
      </c>
      <c r="N333" t="str">
        <f>VLOOKUP(Table3[[#This Row],[Order ID]],OrderBreakDown!A332:H8379,4,0)</f>
        <v>$17.00</v>
      </c>
      <c r="O333" s="18" t="str">
        <f>VLOOKUP(Table3[[#This Row],[Order ID]],OrderBreakDown!A332:H8379,5,0)</f>
        <v>$7.00</v>
      </c>
      <c r="P333">
        <f>VLOOKUP(Table3[[#This Row],[Order ID]],OrderBreakDown!A332:H8379,6,0)</f>
        <v>1</v>
      </c>
      <c r="Q333" t="str">
        <f>VLOOKUP(Table3[[#This Row],[Order ID]],OrderBreakDown!A332:H8379,7,0)</f>
        <v>Office Supplies</v>
      </c>
      <c r="R333" t="str">
        <f>VLOOKUP(Table3[[#This Row],[Order ID]],OrderBreakDown!A332:H8379,8,0)</f>
        <v>Art</v>
      </c>
    </row>
    <row r="334" spans="1:18" ht="21.75" customHeight="1" thickBot="1" x14ac:dyDescent="0.3">
      <c r="A334" s="5" t="s">
        <v>933</v>
      </c>
      <c r="B334" s="2">
        <v>40751</v>
      </c>
      <c r="C334" s="1" t="s">
        <v>464</v>
      </c>
      <c r="D334" s="1" t="s">
        <v>934</v>
      </c>
      <c r="E334" s="1" t="s">
        <v>58</v>
      </c>
      <c r="F334" s="1" t="s">
        <v>50</v>
      </c>
      <c r="G334" s="1" t="s">
        <v>33</v>
      </c>
      <c r="H334" s="2">
        <v>40756</v>
      </c>
      <c r="I334" s="1" t="s">
        <v>22</v>
      </c>
      <c r="J334" s="6" t="s">
        <v>174</v>
      </c>
      <c r="L334" t="str">
        <f>VLOOKUP(Table3[[#This Row],[Order ID]],OrderBreakDown!A333:H8380,2,0)</f>
        <v>Cardinal Hole Reinforcements, Clear</v>
      </c>
      <c r="M334" s="16">
        <f>VLOOKUP(Table3[[#This Row],[Order ID]],OrderBreakDown!A333:H8380,3,0)</f>
        <v>0</v>
      </c>
      <c r="N334" t="str">
        <f>VLOOKUP(Table3[[#This Row],[Order ID]],OrderBreakDown!A333:H8380,4,0)</f>
        <v>$10.00</v>
      </c>
      <c r="O334" s="18" t="str">
        <f>VLOOKUP(Table3[[#This Row],[Order ID]],OrderBreakDown!A333:H8380,5,0)</f>
        <v>$4.00</v>
      </c>
      <c r="P334">
        <f>VLOOKUP(Table3[[#This Row],[Order ID]],OrderBreakDown!A333:H8380,6,0)</f>
        <v>2</v>
      </c>
      <c r="Q334" t="str">
        <f>VLOOKUP(Table3[[#This Row],[Order ID]],OrderBreakDown!A333:H8380,7,0)</f>
        <v>Office Supplies</v>
      </c>
      <c r="R334" t="str">
        <f>VLOOKUP(Table3[[#This Row],[Order ID]],OrderBreakDown!A333:H8380,8,0)</f>
        <v>Binders</v>
      </c>
    </row>
    <row r="335" spans="1:18" ht="21.75" customHeight="1" thickBot="1" x14ac:dyDescent="0.3">
      <c r="A335" s="5" t="s">
        <v>935</v>
      </c>
      <c r="B335" s="2">
        <v>40751</v>
      </c>
      <c r="C335" s="1" t="s">
        <v>936</v>
      </c>
      <c r="D335" s="1" t="s">
        <v>254</v>
      </c>
      <c r="E335" s="1" t="s">
        <v>49</v>
      </c>
      <c r="F335" s="1" t="s">
        <v>50</v>
      </c>
      <c r="G335" s="1" t="s">
        <v>33</v>
      </c>
      <c r="H335" s="2">
        <v>40755</v>
      </c>
      <c r="I335" s="1" t="s">
        <v>16</v>
      </c>
      <c r="J335" s="6" t="s">
        <v>125</v>
      </c>
      <c r="L335" t="str">
        <f>VLOOKUP(Table3[[#This Row],[Order ID]],OrderBreakDown!A334:H8381,2,0)</f>
        <v>Avery Round Labels, Laser Printer Compatible</v>
      </c>
      <c r="M335" s="16">
        <f>VLOOKUP(Table3[[#This Row],[Order ID]],OrderBreakDown!A334:H8381,3,0)</f>
        <v>0</v>
      </c>
      <c r="N335" t="str">
        <f>VLOOKUP(Table3[[#This Row],[Order ID]],OrderBreakDown!A334:H8381,4,0)</f>
        <v>$43.00</v>
      </c>
      <c r="O335" s="18" t="str">
        <f>VLOOKUP(Table3[[#This Row],[Order ID]],OrderBreakDown!A334:H8381,5,0)</f>
        <v>$11.00</v>
      </c>
      <c r="P335">
        <f>VLOOKUP(Table3[[#This Row],[Order ID]],OrderBreakDown!A334:H8381,6,0)</f>
        <v>6</v>
      </c>
      <c r="Q335" t="str">
        <f>VLOOKUP(Table3[[#This Row],[Order ID]],OrderBreakDown!A334:H8381,7,0)</f>
        <v>Office Supplies</v>
      </c>
      <c r="R335" t="str">
        <f>VLOOKUP(Table3[[#This Row],[Order ID]],OrderBreakDown!A334:H8381,8,0)</f>
        <v>Labels</v>
      </c>
    </row>
    <row r="336" spans="1:18" ht="21.75" customHeight="1" thickBot="1" x14ac:dyDescent="0.3">
      <c r="A336" s="5" t="s">
        <v>937</v>
      </c>
      <c r="B336" s="2">
        <v>40751</v>
      </c>
      <c r="C336" s="1" t="s">
        <v>938</v>
      </c>
      <c r="D336" s="1" t="s">
        <v>875</v>
      </c>
      <c r="E336" s="1" t="s">
        <v>27</v>
      </c>
      <c r="F336" s="1" t="s">
        <v>28</v>
      </c>
      <c r="G336" s="1" t="s">
        <v>21</v>
      </c>
      <c r="H336" s="2">
        <v>40755</v>
      </c>
      <c r="I336" s="1" t="s">
        <v>22</v>
      </c>
      <c r="J336" s="6" t="s">
        <v>311</v>
      </c>
      <c r="L336" t="str">
        <f>VLOOKUP(Table3[[#This Row],[Order ID]],OrderBreakDown!A335:H8382,2,0)</f>
        <v>Nokia Smart Phone, Full Size</v>
      </c>
      <c r="M336" s="16">
        <f>VLOOKUP(Table3[[#This Row],[Order ID]],OrderBreakDown!A335:H8382,3,0)</f>
        <v>0.15</v>
      </c>
      <c r="N336" t="str">
        <f>VLOOKUP(Table3[[#This Row],[Order ID]],OrderBreakDown!A335:H8382,4,0)</f>
        <v>$1,622.00</v>
      </c>
      <c r="O336" s="18" t="str">
        <f>VLOOKUP(Table3[[#This Row],[Order ID]],OrderBreakDown!A335:H8382,5,0)</f>
        <v>$534.00</v>
      </c>
      <c r="P336">
        <f>VLOOKUP(Table3[[#This Row],[Order ID]],OrderBreakDown!A335:H8382,6,0)</f>
        <v>3</v>
      </c>
      <c r="Q336" t="str">
        <f>VLOOKUP(Table3[[#This Row],[Order ID]],OrderBreakDown!A335:H8382,7,0)</f>
        <v>Technology</v>
      </c>
      <c r="R336" t="str">
        <f>VLOOKUP(Table3[[#This Row],[Order ID]],OrderBreakDown!A335:H8382,8,0)</f>
        <v>Phones</v>
      </c>
    </row>
    <row r="337" spans="1:18" ht="21.75" customHeight="1" thickBot="1" x14ac:dyDescent="0.3">
      <c r="A337" s="5" t="s">
        <v>939</v>
      </c>
      <c r="B337" s="2">
        <v>40751</v>
      </c>
      <c r="C337" s="1" t="s">
        <v>940</v>
      </c>
      <c r="D337" s="1" t="s">
        <v>48</v>
      </c>
      <c r="E337" s="1" t="s">
        <v>49</v>
      </c>
      <c r="F337" s="1" t="s">
        <v>50</v>
      </c>
      <c r="G337" s="1" t="s">
        <v>33</v>
      </c>
      <c r="H337" s="2">
        <v>40753</v>
      </c>
      <c r="I337" s="1" t="s">
        <v>37</v>
      </c>
      <c r="J337" s="6" t="s">
        <v>51</v>
      </c>
      <c r="L337" t="str">
        <f>VLOOKUP(Table3[[#This Row],[Order ID]],OrderBreakDown!A336:H8383,2,0)</f>
        <v>Motorola Signal Booster, Full Size</v>
      </c>
      <c r="M337" s="16">
        <f>VLOOKUP(Table3[[#This Row],[Order ID]],OrderBreakDown!A336:H8383,3,0)</f>
        <v>0.4</v>
      </c>
      <c r="N337" t="str">
        <f>VLOOKUP(Table3[[#This Row],[Order ID]],OrderBreakDown!A336:H8383,4,0)</f>
        <v>$173.00</v>
      </c>
      <c r="O337" s="18" t="str">
        <f>VLOOKUP(Table3[[#This Row],[Order ID]],OrderBreakDown!A336:H8383,5,0)</f>
        <v>-$69.00</v>
      </c>
      <c r="P337">
        <f>VLOOKUP(Table3[[#This Row],[Order ID]],OrderBreakDown!A336:H8383,6,0)</f>
        <v>2</v>
      </c>
      <c r="Q337" t="str">
        <f>VLOOKUP(Table3[[#This Row],[Order ID]],OrderBreakDown!A336:H8383,7,0)</f>
        <v>Technology</v>
      </c>
      <c r="R337" t="str">
        <f>VLOOKUP(Table3[[#This Row],[Order ID]],OrderBreakDown!A336:H8383,8,0)</f>
        <v>Phones</v>
      </c>
    </row>
    <row r="338" spans="1:18" ht="21.75" customHeight="1" thickBot="1" x14ac:dyDescent="0.3">
      <c r="A338" s="5" t="s">
        <v>941</v>
      </c>
      <c r="B338" s="2">
        <v>40751</v>
      </c>
      <c r="C338" s="1" t="s">
        <v>626</v>
      </c>
      <c r="D338" s="1" t="s">
        <v>942</v>
      </c>
      <c r="E338" s="1" t="s">
        <v>49</v>
      </c>
      <c r="F338" s="1" t="s">
        <v>50</v>
      </c>
      <c r="G338" s="1" t="s">
        <v>33</v>
      </c>
      <c r="H338" s="2">
        <v>40754</v>
      </c>
      <c r="I338" s="1" t="s">
        <v>16</v>
      </c>
      <c r="J338" s="6" t="s">
        <v>335</v>
      </c>
      <c r="L338" t="str">
        <f>VLOOKUP(Table3[[#This Row],[Order ID]],OrderBreakDown!A337:H8384,2,0)</f>
        <v>Accos Paper Clips, Assorted Sizes</v>
      </c>
      <c r="M338" s="16">
        <f>VLOOKUP(Table3[[#This Row],[Order ID]],OrderBreakDown!A337:H8384,3,0)</f>
        <v>0</v>
      </c>
      <c r="N338" t="str">
        <f>VLOOKUP(Table3[[#This Row],[Order ID]],OrderBreakDown!A337:H8384,4,0)</f>
        <v>$28.00</v>
      </c>
      <c r="O338" s="18" t="str">
        <f>VLOOKUP(Table3[[#This Row],[Order ID]],OrderBreakDown!A337:H8384,5,0)</f>
        <v>$2.00</v>
      </c>
      <c r="P338">
        <f>VLOOKUP(Table3[[#This Row],[Order ID]],OrderBreakDown!A337:H8384,6,0)</f>
        <v>2</v>
      </c>
      <c r="Q338" t="str">
        <f>VLOOKUP(Table3[[#This Row],[Order ID]],OrderBreakDown!A337:H8384,7,0)</f>
        <v>Office Supplies</v>
      </c>
      <c r="R338" t="str">
        <f>VLOOKUP(Table3[[#This Row],[Order ID]],OrderBreakDown!A337:H8384,8,0)</f>
        <v>Fasteners</v>
      </c>
    </row>
    <row r="339" spans="1:18" ht="21.75" customHeight="1" thickBot="1" x14ac:dyDescent="0.3">
      <c r="A339" s="5" t="s">
        <v>943</v>
      </c>
      <c r="B339" s="2">
        <v>40752</v>
      </c>
      <c r="C339" s="1" t="s">
        <v>944</v>
      </c>
      <c r="D339" s="1" t="s">
        <v>945</v>
      </c>
      <c r="E339" s="1" t="s">
        <v>27</v>
      </c>
      <c r="F339" s="1" t="s">
        <v>28</v>
      </c>
      <c r="G339" s="1" t="s">
        <v>15</v>
      </c>
      <c r="H339" s="2">
        <v>40759</v>
      </c>
      <c r="I339" s="1" t="s">
        <v>22</v>
      </c>
      <c r="J339" s="6" t="s">
        <v>194</v>
      </c>
      <c r="L339" t="str">
        <f>VLOOKUP(Table3[[#This Row],[Order ID]],OrderBreakDown!A338:H8385,2,0)</f>
        <v>Office Star Rocking Chair, Black</v>
      </c>
      <c r="M339" s="16">
        <f>VLOOKUP(Table3[[#This Row],[Order ID]],OrderBreakDown!A338:H8385,3,0)</f>
        <v>0.1</v>
      </c>
      <c r="N339" t="str">
        <f>VLOOKUP(Table3[[#This Row],[Order ID]],OrderBreakDown!A338:H8385,4,0)</f>
        <v>$623.00</v>
      </c>
      <c r="O339" s="18" t="str">
        <f>VLOOKUP(Table3[[#This Row],[Order ID]],OrderBreakDown!A338:H8385,5,0)</f>
        <v>$69.00</v>
      </c>
      <c r="P339">
        <f>VLOOKUP(Table3[[#This Row],[Order ID]],OrderBreakDown!A338:H8385,6,0)</f>
        <v>5</v>
      </c>
      <c r="Q339" t="str">
        <f>VLOOKUP(Table3[[#This Row],[Order ID]],OrderBreakDown!A338:H8385,7,0)</f>
        <v>Furniture</v>
      </c>
      <c r="R339" t="str">
        <f>VLOOKUP(Table3[[#This Row],[Order ID]],OrderBreakDown!A338:H8385,8,0)</f>
        <v>Chairs</v>
      </c>
    </row>
    <row r="340" spans="1:18" ht="21.75" customHeight="1" thickBot="1" x14ac:dyDescent="0.3">
      <c r="A340" s="5" t="s">
        <v>946</v>
      </c>
      <c r="B340" s="2">
        <v>40752</v>
      </c>
      <c r="C340" s="1" t="s">
        <v>517</v>
      </c>
      <c r="D340" s="1" t="s">
        <v>947</v>
      </c>
      <c r="E340" s="1" t="s">
        <v>77</v>
      </c>
      <c r="F340" s="1" t="s">
        <v>28</v>
      </c>
      <c r="G340" s="1" t="s">
        <v>21</v>
      </c>
      <c r="H340" s="2">
        <v>40756</v>
      </c>
      <c r="I340" s="1" t="s">
        <v>22</v>
      </c>
      <c r="J340" s="6" t="s">
        <v>78</v>
      </c>
      <c r="L340" t="str">
        <f>VLOOKUP(Table3[[#This Row],[Order ID]],OrderBreakDown!A339:H8386,2,0)</f>
        <v>Sauder Corner Shelving, Traditional</v>
      </c>
      <c r="M340" s="16">
        <f>VLOOKUP(Table3[[#This Row],[Order ID]],OrderBreakDown!A339:H8386,3,0)</f>
        <v>0.5</v>
      </c>
      <c r="N340" t="str">
        <f>VLOOKUP(Table3[[#This Row],[Order ID]],OrderBreakDown!A339:H8386,4,0)</f>
        <v>$74.00</v>
      </c>
      <c r="O340" s="18" t="str">
        <f>VLOOKUP(Table3[[#This Row],[Order ID]],OrderBreakDown!A339:H8386,5,0)</f>
        <v>-$63.00</v>
      </c>
      <c r="P340">
        <f>VLOOKUP(Table3[[#This Row],[Order ID]],OrderBreakDown!A339:H8386,6,0)</f>
        <v>1</v>
      </c>
      <c r="Q340" t="str">
        <f>VLOOKUP(Table3[[#This Row],[Order ID]],OrderBreakDown!A339:H8386,7,0)</f>
        <v>Furniture</v>
      </c>
      <c r="R340" t="str">
        <f>VLOOKUP(Table3[[#This Row],[Order ID]],OrderBreakDown!A339:H8386,8,0)</f>
        <v>Bookcases</v>
      </c>
    </row>
    <row r="341" spans="1:18" ht="21.75" customHeight="1" thickBot="1" x14ac:dyDescent="0.3">
      <c r="A341" s="5" t="s">
        <v>948</v>
      </c>
      <c r="B341" s="2">
        <v>40753</v>
      </c>
      <c r="C341" s="1" t="s">
        <v>949</v>
      </c>
      <c r="D341" s="1" t="s">
        <v>950</v>
      </c>
      <c r="E341" s="1" t="s">
        <v>66</v>
      </c>
      <c r="F341" s="1" t="s">
        <v>28</v>
      </c>
      <c r="G341" s="1" t="s">
        <v>33</v>
      </c>
      <c r="H341" s="2">
        <v>40755</v>
      </c>
      <c r="I341" s="1" t="s">
        <v>16</v>
      </c>
      <c r="J341" s="6" t="s">
        <v>367</v>
      </c>
      <c r="L341" t="str">
        <f>VLOOKUP(Table3[[#This Row],[Order ID]],OrderBreakDown!A340:H8387,2,0)</f>
        <v>Eldon Photo Frame, Black</v>
      </c>
      <c r="M341" s="16">
        <f>VLOOKUP(Table3[[#This Row],[Order ID]],OrderBreakDown!A340:H8387,3,0)</f>
        <v>0</v>
      </c>
      <c r="N341" t="str">
        <f>VLOOKUP(Table3[[#This Row],[Order ID]],OrderBreakDown!A340:H8387,4,0)</f>
        <v>$116.00</v>
      </c>
      <c r="O341" s="18" t="str">
        <f>VLOOKUP(Table3[[#This Row],[Order ID]],OrderBreakDown!A340:H8387,5,0)</f>
        <v>$21.00</v>
      </c>
      <c r="P341">
        <f>VLOOKUP(Table3[[#This Row],[Order ID]],OrderBreakDown!A340:H8387,6,0)</f>
        <v>2</v>
      </c>
      <c r="Q341" t="str">
        <f>VLOOKUP(Table3[[#This Row],[Order ID]],OrderBreakDown!A340:H8387,7,0)</f>
        <v>Furniture</v>
      </c>
      <c r="R341" t="str">
        <f>VLOOKUP(Table3[[#This Row],[Order ID]],OrderBreakDown!A340:H8387,8,0)</f>
        <v>Furnishings</v>
      </c>
    </row>
    <row r="342" spans="1:18" ht="21.75" customHeight="1" thickBot="1" x14ac:dyDescent="0.3">
      <c r="A342" s="5" t="s">
        <v>951</v>
      </c>
      <c r="B342" s="2">
        <v>40753</v>
      </c>
      <c r="C342" s="1" t="s">
        <v>952</v>
      </c>
      <c r="D342" s="1" t="s">
        <v>162</v>
      </c>
      <c r="E342" s="1" t="s">
        <v>66</v>
      </c>
      <c r="F342" s="1" t="s">
        <v>28</v>
      </c>
      <c r="G342" s="1" t="s">
        <v>21</v>
      </c>
      <c r="H342" s="2">
        <v>40760</v>
      </c>
      <c r="I342" s="1" t="s">
        <v>22</v>
      </c>
      <c r="J342" s="6" t="s">
        <v>163</v>
      </c>
      <c r="L342" t="str">
        <f>VLOOKUP(Table3[[#This Row],[Order ID]],OrderBreakDown!A341:H8388,2,0)</f>
        <v>Novimex Steel Folding Chair, Red</v>
      </c>
      <c r="M342" s="16">
        <f>VLOOKUP(Table3[[#This Row],[Order ID]],OrderBreakDown!A341:H8388,3,0)</f>
        <v>0.6</v>
      </c>
      <c r="N342" t="str">
        <f>VLOOKUP(Table3[[#This Row],[Order ID]],OrderBreakDown!A341:H8388,4,0)</f>
        <v>$164.00</v>
      </c>
      <c r="O342" s="18" t="str">
        <f>VLOOKUP(Table3[[#This Row],[Order ID]],OrderBreakDown!A341:H8388,5,0)</f>
        <v>-$70.00</v>
      </c>
      <c r="P342">
        <f>VLOOKUP(Table3[[#This Row],[Order ID]],OrderBreakDown!A341:H8388,6,0)</f>
        <v>5</v>
      </c>
      <c r="Q342" t="str">
        <f>VLOOKUP(Table3[[#This Row],[Order ID]],OrderBreakDown!A341:H8388,7,0)</f>
        <v>Furniture</v>
      </c>
      <c r="R342" t="str">
        <f>VLOOKUP(Table3[[#This Row],[Order ID]],OrderBreakDown!A341:H8388,8,0)</f>
        <v>Chairs</v>
      </c>
    </row>
    <row r="343" spans="1:18" ht="21.75" customHeight="1" thickBot="1" x14ac:dyDescent="0.3">
      <c r="A343" s="5" t="s">
        <v>953</v>
      </c>
      <c r="B343" s="2">
        <v>40753</v>
      </c>
      <c r="C343" s="1" t="s">
        <v>786</v>
      </c>
      <c r="D343" s="1" t="s">
        <v>73</v>
      </c>
      <c r="E343" s="1" t="s">
        <v>20</v>
      </c>
      <c r="F343" s="1" t="s">
        <v>14</v>
      </c>
      <c r="G343" s="1" t="s">
        <v>33</v>
      </c>
      <c r="H343" s="2">
        <v>40756</v>
      </c>
      <c r="I343" s="1" t="s">
        <v>37</v>
      </c>
      <c r="J343" s="6" t="s">
        <v>23</v>
      </c>
      <c r="L343" t="str">
        <f>VLOOKUP(Table3[[#This Row],[Order ID]],OrderBreakDown!A342:H8389,2,0)</f>
        <v>Stockwell Push Pins, 12 Pack</v>
      </c>
      <c r="M343" s="16">
        <f>VLOOKUP(Table3[[#This Row],[Order ID]],OrderBreakDown!A342:H8389,3,0)</f>
        <v>0.5</v>
      </c>
      <c r="N343" t="str">
        <f>VLOOKUP(Table3[[#This Row],[Order ID]],OrderBreakDown!A342:H8389,4,0)</f>
        <v>$55.00</v>
      </c>
      <c r="O343" s="18" t="str">
        <f>VLOOKUP(Table3[[#This Row],[Order ID]],OrderBreakDown!A342:H8389,5,0)</f>
        <v>-$44.00</v>
      </c>
      <c r="P343">
        <f>VLOOKUP(Table3[[#This Row],[Order ID]],OrderBreakDown!A342:H8389,6,0)</f>
        <v>8</v>
      </c>
      <c r="Q343" t="str">
        <f>VLOOKUP(Table3[[#This Row],[Order ID]],OrderBreakDown!A342:H8389,7,0)</f>
        <v>Office Supplies</v>
      </c>
      <c r="R343" t="str">
        <f>VLOOKUP(Table3[[#This Row],[Order ID]],OrderBreakDown!A342:H8389,8,0)</f>
        <v>Fasteners</v>
      </c>
    </row>
    <row r="344" spans="1:18" ht="21.75" customHeight="1" thickBot="1" x14ac:dyDescent="0.3">
      <c r="A344" s="5" t="s">
        <v>954</v>
      </c>
      <c r="B344" s="2">
        <v>40755</v>
      </c>
      <c r="C344" s="1" t="s">
        <v>537</v>
      </c>
      <c r="D344" s="1" t="s">
        <v>529</v>
      </c>
      <c r="E344" s="1" t="s">
        <v>120</v>
      </c>
      <c r="F344" s="1" t="s">
        <v>28</v>
      </c>
      <c r="G344" s="1" t="s">
        <v>33</v>
      </c>
      <c r="H344" s="2">
        <v>40759</v>
      </c>
      <c r="I344" s="1" t="s">
        <v>22</v>
      </c>
      <c r="J344" s="6" t="s">
        <v>529</v>
      </c>
      <c r="L344" t="str">
        <f>VLOOKUP(Table3[[#This Row],[Order ID]],OrderBreakDown!A343:H8390,2,0)</f>
        <v>Acco Binder, Durable</v>
      </c>
      <c r="M344" s="16">
        <f>VLOOKUP(Table3[[#This Row],[Order ID]],OrderBreakDown!A343:H8390,3,0)</f>
        <v>0</v>
      </c>
      <c r="N344" t="str">
        <f>VLOOKUP(Table3[[#This Row],[Order ID]],OrderBreakDown!A343:H8390,4,0)</f>
        <v>$50.00</v>
      </c>
      <c r="O344" s="18" t="str">
        <f>VLOOKUP(Table3[[#This Row],[Order ID]],OrderBreakDown!A343:H8390,5,0)</f>
        <v>$14.00</v>
      </c>
      <c r="P344">
        <f>VLOOKUP(Table3[[#This Row],[Order ID]],OrderBreakDown!A343:H8390,6,0)</f>
        <v>3</v>
      </c>
      <c r="Q344" t="str">
        <f>VLOOKUP(Table3[[#This Row],[Order ID]],OrderBreakDown!A343:H8390,7,0)</f>
        <v>Office Supplies</v>
      </c>
      <c r="R344" t="str">
        <f>VLOOKUP(Table3[[#This Row],[Order ID]],OrderBreakDown!A343:H8390,8,0)</f>
        <v>Binders</v>
      </c>
    </row>
    <row r="345" spans="1:18" ht="21.75" customHeight="1" thickBot="1" x14ac:dyDescent="0.3">
      <c r="A345" s="5" t="s">
        <v>955</v>
      </c>
      <c r="B345" s="2">
        <v>40755</v>
      </c>
      <c r="C345" s="1" t="s">
        <v>956</v>
      </c>
      <c r="D345" s="1" t="s">
        <v>326</v>
      </c>
      <c r="E345" s="1" t="s">
        <v>66</v>
      </c>
      <c r="F345" s="1" t="s">
        <v>28</v>
      </c>
      <c r="G345" s="1" t="s">
        <v>21</v>
      </c>
      <c r="H345" s="2">
        <v>40758</v>
      </c>
      <c r="I345" s="1" t="s">
        <v>16</v>
      </c>
      <c r="J345" s="6" t="s">
        <v>163</v>
      </c>
      <c r="L345" t="str">
        <f>VLOOKUP(Table3[[#This Row],[Order ID]],OrderBreakDown!A344:H8391,2,0)</f>
        <v>Deflect-O Door Stop, Erganomic</v>
      </c>
      <c r="M345" s="16">
        <f>VLOOKUP(Table3[[#This Row],[Order ID]],OrderBreakDown!A344:H8391,3,0)</f>
        <v>0</v>
      </c>
      <c r="N345" t="str">
        <f>VLOOKUP(Table3[[#This Row],[Order ID]],OrderBreakDown!A344:H8391,4,0)</f>
        <v>$85.00</v>
      </c>
      <c r="O345" s="18" t="str">
        <f>VLOOKUP(Table3[[#This Row],[Order ID]],OrderBreakDown!A344:H8391,5,0)</f>
        <v>$15.00</v>
      </c>
      <c r="P345">
        <f>VLOOKUP(Table3[[#This Row],[Order ID]],OrderBreakDown!A344:H8391,6,0)</f>
        <v>2</v>
      </c>
      <c r="Q345" t="str">
        <f>VLOOKUP(Table3[[#This Row],[Order ID]],OrderBreakDown!A344:H8391,7,0)</f>
        <v>Furniture</v>
      </c>
      <c r="R345" t="str">
        <f>VLOOKUP(Table3[[#This Row],[Order ID]],OrderBreakDown!A344:H8391,8,0)</f>
        <v>Furnishings</v>
      </c>
    </row>
    <row r="346" spans="1:18" ht="21.75" customHeight="1" thickBot="1" x14ac:dyDescent="0.3">
      <c r="A346" s="5" t="s">
        <v>957</v>
      </c>
      <c r="B346" s="2">
        <v>40756</v>
      </c>
      <c r="C346" s="1" t="s">
        <v>528</v>
      </c>
      <c r="D346" s="1" t="s">
        <v>570</v>
      </c>
      <c r="E346" s="1" t="s">
        <v>27</v>
      </c>
      <c r="F346" s="1" t="s">
        <v>28</v>
      </c>
      <c r="G346" s="1" t="s">
        <v>21</v>
      </c>
      <c r="H346" s="2">
        <v>40763</v>
      </c>
      <c r="I346" s="1" t="s">
        <v>22</v>
      </c>
      <c r="J346" s="6" t="s">
        <v>112</v>
      </c>
      <c r="L346" t="str">
        <f>VLOOKUP(Table3[[#This Row],[Order ID]],OrderBreakDown!A345:H8392,2,0)</f>
        <v>Harbour Creations Steel Folding Chair, Set of Two</v>
      </c>
      <c r="M346" s="16">
        <f>VLOOKUP(Table3[[#This Row],[Order ID]],OrderBreakDown!A345:H8392,3,0)</f>
        <v>0.1</v>
      </c>
      <c r="N346" t="str">
        <f>VLOOKUP(Table3[[#This Row],[Order ID]],OrderBreakDown!A345:H8392,4,0)</f>
        <v>$270.00</v>
      </c>
      <c r="O346" s="18" t="str">
        <f>VLOOKUP(Table3[[#This Row],[Order ID]],OrderBreakDown!A345:H8392,5,0)</f>
        <v>$75.00</v>
      </c>
      <c r="P346">
        <f>VLOOKUP(Table3[[#This Row],[Order ID]],OrderBreakDown!A345:H8392,6,0)</f>
        <v>3</v>
      </c>
      <c r="Q346" t="str">
        <f>VLOOKUP(Table3[[#This Row],[Order ID]],OrderBreakDown!A345:H8392,7,0)</f>
        <v>Furniture</v>
      </c>
      <c r="R346" t="str">
        <f>VLOOKUP(Table3[[#This Row],[Order ID]],OrderBreakDown!A345:H8392,8,0)</f>
        <v>Chairs</v>
      </c>
    </row>
    <row r="347" spans="1:18" ht="21.75" customHeight="1" thickBot="1" x14ac:dyDescent="0.3">
      <c r="A347" s="5" t="s">
        <v>958</v>
      </c>
      <c r="B347" s="2">
        <v>40756</v>
      </c>
      <c r="C347" s="1" t="s">
        <v>723</v>
      </c>
      <c r="D347" s="1" t="s">
        <v>959</v>
      </c>
      <c r="E347" s="1" t="s">
        <v>66</v>
      </c>
      <c r="F347" s="1" t="s">
        <v>28</v>
      </c>
      <c r="G347" s="1" t="s">
        <v>15</v>
      </c>
      <c r="H347" s="2">
        <v>40758</v>
      </c>
      <c r="I347" s="1" t="s">
        <v>16</v>
      </c>
      <c r="J347" s="6" t="s">
        <v>116</v>
      </c>
      <c r="L347" t="str">
        <f>VLOOKUP(Table3[[#This Row],[Order ID]],OrderBreakDown!A346:H8393,2,0)</f>
        <v>BIC Markers, Easy-Erase</v>
      </c>
      <c r="M347" s="16">
        <f>VLOOKUP(Table3[[#This Row],[Order ID]],OrderBreakDown!A346:H8393,3,0)</f>
        <v>0</v>
      </c>
      <c r="N347" t="str">
        <f>VLOOKUP(Table3[[#This Row],[Order ID]],OrderBreakDown!A346:H8393,4,0)</f>
        <v>$53.00</v>
      </c>
      <c r="O347" s="18" t="str">
        <f>VLOOKUP(Table3[[#This Row],[Order ID]],OrderBreakDown!A346:H8393,5,0)</f>
        <v>$15.00</v>
      </c>
      <c r="P347">
        <f>VLOOKUP(Table3[[#This Row],[Order ID]],OrderBreakDown!A346:H8393,6,0)</f>
        <v>2</v>
      </c>
      <c r="Q347" t="str">
        <f>VLOOKUP(Table3[[#This Row],[Order ID]],OrderBreakDown!A346:H8393,7,0)</f>
        <v>Office Supplies</v>
      </c>
      <c r="R347" t="str">
        <f>VLOOKUP(Table3[[#This Row],[Order ID]],OrderBreakDown!A346:H8393,8,0)</f>
        <v>Art</v>
      </c>
    </row>
    <row r="348" spans="1:18" ht="21.75" customHeight="1" thickBot="1" x14ac:dyDescent="0.3">
      <c r="A348" s="5" t="s">
        <v>960</v>
      </c>
      <c r="B348" s="2">
        <v>40757</v>
      </c>
      <c r="C348" s="1" t="s">
        <v>961</v>
      </c>
      <c r="D348" s="1" t="s">
        <v>962</v>
      </c>
      <c r="E348" s="1" t="s">
        <v>27</v>
      </c>
      <c r="F348" s="1" t="s">
        <v>28</v>
      </c>
      <c r="G348" s="1" t="s">
        <v>15</v>
      </c>
      <c r="H348" s="2">
        <v>40761</v>
      </c>
      <c r="I348" s="1" t="s">
        <v>22</v>
      </c>
      <c r="J348" s="6" t="s">
        <v>311</v>
      </c>
      <c r="L348" t="str">
        <f>VLOOKUP(Table3[[#This Row],[Order ID]],OrderBreakDown!A347:H8394,2,0)</f>
        <v>Hon Shipping Labels, Laser Printer Compatible</v>
      </c>
      <c r="M348" s="16">
        <f>VLOOKUP(Table3[[#This Row],[Order ID]],OrderBreakDown!A347:H8394,3,0)</f>
        <v>0</v>
      </c>
      <c r="N348" t="str">
        <f>VLOOKUP(Table3[[#This Row],[Order ID]],OrderBreakDown!A347:H8394,4,0)</f>
        <v>$23.00</v>
      </c>
      <c r="O348" s="18" t="str">
        <f>VLOOKUP(Table3[[#This Row],[Order ID]],OrderBreakDown!A347:H8394,5,0)</f>
        <v>$6.00</v>
      </c>
      <c r="P348">
        <f>VLOOKUP(Table3[[#This Row],[Order ID]],OrderBreakDown!A347:H8394,6,0)</f>
        <v>2</v>
      </c>
      <c r="Q348" t="str">
        <f>VLOOKUP(Table3[[#This Row],[Order ID]],OrderBreakDown!A347:H8394,7,0)</f>
        <v>Office Supplies</v>
      </c>
      <c r="R348" t="str">
        <f>VLOOKUP(Table3[[#This Row],[Order ID]],OrderBreakDown!A347:H8394,8,0)</f>
        <v>Labels</v>
      </c>
    </row>
    <row r="349" spans="1:18" ht="21.75" customHeight="1" thickBot="1" x14ac:dyDescent="0.3">
      <c r="A349" s="5" t="s">
        <v>963</v>
      </c>
      <c r="B349" s="2">
        <v>40758</v>
      </c>
      <c r="C349" s="1" t="s">
        <v>848</v>
      </c>
      <c r="D349" s="1" t="s">
        <v>964</v>
      </c>
      <c r="E349" s="1" t="s">
        <v>20</v>
      </c>
      <c r="F349" s="1" t="s">
        <v>14</v>
      </c>
      <c r="G349" s="1" t="s">
        <v>33</v>
      </c>
      <c r="H349" s="2">
        <v>40762</v>
      </c>
      <c r="I349" s="1" t="s">
        <v>22</v>
      </c>
      <c r="J349" s="6" t="s">
        <v>23</v>
      </c>
      <c r="L349" t="str">
        <f>VLOOKUP(Table3[[#This Row],[Order ID]],OrderBreakDown!A348:H8395,2,0)</f>
        <v>Novimex Rocking Chair, Black</v>
      </c>
      <c r="M349" s="16">
        <f>VLOOKUP(Table3[[#This Row],[Order ID]],OrderBreakDown!A348:H8395,3,0)</f>
        <v>0</v>
      </c>
      <c r="N349" t="str">
        <f>VLOOKUP(Table3[[#This Row],[Order ID]],OrderBreakDown!A348:H8395,4,0)</f>
        <v>$387.00</v>
      </c>
      <c r="O349" s="18" t="str">
        <f>VLOOKUP(Table3[[#This Row],[Order ID]],OrderBreakDown!A348:H8395,5,0)</f>
        <v>$46.00</v>
      </c>
      <c r="P349">
        <f>VLOOKUP(Table3[[#This Row],[Order ID]],OrderBreakDown!A348:H8395,6,0)</f>
        <v>3</v>
      </c>
      <c r="Q349" t="str">
        <f>VLOOKUP(Table3[[#This Row],[Order ID]],OrderBreakDown!A348:H8395,7,0)</f>
        <v>Furniture</v>
      </c>
      <c r="R349" t="str">
        <f>VLOOKUP(Table3[[#This Row],[Order ID]],OrderBreakDown!A348:H8395,8,0)</f>
        <v>Chairs</v>
      </c>
    </row>
    <row r="350" spans="1:18" ht="21.75" customHeight="1" thickBot="1" x14ac:dyDescent="0.3">
      <c r="A350" s="5" t="s">
        <v>965</v>
      </c>
      <c r="B350" s="2">
        <v>40758</v>
      </c>
      <c r="C350" s="1" t="s">
        <v>886</v>
      </c>
      <c r="D350" s="1" t="s">
        <v>473</v>
      </c>
      <c r="E350" s="1" t="s">
        <v>27</v>
      </c>
      <c r="F350" s="1" t="s">
        <v>28</v>
      </c>
      <c r="G350" s="1" t="s">
        <v>33</v>
      </c>
      <c r="H350" s="2">
        <v>40762</v>
      </c>
      <c r="I350" s="1" t="s">
        <v>22</v>
      </c>
      <c r="J350" s="6" t="s">
        <v>311</v>
      </c>
      <c r="L350" t="str">
        <f>VLOOKUP(Table3[[#This Row],[Order ID]],OrderBreakDown!A349:H8396,2,0)</f>
        <v>Novimex Steel Folding Chair, Black</v>
      </c>
      <c r="M350" s="16">
        <f>VLOOKUP(Table3[[#This Row],[Order ID]],OrderBreakDown!A349:H8396,3,0)</f>
        <v>0.1</v>
      </c>
      <c r="N350" t="str">
        <f>VLOOKUP(Table3[[#This Row],[Order ID]],OrderBreakDown!A349:H8396,4,0)</f>
        <v>$646.00</v>
      </c>
      <c r="O350" s="18" t="str">
        <f>VLOOKUP(Table3[[#This Row],[Order ID]],OrderBreakDown!A349:H8396,5,0)</f>
        <v>$50.00</v>
      </c>
      <c r="P350">
        <f>VLOOKUP(Table3[[#This Row],[Order ID]],OrderBreakDown!A349:H8396,6,0)</f>
        <v>9</v>
      </c>
      <c r="Q350" t="str">
        <f>VLOOKUP(Table3[[#This Row],[Order ID]],OrderBreakDown!A349:H8396,7,0)</f>
        <v>Furniture</v>
      </c>
      <c r="R350" t="str">
        <f>VLOOKUP(Table3[[#This Row],[Order ID]],OrderBreakDown!A349:H8396,8,0)</f>
        <v>Chairs</v>
      </c>
    </row>
    <row r="351" spans="1:18" ht="21.75" customHeight="1" thickBot="1" x14ac:dyDescent="0.3">
      <c r="A351" s="5" t="s">
        <v>966</v>
      </c>
      <c r="B351" s="2">
        <v>40758</v>
      </c>
      <c r="C351" s="1" t="s">
        <v>967</v>
      </c>
      <c r="D351" s="1" t="s">
        <v>968</v>
      </c>
      <c r="E351" s="1" t="s">
        <v>66</v>
      </c>
      <c r="F351" s="1" t="s">
        <v>28</v>
      </c>
      <c r="G351" s="1" t="s">
        <v>21</v>
      </c>
      <c r="H351" s="2">
        <v>40761</v>
      </c>
      <c r="I351" s="1" t="s">
        <v>16</v>
      </c>
      <c r="J351" s="6" t="s">
        <v>185</v>
      </c>
      <c r="L351" t="str">
        <f>VLOOKUP(Table3[[#This Row],[Order ID]],OrderBreakDown!A350:H8397,2,0)</f>
        <v>Apple Office Telephone, VoIP</v>
      </c>
      <c r="M351" s="16">
        <f>VLOOKUP(Table3[[#This Row],[Order ID]],OrderBreakDown!A350:H8397,3,0)</f>
        <v>0</v>
      </c>
      <c r="N351" t="str">
        <f>VLOOKUP(Table3[[#This Row],[Order ID]],OrderBreakDown!A350:H8397,4,0)</f>
        <v>$65.00</v>
      </c>
      <c r="O351" s="18" t="str">
        <f>VLOOKUP(Table3[[#This Row],[Order ID]],OrderBreakDown!A350:H8397,5,0)</f>
        <v>$25.00</v>
      </c>
      <c r="P351">
        <f>VLOOKUP(Table3[[#This Row],[Order ID]],OrderBreakDown!A350:H8397,6,0)</f>
        <v>1</v>
      </c>
      <c r="Q351" t="str">
        <f>VLOOKUP(Table3[[#This Row],[Order ID]],OrderBreakDown!A350:H8397,7,0)</f>
        <v>Technology</v>
      </c>
      <c r="R351" t="str">
        <f>VLOOKUP(Table3[[#This Row],[Order ID]],OrderBreakDown!A350:H8397,8,0)</f>
        <v>Phones</v>
      </c>
    </row>
    <row r="352" spans="1:18" ht="21.75" customHeight="1" thickBot="1" x14ac:dyDescent="0.3">
      <c r="A352" s="5" t="s">
        <v>969</v>
      </c>
      <c r="B352" s="2">
        <v>40758</v>
      </c>
      <c r="C352" s="1" t="s">
        <v>970</v>
      </c>
      <c r="D352" s="1" t="s">
        <v>971</v>
      </c>
      <c r="E352" s="1" t="s">
        <v>27</v>
      </c>
      <c r="F352" s="1" t="s">
        <v>28</v>
      </c>
      <c r="G352" s="1" t="s">
        <v>21</v>
      </c>
      <c r="H352" s="2">
        <v>40763</v>
      </c>
      <c r="I352" s="1" t="s">
        <v>22</v>
      </c>
      <c r="J352" s="6" t="s">
        <v>311</v>
      </c>
      <c r="L352" t="str">
        <f>VLOOKUP(Table3[[#This Row],[Order ID]],OrderBreakDown!A351:H8398,2,0)</f>
        <v>Cardinal Binder, Clear</v>
      </c>
      <c r="M352" s="16">
        <f>VLOOKUP(Table3[[#This Row],[Order ID]],OrderBreakDown!A351:H8398,3,0)</f>
        <v>0</v>
      </c>
      <c r="N352" t="str">
        <f>VLOOKUP(Table3[[#This Row],[Order ID]],OrderBreakDown!A351:H8398,4,0)</f>
        <v>$66.00</v>
      </c>
      <c r="O352" s="18" t="str">
        <f>VLOOKUP(Table3[[#This Row],[Order ID]],OrderBreakDown!A351:H8398,5,0)</f>
        <v>$2.00</v>
      </c>
      <c r="P352">
        <f>VLOOKUP(Table3[[#This Row],[Order ID]],OrderBreakDown!A351:H8398,6,0)</f>
        <v>5</v>
      </c>
      <c r="Q352" t="str">
        <f>VLOOKUP(Table3[[#This Row],[Order ID]],OrderBreakDown!A351:H8398,7,0)</f>
        <v>Office Supplies</v>
      </c>
      <c r="R352" t="str">
        <f>VLOOKUP(Table3[[#This Row],[Order ID]],OrderBreakDown!A351:H8398,8,0)</f>
        <v>Binders</v>
      </c>
    </row>
    <row r="353" spans="1:18" ht="21.75" customHeight="1" thickBot="1" x14ac:dyDescent="0.3">
      <c r="A353" s="5" t="s">
        <v>972</v>
      </c>
      <c r="B353" s="2">
        <v>40758</v>
      </c>
      <c r="C353" s="1" t="s">
        <v>479</v>
      </c>
      <c r="D353" s="1" t="s">
        <v>282</v>
      </c>
      <c r="E353" s="1" t="s">
        <v>66</v>
      </c>
      <c r="F353" s="1" t="s">
        <v>28</v>
      </c>
      <c r="G353" s="1" t="s">
        <v>21</v>
      </c>
      <c r="H353" s="2">
        <v>40760</v>
      </c>
      <c r="I353" s="1" t="s">
        <v>16</v>
      </c>
      <c r="J353" s="6" t="s">
        <v>282</v>
      </c>
      <c r="L353" t="str">
        <f>VLOOKUP(Table3[[#This Row],[Order ID]],OrderBreakDown!A352:H8399,2,0)</f>
        <v>Hon Steel Folding Chair, Red</v>
      </c>
      <c r="M353" s="16">
        <f>VLOOKUP(Table3[[#This Row],[Order ID]],OrderBreakDown!A352:H8399,3,0)</f>
        <v>0.2</v>
      </c>
      <c r="N353" t="str">
        <f>VLOOKUP(Table3[[#This Row],[Order ID]],OrderBreakDown!A352:H8399,4,0)</f>
        <v>$195.00</v>
      </c>
      <c r="O353" s="18" t="str">
        <f>VLOOKUP(Table3[[#This Row],[Order ID]],OrderBreakDown!A352:H8399,5,0)</f>
        <v>$66.00</v>
      </c>
      <c r="P353">
        <f>VLOOKUP(Table3[[#This Row],[Order ID]],OrderBreakDown!A352:H8399,6,0)</f>
        <v>3</v>
      </c>
      <c r="Q353" t="str">
        <f>VLOOKUP(Table3[[#This Row],[Order ID]],OrderBreakDown!A352:H8399,7,0)</f>
        <v>Furniture</v>
      </c>
      <c r="R353" t="str">
        <f>VLOOKUP(Table3[[#This Row],[Order ID]],OrderBreakDown!A352:H8399,8,0)</f>
        <v>Chairs</v>
      </c>
    </row>
    <row r="354" spans="1:18" ht="21.75" customHeight="1" thickBot="1" x14ac:dyDescent="0.3">
      <c r="A354" s="5" t="s">
        <v>973</v>
      </c>
      <c r="B354" s="2">
        <v>40759</v>
      </c>
      <c r="C354" s="1" t="s">
        <v>577</v>
      </c>
      <c r="D354" s="1" t="s">
        <v>974</v>
      </c>
      <c r="E354" s="1" t="s">
        <v>27</v>
      </c>
      <c r="F354" s="1" t="s">
        <v>28</v>
      </c>
      <c r="G354" s="1" t="s">
        <v>33</v>
      </c>
      <c r="H354" s="2">
        <v>40761</v>
      </c>
      <c r="I354" s="1" t="s">
        <v>16</v>
      </c>
      <c r="J354" s="6" t="s">
        <v>41</v>
      </c>
      <c r="L354" t="str">
        <f>VLOOKUP(Table3[[#This Row],[Order ID]],OrderBreakDown!A353:H8400,2,0)</f>
        <v>Boston Canvas, Fluorescent</v>
      </c>
      <c r="M354" s="16">
        <f>VLOOKUP(Table3[[#This Row],[Order ID]],OrderBreakDown!A353:H8400,3,0)</f>
        <v>0</v>
      </c>
      <c r="N354" t="str">
        <f>VLOOKUP(Table3[[#This Row],[Order ID]],OrderBreakDown!A353:H8400,4,0)</f>
        <v>$439.00</v>
      </c>
      <c r="O354" s="18" t="str">
        <f>VLOOKUP(Table3[[#This Row],[Order ID]],OrderBreakDown!A353:H8400,5,0)</f>
        <v>$79.00</v>
      </c>
      <c r="P354">
        <f>VLOOKUP(Table3[[#This Row],[Order ID]],OrderBreakDown!A353:H8400,6,0)</f>
        <v>8</v>
      </c>
      <c r="Q354" t="str">
        <f>VLOOKUP(Table3[[#This Row],[Order ID]],OrderBreakDown!A353:H8400,7,0)</f>
        <v>Office Supplies</v>
      </c>
      <c r="R354" t="str">
        <f>VLOOKUP(Table3[[#This Row],[Order ID]],OrderBreakDown!A353:H8400,8,0)</f>
        <v>Art</v>
      </c>
    </row>
    <row r="355" spans="1:18" ht="21.75" customHeight="1" thickBot="1" x14ac:dyDescent="0.3">
      <c r="A355" s="5" t="s">
        <v>975</v>
      </c>
      <c r="B355" s="2">
        <v>40759</v>
      </c>
      <c r="C355" s="1" t="s">
        <v>114</v>
      </c>
      <c r="D355" s="1" t="s">
        <v>976</v>
      </c>
      <c r="E355" s="1" t="s">
        <v>20</v>
      </c>
      <c r="F355" s="1" t="s">
        <v>14</v>
      </c>
      <c r="G355" s="1" t="s">
        <v>21</v>
      </c>
      <c r="H355" s="2">
        <v>40765</v>
      </c>
      <c r="I355" s="1" t="s">
        <v>22</v>
      </c>
      <c r="J355" s="6" t="s">
        <v>23</v>
      </c>
      <c r="L355" t="str">
        <f>VLOOKUP(Table3[[#This Row],[Order ID]],OrderBreakDown!A354:H8401,2,0)</f>
        <v>Harbour Creations Removable Labels, Adjustable</v>
      </c>
      <c r="M355" s="16">
        <f>VLOOKUP(Table3[[#This Row],[Order ID]],OrderBreakDown!A354:H8401,3,0)</f>
        <v>0</v>
      </c>
      <c r="N355" t="str">
        <f>VLOOKUP(Table3[[#This Row],[Order ID]],OrderBreakDown!A354:H8401,4,0)</f>
        <v>$8.00</v>
      </c>
      <c r="O355" s="18" t="str">
        <f>VLOOKUP(Table3[[#This Row],[Order ID]],OrderBreakDown!A354:H8401,5,0)</f>
        <v>$1.00</v>
      </c>
      <c r="P355">
        <f>VLOOKUP(Table3[[#This Row],[Order ID]],OrderBreakDown!A354:H8401,6,0)</f>
        <v>1</v>
      </c>
      <c r="Q355" t="str">
        <f>VLOOKUP(Table3[[#This Row],[Order ID]],OrderBreakDown!A354:H8401,7,0)</f>
        <v>Office Supplies</v>
      </c>
      <c r="R355" t="str">
        <f>VLOOKUP(Table3[[#This Row],[Order ID]],OrderBreakDown!A354:H8401,8,0)</f>
        <v>Labels</v>
      </c>
    </row>
    <row r="356" spans="1:18" ht="21.75" customHeight="1" thickBot="1" x14ac:dyDescent="0.3">
      <c r="A356" s="5" t="s">
        <v>977</v>
      </c>
      <c r="B356" s="2">
        <v>40759</v>
      </c>
      <c r="C356" s="1" t="s">
        <v>978</v>
      </c>
      <c r="D356" s="1" t="s">
        <v>979</v>
      </c>
      <c r="E356" s="1" t="s">
        <v>66</v>
      </c>
      <c r="F356" s="1" t="s">
        <v>28</v>
      </c>
      <c r="G356" s="1" t="s">
        <v>21</v>
      </c>
      <c r="H356" s="2">
        <v>40764</v>
      </c>
      <c r="I356" s="1" t="s">
        <v>16</v>
      </c>
      <c r="J356" s="6" t="s">
        <v>980</v>
      </c>
      <c r="L356" t="str">
        <f>VLOOKUP(Table3[[#This Row],[Order ID]],OrderBreakDown!A355:H8402,2,0)</f>
        <v>Boston Highlighters, Water Color</v>
      </c>
      <c r="M356" s="16">
        <f>VLOOKUP(Table3[[#This Row],[Order ID]],OrderBreakDown!A355:H8402,3,0)</f>
        <v>0</v>
      </c>
      <c r="N356" t="str">
        <f>VLOOKUP(Table3[[#This Row],[Order ID]],OrderBreakDown!A355:H8402,4,0)</f>
        <v>$243.00</v>
      </c>
      <c r="O356" s="18" t="str">
        <f>VLOOKUP(Table3[[#This Row],[Order ID]],OrderBreakDown!A355:H8402,5,0)</f>
        <v>$44.00</v>
      </c>
      <c r="P356">
        <f>VLOOKUP(Table3[[#This Row],[Order ID]],OrderBreakDown!A355:H8402,6,0)</f>
        <v>11</v>
      </c>
      <c r="Q356" t="str">
        <f>VLOOKUP(Table3[[#This Row],[Order ID]],OrderBreakDown!A355:H8402,7,0)</f>
        <v>Office Supplies</v>
      </c>
      <c r="R356" t="str">
        <f>VLOOKUP(Table3[[#This Row],[Order ID]],OrderBreakDown!A355:H8402,8,0)</f>
        <v>Art</v>
      </c>
    </row>
    <row r="357" spans="1:18" ht="21.75" customHeight="1" thickBot="1" x14ac:dyDescent="0.3">
      <c r="A357" s="5" t="s">
        <v>981</v>
      </c>
      <c r="B357" s="2">
        <v>40760</v>
      </c>
      <c r="C357" s="1" t="s">
        <v>794</v>
      </c>
      <c r="D357" s="1" t="s">
        <v>213</v>
      </c>
      <c r="E357" s="1" t="s">
        <v>214</v>
      </c>
      <c r="F357" s="1" t="s">
        <v>28</v>
      </c>
      <c r="G357" s="1" t="s">
        <v>21</v>
      </c>
      <c r="H357" s="2">
        <v>40765</v>
      </c>
      <c r="I357" s="1" t="s">
        <v>16</v>
      </c>
      <c r="J357" s="6" t="s">
        <v>215</v>
      </c>
      <c r="L357" t="str">
        <f>VLOOKUP(Table3[[#This Row],[Order ID]],OrderBreakDown!A356:H8403,2,0)</f>
        <v>Binney &amp; Smith Highlighters, Fluorescent</v>
      </c>
      <c r="M357" s="16">
        <f>VLOOKUP(Table3[[#This Row],[Order ID]],OrderBreakDown!A356:H8403,3,0)</f>
        <v>0</v>
      </c>
      <c r="N357" t="str">
        <f>VLOOKUP(Table3[[#This Row],[Order ID]],OrderBreakDown!A356:H8403,4,0)</f>
        <v>$36.00</v>
      </c>
      <c r="O357" s="18" t="str">
        <f>VLOOKUP(Table3[[#This Row],[Order ID]],OrderBreakDown!A356:H8403,5,0)</f>
        <v>$3.00</v>
      </c>
      <c r="P357">
        <f>VLOOKUP(Table3[[#This Row],[Order ID]],OrderBreakDown!A356:H8403,6,0)</f>
        <v>2</v>
      </c>
      <c r="Q357" t="str">
        <f>VLOOKUP(Table3[[#This Row],[Order ID]],OrderBreakDown!A356:H8403,7,0)</f>
        <v>Office Supplies</v>
      </c>
      <c r="R357" t="str">
        <f>VLOOKUP(Table3[[#This Row],[Order ID]],OrderBreakDown!A356:H8403,8,0)</f>
        <v>Art</v>
      </c>
    </row>
    <row r="358" spans="1:18" ht="21.75" customHeight="1" thickBot="1" x14ac:dyDescent="0.3">
      <c r="A358" s="5" t="s">
        <v>982</v>
      </c>
      <c r="B358" s="2">
        <v>40760</v>
      </c>
      <c r="C358" s="1" t="s">
        <v>983</v>
      </c>
      <c r="D358" s="1" t="s">
        <v>984</v>
      </c>
      <c r="E358" s="1" t="s">
        <v>55</v>
      </c>
      <c r="F358" s="1" t="s">
        <v>28</v>
      </c>
      <c r="G358" s="1" t="s">
        <v>21</v>
      </c>
      <c r="H358" s="2">
        <v>40764</v>
      </c>
      <c r="I358" s="1" t="s">
        <v>22</v>
      </c>
      <c r="J358" s="6" t="s">
        <v>985</v>
      </c>
      <c r="L358" t="str">
        <f>VLOOKUP(Table3[[#This Row],[Order ID]],OrderBreakDown!A357:H8404,2,0)</f>
        <v>Hon Rocking Chair, Red</v>
      </c>
      <c r="M358" s="16">
        <f>VLOOKUP(Table3[[#This Row],[Order ID]],OrderBreakDown!A357:H8404,3,0)</f>
        <v>0</v>
      </c>
      <c r="N358" t="str">
        <f>VLOOKUP(Table3[[#This Row],[Order ID]],OrderBreakDown!A357:H8404,4,0)</f>
        <v>$392.00</v>
      </c>
      <c r="O358" s="18" t="str">
        <f>VLOOKUP(Table3[[#This Row],[Order ID]],OrderBreakDown!A357:H8404,5,0)</f>
        <v>$31.00</v>
      </c>
      <c r="P358">
        <f>VLOOKUP(Table3[[#This Row],[Order ID]],OrderBreakDown!A357:H8404,6,0)</f>
        <v>3</v>
      </c>
      <c r="Q358" t="str">
        <f>VLOOKUP(Table3[[#This Row],[Order ID]],OrderBreakDown!A357:H8404,7,0)</f>
        <v>Furniture</v>
      </c>
      <c r="R358" t="str">
        <f>VLOOKUP(Table3[[#This Row],[Order ID]],OrderBreakDown!A357:H8404,8,0)</f>
        <v>Chairs</v>
      </c>
    </row>
    <row r="359" spans="1:18" ht="21.75" customHeight="1" thickBot="1" x14ac:dyDescent="0.3">
      <c r="A359" s="5" t="s">
        <v>986</v>
      </c>
      <c r="B359" s="2">
        <v>40760</v>
      </c>
      <c r="C359" s="1" t="s">
        <v>978</v>
      </c>
      <c r="D359" s="1" t="s">
        <v>679</v>
      </c>
      <c r="E359" s="1" t="s">
        <v>66</v>
      </c>
      <c r="F359" s="1" t="s">
        <v>28</v>
      </c>
      <c r="G359" s="1" t="s">
        <v>21</v>
      </c>
      <c r="H359" s="2">
        <v>40763</v>
      </c>
      <c r="I359" s="1" t="s">
        <v>37</v>
      </c>
      <c r="J359" s="6" t="s">
        <v>116</v>
      </c>
      <c r="L359" t="str">
        <f>VLOOKUP(Table3[[#This Row],[Order ID]],OrderBreakDown!A358:H8405,2,0)</f>
        <v>OIC Staples, Metal</v>
      </c>
      <c r="M359" s="16">
        <f>VLOOKUP(Table3[[#This Row],[Order ID]],OrderBreakDown!A358:H8405,3,0)</f>
        <v>0</v>
      </c>
      <c r="N359" t="str">
        <f>VLOOKUP(Table3[[#This Row],[Order ID]],OrderBreakDown!A358:H8405,4,0)</f>
        <v>$11.00</v>
      </c>
      <c r="O359" s="18" t="str">
        <f>VLOOKUP(Table3[[#This Row],[Order ID]],OrderBreakDown!A358:H8405,5,0)</f>
        <v>$5.00</v>
      </c>
      <c r="P359">
        <f>VLOOKUP(Table3[[#This Row],[Order ID]],OrderBreakDown!A358:H8405,6,0)</f>
        <v>1</v>
      </c>
      <c r="Q359" t="str">
        <f>VLOOKUP(Table3[[#This Row],[Order ID]],OrderBreakDown!A358:H8405,7,0)</f>
        <v>Office Supplies</v>
      </c>
      <c r="R359" t="str">
        <f>VLOOKUP(Table3[[#This Row],[Order ID]],OrderBreakDown!A358:H8405,8,0)</f>
        <v>Fasteners</v>
      </c>
    </row>
    <row r="360" spans="1:18" ht="21.75" customHeight="1" thickBot="1" x14ac:dyDescent="0.3">
      <c r="A360" s="5" t="s">
        <v>987</v>
      </c>
      <c r="B360" s="2">
        <v>40760</v>
      </c>
      <c r="C360" s="1" t="s">
        <v>269</v>
      </c>
      <c r="D360" s="1" t="s">
        <v>76</v>
      </c>
      <c r="E360" s="1" t="s">
        <v>77</v>
      </c>
      <c r="F360" s="1" t="s">
        <v>28</v>
      </c>
      <c r="G360" s="1" t="s">
        <v>21</v>
      </c>
      <c r="H360" s="2">
        <v>40767</v>
      </c>
      <c r="I360" s="1" t="s">
        <v>22</v>
      </c>
      <c r="J360" s="6" t="s">
        <v>78</v>
      </c>
      <c r="L360" t="str">
        <f>VLOOKUP(Table3[[#This Row],[Order ID]],OrderBreakDown!A359:H8406,2,0)</f>
        <v>Acco Binder, Durable</v>
      </c>
      <c r="M360" s="16">
        <f>VLOOKUP(Table3[[#This Row],[Order ID]],OrderBreakDown!A359:H8406,3,0)</f>
        <v>0.5</v>
      </c>
      <c r="N360" t="str">
        <f>VLOOKUP(Table3[[#This Row],[Order ID]],OrderBreakDown!A359:H8406,4,0)</f>
        <v>$58.00</v>
      </c>
      <c r="O360" s="18" t="str">
        <f>VLOOKUP(Table3[[#This Row],[Order ID]],OrderBreakDown!A359:H8406,5,0)</f>
        <v>-$26.00</v>
      </c>
      <c r="P360">
        <f>VLOOKUP(Table3[[#This Row],[Order ID]],OrderBreakDown!A359:H8406,6,0)</f>
        <v>7</v>
      </c>
      <c r="Q360" t="str">
        <f>VLOOKUP(Table3[[#This Row],[Order ID]],OrderBreakDown!A359:H8406,7,0)</f>
        <v>Office Supplies</v>
      </c>
      <c r="R360" t="str">
        <f>VLOOKUP(Table3[[#This Row],[Order ID]],OrderBreakDown!A359:H8406,8,0)</f>
        <v>Binders</v>
      </c>
    </row>
    <row r="361" spans="1:18" ht="21.75" customHeight="1" thickBot="1" x14ac:dyDescent="0.3">
      <c r="A361" s="5" t="s">
        <v>988</v>
      </c>
      <c r="B361" s="2">
        <v>40761</v>
      </c>
      <c r="C361" s="1" t="s">
        <v>777</v>
      </c>
      <c r="D361" s="1" t="s">
        <v>989</v>
      </c>
      <c r="E361" s="1" t="s">
        <v>27</v>
      </c>
      <c r="F361" s="1" t="s">
        <v>28</v>
      </c>
      <c r="G361" s="1" t="s">
        <v>21</v>
      </c>
      <c r="H361" s="2">
        <v>40765</v>
      </c>
      <c r="I361" s="1" t="s">
        <v>22</v>
      </c>
      <c r="J361" s="6" t="s">
        <v>238</v>
      </c>
      <c r="L361" t="str">
        <f>VLOOKUP(Table3[[#This Row],[Order ID]],OrderBreakDown!A360:H8407,2,0)</f>
        <v>Ibico 3-Hole Punch, Clear</v>
      </c>
      <c r="M361" s="16">
        <f>VLOOKUP(Table3[[#This Row],[Order ID]],OrderBreakDown!A360:H8407,3,0)</f>
        <v>0</v>
      </c>
      <c r="N361" t="str">
        <f>VLOOKUP(Table3[[#This Row],[Order ID]],OrderBreakDown!A360:H8407,4,0)</f>
        <v>$239.00</v>
      </c>
      <c r="O361" s="18" t="str">
        <f>VLOOKUP(Table3[[#This Row],[Order ID]],OrderBreakDown!A360:H8407,5,0)</f>
        <v>$96.00</v>
      </c>
      <c r="P361">
        <f>VLOOKUP(Table3[[#This Row],[Order ID]],OrderBreakDown!A360:H8407,6,0)</f>
        <v>8</v>
      </c>
      <c r="Q361" t="str">
        <f>VLOOKUP(Table3[[#This Row],[Order ID]],OrderBreakDown!A360:H8407,7,0)</f>
        <v>Office Supplies</v>
      </c>
      <c r="R361" t="str">
        <f>VLOOKUP(Table3[[#This Row],[Order ID]],OrderBreakDown!A360:H8407,8,0)</f>
        <v>Binders</v>
      </c>
    </row>
    <row r="362" spans="1:18" ht="21.75" customHeight="1" thickBot="1" x14ac:dyDescent="0.3">
      <c r="A362" s="5" t="s">
        <v>990</v>
      </c>
      <c r="B362" s="2">
        <v>40762</v>
      </c>
      <c r="C362" s="1" t="s">
        <v>147</v>
      </c>
      <c r="D362" s="1" t="s">
        <v>54</v>
      </c>
      <c r="E362" s="1" t="s">
        <v>55</v>
      </c>
      <c r="F362" s="1" t="s">
        <v>28</v>
      </c>
      <c r="G362" s="1" t="s">
        <v>33</v>
      </c>
      <c r="H362" s="2">
        <v>40765</v>
      </c>
      <c r="I362" s="1" t="s">
        <v>37</v>
      </c>
      <c r="J362" s="6" t="s">
        <v>54</v>
      </c>
      <c r="L362" t="str">
        <f>VLOOKUP(Table3[[#This Row],[Order ID]],OrderBreakDown!A361:H8408,2,0)</f>
        <v>Tenex Light Bulb, Black</v>
      </c>
      <c r="M362" s="16">
        <f>VLOOKUP(Table3[[#This Row],[Order ID]],OrderBreakDown!A361:H8408,3,0)</f>
        <v>0</v>
      </c>
      <c r="N362" t="str">
        <f>VLOOKUP(Table3[[#This Row],[Order ID]],OrderBreakDown!A361:H8408,4,0)</f>
        <v>$38.00</v>
      </c>
      <c r="O362" s="18" t="str">
        <f>VLOOKUP(Table3[[#This Row],[Order ID]],OrderBreakDown!A361:H8408,5,0)</f>
        <v>$11.00</v>
      </c>
      <c r="P362">
        <f>VLOOKUP(Table3[[#This Row],[Order ID]],OrderBreakDown!A361:H8408,6,0)</f>
        <v>2</v>
      </c>
      <c r="Q362" t="str">
        <f>VLOOKUP(Table3[[#This Row],[Order ID]],OrderBreakDown!A361:H8408,7,0)</f>
        <v>Furniture</v>
      </c>
      <c r="R362" t="str">
        <f>VLOOKUP(Table3[[#This Row],[Order ID]],OrderBreakDown!A361:H8408,8,0)</f>
        <v>Furnishings</v>
      </c>
    </row>
    <row r="363" spans="1:18" ht="21.75" customHeight="1" thickBot="1" x14ac:dyDescent="0.3">
      <c r="A363" s="5" t="s">
        <v>991</v>
      </c>
      <c r="B363" s="2">
        <v>40763</v>
      </c>
      <c r="C363" s="1" t="s">
        <v>992</v>
      </c>
      <c r="D363" s="1" t="s">
        <v>993</v>
      </c>
      <c r="E363" s="1" t="s">
        <v>27</v>
      </c>
      <c r="F363" s="1" t="s">
        <v>28</v>
      </c>
      <c r="G363" s="1" t="s">
        <v>21</v>
      </c>
      <c r="H363" s="2">
        <v>40767</v>
      </c>
      <c r="I363" s="1" t="s">
        <v>16</v>
      </c>
      <c r="J363" s="6" t="s">
        <v>112</v>
      </c>
      <c r="L363" t="str">
        <f>VLOOKUP(Table3[[#This Row],[Order ID]],OrderBreakDown!A362:H8409,2,0)</f>
        <v>Konica Calculator, Red</v>
      </c>
      <c r="M363" s="16">
        <f>VLOOKUP(Table3[[#This Row],[Order ID]],OrderBreakDown!A362:H8409,3,0)</f>
        <v>0.15</v>
      </c>
      <c r="N363" t="str">
        <f>VLOOKUP(Table3[[#This Row],[Order ID]],OrderBreakDown!A362:H8409,4,0)</f>
        <v>$249.00</v>
      </c>
      <c r="O363" s="18" t="str">
        <f>VLOOKUP(Table3[[#This Row],[Order ID]],OrderBreakDown!A362:H8409,5,0)</f>
        <v>$70.00</v>
      </c>
      <c r="P363">
        <f>VLOOKUP(Table3[[#This Row],[Order ID]],OrderBreakDown!A362:H8409,6,0)</f>
        <v>6</v>
      </c>
      <c r="Q363" t="str">
        <f>VLOOKUP(Table3[[#This Row],[Order ID]],OrderBreakDown!A362:H8409,7,0)</f>
        <v>Technology</v>
      </c>
      <c r="R363" t="str">
        <f>VLOOKUP(Table3[[#This Row],[Order ID]],OrderBreakDown!A362:H8409,8,0)</f>
        <v>Machines</v>
      </c>
    </row>
    <row r="364" spans="1:18" ht="21.75" customHeight="1" thickBot="1" x14ac:dyDescent="0.3">
      <c r="A364" s="5" t="s">
        <v>994</v>
      </c>
      <c r="B364" s="2">
        <v>40763</v>
      </c>
      <c r="C364" s="1" t="s">
        <v>995</v>
      </c>
      <c r="D364" s="1" t="s">
        <v>996</v>
      </c>
      <c r="E364" s="1" t="s">
        <v>27</v>
      </c>
      <c r="F364" s="1" t="s">
        <v>28</v>
      </c>
      <c r="G364" s="1" t="s">
        <v>15</v>
      </c>
      <c r="H364" s="2">
        <v>40769</v>
      </c>
      <c r="I364" s="1" t="s">
        <v>22</v>
      </c>
      <c r="J364" s="6" t="s">
        <v>112</v>
      </c>
      <c r="L364" t="str">
        <f>VLOOKUP(Table3[[#This Row],[Order ID]],OrderBreakDown!A363:H8410,2,0)</f>
        <v>Cardinal Binder Covers, Recycled</v>
      </c>
      <c r="M364" s="16">
        <f>VLOOKUP(Table3[[#This Row],[Order ID]],OrderBreakDown!A363:H8410,3,0)</f>
        <v>0</v>
      </c>
      <c r="N364" t="str">
        <f>VLOOKUP(Table3[[#This Row],[Order ID]],OrderBreakDown!A363:H8410,4,0)</f>
        <v>$37.00</v>
      </c>
      <c r="O364" s="18" t="str">
        <f>VLOOKUP(Table3[[#This Row],[Order ID]],OrderBreakDown!A363:H8410,5,0)</f>
        <v>$17.00</v>
      </c>
      <c r="P364">
        <f>VLOOKUP(Table3[[#This Row],[Order ID]],OrderBreakDown!A363:H8410,6,0)</f>
        <v>3</v>
      </c>
      <c r="Q364" t="str">
        <f>VLOOKUP(Table3[[#This Row],[Order ID]],OrderBreakDown!A363:H8410,7,0)</f>
        <v>Office Supplies</v>
      </c>
      <c r="R364" t="str">
        <f>VLOOKUP(Table3[[#This Row],[Order ID]],OrderBreakDown!A363:H8410,8,0)</f>
        <v>Binders</v>
      </c>
    </row>
    <row r="365" spans="1:18" ht="21.75" customHeight="1" thickBot="1" x14ac:dyDescent="0.3">
      <c r="A365" s="5" t="s">
        <v>997</v>
      </c>
      <c r="B365" s="2">
        <v>40764</v>
      </c>
      <c r="C365" s="1" t="s">
        <v>870</v>
      </c>
      <c r="D365" s="1" t="s">
        <v>998</v>
      </c>
      <c r="E365" s="1" t="s">
        <v>27</v>
      </c>
      <c r="F365" s="1" t="s">
        <v>28</v>
      </c>
      <c r="G365" s="1" t="s">
        <v>21</v>
      </c>
      <c r="H365" s="2">
        <v>40767</v>
      </c>
      <c r="I365" s="1" t="s">
        <v>37</v>
      </c>
      <c r="J365" s="6" t="s">
        <v>999</v>
      </c>
      <c r="L365" t="str">
        <f>VLOOKUP(Table3[[#This Row],[Order ID]],OrderBreakDown!A364:H8411,2,0)</f>
        <v>BIC Highlighters, Water Color</v>
      </c>
      <c r="M365" s="16">
        <f>VLOOKUP(Table3[[#This Row],[Order ID]],OrderBreakDown!A364:H8411,3,0)</f>
        <v>0</v>
      </c>
      <c r="N365" t="str">
        <f>VLOOKUP(Table3[[#This Row],[Order ID]],OrderBreakDown!A364:H8411,4,0)</f>
        <v>$88.00</v>
      </c>
      <c r="O365" s="18" t="str">
        <f>VLOOKUP(Table3[[#This Row],[Order ID]],OrderBreakDown!A364:H8411,5,0)</f>
        <v>$16.00</v>
      </c>
      <c r="P365">
        <f>VLOOKUP(Table3[[#This Row],[Order ID]],OrderBreakDown!A364:H8411,6,0)</f>
        <v>4</v>
      </c>
      <c r="Q365" t="str">
        <f>VLOOKUP(Table3[[#This Row],[Order ID]],OrderBreakDown!A364:H8411,7,0)</f>
        <v>Office Supplies</v>
      </c>
      <c r="R365" t="str">
        <f>VLOOKUP(Table3[[#This Row],[Order ID]],OrderBreakDown!A364:H8411,8,0)</f>
        <v>Art</v>
      </c>
    </row>
    <row r="366" spans="1:18" ht="21.75" customHeight="1" thickBot="1" x14ac:dyDescent="0.3">
      <c r="A366" s="5" t="s">
        <v>1000</v>
      </c>
      <c r="B366" s="2">
        <v>40764</v>
      </c>
      <c r="C366" s="1" t="s">
        <v>1001</v>
      </c>
      <c r="D366" s="1" t="s">
        <v>241</v>
      </c>
      <c r="E366" s="1" t="s">
        <v>27</v>
      </c>
      <c r="F366" s="1" t="s">
        <v>28</v>
      </c>
      <c r="G366" s="1" t="s">
        <v>33</v>
      </c>
      <c r="H366" s="2">
        <v>40765</v>
      </c>
      <c r="I366" s="1" t="s">
        <v>37</v>
      </c>
      <c r="J366" s="6" t="s">
        <v>112</v>
      </c>
      <c r="L366" t="str">
        <f>VLOOKUP(Table3[[#This Row],[Order ID]],OrderBreakDown!A365:H8412,2,0)</f>
        <v>Novimex Steel Folding Chair, Black</v>
      </c>
      <c r="M366" s="16">
        <f>VLOOKUP(Table3[[#This Row],[Order ID]],OrderBreakDown!A365:H8412,3,0)</f>
        <v>0.1</v>
      </c>
      <c r="N366" t="str">
        <f>VLOOKUP(Table3[[#This Row],[Order ID]],OrderBreakDown!A365:H8412,4,0)</f>
        <v>$215.00</v>
      </c>
      <c r="O366" s="18" t="str">
        <f>VLOOKUP(Table3[[#This Row],[Order ID]],OrderBreakDown!A365:H8412,5,0)</f>
        <v>$17.00</v>
      </c>
      <c r="P366">
        <f>VLOOKUP(Table3[[#This Row],[Order ID]],OrderBreakDown!A365:H8412,6,0)</f>
        <v>3</v>
      </c>
      <c r="Q366" t="str">
        <f>VLOOKUP(Table3[[#This Row],[Order ID]],OrderBreakDown!A365:H8412,7,0)</f>
        <v>Furniture</v>
      </c>
      <c r="R366" t="str">
        <f>VLOOKUP(Table3[[#This Row],[Order ID]],OrderBreakDown!A365:H8412,8,0)</f>
        <v>Chairs</v>
      </c>
    </row>
    <row r="367" spans="1:18" ht="21.75" customHeight="1" thickBot="1" x14ac:dyDescent="0.3">
      <c r="A367" s="5" t="s">
        <v>1002</v>
      </c>
      <c r="B367" s="2">
        <v>40764</v>
      </c>
      <c r="C367" s="1" t="s">
        <v>970</v>
      </c>
      <c r="D367" s="1" t="s">
        <v>363</v>
      </c>
      <c r="E367" s="1" t="s">
        <v>66</v>
      </c>
      <c r="F367" s="1" t="s">
        <v>28</v>
      </c>
      <c r="G367" s="1" t="s">
        <v>21</v>
      </c>
      <c r="H367" s="2">
        <v>40766</v>
      </c>
      <c r="I367" s="1" t="s">
        <v>37</v>
      </c>
      <c r="J367" s="6" t="s">
        <v>185</v>
      </c>
      <c r="L367" t="str">
        <f>VLOOKUP(Table3[[#This Row],[Order ID]],OrderBreakDown!A366:H8413,2,0)</f>
        <v>Cardinal Index Tab, Clear</v>
      </c>
      <c r="M367" s="16">
        <f>VLOOKUP(Table3[[#This Row],[Order ID]],OrderBreakDown!A366:H8413,3,0)</f>
        <v>0</v>
      </c>
      <c r="N367" t="str">
        <f>VLOOKUP(Table3[[#This Row],[Order ID]],OrderBreakDown!A366:H8413,4,0)</f>
        <v>$15.00</v>
      </c>
      <c r="O367" s="18" t="str">
        <f>VLOOKUP(Table3[[#This Row],[Order ID]],OrderBreakDown!A366:H8413,5,0)</f>
        <v>$5.00</v>
      </c>
      <c r="P367">
        <f>VLOOKUP(Table3[[#This Row],[Order ID]],OrderBreakDown!A366:H8413,6,0)</f>
        <v>2</v>
      </c>
      <c r="Q367" t="str">
        <f>VLOOKUP(Table3[[#This Row],[Order ID]],OrderBreakDown!A366:H8413,7,0)</f>
        <v>Office Supplies</v>
      </c>
      <c r="R367" t="str">
        <f>VLOOKUP(Table3[[#This Row],[Order ID]],OrderBreakDown!A366:H8413,8,0)</f>
        <v>Binders</v>
      </c>
    </row>
    <row r="368" spans="1:18" ht="21.75" customHeight="1" thickBot="1" x14ac:dyDescent="0.3">
      <c r="A368" s="5" t="s">
        <v>1003</v>
      </c>
      <c r="B368" s="2">
        <v>40764</v>
      </c>
      <c r="C368" s="1" t="s">
        <v>1004</v>
      </c>
      <c r="D368" s="1" t="s">
        <v>1005</v>
      </c>
      <c r="E368" s="1" t="s">
        <v>20</v>
      </c>
      <c r="F368" s="1" t="s">
        <v>14</v>
      </c>
      <c r="G368" s="1" t="s">
        <v>33</v>
      </c>
      <c r="H368" s="2">
        <v>40770</v>
      </c>
      <c r="I368" s="1" t="s">
        <v>22</v>
      </c>
      <c r="J368" s="6" t="s">
        <v>23</v>
      </c>
      <c r="L368" t="str">
        <f>VLOOKUP(Table3[[#This Row],[Order ID]],OrderBreakDown!A367:H8414,2,0)</f>
        <v>Kraft Interoffice Envelope, Recycled</v>
      </c>
      <c r="M368" s="16">
        <f>VLOOKUP(Table3[[#This Row],[Order ID]],OrderBreakDown!A367:H8414,3,0)</f>
        <v>0</v>
      </c>
      <c r="N368" t="str">
        <f>VLOOKUP(Table3[[#This Row],[Order ID]],OrderBreakDown!A367:H8414,4,0)</f>
        <v>$503.00</v>
      </c>
      <c r="O368" s="18" t="str">
        <f>VLOOKUP(Table3[[#This Row],[Order ID]],OrderBreakDown!A367:H8414,5,0)</f>
        <v>$166.00</v>
      </c>
      <c r="P368">
        <f>VLOOKUP(Table3[[#This Row],[Order ID]],OrderBreakDown!A367:H8414,6,0)</f>
        <v>11</v>
      </c>
      <c r="Q368" t="str">
        <f>VLOOKUP(Table3[[#This Row],[Order ID]],OrderBreakDown!A367:H8414,7,0)</f>
        <v>Office Supplies</v>
      </c>
      <c r="R368" t="str">
        <f>VLOOKUP(Table3[[#This Row],[Order ID]],OrderBreakDown!A367:H8414,8,0)</f>
        <v>Envelopes</v>
      </c>
    </row>
    <row r="369" spans="1:18" ht="21.75" customHeight="1" thickBot="1" x14ac:dyDescent="0.3">
      <c r="A369" s="5" t="s">
        <v>1006</v>
      </c>
      <c r="B369" s="2">
        <v>40764</v>
      </c>
      <c r="C369" s="1" t="s">
        <v>1007</v>
      </c>
      <c r="D369" s="1" t="s">
        <v>1008</v>
      </c>
      <c r="E369" s="1" t="s">
        <v>66</v>
      </c>
      <c r="F369" s="1" t="s">
        <v>28</v>
      </c>
      <c r="G369" s="1" t="s">
        <v>15</v>
      </c>
      <c r="H369" s="2">
        <v>40769</v>
      </c>
      <c r="I369" s="1" t="s">
        <v>16</v>
      </c>
      <c r="J369" s="6" t="s">
        <v>116</v>
      </c>
      <c r="L369" t="str">
        <f>VLOOKUP(Table3[[#This Row],[Order ID]],OrderBreakDown!A368:H8415,2,0)</f>
        <v>Boston Sketch Pad, Blue</v>
      </c>
      <c r="M369" s="16">
        <f>VLOOKUP(Table3[[#This Row],[Order ID]],OrderBreakDown!A368:H8415,3,0)</f>
        <v>0</v>
      </c>
      <c r="N369" t="str">
        <f>VLOOKUP(Table3[[#This Row],[Order ID]],OrderBreakDown!A368:H8415,4,0)</f>
        <v>$194.00</v>
      </c>
      <c r="O369" s="18" t="str">
        <f>VLOOKUP(Table3[[#This Row],[Order ID]],OrderBreakDown!A368:H8415,5,0)</f>
        <v>$84.00</v>
      </c>
      <c r="P369">
        <f>VLOOKUP(Table3[[#This Row],[Order ID]],OrderBreakDown!A368:H8415,6,0)</f>
        <v>4</v>
      </c>
      <c r="Q369" t="str">
        <f>VLOOKUP(Table3[[#This Row],[Order ID]],OrderBreakDown!A368:H8415,7,0)</f>
        <v>Office Supplies</v>
      </c>
      <c r="R369" t="str">
        <f>VLOOKUP(Table3[[#This Row],[Order ID]],OrderBreakDown!A368:H8415,8,0)</f>
        <v>Art</v>
      </c>
    </row>
    <row r="370" spans="1:18" ht="21.75" customHeight="1" thickBot="1" x14ac:dyDescent="0.3">
      <c r="A370" s="5" t="s">
        <v>1009</v>
      </c>
      <c r="B370" s="2">
        <v>40764</v>
      </c>
      <c r="C370" s="1" t="s">
        <v>1010</v>
      </c>
      <c r="D370" s="1" t="s">
        <v>1011</v>
      </c>
      <c r="E370" s="1" t="s">
        <v>49</v>
      </c>
      <c r="F370" s="1" t="s">
        <v>50</v>
      </c>
      <c r="G370" s="1" t="s">
        <v>21</v>
      </c>
      <c r="H370" s="2">
        <v>40767</v>
      </c>
      <c r="I370" s="1" t="s">
        <v>37</v>
      </c>
      <c r="J370" s="6" t="s">
        <v>335</v>
      </c>
      <c r="L370" t="str">
        <f>VLOOKUP(Table3[[#This Row],[Order ID]],OrderBreakDown!A369:H8416,2,0)</f>
        <v>Eldon Folders, Single Width</v>
      </c>
      <c r="M370" s="16">
        <f>VLOOKUP(Table3[[#This Row],[Order ID]],OrderBreakDown!A369:H8416,3,0)</f>
        <v>0.4</v>
      </c>
      <c r="N370" t="str">
        <f>VLOOKUP(Table3[[#This Row],[Order ID]],OrderBreakDown!A369:H8416,4,0)</f>
        <v>$61.00</v>
      </c>
      <c r="O370" s="18" t="str">
        <f>VLOOKUP(Table3[[#This Row],[Order ID]],OrderBreakDown!A369:H8416,5,0)</f>
        <v>$7.00</v>
      </c>
      <c r="P370">
        <f>VLOOKUP(Table3[[#This Row],[Order ID]],OrderBreakDown!A369:H8416,6,0)</f>
        <v>6</v>
      </c>
      <c r="Q370" t="str">
        <f>VLOOKUP(Table3[[#This Row],[Order ID]],OrderBreakDown!A369:H8416,7,0)</f>
        <v>Office Supplies</v>
      </c>
      <c r="R370" t="str">
        <f>VLOOKUP(Table3[[#This Row],[Order ID]],OrderBreakDown!A369:H8416,8,0)</f>
        <v>Storage</v>
      </c>
    </row>
    <row r="371" spans="1:18" ht="21.75" customHeight="1" thickBot="1" x14ac:dyDescent="0.3">
      <c r="A371" s="5" t="s">
        <v>1012</v>
      </c>
      <c r="B371" s="2">
        <v>40764</v>
      </c>
      <c r="C371" s="1" t="s">
        <v>158</v>
      </c>
      <c r="D371" s="1" t="s">
        <v>205</v>
      </c>
      <c r="E371" s="1" t="s">
        <v>66</v>
      </c>
      <c r="F371" s="1" t="s">
        <v>28</v>
      </c>
      <c r="G371" s="1" t="s">
        <v>21</v>
      </c>
      <c r="H371" s="2">
        <v>40768</v>
      </c>
      <c r="I371" s="1" t="s">
        <v>22</v>
      </c>
      <c r="J371" s="6" t="s">
        <v>206</v>
      </c>
      <c r="L371" t="str">
        <f>VLOOKUP(Table3[[#This Row],[Order ID]],OrderBreakDown!A370:H8417,2,0)</f>
        <v>Bush Floating Shelf Set, Mobile</v>
      </c>
      <c r="M371" s="16">
        <f>VLOOKUP(Table3[[#This Row],[Order ID]],OrderBreakDown!A370:H8417,3,0)</f>
        <v>0.1</v>
      </c>
      <c r="N371" t="str">
        <f>VLOOKUP(Table3[[#This Row],[Order ID]],OrderBreakDown!A370:H8417,4,0)</f>
        <v>$469.00</v>
      </c>
      <c r="O371" s="18" t="str">
        <f>VLOOKUP(Table3[[#This Row],[Order ID]],OrderBreakDown!A370:H8417,5,0)</f>
        <v>$78.00</v>
      </c>
      <c r="P371">
        <f>VLOOKUP(Table3[[#This Row],[Order ID]],OrderBreakDown!A370:H8417,6,0)</f>
        <v>3</v>
      </c>
      <c r="Q371" t="str">
        <f>VLOOKUP(Table3[[#This Row],[Order ID]],OrderBreakDown!A370:H8417,7,0)</f>
        <v>Furniture</v>
      </c>
      <c r="R371" t="str">
        <f>VLOOKUP(Table3[[#This Row],[Order ID]],OrderBreakDown!A370:H8417,8,0)</f>
        <v>Bookcases</v>
      </c>
    </row>
    <row r="372" spans="1:18" ht="21.75" customHeight="1" thickBot="1" x14ac:dyDescent="0.3">
      <c r="A372" s="5" t="s">
        <v>1013</v>
      </c>
      <c r="B372" s="2">
        <v>40764</v>
      </c>
      <c r="C372" s="1" t="s">
        <v>1014</v>
      </c>
      <c r="D372" s="1" t="s">
        <v>1015</v>
      </c>
      <c r="E372" s="1" t="s">
        <v>27</v>
      </c>
      <c r="F372" s="1" t="s">
        <v>28</v>
      </c>
      <c r="G372" s="1" t="s">
        <v>15</v>
      </c>
      <c r="H372" s="2">
        <v>40768</v>
      </c>
      <c r="I372" s="1" t="s">
        <v>22</v>
      </c>
      <c r="J372" s="6" t="s">
        <v>41</v>
      </c>
      <c r="L372" t="str">
        <f>VLOOKUP(Table3[[#This Row],[Order ID]],OrderBreakDown!A371:H8418,2,0)</f>
        <v>SanDisk Parchment Paper, Recycled</v>
      </c>
      <c r="M372" s="16">
        <f>VLOOKUP(Table3[[#This Row],[Order ID]],OrderBreakDown!A371:H8418,3,0)</f>
        <v>0</v>
      </c>
      <c r="N372" t="str">
        <f>VLOOKUP(Table3[[#This Row],[Order ID]],OrderBreakDown!A371:H8418,4,0)</f>
        <v>$66.00</v>
      </c>
      <c r="O372" s="18" t="str">
        <f>VLOOKUP(Table3[[#This Row],[Order ID]],OrderBreakDown!A371:H8418,5,0)</f>
        <v>$11.00</v>
      </c>
      <c r="P372">
        <f>VLOOKUP(Table3[[#This Row],[Order ID]],OrderBreakDown!A371:H8418,6,0)</f>
        <v>4</v>
      </c>
      <c r="Q372" t="str">
        <f>VLOOKUP(Table3[[#This Row],[Order ID]],OrderBreakDown!A371:H8418,7,0)</f>
        <v>Office Supplies</v>
      </c>
      <c r="R372" t="str">
        <f>VLOOKUP(Table3[[#This Row],[Order ID]],OrderBreakDown!A371:H8418,8,0)</f>
        <v>Paper</v>
      </c>
    </row>
    <row r="373" spans="1:18" ht="21.75" customHeight="1" thickBot="1" x14ac:dyDescent="0.3">
      <c r="A373" s="5" t="s">
        <v>1016</v>
      </c>
      <c r="B373" s="2">
        <v>40764</v>
      </c>
      <c r="C373" s="1" t="s">
        <v>1017</v>
      </c>
      <c r="D373" s="1" t="s">
        <v>1018</v>
      </c>
      <c r="E373" s="1" t="s">
        <v>58</v>
      </c>
      <c r="F373" s="1" t="s">
        <v>50</v>
      </c>
      <c r="G373" s="1" t="s">
        <v>15</v>
      </c>
      <c r="H373" s="2">
        <v>40768</v>
      </c>
      <c r="I373" s="1" t="s">
        <v>22</v>
      </c>
      <c r="J373" s="6" t="s">
        <v>96</v>
      </c>
      <c r="L373" t="str">
        <f>VLOOKUP(Table3[[#This Row],[Order ID]],OrderBreakDown!A372:H8419,2,0)</f>
        <v>Advantus Stacking Tray, Black</v>
      </c>
      <c r="M373" s="16">
        <f>VLOOKUP(Table3[[#This Row],[Order ID]],OrderBreakDown!A372:H8419,3,0)</f>
        <v>0</v>
      </c>
      <c r="N373" t="str">
        <f>VLOOKUP(Table3[[#This Row],[Order ID]],OrderBreakDown!A372:H8419,4,0)</f>
        <v>$53.00</v>
      </c>
      <c r="O373" s="18" t="str">
        <f>VLOOKUP(Table3[[#This Row],[Order ID]],OrderBreakDown!A372:H8419,5,0)</f>
        <v>$15.00</v>
      </c>
      <c r="P373">
        <f>VLOOKUP(Table3[[#This Row],[Order ID]],OrderBreakDown!A372:H8419,6,0)</f>
        <v>2</v>
      </c>
      <c r="Q373" t="str">
        <f>VLOOKUP(Table3[[#This Row],[Order ID]],OrderBreakDown!A372:H8419,7,0)</f>
        <v>Furniture</v>
      </c>
      <c r="R373" t="str">
        <f>VLOOKUP(Table3[[#This Row],[Order ID]],OrderBreakDown!A372:H8419,8,0)</f>
        <v>Furnishings</v>
      </c>
    </row>
    <row r="374" spans="1:18" ht="21.75" customHeight="1" thickBot="1" x14ac:dyDescent="0.3">
      <c r="A374" s="5" t="s">
        <v>1019</v>
      </c>
      <c r="B374" s="2">
        <v>40765</v>
      </c>
      <c r="C374" s="1" t="s">
        <v>1020</v>
      </c>
      <c r="D374" s="1" t="s">
        <v>1021</v>
      </c>
      <c r="E374" s="1" t="s">
        <v>49</v>
      </c>
      <c r="F374" s="1" t="s">
        <v>50</v>
      </c>
      <c r="G374" s="1" t="s">
        <v>33</v>
      </c>
      <c r="H374" s="2">
        <v>40767</v>
      </c>
      <c r="I374" s="1" t="s">
        <v>16</v>
      </c>
      <c r="J374" s="6" t="s">
        <v>1022</v>
      </c>
      <c r="L374" t="str">
        <f>VLOOKUP(Table3[[#This Row],[Order ID]],OrderBreakDown!A373:H8420,2,0)</f>
        <v>KitchenAid Coffee Grinder, Red</v>
      </c>
      <c r="M374" s="16">
        <f>VLOOKUP(Table3[[#This Row],[Order ID]],OrderBreakDown!A373:H8420,3,0)</f>
        <v>0</v>
      </c>
      <c r="N374" t="str">
        <f>VLOOKUP(Table3[[#This Row],[Order ID]],OrderBreakDown!A373:H8420,4,0)</f>
        <v>$141.00</v>
      </c>
      <c r="O374" s="18" t="str">
        <f>VLOOKUP(Table3[[#This Row],[Order ID]],OrderBreakDown!A373:H8420,5,0)</f>
        <v>$24.00</v>
      </c>
      <c r="P374">
        <f>VLOOKUP(Table3[[#This Row],[Order ID]],OrderBreakDown!A373:H8420,6,0)</f>
        <v>2</v>
      </c>
      <c r="Q374" t="str">
        <f>VLOOKUP(Table3[[#This Row],[Order ID]],OrderBreakDown!A373:H8420,7,0)</f>
        <v>Office Supplies</v>
      </c>
      <c r="R374" t="str">
        <f>VLOOKUP(Table3[[#This Row],[Order ID]],OrderBreakDown!A373:H8420,8,0)</f>
        <v>Appliances</v>
      </c>
    </row>
    <row r="375" spans="1:18" ht="21.75" customHeight="1" thickBot="1" x14ac:dyDescent="0.3">
      <c r="A375" s="5" t="s">
        <v>1023</v>
      </c>
      <c r="B375" s="2">
        <v>40765</v>
      </c>
      <c r="C375" s="1" t="s">
        <v>1024</v>
      </c>
      <c r="D375" s="1" t="s">
        <v>177</v>
      </c>
      <c r="E375" s="1" t="s">
        <v>20</v>
      </c>
      <c r="F375" s="1" t="s">
        <v>14</v>
      </c>
      <c r="G375" s="1" t="s">
        <v>21</v>
      </c>
      <c r="H375" s="2">
        <v>40772</v>
      </c>
      <c r="I375" s="1" t="s">
        <v>22</v>
      </c>
      <c r="J375" s="6" t="s">
        <v>23</v>
      </c>
      <c r="L375" t="str">
        <f>VLOOKUP(Table3[[#This Row],[Order ID]],OrderBreakDown!A374:H8421,2,0)</f>
        <v>Sanford Markers, Blue</v>
      </c>
      <c r="M375" s="16">
        <f>VLOOKUP(Table3[[#This Row],[Order ID]],OrderBreakDown!A374:H8421,3,0)</f>
        <v>0.1</v>
      </c>
      <c r="N375" t="str">
        <f>VLOOKUP(Table3[[#This Row],[Order ID]],OrderBreakDown!A374:H8421,4,0)</f>
        <v>$105.00</v>
      </c>
      <c r="O375" s="18" t="str">
        <f>VLOOKUP(Table3[[#This Row],[Order ID]],OrderBreakDown!A374:H8421,5,0)</f>
        <v>$10.00</v>
      </c>
      <c r="P375">
        <f>VLOOKUP(Table3[[#This Row],[Order ID]],OrderBreakDown!A374:H8421,6,0)</f>
        <v>5</v>
      </c>
      <c r="Q375" t="str">
        <f>VLOOKUP(Table3[[#This Row],[Order ID]],OrderBreakDown!A374:H8421,7,0)</f>
        <v>Office Supplies</v>
      </c>
      <c r="R375" t="str">
        <f>VLOOKUP(Table3[[#This Row],[Order ID]],OrderBreakDown!A374:H8421,8,0)</f>
        <v>Art</v>
      </c>
    </row>
    <row r="376" spans="1:18" ht="21.75" customHeight="1" thickBot="1" x14ac:dyDescent="0.3">
      <c r="A376" s="5" t="s">
        <v>1025</v>
      </c>
      <c r="B376" s="2">
        <v>40766</v>
      </c>
      <c r="C376" s="1" t="s">
        <v>1026</v>
      </c>
      <c r="D376" s="1" t="s">
        <v>159</v>
      </c>
      <c r="E376" s="1" t="s">
        <v>49</v>
      </c>
      <c r="F376" s="1" t="s">
        <v>50</v>
      </c>
      <c r="G376" s="1" t="s">
        <v>21</v>
      </c>
      <c r="H376" s="2">
        <v>40771</v>
      </c>
      <c r="I376" s="1" t="s">
        <v>22</v>
      </c>
      <c r="J376" s="6" t="s">
        <v>132</v>
      </c>
      <c r="L376" t="str">
        <f>VLOOKUP(Table3[[#This Row],[Order ID]],OrderBreakDown!A375:H8422,2,0)</f>
        <v>Hamilton Beach Toaster, Black</v>
      </c>
      <c r="M376" s="16">
        <f>VLOOKUP(Table3[[#This Row],[Order ID]],OrderBreakDown!A375:H8422,3,0)</f>
        <v>0</v>
      </c>
      <c r="N376" t="str">
        <f>VLOOKUP(Table3[[#This Row],[Order ID]],OrderBreakDown!A375:H8422,4,0)</f>
        <v>$114.00</v>
      </c>
      <c r="O376" s="18" t="str">
        <f>VLOOKUP(Table3[[#This Row],[Order ID]],OrderBreakDown!A375:H8422,5,0)</f>
        <v>$34.00</v>
      </c>
      <c r="P376">
        <f>VLOOKUP(Table3[[#This Row],[Order ID]],OrderBreakDown!A375:H8422,6,0)</f>
        <v>2</v>
      </c>
      <c r="Q376" t="str">
        <f>VLOOKUP(Table3[[#This Row],[Order ID]],OrderBreakDown!A375:H8422,7,0)</f>
        <v>Office Supplies</v>
      </c>
      <c r="R376" t="str">
        <f>VLOOKUP(Table3[[#This Row],[Order ID]],OrderBreakDown!A375:H8422,8,0)</f>
        <v>Appliances</v>
      </c>
    </row>
    <row r="377" spans="1:18" ht="21.75" customHeight="1" thickBot="1" x14ac:dyDescent="0.3">
      <c r="A377" s="5" t="s">
        <v>1027</v>
      </c>
      <c r="B377" s="2">
        <v>40766</v>
      </c>
      <c r="C377" s="1" t="s">
        <v>1028</v>
      </c>
      <c r="D377" s="1" t="s">
        <v>849</v>
      </c>
      <c r="E377" s="1" t="s">
        <v>66</v>
      </c>
      <c r="F377" s="1" t="s">
        <v>28</v>
      </c>
      <c r="G377" s="1" t="s">
        <v>21</v>
      </c>
      <c r="H377" s="2">
        <v>40768</v>
      </c>
      <c r="I377" s="1" t="s">
        <v>37</v>
      </c>
      <c r="J377" s="6" t="s">
        <v>206</v>
      </c>
      <c r="L377" t="str">
        <f>VLOOKUP(Table3[[#This Row],[Order ID]],OrderBreakDown!A376:H8423,2,0)</f>
        <v>Sanford Highlighters, Easy-Erase</v>
      </c>
      <c r="M377" s="16">
        <f>VLOOKUP(Table3[[#This Row],[Order ID]],OrderBreakDown!A376:H8423,3,0)</f>
        <v>0</v>
      </c>
      <c r="N377" t="str">
        <f>VLOOKUP(Table3[[#This Row],[Order ID]],OrderBreakDown!A376:H8423,4,0)</f>
        <v>$64.00</v>
      </c>
      <c r="O377" s="18" t="str">
        <f>VLOOKUP(Table3[[#This Row],[Order ID]],OrderBreakDown!A376:H8423,5,0)</f>
        <v>$3.00</v>
      </c>
      <c r="P377">
        <f>VLOOKUP(Table3[[#This Row],[Order ID]],OrderBreakDown!A376:H8423,6,0)</f>
        <v>4</v>
      </c>
      <c r="Q377" t="str">
        <f>VLOOKUP(Table3[[#This Row],[Order ID]],OrderBreakDown!A376:H8423,7,0)</f>
        <v>Office Supplies</v>
      </c>
      <c r="R377" t="str">
        <f>VLOOKUP(Table3[[#This Row],[Order ID]],OrderBreakDown!A376:H8423,8,0)</f>
        <v>Art</v>
      </c>
    </row>
    <row r="378" spans="1:18" ht="21.75" customHeight="1" thickBot="1" x14ac:dyDescent="0.3">
      <c r="A378" s="5" t="s">
        <v>1029</v>
      </c>
      <c r="B378" s="2">
        <v>40766</v>
      </c>
      <c r="C378" s="1" t="s">
        <v>1030</v>
      </c>
      <c r="D378" s="1" t="s">
        <v>156</v>
      </c>
      <c r="E378" s="1" t="s">
        <v>66</v>
      </c>
      <c r="F378" s="1" t="s">
        <v>28</v>
      </c>
      <c r="G378" s="1" t="s">
        <v>15</v>
      </c>
      <c r="H378" s="2">
        <v>40771</v>
      </c>
      <c r="I378" s="1" t="s">
        <v>16</v>
      </c>
      <c r="J378" s="6" t="s">
        <v>339</v>
      </c>
      <c r="L378" t="str">
        <f>VLOOKUP(Table3[[#This Row],[Order ID]],OrderBreakDown!A377:H8424,2,0)</f>
        <v>Smead Trays, Blue</v>
      </c>
      <c r="M378" s="16">
        <f>VLOOKUP(Table3[[#This Row],[Order ID]],OrderBreakDown!A377:H8424,3,0)</f>
        <v>0.1</v>
      </c>
      <c r="N378" t="str">
        <f>VLOOKUP(Table3[[#This Row],[Order ID]],OrderBreakDown!A377:H8424,4,0)</f>
        <v>$44.00</v>
      </c>
      <c r="O378" s="18" t="str">
        <f>VLOOKUP(Table3[[#This Row],[Order ID]],OrderBreakDown!A377:H8424,5,0)</f>
        <v>$1.00</v>
      </c>
      <c r="P378">
        <f>VLOOKUP(Table3[[#This Row],[Order ID]],OrderBreakDown!A377:H8424,6,0)</f>
        <v>1</v>
      </c>
      <c r="Q378" t="str">
        <f>VLOOKUP(Table3[[#This Row],[Order ID]],OrderBreakDown!A377:H8424,7,0)</f>
        <v>Office Supplies</v>
      </c>
      <c r="R378" t="str">
        <f>VLOOKUP(Table3[[#This Row],[Order ID]],OrderBreakDown!A377:H8424,8,0)</f>
        <v>Storage</v>
      </c>
    </row>
    <row r="379" spans="1:18" ht="21.75" customHeight="1" thickBot="1" x14ac:dyDescent="0.3">
      <c r="A379" s="5" t="s">
        <v>1031</v>
      </c>
      <c r="B379" s="2">
        <v>40766</v>
      </c>
      <c r="C379" s="1" t="s">
        <v>1032</v>
      </c>
      <c r="D379" s="1" t="s">
        <v>131</v>
      </c>
      <c r="E379" s="1" t="s">
        <v>49</v>
      </c>
      <c r="F379" s="1" t="s">
        <v>50</v>
      </c>
      <c r="G379" s="1" t="s">
        <v>21</v>
      </c>
      <c r="H379" s="2">
        <v>40768</v>
      </c>
      <c r="I379" s="1" t="s">
        <v>37</v>
      </c>
      <c r="J379" s="6" t="s">
        <v>132</v>
      </c>
      <c r="L379" t="str">
        <f>VLOOKUP(Table3[[#This Row],[Order ID]],OrderBreakDown!A378:H8425,2,0)</f>
        <v>Sanford Markers, Water Color</v>
      </c>
      <c r="M379" s="16">
        <f>VLOOKUP(Table3[[#This Row],[Order ID]],OrderBreakDown!A378:H8425,3,0)</f>
        <v>0</v>
      </c>
      <c r="N379" t="str">
        <f>VLOOKUP(Table3[[#This Row],[Order ID]],OrderBreakDown!A378:H8425,4,0)</f>
        <v>$185.00</v>
      </c>
      <c r="O379" s="18" t="str">
        <f>VLOOKUP(Table3[[#This Row],[Order ID]],OrderBreakDown!A378:H8425,5,0)</f>
        <v>$17.00</v>
      </c>
      <c r="P379">
        <f>VLOOKUP(Table3[[#This Row],[Order ID]],OrderBreakDown!A378:H8425,6,0)</f>
        <v>7</v>
      </c>
      <c r="Q379" t="str">
        <f>VLOOKUP(Table3[[#This Row],[Order ID]],OrderBreakDown!A378:H8425,7,0)</f>
        <v>Office Supplies</v>
      </c>
      <c r="R379" t="str">
        <f>VLOOKUP(Table3[[#This Row],[Order ID]],OrderBreakDown!A378:H8425,8,0)</f>
        <v>Art</v>
      </c>
    </row>
    <row r="380" spans="1:18" ht="21.75" customHeight="1" thickBot="1" x14ac:dyDescent="0.3">
      <c r="A380" s="5" t="s">
        <v>1033</v>
      </c>
      <c r="B380" s="2">
        <v>40767</v>
      </c>
      <c r="C380" s="1" t="s">
        <v>1034</v>
      </c>
      <c r="D380" s="1" t="s">
        <v>54</v>
      </c>
      <c r="E380" s="1" t="s">
        <v>55</v>
      </c>
      <c r="F380" s="1" t="s">
        <v>28</v>
      </c>
      <c r="G380" s="1" t="s">
        <v>33</v>
      </c>
      <c r="H380" s="2">
        <v>40772</v>
      </c>
      <c r="I380" s="1" t="s">
        <v>22</v>
      </c>
      <c r="J380" s="6" t="s">
        <v>54</v>
      </c>
      <c r="L380" t="str">
        <f>VLOOKUP(Table3[[#This Row],[Order ID]],OrderBreakDown!A379:H8426,2,0)</f>
        <v>Stanley Pens, Blue</v>
      </c>
      <c r="M380" s="16">
        <f>VLOOKUP(Table3[[#This Row],[Order ID]],OrderBreakDown!A379:H8426,3,0)</f>
        <v>0</v>
      </c>
      <c r="N380" t="str">
        <f>VLOOKUP(Table3[[#This Row],[Order ID]],OrderBreakDown!A379:H8426,4,0)</f>
        <v>$50.00</v>
      </c>
      <c r="O380" s="18" t="str">
        <f>VLOOKUP(Table3[[#This Row],[Order ID]],OrderBreakDown!A379:H8426,5,0)</f>
        <v>$25.00</v>
      </c>
      <c r="P380">
        <f>VLOOKUP(Table3[[#This Row],[Order ID]],OrderBreakDown!A379:H8426,6,0)</f>
        <v>5</v>
      </c>
      <c r="Q380" t="str">
        <f>VLOOKUP(Table3[[#This Row],[Order ID]],OrderBreakDown!A379:H8426,7,0)</f>
        <v>Office Supplies</v>
      </c>
      <c r="R380" t="str">
        <f>VLOOKUP(Table3[[#This Row],[Order ID]],OrderBreakDown!A379:H8426,8,0)</f>
        <v>Art</v>
      </c>
    </row>
    <row r="381" spans="1:18" ht="21.75" customHeight="1" thickBot="1" x14ac:dyDescent="0.3">
      <c r="A381" s="5" t="s">
        <v>1035</v>
      </c>
      <c r="B381" s="2">
        <v>40767</v>
      </c>
      <c r="C381" s="1" t="s">
        <v>901</v>
      </c>
      <c r="D381" s="1" t="s">
        <v>1036</v>
      </c>
      <c r="E381" s="1" t="s">
        <v>20</v>
      </c>
      <c r="F381" s="1" t="s">
        <v>14</v>
      </c>
      <c r="G381" s="1" t="s">
        <v>21</v>
      </c>
      <c r="H381" s="2">
        <v>40774</v>
      </c>
      <c r="I381" s="1" t="s">
        <v>22</v>
      </c>
      <c r="J381" s="6" t="s">
        <v>23</v>
      </c>
      <c r="L381" t="str">
        <f>VLOOKUP(Table3[[#This Row],[Order ID]],OrderBreakDown!A380:H8427,2,0)</f>
        <v>Bush 3-Shelf Cabinet, Traditional</v>
      </c>
      <c r="M381" s="16">
        <f>VLOOKUP(Table3[[#This Row],[Order ID]],OrderBreakDown!A380:H8427,3,0)</f>
        <v>0</v>
      </c>
      <c r="N381" t="str">
        <f>VLOOKUP(Table3[[#This Row],[Order ID]],OrderBreakDown!A380:H8427,4,0)</f>
        <v>$143.00</v>
      </c>
      <c r="O381" s="18" t="str">
        <f>VLOOKUP(Table3[[#This Row],[Order ID]],OrderBreakDown!A380:H8427,5,0)</f>
        <v>$32.00</v>
      </c>
      <c r="P381">
        <f>VLOOKUP(Table3[[#This Row],[Order ID]],OrderBreakDown!A380:H8427,6,0)</f>
        <v>1</v>
      </c>
      <c r="Q381" t="str">
        <f>VLOOKUP(Table3[[#This Row],[Order ID]],OrderBreakDown!A380:H8427,7,0)</f>
        <v>Furniture</v>
      </c>
      <c r="R381" t="str">
        <f>VLOOKUP(Table3[[#This Row],[Order ID]],OrderBreakDown!A380:H8427,8,0)</f>
        <v>Bookcases</v>
      </c>
    </row>
    <row r="382" spans="1:18" ht="21.75" customHeight="1" thickBot="1" x14ac:dyDescent="0.3">
      <c r="A382" s="5" t="s">
        <v>1037</v>
      </c>
      <c r="B382" s="2">
        <v>40767</v>
      </c>
      <c r="C382" s="1" t="s">
        <v>723</v>
      </c>
      <c r="D382" s="1" t="s">
        <v>1038</v>
      </c>
      <c r="E382" s="1" t="s">
        <v>58</v>
      </c>
      <c r="F382" s="1" t="s">
        <v>50</v>
      </c>
      <c r="G382" s="1" t="s">
        <v>15</v>
      </c>
      <c r="H382" s="2">
        <v>40770</v>
      </c>
      <c r="I382" s="1" t="s">
        <v>37</v>
      </c>
      <c r="J382" s="6" t="s">
        <v>174</v>
      </c>
      <c r="L382" t="str">
        <f>VLOOKUP(Table3[[#This Row],[Order ID]],OrderBreakDown!A381:H8428,2,0)</f>
        <v>BIC Sketch Pad, Fluorescent</v>
      </c>
      <c r="M382" s="16">
        <f>VLOOKUP(Table3[[#This Row],[Order ID]],OrderBreakDown!A381:H8428,3,0)</f>
        <v>0</v>
      </c>
      <c r="N382" t="str">
        <f>VLOOKUP(Table3[[#This Row],[Order ID]],OrderBreakDown!A381:H8428,4,0)</f>
        <v>$100.00</v>
      </c>
      <c r="O382" s="18" t="str">
        <f>VLOOKUP(Table3[[#This Row],[Order ID]],OrderBreakDown!A381:H8428,5,0)</f>
        <v>$33.00</v>
      </c>
      <c r="P382">
        <f>VLOOKUP(Table3[[#This Row],[Order ID]],OrderBreakDown!A381:H8428,6,0)</f>
        <v>2</v>
      </c>
      <c r="Q382" t="str">
        <f>VLOOKUP(Table3[[#This Row],[Order ID]],OrderBreakDown!A381:H8428,7,0)</f>
        <v>Office Supplies</v>
      </c>
      <c r="R382" t="str">
        <f>VLOOKUP(Table3[[#This Row],[Order ID]],OrderBreakDown!A381:H8428,8,0)</f>
        <v>Art</v>
      </c>
    </row>
    <row r="383" spans="1:18" ht="21.75" customHeight="1" thickBot="1" x14ac:dyDescent="0.3">
      <c r="A383" s="5" t="s">
        <v>1039</v>
      </c>
      <c r="B383" s="2">
        <v>40767</v>
      </c>
      <c r="C383" s="1" t="s">
        <v>1040</v>
      </c>
      <c r="D383" s="1" t="s">
        <v>177</v>
      </c>
      <c r="E383" s="1" t="s">
        <v>20</v>
      </c>
      <c r="F383" s="1" t="s">
        <v>14</v>
      </c>
      <c r="G383" s="1" t="s">
        <v>21</v>
      </c>
      <c r="H383" s="2">
        <v>40770</v>
      </c>
      <c r="I383" s="1" t="s">
        <v>37</v>
      </c>
      <c r="J383" s="6" t="s">
        <v>23</v>
      </c>
      <c r="L383" t="str">
        <f>VLOOKUP(Table3[[#This Row],[Order ID]],OrderBreakDown!A382:H8429,2,0)</f>
        <v>BIC Pens, Fluorescent</v>
      </c>
      <c r="M383" s="16">
        <f>VLOOKUP(Table3[[#This Row],[Order ID]],OrderBreakDown!A382:H8429,3,0)</f>
        <v>0.1</v>
      </c>
      <c r="N383" t="str">
        <f>VLOOKUP(Table3[[#This Row],[Order ID]],OrderBreakDown!A382:H8429,4,0)</f>
        <v>$42.00</v>
      </c>
      <c r="O383" s="18" t="str">
        <f>VLOOKUP(Table3[[#This Row],[Order ID]],OrderBreakDown!A382:H8429,5,0)</f>
        <v>$11.00</v>
      </c>
      <c r="P383">
        <f>VLOOKUP(Table3[[#This Row],[Order ID]],OrderBreakDown!A382:H8429,6,0)</f>
        <v>3</v>
      </c>
      <c r="Q383" t="str">
        <f>VLOOKUP(Table3[[#This Row],[Order ID]],OrderBreakDown!A382:H8429,7,0)</f>
        <v>Office Supplies</v>
      </c>
      <c r="R383" t="str">
        <f>VLOOKUP(Table3[[#This Row],[Order ID]],OrderBreakDown!A382:H8429,8,0)</f>
        <v>Art</v>
      </c>
    </row>
    <row r="384" spans="1:18" ht="21.75" customHeight="1" thickBot="1" x14ac:dyDescent="0.3">
      <c r="A384" s="5" t="s">
        <v>1041</v>
      </c>
      <c r="B384" s="2">
        <v>40767</v>
      </c>
      <c r="C384" s="1" t="s">
        <v>89</v>
      </c>
      <c r="D384" s="1" t="s">
        <v>1042</v>
      </c>
      <c r="E384" s="1" t="s">
        <v>49</v>
      </c>
      <c r="F384" s="1" t="s">
        <v>50</v>
      </c>
      <c r="G384" s="1" t="s">
        <v>15</v>
      </c>
      <c r="H384" s="2">
        <v>40773</v>
      </c>
      <c r="I384" s="1" t="s">
        <v>22</v>
      </c>
      <c r="J384" s="6" t="s">
        <v>104</v>
      </c>
      <c r="L384" t="str">
        <f>VLOOKUP(Table3[[#This Row],[Order ID]],OrderBreakDown!A383:H8430,2,0)</f>
        <v>Fellowes Folders, Wire Frame</v>
      </c>
      <c r="M384" s="16">
        <f>VLOOKUP(Table3[[#This Row],[Order ID]],OrderBreakDown!A383:H8430,3,0)</f>
        <v>0.4</v>
      </c>
      <c r="N384" t="str">
        <f>VLOOKUP(Table3[[#This Row],[Order ID]],OrderBreakDown!A383:H8430,4,0)</f>
        <v>$61.00</v>
      </c>
      <c r="O384" s="18" t="str">
        <f>VLOOKUP(Table3[[#This Row],[Order ID]],OrderBreakDown!A383:H8430,5,0)</f>
        <v>-$14.00</v>
      </c>
      <c r="P384">
        <f>VLOOKUP(Table3[[#This Row],[Order ID]],OrderBreakDown!A383:H8430,6,0)</f>
        <v>4</v>
      </c>
      <c r="Q384" t="str">
        <f>VLOOKUP(Table3[[#This Row],[Order ID]],OrderBreakDown!A383:H8430,7,0)</f>
        <v>Office Supplies</v>
      </c>
      <c r="R384" t="str">
        <f>VLOOKUP(Table3[[#This Row],[Order ID]],OrderBreakDown!A383:H8430,8,0)</f>
        <v>Storage</v>
      </c>
    </row>
    <row r="385" spans="1:18" ht="21.75" customHeight="1" thickBot="1" x14ac:dyDescent="0.3">
      <c r="A385" s="5" t="s">
        <v>1043</v>
      </c>
      <c r="B385" s="2">
        <v>40770</v>
      </c>
      <c r="C385" s="1" t="s">
        <v>1044</v>
      </c>
      <c r="D385" s="1" t="s">
        <v>465</v>
      </c>
      <c r="E385" s="1" t="s">
        <v>66</v>
      </c>
      <c r="F385" s="1" t="s">
        <v>28</v>
      </c>
      <c r="G385" s="1" t="s">
        <v>21</v>
      </c>
      <c r="H385" s="2">
        <v>40776</v>
      </c>
      <c r="I385" s="1" t="s">
        <v>22</v>
      </c>
      <c r="J385" s="6" t="s">
        <v>465</v>
      </c>
      <c r="L385" t="str">
        <f>VLOOKUP(Table3[[#This Row],[Order ID]],OrderBreakDown!A384:H8431,2,0)</f>
        <v>Elite Ruler, High Speed</v>
      </c>
      <c r="M385" s="16">
        <f>VLOOKUP(Table3[[#This Row],[Order ID]],OrderBreakDown!A384:H8431,3,0)</f>
        <v>0</v>
      </c>
      <c r="N385" t="str">
        <f>VLOOKUP(Table3[[#This Row],[Order ID]],OrderBreakDown!A384:H8431,4,0)</f>
        <v>$41.00</v>
      </c>
      <c r="O385" s="18" t="str">
        <f>VLOOKUP(Table3[[#This Row],[Order ID]],OrderBreakDown!A384:H8431,5,0)</f>
        <v>$3.00</v>
      </c>
      <c r="P385">
        <f>VLOOKUP(Table3[[#This Row],[Order ID]],OrderBreakDown!A384:H8431,6,0)</f>
        <v>3</v>
      </c>
      <c r="Q385" t="str">
        <f>VLOOKUP(Table3[[#This Row],[Order ID]],OrderBreakDown!A384:H8431,7,0)</f>
        <v>Office Supplies</v>
      </c>
      <c r="R385" t="str">
        <f>VLOOKUP(Table3[[#This Row],[Order ID]],OrderBreakDown!A384:H8431,8,0)</f>
        <v>Supplies</v>
      </c>
    </row>
    <row r="386" spans="1:18" ht="21.75" customHeight="1" thickBot="1" x14ac:dyDescent="0.3">
      <c r="A386" s="5" t="s">
        <v>1045</v>
      </c>
      <c r="B386" s="2">
        <v>40770</v>
      </c>
      <c r="C386" s="1" t="s">
        <v>773</v>
      </c>
      <c r="D386" s="1" t="s">
        <v>761</v>
      </c>
      <c r="E386" s="1" t="s">
        <v>20</v>
      </c>
      <c r="F386" s="1" t="s">
        <v>14</v>
      </c>
      <c r="G386" s="1" t="s">
        <v>21</v>
      </c>
      <c r="H386" s="2">
        <v>40770</v>
      </c>
      <c r="I386" s="1" t="s">
        <v>62</v>
      </c>
      <c r="J386" s="6" t="s">
        <v>23</v>
      </c>
      <c r="L386" t="str">
        <f>VLOOKUP(Table3[[#This Row],[Order ID]],OrderBreakDown!A385:H8432,2,0)</f>
        <v>Dania Floating Shelf Set, Metal</v>
      </c>
      <c r="M386" s="16">
        <f>VLOOKUP(Table3[[#This Row],[Order ID]],OrderBreakDown!A385:H8432,3,0)</f>
        <v>0</v>
      </c>
      <c r="N386" t="str">
        <f>VLOOKUP(Table3[[#This Row],[Order ID]],OrderBreakDown!A385:H8432,4,0)</f>
        <v>$169.00</v>
      </c>
      <c r="O386" s="18" t="str">
        <f>VLOOKUP(Table3[[#This Row],[Order ID]],OrderBreakDown!A385:H8432,5,0)</f>
        <v>$64.00</v>
      </c>
      <c r="P386">
        <f>VLOOKUP(Table3[[#This Row],[Order ID]],OrderBreakDown!A385:H8432,6,0)</f>
        <v>1</v>
      </c>
      <c r="Q386" t="str">
        <f>VLOOKUP(Table3[[#This Row],[Order ID]],OrderBreakDown!A385:H8432,7,0)</f>
        <v>Furniture</v>
      </c>
      <c r="R386" t="str">
        <f>VLOOKUP(Table3[[#This Row],[Order ID]],OrderBreakDown!A385:H8432,8,0)</f>
        <v>Bookcases</v>
      </c>
    </row>
    <row r="387" spans="1:18" ht="21.75" customHeight="1" thickBot="1" x14ac:dyDescent="0.3">
      <c r="A387" s="5" t="s">
        <v>1046</v>
      </c>
      <c r="B387" s="2">
        <v>40770</v>
      </c>
      <c r="C387" s="1" t="s">
        <v>1047</v>
      </c>
      <c r="D387" s="1" t="s">
        <v>1048</v>
      </c>
      <c r="E387" s="1" t="s">
        <v>20</v>
      </c>
      <c r="F387" s="1" t="s">
        <v>14</v>
      </c>
      <c r="G387" s="1" t="s">
        <v>15</v>
      </c>
      <c r="H387" s="2">
        <v>40770</v>
      </c>
      <c r="I387" s="1" t="s">
        <v>62</v>
      </c>
      <c r="J387" s="6" t="s">
        <v>23</v>
      </c>
      <c r="L387" t="str">
        <f>VLOOKUP(Table3[[#This Row],[Order ID]],OrderBreakDown!A386:H8433,2,0)</f>
        <v>Wilson Jones Binding Machine, Clear</v>
      </c>
      <c r="M387" s="16">
        <f>VLOOKUP(Table3[[#This Row],[Order ID]],OrderBreakDown!A386:H8433,3,0)</f>
        <v>0</v>
      </c>
      <c r="N387" t="str">
        <f>VLOOKUP(Table3[[#This Row],[Order ID]],OrderBreakDown!A386:H8433,4,0)</f>
        <v>$97.00</v>
      </c>
      <c r="O387" s="18" t="str">
        <f>VLOOKUP(Table3[[#This Row],[Order ID]],OrderBreakDown!A386:H8433,5,0)</f>
        <v>$29.00</v>
      </c>
      <c r="P387">
        <f>VLOOKUP(Table3[[#This Row],[Order ID]],OrderBreakDown!A386:H8433,6,0)</f>
        <v>2</v>
      </c>
      <c r="Q387" t="str">
        <f>VLOOKUP(Table3[[#This Row],[Order ID]],OrderBreakDown!A386:H8433,7,0)</f>
        <v>Office Supplies</v>
      </c>
      <c r="R387" t="str">
        <f>VLOOKUP(Table3[[#This Row],[Order ID]],OrderBreakDown!A386:H8433,8,0)</f>
        <v>Binders</v>
      </c>
    </row>
    <row r="388" spans="1:18" ht="21.75" customHeight="1" thickBot="1" x14ac:dyDescent="0.3">
      <c r="A388" s="5" t="s">
        <v>1049</v>
      </c>
      <c r="B388" s="2">
        <v>40770</v>
      </c>
      <c r="C388" s="1" t="s">
        <v>253</v>
      </c>
      <c r="D388" s="1" t="s">
        <v>411</v>
      </c>
      <c r="E388" s="1" t="s">
        <v>49</v>
      </c>
      <c r="F388" s="1" t="s">
        <v>50</v>
      </c>
      <c r="G388" s="1" t="s">
        <v>21</v>
      </c>
      <c r="H388" s="2">
        <v>40772</v>
      </c>
      <c r="I388" s="1" t="s">
        <v>16</v>
      </c>
      <c r="J388" s="6" t="s">
        <v>412</v>
      </c>
      <c r="L388" t="str">
        <f>VLOOKUP(Table3[[#This Row],[Order ID]],OrderBreakDown!A387:H8434,2,0)</f>
        <v>Ames Mailers, Recycled</v>
      </c>
      <c r="M388" s="16">
        <f>VLOOKUP(Table3[[#This Row],[Order ID]],OrderBreakDown!A387:H8434,3,0)</f>
        <v>0</v>
      </c>
      <c r="N388" t="str">
        <f>VLOOKUP(Table3[[#This Row],[Order ID]],OrderBreakDown!A387:H8434,4,0)</f>
        <v>$104.00</v>
      </c>
      <c r="O388" s="18" t="str">
        <f>VLOOKUP(Table3[[#This Row],[Order ID]],OrderBreakDown!A387:H8434,5,0)</f>
        <v>$2.00</v>
      </c>
      <c r="P388">
        <f>VLOOKUP(Table3[[#This Row],[Order ID]],OrderBreakDown!A387:H8434,6,0)</f>
        <v>3</v>
      </c>
      <c r="Q388" t="str">
        <f>VLOOKUP(Table3[[#This Row],[Order ID]],OrderBreakDown!A387:H8434,7,0)</f>
        <v>Office Supplies</v>
      </c>
      <c r="R388" t="str">
        <f>VLOOKUP(Table3[[#This Row],[Order ID]],OrderBreakDown!A387:H8434,8,0)</f>
        <v>Envelopes</v>
      </c>
    </row>
    <row r="389" spans="1:18" ht="21.75" customHeight="1" thickBot="1" x14ac:dyDescent="0.3">
      <c r="A389" s="5" t="s">
        <v>1050</v>
      </c>
      <c r="B389" s="2">
        <v>40770</v>
      </c>
      <c r="C389" s="1" t="s">
        <v>179</v>
      </c>
      <c r="D389" s="1" t="s">
        <v>1051</v>
      </c>
      <c r="E389" s="1" t="s">
        <v>66</v>
      </c>
      <c r="F389" s="1" t="s">
        <v>28</v>
      </c>
      <c r="G389" s="1" t="s">
        <v>21</v>
      </c>
      <c r="H389" s="2">
        <v>40772</v>
      </c>
      <c r="I389" s="1" t="s">
        <v>16</v>
      </c>
      <c r="J389" s="6" t="s">
        <v>367</v>
      </c>
      <c r="L389" t="str">
        <f>VLOOKUP(Table3[[#This Row],[Order ID]],OrderBreakDown!A388:H8435,2,0)</f>
        <v>Hon Swivel Stool, Black</v>
      </c>
      <c r="M389" s="16">
        <f>VLOOKUP(Table3[[#This Row],[Order ID]],OrderBreakDown!A388:H8435,3,0)</f>
        <v>0.1</v>
      </c>
      <c r="N389" t="str">
        <f>VLOOKUP(Table3[[#This Row],[Order ID]],OrderBreakDown!A388:H8435,4,0)</f>
        <v>$1,306.00</v>
      </c>
      <c r="O389" s="18" t="str">
        <f>VLOOKUP(Table3[[#This Row],[Order ID]],OrderBreakDown!A388:H8435,5,0)</f>
        <v>$261.00</v>
      </c>
      <c r="P389">
        <f>VLOOKUP(Table3[[#This Row],[Order ID]],OrderBreakDown!A388:H8435,6,0)</f>
        <v>9</v>
      </c>
      <c r="Q389" t="str">
        <f>VLOOKUP(Table3[[#This Row],[Order ID]],OrderBreakDown!A388:H8435,7,0)</f>
        <v>Furniture</v>
      </c>
      <c r="R389" t="str">
        <f>VLOOKUP(Table3[[#This Row],[Order ID]],OrderBreakDown!A388:H8435,8,0)</f>
        <v>Chairs</v>
      </c>
    </row>
    <row r="390" spans="1:18" ht="21.75" customHeight="1" thickBot="1" x14ac:dyDescent="0.3">
      <c r="A390" s="5" t="s">
        <v>1052</v>
      </c>
      <c r="B390" s="2">
        <v>40770</v>
      </c>
      <c r="C390" s="1" t="s">
        <v>123</v>
      </c>
      <c r="D390" s="1" t="s">
        <v>702</v>
      </c>
      <c r="E390" s="1" t="s">
        <v>20</v>
      </c>
      <c r="F390" s="1" t="s">
        <v>14</v>
      </c>
      <c r="G390" s="1" t="s">
        <v>15</v>
      </c>
      <c r="H390" s="2">
        <v>40771</v>
      </c>
      <c r="I390" s="1" t="s">
        <v>37</v>
      </c>
      <c r="J390" s="6" t="s">
        <v>23</v>
      </c>
      <c r="L390" t="str">
        <f>VLOOKUP(Table3[[#This Row],[Order ID]],OrderBreakDown!A389:H8436,2,0)</f>
        <v>Enermax Numeric Keypad, Erganomic</v>
      </c>
      <c r="M390" s="16">
        <f>VLOOKUP(Table3[[#This Row],[Order ID]],OrderBreakDown!A389:H8436,3,0)</f>
        <v>0</v>
      </c>
      <c r="N390" t="str">
        <f>VLOOKUP(Table3[[#This Row],[Order ID]],OrderBreakDown!A389:H8436,4,0)</f>
        <v>$176.00</v>
      </c>
      <c r="O390" s="18" t="str">
        <f>VLOOKUP(Table3[[#This Row],[Order ID]],OrderBreakDown!A389:H8436,5,0)</f>
        <v>$19.00</v>
      </c>
      <c r="P390">
        <f>VLOOKUP(Table3[[#This Row],[Order ID]],OrderBreakDown!A389:H8436,6,0)</f>
        <v>3</v>
      </c>
      <c r="Q390" t="str">
        <f>VLOOKUP(Table3[[#This Row],[Order ID]],OrderBreakDown!A389:H8436,7,0)</f>
        <v>Technology</v>
      </c>
      <c r="R390" t="str">
        <f>VLOOKUP(Table3[[#This Row],[Order ID]],OrderBreakDown!A389:H8436,8,0)</f>
        <v>Accessories</v>
      </c>
    </row>
    <row r="391" spans="1:18" ht="21.75" customHeight="1" thickBot="1" x14ac:dyDescent="0.3">
      <c r="A391" s="5" t="s">
        <v>1053</v>
      </c>
      <c r="B391" s="2">
        <v>40771</v>
      </c>
      <c r="C391" s="1" t="s">
        <v>446</v>
      </c>
      <c r="D391" s="1" t="s">
        <v>1054</v>
      </c>
      <c r="E391" s="1" t="s">
        <v>20</v>
      </c>
      <c r="F391" s="1" t="s">
        <v>14</v>
      </c>
      <c r="G391" s="1" t="s">
        <v>33</v>
      </c>
      <c r="H391" s="2">
        <v>40776</v>
      </c>
      <c r="I391" s="1" t="s">
        <v>22</v>
      </c>
      <c r="J391" s="6" t="s">
        <v>23</v>
      </c>
      <c r="L391" t="str">
        <f>VLOOKUP(Table3[[#This Row],[Order ID]],OrderBreakDown!A390:H8437,2,0)</f>
        <v>Binney &amp; Smith Canvas, Blue</v>
      </c>
      <c r="M391" s="16">
        <f>VLOOKUP(Table3[[#This Row],[Order ID]],OrderBreakDown!A390:H8437,3,0)</f>
        <v>0</v>
      </c>
      <c r="N391" t="str">
        <f>VLOOKUP(Table3[[#This Row],[Order ID]],OrderBreakDown!A390:H8437,4,0)</f>
        <v>$205.00</v>
      </c>
      <c r="O391" s="18" t="str">
        <f>VLOOKUP(Table3[[#This Row],[Order ID]],OrderBreakDown!A390:H8437,5,0)</f>
        <v>$39.00</v>
      </c>
      <c r="P391">
        <f>VLOOKUP(Table3[[#This Row],[Order ID]],OrderBreakDown!A390:H8437,6,0)</f>
        <v>4</v>
      </c>
      <c r="Q391" t="str">
        <f>VLOOKUP(Table3[[#This Row],[Order ID]],OrderBreakDown!A390:H8437,7,0)</f>
        <v>Office Supplies</v>
      </c>
      <c r="R391" t="str">
        <f>VLOOKUP(Table3[[#This Row],[Order ID]],OrderBreakDown!A390:H8437,8,0)</f>
        <v>Art</v>
      </c>
    </row>
    <row r="392" spans="1:18" ht="21.75" customHeight="1" thickBot="1" x14ac:dyDescent="0.3">
      <c r="A392" s="5" t="s">
        <v>1055</v>
      </c>
      <c r="B392" s="2">
        <v>40771</v>
      </c>
      <c r="C392" s="1" t="s">
        <v>676</v>
      </c>
      <c r="D392" s="1" t="s">
        <v>679</v>
      </c>
      <c r="E392" s="1" t="s">
        <v>66</v>
      </c>
      <c r="F392" s="1" t="s">
        <v>28</v>
      </c>
      <c r="G392" s="1" t="s">
        <v>21</v>
      </c>
      <c r="H392" s="2">
        <v>40775</v>
      </c>
      <c r="I392" s="1" t="s">
        <v>22</v>
      </c>
      <c r="J392" s="6" t="s">
        <v>116</v>
      </c>
      <c r="L392" t="str">
        <f>VLOOKUP(Table3[[#This Row],[Order ID]],OrderBreakDown!A391:H8438,2,0)</f>
        <v>Binney &amp; Smith Pencil Sharpener, Easy-Erase</v>
      </c>
      <c r="M392" s="16">
        <f>VLOOKUP(Table3[[#This Row],[Order ID]],OrderBreakDown!A391:H8438,3,0)</f>
        <v>0</v>
      </c>
      <c r="N392" t="str">
        <f>VLOOKUP(Table3[[#This Row],[Order ID]],OrderBreakDown!A391:H8438,4,0)</f>
        <v>$112.00</v>
      </c>
      <c r="O392" s="18" t="str">
        <f>VLOOKUP(Table3[[#This Row],[Order ID]],OrderBreakDown!A391:H8438,5,0)</f>
        <v>$12.00</v>
      </c>
      <c r="P392">
        <f>VLOOKUP(Table3[[#This Row],[Order ID]],OrderBreakDown!A391:H8438,6,0)</f>
        <v>4</v>
      </c>
      <c r="Q392" t="str">
        <f>VLOOKUP(Table3[[#This Row],[Order ID]],OrderBreakDown!A391:H8438,7,0)</f>
        <v>Office Supplies</v>
      </c>
      <c r="R392" t="str">
        <f>VLOOKUP(Table3[[#This Row],[Order ID]],OrderBreakDown!A391:H8438,8,0)</f>
        <v>Art</v>
      </c>
    </row>
    <row r="393" spans="1:18" ht="21.75" customHeight="1" thickBot="1" x14ac:dyDescent="0.3">
      <c r="A393" s="5" t="s">
        <v>1056</v>
      </c>
      <c r="B393" s="2">
        <v>40771</v>
      </c>
      <c r="C393" s="1" t="s">
        <v>1057</v>
      </c>
      <c r="D393" s="1" t="s">
        <v>1058</v>
      </c>
      <c r="E393" s="1" t="s">
        <v>58</v>
      </c>
      <c r="F393" s="1" t="s">
        <v>50</v>
      </c>
      <c r="G393" s="1" t="s">
        <v>33</v>
      </c>
      <c r="H393" s="2">
        <v>40772</v>
      </c>
      <c r="I393" s="1" t="s">
        <v>37</v>
      </c>
      <c r="J393" s="6" t="s">
        <v>174</v>
      </c>
      <c r="L393" t="str">
        <f>VLOOKUP(Table3[[#This Row],[Order ID]],OrderBreakDown!A392:H8439,2,0)</f>
        <v>Advantus Light Bulb, Durable</v>
      </c>
      <c r="M393" s="16">
        <f>VLOOKUP(Table3[[#This Row],[Order ID]],OrderBreakDown!A392:H8439,3,0)</f>
        <v>0</v>
      </c>
      <c r="N393" t="str">
        <f>VLOOKUP(Table3[[#This Row],[Order ID]],OrderBreakDown!A392:H8439,4,0)</f>
        <v>$51.00</v>
      </c>
      <c r="O393" s="18" t="str">
        <f>VLOOKUP(Table3[[#This Row],[Order ID]],OrderBreakDown!A392:H8439,5,0)</f>
        <v>$12.00</v>
      </c>
      <c r="P393">
        <f>VLOOKUP(Table3[[#This Row],[Order ID]],OrderBreakDown!A392:H8439,6,0)</f>
        <v>3</v>
      </c>
      <c r="Q393" t="str">
        <f>VLOOKUP(Table3[[#This Row],[Order ID]],OrderBreakDown!A392:H8439,7,0)</f>
        <v>Furniture</v>
      </c>
      <c r="R393" t="str">
        <f>VLOOKUP(Table3[[#This Row],[Order ID]],OrderBreakDown!A392:H8439,8,0)</f>
        <v>Furnishings</v>
      </c>
    </row>
    <row r="394" spans="1:18" ht="21.75" customHeight="1" thickBot="1" x14ac:dyDescent="0.3">
      <c r="A394" s="5" t="s">
        <v>1059</v>
      </c>
      <c r="B394" s="2">
        <v>40771</v>
      </c>
      <c r="C394" s="1" t="s">
        <v>912</v>
      </c>
      <c r="D394" s="1" t="s">
        <v>282</v>
      </c>
      <c r="E394" s="1" t="s">
        <v>66</v>
      </c>
      <c r="F394" s="1" t="s">
        <v>28</v>
      </c>
      <c r="G394" s="1" t="s">
        <v>21</v>
      </c>
      <c r="H394" s="2">
        <v>40776</v>
      </c>
      <c r="I394" s="1" t="s">
        <v>22</v>
      </c>
      <c r="J394" s="6" t="s">
        <v>282</v>
      </c>
      <c r="L394" t="str">
        <f>VLOOKUP(Table3[[#This Row],[Order ID]],OrderBreakDown!A393:H8440,2,0)</f>
        <v>Brother Ink, Color</v>
      </c>
      <c r="M394" s="16">
        <f>VLOOKUP(Table3[[#This Row],[Order ID]],OrderBreakDown!A393:H8440,3,0)</f>
        <v>0.1</v>
      </c>
      <c r="N394" t="str">
        <f>VLOOKUP(Table3[[#This Row],[Order ID]],OrderBreakDown!A393:H8440,4,0)</f>
        <v>$669.00</v>
      </c>
      <c r="O394" s="18" t="str">
        <f>VLOOKUP(Table3[[#This Row],[Order ID]],OrderBreakDown!A393:H8440,5,0)</f>
        <v>$290.00</v>
      </c>
      <c r="P394">
        <f>VLOOKUP(Table3[[#This Row],[Order ID]],OrderBreakDown!A393:H8440,6,0)</f>
        <v>5</v>
      </c>
      <c r="Q394" t="str">
        <f>VLOOKUP(Table3[[#This Row],[Order ID]],OrderBreakDown!A393:H8440,7,0)</f>
        <v>Technology</v>
      </c>
      <c r="R394" t="str">
        <f>VLOOKUP(Table3[[#This Row],[Order ID]],OrderBreakDown!A393:H8440,8,0)</f>
        <v>Copiers</v>
      </c>
    </row>
    <row r="395" spans="1:18" ht="21.75" customHeight="1" thickBot="1" x14ac:dyDescent="0.3">
      <c r="A395" s="5" t="s">
        <v>1060</v>
      </c>
      <c r="B395" s="2">
        <v>40772</v>
      </c>
      <c r="C395" s="1" t="s">
        <v>1061</v>
      </c>
      <c r="D395" s="1" t="s">
        <v>141</v>
      </c>
      <c r="E395" s="1" t="s">
        <v>58</v>
      </c>
      <c r="F395" s="1" t="s">
        <v>50</v>
      </c>
      <c r="G395" s="1" t="s">
        <v>21</v>
      </c>
      <c r="H395" s="2">
        <v>40776</v>
      </c>
      <c r="I395" s="1" t="s">
        <v>22</v>
      </c>
      <c r="J395" s="6" t="s">
        <v>141</v>
      </c>
      <c r="L395" t="str">
        <f>VLOOKUP(Table3[[#This Row],[Order ID]],OrderBreakDown!A394:H8441,2,0)</f>
        <v>Avery Binder Covers, Clear</v>
      </c>
      <c r="M395" s="16">
        <f>VLOOKUP(Table3[[#This Row],[Order ID]],OrderBreakDown!A394:H8441,3,0)</f>
        <v>0</v>
      </c>
      <c r="N395" t="str">
        <f>VLOOKUP(Table3[[#This Row],[Order ID]],OrderBreakDown!A394:H8441,4,0)</f>
        <v>$32.00</v>
      </c>
      <c r="O395" s="18" t="str">
        <f>VLOOKUP(Table3[[#This Row],[Order ID]],OrderBreakDown!A394:H8441,5,0)</f>
        <v>$7.00</v>
      </c>
      <c r="P395">
        <f>VLOOKUP(Table3[[#This Row],[Order ID]],OrderBreakDown!A394:H8441,6,0)</f>
        <v>3</v>
      </c>
      <c r="Q395" t="str">
        <f>VLOOKUP(Table3[[#This Row],[Order ID]],OrderBreakDown!A394:H8441,7,0)</f>
        <v>Office Supplies</v>
      </c>
      <c r="R395" t="str">
        <f>VLOOKUP(Table3[[#This Row],[Order ID]],OrderBreakDown!A394:H8441,8,0)</f>
        <v>Binders</v>
      </c>
    </row>
    <row r="396" spans="1:18" ht="21.75" customHeight="1" thickBot="1" x14ac:dyDescent="0.3">
      <c r="A396" s="5" t="s">
        <v>1062</v>
      </c>
      <c r="B396" s="2">
        <v>40772</v>
      </c>
      <c r="C396" s="1" t="s">
        <v>904</v>
      </c>
      <c r="D396" s="1" t="s">
        <v>1063</v>
      </c>
      <c r="E396" s="1" t="s">
        <v>77</v>
      </c>
      <c r="F396" s="1" t="s">
        <v>28</v>
      </c>
      <c r="G396" s="1" t="s">
        <v>21</v>
      </c>
      <c r="H396" s="2">
        <v>40777</v>
      </c>
      <c r="I396" s="1" t="s">
        <v>22</v>
      </c>
      <c r="J396" s="6" t="s">
        <v>459</v>
      </c>
      <c r="L396" t="str">
        <f>VLOOKUP(Table3[[#This Row],[Order ID]],OrderBreakDown!A395:H8442,2,0)</f>
        <v>Dania Classic Bookcase, Pine</v>
      </c>
      <c r="M396" s="16">
        <f>VLOOKUP(Table3[[#This Row],[Order ID]],OrderBreakDown!A395:H8442,3,0)</f>
        <v>0.5</v>
      </c>
      <c r="N396" t="str">
        <f>VLOOKUP(Table3[[#This Row],[Order ID]],OrderBreakDown!A395:H8442,4,0)</f>
        <v>$1,648.00</v>
      </c>
      <c r="O396" s="18" t="str">
        <f>VLOOKUP(Table3[[#This Row],[Order ID]],OrderBreakDown!A395:H8442,5,0)</f>
        <v>-$627.00</v>
      </c>
      <c r="P396">
        <f>VLOOKUP(Table3[[#This Row],[Order ID]],OrderBreakDown!A395:H8442,6,0)</f>
        <v>8</v>
      </c>
      <c r="Q396" t="str">
        <f>VLOOKUP(Table3[[#This Row],[Order ID]],OrderBreakDown!A395:H8442,7,0)</f>
        <v>Furniture</v>
      </c>
      <c r="R396" t="str">
        <f>VLOOKUP(Table3[[#This Row],[Order ID]],OrderBreakDown!A395:H8442,8,0)</f>
        <v>Bookcases</v>
      </c>
    </row>
    <row r="397" spans="1:18" ht="21.75" customHeight="1" thickBot="1" x14ac:dyDescent="0.3">
      <c r="A397" s="5" t="s">
        <v>1064</v>
      </c>
      <c r="B397" s="2">
        <v>40773</v>
      </c>
      <c r="C397" s="1" t="s">
        <v>1065</v>
      </c>
      <c r="D397" s="1" t="s">
        <v>177</v>
      </c>
      <c r="E397" s="1" t="s">
        <v>20</v>
      </c>
      <c r="F397" s="1" t="s">
        <v>14</v>
      </c>
      <c r="G397" s="1" t="s">
        <v>15</v>
      </c>
      <c r="H397" s="2">
        <v>40775</v>
      </c>
      <c r="I397" s="1" t="s">
        <v>16</v>
      </c>
      <c r="J397" s="6" t="s">
        <v>23</v>
      </c>
      <c r="L397" t="str">
        <f>VLOOKUP(Table3[[#This Row],[Order ID]],OrderBreakDown!A396:H8443,2,0)</f>
        <v>Advantus Paper Clips, Assorted Sizes</v>
      </c>
      <c r="M397" s="16">
        <f>VLOOKUP(Table3[[#This Row],[Order ID]],OrderBreakDown!A396:H8443,3,0)</f>
        <v>0.1</v>
      </c>
      <c r="N397" t="str">
        <f>VLOOKUP(Table3[[#This Row],[Order ID]],OrderBreakDown!A396:H8443,4,0)</f>
        <v>$25.00</v>
      </c>
      <c r="O397" s="18" t="str">
        <f>VLOOKUP(Table3[[#This Row],[Order ID]],OrderBreakDown!A396:H8443,5,0)</f>
        <v>$10.00</v>
      </c>
      <c r="P397">
        <f>VLOOKUP(Table3[[#This Row],[Order ID]],OrderBreakDown!A396:H8443,6,0)</f>
        <v>2</v>
      </c>
      <c r="Q397" t="str">
        <f>VLOOKUP(Table3[[#This Row],[Order ID]],OrderBreakDown!A396:H8443,7,0)</f>
        <v>Office Supplies</v>
      </c>
      <c r="R397" t="str">
        <f>VLOOKUP(Table3[[#This Row],[Order ID]],OrderBreakDown!A396:H8443,8,0)</f>
        <v>Fasteners</v>
      </c>
    </row>
    <row r="398" spans="1:18" ht="21.75" customHeight="1" thickBot="1" x14ac:dyDescent="0.3">
      <c r="A398" s="5" t="s">
        <v>1066</v>
      </c>
      <c r="B398" s="2">
        <v>40773</v>
      </c>
      <c r="C398" s="1" t="s">
        <v>80</v>
      </c>
      <c r="D398" s="1" t="s">
        <v>1067</v>
      </c>
      <c r="E398" s="1" t="s">
        <v>27</v>
      </c>
      <c r="F398" s="1" t="s">
        <v>28</v>
      </c>
      <c r="G398" s="1" t="s">
        <v>21</v>
      </c>
      <c r="H398" s="2">
        <v>40778</v>
      </c>
      <c r="I398" s="1" t="s">
        <v>22</v>
      </c>
      <c r="J398" s="6" t="s">
        <v>112</v>
      </c>
      <c r="L398" t="str">
        <f>VLOOKUP(Table3[[#This Row],[Order ID]],OrderBreakDown!A397:H8444,2,0)</f>
        <v>Hewlett Copy Machine, High-Speed</v>
      </c>
      <c r="M398" s="16">
        <f>VLOOKUP(Table3[[#This Row],[Order ID]],OrderBreakDown!A397:H8444,3,0)</f>
        <v>0.15</v>
      </c>
      <c r="N398" t="str">
        <f>VLOOKUP(Table3[[#This Row],[Order ID]],OrderBreakDown!A397:H8444,4,0)</f>
        <v>$1,569.00</v>
      </c>
      <c r="O398" s="18" t="str">
        <f>VLOOKUP(Table3[[#This Row],[Order ID]],OrderBreakDown!A397:H8444,5,0)</f>
        <v>$185.00</v>
      </c>
      <c r="P398">
        <f>VLOOKUP(Table3[[#This Row],[Order ID]],OrderBreakDown!A397:H8444,6,0)</f>
        <v>7</v>
      </c>
      <c r="Q398" t="str">
        <f>VLOOKUP(Table3[[#This Row],[Order ID]],OrderBreakDown!A397:H8444,7,0)</f>
        <v>Technology</v>
      </c>
      <c r="R398" t="str">
        <f>VLOOKUP(Table3[[#This Row],[Order ID]],OrderBreakDown!A397:H8444,8,0)</f>
        <v>Copiers</v>
      </c>
    </row>
    <row r="399" spans="1:18" ht="21.75" customHeight="1" thickBot="1" x14ac:dyDescent="0.3">
      <c r="A399" s="5" t="s">
        <v>1068</v>
      </c>
      <c r="B399" s="2">
        <v>40773</v>
      </c>
      <c r="C399" s="1" t="s">
        <v>1069</v>
      </c>
      <c r="D399" s="1" t="s">
        <v>679</v>
      </c>
      <c r="E399" s="1" t="s">
        <v>66</v>
      </c>
      <c r="F399" s="1" t="s">
        <v>28</v>
      </c>
      <c r="G399" s="1" t="s">
        <v>15</v>
      </c>
      <c r="H399" s="2">
        <v>40775</v>
      </c>
      <c r="I399" s="1" t="s">
        <v>16</v>
      </c>
      <c r="J399" s="6" t="s">
        <v>116</v>
      </c>
      <c r="L399" t="str">
        <f>VLOOKUP(Table3[[#This Row],[Order ID]],OrderBreakDown!A398:H8445,2,0)</f>
        <v>Canon Fax Machine, Color</v>
      </c>
      <c r="M399" s="16">
        <f>VLOOKUP(Table3[[#This Row],[Order ID]],OrderBreakDown!A398:H8445,3,0)</f>
        <v>0</v>
      </c>
      <c r="N399" t="str">
        <f>VLOOKUP(Table3[[#This Row],[Order ID]],OrderBreakDown!A398:H8445,4,0)</f>
        <v>$640.00</v>
      </c>
      <c r="O399" s="18" t="str">
        <f>VLOOKUP(Table3[[#This Row],[Order ID]],OrderBreakDown!A398:H8445,5,0)</f>
        <v>$160.00</v>
      </c>
      <c r="P399">
        <f>VLOOKUP(Table3[[#This Row],[Order ID]],OrderBreakDown!A398:H8445,6,0)</f>
        <v>2</v>
      </c>
      <c r="Q399" t="str">
        <f>VLOOKUP(Table3[[#This Row],[Order ID]],OrderBreakDown!A398:H8445,7,0)</f>
        <v>Technology</v>
      </c>
      <c r="R399" t="str">
        <f>VLOOKUP(Table3[[#This Row],[Order ID]],OrderBreakDown!A398:H8445,8,0)</f>
        <v>Copiers</v>
      </c>
    </row>
    <row r="400" spans="1:18" ht="21.75" customHeight="1" thickBot="1" x14ac:dyDescent="0.3">
      <c r="A400" s="5" t="s">
        <v>1070</v>
      </c>
      <c r="B400" s="2">
        <v>40773</v>
      </c>
      <c r="C400" s="1" t="s">
        <v>1071</v>
      </c>
      <c r="D400" s="1" t="s">
        <v>458</v>
      </c>
      <c r="E400" s="1" t="s">
        <v>77</v>
      </c>
      <c r="F400" s="1" t="s">
        <v>28</v>
      </c>
      <c r="G400" s="1" t="s">
        <v>21</v>
      </c>
      <c r="H400" s="2">
        <v>40777</v>
      </c>
      <c r="I400" s="1" t="s">
        <v>22</v>
      </c>
      <c r="J400" s="6" t="s">
        <v>459</v>
      </c>
      <c r="L400" t="str">
        <f>VLOOKUP(Table3[[#This Row],[Order ID]],OrderBreakDown!A399:H8446,2,0)</f>
        <v>KitchenAid Coffee Grinder, Black</v>
      </c>
      <c r="M400" s="16">
        <f>VLOOKUP(Table3[[#This Row],[Order ID]],OrderBreakDown!A399:H8446,3,0)</f>
        <v>0.5</v>
      </c>
      <c r="N400" t="str">
        <f>VLOOKUP(Table3[[#This Row],[Order ID]],OrderBreakDown!A399:H8446,4,0)</f>
        <v>$140.00</v>
      </c>
      <c r="O400" s="18" t="str">
        <f>VLOOKUP(Table3[[#This Row],[Order ID]],OrderBreakDown!A399:H8446,5,0)</f>
        <v>-$25.00</v>
      </c>
      <c r="P400">
        <f>VLOOKUP(Table3[[#This Row],[Order ID]],OrderBreakDown!A399:H8446,6,0)</f>
        <v>4</v>
      </c>
      <c r="Q400" t="str">
        <f>VLOOKUP(Table3[[#This Row],[Order ID]],OrderBreakDown!A399:H8446,7,0)</f>
        <v>Office Supplies</v>
      </c>
      <c r="R400" t="str">
        <f>VLOOKUP(Table3[[#This Row],[Order ID]],OrderBreakDown!A399:H8446,8,0)</f>
        <v>Appliances</v>
      </c>
    </row>
    <row r="401" spans="1:18" ht="21.75" customHeight="1" thickBot="1" x14ac:dyDescent="0.3">
      <c r="A401" s="5" t="s">
        <v>1072</v>
      </c>
      <c r="B401" s="2">
        <v>40773</v>
      </c>
      <c r="C401" s="1" t="s">
        <v>1073</v>
      </c>
      <c r="D401" s="1" t="s">
        <v>177</v>
      </c>
      <c r="E401" s="1" t="s">
        <v>20</v>
      </c>
      <c r="F401" s="1" t="s">
        <v>14</v>
      </c>
      <c r="G401" s="1" t="s">
        <v>21</v>
      </c>
      <c r="H401" s="2">
        <v>40777</v>
      </c>
      <c r="I401" s="1" t="s">
        <v>22</v>
      </c>
      <c r="J401" s="6" t="s">
        <v>23</v>
      </c>
      <c r="L401" t="str">
        <f>VLOOKUP(Table3[[#This Row],[Order ID]],OrderBreakDown!A400:H8447,2,0)</f>
        <v>Cisco Speaker Phone, Cordless</v>
      </c>
      <c r="M401" s="16">
        <f>VLOOKUP(Table3[[#This Row],[Order ID]],OrderBreakDown!A400:H8447,3,0)</f>
        <v>0.1</v>
      </c>
      <c r="N401" t="str">
        <f>VLOOKUP(Table3[[#This Row],[Order ID]],OrderBreakDown!A400:H8447,4,0)</f>
        <v>$382.00</v>
      </c>
      <c r="O401" s="18" t="str">
        <f>VLOOKUP(Table3[[#This Row],[Order ID]],OrderBreakDown!A400:H8447,5,0)</f>
        <v>$0.00</v>
      </c>
      <c r="P401">
        <f>VLOOKUP(Table3[[#This Row],[Order ID]],OrderBreakDown!A400:H8447,6,0)</f>
        <v>3</v>
      </c>
      <c r="Q401" t="str">
        <f>VLOOKUP(Table3[[#This Row],[Order ID]],OrderBreakDown!A400:H8447,7,0)</f>
        <v>Technology</v>
      </c>
      <c r="R401" t="str">
        <f>VLOOKUP(Table3[[#This Row],[Order ID]],OrderBreakDown!A400:H8447,8,0)</f>
        <v>Phones</v>
      </c>
    </row>
    <row r="402" spans="1:18" ht="21.75" customHeight="1" thickBot="1" x14ac:dyDescent="0.3">
      <c r="A402" s="5" t="s">
        <v>1074</v>
      </c>
      <c r="B402" s="2">
        <v>40774</v>
      </c>
      <c r="C402" s="1" t="s">
        <v>1075</v>
      </c>
      <c r="D402" s="1" t="s">
        <v>141</v>
      </c>
      <c r="E402" s="1" t="s">
        <v>58</v>
      </c>
      <c r="F402" s="1" t="s">
        <v>50</v>
      </c>
      <c r="G402" s="1" t="s">
        <v>33</v>
      </c>
      <c r="H402" s="2">
        <v>40777</v>
      </c>
      <c r="I402" s="1" t="s">
        <v>16</v>
      </c>
      <c r="J402" s="6" t="s">
        <v>141</v>
      </c>
      <c r="L402" t="str">
        <f>VLOOKUP(Table3[[#This Row],[Order ID]],OrderBreakDown!A401:H8448,2,0)</f>
        <v>BIC Highlighters, Water Color</v>
      </c>
      <c r="M402" s="16">
        <f>VLOOKUP(Table3[[#This Row],[Order ID]],OrderBreakDown!A401:H8448,3,0)</f>
        <v>0</v>
      </c>
      <c r="N402" t="str">
        <f>VLOOKUP(Table3[[#This Row],[Order ID]],OrderBreakDown!A401:H8448,4,0)</f>
        <v>$66.00</v>
      </c>
      <c r="O402" s="18" t="str">
        <f>VLOOKUP(Table3[[#This Row],[Order ID]],OrderBreakDown!A401:H8448,5,0)</f>
        <v>$12.00</v>
      </c>
      <c r="P402">
        <f>VLOOKUP(Table3[[#This Row],[Order ID]],OrderBreakDown!A401:H8448,6,0)</f>
        <v>3</v>
      </c>
      <c r="Q402" t="str">
        <f>VLOOKUP(Table3[[#This Row],[Order ID]],OrderBreakDown!A401:H8448,7,0)</f>
        <v>Office Supplies</v>
      </c>
      <c r="R402" t="str">
        <f>VLOOKUP(Table3[[#This Row],[Order ID]],OrderBreakDown!A401:H8448,8,0)</f>
        <v>Art</v>
      </c>
    </row>
    <row r="403" spans="1:18" ht="21.75" customHeight="1" thickBot="1" x14ac:dyDescent="0.3">
      <c r="A403" s="5" t="s">
        <v>1076</v>
      </c>
      <c r="B403" s="2">
        <v>40776</v>
      </c>
      <c r="C403" s="1" t="s">
        <v>720</v>
      </c>
      <c r="D403" s="1" t="s">
        <v>1077</v>
      </c>
      <c r="E403" s="1" t="s">
        <v>27</v>
      </c>
      <c r="F403" s="1" t="s">
        <v>28</v>
      </c>
      <c r="G403" s="1" t="s">
        <v>21</v>
      </c>
      <c r="H403" s="2">
        <v>40776</v>
      </c>
      <c r="I403" s="1" t="s">
        <v>62</v>
      </c>
      <c r="J403" s="6" t="s">
        <v>112</v>
      </c>
      <c r="L403" t="str">
        <f>VLOOKUP(Table3[[#This Row],[Order ID]],OrderBreakDown!A402:H8449,2,0)</f>
        <v>Sauder Corner Shelving, Metal</v>
      </c>
      <c r="M403" s="16">
        <f>VLOOKUP(Table3[[#This Row],[Order ID]],OrderBreakDown!A402:H8449,3,0)</f>
        <v>0.1</v>
      </c>
      <c r="N403" t="str">
        <f>VLOOKUP(Table3[[#This Row],[Order ID]],OrderBreakDown!A402:H8449,4,0)</f>
        <v>$396.00</v>
      </c>
      <c r="O403" s="18" t="str">
        <f>VLOOKUP(Table3[[#This Row],[Order ID]],OrderBreakDown!A402:H8449,5,0)</f>
        <v>$84.00</v>
      </c>
      <c r="P403">
        <f>VLOOKUP(Table3[[#This Row],[Order ID]],OrderBreakDown!A402:H8449,6,0)</f>
        <v>3</v>
      </c>
      <c r="Q403" t="str">
        <f>VLOOKUP(Table3[[#This Row],[Order ID]],OrderBreakDown!A402:H8449,7,0)</f>
        <v>Furniture</v>
      </c>
      <c r="R403" t="str">
        <f>VLOOKUP(Table3[[#This Row],[Order ID]],OrderBreakDown!A402:H8449,8,0)</f>
        <v>Bookcases</v>
      </c>
    </row>
    <row r="404" spans="1:18" ht="21.75" customHeight="1" thickBot="1" x14ac:dyDescent="0.3">
      <c r="A404" s="5" t="s">
        <v>1078</v>
      </c>
      <c r="B404" s="2">
        <v>40776</v>
      </c>
      <c r="C404" s="1" t="s">
        <v>910</v>
      </c>
      <c r="D404" s="1" t="s">
        <v>141</v>
      </c>
      <c r="E404" s="1" t="s">
        <v>58</v>
      </c>
      <c r="F404" s="1" t="s">
        <v>50</v>
      </c>
      <c r="G404" s="1" t="s">
        <v>21</v>
      </c>
      <c r="H404" s="2">
        <v>40776</v>
      </c>
      <c r="I404" s="1" t="s">
        <v>62</v>
      </c>
      <c r="J404" s="6" t="s">
        <v>141</v>
      </c>
      <c r="L404" t="str">
        <f>VLOOKUP(Table3[[#This Row],[Order ID]],OrderBreakDown!A403:H8450,2,0)</f>
        <v>Bush Floating Shelf Set, Traditional</v>
      </c>
      <c r="M404" s="16">
        <f>VLOOKUP(Table3[[#This Row],[Order ID]],OrderBreakDown!A403:H8450,3,0)</f>
        <v>0</v>
      </c>
      <c r="N404" t="str">
        <f>VLOOKUP(Table3[[#This Row],[Order ID]],OrderBreakDown!A403:H8450,4,0)</f>
        <v>$514.00</v>
      </c>
      <c r="O404" s="18" t="str">
        <f>VLOOKUP(Table3[[#This Row],[Order ID]],OrderBreakDown!A403:H8450,5,0)</f>
        <v>$92.00</v>
      </c>
      <c r="P404">
        <f>VLOOKUP(Table3[[#This Row],[Order ID]],OrderBreakDown!A403:H8450,6,0)</f>
        <v>3</v>
      </c>
      <c r="Q404" t="str">
        <f>VLOOKUP(Table3[[#This Row],[Order ID]],OrderBreakDown!A403:H8450,7,0)</f>
        <v>Furniture</v>
      </c>
      <c r="R404" t="str">
        <f>VLOOKUP(Table3[[#This Row],[Order ID]],OrderBreakDown!A403:H8450,8,0)</f>
        <v>Bookcases</v>
      </c>
    </row>
    <row r="405" spans="1:18" ht="21.75" customHeight="1" thickBot="1" x14ac:dyDescent="0.3">
      <c r="A405" s="5" t="s">
        <v>1079</v>
      </c>
      <c r="B405" s="2">
        <v>40776</v>
      </c>
      <c r="C405" s="1" t="s">
        <v>1080</v>
      </c>
      <c r="D405" s="1" t="s">
        <v>1081</v>
      </c>
      <c r="E405" s="1" t="s">
        <v>214</v>
      </c>
      <c r="F405" s="1" t="s">
        <v>28</v>
      </c>
      <c r="G405" s="1" t="s">
        <v>21</v>
      </c>
      <c r="H405" s="2">
        <v>40781</v>
      </c>
      <c r="I405" s="1" t="s">
        <v>22</v>
      </c>
      <c r="J405" s="6" t="s">
        <v>1082</v>
      </c>
      <c r="L405" t="str">
        <f>VLOOKUP(Table3[[#This Row],[Order ID]],OrderBreakDown!A404:H8451,2,0)</f>
        <v>Advantus Photo Frame, Black</v>
      </c>
      <c r="M405" s="16">
        <f>VLOOKUP(Table3[[#This Row],[Order ID]],OrderBreakDown!A404:H8451,3,0)</f>
        <v>0</v>
      </c>
      <c r="N405" t="str">
        <f>VLOOKUP(Table3[[#This Row],[Order ID]],OrderBreakDown!A404:H8451,4,0)</f>
        <v>$265.00</v>
      </c>
      <c r="O405" s="18" t="str">
        <f>VLOOKUP(Table3[[#This Row],[Order ID]],OrderBreakDown!A404:H8451,5,0)</f>
        <v>$3.00</v>
      </c>
      <c r="P405">
        <f>VLOOKUP(Table3[[#This Row],[Order ID]],OrderBreakDown!A404:H8451,6,0)</f>
        <v>5</v>
      </c>
      <c r="Q405" t="str">
        <f>VLOOKUP(Table3[[#This Row],[Order ID]],OrderBreakDown!A404:H8451,7,0)</f>
        <v>Furniture</v>
      </c>
      <c r="R405" t="str">
        <f>VLOOKUP(Table3[[#This Row],[Order ID]],OrderBreakDown!A404:H8451,8,0)</f>
        <v>Furnishings</v>
      </c>
    </row>
    <row r="406" spans="1:18" ht="21.75" customHeight="1" thickBot="1" x14ac:dyDescent="0.3">
      <c r="A406" s="5" t="s">
        <v>1083</v>
      </c>
      <c r="B406" s="2">
        <v>40777</v>
      </c>
      <c r="C406" s="1" t="s">
        <v>1084</v>
      </c>
      <c r="D406" s="1" t="s">
        <v>1085</v>
      </c>
      <c r="E406" s="1" t="s">
        <v>20</v>
      </c>
      <c r="F406" s="1" t="s">
        <v>14</v>
      </c>
      <c r="G406" s="1" t="s">
        <v>21</v>
      </c>
      <c r="H406" s="2">
        <v>40779</v>
      </c>
      <c r="I406" s="1" t="s">
        <v>16</v>
      </c>
      <c r="J406" s="6" t="s">
        <v>23</v>
      </c>
      <c r="L406" t="str">
        <f>VLOOKUP(Table3[[#This Row],[Order ID]],OrderBreakDown!A405:H8452,2,0)</f>
        <v>KitchenAid Microwave, Silver</v>
      </c>
      <c r="M406" s="16">
        <f>VLOOKUP(Table3[[#This Row],[Order ID]],OrderBreakDown!A405:H8452,3,0)</f>
        <v>0</v>
      </c>
      <c r="N406" t="str">
        <f>VLOOKUP(Table3[[#This Row],[Order ID]],OrderBreakDown!A405:H8452,4,0)</f>
        <v>$622.00</v>
      </c>
      <c r="O406" s="18" t="str">
        <f>VLOOKUP(Table3[[#This Row],[Order ID]],OrderBreakDown!A405:H8452,5,0)</f>
        <v>$19.00</v>
      </c>
      <c r="P406">
        <f>VLOOKUP(Table3[[#This Row],[Order ID]],OrderBreakDown!A405:H8452,6,0)</f>
        <v>2</v>
      </c>
      <c r="Q406" t="str">
        <f>VLOOKUP(Table3[[#This Row],[Order ID]],OrderBreakDown!A405:H8452,7,0)</f>
        <v>Office Supplies</v>
      </c>
      <c r="R406" t="str">
        <f>VLOOKUP(Table3[[#This Row],[Order ID]],OrderBreakDown!A405:H8452,8,0)</f>
        <v>Appliances</v>
      </c>
    </row>
    <row r="407" spans="1:18" ht="21.75" customHeight="1" thickBot="1" x14ac:dyDescent="0.3">
      <c r="A407" s="5" t="s">
        <v>1086</v>
      </c>
      <c r="B407" s="2">
        <v>40778</v>
      </c>
      <c r="C407" s="1" t="s">
        <v>1087</v>
      </c>
      <c r="D407" s="1" t="s">
        <v>737</v>
      </c>
      <c r="E407" s="1" t="s">
        <v>27</v>
      </c>
      <c r="F407" s="1" t="s">
        <v>28</v>
      </c>
      <c r="G407" s="1" t="s">
        <v>21</v>
      </c>
      <c r="H407" s="2">
        <v>40782</v>
      </c>
      <c r="I407" s="1" t="s">
        <v>22</v>
      </c>
      <c r="J407" s="6" t="s">
        <v>194</v>
      </c>
      <c r="L407" t="str">
        <f>VLOOKUP(Table3[[#This Row],[Order ID]],OrderBreakDown!A406:H8453,2,0)</f>
        <v>Novimex Color Coded Labels, 5000 Label Set</v>
      </c>
      <c r="M407" s="16">
        <f>VLOOKUP(Table3[[#This Row],[Order ID]],OrderBreakDown!A406:H8453,3,0)</f>
        <v>0</v>
      </c>
      <c r="N407" t="str">
        <f>VLOOKUP(Table3[[#This Row],[Order ID]],OrderBreakDown!A406:H8453,4,0)</f>
        <v>$26.00</v>
      </c>
      <c r="O407" s="18" t="str">
        <f>VLOOKUP(Table3[[#This Row],[Order ID]],OrderBreakDown!A406:H8453,5,0)</f>
        <v>$7.00</v>
      </c>
      <c r="P407">
        <f>VLOOKUP(Table3[[#This Row],[Order ID]],OrderBreakDown!A406:H8453,6,0)</f>
        <v>2</v>
      </c>
      <c r="Q407" t="str">
        <f>VLOOKUP(Table3[[#This Row],[Order ID]],OrderBreakDown!A406:H8453,7,0)</f>
        <v>Office Supplies</v>
      </c>
      <c r="R407" t="str">
        <f>VLOOKUP(Table3[[#This Row],[Order ID]],OrderBreakDown!A406:H8453,8,0)</f>
        <v>Labels</v>
      </c>
    </row>
    <row r="408" spans="1:18" ht="21.75" customHeight="1" thickBot="1" x14ac:dyDescent="0.3">
      <c r="A408" s="5" t="s">
        <v>1088</v>
      </c>
      <c r="B408" s="2">
        <v>40778</v>
      </c>
      <c r="C408" s="1" t="s">
        <v>1089</v>
      </c>
      <c r="D408" s="1" t="s">
        <v>177</v>
      </c>
      <c r="E408" s="1" t="s">
        <v>20</v>
      </c>
      <c r="F408" s="1" t="s">
        <v>14</v>
      </c>
      <c r="G408" s="1" t="s">
        <v>33</v>
      </c>
      <c r="H408" s="2">
        <v>40785</v>
      </c>
      <c r="I408" s="1" t="s">
        <v>22</v>
      </c>
      <c r="J408" s="6" t="s">
        <v>23</v>
      </c>
      <c r="L408" t="str">
        <f>VLOOKUP(Table3[[#This Row],[Order ID]],OrderBreakDown!A407:H8454,2,0)</f>
        <v>Wilson Jones 3-Hole Punch, Economy</v>
      </c>
      <c r="M408" s="16">
        <f>VLOOKUP(Table3[[#This Row],[Order ID]],OrderBreakDown!A407:H8454,3,0)</f>
        <v>0.1</v>
      </c>
      <c r="N408" t="str">
        <f>VLOOKUP(Table3[[#This Row],[Order ID]],OrderBreakDown!A407:H8454,4,0)</f>
        <v>$76.00</v>
      </c>
      <c r="O408" s="18" t="str">
        <f>VLOOKUP(Table3[[#This Row],[Order ID]],OrderBreakDown!A407:H8454,5,0)</f>
        <v>$19.00</v>
      </c>
      <c r="P408">
        <f>VLOOKUP(Table3[[#This Row],[Order ID]],OrderBreakDown!A407:H8454,6,0)</f>
        <v>3</v>
      </c>
      <c r="Q408" t="str">
        <f>VLOOKUP(Table3[[#This Row],[Order ID]],OrderBreakDown!A407:H8454,7,0)</f>
        <v>Office Supplies</v>
      </c>
      <c r="R408" t="str">
        <f>VLOOKUP(Table3[[#This Row],[Order ID]],OrderBreakDown!A407:H8454,8,0)</f>
        <v>Binders</v>
      </c>
    </row>
    <row r="409" spans="1:18" ht="21.75" customHeight="1" thickBot="1" x14ac:dyDescent="0.3">
      <c r="A409" s="5" t="s">
        <v>1090</v>
      </c>
      <c r="B409" s="2">
        <v>40778</v>
      </c>
      <c r="C409" s="1" t="s">
        <v>1091</v>
      </c>
      <c r="D409" s="1" t="s">
        <v>1092</v>
      </c>
      <c r="E409" s="1" t="s">
        <v>27</v>
      </c>
      <c r="F409" s="1" t="s">
        <v>28</v>
      </c>
      <c r="G409" s="1" t="s">
        <v>15</v>
      </c>
      <c r="H409" s="2">
        <v>40783</v>
      </c>
      <c r="I409" s="1" t="s">
        <v>16</v>
      </c>
      <c r="J409" s="6" t="s">
        <v>181</v>
      </c>
      <c r="L409" t="str">
        <f>VLOOKUP(Table3[[#This Row],[Order ID]],OrderBreakDown!A408:H8455,2,0)</f>
        <v>Novimex File Folder Labels, Alphabetical</v>
      </c>
      <c r="M409" s="16">
        <f>VLOOKUP(Table3[[#This Row],[Order ID]],OrderBreakDown!A408:H8455,3,0)</f>
        <v>0</v>
      </c>
      <c r="N409" t="str">
        <f>VLOOKUP(Table3[[#This Row],[Order ID]],OrderBreakDown!A408:H8455,4,0)</f>
        <v>$16.00</v>
      </c>
      <c r="O409" s="18" t="str">
        <f>VLOOKUP(Table3[[#This Row],[Order ID]],OrderBreakDown!A408:H8455,5,0)</f>
        <v>$2.00</v>
      </c>
      <c r="P409">
        <f>VLOOKUP(Table3[[#This Row],[Order ID]],OrderBreakDown!A408:H8455,6,0)</f>
        <v>2</v>
      </c>
      <c r="Q409" t="str">
        <f>VLOOKUP(Table3[[#This Row],[Order ID]],OrderBreakDown!A408:H8455,7,0)</f>
        <v>Office Supplies</v>
      </c>
      <c r="R409" t="str">
        <f>VLOOKUP(Table3[[#This Row],[Order ID]],OrderBreakDown!A408:H8455,8,0)</f>
        <v>Labels</v>
      </c>
    </row>
    <row r="410" spans="1:18" ht="21.75" customHeight="1" thickBot="1" x14ac:dyDescent="0.3">
      <c r="A410" s="5" t="s">
        <v>1093</v>
      </c>
      <c r="B410" s="2">
        <v>40778</v>
      </c>
      <c r="C410" s="1" t="s">
        <v>1094</v>
      </c>
      <c r="D410" s="1" t="s">
        <v>618</v>
      </c>
      <c r="E410" s="1" t="s">
        <v>77</v>
      </c>
      <c r="F410" s="1" t="s">
        <v>28</v>
      </c>
      <c r="G410" s="1" t="s">
        <v>21</v>
      </c>
      <c r="H410" s="2">
        <v>40784</v>
      </c>
      <c r="I410" s="1" t="s">
        <v>22</v>
      </c>
      <c r="J410" s="6" t="s">
        <v>382</v>
      </c>
      <c r="L410" t="str">
        <f>VLOOKUP(Table3[[#This Row],[Order ID]],OrderBreakDown!A409:H8456,2,0)</f>
        <v>Canon Copy Machine, Digital</v>
      </c>
      <c r="M410" s="16">
        <f>VLOOKUP(Table3[[#This Row],[Order ID]],OrderBreakDown!A409:H8456,3,0)</f>
        <v>0.5</v>
      </c>
      <c r="N410" t="str">
        <f>VLOOKUP(Table3[[#This Row],[Order ID]],OrderBreakDown!A409:H8456,4,0)</f>
        <v>$262.00</v>
      </c>
      <c r="O410" s="18" t="str">
        <f>VLOOKUP(Table3[[#This Row],[Order ID]],OrderBreakDown!A409:H8456,5,0)</f>
        <v>-$204.00</v>
      </c>
      <c r="P410">
        <f>VLOOKUP(Table3[[#This Row],[Order ID]],OrderBreakDown!A409:H8456,6,0)</f>
        <v>2</v>
      </c>
      <c r="Q410" t="str">
        <f>VLOOKUP(Table3[[#This Row],[Order ID]],OrderBreakDown!A409:H8456,7,0)</f>
        <v>Technology</v>
      </c>
      <c r="R410" t="str">
        <f>VLOOKUP(Table3[[#This Row],[Order ID]],OrderBreakDown!A409:H8456,8,0)</f>
        <v>Copiers</v>
      </c>
    </row>
    <row r="411" spans="1:18" ht="21.75" customHeight="1" thickBot="1" x14ac:dyDescent="0.3">
      <c r="A411" s="5" t="s">
        <v>1095</v>
      </c>
      <c r="B411" s="2">
        <v>40779</v>
      </c>
      <c r="C411" s="1" t="s">
        <v>1096</v>
      </c>
      <c r="D411" s="1" t="s">
        <v>1097</v>
      </c>
      <c r="E411" s="1" t="s">
        <v>27</v>
      </c>
      <c r="F411" s="1" t="s">
        <v>28</v>
      </c>
      <c r="G411" s="1" t="s">
        <v>21</v>
      </c>
      <c r="H411" s="2">
        <v>40784</v>
      </c>
      <c r="I411" s="1" t="s">
        <v>22</v>
      </c>
      <c r="J411" s="6" t="s">
        <v>45</v>
      </c>
      <c r="L411" t="str">
        <f>VLOOKUP(Table3[[#This Row],[Order ID]],OrderBreakDown!A410:H8457,2,0)</f>
        <v>Tenex Light Bulb, Duo Pack</v>
      </c>
      <c r="M411" s="16">
        <f>VLOOKUP(Table3[[#This Row],[Order ID]],OrderBreakDown!A410:H8457,3,0)</f>
        <v>0</v>
      </c>
      <c r="N411" t="str">
        <f>VLOOKUP(Table3[[#This Row],[Order ID]],OrderBreakDown!A410:H8457,4,0)</f>
        <v>$76.00</v>
      </c>
      <c r="O411" s="18" t="str">
        <f>VLOOKUP(Table3[[#This Row],[Order ID]],OrderBreakDown!A410:H8457,5,0)</f>
        <v>$9.00</v>
      </c>
      <c r="P411">
        <f>VLOOKUP(Table3[[#This Row],[Order ID]],OrderBreakDown!A410:H8457,6,0)</f>
        <v>4</v>
      </c>
      <c r="Q411" t="str">
        <f>VLOOKUP(Table3[[#This Row],[Order ID]],OrderBreakDown!A410:H8457,7,0)</f>
        <v>Furniture</v>
      </c>
      <c r="R411" t="str">
        <f>VLOOKUP(Table3[[#This Row],[Order ID]],OrderBreakDown!A410:H8457,8,0)</f>
        <v>Furnishings</v>
      </c>
    </row>
    <row r="412" spans="1:18" ht="21.75" customHeight="1" thickBot="1" x14ac:dyDescent="0.3">
      <c r="A412" s="5" t="s">
        <v>1098</v>
      </c>
      <c r="B412" s="2">
        <v>40779</v>
      </c>
      <c r="C412" s="1" t="s">
        <v>569</v>
      </c>
      <c r="D412" s="1" t="s">
        <v>1099</v>
      </c>
      <c r="E412" s="1" t="s">
        <v>20</v>
      </c>
      <c r="F412" s="1" t="s">
        <v>14</v>
      </c>
      <c r="G412" s="1" t="s">
        <v>21</v>
      </c>
      <c r="H412" s="2">
        <v>40783</v>
      </c>
      <c r="I412" s="1" t="s">
        <v>22</v>
      </c>
      <c r="J412" s="6" t="s">
        <v>23</v>
      </c>
      <c r="L412" t="str">
        <f>VLOOKUP(Table3[[#This Row],[Order ID]],OrderBreakDown!A411:H8458,2,0)</f>
        <v>Stanley Markers, Water Color</v>
      </c>
      <c r="M412" s="16">
        <f>VLOOKUP(Table3[[#This Row],[Order ID]],OrderBreakDown!A411:H8458,3,0)</f>
        <v>0</v>
      </c>
      <c r="N412" t="str">
        <f>VLOOKUP(Table3[[#This Row],[Order ID]],OrderBreakDown!A411:H8458,4,0)</f>
        <v>$51.00</v>
      </c>
      <c r="O412" s="18" t="str">
        <f>VLOOKUP(Table3[[#This Row],[Order ID]],OrderBreakDown!A411:H8458,5,0)</f>
        <v>$17.00</v>
      </c>
      <c r="P412">
        <f>VLOOKUP(Table3[[#This Row],[Order ID]],OrderBreakDown!A411:H8458,6,0)</f>
        <v>2</v>
      </c>
      <c r="Q412" t="str">
        <f>VLOOKUP(Table3[[#This Row],[Order ID]],OrderBreakDown!A411:H8458,7,0)</f>
        <v>Office Supplies</v>
      </c>
      <c r="R412" t="str">
        <f>VLOOKUP(Table3[[#This Row],[Order ID]],OrderBreakDown!A411:H8458,8,0)</f>
        <v>Art</v>
      </c>
    </row>
    <row r="413" spans="1:18" ht="21.75" customHeight="1" thickBot="1" x14ac:dyDescent="0.3">
      <c r="A413" s="5" t="s">
        <v>1100</v>
      </c>
      <c r="B413" s="2">
        <v>40779</v>
      </c>
      <c r="C413" s="1" t="s">
        <v>1101</v>
      </c>
      <c r="D413" s="1" t="s">
        <v>1102</v>
      </c>
      <c r="E413" s="1" t="s">
        <v>49</v>
      </c>
      <c r="F413" s="1" t="s">
        <v>50</v>
      </c>
      <c r="G413" s="1" t="s">
        <v>21</v>
      </c>
      <c r="H413" s="2">
        <v>40779</v>
      </c>
      <c r="I413" s="1" t="s">
        <v>62</v>
      </c>
      <c r="J413" s="6" t="s">
        <v>125</v>
      </c>
      <c r="L413" t="str">
        <f>VLOOKUP(Table3[[#This Row],[Order ID]],OrderBreakDown!A412:H8459,2,0)</f>
        <v>Cisco Signal Booster, with Caller ID</v>
      </c>
      <c r="M413" s="16">
        <f>VLOOKUP(Table3[[#This Row],[Order ID]],OrderBreakDown!A412:H8459,3,0)</f>
        <v>0.4</v>
      </c>
      <c r="N413" t="str">
        <f>VLOOKUP(Table3[[#This Row],[Order ID]],OrderBreakDown!A412:H8459,4,0)</f>
        <v>$182.00</v>
      </c>
      <c r="O413" s="18" t="str">
        <f>VLOOKUP(Table3[[#This Row],[Order ID]],OrderBreakDown!A412:H8459,5,0)</f>
        <v>-$46.00</v>
      </c>
      <c r="P413">
        <f>VLOOKUP(Table3[[#This Row],[Order ID]],OrderBreakDown!A412:H8459,6,0)</f>
        <v>2</v>
      </c>
      <c r="Q413" t="str">
        <f>VLOOKUP(Table3[[#This Row],[Order ID]],OrderBreakDown!A412:H8459,7,0)</f>
        <v>Technology</v>
      </c>
      <c r="R413" t="str">
        <f>VLOOKUP(Table3[[#This Row],[Order ID]],OrderBreakDown!A412:H8459,8,0)</f>
        <v>Phones</v>
      </c>
    </row>
    <row r="414" spans="1:18" ht="21.75" customHeight="1" thickBot="1" x14ac:dyDescent="0.3">
      <c r="A414" s="5" t="s">
        <v>1103</v>
      </c>
      <c r="B414" s="2">
        <v>40779</v>
      </c>
      <c r="C414" s="1" t="s">
        <v>1104</v>
      </c>
      <c r="D414" s="1" t="s">
        <v>1105</v>
      </c>
      <c r="E414" s="1" t="s">
        <v>49</v>
      </c>
      <c r="F414" s="1" t="s">
        <v>50</v>
      </c>
      <c r="G414" s="1" t="s">
        <v>33</v>
      </c>
      <c r="H414" s="2">
        <v>40783</v>
      </c>
      <c r="I414" s="1" t="s">
        <v>22</v>
      </c>
      <c r="J414" s="6" t="s">
        <v>1106</v>
      </c>
      <c r="L414" t="str">
        <f>VLOOKUP(Table3[[#This Row],[Order ID]],OrderBreakDown!A413:H8460,2,0)</f>
        <v>Office Star Executive Leather Armchair, Adjustable</v>
      </c>
      <c r="M414" s="16">
        <f>VLOOKUP(Table3[[#This Row],[Order ID]],OrderBreakDown!A413:H8460,3,0)</f>
        <v>0.6</v>
      </c>
      <c r="N414" t="str">
        <f>VLOOKUP(Table3[[#This Row],[Order ID]],OrderBreakDown!A413:H8460,4,0)</f>
        <v>$744.00</v>
      </c>
      <c r="O414" s="18" t="str">
        <f>VLOOKUP(Table3[[#This Row],[Order ID]],OrderBreakDown!A413:H8460,5,0)</f>
        <v>-$353.00</v>
      </c>
      <c r="P414">
        <f>VLOOKUP(Table3[[#This Row],[Order ID]],OrderBreakDown!A413:H8460,6,0)</f>
        <v>4</v>
      </c>
      <c r="Q414" t="str">
        <f>VLOOKUP(Table3[[#This Row],[Order ID]],OrderBreakDown!A413:H8460,7,0)</f>
        <v>Furniture</v>
      </c>
      <c r="R414" t="str">
        <f>VLOOKUP(Table3[[#This Row],[Order ID]],OrderBreakDown!A413:H8460,8,0)</f>
        <v>Chairs</v>
      </c>
    </row>
    <row r="415" spans="1:18" ht="21.75" customHeight="1" thickBot="1" x14ac:dyDescent="0.3">
      <c r="A415" s="5" t="s">
        <v>1107</v>
      </c>
      <c r="B415" s="2">
        <v>40780</v>
      </c>
      <c r="C415" s="1" t="s">
        <v>1108</v>
      </c>
      <c r="D415" s="1" t="s">
        <v>294</v>
      </c>
      <c r="E415" s="1" t="s">
        <v>66</v>
      </c>
      <c r="F415" s="1" t="s">
        <v>28</v>
      </c>
      <c r="G415" s="1" t="s">
        <v>33</v>
      </c>
      <c r="H415" s="2">
        <v>40780</v>
      </c>
      <c r="I415" s="1" t="s">
        <v>62</v>
      </c>
      <c r="J415" s="6" t="s">
        <v>295</v>
      </c>
      <c r="L415" t="str">
        <f>VLOOKUP(Table3[[#This Row],[Order ID]],OrderBreakDown!A414:H8461,2,0)</f>
        <v>Kleencut Ruler, Easy Grip</v>
      </c>
      <c r="M415" s="16">
        <f>VLOOKUP(Table3[[#This Row],[Order ID]],OrderBreakDown!A414:H8461,3,0)</f>
        <v>0</v>
      </c>
      <c r="N415" t="str">
        <f>VLOOKUP(Table3[[#This Row],[Order ID]],OrderBreakDown!A414:H8461,4,0)</f>
        <v>$76.00</v>
      </c>
      <c r="O415" s="18" t="str">
        <f>VLOOKUP(Table3[[#This Row],[Order ID]],OrderBreakDown!A414:H8461,5,0)</f>
        <v>$2.00</v>
      </c>
      <c r="P415">
        <f>VLOOKUP(Table3[[#This Row],[Order ID]],OrderBreakDown!A414:H8461,6,0)</f>
        <v>5</v>
      </c>
      <c r="Q415" t="str">
        <f>VLOOKUP(Table3[[#This Row],[Order ID]],OrderBreakDown!A414:H8461,7,0)</f>
        <v>Office Supplies</v>
      </c>
      <c r="R415" t="str">
        <f>VLOOKUP(Table3[[#This Row],[Order ID]],OrderBreakDown!A414:H8461,8,0)</f>
        <v>Supplies</v>
      </c>
    </row>
    <row r="416" spans="1:18" ht="21.75" customHeight="1" thickBot="1" x14ac:dyDescent="0.3">
      <c r="A416" s="5" t="s">
        <v>1109</v>
      </c>
      <c r="B416" s="2">
        <v>40780</v>
      </c>
      <c r="C416" s="1" t="s">
        <v>1110</v>
      </c>
      <c r="D416" s="1" t="s">
        <v>1111</v>
      </c>
      <c r="E416" s="1" t="s">
        <v>27</v>
      </c>
      <c r="F416" s="1" t="s">
        <v>28</v>
      </c>
      <c r="G416" s="1" t="s">
        <v>21</v>
      </c>
      <c r="H416" s="2">
        <v>40784</v>
      </c>
      <c r="I416" s="1" t="s">
        <v>22</v>
      </c>
      <c r="J416" s="6" t="s">
        <v>41</v>
      </c>
      <c r="L416" t="str">
        <f>VLOOKUP(Table3[[#This Row],[Order ID]],OrderBreakDown!A415:H8462,2,0)</f>
        <v>Dania Corner Shelving, Traditional</v>
      </c>
      <c r="M416" s="16">
        <f>VLOOKUP(Table3[[#This Row],[Order ID]],OrderBreakDown!A415:H8462,3,0)</f>
        <v>0.1</v>
      </c>
      <c r="N416" t="str">
        <f>VLOOKUP(Table3[[#This Row],[Order ID]],OrderBreakDown!A415:H8462,4,0)</f>
        <v>$439.00</v>
      </c>
      <c r="O416" s="18" t="str">
        <f>VLOOKUP(Table3[[#This Row],[Order ID]],OrderBreakDown!A415:H8462,5,0)</f>
        <v>$117.00</v>
      </c>
      <c r="P416">
        <f>VLOOKUP(Table3[[#This Row],[Order ID]],OrderBreakDown!A415:H8462,6,0)</f>
        <v>4</v>
      </c>
      <c r="Q416" t="str">
        <f>VLOOKUP(Table3[[#This Row],[Order ID]],OrderBreakDown!A415:H8462,7,0)</f>
        <v>Furniture</v>
      </c>
      <c r="R416" t="str">
        <f>VLOOKUP(Table3[[#This Row],[Order ID]],OrderBreakDown!A415:H8462,8,0)</f>
        <v>Bookcases</v>
      </c>
    </row>
    <row r="417" spans="1:18" ht="21.75" customHeight="1" thickBot="1" x14ac:dyDescent="0.3">
      <c r="A417" s="5" t="s">
        <v>1112</v>
      </c>
      <c r="B417" s="2">
        <v>40780</v>
      </c>
      <c r="C417" s="1" t="s">
        <v>1113</v>
      </c>
      <c r="D417" s="1" t="s">
        <v>1114</v>
      </c>
      <c r="E417" s="1" t="s">
        <v>49</v>
      </c>
      <c r="F417" s="1" t="s">
        <v>50</v>
      </c>
      <c r="G417" s="1" t="s">
        <v>15</v>
      </c>
      <c r="H417" s="2">
        <v>40785</v>
      </c>
      <c r="I417" s="1" t="s">
        <v>22</v>
      </c>
      <c r="J417" s="6" t="s">
        <v>1115</v>
      </c>
      <c r="L417" t="str">
        <f>VLOOKUP(Table3[[#This Row],[Order ID]],OrderBreakDown!A416:H8463,2,0)</f>
        <v>Avery Index Tab, Economy</v>
      </c>
      <c r="M417" s="16">
        <f>VLOOKUP(Table3[[#This Row],[Order ID]],OrderBreakDown!A416:H8463,3,0)</f>
        <v>0</v>
      </c>
      <c r="N417" t="str">
        <f>VLOOKUP(Table3[[#This Row],[Order ID]],OrderBreakDown!A416:H8463,4,0)</f>
        <v>$31.00</v>
      </c>
      <c r="O417" s="18" t="str">
        <f>VLOOKUP(Table3[[#This Row],[Order ID]],OrderBreakDown!A416:H8463,5,0)</f>
        <v>$13.00</v>
      </c>
      <c r="P417">
        <f>VLOOKUP(Table3[[#This Row],[Order ID]],OrderBreakDown!A416:H8463,6,0)</f>
        <v>4</v>
      </c>
      <c r="Q417" t="str">
        <f>VLOOKUP(Table3[[#This Row],[Order ID]],OrderBreakDown!A416:H8463,7,0)</f>
        <v>Office Supplies</v>
      </c>
      <c r="R417" t="str">
        <f>VLOOKUP(Table3[[#This Row],[Order ID]],OrderBreakDown!A416:H8463,8,0)</f>
        <v>Binders</v>
      </c>
    </row>
    <row r="418" spans="1:18" ht="21.75" customHeight="1" thickBot="1" x14ac:dyDescent="0.3">
      <c r="A418" s="5" t="s">
        <v>1116</v>
      </c>
      <c r="B418" s="2">
        <v>40780</v>
      </c>
      <c r="C418" s="1" t="s">
        <v>1117</v>
      </c>
      <c r="D418" s="1" t="s">
        <v>1118</v>
      </c>
      <c r="E418" s="1" t="s">
        <v>27</v>
      </c>
      <c r="F418" s="1" t="s">
        <v>28</v>
      </c>
      <c r="G418" s="1" t="s">
        <v>21</v>
      </c>
      <c r="H418" s="2">
        <v>40780</v>
      </c>
      <c r="I418" s="1" t="s">
        <v>62</v>
      </c>
      <c r="J418" s="6" t="s">
        <v>519</v>
      </c>
      <c r="L418" t="str">
        <f>VLOOKUP(Table3[[#This Row],[Order ID]],OrderBreakDown!A417:H8464,2,0)</f>
        <v>Rogers Shelving, Industrial</v>
      </c>
      <c r="M418" s="16">
        <f>VLOOKUP(Table3[[#This Row],[Order ID]],OrderBreakDown!A417:H8464,3,0)</f>
        <v>0.1</v>
      </c>
      <c r="N418" t="str">
        <f>VLOOKUP(Table3[[#This Row],[Order ID]],OrderBreakDown!A417:H8464,4,0)</f>
        <v>$113.00</v>
      </c>
      <c r="O418" s="18" t="str">
        <f>VLOOKUP(Table3[[#This Row],[Order ID]],OrderBreakDown!A417:H8464,5,0)</f>
        <v>$25.00</v>
      </c>
      <c r="P418">
        <f>VLOOKUP(Table3[[#This Row],[Order ID]],OrderBreakDown!A417:H8464,6,0)</f>
        <v>2</v>
      </c>
      <c r="Q418" t="str">
        <f>VLOOKUP(Table3[[#This Row],[Order ID]],OrderBreakDown!A417:H8464,7,0)</f>
        <v>Office Supplies</v>
      </c>
      <c r="R418" t="str">
        <f>VLOOKUP(Table3[[#This Row],[Order ID]],OrderBreakDown!A417:H8464,8,0)</f>
        <v>Storage</v>
      </c>
    </row>
    <row r="419" spans="1:18" ht="21.75" customHeight="1" thickBot="1" x14ac:dyDescent="0.3">
      <c r="A419" s="5" t="s">
        <v>1119</v>
      </c>
      <c r="B419" s="2">
        <v>40780</v>
      </c>
      <c r="C419" s="1" t="s">
        <v>1120</v>
      </c>
      <c r="D419" s="1" t="s">
        <v>1121</v>
      </c>
      <c r="E419" s="1" t="s">
        <v>20</v>
      </c>
      <c r="F419" s="1" t="s">
        <v>14</v>
      </c>
      <c r="G419" s="1" t="s">
        <v>33</v>
      </c>
      <c r="H419" s="2">
        <v>40784</v>
      </c>
      <c r="I419" s="1" t="s">
        <v>22</v>
      </c>
      <c r="J419" s="6" t="s">
        <v>419</v>
      </c>
      <c r="L419" t="str">
        <f>VLOOKUP(Table3[[#This Row],[Order ID]],OrderBreakDown!A418:H8465,2,0)</f>
        <v>Sanford Pens, Easy-Erase</v>
      </c>
      <c r="M419" s="16">
        <f>VLOOKUP(Table3[[#This Row],[Order ID]],OrderBreakDown!A418:H8465,3,0)</f>
        <v>0</v>
      </c>
      <c r="N419" t="str">
        <f>VLOOKUP(Table3[[#This Row],[Order ID]],OrderBreakDown!A418:H8465,4,0)</f>
        <v>$34.00</v>
      </c>
      <c r="O419" s="18" t="str">
        <f>VLOOKUP(Table3[[#This Row],[Order ID]],OrderBreakDown!A418:H8465,5,0)</f>
        <v>$8.00</v>
      </c>
      <c r="P419">
        <f>VLOOKUP(Table3[[#This Row],[Order ID]],OrderBreakDown!A418:H8465,6,0)</f>
        <v>3</v>
      </c>
      <c r="Q419" t="str">
        <f>VLOOKUP(Table3[[#This Row],[Order ID]],OrderBreakDown!A418:H8465,7,0)</f>
        <v>Office Supplies</v>
      </c>
      <c r="R419" t="str">
        <f>VLOOKUP(Table3[[#This Row],[Order ID]],OrderBreakDown!A418:H8465,8,0)</f>
        <v>Art</v>
      </c>
    </row>
    <row r="420" spans="1:18" ht="21.75" customHeight="1" thickBot="1" x14ac:dyDescent="0.3">
      <c r="A420" s="5" t="s">
        <v>1122</v>
      </c>
      <c r="B420" s="2">
        <v>40780</v>
      </c>
      <c r="C420" s="1" t="s">
        <v>479</v>
      </c>
      <c r="D420" s="1" t="s">
        <v>947</v>
      </c>
      <c r="E420" s="1" t="s">
        <v>77</v>
      </c>
      <c r="F420" s="1" t="s">
        <v>28</v>
      </c>
      <c r="G420" s="1" t="s">
        <v>21</v>
      </c>
      <c r="H420" s="2">
        <v>40783</v>
      </c>
      <c r="I420" s="1" t="s">
        <v>37</v>
      </c>
      <c r="J420" s="6" t="s">
        <v>78</v>
      </c>
      <c r="L420" t="str">
        <f>VLOOKUP(Table3[[#This Row],[Order ID]],OrderBreakDown!A419:H8466,2,0)</f>
        <v>Sanford Sketch Pad, Fluorescent</v>
      </c>
      <c r="M420" s="16">
        <f>VLOOKUP(Table3[[#This Row],[Order ID]],OrderBreakDown!A419:H8466,3,0)</f>
        <v>0.5</v>
      </c>
      <c r="N420" t="str">
        <f>VLOOKUP(Table3[[#This Row],[Order ID]],OrderBreakDown!A419:H8466,4,0)</f>
        <v>$327.00</v>
      </c>
      <c r="O420" s="18" t="str">
        <f>VLOOKUP(Table3[[#This Row],[Order ID]],OrderBreakDown!A419:H8466,5,0)</f>
        <v>-$20.00</v>
      </c>
      <c r="P420">
        <f>VLOOKUP(Table3[[#This Row],[Order ID]],OrderBreakDown!A419:H8466,6,0)</f>
        <v>14</v>
      </c>
      <c r="Q420" t="str">
        <f>VLOOKUP(Table3[[#This Row],[Order ID]],OrderBreakDown!A419:H8466,7,0)</f>
        <v>Office Supplies</v>
      </c>
      <c r="R420" t="str">
        <f>VLOOKUP(Table3[[#This Row],[Order ID]],OrderBreakDown!A419:H8466,8,0)</f>
        <v>Art</v>
      </c>
    </row>
    <row r="421" spans="1:18" ht="21.75" customHeight="1" thickBot="1" x14ac:dyDescent="0.3">
      <c r="A421" s="5" t="s">
        <v>1123</v>
      </c>
      <c r="B421" s="2">
        <v>40781</v>
      </c>
      <c r="C421" s="1" t="s">
        <v>1124</v>
      </c>
      <c r="D421" s="1" t="s">
        <v>1125</v>
      </c>
      <c r="E421" s="1" t="s">
        <v>58</v>
      </c>
      <c r="F421" s="1" t="s">
        <v>50</v>
      </c>
      <c r="G421" s="1" t="s">
        <v>21</v>
      </c>
      <c r="H421" s="2">
        <v>40785</v>
      </c>
      <c r="I421" s="1" t="s">
        <v>22</v>
      </c>
      <c r="J421" s="6" t="s">
        <v>1126</v>
      </c>
      <c r="L421" t="str">
        <f>VLOOKUP(Table3[[#This Row],[Order ID]],OrderBreakDown!A420:H8467,2,0)</f>
        <v>Novimex Swivel Stool, Black</v>
      </c>
      <c r="M421" s="16">
        <f>VLOOKUP(Table3[[#This Row],[Order ID]],OrderBreakDown!A420:H8467,3,0)</f>
        <v>0.2</v>
      </c>
      <c r="N421" t="str">
        <f>VLOOKUP(Table3[[#This Row],[Order ID]],OrderBreakDown!A420:H8467,4,0)</f>
        <v>$259.00</v>
      </c>
      <c r="O421" s="18" t="str">
        <f>VLOOKUP(Table3[[#This Row],[Order ID]],OrderBreakDown!A420:H8467,5,0)</f>
        <v>-$55.00</v>
      </c>
      <c r="P421">
        <f>VLOOKUP(Table3[[#This Row],[Order ID]],OrderBreakDown!A420:H8467,6,0)</f>
        <v>2</v>
      </c>
      <c r="Q421" t="str">
        <f>VLOOKUP(Table3[[#This Row],[Order ID]],OrderBreakDown!A420:H8467,7,0)</f>
        <v>Furniture</v>
      </c>
      <c r="R421" t="str">
        <f>VLOOKUP(Table3[[#This Row],[Order ID]],OrderBreakDown!A420:H8467,8,0)</f>
        <v>Chairs</v>
      </c>
    </row>
    <row r="422" spans="1:18" ht="21.75" customHeight="1" thickBot="1" x14ac:dyDescent="0.3">
      <c r="A422" s="5" t="s">
        <v>1127</v>
      </c>
      <c r="B422" s="2">
        <v>40781</v>
      </c>
      <c r="C422" s="1" t="s">
        <v>1128</v>
      </c>
      <c r="D422" s="1" t="s">
        <v>881</v>
      </c>
      <c r="E422" s="1" t="s">
        <v>20</v>
      </c>
      <c r="F422" s="1" t="s">
        <v>14</v>
      </c>
      <c r="G422" s="1" t="s">
        <v>21</v>
      </c>
      <c r="H422" s="2">
        <v>40785</v>
      </c>
      <c r="I422" s="1" t="s">
        <v>16</v>
      </c>
      <c r="J422" s="6" t="s">
        <v>23</v>
      </c>
      <c r="L422" t="str">
        <f>VLOOKUP(Table3[[#This Row],[Order ID]],OrderBreakDown!A421:H8468,2,0)</f>
        <v>Advantus Rubber Bands, Metal</v>
      </c>
      <c r="M422" s="16">
        <f>VLOOKUP(Table3[[#This Row],[Order ID]],OrderBreakDown!A421:H8468,3,0)</f>
        <v>0</v>
      </c>
      <c r="N422" t="str">
        <f>VLOOKUP(Table3[[#This Row],[Order ID]],OrderBreakDown!A421:H8468,4,0)</f>
        <v>$17.00</v>
      </c>
      <c r="O422" s="18" t="str">
        <f>VLOOKUP(Table3[[#This Row],[Order ID]],OrderBreakDown!A421:H8468,5,0)</f>
        <v>$4.00</v>
      </c>
      <c r="P422">
        <f>VLOOKUP(Table3[[#This Row],[Order ID]],OrderBreakDown!A421:H8468,6,0)</f>
        <v>1</v>
      </c>
      <c r="Q422" t="str">
        <f>VLOOKUP(Table3[[#This Row],[Order ID]],OrderBreakDown!A421:H8468,7,0)</f>
        <v>Office Supplies</v>
      </c>
      <c r="R422" t="str">
        <f>VLOOKUP(Table3[[#This Row],[Order ID]],OrderBreakDown!A421:H8468,8,0)</f>
        <v>Fasteners</v>
      </c>
    </row>
    <row r="423" spans="1:18" ht="21.75" customHeight="1" thickBot="1" x14ac:dyDescent="0.3">
      <c r="A423" s="5" t="s">
        <v>1129</v>
      </c>
      <c r="B423" s="2">
        <v>40781</v>
      </c>
      <c r="C423" s="1" t="s">
        <v>1124</v>
      </c>
      <c r="D423" s="1" t="s">
        <v>1130</v>
      </c>
      <c r="E423" s="1" t="s">
        <v>27</v>
      </c>
      <c r="F423" s="1" t="s">
        <v>28</v>
      </c>
      <c r="G423" s="1" t="s">
        <v>21</v>
      </c>
      <c r="H423" s="2">
        <v>40785</v>
      </c>
      <c r="I423" s="1" t="s">
        <v>16</v>
      </c>
      <c r="J423" s="6" t="s">
        <v>194</v>
      </c>
      <c r="L423" t="str">
        <f>VLOOKUP(Table3[[#This Row],[Order ID]],OrderBreakDown!A422:H8469,2,0)</f>
        <v>Fellowes Folders, Blue</v>
      </c>
      <c r="M423" s="16">
        <f>VLOOKUP(Table3[[#This Row],[Order ID]],OrderBreakDown!A422:H8469,3,0)</f>
        <v>0.1</v>
      </c>
      <c r="N423" t="str">
        <f>VLOOKUP(Table3[[#This Row],[Order ID]],OrderBreakDown!A422:H8469,4,0)</f>
        <v>$71.00</v>
      </c>
      <c r="O423" s="18" t="str">
        <f>VLOOKUP(Table3[[#This Row],[Order ID]],OrderBreakDown!A422:H8469,5,0)</f>
        <v>$32.00</v>
      </c>
      <c r="P423">
        <f>VLOOKUP(Table3[[#This Row],[Order ID]],OrderBreakDown!A422:H8469,6,0)</f>
        <v>3</v>
      </c>
      <c r="Q423" t="str">
        <f>VLOOKUP(Table3[[#This Row],[Order ID]],OrderBreakDown!A422:H8469,7,0)</f>
        <v>Office Supplies</v>
      </c>
      <c r="R423" t="str">
        <f>VLOOKUP(Table3[[#This Row],[Order ID]],OrderBreakDown!A422:H8469,8,0)</f>
        <v>Storage</v>
      </c>
    </row>
    <row r="424" spans="1:18" ht="21.75" customHeight="1" thickBot="1" x14ac:dyDescent="0.3">
      <c r="A424" s="5" t="s">
        <v>1131</v>
      </c>
      <c r="B424" s="2">
        <v>40781</v>
      </c>
      <c r="C424" s="1" t="s">
        <v>1132</v>
      </c>
      <c r="D424" s="1" t="s">
        <v>932</v>
      </c>
      <c r="E424" s="1" t="s">
        <v>66</v>
      </c>
      <c r="F424" s="1" t="s">
        <v>28</v>
      </c>
      <c r="G424" s="1" t="s">
        <v>33</v>
      </c>
      <c r="H424" s="2">
        <v>40785</v>
      </c>
      <c r="I424" s="1" t="s">
        <v>22</v>
      </c>
      <c r="J424" s="6" t="s">
        <v>295</v>
      </c>
      <c r="L424" t="str">
        <f>VLOOKUP(Table3[[#This Row],[Order ID]],OrderBreakDown!A423:H8470,2,0)</f>
        <v>Stanley Canvas, Water Color</v>
      </c>
      <c r="M424" s="16">
        <f>VLOOKUP(Table3[[#This Row],[Order ID]],OrderBreakDown!A423:H8470,3,0)</f>
        <v>0</v>
      </c>
      <c r="N424" t="str">
        <f>VLOOKUP(Table3[[#This Row],[Order ID]],OrderBreakDown!A423:H8470,4,0)</f>
        <v>$53.00</v>
      </c>
      <c r="O424" s="18" t="str">
        <f>VLOOKUP(Table3[[#This Row],[Order ID]],OrderBreakDown!A423:H8470,5,0)</f>
        <v>$23.00</v>
      </c>
      <c r="P424">
        <f>VLOOKUP(Table3[[#This Row],[Order ID]],OrderBreakDown!A423:H8470,6,0)</f>
        <v>1</v>
      </c>
      <c r="Q424" t="str">
        <f>VLOOKUP(Table3[[#This Row],[Order ID]],OrderBreakDown!A423:H8470,7,0)</f>
        <v>Office Supplies</v>
      </c>
      <c r="R424" t="str">
        <f>VLOOKUP(Table3[[#This Row],[Order ID]],OrderBreakDown!A423:H8470,8,0)</f>
        <v>Art</v>
      </c>
    </row>
    <row r="425" spans="1:18" ht="21.75" customHeight="1" thickBot="1" x14ac:dyDescent="0.3">
      <c r="A425" s="5" t="s">
        <v>1133</v>
      </c>
      <c r="B425" s="2">
        <v>40781</v>
      </c>
      <c r="C425" s="1" t="s">
        <v>1134</v>
      </c>
      <c r="D425" s="1" t="s">
        <v>1135</v>
      </c>
      <c r="E425" s="1" t="s">
        <v>27</v>
      </c>
      <c r="F425" s="1" t="s">
        <v>28</v>
      </c>
      <c r="G425" s="1" t="s">
        <v>33</v>
      </c>
      <c r="H425" s="2">
        <v>40782</v>
      </c>
      <c r="I425" s="1" t="s">
        <v>62</v>
      </c>
      <c r="J425" s="6" t="s">
        <v>112</v>
      </c>
      <c r="L425" t="str">
        <f>VLOOKUP(Table3[[#This Row],[Order ID]],OrderBreakDown!A424:H8471,2,0)</f>
        <v>Binney &amp; Smith Canvas, Fluorescent</v>
      </c>
      <c r="M425" s="16">
        <f>VLOOKUP(Table3[[#This Row],[Order ID]],OrderBreakDown!A424:H8471,3,0)</f>
        <v>0</v>
      </c>
      <c r="N425" t="str">
        <f>VLOOKUP(Table3[[#This Row],[Order ID]],OrderBreakDown!A424:H8471,4,0)</f>
        <v>$158.00</v>
      </c>
      <c r="O425" s="18" t="str">
        <f>VLOOKUP(Table3[[#This Row],[Order ID]],OrderBreakDown!A424:H8471,5,0)</f>
        <v>$30.00</v>
      </c>
      <c r="P425">
        <f>VLOOKUP(Table3[[#This Row],[Order ID]],OrderBreakDown!A424:H8471,6,0)</f>
        <v>3</v>
      </c>
      <c r="Q425" t="str">
        <f>VLOOKUP(Table3[[#This Row],[Order ID]],OrderBreakDown!A424:H8471,7,0)</f>
        <v>Office Supplies</v>
      </c>
      <c r="R425" t="str">
        <f>VLOOKUP(Table3[[#This Row],[Order ID]],OrderBreakDown!A424:H8471,8,0)</f>
        <v>Art</v>
      </c>
    </row>
    <row r="426" spans="1:18" ht="21.75" customHeight="1" thickBot="1" x14ac:dyDescent="0.3">
      <c r="A426" s="5" t="s">
        <v>1136</v>
      </c>
      <c r="B426" s="2">
        <v>40782</v>
      </c>
      <c r="C426" s="1" t="s">
        <v>1137</v>
      </c>
      <c r="D426" s="1" t="s">
        <v>314</v>
      </c>
      <c r="E426" s="1" t="s">
        <v>315</v>
      </c>
      <c r="F426" s="1" t="s">
        <v>14</v>
      </c>
      <c r="G426" s="1" t="s">
        <v>33</v>
      </c>
      <c r="H426" s="2">
        <v>40789</v>
      </c>
      <c r="I426" s="1" t="s">
        <v>22</v>
      </c>
      <c r="J426" s="6" t="s">
        <v>316</v>
      </c>
      <c r="L426" t="str">
        <f>VLOOKUP(Table3[[#This Row],[Order ID]],OrderBreakDown!A425:H8472,2,0)</f>
        <v>Novimex Rocking Chair, Set of Two</v>
      </c>
      <c r="M426" s="16">
        <f>VLOOKUP(Table3[[#This Row],[Order ID]],OrderBreakDown!A425:H8472,3,0)</f>
        <v>0</v>
      </c>
      <c r="N426" t="str">
        <f>VLOOKUP(Table3[[#This Row],[Order ID]],OrderBreakDown!A425:H8472,4,0)</f>
        <v>$267.00</v>
      </c>
      <c r="O426" s="18" t="str">
        <f>VLOOKUP(Table3[[#This Row],[Order ID]],OrderBreakDown!A425:H8472,5,0)</f>
        <v>$29.00</v>
      </c>
      <c r="P426">
        <f>VLOOKUP(Table3[[#This Row],[Order ID]],OrderBreakDown!A425:H8472,6,0)</f>
        <v>2</v>
      </c>
      <c r="Q426" t="str">
        <f>VLOOKUP(Table3[[#This Row],[Order ID]],OrderBreakDown!A425:H8472,7,0)</f>
        <v>Furniture</v>
      </c>
      <c r="R426" t="str">
        <f>VLOOKUP(Table3[[#This Row],[Order ID]],OrderBreakDown!A425:H8472,8,0)</f>
        <v>Chairs</v>
      </c>
    </row>
    <row r="427" spans="1:18" ht="21.75" customHeight="1" thickBot="1" x14ac:dyDescent="0.3">
      <c r="A427" s="5" t="s">
        <v>1138</v>
      </c>
      <c r="B427" s="2">
        <v>40782</v>
      </c>
      <c r="C427" s="1" t="s">
        <v>1139</v>
      </c>
      <c r="D427" s="1" t="s">
        <v>462</v>
      </c>
      <c r="E427" s="1" t="s">
        <v>49</v>
      </c>
      <c r="F427" s="1" t="s">
        <v>50</v>
      </c>
      <c r="G427" s="1" t="s">
        <v>21</v>
      </c>
      <c r="H427" s="2">
        <v>40784</v>
      </c>
      <c r="I427" s="1" t="s">
        <v>16</v>
      </c>
      <c r="J427" s="6" t="s">
        <v>335</v>
      </c>
      <c r="L427" t="str">
        <f>VLOOKUP(Table3[[#This Row],[Order ID]],OrderBreakDown!A426:H8473,2,0)</f>
        <v>Logitech Router, Bluetooth</v>
      </c>
      <c r="M427" s="16">
        <f>VLOOKUP(Table3[[#This Row],[Order ID]],OrderBreakDown!A426:H8473,3,0)</f>
        <v>0</v>
      </c>
      <c r="N427" t="str">
        <f>VLOOKUP(Table3[[#This Row],[Order ID]],OrderBreakDown!A426:H8473,4,0)</f>
        <v>$742.00</v>
      </c>
      <c r="O427" s="18" t="str">
        <f>VLOOKUP(Table3[[#This Row],[Order ID]],OrderBreakDown!A426:H8473,5,0)</f>
        <v>$59.00</v>
      </c>
      <c r="P427">
        <f>VLOOKUP(Table3[[#This Row],[Order ID]],OrderBreakDown!A426:H8473,6,0)</f>
        <v>3</v>
      </c>
      <c r="Q427" t="str">
        <f>VLOOKUP(Table3[[#This Row],[Order ID]],OrderBreakDown!A426:H8473,7,0)</f>
        <v>Technology</v>
      </c>
      <c r="R427" t="str">
        <f>VLOOKUP(Table3[[#This Row],[Order ID]],OrderBreakDown!A426:H8473,8,0)</f>
        <v>Accessories</v>
      </c>
    </row>
    <row r="428" spans="1:18" ht="21.75" customHeight="1" thickBot="1" x14ac:dyDescent="0.3">
      <c r="A428" s="5" t="s">
        <v>1140</v>
      </c>
      <c r="B428" s="2">
        <v>40782</v>
      </c>
      <c r="C428" s="1" t="s">
        <v>1108</v>
      </c>
      <c r="D428" s="1" t="s">
        <v>465</v>
      </c>
      <c r="E428" s="1" t="s">
        <v>66</v>
      </c>
      <c r="F428" s="1" t="s">
        <v>28</v>
      </c>
      <c r="G428" s="1" t="s">
        <v>33</v>
      </c>
      <c r="H428" s="2">
        <v>40788</v>
      </c>
      <c r="I428" s="1" t="s">
        <v>22</v>
      </c>
      <c r="J428" s="6" t="s">
        <v>465</v>
      </c>
      <c r="L428" t="str">
        <f>VLOOKUP(Table3[[#This Row],[Order ID]],OrderBreakDown!A427:H8474,2,0)</f>
        <v>Memorex Numeric Keypad, Erganomic</v>
      </c>
      <c r="M428" s="16">
        <f>VLOOKUP(Table3[[#This Row],[Order ID]],OrderBreakDown!A427:H8474,3,0)</f>
        <v>0</v>
      </c>
      <c r="N428" t="str">
        <f>VLOOKUP(Table3[[#This Row],[Order ID]],OrderBreakDown!A427:H8474,4,0)</f>
        <v>$280.00</v>
      </c>
      <c r="O428" s="18" t="str">
        <f>VLOOKUP(Table3[[#This Row],[Order ID]],OrderBreakDown!A427:H8474,5,0)</f>
        <v>$45.00</v>
      </c>
      <c r="P428">
        <f>VLOOKUP(Table3[[#This Row],[Order ID]],OrderBreakDown!A427:H8474,6,0)</f>
        <v>6</v>
      </c>
      <c r="Q428" t="str">
        <f>VLOOKUP(Table3[[#This Row],[Order ID]],OrderBreakDown!A427:H8474,7,0)</f>
        <v>Technology</v>
      </c>
      <c r="R428" t="str">
        <f>VLOOKUP(Table3[[#This Row],[Order ID]],OrderBreakDown!A427:H8474,8,0)</f>
        <v>Accessories</v>
      </c>
    </row>
    <row r="429" spans="1:18" ht="21.75" customHeight="1" thickBot="1" x14ac:dyDescent="0.3">
      <c r="A429" s="5" t="s">
        <v>1141</v>
      </c>
      <c r="B429" s="2">
        <v>40782</v>
      </c>
      <c r="C429" s="1" t="s">
        <v>1080</v>
      </c>
      <c r="D429" s="1" t="s">
        <v>708</v>
      </c>
      <c r="E429" s="1" t="s">
        <v>49</v>
      </c>
      <c r="F429" s="1" t="s">
        <v>50</v>
      </c>
      <c r="G429" s="1" t="s">
        <v>21</v>
      </c>
      <c r="H429" s="2">
        <v>40788</v>
      </c>
      <c r="I429" s="1" t="s">
        <v>22</v>
      </c>
      <c r="J429" s="6" t="s">
        <v>108</v>
      </c>
      <c r="L429" t="str">
        <f>VLOOKUP(Table3[[#This Row],[Order ID]],OrderBreakDown!A428:H8475,2,0)</f>
        <v>Bush Stackable Bookrack, Pine</v>
      </c>
      <c r="M429" s="16">
        <f>VLOOKUP(Table3[[#This Row],[Order ID]],OrderBreakDown!A428:H8475,3,0)</f>
        <v>0</v>
      </c>
      <c r="N429" t="str">
        <f>VLOOKUP(Table3[[#This Row],[Order ID]],OrderBreakDown!A428:H8475,4,0)</f>
        <v>$630.00</v>
      </c>
      <c r="O429" s="18" t="str">
        <f>VLOOKUP(Table3[[#This Row],[Order ID]],OrderBreakDown!A428:H8475,5,0)</f>
        <v>$132.00</v>
      </c>
      <c r="P429">
        <f>VLOOKUP(Table3[[#This Row],[Order ID]],OrderBreakDown!A428:H8475,6,0)</f>
        <v>5</v>
      </c>
      <c r="Q429" t="str">
        <f>VLOOKUP(Table3[[#This Row],[Order ID]],OrderBreakDown!A428:H8475,7,0)</f>
        <v>Furniture</v>
      </c>
      <c r="R429" t="str">
        <f>VLOOKUP(Table3[[#This Row],[Order ID]],OrderBreakDown!A428:H8475,8,0)</f>
        <v>Bookcases</v>
      </c>
    </row>
    <row r="430" spans="1:18" ht="21.75" customHeight="1" thickBot="1" x14ac:dyDescent="0.3">
      <c r="A430" s="5" t="s">
        <v>1142</v>
      </c>
      <c r="B430" s="2">
        <v>40784</v>
      </c>
      <c r="C430" s="1" t="s">
        <v>633</v>
      </c>
      <c r="D430" s="1" t="s">
        <v>359</v>
      </c>
      <c r="E430" s="1" t="s">
        <v>77</v>
      </c>
      <c r="F430" s="1" t="s">
        <v>28</v>
      </c>
      <c r="G430" s="1" t="s">
        <v>21</v>
      </c>
      <c r="H430" s="2">
        <v>40786</v>
      </c>
      <c r="I430" s="1" t="s">
        <v>37</v>
      </c>
      <c r="J430" s="6" t="s">
        <v>360</v>
      </c>
      <c r="L430" t="str">
        <f>VLOOKUP(Table3[[#This Row],[Order ID]],OrderBreakDown!A429:H8476,2,0)</f>
        <v>Advantus Door Stop, Erganomic</v>
      </c>
      <c r="M430" s="16">
        <f>VLOOKUP(Table3[[#This Row],[Order ID]],OrderBreakDown!A429:H8476,3,0)</f>
        <v>0.2</v>
      </c>
      <c r="N430" t="str">
        <f>VLOOKUP(Table3[[#This Row],[Order ID]],OrderBreakDown!A429:H8476,4,0)</f>
        <v>$175.00</v>
      </c>
      <c r="O430" s="18" t="str">
        <f>VLOOKUP(Table3[[#This Row],[Order ID]],OrderBreakDown!A429:H8476,5,0)</f>
        <v>$24.00</v>
      </c>
      <c r="P430">
        <f>VLOOKUP(Table3[[#This Row],[Order ID]],OrderBreakDown!A429:H8476,6,0)</f>
        <v>5</v>
      </c>
      <c r="Q430" t="str">
        <f>VLOOKUP(Table3[[#This Row],[Order ID]],OrderBreakDown!A429:H8476,7,0)</f>
        <v>Furniture</v>
      </c>
      <c r="R430" t="str">
        <f>VLOOKUP(Table3[[#This Row],[Order ID]],OrderBreakDown!A429:H8476,8,0)</f>
        <v>Furnishings</v>
      </c>
    </row>
    <row r="431" spans="1:18" ht="21.75" customHeight="1" thickBot="1" x14ac:dyDescent="0.3">
      <c r="A431" s="5" t="s">
        <v>1143</v>
      </c>
      <c r="B431" s="2">
        <v>40784</v>
      </c>
      <c r="C431" s="1" t="s">
        <v>161</v>
      </c>
      <c r="D431" s="1" t="s">
        <v>259</v>
      </c>
      <c r="E431" s="1" t="s">
        <v>260</v>
      </c>
      <c r="F431" s="1" t="s">
        <v>14</v>
      </c>
      <c r="G431" s="1" t="s">
        <v>33</v>
      </c>
      <c r="H431" s="2">
        <v>40785</v>
      </c>
      <c r="I431" s="1" t="s">
        <v>37</v>
      </c>
      <c r="J431" s="6" t="s">
        <v>259</v>
      </c>
      <c r="L431" t="str">
        <f>VLOOKUP(Table3[[#This Row],[Order ID]],OrderBreakDown!A430:H8477,2,0)</f>
        <v>Advantus Frame, Durable</v>
      </c>
      <c r="M431" s="16">
        <f>VLOOKUP(Table3[[#This Row],[Order ID]],OrderBreakDown!A430:H8477,3,0)</f>
        <v>0.6</v>
      </c>
      <c r="N431" t="str">
        <f>VLOOKUP(Table3[[#This Row],[Order ID]],OrderBreakDown!A430:H8477,4,0)</f>
        <v>$87.00</v>
      </c>
      <c r="O431" s="18" t="str">
        <f>VLOOKUP(Table3[[#This Row],[Order ID]],OrderBreakDown!A430:H8477,5,0)</f>
        <v>-$106.00</v>
      </c>
      <c r="P431">
        <f>VLOOKUP(Table3[[#This Row],[Order ID]],OrderBreakDown!A430:H8477,6,0)</f>
        <v>2</v>
      </c>
      <c r="Q431" t="str">
        <f>VLOOKUP(Table3[[#This Row],[Order ID]],OrderBreakDown!A430:H8477,7,0)</f>
        <v>Furniture</v>
      </c>
      <c r="R431" t="str">
        <f>VLOOKUP(Table3[[#This Row],[Order ID]],OrderBreakDown!A430:H8477,8,0)</f>
        <v>Furnishings</v>
      </c>
    </row>
    <row r="432" spans="1:18" ht="21.75" customHeight="1" thickBot="1" x14ac:dyDescent="0.3">
      <c r="A432" s="5" t="s">
        <v>1144</v>
      </c>
      <c r="B432" s="2">
        <v>40785</v>
      </c>
      <c r="C432" s="1" t="s">
        <v>1145</v>
      </c>
      <c r="D432" s="1" t="s">
        <v>1146</v>
      </c>
      <c r="E432" s="1" t="s">
        <v>20</v>
      </c>
      <c r="F432" s="1" t="s">
        <v>14</v>
      </c>
      <c r="G432" s="1" t="s">
        <v>33</v>
      </c>
      <c r="H432" s="2">
        <v>40789</v>
      </c>
      <c r="I432" s="1" t="s">
        <v>22</v>
      </c>
      <c r="J432" s="6" t="s">
        <v>23</v>
      </c>
      <c r="L432" t="str">
        <f>VLOOKUP(Table3[[#This Row],[Order ID]],OrderBreakDown!A431:H8478,2,0)</f>
        <v>Avery Hole Reinforcements, Recycled</v>
      </c>
      <c r="M432" s="16">
        <f>VLOOKUP(Table3[[#This Row],[Order ID]],OrderBreakDown!A431:H8478,3,0)</f>
        <v>0</v>
      </c>
      <c r="N432" t="str">
        <f>VLOOKUP(Table3[[#This Row],[Order ID]],OrderBreakDown!A431:H8478,4,0)</f>
        <v>$10.00</v>
      </c>
      <c r="O432" s="18" t="str">
        <f>VLOOKUP(Table3[[#This Row],[Order ID]],OrderBreakDown!A431:H8478,5,0)</f>
        <v>$4.00</v>
      </c>
      <c r="P432">
        <f>VLOOKUP(Table3[[#This Row],[Order ID]],OrderBreakDown!A431:H8478,6,0)</f>
        <v>2</v>
      </c>
      <c r="Q432" t="str">
        <f>VLOOKUP(Table3[[#This Row],[Order ID]],OrderBreakDown!A431:H8478,7,0)</f>
        <v>Office Supplies</v>
      </c>
      <c r="R432" t="str">
        <f>VLOOKUP(Table3[[#This Row],[Order ID]],OrderBreakDown!A431:H8478,8,0)</f>
        <v>Binders</v>
      </c>
    </row>
    <row r="433" spans="1:18" ht="21.75" customHeight="1" thickBot="1" x14ac:dyDescent="0.3">
      <c r="A433" s="5" t="s">
        <v>1147</v>
      </c>
      <c r="B433" s="2">
        <v>40785</v>
      </c>
      <c r="C433" s="1" t="s">
        <v>354</v>
      </c>
      <c r="D433" s="1" t="s">
        <v>1148</v>
      </c>
      <c r="E433" s="1" t="s">
        <v>49</v>
      </c>
      <c r="F433" s="1" t="s">
        <v>50</v>
      </c>
      <c r="G433" s="1" t="s">
        <v>21</v>
      </c>
      <c r="H433" s="2">
        <v>40787</v>
      </c>
      <c r="I433" s="1" t="s">
        <v>16</v>
      </c>
      <c r="J433" s="6" t="s">
        <v>412</v>
      </c>
      <c r="L433" t="str">
        <f>VLOOKUP(Table3[[#This Row],[Order ID]],OrderBreakDown!A432:H8479,2,0)</f>
        <v>Tenex Light Bulb, Duo Pack</v>
      </c>
      <c r="M433" s="16">
        <f>VLOOKUP(Table3[[#This Row],[Order ID]],OrderBreakDown!A432:H8479,3,0)</f>
        <v>0</v>
      </c>
      <c r="N433" t="str">
        <f>VLOOKUP(Table3[[#This Row],[Order ID]],OrderBreakDown!A432:H8479,4,0)</f>
        <v>$76.00</v>
      </c>
      <c r="O433" s="18" t="str">
        <f>VLOOKUP(Table3[[#This Row],[Order ID]],OrderBreakDown!A432:H8479,5,0)</f>
        <v>$9.00</v>
      </c>
      <c r="P433">
        <f>VLOOKUP(Table3[[#This Row],[Order ID]],OrderBreakDown!A432:H8479,6,0)</f>
        <v>4</v>
      </c>
      <c r="Q433" t="str">
        <f>VLOOKUP(Table3[[#This Row],[Order ID]],OrderBreakDown!A432:H8479,7,0)</f>
        <v>Furniture</v>
      </c>
      <c r="R433" t="str">
        <f>VLOOKUP(Table3[[#This Row],[Order ID]],OrderBreakDown!A432:H8479,8,0)</f>
        <v>Furnishings</v>
      </c>
    </row>
    <row r="434" spans="1:18" ht="21.75" customHeight="1" thickBot="1" x14ac:dyDescent="0.3">
      <c r="A434" s="5" t="s">
        <v>1149</v>
      </c>
      <c r="B434" s="2">
        <v>40785</v>
      </c>
      <c r="C434" s="1" t="s">
        <v>1010</v>
      </c>
      <c r="D434" s="1" t="s">
        <v>1015</v>
      </c>
      <c r="E434" s="1" t="s">
        <v>27</v>
      </c>
      <c r="F434" s="1" t="s">
        <v>28</v>
      </c>
      <c r="G434" s="1" t="s">
        <v>21</v>
      </c>
      <c r="H434" s="2">
        <v>40791</v>
      </c>
      <c r="I434" s="1" t="s">
        <v>22</v>
      </c>
      <c r="J434" s="6" t="s">
        <v>41</v>
      </c>
      <c r="L434" t="str">
        <f>VLOOKUP(Table3[[#This Row],[Order ID]],OrderBreakDown!A433:H8480,2,0)</f>
        <v>Tenex Trays, Blue</v>
      </c>
      <c r="M434" s="16">
        <f>VLOOKUP(Table3[[#This Row],[Order ID]],OrderBreakDown!A433:H8480,3,0)</f>
        <v>0.1</v>
      </c>
      <c r="N434" t="str">
        <f>VLOOKUP(Table3[[#This Row],[Order ID]],OrderBreakDown!A433:H8480,4,0)</f>
        <v>$146.00</v>
      </c>
      <c r="O434" s="18" t="str">
        <f>VLOOKUP(Table3[[#This Row],[Order ID]],OrderBreakDown!A433:H8480,5,0)</f>
        <v>$18.00</v>
      </c>
      <c r="P434">
        <f>VLOOKUP(Table3[[#This Row],[Order ID]],OrderBreakDown!A433:H8480,6,0)</f>
        <v>3</v>
      </c>
      <c r="Q434" t="str">
        <f>VLOOKUP(Table3[[#This Row],[Order ID]],OrderBreakDown!A433:H8480,7,0)</f>
        <v>Office Supplies</v>
      </c>
      <c r="R434" t="str">
        <f>VLOOKUP(Table3[[#This Row],[Order ID]],OrderBreakDown!A433:H8480,8,0)</f>
        <v>Storage</v>
      </c>
    </row>
    <row r="435" spans="1:18" ht="21.75" customHeight="1" thickBot="1" x14ac:dyDescent="0.3">
      <c r="A435" s="5" t="s">
        <v>1150</v>
      </c>
      <c r="B435" s="2">
        <v>40785</v>
      </c>
      <c r="C435" s="1" t="s">
        <v>671</v>
      </c>
      <c r="D435" s="1" t="s">
        <v>259</v>
      </c>
      <c r="E435" s="1" t="s">
        <v>260</v>
      </c>
      <c r="F435" s="1" t="s">
        <v>14</v>
      </c>
      <c r="G435" s="1" t="s">
        <v>15</v>
      </c>
      <c r="H435" s="2">
        <v>40792</v>
      </c>
      <c r="I435" s="1" t="s">
        <v>22</v>
      </c>
      <c r="J435" s="6" t="s">
        <v>259</v>
      </c>
      <c r="L435" t="str">
        <f>VLOOKUP(Table3[[#This Row],[Order ID]],OrderBreakDown!A434:H8481,2,0)</f>
        <v>Fiskars Trimmer, High Speed</v>
      </c>
      <c r="M435" s="16">
        <f>VLOOKUP(Table3[[#This Row],[Order ID]],OrderBreakDown!A434:H8481,3,0)</f>
        <v>0.5</v>
      </c>
      <c r="N435" t="str">
        <f>VLOOKUP(Table3[[#This Row],[Order ID]],OrderBreakDown!A434:H8481,4,0)</f>
        <v>$85.00</v>
      </c>
      <c r="O435" s="18" t="str">
        <f>VLOOKUP(Table3[[#This Row],[Order ID]],OrderBreakDown!A434:H8481,5,0)</f>
        <v>-$59.00</v>
      </c>
      <c r="P435">
        <f>VLOOKUP(Table3[[#This Row],[Order ID]],OrderBreakDown!A434:H8481,6,0)</f>
        <v>4</v>
      </c>
      <c r="Q435" t="str">
        <f>VLOOKUP(Table3[[#This Row],[Order ID]],OrderBreakDown!A434:H8481,7,0)</f>
        <v>Office Supplies</v>
      </c>
      <c r="R435" t="str">
        <f>VLOOKUP(Table3[[#This Row],[Order ID]],OrderBreakDown!A434:H8481,8,0)</f>
        <v>Supplies</v>
      </c>
    </row>
    <row r="436" spans="1:18" ht="21.75" customHeight="1" thickBot="1" x14ac:dyDescent="0.3">
      <c r="A436" s="5" t="s">
        <v>1151</v>
      </c>
      <c r="B436" s="2">
        <v>40786</v>
      </c>
      <c r="C436" s="1" t="s">
        <v>1139</v>
      </c>
      <c r="D436" s="1" t="s">
        <v>1152</v>
      </c>
      <c r="E436" s="1" t="s">
        <v>66</v>
      </c>
      <c r="F436" s="1" t="s">
        <v>28</v>
      </c>
      <c r="G436" s="1" t="s">
        <v>21</v>
      </c>
      <c r="H436" s="2">
        <v>40790</v>
      </c>
      <c r="I436" s="1" t="s">
        <v>22</v>
      </c>
      <c r="J436" s="6" t="s">
        <v>116</v>
      </c>
      <c r="L436" t="str">
        <f>VLOOKUP(Table3[[#This Row],[Order ID]],OrderBreakDown!A435:H8482,2,0)</f>
        <v>Sanford Highlighters, Water Color</v>
      </c>
      <c r="M436" s="16">
        <f>VLOOKUP(Table3[[#This Row],[Order ID]],OrderBreakDown!A435:H8482,3,0)</f>
        <v>0</v>
      </c>
      <c r="N436" t="str">
        <f>VLOOKUP(Table3[[#This Row],[Order ID]],OrderBreakDown!A435:H8482,4,0)</f>
        <v>$114.00</v>
      </c>
      <c r="O436" s="18" t="str">
        <f>VLOOKUP(Table3[[#This Row],[Order ID]],OrderBreakDown!A435:H8482,5,0)</f>
        <v>$41.00</v>
      </c>
      <c r="P436">
        <f>VLOOKUP(Table3[[#This Row],[Order ID]],OrderBreakDown!A435:H8482,6,0)</f>
        <v>6</v>
      </c>
      <c r="Q436" t="str">
        <f>VLOOKUP(Table3[[#This Row],[Order ID]],OrderBreakDown!A435:H8482,7,0)</f>
        <v>Office Supplies</v>
      </c>
      <c r="R436" t="str">
        <f>VLOOKUP(Table3[[#This Row],[Order ID]],OrderBreakDown!A435:H8482,8,0)</f>
        <v>Art</v>
      </c>
    </row>
    <row r="437" spans="1:18" ht="21.75" customHeight="1" thickBot="1" x14ac:dyDescent="0.3">
      <c r="A437" s="5" t="s">
        <v>1153</v>
      </c>
      <c r="B437" s="2">
        <v>40786</v>
      </c>
      <c r="C437" s="1" t="s">
        <v>362</v>
      </c>
      <c r="D437" s="1" t="s">
        <v>1154</v>
      </c>
      <c r="E437" s="1" t="s">
        <v>66</v>
      </c>
      <c r="F437" s="1" t="s">
        <v>28</v>
      </c>
      <c r="G437" s="1" t="s">
        <v>21</v>
      </c>
      <c r="H437" s="2">
        <v>40791</v>
      </c>
      <c r="I437" s="1" t="s">
        <v>22</v>
      </c>
      <c r="J437" s="6" t="s">
        <v>116</v>
      </c>
      <c r="L437" t="str">
        <f>VLOOKUP(Table3[[#This Row],[Order ID]],OrderBreakDown!A436:H8483,2,0)</f>
        <v>Stockwell Thumb Tacks, 12 Pack</v>
      </c>
      <c r="M437" s="16">
        <f>VLOOKUP(Table3[[#This Row],[Order ID]],OrderBreakDown!A436:H8483,3,0)</f>
        <v>0</v>
      </c>
      <c r="N437" t="str">
        <f>VLOOKUP(Table3[[#This Row],[Order ID]],OrderBreakDown!A436:H8483,4,0)</f>
        <v>$50.00</v>
      </c>
      <c r="O437" s="18" t="str">
        <f>VLOOKUP(Table3[[#This Row],[Order ID]],OrderBreakDown!A436:H8483,5,0)</f>
        <v>$15.00</v>
      </c>
      <c r="P437">
        <f>VLOOKUP(Table3[[#This Row],[Order ID]],OrderBreakDown!A436:H8483,6,0)</f>
        <v>4</v>
      </c>
      <c r="Q437" t="str">
        <f>VLOOKUP(Table3[[#This Row],[Order ID]],OrderBreakDown!A436:H8483,7,0)</f>
        <v>Office Supplies</v>
      </c>
      <c r="R437" t="str">
        <f>VLOOKUP(Table3[[#This Row],[Order ID]],OrderBreakDown!A436:H8483,8,0)</f>
        <v>Fasteners</v>
      </c>
    </row>
    <row r="438" spans="1:18" ht="21.75" customHeight="1" thickBot="1" x14ac:dyDescent="0.3">
      <c r="A438" s="5" t="s">
        <v>1155</v>
      </c>
      <c r="B438" s="2">
        <v>40787</v>
      </c>
      <c r="C438" s="1" t="s">
        <v>1156</v>
      </c>
      <c r="D438" s="1" t="s">
        <v>1099</v>
      </c>
      <c r="E438" s="1" t="s">
        <v>20</v>
      </c>
      <c r="F438" s="1" t="s">
        <v>14</v>
      </c>
      <c r="G438" s="1" t="s">
        <v>15</v>
      </c>
      <c r="H438" s="2">
        <v>40790</v>
      </c>
      <c r="I438" s="1" t="s">
        <v>37</v>
      </c>
      <c r="J438" s="6" t="s">
        <v>23</v>
      </c>
      <c r="L438" t="str">
        <f>VLOOKUP(Table3[[#This Row],[Order ID]],OrderBreakDown!A437:H8484,2,0)</f>
        <v>BIC Pencil Sharpener, Fluorescent</v>
      </c>
      <c r="M438" s="16">
        <f>VLOOKUP(Table3[[#This Row],[Order ID]],OrderBreakDown!A437:H8484,3,0)</f>
        <v>0</v>
      </c>
      <c r="N438" t="str">
        <f>VLOOKUP(Table3[[#This Row],[Order ID]],OrderBreakDown!A437:H8484,4,0)</f>
        <v>$61.00</v>
      </c>
      <c r="O438" s="18" t="str">
        <f>VLOOKUP(Table3[[#This Row],[Order ID]],OrderBreakDown!A437:H8484,5,0)</f>
        <v>$21.00</v>
      </c>
      <c r="P438">
        <f>VLOOKUP(Table3[[#This Row],[Order ID]],OrderBreakDown!A437:H8484,6,0)</f>
        <v>2</v>
      </c>
      <c r="Q438" t="str">
        <f>VLOOKUP(Table3[[#This Row],[Order ID]],OrderBreakDown!A437:H8484,7,0)</f>
        <v>Office Supplies</v>
      </c>
      <c r="R438" t="str">
        <f>VLOOKUP(Table3[[#This Row],[Order ID]],OrderBreakDown!A437:H8484,8,0)</f>
        <v>Art</v>
      </c>
    </row>
    <row r="439" spans="1:18" ht="21.75" customHeight="1" thickBot="1" x14ac:dyDescent="0.3">
      <c r="A439" s="5" t="s">
        <v>1157</v>
      </c>
      <c r="B439" s="2">
        <v>40787</v>
      </c>
      <c r="C439" s="1" t="s">
        <v>1158</v>
      </c>
      <c r="D439" s="1" t="s">
        <v>1159</v>
      </c>
      <c r="E439" s="1" t="s">
        <v>145</v>
      </c>
      <c r="F439" s="1" t="s">
        <v>14</v>
      </c>
      <c r="G439" s="1" t="s">
        <v>33</v>
      </c>
      <c r="H439" s="2">
        <v>40790</v>
      </c>
      <c r="I439" s="1" t="s">
        <v>37</v>
      </c>
      <c r="J439" s="6" t="s">
        <v>1160</v>
      </c>
      <c r="L439" t="str">
        <f>VLOOKUP(Table3[[#This Row],[Order ID]],OrderBreakDown!A438:H8485,2,0)</f>
        <v>Rogers Trays, Wire Frame</v>
      </c>
      <c r="M439" s="16">
        <f>VLOOKUP(Table3[[#This Row],[Order ID]],OrderBreakDown!A438:H8485,3,0)</f>
        <v>0</v>
      </c>
      <c r="N439" t="str">
        <f>VLOOKUP(Table3[[#This Row],[Order ID]],OrderBreakDown!A438:H8485,4,0)</f>
        <v>$243.00</v>
      </c>
      <c r="O439" s="18" t="str">
        <f>VLOOKUP(Table3[[#This Row],[Order ID]],OrderBreakDown!A438:H8485,5,0)</f>
        <v>$119.00</v>
      </c>
      <c r="P439">
        <f>VLOOKUP(Table3[[#This Row],[Order ID]],OrderBreakDown!A438:H8485,6,0)</f>
        <v>4</v>
      </c>
      <c r="Q439" t="str">
        <f>VLOOKUP(Table3[[#This Row],[Order ID]],OrderBreakDown!A438:H8485,7,0)</f>
        <v>Office Supplies</v>
      </c>
      <c r="R439" t="str">
        <f>VLOOKUP(Table3[[#This Row],[Order ID]],OrderBreakDown!A438:H8485,8,0)</f>
        <v>Storage</v>
      </c>
    </row>
    <row r="440" spans="1:18" ht="21.75" customHeight="1" thickBot="1" x14ac:dyDescent="0.3">
      <c r="A440" s="5" t="s">
        <v>1161</v>
      </c>
      <c r="B440" s="2">
        <v>40787</v>
      </c>
      <c r="C440" s="1" t="s">
        <v>1162</v>
      </c>
      <c r="D440" s="1" t="s">
        <v>1163</v>
      </c>
      <c r="E440" s="1" t="s">
        <v>66</v>
      </c>
      <c r="F440" s="1" t="s">
        <v>28</v>
      </c>
      <c r="G440" s="1" t="s">
        <v>15</v>
      </c>
      <c r="H440" s="2">
        <v>40791</v>
      </c>
      <c r="I440" s="1" t="s">
        <v>22</v>
      </c>
      <c r="J440" s="6" t="s">
        <v>553</v>
      </c>
      <c r="L440" t="str">
        <f>VLOOKUP(Table3[[#This Row],[Order ID]],OrderBreakDown!A439:H8486,2,0)</f>
        <v>Avery Binding Machine, Durable</v>
      </c>
      <c r="M440" s="16">
        <f>VLOOKUP(Table3[[#This Row],[Order ID]],OrderBreakDown!A439:H8486,3,0)</f>
        <v>0</v>
      </c>
      <c r="N440" t="str">
        <f>VLOOKUP(Table3[[#This Row],[Order ID]],OrderBreakDown!A439:H8486,4,0)</f>
        <v>$101.00</v>
      </c>
      <c r="O440" s="18" t="str">
        <f>VLOOKUP(Table3[[#This Row],[Order ID]],OrderBreakDown!A439:H8486,5,0)</f>
        <v>$6.00</v>
      </c>
      <c r="P440">
        <f>VLOOKUP(Table3[[#This Row],[Order ID]],OrderBreakDown!A439:H8486,6,0)</f>
        <v>2</v>
      </c>
      <c r="Q440" t="str">
        <f>VLOOKUP(Table3[[#This Row],[Order ID]],OrderBreakDown!A439:H8486,7,0)</f>
        <v>Office Supplies</v>
      </c>
      <c r="R440" t="str">
        <f>VLOOKUP(Table3[[#This Row],[Order ID]],OrderBreakDown!A439:H8486,8,0)</f>
        <v>Binders</v>
      </c>
    </row>
    <row r="441" spans="1:18" ht="21.75" customHeight="1" thickBot="1" x14ac:dyDescent="0.3">
      <c r="A441" s="5" t="s">
        <v>1164</v>
      </c>
      <c r="B441" s="2">
        <v>40788</v>
      </c>
      <c r="C441" s="1" t="s">
        <v>1165</v>
      </c>
      <c r="D441" s="1" t="s">
        <v>1166</v>
      </c>
      <c r="E441" s="1" t="s">
        <v>66</v>
      </c>
      <c r="F441" s="1" t="s">
        <v>28</v>
      </c>
      <c r="G441" s="1" t="s">
        <v>33</v>
      </c>
      <c r="H441" s="2">
        <v>40788</v>
      </c>
      <c r="I441" s="1" t="s">
        <v>62</v>
      </c>
      <c r="J441" s="6" t="s">
        <v>295</v>
      </c>
      <c r="L441" t="str">
        <f>VLOOKUP(Table3[[#This Row],[Order ID]],OrderBreakDown!A440:H8487,2,0)</f>
        <v>Office Star Chairmat, Adjustable</v>
      </c>
      <c r="M441" s="16">
        <f>VLOOKUP(Table3[[#This Row],[Order ID]],OrderBreakDown!A440:H8487,3,0)</f>
        <v>0.1</v>
      </c>
      <c r="N441" t="str">
        <f>VLOOKUP(Table3[[#This Row],[Order ID]],OrderBreakDown!A440:H8487,4,0)</f>
        <v>$307.00</v>
      </c>
      <c r="O441" s="18" t="str">
        <f>VLOOKUP(Table3[[#This Row],[Order ID]],OrderBreakDown!A440:H8487,5,0)</f>
        <v>$99.00</v>
      </c>
      <c r="P441">
        <f>VLOOKUP(Table3[[#This Row],[Order ID]],OrderBreakDown!A440:H8487,6,0)</f>
        <v>5</v>
      </c>
      <c r="Q441" t="str">
        <f>VLOOKUP(Table3[[#This Row],[Order ID]],OrderBreakDown!A440:H8487,7,0)</f>
        <v>Furniture</v>
      </c>
      <c r="R441" t="str">
        <f>VLOOKUP(Table3[[#This Row],[Order ID]],OrderBreakDown!A440:H8487,8,0)</f>
        <v>Chairs</v>
      </c>
    </row>
    <row r="442" spans="1:18" ht="21.75" customHeight="1" thickBot="1" x14ac:dyDescent="0.3">
      <c r="A442" s="5" t="s">
        <v>1167</v>
      </c>
      <c r="B442" s="2">
        <v>40788</v>
      </c>
      <c r="C442" s="1" t="s">
        <v>1168</v>
      </c>
      <c r="D442" s="1" t="s">
        <v>54</v>
      </c>
      <c r="E442" s="1" t="s">
        <v>55</v>
      </c>
      <c r="F442" s="1" t="s">
        <v>28</v>
      </c>
      <c r="G442" s="1" t="s">
        <v>21</v>
      </c>
      <c r="H442" s="2">
        <v>40790</v>
      </c>
      <c r="I442" s="1" t="s">
        <v>37</v>
      </c>
      <c r="J442" s="6" t="s">
        <v>54</v>
      </c>
      <c r="L442" t="str">
        <f>VLOOKUP(Table3[[#This Row],[Order ID]],OrderBreakDown!A441:H8488,2,0)</f>
        <v>Sanford Pens, Easy-Erase</v>
      </c>
      <c r="M442" s="16">
        <f>VLOOKUP(Table3[[#This Row],[Order ID]],OrderBreakDown!A441:H8488,3,0)</f>
        <v>0</v>
      </c>
      <c r="N442" t="str">
        <f>VLOOKUP(Table3[[#This Row],[Order ID]],OrderBreakDown!A441:H8488,4,0)</f>
        <v>$68.00</v>
      </c>
      <c r="O442" s="18" t="str">
        <f>VLOOKUP(Table3[[#This Row],[Order ID]],OrderBreakDown!A441:H8488,5,0)</f>
        <v>$16.00</v>
      </c>
      <c r="P442">
        <f>VLOOKUP(Table3[[#This Row],[Order ID]],OrderBreakDown!A441:H8488,6,0)</f>
        <v>6</v>
      </c>
      <c r="Q442" t="str">
        <f>VLOOKUP(Table3[[#This Row],[Order ID]],OrderBreakDown!A441:H8488,7,0)</f>
        <v>Office Supplies</v>
      </c>
      <c r="R442" t="str">
        <f>VLOOKUP(Table3[[#This Row],[Order ID]],OrderBreakDown!A441:H8488,8,0)</f>
        <v>Art</v>
      </c>
    </row>
    <row r="443" spans="1:18" ht="21.75" customHeight="1" thickBot="1" x14ac:dyDescent="0.3">
      <c r="A443" s="5" t="s">
        <v>1169</v>
      </c>
      <c r="B443" s="2">
        <v>40788</v>
      </c>
      <c r="C443" s="1" t="s">
        <v>1170</v>
      </c>
      <c r="D443" s="1" t="s">
        <v>1171</v>
      </c>
      <c r="E443" s="1" t="s">
        <v>27</v>
      </c>
      <c r="F443" s="1" t="s">
        <v>28</v>
      </c>
      <c r="G443" s="1" t="s">
        <v>21</v>
      </c>
      <c r="H443" s="2">
        <v>40792</v>
      </c>
      <c r="I443" s="1" t="s">
        <v>22</v>
      </c>
      <c r="J443" s="6" t="s">
        <v>194</v>
      </c>
      <c r="L443" t="str">
        <f>VLOOKUP(Table3[[#This Row],[Order ID]],OrderBreakDown!A442:H8489,2,0)</f>
        <v>Novimex Executive Leather Armchair, Black</v>
      </c>
      <c r="M443" s="16">
        <f>VLOOKUP(Table3[[#This Row],[Order ID]],OrderBreakDown!A442:H8489,3,0)</f>
        <v>0.1</v>
      </c>
      <c r="N443" t="str">
        <f>VLOOKUP(Table3[[#This Row],[Order ID]],OrderBreakDown!A442:H8489,4,0)</f>
        <v>$1,236.00</v>
      </c>
      <c r="O443" s="18" t="str">
        <f>VLOOKUP(Table3[[#This Row],[Order ID]],OrderBreakDown!A442:H8489,5,0)</f>
        <v>$302.00</v>
      </c>
      <c r="P443">
        <f>VLOOKUP(Table3[[#This Row],[Order ID]],OrderBreakDown!A442:H8489,6,0)</f>
        <v>3</v>
      </c>
      <c r="Q443" t="str">
        <f>VLOOKUP(Table3[[#This Row],[Order ID]],OrderBreakDown!A442:H8489,7,0)</f>
        <v>Furniture</v>
      </c>
      <c r="R443" t="str">
        <f>VLOOKUP(Table3[[#This Row],[Order ID]],OrderBreakDown!A442:H8489,8,0)</f>
        <v>Chairs</v>
      </c>
    </row>
    <row r="444" spans="1:18" ht="21.75" customHeight="1" thickBot="1" x14ac:dyDescent="0.3">
      <c r="A444" s="5" t="s">
        <v>1172</v>
      </c>
      <c r="B444" s="2">
        <v>40789</v>
      </c>
      <c r="C444" s="1" t="s">
        <v>1173</v>
      </c>
      <c r="D444" s="1" t="s">
        <v>144</v>
      </c>
      <c r="E444" s="1" t="s">
        <v>145</v>
      </c>
      <c r="F444" s="1" t="s">
        <v>14</v>
      </c>
      <c r="G444" s="1" t="s">
        <v>15</v>
      </c>
      <c r="H444" s="2">
        <v>40794</v>
      </c>
      <c r="I444" s="1" t="s">
        <v>22</v>
      </c>
      <c r="J444" s="6" t="s">
        <v>144</v>
      </c>
      <c r="L444" t="str">
        <f>VLOOKUP(Table3[[#This Row],[Order ID]],OrderBreakDown!A443:H8490,2,0)</f>
        <v>Hon Round Labels, Laser Printer Compatible</v>
      </c>
      <c r="M444" s="16">
        <f>VLOOKUP(Table3[[#This Row],[Order ID]],OrderBreakDown!A443:H8490,3,0)</f>
        <v>0</v>
      </c>
      <c r="N444" t="str">
        <f>VLOOKUP(Table3[[#This Row],[Order ID]],OrderBreakDown!A443:H8490,4,0)</f>
        <v>$27.00</v>
      </c>
      <c r="O444" s="18" t="str">
        <f>VLOOKUP(Table3[[#This Row],[Order ID]],OrderBreakDown!A443:H8490,5,0)</f>
        <v>$11.00</v>
      </c>
      <c r="P444">
        <f>VLOOKUP(Table3[[#This Row],[Order ID]],OrderBreakDown!A443:H8490,6,0)</f>
        <v>4</v>
      </c>
      <c r="Q444" t="str">
        <f>VLOOKUP(Table3[[#This Row],[Order ID]],OrderBreakDown!A443:H8490,7,0)</f>
        <v>Office Supplies</v>
      </c>
      <c r="R444" t="str">
        <f>VLOOKUP(Table3[[#This Row],[Order ID]],OrderBreakDown!A443:H8490,8,0)</f>
        <v>Labels</v>
      </c>
    </row>
    <row r="445" spans="1:18" ht="21.75" customHeight="1" thickBot="1" x14ac:dyDescent="0.3">
      <c r="A445" s="5" t="s">
        <v>1174</v>
      </c>
      <c r="B445" s="2">
        <v>40789</v>
      </c>
      <c r="C445" s="1" t="s">
        <v>47</v>
      </c>
      <c r="D445" s="1" t="s">
        <v>81</v>
      </c>
      <c r="E445" s="1" t="s">
        <v>13</v>
      </c>
      <c r="F445" s="1" t="s">
        <v>14</v>
      </c>
      <c r="G445" s="1" t="s">
        <v>21</v>
      </c>
      <c r="H445" s="2">
        <v>40793</v>
      </c>
      <c r="I445" s="1" t="s">
        <v>22</v>
      </c>
      <c r="J445" s="6" t="s">
        <v>82</v>
      </c>
      <c r="L445" t="str">
        <f>VLOOKUP(Table3[[#This Row],[Order ID]],OrderBreakDown!A444:H8491,2,0)</f>
        <v>Binney &amp; Smith Canvas, Blue</v>
      </c>
      <c r="M445" s="16">
        <f>VLOOKUP(Table3[[#This Row],[Order ID]],OrderBreakDown!A444:H8491,3,0)</f>
        <v>0.5</v>
      </c>
      <c r="N445" t="str">
        <f>VLOOKUP(Table3[[#This Row],[Order ID]],OrderBreakDown!A444:H8491,4,0)</f>
        <v>$51.00</v>
      </c>
      <c r="O445" s="18" t="str">
        <f>VLOOKUP(Table3[[#This Row],[Order ID]],OrderBreakDown!A444:H8491,5,0)</f>
        <v>-$32.00</v>
      </c>
      <c r="P445">
        <f>VLOOKUP(Table3[[#This Row],[Order ID]],OrderBreakDown!A444:H8491,6,0)</f>
        <v>2</v>
      </c>
      <c r="Q445" t="str">
        <f>VLOOKUP(Table3[[#This Row],[Order ID]],OrderBreakDown!A444:H8491,7,0)</f>
        <v>Office Supplies</v>
      </c>
      <c r="R445" t="str">
        <f>VLOOKUP(Table3[[#This Row],[Order ID]],OrderBreakDown!A444:H8491,8,0)</f>
        <v>Art</v>
      </c>
    </row>
    <row r="446" spans="1:18" ht="21.75" customHeight="1" thickBot="1" x14ac:dyDescent="0.3">
      <c r="A446" s="5" t="s">
        <v>1175</v>
      </c>
      <c r="B446" s="2">
        <v>40791</v>
      </c>
      <c r="C446" s="1" t="s">
        <v>777</v>
      </c>
      <c r="D446" s="1" t="s">
        <v>1176</v>
      </c>
      <c r="E446" s="1" t="s">
        <v>27</v>
      </c>
      <c r="F446" s="1" t="s">
        <v>28</v>
      </c>
      <c r="G446" s="1" t="s">
        <v>21</v>
      </c>
      <c r="H446" s="2">
        <v>40797</v>
      </c>
      <c r="I446" s="1" t="s">
        <v>22</v>
      </c>
      <c r="J446" s="6" t="s">
        <v>112</v>
      </c>
      <c r="L446" t="str">
        <f>VLOOKUP(Table3[[#This Row],[Order ID]],OrderBreakDown!A445:H8492,2,0)</f>
        <v>Safco Floating Shelf Set, Mobile</v>
      </c>
      <c r="M446" s="16">
        <f>VLOOKUP(Table3[[#This Row],[Order ID]],OrderBreakDown!A445:H8492,3,0)</f>
        <v>0.1</v>
      </c>
      <c r="N446" t="str">
        <f>VLOOKUP(Table3[[#This Row],[Order ID]],OrderBreakDown!A445:H8492,4,0)</f>
        <v>$1,076.00</v>
      </c>
      <c r="O446" s="18" t="str">
        <f>VLOOKUP(Table3[[#This Row],[Order ID]],OrderBreakDown!A445:H8492,5,0)</f>
        <v>$24.00</v>
      </c>
      <c r="P446">
        <f>VLOOKUP(Table3[[#This Row],[Order ID]],OrderBreakDown!A445:H8492,6,0)</f>
        <v>6</v>
      </c>
      <c r="Q446" t="str">
        <f>VLOOKUP(Table3[[#This Row],[Order ID]],OrderBreakDown!A445:H8492,7,0)</f>
        <v>Furniture</v>
      </c>
      <c r="R446" t="str">
        <f>VLOOKUP(Table3[[#This Row],[Order ID]],OrderBreakDown!A445:H8492,8,0)</f>
        <v>Bookcases</v>
      </c>
    </row>
    <row r="447" spans="1:18" ht="21.75" customHeight="1" thickBot="1" x14ac:dyDescent="0.3">
      <c r="A447" s="5" t="s">
        <v>1177</v>
      </c>
      <c r="B447" s="2">
        <v>40792</v>
      </c>
      <c r="C447" s="1" t="s">
        <v>1178</v>
      </c>
      <c r="D447" s="1" t="s">
        <v>1179</v>
      </c>
      <c r="E447" s="1" t="s">
        <v>27</v>
      </c>
      <c r="F447" s="1" t="s">
        <v>28</v>
      </c>
      <c r="G447" s="1" t="s">
        <v>33</v>
      </c>
      <c r="H447" s="2">
        <v>40796</v>
      </c>
      <c r="I447" s="1" t="s">
        <v>22</v>
      </c>
      <c r="J447" s="6" t="s">
        <v>1180</v>
      </c>
      <c r="L447" t="str">
        <f>VLOOKUP(Table3[[#This Row],[Order ID]],OrderBreakDown!A446:H8493,2,0)</f>
        <v>Bush 3-Shelf Cabinet, Metal</v>
      </c>
      <c r="M447" s="16">
        <f>VLOOKUP(Table3[[#This Row],[Order ID]],OrderBreakDown!A446:H8493,3,0)</f>
        <v>0.1</v>
      </c>
      <c r="N447" t="str">
        <f>VLOOKUP(Table3[[#This Row],[Order ID]],OrderBreakDown!A446:H8493,4,0)</f>
        <v>$514.00</v>
      </c>
      <c r="O447" s="18" t="str">
        <f>VLOOKUP(Table3[[#This Row],[Order ID]],OrderBreakDown!A446:H8493,5,0)</f>
        <v>$108.00</v>
      </c>
      <c r="P447">
        <f>VLOOKUP(Table3[[#This Row],[Order ID]],OrderBreakDown!A446:H8493,6,0)</f>
        <v>4</v>
      </c>
      <c r="Q447" t="str">
        <f>VLOOKUP(Table3[[#This Row],[Order ID]],OrderBreakDown!A446:H8493,7,0)</f>
        <v>Furniture</v>
      </c>
      <c r="R447" t="str">
        <f>VLOOKUP(Table3[[#This Row],[Order ID]],OrderBreakDown!A446:H8493,8,0)</f>
        <v>Bookcases</v>
      </c>
    </row>
    <row r="448" spans="1:18" ht="21.75" customHeight="1" thickBot="1" x14ac:dyDescent="0.3">
      <c r="A448" s="5" t="s">
        <v>1181</v>
      </c>
      <c r="B448" s="2">
        <v>40792</v>
      </c>
      <c r="C448" s="1" t="s">
        <v>944</v>
      </c>
      <c r="D448" s="1" t="s">
        <v>1182</v>
      </c>
      <c r="E448" s="1" t="s">
        <v>49</v>
      </c>
      <c r="F448" s="1" t="s">
        <v>50</v>
      </c>
      <c r="G448" s="1" t="s">
        <v>15</v>
      </c>
      <c r="H448" s="2">
        <v>40796</v>
      </c>
      <c r="I448" s="1" t="s">
        <v>22</v>
      </c>
      <c r="J448" s="6" t="s">
        <v>132</v>
      </c>
      <c r="L448" t="str">
        <f>VLOOKUP(Table3[[#This Row],[Order ID]],OrderBreakDown!A447:H8494,2,0)</f>
        <v>Binney &amp; Smith Markers, Easy-Erase</v>
      </c>
      <c r="M448" s="16">
        <f>VLOOKUP(Table3[[#This Row],[Order ID]],OrderBreakDown!A447:H8494,3,0)</f>
        <v>0</v>
      </c>
      <c r="N448" t="str">
        <f>VLOOKUP(Table3[[#This Row],[Order ID]],OrderBreakDown!A447:H8494,4,0)</f>
        <v>$73.00</v>
      </c>
      <c r="O448" s="18" t="str">
        <f>VLOOKUP(Table3[[#This Row],[Order ID]],OrderBreakDown!A447:H8494,5,0)</f>
        <v>$29.00</v>
      </c>
      <c r="P448">
        <f>VLOOKUP(Table3[[#This Row],[Order ID]],OrderBreakDown!A447:H8494,6,0)</f>
        <v>3</v>
      </c>
      <c r="Q448" t="str">
        <f>VLOOKUP(Table3[[#This Row],[Order ID]],OrderBreakDown!A447:H8494,7,0)</f>
        <v>Office Supplies</v>
      </c>
      <c r="R448" t="str">
        <f>VLOOKUP(Table3[[#This Row],[Order ID]],OrderBreakDown!A447:H8494,8,0)</f>
        <v>Art</v>
      </c>
    </row>
    <row r="449" spans="1:18" ht="21.75" customHeight="1" thickBot="1" x14ac:dyDescent="0.3">
      <c r="A449" s="5" t="s">
        <v>1183</v>
      </c>
      <c r="B449" s="2">
        <v>40792</v>
      </c>
      <c r="C449" s="1" t="s">
        <v>604</v>
      </c>
      <c r="D449" s="1" t="s">
        <v>573</v>
      </c>
      <c r="E449" s="1" t="s">
        <v>20</v>
      </c>
      <c r="F449" s="1" t="s">
        <v>14</v>
      </c>
      <c r="G449" s="1" t="s">
        <v>21</v>
      </c>
      <c r="H449" s="2">
        <v>40797</v>
      </c>
      <c r="I449" s="1" t="s">
        <v>22</v>
      </c>
      <c r="J449" s="6" t="s">
        <v>23</v>
      </c>
      <c r="L449" t="str">
        <f>VLOOKUP(Table3[[#This Row],[Order ID]],OrderBreakDown!A448:H8495,2,0)</f>
        <v>Breville Stove, White</v>
      </c>
      <c r="M449" s="16">
        <f>VLOOKUP(Table3[[#This Row],[Order ID]],OrderBreakDown!A448:H8495,3,0)</f>
        <v>0</v>
      </c>
      <c r="N449" t="str">
        <f>VLOOKUP(Table3[[#This Row],[Order ID]],OrderBreakDown!A448:H8495,4,0)</f>
        <v>$1,119.00</v>
      </c>
      <c r="O449" s="18" t="str">
        <f>VLOOKUP(Table3[[#This Row],[Order ID]],OrderBreakDown!A448:H8495,5,0)</f>
        <v>$246.00</v>
      </c>
      <c r="P449">
        <f>VLOOKUP(Table3[[#This Row],[Order ID]],OrderBreakDown!A448:H8495,6,0)</f>
        <v>2</v>
      </c>
      <c r="Q449" t="str">
        <f>VLOOKUP(Table3[[#This Row],[Order ID]],OrderBreakDown!A448:H8495,7,0)</f>
        <v>Office Supplies</v>
      </c>
      <c r="R449" t="str">
        <f>VLOOKUP(Table3[[#This Row],[Order ID]],OrderBreakDown!A448:H8495,8,0)</f>
        <v>Appliances</v>
      </c>
    </row>
    <row r="450" spans="1:18" ht="21.75" customHeight="1" thickBot="1" x14ac:dyDescent="0.3">
      <c r="A450" s="5" t="s">
        <v>1184</v>
      </c>
      <c r="B450" s="2">
        <v>40792</v>
      </c>
      <c r="C450" s="1" t="s">
        <v>302</v>
      </c>
      <c r="D450" s="1" t="s">
        <v>562</v>
      </c>
      <c r="E450" s="1" t="s">
        <v>77</v>
      </c>
      <c r="F450" s="1" t="s">
        <v>28</v>
      </c>
      <c r="G450" s="1" t="s">
        <v>21</v>
      </c>
      <c r="H450" s="2">
        <v>40796</v>
      </c>
      <c r="I450" s="1" t="s">
        <v>22</v>
      </c>
      <c r="J450" s="6" t="s">
        <v>271</v>
      </c>
      <c r="L450" t="str">
        <f>VLOOKUP(Table3[[#This Row],[Order ID]],OrderBreakDown!A449:H8496,2,0)</f>
        <v>Enermax Flash Drive, Erganomic</v>
      </c>
      <c r="M450" s="16">
        <f>VLOOKUP(Table3[[#This Row],[Order ID]],OrderBreakDown!A449:H8496,3,0)</f>
        <v>0.5</v>
      </c>
      <c r="N450" t="str">
        <f>VLOOKUP(Table3[[#This Row],[Order ID]],OrderBreakDown!A449:H8496,4,0)</f>
        <v>$39.00</v>
      </c>
      <c r="O450" s="18" t="str">
        <f>VLOOKUP(Table3[[#This Row],[Order ID]],OrderBreakDown!A449:H8496,5,0)</f>
        <v>-$5.00</v>
      </c>
      <c r="P450">
        <f>VLOOKUP(Table3[[#This Row],[Order ID]],OrderBreakDown!A449:H8496,6,0)</f>
        <v>2</v>
      </c>
      <c r="Q450" t="str">
        <f>VLOOKUP(Table3[[#This Row],[Order ID]],OrderBreakDown!A449:H8496,7,0)</f>
        <v>Technology</v>
      </c>
      <c r="R450" t="str">
        <f>VLOOKUP(Table3[[#This Row],[Order ID]],OrderBreakDown!A449:H8496,8,0)</f>
        <v>Accessories</v>
      </c>
    </row>
    <row r="451" spans="1:18" ht="21.75" customHeight="1" thickBot="1" x14ac:dyDescent="0.3">
      <c r="A451" s="5" t="s">
        <v>1185</v>
      </c>
      <c r="B451" s="2">
        <v>40793</v>
      </c>
      <c r="C451" s="1" t="s">
        <v>31</v>
      </c>
      <c r="D451" s="1" t="s">
        <v>1186</v>
      </c>
      <c r="E451" s="1" t="s">
        <v>58</v>
      </c>
      <c r="F451" s="1" t="s">
        <v>50</v>
      </c>
      <c r="G451" s="1" t="s">
        <v>33</v>
      </c>
      <c r="H451" s="2">
        <v>40793</v>
      </c>
      <c r="I451" s="1" t="s">
        <v>62</v>
      </c>
      <c r="J451" s="6" t="s">
        <v>444</v>
      </c>
      <c r="L451" t="str">
        <f>VLOOKUP(Table3[[#This Row],[Order ID]],OrderBreakDown!A450:H8497,2,0)</f>
        <v>Ibico Binder Covers, Recycled</v>
      </c>
      <c r="M451" s="16">
        <f>VLOOKUP(Table3[[#This Row],[Order ID]],OrderBreakDown!A450:H8497,3,0)</f>
        <v>0</v>
      </c>
      <c r="N451" t="str">
        <f>VLOOKUP(Table3[[#This Row],[Order ID]],OrderBreakDown!A450:H8497,4,0)</f>
        <v>$28.00</v>
      </c>
      <c r="O451" s="18" t="str">
        <f>VLOOKUP(Table3[[#This Row],[Order ID]],OrderBreakDown!A450:H8497,5,0)</f>
        <v>$10.00</v>
      </c>
      <c r="P451">
        <f>VLOOKUP(Table3[[#This Row],[Order ID]],OrderBreakDown!A450:H8497,6,0)</f>
        <v>2</v>
      </c>
      <c r="Q451" t="str">
        <f>VLOOKUP(Table3[[#This Row],[Order ID]],OrderBreakDown!A450:H8497,7,0)</f>
        <v>Office Supplies</v>
      </c>
      <c r="R451" t="str">
        <f>VLOOKUP(Table3[[#This Row],[Order ID]],OrderBreakDown!A450:H8497,8,0)</f>
        <v>Binders</v>
      </c>
    </row>
    <row r="452" spans="1:18" ht="21.75" customHeight="1" thickBot="1" x14ac:dyDescent="0.3">
      <c r="A452" s="5" t="s">
        <v>1187</v>
      </c>
      <c r="B452" s="2">
        <v>40794</v>
      </c>
      <c r="C452" s="1" t="s">
        <v>288</v>
      </c>
      <c r="D452" s="1" t="s">
        <v>584</v>
      </c>
      <c r="E452" s="1" t="s">
        <v>27</v>
      </c>
      <c r="F452" s="1" t="s">
        <v>28</v>
      </c>
      <c r="G452" s="1" t="s">
        <v>21</v>
      </c>
      <c r="H452" s="2">
        <v>40794</v>
      </c>
      <c r="I452" s="1" t="s">
        <v>62</v>
      </c>
      <c r="J452" s="6" t="s">
        <v>311</v>
      </c>
      <c r="L452" t="str">
        <f>VLOOKUP(Table3[[#This Row],[Order ID]],OrderBreakDown!A451:H8498,2,0)</f>
        <v>Hoover Microwave, Red</v>
      </c>
      <c r="M452" s="16">
        <f>VLOOKUP(Table3[[#This Row],[Order ID]],OrderBreakDown!A451:H8498,3,0)</f>
        <v>0.1</v>
      </c>
      <c r="N452" t="str">
        <f>VLOOKUP(Table3[[#This Row],[Order ID]],OrderBreakDown!A451:H8498,4,0)</f>
        <v>$1,667.00</v>
      </c>
      <c r="O452" s="18" t="str">
        <f>VLOOKUP(Table3[[#This Row],[Order ID]],OrderBreakDown!A451:H8498,5,0)</f>
        <v>$185.00</v>
      </c>
      <c r="P452">
        <f>VLOOKUP(Table3[[#This Row],[Order ID]],OrderBreakDown!A451:H8498,6,0)</f>
        <v>6</v>
      </c>
      <c r="Q452" t="str">
        <f>VLOOKUP(Table3[[#This Row],[Order ID]],OrderBreakDown!A451:H8498,7,0)</f>
        <v>Office Supplies</v>
      </c>
      <c r="R452" t="str">
        <f>VLOOKUP(Table3[[#This Row],[Order ID]],OrderBreakDown!A451:H8498,8,0)</f>
        <v>Appliances</v>
      </c>
    </row>
    <row r="453" spans="1:18" ht="21.75" customHeight="1" thickBot="1" x14ac:dyDescent="0.3">
      <c r="A453" s="5" t="s">
        <v>1188</v>
      </c>
      <c r="B453" s="2">
        <v>40794</v>
      </c>
      <c r="C453" s="1" t="s">
        <v>1189</v>
      </c>
      <c r="D453" s="1" t="s">
        <v>1190</v>
      </c>
      <c r="E453" s="1" t="s">
        <v>66</v>
      </c>
      <c r="F453" s="1" t="s">
        <v>28</v>
      </c>
      <c r="G453" s="1" t="s">
        <v>21</v>
      </c>
      <c r="H453" s="2">
        <v>40795</v>
      </c>
      <c r="I453" s="1" t="s">
        <v>37</v>
      </c>
      <c r="J453" s="6" t="s">
        <v>116</v>
      </c>
      <c r="L453" t="str">
        <f>VLOOKUP(Table3[[#This Row],[Order ID]],OrderBreakDown!A452:H8499,2,0)</f>
        <v>Avery 3-Hole Punch, Recycled</v>
      </c>
      <c r="M453" s="16">
        <f>VLOOKUP(Table3[[#This Row],[Order ID]],OrderBreakDown!A452:H8499,3,0)</f>
        <v>0</v>
      </c>
      <c r="N453" t="str">
        <f>VLOOKUP(Table3[[#This Row],[Order ID]],OrderBreakDown!A452:H8499,4,0)</f>
        <v>$56.00</v>
      </c>
      <c r="O453" s="18" t="str">
        <f>VLOOKUP(Table3[[#This Row],[Order ID]],OrderBreakDown!A452:H8499,5,0)</f>
        <v>$0.00</v>
      </c>
      <c r="P453">
        <f>VLOOKUP(Table3[[#This Row],[Order ID]],OrderBreakDown!A452:H8499,6,0)</f>
        <v>2</v>
      </c>
      <c r="Q453" t="str">
        <f>VLOOKUP(Table3[[#This Row],[Order ID]],OrderBreakDown!A452:H8499,7,0)</f>
        <v>Office Supplies</v>
      </c>
      <c r="R453" t="str">
        <f>VLOOKUP(Table3[[#This Row],[Order ID]],OrderBreakDown!A452:H8499,8,0)</f>
        <v>Binders</v>
      </c>
    </row>
    <row r="454" spans="1:18" ht="21.75" customHeight="1" thickBot="1" x14ac:dyDescent="0.3">
      <c r="A454" s="5" t="s">
        <v>1191</v>
      </c>
      <c r="B454" s="2">
        <v>40794</v>
      </c>
      <c r="C454" s="1" t="s">
        <v>1192</v>
      </c>
      <c r="D454" s="1" t="s">
        <v>1193</v>
      </c>
      <c r="E454" s="1" t="s">
        <v>58</v>
      </c>
      <c r="F454" s="1" t="s">
        <v>50</v>
      </c>
      <c r="G454" s="1" t="s">
        <v>33</v>
      </c>
      <c r="H454" s="2">
        <v>40797</v>
      </c>
      <c r="I454" s="1" t="s">
        <v>16</v>
      </c>
      <c r="J454" s="6" t="s">
        <v>1126</v>
      </c>
      <c r="L454" t="str">
        <f>VLOOKUP(Table3[[#This Row],[Order ID]],OrderBreakDown!A453:H8500,2,0)</f>
        <v>Hamilton Beach Stove, Silver</v>
      </c>
      <c r="M454" s="16">
        <f>VLOOKUP(Table3[[#This Row],[Order ID]],OrderBreakDown!A453:H8500,3,0)</f>
        <v>0</v>
      </c>
      <c r="N454" t="str">
        <f>VLOOKUP(Table3[[#This Row],[Order ID]],OrderBreakDown!A453:H8500,4,0)</f>
        <v>$6,517.00</v>
      </c>
      <c r="O454" s="18" t="str">
        <f>VLOOKUP(Table3[[#This Row],[Order ID]],OrderBreakDown!A453:H8500,5,0)</f>
        <v>$2,476.00</v>
      </c>
      <c r="P454">
        <f>VLOOKUP(Table3[[#This Row],[Order ID]],OrderBreakDown!A453:H8500,6,0)</f>
        <v>12</v>
      </c>
      <c r="Q454" t="str">
        <f>VLOOKUP(Table3[[#This Row],[Order ID]],OrderBreakDown!A453:H8500,7,0)</f>
        <v>Office Supplies</v>
      </c>
      <c r="R454" t="str">
        <f>VLOOKUP(Table3[[#This Row],[Order ID]],OrderBreakDown!A453:H8500,8,0)</f>
        <v>Appliances</v>
      </c>
    </row>
    <row r="455" spans="1:18" ht="21.75" customHeight="1" thickBot="1" x14ac:dyDescent="0.3">
      <c r="A455" s="5" t="s">
        <v>1194</v>
      </c>
      <c r="B455" s="2">
        <v>40794</v>
      </c>
      <c r="C455" s="1" t="s">
        <v>938</v>
      </c>
      <c r="D455" s="1" t="s">
        <v>1195</v>
      </c>
      <c r="E455" s="1" t="s">
        <v>27</v>
      </c>
      <c r="F455" s="1" t="s">
        <v>28</v>
      </c>
      <c r="G455" s="1" t="s">
        <v>21</v>
      </c>
      <c r="H455" s="2">
        <v>40800</v>
      </c>
      <c r="I455" s="1" t="s">
        <v>22</v>
      </c>
      <c r="J455" s="6" t="s">
        <v>112</v>
      </c>
      <c r="L455" t="str">
        <f>VLOOKUP(Table3[[#This Row],[Order ID]],OrderBreakDown!A454:H8501,2,0)</f>
        <v>Fellowes Box, Wire Frame</v>
      </c>
      <c r="M455" s="16">
        <f>VLOOKUP(Table3[[#This Row],[Order ID]],OrderBreakDown!A454:H8501,3,0)</f>
        <v>0.1</v>
      </c>
      <c r="N455" t="str">
        <f>VLOOKUP(Table3[[#This Row],[Order ID]],OrderBreakDown!A454:H8501,4,0)</f>
        <v>$51.00</v>
      </c>
      <c r="O455" s="18" t="str">
        <f>VLOOKUP(Table3[[#This Row],[Order ID]],OrderBreakDown!A454:H8501,5,0)</f>
        <v>$20.00</v>
      </c>
      <c r="P455">
        <f>VLOOKUP(Table3[[#This Row],[Order ID]],OrderBreakDown!A454:H8501,6,0)</f>
        <v>3</v>
      </c>
      <c r="Q455" t="str">
        <f>VLOOKUP(Table3[[#This Row],[Order ID]],OrderBreakDown!A454:H8501,7,0)</f>
        <v>Office Supplies</v>
      </c>
      <c r="R455" t="str">
        <f>VLOOKUP(Table3[[#This Row],[Order ID]],OrderBreakDown!A454:H8501,8,0)</f>
        <v>Storage</v>
      </c>
    </row>
    <row r="456" spans="1:18" ht="21.75" customHeight="1" thickBot="1" x14ac:dyDescent="0.3">
      <c r="A456" s="5" t="s">
        <v>1196</v>
      </c>
      <c r="B456" s="2">
        <v>40795</v>
      </c>
      <c r="C456" s="1" t="s">
        <v>1197</v>
      </c>
      <c r="D456" s="1" t="s">
        <v>984</v>
      </c>
      <c r="E456" s="1" t="s">
        <v>55</v>
      </c>
      <c r="F456" s="1" t="s">
        <v>28</v>
      </c>
      <c r="G456" s="1" t="s">
        <v>33</v>
      </c>
      <c r="H456" s="2">
        <v>40802</v>
      </c>
      <c r="I456" s="1" t="s">
        <v>22</v>
      </c>
      <c r="J456" s="6" t="s">
        <v>985</v>
      </c>
      <c r="L456" t="str">
        <f>VLOOKUP(Table3[[#This Row],[Order ID]],OrderBreakDown!A455:H8502,2,0)</f>
        <v>Bush 3-Shelf Cabinet, Metal</v>
      </c>
      <c r="M456" s="16">
        <f>VLOOKUP(Table3[[#This Row],[Order ID]],OrderBreakDown!A455:H8502,3,0)</f>
        <v>0</v>
      </c>
      <c r="N456" t="str">
        <f>VLOOKUP(Table3[[#This Row],[Order ID]],OrderBreakDown!A455:H8502,4,0)</f>
        <v>$286.00</v>
      </c>
      <c r="O456" s="18" t="str">
        <f>VLOOKUP(Table3[[#This Row],[Order ID]],OrderBreakDown!A455:H8502,5,0)</f>
        <v>$83.00</v>
      </c>
      <c r="P456">
        <f>VLOOKUP(Table3[[#This Row],[Order ID]],OrderBreakDown!A455:H8502,6,0)</f>
        <v>2</v>
      </c>
      <c r="Q456" t="str">
        <f>VLOOKUP(Table3[[#This Row],[Order ID]],OrderBreakDown!A455:H8502,7,0)</f>
        <v>Furniture</v>
      </c>
      <c r="R456" t="str">
        <f>VLOOKUP(Table3[[#This Row],[Order ID]],OrderBreakDown!A455:H8502,8,0)</f>
        <v>Bookcases</v>
      </c>
    </row>
    <row r="457" spans="1:18" ht="21.75" customHeight="1" thickBot="1" x14ac:dyDescent="0.3">
      <c r="A457" s="5" t="s">
        <v>1198</v>
      </c>
      <c r="B457" s="2">
        <v>40795</v>
      </c>
      <c r="C457" s="1" t="s">
        <v>1199</v>
      </c>
      <c r="D457" s="1" t="s">
        <v>263</v>
      </c>
      <c r="E457" s="1" t="s">
        <v>49</v>
      </c>
      <c r="F457" s="1" t="s">
        <v>50</v>
      </c>
      <c r="G457" s="1" t="s">
        <v>15</v>
      </c>
      <c r="H457" s="2">
        <v>40802</v>
      </c>
      <c r="I457" s="1" t="s">
        <v>22</v>
      </c>
      <c r="J457" s="6" t="s">
        <v>264</v>
      </c>
      <c r="L457" t="str">
        <f>VLOOKUP(Table3[[#This Row],[Order ID]],OrderBreakDown!A456:H8503,2,0)</f>
        <v>Advantus Staples, Assorted Sizes</v>
      </c>
      <c r="M457" s="16">
        <f>VLOOKUP(Table3[[#This Row],[Order ID]],OrderBreakDown!A456:H8503,3,0)</f>
        <v>0</v>
      </c>
      <c r="N457" t="str">
        <f>VLOOKUP(Table3[[#This Row],[Order ID]],OrderBreakDown!A456:H8503,4,0)</f>
        <v>$17.00</v>
      </c>
      <c r="O457" s="18" t="str">
        <f>VLOOKUP(Table3[[#This Row],[Order ID]],OrderBreakDown!A456:H8503,5,0)</f>
        <v>$7.00</v>
      </c>
      <c r="P457">
        <f>VLOOKUP(Table3[[#This Row],[Order ID]],OrderBreakDown!A456:H8503,6,0)</f>
        <v>2</v>
      </c>
      <c r="Q457" t="str">
        <f>VLOOKUP(Table3[[#This Row],[Order ID]],OrderBreakDown!A456:H8503,7,0)</f>
        <v>Office Supplies</v>
      </c>
      <c r="R457" t="str">
        <f>VLOOKUP(Table3[[#This Row],[Order ID]],OrderBreakDown!A456:H8503,8,0)</f>
        <v>Fasteners</v>
      </c>
    </row>
    <row r="458" spans="1:18" ht="21.75" customHeight="1" thickBot="1" x14ac:dyDescent="0.3">
      <c r="A458" s="5" t="s">
        <v>1200</v>
      </c>
      <c r="B458" s="2">
        <v>40796</v>
      </c>
      <c r="C458" s="1" t="s">
        <v>912</v>
      </c>
      <c r="D458" s="1" t="s">
        <v>1201</v>
      </c>
      <c r="E458" s="1" t="s">
        <v>66</v>
      </c>
      <c r="F458" s="1" t="s">
        <v>28</v>
      </c>
      <c r="G458" s="1" t="s">
        <v>21</v>
      </c>
      <c r="H458" s="2">
        <v>40798</v>
      </c>
      <c r="I458" s="1" t="s">
        <v>16</v>
      </c>
      <c r="J458" s="6" t="s">
        <v>206</v>
      </c>
      <c r="L458" t="str">
        <f>VLOOKUP(Table3[[#This Row],[Order ID]],OrderBreakDown!A457:H8504,2,0)</f>
        <v>Deflect-O Door Stop, Black</v>
      </c>
      <c r="M458" s="16">
        <f>VLOOKUP(Table3[[#This Row],[Order ID]],OrderBreakDown!A457:H8504,3,0)</f>
        <v>0</v>
      </c>
      <c r="N458" t="str">
        <f>VLOOKUP(Table3[[#This Row],[Order ID]],OrderBreakDown!A457:H8504,4,0)</f>
        <v>$88.00</v>
      </c>
      <c r="O458" s="18" t="str">
        <f>VLOOKUP(Table3[[#This Row],[Order ID]],OrderBreakDown!A457:H8504,5,0)</f>
        <v>$3.00</v>
      </c>
      <c r="P458">
        <f>VLOOKUP(Table3[[#This Row],[Order ID]],OrderBreakDown!A457:H8504,6,0)</f>
        <v>2</v>
      </c>
      <c r="Q458" t="str">
        <f>VLOOKUP(Table3[[#This Row],[Order ID]],OrderBreakDown!A457:H8504,7,0)</f>
        <v>Furniture</v>
      </c>
      <c r="R458" t="str">
        <f>VLOOKUP(Table3[[#This Row],[Order ID]],OrderBreakDown!A457:H8504,8,0)</f>
        <v>Furnishings</v>
      </c>
    </row>
    <row r="459" spans="1:18" ht="21.75" customHeight="1" thickBot="1" x14ac:dyDescent="0.3">
      <c r="A459" s="5" t="s">
        <v>1202</v>
      </c>
      <c r="B459" s="2">
        <v>40798</v>
      </c>
      <c r="C459" s="1" t="s">
        <v>1203</v>
      </c>
      <c r="D459" s="1" t="s">
        <v>1204</v>
      </c>
      <c r="E459" s="1" t="s">
        <v>58</v>
      </c>
      <c r="F459" s="1" t="s">
        <v>50</v>
      </c>
      <c r="G459" s="1" t="s">
        <v>33</v>
      </c>
      <c r="H459" s="2">
        <v>40802</v>
      </c>
      <c r="I459" s="1" t="s">
        <v>22</v>
      </c>
      <c r="J459" s="6" t="s">
        <v>96</v>
      </c>
      <c r="L459" t="str">
        <f>VLOOKUP(Table3[[#This Row],[Order ID]],OrderBreakDown!A458:H8505,2,0)</f>
        <v>Apple Speaker Phone, with Caller ID</v>
      </c>
      <c r="M459" s="16">
        <f>VLOOKUP(Table3[[#This Row],[Order ID]],OrderBreakDown!A458:H8505,3,0)</f>
        <v>0.1</v>
      </c>
      <c r="N459" t="str">
        <f>VLOOKUP(Table3[[#This Row],[Order ID]],OrderBreakDown!A458:H8505,4,0)</f>
        <v>$777.00</v>
      </c>
      <c r="O459" s="18" t="str">
        <f>VLOOKUP(Table3[[#This Row],[Order ID]],OrderBreakDown!A458:H8505,5,0)</f>
        <v>$129.00</v>
      </c>
      <c r="P459">
        <f>VLOOKUP(Table3[[#This Row],[Order ID]],OrderBreakDown!A458:H8505,6,0)</f>
        <v>7</v>
      </c>
      <c r="Q459" t="str">
        <f>VLOOKUP(Table3[[#This Row],[Order ID]],OrderBreakDown!A458:H8505,7,0)</f>
        <v>Technology</v>
      </c>
      <c r="R459" t="str">
        <f>VLOOKUP(Table3[[#This Row],[Order ID]],OrderBreakDown!A458:H8505,8,0)</f>
        <v>Phones</v>
      </c>
    </row>
    <row r="460" spans="1:18" ht="21.75" customHeight="1" thickBot="1" x14ac:dyDescent="0.3">
      <c r="A460" s="5" t="s">
        <v>1205</v>
      </c>
      <c r="B460" s="2">
        <v>40798</v>
      </c>
      <c r="C460" s="1" t="s">
        <v>1206</v>
      </c>
      <c r="D460" s="1" t="s">
        <v>259</v>
      </c>
      <c r="E460" s="1" t="s">
        <v>260</v>
      </c>
      <c r="F460" s="1" t="s">
        <v>14</v>
      </c>
      <c r="G460" s="1" t="s">
        <v>33</v>
      </c>
      <c r="H460" s="2">
        <v>40802</v>
      </c>
      <c r="I460" s="1" t="s">
        <v>16</v>
      </c>
      <c r="J460" s="6" t="s">
        <v>259</v>
      </c>
      <c r="L460" t="str">
        <f>VLOOKUP(Table3[[#This Row],[Order ID]],OrderBreakDown!A459:H8506,2,0)</f>
        <v>Stiletto Letter Opener, Easy Grip</v>
      </c>
      <c r="M460" s="16">
        <f>VLOOKUP(Table3[[#This Row],[Order ID]],OrderBreakDown!A459:H8506,3,0)</f>
        <v>0.5</v>
      </c>
      <c r="N460" t="str">
        <f>VLOOKUP(Table3[[#This Row],[Order ID]],OrderBreakDown!A459:H8506,4,0)</f>
        <v>$60.00</v>
      </c>
      <c r="O460" s="18" t="str">
        <f>VLOOKUP(Table3[[#This Row],[Order ID]],OrderBreakDown!A459:H8506,5,0)</f>
        <v>-$37.00</v>
      </c>
      <c r="P460">
        <f>VLOOKUP(Table3[[#This Row],[Order ID]],OrderBreakDown!A459:H8506,6,0)</f>
        <v>4</v>
      </c>
      <c r="Q460" t="str">
        <f>VLOOKUP(Table3[[#This Row],[Order ID]],OrderBreakDown!A459:H8506,7,0)</f>
        <v>Office Supplies</v>
      </c>
      <c r="R460" t="str">
        <f>VLOOKUP(Table3[[#This Row],[Order ID]],OrderBreakDown!A459:H8506,8,0)</f>
        <v>Supplies</v>
      </c>
    </row>
    <row r="461" spans="1:18" ht="21.75" customHeight="1" thickBot="1" x14ac:dyDescent="0.3">
      <c r="A461" s="5" t="s">
        <v>1207</v>
      </c>
      <c r="B461" s="2">
        <v>40798</v>
      </c>
      <c r="C461" s="1" t="s">
        <v>1120</v>
      </c>
      <c r="D461" s="1" t="s">
        <v>618</v>
      </c>
      <c r="E461" s="1" t="s">
        <v>77</v>
      </c>
      <c r="F461" s="1" t="s">
        <v>28</v>
      </c>
      <c r="G461" s="1" t="s">
        <v>33</v>
      </c>
      <c r="H461" s="2">
        <v>40801</v>
      </c>
      <c r="I461" s="1" t="s">
        <v>37</v>
      </c>
      <c r="J461" s="6" t="s">
        <v>382</v>
      </c>
      <c r="L461" t="str">
        <f>VLOOKUP(Table3[[#This Row],[Order ID]],OrderBreakDown!A460:H8507,2,0)</f>
        <v>Acco Binder Covers, Economy</v>
      </c>
      <c r="M461" s="16">
        <f>VLOOKUP(Table3[[#This Row],[Order ID]],OrderBreakDown!A460:H8507,3,0)</f>
        <v>0.5</v>
      </c>
      <c r="N461" t="str">
        <f>VLOOKUP(Table3[[#This Row],[Order ID]],OrderBreakDown!A460:H8507,4,0)</f>
        <v>$13.00</v>
      </c>
      <c r="O461" s="18" t="str">
        <f>VLOOKUP(Table3[[#This Row],[Order ID]],OrderBreakDown!A460:H8507,5,0)</f>
        <v>-$2.00</v>
      </c>
      <c r="P461">
        <f>VLOOKUP(Table3[[#This Row],[Order ID]],OrderBreakDown!A460:H8507,6,0)</f>
        <v>2</v>
      </c>
      <c r="Q461" t="str">
        <f>VLOOKUP(Table3[[#This Row],[Order ID]],OrderBreakDown!A460:H8507,7,0)</f>
        <v>Office Supplies</v>
      </c>
      <c r="R461" t="str">
        <f>VLOOKUP(Table3[[#This Row],[Order ID]],OrderBreakDown!A460:H8507,8,0)</f>
        <v>Binders</v>
      </c>
    </row>
    <row r="462" spans="1:18" ht="21.75" customHeight="1" thickBot="1" x14ac:dyDescent="0.3">
      <c r="A462" s="5" t="s">
        <v>1208</v>
      </c>
      <c r="B462" s="2">
        <v>40799</v>
      </c>
      <c r="C462" s="1" t="s">
        <v>130</v>
      </c>
      <c r="D462" s="1" t="s">
        <v>205</v>
      </c>
      <c r="E462" s="1" t="s">
        <v>66</v>
      </c>
      <c r="F462" s="1" t="s">
        <v>28</v>
      </c>
      <c r="G462" s="1" t="s">
        <v>21</v>
      </c>
      <c r="H462" s="2">
        <v>40803</v>
      </c>
      <c r="I462" s="1" t="s">
        <v>22</v>
      </c>
      <c r="J462" s="6" t="s">
        <v>206</v>
      </c>
      <c r="L462" t="str">
        <f>VLOOKUP(Table3[[#This Row],[Order ID]],OrderBreakDown!A461:H8508,2,0)</f>
        <v>Avery Binder, Durable</v>
      </c>
      <c r="M462" s="16">
        <f>VLOOKUP(Table3[[#This Row],[Order ID]],OrderBreakDown!A461:H8508,3,0)</f>
        <v>0</v>
      </c>
      <c r="N462" t="str">
        <f>VLOOKUP(Table3[[#This Row],[Order ID]],OrderBreakDown!A461:H8508,4,0)</f>
        <v>$86.00</v>
      </c>
      <c r="O462" s="18" t="str">
        <f>VLOOKUP(Table3[[#This Row],[Order ID]],OrderBreakDown!A461:H8508,5,0)</f>
        <v>$4.00</v>
      </c>
      <c r="P462">
        <f>VLOOKUP(Table3[[#This Row],[Order ID]],OrderBreakDown!A461:H8508,6,0)</f>
        <v>6</v>
      </c>
      <c r="Q462" t="str">
        <f>VLOOKUP(Table3[[#This Row],[Order ID]],OrderBreakDown!A461:H8508,7,0)</f>
        <v>Office Supplies</v>
      </c>
      <c r="R462" t="str">
        <f>VLOOKUP(Table3[[#This Row],[Order ID]],OrderBreakDown!A461:H8508,8,0)</f>
        <v>Binders</v>
      </c>
    </row>
    <row r="463" spans="1:18" ht="21.75" customHeight="1" thickBot="1" x14ac:dyDescent="0.3">
      <c r="A463" s="5" t="s">
        <v>1209</v>
      </c>
      <c r="B463" s="2">
        <v>40799</v>
      </c>
      <c r="C463" s="1" t="s">
        <v>1010</v>
      </c>
      <c r="D463" s="1" t="s">
        <v>462</v>
      </c>
      <c r="E463" s="1" t="s">
        <v>49</v>
      </c>
      <c r="F463" s="1" t="s">
        <v>50</v>
      </c>
      <c r="G463" s="1" t="s">
        <v>21</v>
      </c>
      <c r="H463" s="2">
        <v>40799</v>
      </c>
      <c r="I463" s="1" t="s">
        <v>62</v>
      </c>
      <c r="J463" s="6" t="s">
        <v>335</v>
      </c>
      <c r="L463" t="str">
        <f>VLOOKUP(Table3[[#This Row],[Order ID]],OrderBreakDown!A462:H8509,2,0)</f>
        <v>BIC Markers, Easy-Erase</v>
      </c>
      <c r="M463" s="16">
        <f>VLOOKUP(Table3[[#This Row],[Order ID]],OrderBreakDown!A462:H8509,3,0)</f>
        <v>0</v>
      </c>
      <c r="N463" t="str">
        <f>VLOOKUP(Table3[[#This Row],[Order ID]],OrderBreakDown!A462:H8509,4,0)</f>
        <v>$134.00</v>
      </c>
      <c r="O463" s="18" t="str">
        <f>VLOOKUP(Table3[[#This Row],[Order ID]],OrderBreakDown!A462:H8509,5,0)</f>
        <v>$37.00</v>
      </c>
      <c r="P463">
        <f>VLOOKUP(Table3[[#This Row],[Order ID]],OrderBreakDown!A462:H8509,6,0)</f>
        <v>5</v>
      </c>
      <c r="Q463" t="str">
        <f>VLOOKUP(Table3[[#This Row],[Order ID]],OrderBreakDown!A462:H8509,7,0)</f>
        <v>Office Supplies</v>
      </c>
      <c r="R463" t="str">
        <f>VLOOKUP(Table3[[#This Row],[Order ID]],OrderBreakDown!A462:H8509,8,0)</f>
        <v>Art</v>
      </c>
    </row>
    <row r="464" spans="1:18" ht="21.75" customHeight="1" thickBot="1" x14ac:dyDescent="0.3">
      <c r="A464" s="5" t="s">
        <v>1210</v>
      </c>
      <c r="B464" s="2">
        <v>40800</v>
      </c>
      <c r="C464" s="1" t="s">
        <v>1104</v>
      </c>
      <c r="D464" s="1" t="s">
        <v>1211</v>
      </c>
      <c r="E464" s="1" t="s">
        <v>20</v>
      </c>
      <c r="F464" s="1" t="s">
        <v>14</v>
      </c>
      <c r="G464" s="1" t="s">
        <v>33</v>
      </c>
      <c r="H464" s="2">
        <v>40805</v>
      </c>
      <c r="I464" s="1" t="s">
        <v>22</v>
      </c>
      <c r="J464" s="6" t="s">
        <v>23</v>
      </c>
      <c r="L464" t="str">
        <f>VLOOKUP(Table3[[#This Row],[Order ID]],OrderBreakDown!A463:H8510,2,0)</f>
        <v>Logitech Keyboard, Erganomic</v>
      </c>
      <c r="M464" s="16">
        <f>VLOOKUP(Table3[[#This Row],[Order ID]],OrderBreakDown!A463:H8510,3,0)</f>
        <v>0</v>
      </c>
      <c r="N464" t="str">
        <f>VLOOKUP(Table3[[#This Row],[Order ID]],OrderBreakDown!A463:H8510,4,0)</f>
        <v>$211.00</v>
      </c>
      <c r="O464" s="18" t="str">
        <f>VLOOKUP(Table3[[#This Row],[Order ID]],OrderBreakDown!A463:H8510,5,0)</f>
        <v>$19.00</v>
      </c>
      <c r="P464">
        <f>VLOOKUP(Table3[[#This Row],[Order ID]],OrderBreakDown!A463:H8510,6,0)</f>
        <v>3</v>
      </c>
      <c r="Q464" t="str">
        <f>VLOOKUP(Table3[[#This Row],[Order ID]],OrderBreakDown!A463:H8510,7,0)</f>
        <v>Technology</v>
      </c>
      <c r="R464" t="str">
        <f>VLOOKUP(Table3[[#This Row],[Order ID]],OrderBreakDown!A463:H8510,8,0)</f>
        <v>Accessories</v>
      </c>
    </row>
    <row r="465" spans="1:18" ht="21.75" customHeight="1" thickBot="1" x14ac:dyDescent="0.3">
      <c r="A465" s="5" t="s">
        <v>1212</v>
      </c>
      <c r="B465" s="2">
        <v>40800</v>
      </c>
      <c r="C465" s="1" t="s">
        <v>493</v>
      </c>
      <c r="D465" s="1" t="s">
        <v>1213</v>
      </c>
      <c r="E465" s="1" t="s">
        <v>20</v>
      </c>
      <c r="F465" s="1" t="s">
        <v>14</v>
      </c>
      <c r="G465" s="1" t="s">
        <v>21</v>
      </c>
      <c r="H465" s="2">
        <v>40805</v>
      </c>
      <c r="I465" s="1" t="s">
        <v>16</v>
      </c>
      <c r="J465" s="6" t="s">
        <v>23</v>
      </c>
      <c r="L465" t="str">
        <f>VLOOKUP(Table3[[#This Row],[Order ID]],OrderBreakDown!A464:H8511,2,0)</f>
        <v>Tenex Shelving, Blue</v>
      </c>
      <c r="M465" s="16">
        <f>VLOOKUP(Table3[[#This Row],[Order ID]],OrderBreakDown!A464:H8511,3,0)</f>
        <v>0</v>
      </c>
      <c r="N465" t="str">
        <f>VLOOKUP(Table3[[#This Row],[Order ID]],OrderBreakDown!A464:H8511,4,0)</f>
        <v>$273.00</v>
      </c>
      <c r="O465" s="18" t="str">
        <f>VLOOKUP(Table3[[#This Row],[Order ID]],OrderBreakDown!A464:H8511,5,0)</f>
        <v>$14.00</v>
      </c>
      <c r="P465">
        <f>VLOOKUP(Table3[[#This Row],[Order ID]],OrderBreakDown!A464:H8511,6,0)</f>
        <v>5</v>
      </c>
      <c r="Q465" t="str">
        <f>VLOOKUP(Table3[[#This Row],[Order ID]],OrderBreakDown!A464:H8511,7,0)</f>
        <v>Office Supplies</v>
      </c>
      <c r="R465" t="str">
        <f>VLOOKUP(Table3[[#This Row],[Order ID]],OrderBreakDown!A464:H8511,8,0)</f>
        <v>Storage</v>
      </c>
    </row>
    <row r="466" spans="1:18" ht="21.75" customHeight="1" thickBot="1" x14ac:dyDescent="0.3">
      <c r="A466" s="5" t="s">
        <v>1214</v>
      </c>
      <c r="B466" s="2">
        <v>40800</v>
      </c>
      <c r="C466" s="1" t="s">
        <v>1215</v>
      </c>
      <c r="D466" s="1" t="s">
        <v>667</v>
      </c>
      <c r="E466" s="1" t="s">
        <v>27</v>
      </c>
      <c r="F466" s="1" t="s">
        <v>28</v>
      </c>
      <c r="G466" s="1" t="s">
        <v>33</v>
      </c>
      <c r="H466" s="2">
        <v>40807</v>
      </c>
      <c r="I466" s="1" t="s">
        <v>22</v>
      </c>
      <c r="J466" s="6" t="s">
        <v>181</v>
      </c>
      <c r="L466" t="str">
        <f>VLOOKUP(Table3[[#This Row],[Order ID]],OrderBreakDown!A465:H8512,2,0)</f>
        <v>SanDisk Router, USB</v>
      </c>
      <c r="M466" s="16">
        <f>VLOOKUP(Table3[[#This Row],[Order ID]],OrderBreakDown!A465:H8512,3,0)</f>
        <v>0</v>
      </c>
      <c r="N466" t="str">
        <f>VLOOKUP(Table3[[#This Row],[Order ID]],OrderBreakDown!A465:H8512,4,0)</f>
        <v>$257.00</v>
      </c>
      <c r="O466" s="18" t="str">
        <f>VLOOKUP(Table3[[#This Row],[Order ID]],OrderBreakDown!A465:H8512,5,0)</f>
        <v>$108.00</v>
      </c>
      <c r="P466">
        <f>VLOOKUP(Table3[[#This Row],[Order ID]],OrderBreakDown!A465:H8512,6,0)</f>
        <v>1</v>
      </c>
      <c r="Q466" t="str">
        <f>VLOOKUP(Table3[[#This Row],[Order ID]],OrderBreakDown!A465:H8512,7,0)</f>
        <v>Technology</v>
      </c>
      <c r="R466" t="str">
        <f>VLOOKUP(Table3[[#This Row],[Order ID]],OrderBreakDown!A465:H8512,8,0)</f>
        <v>Accessories</v>
      </c>
    </row>
    <row r="467" spans="1:18" ht="21.75" customHeight="1" thickBot="1" x14ac:dyDescent="0.3">
      <c r="A467" s="5" t="s">
        <v>1216</v>
      </c>
      <c r="B467" s="2">
        <v>40800</v>
      </c>
      <c r="C467" s="1" t="s">
        <v>1217</v>
      </c>
      <c r="D467" s="1" t="s">
        <v>711</v>
      </c>
      <c r="E467" s="1" t="s">
        <v>20</v>
      </c>
      <c r="F467" s="1" t="s">
        <v>14</v>
      </c>
      <c r="G467" s="1" t="s">
        <v>21</v>
      </c>
      <c r="H467" s="2">
        <v>40800</v>
      </c>
      <c r="I467" s="1" t="s">
        <v>62</v>
      </c>
      <c r="J467" s="6" t="s">
        <v>23</v>
      </c>
      <c r="L467" t="str">
        <f>VLOOKUP(Table3[[#This Row],[Order ID]],OrderBreakDown!A466:H8513,2,0)</f>
        <v>Sanford Markers, Water Color</v>
      </c>
      <c r="M467" s="16">
        <f>VLOOKUP(Table3[[#This Row],[Order ID]],OrderBreakDown!A466:H8513,3,0)</f>
        <v>0</v>
      </c>
      <c r="N467" t="str">
        <f>VLOOKUP(Table3[[#This Row],[Order ID]],OrderBreakDown!A466:H8513,4,0)</f>
        <v>$317.00</v>
      </c>
      <c r="O467" s="18" t="str">
        <f>VLOOKUP(Table3[[#This Row],[Order ID]],OrderBreakDown!A466:H8513,5,0)</f>
        <v>$28.00</v>
      </c>
      <c r="P467">
        <f>VLOOKUP(Table3[[#This Row],[Order ID]],OrderBreakDown!A466:H8513,6,0)</f>
        <v>12</v>
      </c>
      <c r="Q467" t="str">
        <f>VLOOKUP(Table3[[#This Row],[Order ID]],OrderBreakDown!A466:H8513,7,0)</f>
        <v>Office Supplies</v>
      </c>
      <c r="R467" t="str">
        <f>VLOOKUP(Table3[[#This Row],[Order ID]],OrderBreakDown!A466:H8513,8,0)</f>
        <v>Art</v>
      </c>
    </row>
    <row r="468" spans="1:18" ht="21.75" customHeight="1" thickBot="1" x14ac:dyDescent="0.3">
      <c r="A468" s="5" t="s">
        <v>1218</v>
      </c>
      <c r="B468" s="2">
        <v>40800</v>
      </c>
      <c r="C468" s="1" t="s">
        <v>1024</v>
      </c>
      <c r="D468" s="1" t="s">
        <v>99</v>
      </c>
      <c r="E468" s="1" t="s">
        <v>91</v>
      </c>
      <c r="F468" s="1" t="s">
        <v>14</v>
      </c>
      <c r="G468" s="1" t="s">
        <v>21</v>
      </c>
      <c r="H468" s="2">
        <v>40805</v>
      </c>
      <c r="I468" s="1" t="s">
        <v>22</v>
      </c>
      <c r="J468" s="6" t="s">
        <v>100</v>
      </c>
      <c r="L468" t="str">
        <f>VLOOKUP(Table3[[#This Row],[Order ID]],OrderBreakDown!A467:H8514,2,0)</f>
        <v>Sanford Pens, Fluorescent</v>
      </c>
      <c r="M468" s="16">
        <f>VLOOKUP(Table3[[#This Row],[Order ID]],OrderBreakDown!A467:H8514,3,0)</f>
        <v>0.5</v>
      </c>
      <c r="N468" t="str">
        <f>VLOOKUP(Table3[[#This Row],[Order ID]],OrderBreakDown!A467:H8514,4,0)</f>
        <v>$25.00</v>
      </c>
      <c r="O468" s="18" t="str">
        <f>VLOOKUP(Table3[[#This Row],[Order ID]],OrderBreakDown!A467:H8514,5,0)</f>
        <v>-$11.00</v>
      </c>
      <c r="P468">
        <f>VLOOKUP(Table3[[#This Row],[Order ID]],OrderBreakDown!A467:H8514,6,0)</f>
        <v>4</v>
      </c>
      <c r="Q468" t="str">
        <f>VLOOKUP(Table3[[#This Row],[Order ID]],OrderBreakDown!A467:H8514,7,0)</f>
        <v>Office Supplies</v>
      </c>
      <c r="R468" t="str">
        <f>VLOOKUP(Table3[[#This Row],[Order ID]],OrderBreakDown!A467:H8514,8,0)</f>
        <v>Art</v>
      </c>
    </row>
    <row r="469" spans="1:18" ht="21.75" customHeight="1" thickBot="1" x14ac:dyDescent="0.3">
      <c r="A469" s="5" t="s">
        <v>1219</v>
      </c>
      <c r="B469" s="2">
        <v>40800</v>
      </c>
      <c r="C469" s="1" t="s">
        <v>566</v>
      </c>
      <c r="D469" s="1" t="s">
        <v>1220</v>
      </c>
      <c r="E469" s="1" t="s">
        <v>66</v>
      </c>
      <c r="F469" s="1" t="s">
        <v>28</v>
      </c>
      <c r="G469" s="1" t="s">
        <v>33</v>
      </c>
      <c r="H469" s="2">
        <v>40807</v>
      </c>
      <c r="I469" s="1" t="s">
        <v>22</v>
      </c>
      <c r="J469" s="6" t="s">
        <v>163</v>
      </c>
      <c r="L469" t="str">
        <f>VLOOKUP(Table3[[#This Row],[Order ID]],OrderBreakDown!A468:H8515,2,0)</f>
        <v>Harbour Creations Round Labels, 5000 Label Set</v>
      </c>
      <c r="M469" s="16">
        <f>VLOOKUP(Table3[[#This Row],[Order ID]],OrderBreakDown!A468:H8515,3,0)</f>
        <v>0</v>
      </c>
      <c r="N469" t="str">
        <f>VLOOKUP(Table3[[#This Row],[Order ID]],OrderBreakDown!A468:H8515,4,0)</f>
        <v>$21.00</v>
      </c>
      <c r="O469" s="18" t="str">
        <f>VLOOKUP(Table3[[#This Row],[Order ID]],OrderBreakDown!A468:H8515,5,0)</f>
        <v>$8.00</v>
      </c>
      <c r="P469">
        <f>VLOOKUP(Table3[[#This Row],[Order ID]],OrderBreakDown!A468:H8515,6,0)</f>
        <v>3</v>
      </c>
      <c r="Q469" t="str">
        <f>VLOOKUP(Table3[[#This Row],[Order ID]],OrderBreakDown!A468:H8515,7,0)</f>
        <v>Office Supplies</v>
      </c>
      <c r="R469" t="str">
        <f>VLOOKUP(Table3[[#This Row],[Order ID]],OrderBreakDown!A468:H8515,8,0)</f>
        <v>Labels</v>
      </c>
    </row>
    <row r="470" spans="1:18" ht="21.75" customHeight="1" thickBot="1" x14ac:dyDescent="0.3">
      <c r="A470" s="5" t="s">
        <v>1221</v>
      </c>
      <c r="B470" s="2">
        <v>40800</v>
      </c>
      <c r="C470" s="1" t="s">
        <v>1222</v>
      </c>
      <c r="D470" s="1" t="s">
        <v>1223</v>
      </c>
      <c r="E470" s="1" t="s">
        <v>27</v>
      </c>
      <c r="F470" s="1" t="s">
        <v>28</v>
      </c>
      <c r="G470" s="1" t="s">
        <v>21</v>
      </c>
      <c r="H470" s="2">
        <v>40804</v>
      </c>
      <c r="I470" s="1" t="s">
        <v>22</v>
      </c>
      <c r="J470" s="6" t="s">
        <v>112</v>
      </c>
      <c r="L470" t="str">
        <f>VLOOKUP(Table3[[#This Row],[Order ID]],OrderBreakDown!A469:H8516,2,0)</f>
        <v>Brother Wireless Fax, Digital</v>
      </c>
      <c r="M470" s="16">
        <f>VLOOKUP(Table3[[#This Row],[Order ID]],OrderBreakDown!A469:H8516,3,0)</f>
        <v>0.15</v>
      </c>
      <c r="N470" t="str">
        <f>VLOOKUP(Table3[[#This Row],[Order ID]],OrderBreakDown!A469:H8516,4,0)</f>
        <v>$965.00</v>
      </c>
      <c r="O470" s="18" t="str">
        <f>VLOOKUP(Table3[[#This Row],[Order ID]],OrderBreakDown!A469:H8516,5,0)</f>
        <v>-$68.00</v>
      </c>
      <c r="P470">
        <f>VLOOKUP(Table3[[#This Row],[Order ID]],OrderBreakDown!A469:H8516,6,0)</f>
        <v>3</v>
      </c>
      <c r="Q470" t="str">
        <f>VLOOKUP(Table3[[#This Row],[Order ID]],OrderBreakDown!A469:H8516,7,0)</f>
        <v>Technology</v>
      </c>
      <c r="R470" t="str">
        <f>VLOOKUP(Table3[[#This Row],[Order ID]],OrderBreakDown!A469:H8516,8,0)</f>
        <v>Copiers</v>
      </c>
    </row>
    <row r="471" spans="1:18" ht="21.75" customHeight="1" thickBot="1" x14ac:dyDescent="0.3">
      <c r="A471" s="5" t="s">
        <v>1224</v>
      </c>
      <c r="B471" s="2">
        <v>40801</v>
      </c>
      <c r="C471" s="1" t="s">
        <v>1225</v>
      </c>
      <c r="D471" s="1" t="s">
        <v>1226</v>
      </c>
      <c r="E471" s="1" t="s">
        <v>66</v>
      </c>
      <c r="F471" s="1" t="s">
        <v>28</v>
      </c>
      <c r="G471" s="1" t="s">
        <v>15</v>
      </c>
      <c r="H471" s="2">
        <v>40805</v>
      </c>
      <c r="I471" s="1" t="s">
        <v>22</v>
      </c>
      <c r="J471" s="6" t="s">
        <v>295</v>
      </c>
      <c r="L471" t="str">
        <f>VLOOKUP(Table3[[#This Row],[Order ID]],OrderBreakDown!A470:H8517,2,0)</f>
        <v>Tenex Stacking Tray, Black</v>
      </c>
      <c r="M471" s="16">
        <f>VLOOKUP(Table3[[#This Row],[Order ID]],OrderBreakDown!A470:H8517,3,0)</f>
        <v>0</v>
      </c>
      <c r="N471" t="str">
        <f>VLOOKUP(Table3[[#This Row],[Order ID]],OrderBreakDown!A470:H8517,4,0)</f>
        <v>$76.00</v>
      </c>
      <c r="O471" s="18" t="str">
        <f>VLOOKUP(Table3[[#This Row],[Order ID]],OrderBreakDown!A470:H8517,5,0)</f>
        <v>$11.00</v>
      </c>
      <c r="P471">
        <f>VLOOKUP(Table3[[#This Row],[Order ID]],OrderBreakDown!A470:H8517,6,0)</f>
        <v>3</v>
      </c>
      <c r="Q471" t="str">
        <f>VLOOKUP(Table3[[#This Row],[Order ID]],OrderBreakDown!A470:H8517,7,0)</f>
        <v>Furniture</v>
      </c>
      <c r="R471" t="str">
        <f>VLOOKUP(Table3[[#This Row],[Order ID]],OrderBreakDown!A470:H8517,8,0)</f>
        <v>Furnishings</v>
      </c>
    </row>
    <row r="472" spans="1:18" ht="21.75" customHeight="1" thickBot="1" x14ac:dyDescent="0.3">
      <c r="A472" s="5" t="s">
        <v>1227</v>
      </c>
      <c r="B472" s="2">
        <v>40801</v>
      </c>
      <c r="C472" s="1" t="s">
        <v>1228</v>
      </c>
      <c r="D472" s="1" t="s">
        <v>141</v>
      </c>
      <c r="E472" s="1" t="s">
        <v>58</v>
      </c>
      <c r="F472" s="1" t="s">
        <v>50</v>
      </c>
      <c r="G472" s="1" t="s">
        <v>21</v>
      </c>
      <c r="H472" s="2">
        <v>40808</v>
      </c>
      <c r="I472" s="1" t="s">
        <v>22</v>
      </c>
      <c r="J472" s="6" t="s">
        <v>141</v>
      </c>
      <c r="L472" t="str">
        <f>VLOOKUP(Table3[[#This Row],[Order ID]],OrderBreakDown!A471:H8518,2,0)</f>
        <v>Tenex Frame, Durable</v>
      </c>
      <c r="M472" s="16">
        <f>VLOOKUP(Table3[[#This Row],[Order ID]],OrderBreakDown!A471:H8518,3,0)</f>
        <v>0</v>
      </c>
      <c r="N472" t="str">
        <f>VLOOKUP(Table3[[#This Row],[Order ID]],OrderBreakDown!A471:H8518,4,0)</f>
        <v>$749.00</v>
      </c>
      <c r="O472" s="18" t="str">
        <f>VLOOKUP(Table3[[#This Row],[Order ID]],OrderBreakDown!A471:H8518,5,0)</f>
        <v>$180.00</v>
      </c>
      <c r="P472">
        <f>VLOOKUP(Table3[[#This Row],[Order ID]],OrderBreakDown!A471:H8518,6,0)</f>
        <v>7</v>
      </c>
      <c r="Q472" t="str">
        <f>VLOOKUP(Table3[[#This Row],[Order ID]],OrderBreakDown!A471:H8518,7,0)</f>
        <v>Furniture</v>
      </c>
      <c r="R472" t="str">
        <f>VLOOKUP(Table3[[#This Row],[Order ID]],OrderBreakDown!A471:H8518,8,0)</f>
        <v>Furnishings</v>
      </c>
    </row>
    <row r="473" spans="1:18" ht="21.75" customHeight="1" thickBot="1" x14ac:dyDescent="0.3">
      <c r="A473" s="5" t="s">
        <v>1229</v>
      </c>
      <c r="B473" s="2">
        <v>40801</v>
      </c>
      <c r="C473" s="1" t="s">
        <v>1230</v>
      </c>
      <c r="D473" s="1" t="s">
        <v>1018</v>
      </c>
      <c r="E473" s="1" t="s">
        <v>58</v>
      </c>
      <c r="F473" s="1" t="s">
        <v>50</v>
      </c>
      <c r="G473" s="1" t="s">
        <v>21</v>
      </c>
      <c r="H473" s="2">
        <v>40805</v>
      </c>
      <c r="I473" s="1" t="s">
        <v>22</v>
      </c>
      <c r="J473" s="6" t="s">
        <v>96</v>
      </c>
      <c r="L473" t="str">
        <f>VLOOKUP(Table3[[#This Row],[Order ID]],OrderBreakDown!A472:H8519,2,0)</f>
        <v>Apple Audio Dock, VoIP</v>
      </c>
      <c r="M473" s="16">
        <f>VLOOKUP(Table3[[#This Row],[Order ID]],OrderBreakDown!A472:H8519,3,0)</f>
        <v>0.1</v>
      </c>
      <c r="N473" t="str">
        <f>VLOOKUP(Table3[[#This Row],[Order ID]],OrderBreakDown!A472:H8519,4,0)</f>
        <v>$301.00</v>
      </c>
      <c r="O473" s="18" t="str">
        <f>VLOOKUP(Table3[[#This Row],[Order ID]],OrderBreakDown!A472:H8519,5,0)</f>
        <v>$73.00</v>
      </c>
      <c r="P473">
        <f>VLOOKUP(Table3[[#This Row],[Order ID]],OrderBreakDown!A472:H8519,6,0)</f>
        <v>2</v>
      </c>
      <c r="Q473" t="str">
        <f>VLOOKUP(Table3[[#This Row],[Order ID]],OrderBreakDown!A472:H8519,7,0)</f>
        <v>Technology</v>
      </c>
      <c r="R473" t="str">
        <f>VLOOKUP(Table3[[#This Row],[Order ID]],OrderBreakDown!A472:H8519,8,0)</f>
        <v>Phones</v>
      </c>
    </row>
    <row r="474" spans="1:18" ht="21.75" customHeight="1" thickBot="1" x14ac:dyDescent="0.3">
      <c r="A474" s="5" t="s">
        <v>1231</v>
      </c>
      <c r="B474" s="2">
        <v>40801</v>
      </c>
      <c r="C474" s="1" t="s">
        <v>983</v>
      </c>
      <c r="D474" s="1" t="s">
        <v>259</v>
      </c>
      <c r="E474" s="1" t="s">
        <v>260</v>
      </c>
      <c r="F474" s="1" t="s">
        <v>14</v>
      </c>
      <c r="G474" s="1" t="s">
        <v>21</v>
      </c>
      <c r="H474" s="2">
        <v>40801</v>
      </c>
      <c r="I474" s="1" t="s">
        <v>62</v>
      </c>
      <c r="J474" s="6" t="s">
        <v>259</v>
      </c>
      <c r="L474" t="str">
        <f>VLOOKUP(Table3[[#This Row],[Order ID]],OrderBreakDown!A473:H8520,2,0)</f>
        <v>Cardinal Binding Machine, Durable</v>
      </c>
      <c r="M474" s="16">
        <f>VLOOKUP(Table3[[#This Row],[Order ID]],OrderBreakDown!A473:H8520,3,0)</f>
        <v>0.5</v>
      </c>
      <c r="N474" t="str">
        <f>VLOOKUP(Table3[[#This Row],[Order ID]],OrderBreakDown!A473:H8520,4,0)</f>
        <v>$51.00</v>
      </c>
      <c r="O474" s="18" t="str">
        <f>VLOOKUP(Table3[[#This Row],[Order ID]],OrderBreakDown!A473:H8520,5,0)</f>
        <v>-$15.00</v>
      </c>
      <c r="P474">
        <f>VLOOKUP(Table3[[#This Row],[Order ID]],OrderBreakDown!A473:H8520,6,0)</f>
        <v>2</v>
      </c>
      <c r="Q474" t="str">
        <f>VLOOKUP(Table3[[#This Row],[Order ID]],OrderBreakDown!A473:H8520,7,0)</f>
        <v>Office Supplies</v>
      </c>
      <c r="R474" t="str">
        <f>VLOOKUP(Table3[[#This Row],[Order ID]],OrderBreakDown!A473:H8520,8,0)</f>
        <v>Binders</v>
      </c>
    </row>
    <row r="475" spans="1:18" ht="21.75" customHeight="1" thickBot="1" x14ac:dyDescent="0.3">
      <c r="A475" s="5" t="s">
        <v>1232</v>
      </c>
      <c r="B475" s="2">
        <v>40801</v>
      </c>
      <c r="C475" s="1" t="s">
        <v>1233</v>
      </c>
      <c r="D475" s="1" t="s">
        <v>1234</v>
      </c>
      <c r="E475" s="1" t="s">
        <v>20</v>
      </c>
      <c r="F475" s="1" t="s">
        <v>14</v>
      </c>
      <c r="G475" s="1" t="s">
        <v>21</v>
      </c>
      <c r="H475" s="2">
        <v>40808</v>
      </c>
      <c r="I475" s="1" t="s">
        <v>22</v>
      </c>
      <c r="J475" s="6" t="s">
        <v>23</v>
      </c>
      <c r="L475" t="str">
        <f>VLOOKUP(Table3[[#This Row],[Order ID]],OrderBreakDown!A474:H8521,2,0)</f>
        <v>Rogers File Cart, Blue</v>
      </c>
      <c r="M475" s="16">
        <f>VLOOKUP(Table3[[#This Row],[Order ID]],OrderBreakDown!A474:H8521,3,0)</f>
        <v>0</v>
      </c>
      <c r="N475" t="str">
        <f>VLOOKUP(Table3[[#This Row],[Order ID]],OrderBreakDown!A474:H8521,4,0)</f>
        <v>$281.00</v>
      </c>
      <c r="O475" s="18" t="str">
        <f>VLOOKUP(Table3[[#This Row],[Order ID]],OrderBreakDown!A474:H8521,5,0)</f>
        <v>$3.00</v>
      </c>
      <c r="P475">
        <f>VLOOKUP(Table3[[#This Row],[Order ID]],OrderBreakDown!A474:H8521,6,0)</f>
        <v>2</v>
      </c>
      <c r="Q475" t="str">
        <f>VLOOKUP(Table3[[#This Row],[Order ID]],OrderBreakDown!A474:H8521,7,0)</f>
        <v>Office Supplies</v>
      </c>
      <c r="R475" t="str">
        <f>VLOOKUP(Table3[[#This Row],[Order ID]],OrderBreakDown!A474:H8521,8,0)</f>
        <v>Storage</v>
      </c>
    </row>
    <row r="476" spans="1:18" ht="21.75" customHeight="1" thickBot="1" x14ac:dyDescent="0.3">
      <c r="A476" s="5" t="s">
        <v>1235</v>
      </c>
      <c r="B476" s="2">
        <v>40801</v>
      </c>
      <c r="C476" s="1" t="s">
        <v>746</v>
      </c>
      <c r="D476" s="1" t="s">
        <v>1236</v>
      </c>
      <c r="E476" s="1" t="s">
        <v>66</v>
      </c>
      <c r="F476" s="1" t="s">
        <v>28</v>
      </c>
      <c r="G476" s="1" t="s">
        <v>33</v>
      </c>
      <c r="H476" s="2">
        <v>40806</v>
      </c>
      <c r="I476" s="1" t="s">
        <v>22</v>
      </c>
      <c r="J476" s="6" t="s">
        <v>553</v>
      </c>
      <c r="L476" t="str">
        <f>VLOOKUP(Table3[[#This Row],[Order ID]],OrderBreakDown!A475:H8522,2,0)</f>
        <v>Sauder Classic Bookcase, Traditional</v>
      </c>
      <c r="M476" s="16">
        <f>VLOOKUP(Table3[[#This Row],[Order ID]],OrderBreakDown!A475:H8522,3,0)</f>
        <v>0.1</v>
      </c>
      <c r="N476" t="str">
        <f>VLOOKUP(Table3[[#This Row],[Order ID]],OrderBreakDown!A475:H8522,4,0)</f>
        <v>$785.00</v>
      </c>
      <c r="O476" s="18" t="str">
        <f>VLOOKUP(Table3[[#This Row],[Order ID]],OrderBreakDown!A475:H8522,5,0)</f>
        <v>$270.00</v>
      </c>
      <c r="P476">
        <f>VLOOKUP(Table3[[#This Row],[Order ID]],OrderBreakDown!A475:H8522,6,0)</f>
        <v>2</v>
      </c>
      <c r="Q476" t="str">
        <f>VLOOKUP(Table3[[#This Row],[Order ID]],OrderBreakDown!A475:H8522,7,0)</f>
        <v>Furniture</v>
      </c>
      <c r="R476" t="str">
        <f>VLOOKUP(Table3[[#This Row],[Order ID]],OrderBreakDown!A475:H8522,8,0)</f>
        <v>Bookcases</v>
      </c>
    </row>
    <row r="477" spans="1:18" ht="21.75" customHeight="1" thickBot="1" x14ac:dyDescent="0.3">
      <c r="A477" s="5" t="s">
        <v>1237</v>
      </c>
      <c r="B477" s="2">
        <v>40802</v>
      </c>
      <c r="C477" s="1" t="s">
        <v>1238</v>
      </c>
      <c r="D477" s="1" t="s">
        <v>61</v>
      </c>
      <c r="E477" s="1" t="s">
        <v>20</v>
      </c>
      <c r="F477" s="1" t="s">
        <v>14</v>
      </c>
      <c r="G477" s="1" t="s">
        <v>21</v>
      </c>
      <c r="H477" s="2">
        <v>40806</v>
      </c>
      <c r="I477" s="1" t="s">
        <v>22</v>
      </c>
      <c r="J477" s="6" t="s">
        <v>23</v>
      </c>
      <c r="L477" t="str">
        <f>VLOOKUP(Table3[[#This Row],[Order ID]],OrderBreakDown!A476:H8523,2,0)</f>
        <v>Hon Training Table, Adjustable Height</v>
      </c>
      <c r="M477" s="16">
        <f>VLOOKUP(Table3[[#This Row],[Order ID]],OrderBreakDown!A476:H8523,3,0)</f>
        <v>0</v>
      </c>
      <c r="N477" t="str">
        <f>VLOOKUP(Table3[[#This Row],[Order ID]],OrderBreakDown!A476:H8523,4,0)</f>
        <v>$1,674.00</v>
      </c>
      <c r="O477" s="18" t="str">
        <f>VLOOKUP(Table3[[#This Row],[Order ID]],OrderBreakDown!A476:H8523,5,0)</f>
        <v>$686.00</v>
      </c>
      <c r="P477">
        <f>VLOOKUP(Table3[[#This Row],[Order ID]],OrderBreakDown!A476:H8523,6,0)</f>
        <v>5</v>
      </c>
      <c r="Q477" t="str">
        <f>VLOOKUP(Table3[[#This Row],[Order ID]],OrderBreakDown!A476:H8523,7,0)</f>
        <v>Furniture</v>
      </c>
      <c r="R477" t="str">
        <f>VLOOKUP(Table3[[#This Row],[Order ID]],OrderBreakDown!A476:H8523,8,0)</f>
        <v>Tables</v>
      </c>
    </row>
    <row r="478" spans="1:18" ht="21.75" customHeight="1" thickBot="1" x14ac:dyDescent="0.3">
      <c r="A478" s="5" t="s">
        <v>1239</v>
      </c>
      <c r="B478" s="2">
        <v>40802</v>
      </c>
      <c r="C478" s="1" t="s">
        <v>1240</v>
      </c>
      <c r="D478" s="1" t="s">
        <v>562</v>
      </c>
      <c r="E478" s="1" t="s">
        <v>77</v>
      </c>
      <c r="F478" s="1" t="s">
        <v>28</v>
      </c>
      <c r="G478" s="1" t="s">
        <v>21</v>
      </c>
      <c r="H478" s="2">
        <v>40804</v>
      </c>
      <c r="I478" s="1" t="s">
        <v>16</v>
      </c>
      <c r="J478" s="6" t="s">
        <v>271</v>
      </c>
      <c r="L478" t="str">
        <f>VLOOKUP(Table3[[#This Row],[Order ID]],OrderBreakDown!A477:H8524,2,0)</f>
        <v>Tenex Stacking Tray, Erganomic</v>
      </c>
      <c r="M478" s="16">
        <f>VLOOKUP(Table3[[#This Row],[Order ID]],OrderBreakDown!A477:H8524,3,0)</f>
        <v>0.2</v>
      </c>
      <c r="N478" t="str">
        <f>VLOOKUP(Table3[[#This Row],[Order ID]],OrderBreakDown!A477:H8524,4,0)</f>
        <v>$53.00</v>
      </c>
      <c r="O478" s="18" t="str">
        <f>VLOOKUP(Table3[[#This Row],[Order ID]],OrderBreakDown!A477:H8524,5,0)</f>
        <v>$17.00</v>
      </c>
      <c r="P478">
        <f>VLOOKUP(Table3[[#This Row],[Order ID]],OrderBreakDown!A477:H8524,6,0)</f>
        <v>3</v>
      </c>
      <c r="Q478" t="str">
        <f>VLOOKUP(Table3[[#This Row],[Order ID]],OrderBreakDown!A477:H8524,7,0)</f>
        <v>Furniture</v>
      </c>
      <c r="R478" t="str">
        <f>VLOOKUP(Table3[[#This Row],[Order ID]],OrderBreakDown!A477:H8524,8,0)</f>
        <v>Furnishings</v>
      </c>
    </row>
    <row r="479" spans="1:18" ht="21.75" customHeight="1" thickBot="1" x14ac:dyDescent="0.3">
      <c r="A479" s="5" t="s">
        <v>1241</v>
      </c>
      <c r="B479" s="2">
        <v>40802</v>
      </c>
      <c r="C479" s="1" t="s">
        <v>1242</v>
      </c>
      <c r="D479" s="1" t="s">
        <v>950</v>
      </c>
      <c r="E479" s="1" t="s">
        <v>66</v>
      </c>
      <c r="F479" s="1" t="s">
        <v>28</v>
      </c>
      <c r="G479" s="1" t="s">
        <v>21</v>
      </c>
      <c r="H479" s="2">
        <v>40806</v>
      </c>
      <c r="I479" s="1" t="s">
        <v>22</v>
      </c>
      <c r="J479" s="6" t="s">
        <v>367</v>
      </c>
      <c r="L479" t="str">
        <f>VLOOKUP(Table3[[#This Row],[Order ID]],OrderBreakDown!A478:H8525,2,0)</f>
        <v>Apple Audio Dock, Cordless</v>
      </c>
      <c r="M479" s="16">
        <f>VLOOKUP(Table3[[#This Row],[Order ID]],OrderBreakDown!A478:H8525,3,0)</f>
        <v>0</v>
      </c>
      <c r="N479" t="str">
        <f>VLOOKUP(Table3[[#This Row],[Order ID]],OrderBreakDown!A478:H8525,4,0)</f>
        <v>$170.00</v>
      </c>
      <c r="O479" s="18" t="str">
        <f>VLOOKUP(Table3[[#This Row],[Order ID]],OrderBreakDown!A478:H8525,5,0)</f>
        <v>$32.00</v>
      </c>
      <c r="P479">
        <f>VLOOKUP(Table3[[#This Row],[Order ID]],OrderBreakDown!A478:H8525,6,0)</f>
        <v>1</v>
      </c>
      <c r="Q479" t="str">
        <f>VLOOKUP(Table3[[#This Row],[Order ID]],OrderBreakDown!A478:H8525,7,0)</f>
        <v>Technology</v>
      </c>
      <c r="R479" t="str">
        <f>VLOOKUP(Table3[[#This Row],[Order ID]],OrderBreakDown!A478:H8525,8,0)</f>
        <v>Phones</v>
      </c>
    </row>
    <row r="480" spans="1:18" ht="21.75" customHeight="1" thickBot="1" x14ac:dyDescent="0.3">
      <c r="A480" s="5" t="s">
        <v>1243</v>
      </c>
      <c r="B480" s="2">
        <v>40802</v>
      </c>
      <c r="C480" s="1" t="s">
        <v>1244</v>
      </c>
      <c r="D480" s="1" t="s">
        <v>323</v>
      </c>
      <c r="E480" s="1" t="s">
        <v>66</v>
      </c>
      <c r="F480" s="1" t="s">
        <v>28</v>
      </c>
      <c r="G480" s="1" t="s">
        <v>21</v>
      </c>
      <c r="H480" s="2">
        <v>40806</v>
      </c>
      <c r="I480" s="1" t="s">
        <v>22</v>
      </c>
      <c r="J480" s="6" t="s">
        <v>116</v>
      </c>
      <c r="L480" t="str">
        <f>VLOOKUP(Table3[[#This Row],[Order ID]],OrderBreakDown!A479:H8526,2,0)</f>
        <v>Ikea Library with Doors, Traditional</v>
      </c>
      <c r="M480" s="16">
        <f>VLOOKUP(Table3[[#This Row],[Order ID]],OrderBreakDown!A479:H8526,3,0)</f>
        <v>0.1</v>
      </c>
      <c r="N480" t="str">
        <f>VLOOKUP(Table3[[#This Row],[Order ID]],OrderBreakDown!A479:H8526,4,0)</f>
        <v>$654.00</v>
      </c>
      <c r="O480" s="18" t="str">
        <f>VLOOKUP(Table3[[#This Row],[Order ID]],OrderBreakDown!A479:H8526,5,0)</f>
        <v>$247.00</v>
      </c>
      <c r="P480">
        <f>VLOOKUP(Table3[[#This Row],[Order ID]],OrderBreakDown!A479:H8526,6,0)</f>
        <v>2</v>
      </c>
      <c r="Q480" t="str">
        <f>VLOOKUP(Table3[[#This Row],[Order ID]],OrderBreakDown!A479:H8526,7,0)</f>
        <v>Furniture</v>
      </c>
      <c r="R480" t="str">
        <f>VLOOKUP(Table3[[#This Row],[Order ID]],OrderBreakDown!A479:H8526,8,0)</f>
        <v>Bookcases</v>
      </c>
    </row>
    <row r="481" spans="1:18" ht="21.75" customHeight="1" thickBot="1" x14ac:dyDescent="0.3">
      <c r="A481" s="5" t="s">
        <v>1245</v>
      </c>
      <c r="B481" s="2">
        <v>40803</v>
      </c>
      <c r="C481" s="1" t="s">
        <v>234</v>
      </c>
      <c r="D481" s="1" t="s">
        <v>1246</v>
      </c>
      <c r="E481" s="1" t="s">
        <v>49</v>
      </c>
      <c r="F481" s="1" t="s">
        <v>50</v>
      </c>
      <c r="G481" s="1" t="s">
        <v>33</v>
      </c>
      <c r="H481" s="2">
        <v>40809</v>
      </c>
      <c r="I481" s="1" t="s">
        <v>22</v>
      </c>
      <c r="J481" s="6" t="s">
        <v>132</v>
      </c>
      <c r="L481" t="str">
        <f>VLOOKUP(Table3[[#This Row],[Order ID]],OrderBreakDown!A480:H8527,2,0)</f>
        <v>Advantus Stacking Tray, Erganomic</v>
      </c>
      <c r="M481" s="16">
        <f>VLOOKUP(Table3[[#This Row],[Order ID]],OrderBreakDown!A480:H8527,3,0)</f>
        <v>0</v>
      </c>
      <c r="N481" t="str">
        <f>VLOOKUP(Table3[[#This Row],[Order ID]],OrderBreakDown!A480:H8527,4,0)</f>
        <v>$117.00</v>
      </c>
      <c r="O481" s="18" t="str">
        <f>VLOOKUP(Table3[[#This Row],[Order ID]],OrderBreakDown!A480:H8527,5,0)</f>
        <v>$36.00</v>
      </c>
      <c r="P481">
        <f>VLOOKUP(Table3[[#This Row],[Order ID]],OrderBreakDown!A480:H8527,6,0)</f>
        <v>5</v>
      </c>
      <c r="Q481" t="str">
        <f>VLOOKUP(Table3[[#This Row],[Order ID]],OrderBreakDown!A480:H8527,7,0)</f>
        <v>Furniture</v>
      </c>
      <c r="R481" t="str">
        <f>VLOOKUP(Table3[[#This Row],[Order ID]],OrderBreakDown!A480:H8527,8,0)</f>
        <v>Furnishings</v>
      </c>
    </row>
    <row r="482" spans="1:18" ht="21.75" customHeight="1" thickBot="1" x14ac:dyDescent="0.3">
      <c r="A482" s="5" t="s">
        <v>1247</v>
      </c>
      <c r="B482" s="2">
        <v>40803</v>
      </c>
      <c r="C482" s="1" t="s">
        <v>1248</v>
      </c>
      <c r="D482" s="1" t="s">
        <v>244</v>
      </c>
      <c r="E482" s="1" t="s">
        <v>66</v>
      </c>
      <c r="F482" s="1" t="s">
        <v>28</v>
      </c>
      <c r="G482" s="1" t="s">
        <v>21</v>
      </c>
      <c r="H482" s="2">
        <v>40808</v>
      </c>
      <c r="I482" s="1" t="s">
        <v>22</v>
      </c>
      <c r="J482" s="6" t="s">
        <v>116</v>
      </c>
      <c r="L482" t="str">
        <f>VLOOKUP(Table3[[#This Row],[Order ID]],OrderBreakDown!A481:H8528,2,0)</f>
        <v>Hon Coffee Table, with Bottom Storage</v>
      </c>
      <c r="M482" s="16">
        <f>VLOOKUP(Table3[[#This Row],[Order ID]],OrderBreakDown!A481:H8528,3,0)</f>
        <v>0.35</v>
      </c>
      <c r="N482" t="str">
        <f>VLOOKUP(Table3[[#This Row],[Order ID]],OrderBreakDown!A481:H8528,4,0)</f>
        <v>$616.00</v>
      </c>
      <c r="O482" s="18" t="str">
        <f>VLOOKUP(Table3[[#This Row],[Order ID]],OrderBreakDown!A481:H8528,5,0)</f>
        <v>$142.00</v>
      </c>
      <c r="P482">
        <f>VLOOKUP(Table3[[#This Row],[Order ID]],OrderBreakDown!A481:H8528,6,0)</f>
        <v>3</v>
      </c>
      <c r="Q482" t="str">
        <f>VLOOKUP(Table3[[#This Row],[Order ID]],OrderBreakDown!A481:H8528,7,0)</f>
        <v>Furniture</v>
      </c>
      <c r="R482" t="str">
        <f>VLOOKUP(Table3[[#This Row],[Order ID]],OrderBreakDown!A481:H8528,8,0)</f>
        <v>Tables</v>
      </c>
    </row>
    <row r="483" spans="1:18" ht="21.75" customHeight="1" thickBot="1" x14ac:dyDescent="0.3">
      <c r="A483" s="5" t="s">
        <v>1249</v>
      </c>
      <c r="B483" s="2">
        <v>40804</v>
      </c>
      <c r="C483" s="1" t="s">
        <v>1250</v>
      </c>
      <c r="D483" s="1" t="s">
        <v>573</v>
      </c>
      <c r="E483" s="1" t="s">
        <v>20</v>
      </c>
      <c r="F483" s="1" t="s">
        <v>14</v>
      </c>
      <c r="G483" s="1" t="s">
        <v>21</v>
      </c>
      <c r="H483" s="2">
        <v>40808</v>
      </c>
      <c r="I483" s="1" t="s">
        <v>22</v>
      </c>
      <c r="J483" s="6" t="s">
        <v>23</v>
      </c>
      <c r="L483" t="str">
        <f>VLOOKUP(Table3[[#This Row],[Order ID]],OrderBreakDown!A482:H8529,2,0)</f>
        <v>Bush Floating Shelf Set, Pine</v>
      </c>
      <c r="M483" s="16">
        <f>VLOOKUP(Table3[[#This Row],[Order ID]],OrderBreakDown!A482:H8529,3,0)</f>
        <v>0</v>
      </c>
      <c r="N483" t="str">
        <f>VLOOKUP(Table3[[#This Row],[Order ID]],OrderBreakDown!A482:H8529,4,0)</f>
        <v>$518.00</v>
      </c>
      <c r="O483" s="18" t="str">
        <f>VLOOKUP(Table3[[#This Row],[Order ID]],OrderBreakDown!A482:H8529,5,0)</f>
        <v>$160.00</v>
      </c>
      <c r="P483">
        <f>VLOOKUP(Table3[[#This Row],[Order ID]],OrderBreakDown!A482:H8529,6,0)</f>
        <v>3</v>
      </c>
      <c r="Q483" t="str">
        <f>VLOOKUP(Table3[[#This Row],[Order ID]],OrderBreakDown!A482:H8529,7,0)</f>
        <v>Furniture</v>
      </c>
      <c r="R483" t="str">
        <f>VLOOKUP(Table3[[#This Row],[Order ID]],OrderBreakDown!A482:H8529,8,0)</f>
        <v>Bookcases</v>
      </c>
    </row>
    <row r="484" spans="1:18" ht="21.75" customHeight="1" thickBot="1" x14ac:dyDescent="0.3">
      <c r="A484" s="5" t="s">
        <v>1251</v>
      </c>
      <c r="B484" s="2">
        <v>40805</v>
      </c>
      <c r="C484" s="1" t="s">
        <v>1252</v>
      </c>
      <c r="D484" s="1" t="s">
        <v>1253</v>
      </c>
      <c r="E484" s="1" t="s">
        <v>27</v>
      </c>
      <c r="F484" s="1" t="s">
        <v>28</v>
      </c>
      <c r="G484" s="1" t="s">
        <v>21</v>
      </c>
      <c r="H484" s="2">
        <v>40807</v>
      </c>
      <c r="I484" s="1" t="s">
        <v>37</v>
      </c>
      <c r="J484" s="6" t="s">
        <v>112</v>
      </c>
      <c r="L484" t="str">
        <f>VLOOKUP(Table3[[#This Row],[Order ID]],OrderBreakDown!A483:H8530,2,0)</f>
        <v>Hoover Blender, Black</v>
      </c>
      <c r="M484" s="16">
        <f>VLOOKUP(Table3[[#This Row],[Order ID]],OrderBreakDown!A483:H8530,3,0)</f>
        <v>0.1</v>
      </c>
      <c r="N484" t="str">
        <f>VLOOKUP(Table3[[#This Row],[Order ID]],OrderBreakDown!A483:H8530,4,0)</f>
        <v>$172.00</v>
      </c>
      <c r="O484" s="18" t="str">
        <f>VLOOKUP(Table3[[#This Row],[Order ID]],OrderBreakDown!A483:H8530,5,0)</f>
        <v>$48.00</v>
      </c>
      <c r="P484">
        <f>VLOOKUP(Table3[[#This Row],[Order ID]],OrderBreakDown!A483:H8530,6,0)</f>
        <v>2</v>
      </c>
      <c r="Q484" t="str">
        <f>VLOOKUP(Table3[[#This Row],[Order ID]],OrderBreakDown!A483:H8530,7,0)</f>
        <v>Office Supplies</v>
      </c>
      <c r="R484" t="str">
        <f>VLOOKUP(Table3[[#This Row],[Order ID]],OrderBreakDown!A483:H8530,8,0)</f>
        <v>Appliances</v>
      </c>
    </row>
    <row r="485" spans="1:18" ht="21.75" customHeight="1" thickBot="1" x14ac:dyDescent="0.3">
      <c r="A485" s="5" t="s">
        <v>1254</v>
      </c>
      <c r="B485" s="2">
        <v>40805</v>
      </c>
      <c r="C485" s="1" t="s">
        <v>165</v>
      </c>
      <c r="D485" s="1" t="s">
        <v>820</v>
      </c>
      <c r="E485" s="1" t="s">
        <v>66</v>
      </c>
      <c r="F485" s="1" t="s">
        <v>28</v>
      </c>
      <c r="G485" s="1" t="s">
        <v>33</v>
      </c>
      <c r="H485" s="2">
        <v>40810</v>
      </c>
      <c r="I485" s="1" t="s">
        <v>22</v>
      </c>
      <c r="J485" s="6" t="s">
        <v>821</v>
      </c>
      <c r="L485" t="str">
        <f>VLOOKUP(Table3[[#This Row],[Order ID]],OrderBreakDown!A484:H8531,2,0)</f>
        <v>Boston Pens, Blue</v>
      </c>
      <c r="M485" s="16">
        <f>VLOOKUP(Table3[[#This Row],[Order ID]],OrderBreakDown!A484:H8531,3,0)</f>
        <v>0</v>
      </c>
      <c r="N485" t="str">
        <f>VLOOKUP(Table3[[#This Row],[Order ID]],OrderBreakDown!A484:H8531,4,0)</f>
        <v>$71.00</v>
      </c>
      <c r="O485" s="18" t="str">
        <f>VLOOKUP(Table3[[#This Row],[Order ID]],OrderBreakDown!A484:H8531,5,0)</f>
        <v>$1.00</v>
      </c>
      <c r="P485">
        <f>VLOOKUP(Table3[[#This Row],[Order ID]],OrderBreakDown!A484:H8531,6,0)</f>
        <v>5</v>
      </c>
      <c r="Q485" t="str">
        <f>VLOOKUP(Table3[[#This Row],[Order ID]],OrderBreakDown!A484:H8531,7,0)</f>
        <v>Office Supplies</v>
      </c>
      <c r="R485" t="str">
        <f>VLOOKUP(Table3[[#This Row],[Order ID]],OrderBreakDown!A484:H8531,8,0)</f>
        <v>Art</v>
      </c>
    </row>
    <row r="486" spans="1:18" ht="21.75" customHeight="1" thickBot="1" x14ac:dyDescent="0.3">
      <c r="A486" s="5" t="s">
        <v>1255</v>
      </c>
      <c r="B486" s="2">
        <v>40805</v>
      </c>
      <c r="C486" s="1" t="s">
        <v>595</v>
      </c>
      <c r="D486" s="1" t="s">
        <v>1256</v>
      </c>
      <c r="E486" s="1" t="s">
        <v>20</v>
      </c>
      <c r="F486" s="1" t="s">
        <v>14</v>
      </c>
      <c r="G486" s="1" t="s">
        <v>21</v>
      </c>
      <c r="H486" s="2">
        <v>40812</v>
      </c>
      <c r="I486" s="1" t="s">
        <v>22</v>
      </c>
      <c r="J486" s="6" t="s">
        <v>23</v>
      </c>
      <c r="L486" t="str">
        <f>VLOOKUP(Table3[[#This Row],[Order ID]],OrderBreakDown!A485:H8532,2,0)</f>
        <v>Sharp Personal Copier, Digital</v>
      </c>
      <c r="M486" s="16">
        <f>VLOOKUP(Table3[[#This Row],[Order ID]],OrderBreakDown!A485:H8532,3,0)</f>
        <v>0</v>
      </c>
      <c r="N486" t="str">
        <f>VLOOKUP(Table3[[#This Row],[Order ID]],OrderBreakDown!A485:H8532,4,0)</f>
        <v>$359.00</v>
      </c>
      <c r="O486" s="18" t="str">
        <f>VLOOKUP(Table3[[#This Row],[Order ID]],OrderBreakDown!A485:H8532,5,0)</f>
        <v>$179.00</v>
      </c>
      <c r="P486">
        <f>VLOOKUP(Table3[[#This Row],[Order ID]],OrderBreakDown!A485:H8532,6,0)</f>
        <v>3</v>
      </c>
      <c r="Q486" t="str">
        <f>VLOOKUP(Table3[[#This Row],[Order ID]],OrderBreakDown!A485:H8532,7,0)</f>
        <v>Technology</v>
      </c>
      <c r="R486" t="str">
        <f>VLOOKUP(Table3[[#This Row],[Order ID]],OrderBreakDown!A485:H8532,8,0)</f>
        <v>Copiers</v>
      </c>
    </row>
    <row r="487" spans="1:18" ht="21.75" customHeight="1" thickBot="1" x14ac:dyDescent="0.3">
      <c r="A487" s="5" t="s">
        <v>1257</v>
      </c>
      <c r="B487" s="2">
        <v>40805</v>
      </c>
      <c r="C487" s="1" t="s">
        <v>64</v>
      </c>
      <c r="D487" s="1" t="s">
        <v>57</v>
      </c>
      <c r="E487" s="1" t="s">
        <v>58</v>
      </c>
      <c r="F487" s="1" t="s">
        <v>50</v>
      </c>
      <c r="G487" s="1" t="s">
        <v>33</v>
      </c>
      <c r="H487" s="2">
        <v>40809</v>
      </c>
      <c r="I487" s="1" t="s">
        <v>22</v>
      </c>
      <c r="J487" s="6" t="s">
        <v>57</v>
      </c>
      <c r="L487" t="str">
        <f>VLOOKUP(Table3[[#This Row],[Order ID]],OrderBreakDown!A486:H8533,2,0)</f>
        <v>Deflect-O Photo Frame, Black</v>
      </c>
      <c r="M487" s="16">
        <f>VLOOKUP(Table3[[#This Row],[Order ID]],OrderBreakDown!A486:H8533,3,0)</f>
        <v>0</v>
      </c>
      <c r="N487" t="str">
        <f>VLOOKUP(Table3[[#This Row],[Order ID]],OrderBreakDown!A486:H8533,4,0)</f>
        <v>$311.00</v>
      </c>
      <c r="O487" s="18" t="str">
        <f>VLOOKUP(Table3[[#This Row],[Order ID]],OrderBreakDown!A486:H8533,5,0)</f>
        <v>$68.00</v>
      </c>
      <c r="P487">
        <f>VLOOKUP(Table3[[#This Row],[Order ID]],OrderBreakDown!A486:H8533,6,0)</f>
        <v>6</v>
      </c>
      <c r="Q487" t="str">
        <f>VLOOKUP(Table3[[#This Row],[Order ID]],OrderBreakDown!A486:H8533,7,0)</f>
        <v>Furniture</v>
      </c>
      <c r="R487" t="str">
        <f>VLOOKUP(Table3[[#This Row],[Order ID]],OrderBreakDown!A486:H8533,8,0)</f>
        <v>Furnishings</v>
      </c>
    </row>
    <row r="488" spans="1:18" ht="21.75" customHeight="1" thickBot="1" x14ac:dyDescent="0.3">
      <c r="A488" s="5" t="s">
        <v>1258</v>
      </c>
      <c r="B488" s="2">
        <v>40805</v>
      </c>
      <c r="C488" s="1" t="s">
        <v>754</v>
      </c>
      <c r="D488" s="1" t="s">
        <v>806</v>
      </c>
      <c r="E488" s="1" t="s">
        <v>27</v>
      </c>
      <c r="F488" s="1" t="s">
        <v>28</v>
      </c>
      <c r="G488" s="1" t="s">
        <v>21</v>
      </c>
      <c r="H488" s="2">
        <v>40809</v>
      </c>
      <c r="I488" s="1" t="s">
        <v>22</v>
      </c>
      <c r="J488" s="6" t="s">
        <v>45</v>
      </c>
      <c r="L488" t="str">
        <f>VLOOKUP(Table3[[#This Row],[Order ID]],OrderBreakDown!A487:H8534,2,0)</f>
        <v>Cisco Smart Phone, Cordless</v>
      </c>
      <c r="M488" s="16">
        <f>VLOOKUP(Table3[[#This Row],[Order ID]],OrderBreakDown!A487:H8534,3,0)</f>
        <v>0.15</v>
      </c>
      <c r="N488" t="str">
        <f>VLOOKUP(Table3[[#This Row],[Order ID]],OrderBreakDown!A487:H8534,4,0)</f>
        <v>$1,108.00</v>
      </c>
      <c r="O488" s="18" t="str">
        <f>VLOOKUP(Table3[[#This Row],[Order ID]],OrderBreakDown!A487:H8534,5,0)</f>
        <v>$326.00</v>
      </c>
      <c r="P488">
        <f>VLOOKUP(Table3[[#This Row],[Order ID]],OrderBreakDown!A487:H8534,6,0)</f>
        <v>2</v>
      </c>
      <c r="Q488" t="str">
        <f>VLOOKUP(Table3[[#This Row],[Order ID]],OrderBreakDown!A487:H8534,7,0)</f>
        <v>Technology</v>
      </c>
      <c r="R488" t="str">
        <f>VLOOKUP(Table3[[#This Row],[Order ID]],OrderBreakDown!A487:H8534,8,0)</f>
        <v>Phones</v>
      </c>
    </row>
    <row r="489" spans="1:18" ht="21.75" customHeight="1" thickBot="1" x14ac:dyDescent="0.3">
      <c r="A489" s="5" t="s">
        <v>1259</v>
      </c>
      <c r="B489" s="2">
        <v>40805</v>
      </c>
      <c r="C489" s="1" t="s">
        <v>1260</v>
      </c>
      <c r="D489" s="1" t="s">
        <v>1261</v>
      </c>
      <c r="E489" s="1" t="s">
        <v>20</v>
      </c>
      <c r="F489" s="1" t="s">
        <v>14</v>
      </c>
      <c r="G489" s="1" t="s">
        <v>15</v>
      </c>
      <c r="H489" s="2">
        <v>40810</v>
      </c>
      <c r="I489" s="1" t="s">
        <v>22</v>
      </c>
      <c r="J489" s="6" t="s">
        <v>419</v>
      </c>
      <c r="L489" t="str">
        <f>VLOOKUP(Table3[[#This Row],[Order ID]],OrderBreakDown!A488:H8535,2,0)</f>
        <v>Sanford Pencil Sharpener, Easy-Erase</v>
      </c>
      <c r="M489" s="16">
        <f>VLOOKUP(Table3[[#This Row],[Order ID]],OrderBreakDown!A488:H8535,3,0)</f>
        <v>0</v>
      </c>
      <c r="N489" t="str">
        <f>VLOOKUP(Table3[[#This Row],[Order ID]],OrderBreakDown!A488:H8535,4,0)</f>
        <v>$81.00</v>
      </c>
      <c r="O489" s="18" t="str">
        <f>VLOOKUP(Table3[[#This Row],[Order ID]],OrderBreakDown!A488:H8535,5,0)</f>
        <v>$41.00</v>
      </c>
      <c r="P489">
        <f>VLOOKUP(Table3[[#This Row],[Order ID]],OrderBreakDown!A488:H8535,6,0)</f>
        <v>3</v>
      </c>
      <c r="Q489" t="str">
        <f>VLOOKUP(Table3[[#This Row],[Order ID]],OrderBreakDown!A488:H8535,7,0)</f>
        <v>Office Supplies</v>
      </c>
      <c r="R489" t="str">
        <f>VLOOKUP(Table3[[#This Row],[Order ID]],OrderBreakDown!A488:H8535,8,0)</f>
        <v>Art</v>
      </c>
    </row>
    <row r="490" spans="1:18" ht="21.75" customHeight="1" thickBot="1" x14ac:dyDescent="0.3">
      <c r="A490" s="5" t="s">
        <v>1262</v>
      </c>
      <c r="B490" s="2">
        <v>40806</v>
      </c>
      <c r="C490" s="1" t="s">
        <v>1263</v>
      </c>
      <c r="D490" s="1" t="s">
        <v>1152</v>
      </c>
      <c r="E490" s="1" t="s">
        <v>66</v>
      </c>
      <c r="F490" s="1" t="s">
        <v>28</v>
      </c>
      <c r="G490" s="1" t="s">
        <v>21</v>
      </c>
      <c r="H490" s="2">
        <v>40808</v>
      </c>
      <c r="I490" s="1" t="s">
        <v>16</v>
      </c>
      <c r="J490" s="6" t="s">
        <v>116</v>
      </c>
      <c r="L490" t="str">
        <f>VLOOKUP(Table3[[#This Row],[Order ID]],OrderBreakDown!A489:H8536,2,0)</f>
        <v>BIC Pens, Easy-Erase</v>
      </c>
      <c r="M490" s="16">
        <f>VLOOKUP(Table3[[#This Row],[Order ID]],OrderBreakDown!A489:H8536,3,0)</f>
        <v>0</v>
      </c>
      <c r="N490" t="str">
        <f>VLOOKUP(Table3[[#This Row],[Order ID]],OrderBreakDown!A489:H8536,4,0)</f>
        <v>$44.00</v>
      </c>
      <c r="O490" s="18" t="str">
        <f>VLOOKUP(Table3[[#This Row],[Order ID]],OrderBreakDown!A489:H8536,5,0)</f>
        <v>$10.00</v>
      </c>
      <c r="P490">
        <f>VLOOKUP(Table3[[#This Row],[Order ID]],OrderBreakDown!A489:H8536,6,0)</f>
        <v>3</v>
      </c>
      <c r="Q490" t="str">
        <f>VLOOKUP(Table3[[#This Row],[Order ID]],OrderBreakDown!A489:H8536,7,0)</f>
        <v>Office Supplies</v>
      </c>
      <c r="R490" t="str">
        <f>VLOOKUP(Table3[[#This Row],[Order ID]],OrderBreakDown!A489:H8536,8,0)</f>
        <v>Art</v>
      </c>
    </row>
    <row r="491" spans="1:18" ht="21.75" customHeight="1" thickBot="1" x14ac:dyDescent="0.3">
      <c r="A491" s="5" t="s">
        <v>1264</v>
      </c>
      <c r="B491" s="2">
        <v>40806</v>
      </c>
      <c r="C491" s="1" t="s">
        <v>1265</v>
      </c>
      <c r="D491" s="1" t="s">
        <v>274</v>
      </c>
      <c r="E491" s="1" t="s">
        <v>66</v>
      </c>
      <c r="F491" s="1" t="s">
        <v>28</v>
      </c>
      <c r="G491" s="1" t="s">
        <v>21</v>
      </c>
      <c r="H491" s="2">
        <v>40808</v>
      </c>
      <c r="I491" s="1" t="s">
        <v>16</v>
      </c>
      <c r="J491" s="6" t="s">
        <v>116</v>
      </c>
      <c r="L491" t="str">
        <f>VLOOKUP(Table3[[#This Row],[Order ID]],OrderBreakDown!A490:H8537,2,0)</f>
        <v>SAFCO Bag Chairs, Red</v>
      </c>
      <c r="M491" s="16">
        <f>VLOOKUP(Table3[[#This Row],[Order ID]],OrderBreakDown!A490:H8537,3,0)</f>
        <v>0.1</v>
      </c>
      <c r="N491" t="str">
        <f>VLOOKUP(Table3[[#This Row],[Order ID]],OrderBreakDown!A490:H8537,4,0)</f>
        <v>$178.00</v>
      </c>
      <c r="O491" s="18" t="str">
        <f>VLOOKUP(Table3[[#This Row],[Order ID]],OrderBreakDown!A490:H8537,5,0)</f>
        <v>-$6.00</v>
      </c>
      <c r="P491">
        <f>VLOOKUP(Table3[[#This Row],[Order ID]],OrderBreakDown!A490:H8537,6,0)</f>
        <v>4</v>
      </c>
      <c r="Q491" t="str">
        <f>VLOOKUP(Table3[[#This Row],[Order ID]],OrderBreakDown!A490:H8537,7,0)</f>
        <v>Furniture</v>
      </c>
      <c r="R491" t="str">
        <f>VLOOKUP(Table3[[#This Row],[Order ID]],OrderBreakDown!A490:H8537,8,0)</f>
        <v>Chairs</v>
      </c>
    </row>
    <row r="492" spans="1:18" ht="21.75" customHeight="1" thickBot="1" x14ac:dyDescent="0.3">
      <c r="A492" s="5" t="s">
        <v>1266</v>
      </c>
      <c r="B492" s="2">
        <v>40806</v>
      </c>
      <c r="C492" s="1" t="s">
        <v>1267</v>
      </c>
      <c r="D492" s="1" t="s">
        <v>1268</v>
      </c>
      <c r="E492" s="1" t="s">
        <v>20</v>
      </c>
      <c r="F492" s="1" t="s">
        <v>14</v>
      </c>
      <c r="G492" s="1" t="s">
        <v>33</v>
      </c>
      <c r="H492" s="2">
        <v>40808</v>
      </c>
      <c r="I492" s="1" t="s">
        <v>37</v>
      </c>
      <c r="J492" s="6" t="s">
        <v>23</v>
      </c>
      <c r="L492" t="str">
        <f>VLOOKUP(Table3[[#This Row],[Order ID]],OrderBreakDown!A491:H8538,2,0)</f>
        <v>Smead Box, Blue</v>
      </c>
      <c r="M492" s="16">
        <f>VLOOKUP(Table3[[#This Row],[Order ID]],OrderBreakDown!A491:H8538,3,0)</f>
        <v>0</v>
      </c>
      <c r="N492" t="str">
        <f>VLOOKUP(Table3[[#This Row],[Order ID]],OrderBreakDown!A491:H8538,4,0)</f>
        <v>$22.00</v>
      </c>
      <c r="O492" s="18" t="str">
        <f>VLOOKUP(Table3[[#This Row],[Order ID]],OrderBreakDown!A491:H8538,5,0)</f>
        <v>$0.00</v>
      </c>
      <c r="P492">
        <f>VLOOKUP(Table3[[#This Row],[Order ID]],OrderBreakDown!A491:H8538,6,0)</f>
        <v>2</v>
      </c>
      <c r="Q492" t="str">
        <f>VLOOKUP(Table3[[#This Row],[Order ID]],OrderBreakDown!A491:H8538,7,0)</f>
        <v>Office Supplies</v>
      </c>
      <c r="R492" t="str">
        <f>VLOOKUP(Table3[[#This Row],[Order ID]],OrderBreakDown!A491:H8538,8,0)</f>
        <v>Storage</v>
      </c>
    </row>
    <row r="493" spans="1:18" ht="21.75" customHeight="1" thickBot="1" x14ac:dyDescent="0.3">
      <c r="A493" s="5" t="s">
        <v>1269</v>
      </c>
      <c r="B493" s="2">
        <v>40806</v>
      </c>
      <c r="C493" s="1" t="s">
        <v>1270</v>
      </c>
      <c r="D493" s="1" t="s">
        <v>686</v>
      </c>
      <c r="E493" s="1" t="s">
        <v>20</v>
      </c>
      <c r="F493" s="1" t="s">
        <v>14</v>
      </c>
      <c r="G493" s="1" t="s">
        <v>21</v>
      </c>
      <c r="H493" s="2">
        <v>40806</v>
      </c>
      <c r="I493" s="1" t="s">
        <v>62</v>
      </c>
      <c r="J493" s="6" t="s">
        <v>23</v>
      </c>
      <c r="L493" t="str">
        <f>VLOOKUP(Table3[[#This Row],[Order ID]],OrderBreakDown!A492:H8539,2,0)</f>
        <v>Stiletto Ruler, Serrated</v>
      </c>
      <c r="M493" s="16">
        <f>VLOOKUP(Table3[[#This Row],[Order ID]],OrderBreakDown!A492:H8539,3,0)</f>
        <v>0</v>
      </c>
      <c r="N493" t="str">
        <f>VLOOKUP(Table3[[#This Row],[Order ID]],OrderBreakDown!A492:H8539,4,0)</f>
        <v>$35.00</v>
      </c>
      <c r="O493" s="18" t="str">
        <f>VLOOKUP(Table3[[#This Row],[Order ID]],OrderBreakDown!A492:H8539,5,0)</f>
        <v>$11.00</v>
      </c>
      <c r="P493">
        <f>VLOOKUP(Table3[[#This Row],[Order ID]],OrderBreakDown!A492:H8539,6,0)</f>
        <v>3</v>
      </c>
      <c r="Q493" t="str">
        <f>VLOOKUP(Table3[[#This Row],[Order ID]],OrderBreakDown!A492:H8539,7,0)</f>
        <v>Office Supplies</v>
      </c>
      <c r="R493" t="str">
        <f>VLOOKUP(Table3[[#This Row],[Order ID]],OrderBreakDown!A492:H8539,8,0)</f>
        <v>Supplies</v>
      </c>
    </row>
    <row r="494" spans="1:18" ht="21.75" customHeight="1" thickBot="1" x14ac:dyDescent="0.3">
      <c r="A494" s="5" t="s">
        <v>1271</v>
      </c>
      <c r="B494" s="2">
        <v>40806</v>
      </c>
      <c r="C494" s="1" t="s">
        <v>1272</v>
      </c>
      <c r="D494" s="1" t="s">
        <v>1273</v>
      </c>
      <c r="E494" s="1" t="s">
        <v>49</v>
      </c>
      <c r="F494" s="1" t="s">
        <v>50</v>
      </c>
      <c r="G494" s="1" t="s">
        <v>33</v>
      </c>
      <c r="H494" s="2">
        <v>40811</v>
      </c>
      <c r="I494" s="1" t="s">
        <v>22</v>
      </c>
      <c r="J494" s="6" t="s">
        <v>108</v>
      </c>
      <c r="L494" t="str">
        <f>VLOOKUP(Table3[[#This Row],[Order ID]],OrderBreakDown!A493:H8540,2,0)</f>
        <v>BIC Markers, Water Color</v>
      </c>
      <c r="M494" s="16">
        <f>VLOOKUP(Table3[[#This Row],[Order ID]],OrderBreakDown!A493:H8540,3,0)</f>
        <v>0</v>
      </c>
      <c r="N494" t="str">
        <f>VLOOKUP(Table3[[#This Row],[Order ID]],OrderBreakDown!A493:H8540,4,0)</f>
        <v>$118.00</v>
      </c>
      <c r="O494" s="18" t="str">
        <f>VLOOKUP(Table3[[#This Row],[Order ID]],OrderBreakDown!A493:H8540,5,0)</f>
        <v>$41.00</v>
      </c>
      <c r="P494">
        <f>VLOOKUP(Table3[[#This Row],[Order ID]],OrderBreakDown!A493:H8540,6,0)</f>
        <v>4</v>
      </c>
      <c r="Q494" t="str">
        <f>VLOOKUP(Table3[[#This Row],[Order ID]],OrderBreakDown!A493:H8540,7,0)</f>
        <v>Office Supplies</v>
      </c>
      <c r="R494" t="str">
        <f>VLOOKUP(Table3[[#This Row],[Order ID]],OrderBreakDown!A493:H8540,8,0)</f>
        <v>Art</v>
      </c>
    </row>
    <row r="495" spans="1:18" ht="21.75" customHeight="1" thickBot="1" x14ac:dyDescent="0.3">
      <c r="A495" s="5" t="s">
        <v>1274</v>
      </c>
      <c r="B495" s="2">
        <v>40806</v>
      </c>
      <c r="C495" s="1" t="s">
        <v>72</v>
      </c>
      <c r="D495" s="1" t="s">
        <v>1275</v>
      </c>
      <c r="E495" s="1" t="s">
        <v>20</v>
      </c>
      <c r="F495" s="1" t="s">
        <v>14</v>
      </c>
      <c r="G495" s="1" t="s">
        <v>21</v>
      </c>
      <c r="H495" s="2">
        <v>40810</v>
      </c>
      <c r="I495" s="1" t="s">
        <v>22</v>
      </c>
      <c r="J495" s="6" t="s">
        <v>23</v>
      </c>
      <c r="L495" t="str">
        <f>VLOOKUP(Table3[[#This Row],[Order ID]],OrderBreakDown!A494:H8541,2,0)</f>
        <v>Tenex File Cart, Single Width</v>
      </c>
      <c r="M495" s="16">
        <f>VLOOKUP(Table3[[#This Row],[Order ID]],OrderBreakDown!A494:H8541,3,0)</f>
        <v>0</v>
      </c>
      <c r="N495" t="str">
        <f>VLOOKUP(Table3[[#This Row],[Order ID]],OrderBreakDown!A494:H8541,4,0)</f>
        <v>$268.00</v>
      </c>
      <c r="O495" s="18" t="str">
        <f>VLOOKUP(Table3[[#This Row],[Order ID]],OrderBreakDown!A494:H8541,5,0)</f>
        <v>$24.00</v>
      </c>
      <c r="P495">
        <f>VLOOKUP(Table3[[#This Row],[Order ID]],OrderBreakDown!A494:H8541,6,0)</f>
        <v>2</v>
      </c>
      <c r="Q495" t="str">
        <f>VLOOKUP(Table3[[#This Row],[Order ID]],OrderBreakDown!A494:H8541,7,0)</f>
        <v>Office Supplies</v>
      </c>
      <c r="R495" t="str">
        <f>VLOOKUP(Table3[[#This Row],[Order ID]],OrderBreakDown!A494:H8541,8,0)</f>
        <v>Storage</v>
      </c>
    </row>
    <row r="496" spans="1:18" ht="21.75" customHeight="1" thickBot="1" x14ac:dyDescent="0.3">
      <c r="A496" s="5" t="s">
        <v>1276</v>
      </c>
      <c r="B496" s="2">
        <v>40806</v>
      </c>
      <c r="C496" s="1" t="s">
        <v>1277</v>
      </c>
      <c r="D496" s="1" t="s">
        <v>693</v>
      </c>
      <c r="E496" s="1" t="s">
        <v>27</v>
      </c>
      <c r="F496" s="1" t="s">
        <v>28</v>
      </c>
      <c r="G496" s="1" t="s">
        <v>21</v>
      </c>
      <c r="H496" s="2">
        <v>40809</v>
      </c>
      <c r="I496" s="1" t="s">
        <v>16</v>
      </c>
      <c r="J496" s="6" t="s">
        <v>112</v>
      </c>
      <c r="L496" t="str">
        <f>VLOOKUP(Table3[[#This Row],[Order ID]],OrderBreakDown!A495:H8542,2,0)</f>
        <v>Novimex Steel Folding Chair, Adjustable</v>
      </c>
      <c r="M496" s="16">
        <f>VLOOKUP(Table3[[#This Row],[Order ID]],OrderBreakDown!A495:H8542,3,0)</f>
        <v>0.1</v>
      </c>
      <c r="N496" t="str">
        <f>VLOOKUP(Table3[[#This Row],[Order ID]],OrderBreakDown!A495:H8542,4,0)</f>
        <v>$152.00</v>
      </c>
      <c r="O496" s="18" t="str">
        <f>VLOOKUP(Table3[[#This Row],[Order ID]],OrderBreakDown!A495:H8542,5,0)</f>
        <v>$7.00</v>
      </c>
      <c r="P496">
        <f>VLOOKUP(Table3[[#This Row],[Order ID]],OrderBreakDown!A495:H8542,6,0)</f>
        <v>2</v>
      </c>
      <c r="Q496" t="str">
        <f>VLOOKUP(Table3[[#This Row],[Order ID]],OrderBreakDown!A495:H8542,7,0)</f>
        <v>Furniture</v>
      </c>
      <c r="R496" t="str">
        <f>VLOOKUP(Table3[[#This Row],[Order ID]],OrderBreakDown!A495:H8542,8,0)</f>
        <v>Chairs</v>
      </c>
    </row>
    <row r="497" spans="1:18" ht="21.75" customHeight="1" thickBot="1" x14ac:dyDescent="0.3">
      <c r="A497" s="5" t="s">
        <v>1278</v>
      </c>
      <c r="B497" s="2">
        <v>40807</v>
      </c>
      <c r="C497" s="1" t="s">
        <v>608</v>
      </c>
      <c r="D497" s="1" t="s">
        <v>1279</v>
      </c>
      <c r="E497" s="1" t="s">
        <v>49</v>
      </c>
      <c r="F497" s="1" t="s">
        <v>50</v>
      </c>
      <c r="G497" s="1" t="s">
        <v>33</v>
      </c>
      <c r="H497" s="2">
        <v>40809</v>
      </c>
      <c r="I497" s="1" t="s">
        <v>37</v>
      </c>
      <c r="J497" s="6" t="s">
        <v>1022</v>
      </c>
      <c r="L497" t="str">
        <f>VLOOKUP(Table3[[#This Row],[Order ID]],OrderBreakDown!A496:H8543,2,0)</f>
        <v>Binney &amp; Smith Pens, Blue</v>
      </c>
      <c r="M497" s="16">
        <f>VLOOKUP(Table3[[#This Row],[Order ID]],OrderBreakDown!A496:H8543,3,0)</f>
        <v>0</v>
      </c>
      <c r="N497" t="str">
        <f>VLOOKUP(Table3[[#This Row],[Order ID]],OrderBreakDown!A496:H8543,4,0)</f>
        <v>$36.00</v>
      </c>
      <c r="O497" s="18" t="str">
        <f>VLOOKUP(Table3[[#This Row],[Order ID]],OrderBreakDown!A496:H8543,5,0)</f>
        <v>$15.00</v>
      </c>
      <c r="P497">
        <f>VLOOKUP(Table3[[#This Row],[Order ID]],OrderBreakDown!A496:H8543,6,0)</f>
        <v>3</v>
      </c>
      <c r="Q497" t="str">
        <f>VLOOKUP(Table3[[#This Row],[Order ID]],OrderBreakDown!A496:H8543,7,0)</f>
        <v>Office Supplies</v>
      </c>
      <c r="R497" t="str">
        <f>VLOOKUP(Table3[[#This Row],[Order ID]],OrderBreakDown!A496:H8543,8,0)</f>
        <v>Art</v>
      </c>
    </row>
    <row r="498" spans="1:18" ht="21.75" customHeight="1" thickBot="1" x14ac:dyDescent="0.3">
      <c r="A498" s="5" t="s">
        <v>1280</v>
      </c>
      <c r="B498" s="2">
        <v>40807</v>
      </c>
      <c r="C498" s="1" t="s">
        <v>369</v>
      </c>
      <c r="D498" s="1" t="s">
        <v>1281</v>
      </c>
      <c r="E498" s="1" t="s">
        <v>27</v>
      </c>
      <c r="F498" s="1" t="s">
        <v>28</v>
      </c>
      <c r="G498" s="1" t="s">
        <v>15</v>
      </c>
      <c r="H498" s="2">
        <v>40809</v>
      </c>
      <c r="I498" s="1" t="s">
        <v>16</v>
      </c>
      <c r="J498" s="6" t="s">
        <v>519</v>
      </c>
      <c r="L498" t="str">
        <f>VLOOKUP(Table3[[#This Row],[Order ID]],OrderBreakDown!A497:H8544,2,0)</f>
        <v>Safco Classic Bookcase, Metal</v>
      </c>
      <c r="M498" s="16">
        <f>VLOOKUP(Table3[[#This Row],[Order ID]],OrderBreakDown!A497:H8544,3,0)</f>
        <v>0.1</v>
      </c>
      <c r="N498" t="str">
        <f>VLOOKUP(Table3[[#This Row],[Order ID]],OrderBreakDown!A497:H8544,4,0)</f>
        <v>$1,182.00</v>
      </c>
      <c r="O498" s="18" t="str">
        <f>VLOOKUP(Table3[[#This Row],[Order ID]],OrderBreakDown!A497:H8544,5,0)</f>
        <v>$499.00</v>
      </c>
      <c r="P498">
        <f>VLOOKUP(Table3[[#This Row],[Order ID]],OrderBreakDown!A497:H8544,6,0)</f>
        <v>3</v>
      </c>
      <c r="Q498" t="str">
        <f>VLOOKUP(Table3[[#This Row],[Order ID]],OrderBreakDown!A497:H8544,7,0)</f>
        <v>Furniture</v>
      </c>
      <c r="R498" t="str">
        <f>VLOOKUP(Table3[[#This Row],[Order ID]],OrderBreakDown!A497:H8544,8,0)</f>
        <v>Bookcases</v>
      </c>
    </row>
    <row r="499" spans="1:18" ht="21.75" customHeight="1" thickBot="1" x14ac:dyDescent="0.3">
      <c r="A499" s="5" t="s">
        <v>1282</v>
      </c>
      <c r="B499" s="2">
        <v>40808</v>
      </c>
      <c r="C499" s="1" t="s">
        <v>374</v>
      </c>
      <c r="D499" s="1" t="s">
        <v>1283</v>
      </c>
      <c r="E499" s="1" t="s">
        <v>20</v>
      </c>
      <c r="F499" s="1" t="s">
        <v>14</v>
      </c>
      <c r="G499" s="1" t="s">
        <v>21</v>
      </c>
      <c r="H499" s="2">
        <v>40812</v>
      </c>
      <c r="I499" s="1" t="s">
        <v>22</v>
      </c>
      <c r="J499" s="6" t="s">
        <v>23</v>
      </c>
      <c r="L499" t="str">
        <f>VLOOKUP(Table3[[#This Row],[Order ID]],OrderBreakDown!A498:H8545,2,0)</f>
        <v>Boston Pencil Sharpener, Water Color</v>
      </c>
      <c r="M499" s="16">
        <f>VLOOKUP(Table3[[#This Row],[Order ID]],OrderBreakDown!A498:H8545,3,0)</f>
        <v>0</v>
      </c>
      <c r="N499" t="str">
        <f>VLOOKUP(Table3[[#This Row],[Order ID]],OrderBreakDown!A498:H8545,4,0)</f>
        <v>$161.00</v>
      </c>
      <c r="O499" s="18" t="str">
        <f>VLOOKUP(Table3[[#This Row],[Order ID]],OrderBreakDown!A498:H8545,5,0)</f>
        <v>$80.00</v>
      </c>
      <c r="P499">
        <f>VLOOKUP(Table3[[#This Row],[Order ID]],OrderBreakDown!A498:H8545,6,0)</f>
        <v>5</v>
      </c>
      <c r="Q499" t="str">
        <f>VLOOKUP(Table3[[#This Row],[Order ID]],OrderBreakDown!A498:H8545,7,0)</f>
        <v>Office Supplies</v>
      </c>
      <c r="R499" t="str">
        <f>VLOOKUP(Table3[[#This Row],[Order ID]],OrderBreakDown!A498:H8545,8,0)</f>
        <v>Art</v>
      </c>
    </row>
    <row r="500" spans="1:18" ht="21.75" customHeight="1" thickBot="1" x14ac:dyDescent="0.3">
      <c r="A500" s="5" t="s">
        <v>1284</v>
      </c>
      <c r="B500" s="2">
        <v>40808</v>
      </c>
      <c r="C500" s="1" t="s">
        <v>1285</v>
      </c>
      <c r="D500" s="1" t="s">
        <v>375</v>
      </c>
      <c r="E500" s="1" t="s">
        <v>66</v>
      </c>
      <c r="F500" s="1" t="s">
        <v>28</v>
      </c>
      <c r="G500" s="1" t="s">
        <v>21</v>
      </c>
      <c r="H500" s="2">
        <v>40815</v>
      </c>
      <c r="I500" s="1" t="s">
        <v>22</v>
      </c>
      <c r="J500" s="6" t="s">
        <v>185</v>
      </c>
      <c r="L500" t="str">
        <f>VLOOKUP(Table3[[#This Row],[Order ID]],OrderBreakDown!A499:H8546,2,0)</f>
        <v>Stanley Canvas, Fluorescent</v>
      </c>
      <c r="M500" s="16">
        <f>VLOOKUP(Table3[[#This Row],[Order ID]],OrderBreakDown!A499:H8546,3,0)</f>
        <v>0</v>
      </c>
      <c r="N500" t="str">
        <f>VLOOKUP(Table3[[#This Row],[Order ID]],OrderBreakDown!A499:H8546,4,0)</f>
        <v>$304.00</v>
      </c>
      <c r="O500" s="18" t="str">
        <f>VLOOKUP(Table3[[#This Row],[Order ID]],OrderBreakDown!A499:H8546,5,0)</f>
        <v>$97.00</v>
      </c>
      <c r="P500">
        <f>VLOOKUP(Table3[[#This Row],[Order ID]],OrderBreakDown!A499:H8546,6,0)</f>
        <v>6</v>
      </c>
      <c r="Q500" t="str">
        <f>VLOOKUP(Table3[[#This Row],[Order ID]],OrderBreakDown!A499:H8546,7,0)</f>
        <v>Office Supplies</v>
      </c>
      <c r="R500" t="str">
        <f>VLOOKUP(Table3[[#This Row],[Order ID]],OrderBreakDown!A499:H8546,8,0)</f>
        <v>Art</v>
      </c>
    </row>
    <row r="501" spans="1:18" ht="21.75" customHeight="1" thickBot="1" x14ac:dyDescent="0.3">
      <c r="A501" s="5" t="s">
        <v>1286</v>
      </c>
      <c r="B501" s="2">
        <v>40808</v>
      </c>
      <c r="C501" s="1" t="s">
        <v>1287</v>
      </c>
      <c r="D501" s="1" t="s">
        <v>679</v>
      </c>
      <c r="E501" s="1" t="s">
        <v>66</v>
      </c>
      <c r="F501" s="1" t="s">
        <v>28</v>
      </c>
      <c r="G501" s="1" t="s">
        <v>21</v>
      </c>
      <c r="H501" s="2">
        <v>40813</v>
      </c>
      <c r="I501" s="1" t="s">
        <v>22</v>
      </c>
      <c r="J501" s="6" t="s">
        <v>116</v>
      </c>
      <c r="L501" t="str">
        <f>VLOOKUP(Table3[[#This Row],[Order ID]],OrderBreakDown!A500:H8547,2,0)</f>
        <v>Wilson Jones Binder, Economy</v>
      </c>
      <c r="M501" s="16">
        <f>VLOOKUP(Table3[[#This Row],[Order ID]],OrderBreakDown!A500:H8547,3,0)</f>
        <v>0</v>
      </c>
      <c r="N501" t="str">
        <f>VLOOKUP(Table3[[#This Row],[Order ID]],OrderBreakDown!A500:H8547,4,0)</f>
        <v>$65.00</v>
      </c>
      <c r="O501" s="18" t="str">
        <f>VLOOKUP(Table3[[#This Row],[Order ID]],OrderBreakDown!A500:H8547,5,0)</f>
        <v>$20.00</v>
      </c>
      <c r="P501">
        <f>VLOOKUP(Table3[[#This Row],[Order ID]],OrderBreakDown!A500:H8547,6,0)</f>
        <v>5</v>
      </c>
      <c r="Q501" t="str">
        <f>VLOOKUP(Table3[[#This Row],[Order ID]],OrderBreakDown!A500:H8547,7,0)</f>
        <v>Office Supplies</v>
      </c>
      <c r="R501" t="str">
        <f>VLOOKUP(Table3[[#This Row],[Order ID]],OrderBreakDown!A500:H8547,8,0)</f>
        <v>Binders</v>
      </c>
    </row>
    <row r="502" spans="1:18" ht="21.75" customHeight="1" thickBot="1" x14ac:dyDescent="0.3">
      <c r="A502" s="5" t="s">
        <v>1288</v>
      </c>
      <c r="B502" s="2">
        <v>40808</v>
      </c>
      <c r="C502" s="1" t="s">
        <v>883</v>
      </c>
      <c r="D502" s="1" t="s">
        <v>241</v>
      </c>
      <c r="E502" s="1" t="s">
        <v>27</v>
      </c>
      <c r="F502" s="1" t="s">
        <v>28</v>
      </c>
      <c r="G502" s="1" t="s">
        <v>33</v>
      </c>
      <c r="H502" s="2">
        <v>40812</v>
      </c>
      <c r="I502" s="1" t="s">
        <v>22</v>
      </c>
      <c r="J502" s="6" t="s">
        <v>112</v>
      </c>
      <c r="L502" t="str">
        <f>VLOOKUP(Table3[[#This Row],[Order ID]],OrderBreakDown!A501:H8548,2,0)</f>
        <v>Ibico 3-Hole Punch, Clear</v>
      </c>
      <c r="M502" s="16">
        <f>VLOOKUP(Table3[[#This Row],[Order ID]],OrderBreakDown!A501:H8548,3,0)</f>
        <v>0</v>
      </c>
      <c r="N502" t="str">
        <f>VLOOKUP(Table3[[#This Row],[Order ID]],OrderBreakDown!A501:H8548,4,0)</f>
        <v>$239.00</v>
      </c>
      <c r="O502" s="18" t="str">
        <f>VLOOKUP(Table3[[#This Row],[Order ID]],OrderBreakDown!A501:H8548,5,0)</f>
        <v>$96.00</v>
      </c>
      <c r="P502">
        <f>VLOOKUP(Table3[[#This Row],[Order ID]],OrderBreakDown!A501:H8548,6,0)</f>
        <v>8</v>
      </c>
      <c r="Q502" t="str">
        <f>VLOOKUP(Table3[[#This Row],[Order ID]],OrderBreakDown!A501:H8548,7,0)</f>
        <v>Office Supplies</v>
      </c>
      <c r="R502" t="str">
        <f>VLOOKUP(Table3[[#This Row],[Order ID]],OrderBreakDown!A501:H8548,8,0)</f>
        <v>Binders</v>
      </c>
    </row>
    <row r="503" spans="1:18" ht="21.75" customHeight="1" thickBot="1" x14ac:dyDescent="0.3">
      <c r="A503" s="5" t="s">
        <v>1289</v>
      </c>
      <c r="B503" s="2">
        <v>40808</v>
      </c>
      <c r="C503" s="1" t="s">
        <v>1290</v>
      </c>
      <c r="D503" s="1" t="s">
        <v>1291</v>
      </c>
      <c r="E503" s="1" t="s">
        <v>49</v>
      </c>
      <c r="F503" s="1" t="s">
        <v>50</v>
      </c>
      <c r="G503" s="1" t="s">
        <v>15</v>
      </c>
      <c r="H503" s="2">
        <v>40808</v>
      </c>
      <c r="I503" s="1" t="s">
        <v>62</v>
      </c>
      <c r="J503" s="6" t="s">
        <v>335</v>
      </c>
      <c r="L503" t="str">
        <f>VLOOKUP(Table3[[#This Row],[Order ID]],OrderBreakDown!A502:H8549,2,0)</f>
        <v>Tenex Frame, Erganomic</v>
      </c>
      <c r="M503" s="16">
        <f>VLOOKUP(Table3[[#This Row],[Order ID]],OrderBreakDown!A502:H8549,3,0)</f>
        <v>0</v>
      </c>
      <c r="N503" t="str">
        <f>VLOOKUP(Table3[[#This Row],[Order ID]],OrderBreakDown!A502:H8549,4,0)</f>
        <v>$326.00</v>
      </c>
      <c r="O503" s="18" t="str">
        <f>VLOOKUP(Table3[[#This Row],[Order ID]],OrderBreakDown!A502:H8549,5,0)</f>
        <v>$107.00</v>
      </c>
      <c r="P503">
        <f>VLOOKUP(Table3[[#This Row],[Order ID]],OrderBreakDown!A502:H8549,6,0)</f>
        <v>3</v>
      </c>
      <c r="Q503" t="str">
        <f>VLOOKUP(Table3[[#This Row],[Order ID]],OrderBreakDown!A502:H8549,7,0)</f>
        <v>Furniture</v>
      </c>
      <c r="R503" t="str">
        <f>VLOOKUP(Table3[[#This Row],[Order ID]],OrderBreakDown!A502:H8549,8,0)</f>
        <v>Furnishings</v>
      </c>
    </row>
    <row r="504" spans="1:18" ht="21.75" customHeight="1" thickBot="1" x14ac:dyDescent="0.3">
      <c r="A504" s="5" t="s">
        <v>1292</v>
      </c>
      <c r="B504" s="2">
        <v>40809</v>
      </c>
      <c r="C504" s="1" t="s">
        <v>1293</v>
      </c>
      <c r="D504" s="1" t="s">
        <v>535</v>
      </c>
      <c r="E504" s="1" t="s">
        <v>66</v>
      </c>
      <c r="F504" s="1" t="s">
        <v>28</v>
      </c>
      <c r="G504" s="1" t="s">
        <v>21</v>
      </c>
      <c r="H504" s="2">
        <v>40814</v>
      </c>
      <c r="I504" s="1" t="s">
        <v>16</v>
      </c>
      <c r="J504" s="6" t="s">
        <v>116</v>
      </c>
      <c r="L504" t="str">
        <f>VLOOKUP(Table3[[#This Row],[Order ID]],OrderBreakDown!A503:H8550,2,0)</f>
        <v>Enermax Computer Printout Paper, Recycled</v>
      </c>
      <c r="M504" s="16">
        <f>VLOOKUP(Table3[[#This Row],[Order ID]],OrderBreakDown!A503:H8550,3,0)</f>
        <v>0</v>
      </c>
      <c r="N504" t="str">
        <f>VLOOKUP(Table3[[#This Row],[Order ID]],OrderBreakDown!A503:H8550,4,0)</f>
        <v>$85.00</v>
      </c>
      <c r="O504" s="18" t="str">
        <f>VLOOKUP(Table3[[#This Row],[Order ID]],OrderBreakDown!A503:H8550,5,0)</f>
        <v>$4.00</v>
      </c>
      <c r="P504">
        <f>VLOOKUP(Table3[[#This Row],[Order ID]],OrderBreakDown!A503:H8550,6,0)</f>
        <v>3</v>
      </c>
      <c r="Q504" t="str">
        <f>VLOOKUP(Table3[[#This Row],[Order ID]],OrderBreakDown!A503:H8550,7,0)</f>
        <v>Office Supplies</v>
      </c>
      <c r="R504" t="str">
        <f>VLOOKUP(Table3[[#This Row],[Order ID]],OrderBreakDown!A503:H8550,8,0)</f>
        <v>Paper</v>
      </c>
    </row>
    <row r="505" spans="1:18" ht="21.75" customHeight="1" thickBot="1" x14ac:dyDescent="0.3">
      <c r="A505" s="5" t="s">
        <v>1294</v>
      </c>
      <c r="B505" s="2">
        <v>40809</v>
      </c>
      <c r="C505" s="1" t="s">
        <v>626</v>
      </c>
      <c r="D505" s="1" t="s">
        <v>1295</v>
      </c>
      <c r="E505" s="1" t="s">
        <v>27</v>
      </c>
      <c r="F505" s="1" t="s">
        <v>28</v>
      </c>
      <c r="G505" s="1" t="s">
        <v>33</v>
      </c>
      <c r="H505" s="2">
        <v>40811</v>
      </c>
      <c r="I505" s="1" t="s">
        <v>16</v>
      </c>
      <c r="J505" s="6" t="s">
        <v>181</v>
      </c>
      <c r="L505" t="str">
        <f>VLOOKUP(Table3[[#This Row],[Order ID]],OrderBreakDown!A504:H8551,2,0)</f>
        <v>Stanley Highlighters, Easy-Erase</v>
      </c>
      <c r="M505" s="16">
        <f>VLOOKUP(Table3[[#This Row],[Order ID]],OrderBreakDown!A504:H8551,3,0)</f>
        <v>0</v>
      </c>
      <c r="N505" t="str">
        <f>VLOOKUP(Table3[[#This Row],[Order ID]],OrderBreakDown!A504:H8551,4,0)</f>
        <v>$45.00</v>
      </c>
      <c r="O505" s="18" t="str">
        <f>VLOOKUP(Table3[[#This Row],[Order ID]],OrderBreakDown!A504:H8551,5,0)</f>
        <v>$16.00</v>
      </c>
      <c r="P505">
        <f>VLOOKUP(Table3[[#This Row],[Order ID]],OrderBreakDown!A504:H8551,6,0)</f>
        <v>3</v>
      </c>
      <c r="Q505" t="str">
        <f>VLOOKUP(Table3[[#This Row],[Order ID]],OrderBreakDown!A504:H8551,7,0)</f>
        <v>Office Supplies</v>
      </c>
      <c r="R505" t="str">
        <f>VLOOKUP(Table3[[#This Row],[Order ID]],OrderBreakDown!A504:H8551,8,0)</f>
        <v>Art</v>
      </c>
    </row>
    <row r="506" spans="1:18" ht="21.75" customHeight="1" thickBot="1" x14ac:dyDescent="0.3">
      <c r="A506" s="5" t="s">
        <v>1296</v>
      </c>
      <c r="B506" s="2">
        <v>40809</v>
      </c>
      <c r="C506" s="1" t="s">
        <v>1297</v>
      </c>
      <c r="D506" s="1" t="s">
        <v>338</v>
      </c>
      <c r="E506" s="1" t="s">
        <v>66</v>
      </c>
      <c r="F506" s="1" t="s">
        <v>28</v>
      </c>
      <c r="G506" s="1" t="s">
        <v>15</v>
      </c>
      <c r="H506" s="2">
        <v>40815</v>
      </c>
      <c r="I506" s="1" t="s">
        <v>22</v>
      </c>
      <c r="J506" s="6" t="s">
        <v>339</v>
      </c>
      <c r="L506" t="str">
        <f>VLOOKUP(Table3[[#This Row],[Order ID]],OrderBreakDown!A505:H8552,2,0)</f>
        <v>Safco Corner Shelving, Mobile</v>
      </c>
      <c r="M506" s="16">
        <f>VLOOKUP(Table3[[#This Row],[Order ID]],OrderBreakDown!A505:H8552,3,0)</f>
        <v>0.1</v>
      </c>
      <c r="N506" t="str">
        <f>VLOOKUP(Table3[[#This Row],[Order ID]],OrderBreakDown!A505:H8552,4,0)</f>
        <v>$410.00</v>
      </c>
      <c r="O506" s="18" t="str">
        <f>VLOOKUP(Table3[[#This Row],[Order ID]],OrderBreakDown!A505:H8552,5,0)</f>
        <v>$155.00</v>
      </c>
      <c r="P506">
        <f>VLOOKUP(Table3[[#This Row],[Order ID]],OrderBreakDown!A505:H8552,6,0)</f>
        <v>3</v>
      </c>
      <c r="Q506" t="str">
        <f>VLOOKUP(Table3[[#This Row],[Order ID]],OrderBreakDown!A505:H8552,7,0)</f>
        <v>Furniture</v>
      </c>
      <c r="R506" t="str">
        <f>VLOOKUP(Table3[[#This Row],[Order ID]],OrderBreakDown!A505:H8552,8,0)</f>
        <v>Bookcases</v>
      </c>
    </row>
    <row r="507" spans="1:18" ht="21.75" customHeight="1" thickBot="1" x14ac:dyDescent="0.3">
      <c r="A507" s="5" t="s">
        <v>1298</v>
      </c>
      <c r="B507" s="2">
        <v>40809</v>
      </c>
      <c r="C507" s="1" t="s">
        <v>1299</v>
      </c>
      <c r="D507" s="1" t="s">
        <v>282</v>
      </c>
      <c r="E507" s="1" t="s">
        <v>66</v>
      </c>
      <c r="F507" s="1" t="s">
        <v>28</v>
      </c>
      <c r="G507" s="1" t="s">
        <v>21</v>
      </c>
      <c r="H507" s="2">
        <v>40811</v>
      </c>
      <c r="I507" s="1" t="s">
        <v>37</v>
      </c>
      <c r="J507" s="6" t="s">
        <v>282</v>
      </c>
      <c r="L507" t="str">
        <f>VLOOKUP(Table3[[#This Row],[Order ID]],OrderBreakDown!A506:H8553,2,0)</f>
        <v>Breville Microwave, Silver</v>
      </c>
      <c r="M507" s="16">
        <f>VLOOKUP(Table3[[#This Row],[Order ID]],OrderBreakDown!A506:H8553,3,0)</f>
        <v>0.2</v>
      </c>
      <c r="N507" t="str">
        <f>VLOOKUP(Table3[[#This Row],[Order ID]],OrderBreakDown!A506:H8553,4,0)</f>
        <v>$1,210.00</v>
      </c>
      <c r="O507" s="18" t="str">
        <f>VLOOKUP(Table3[[#This Row],[Order ID]],OrderBreakDown!A506:H8553,5,0)</f>
        <v>$242.00</v>
      </c>
      <c r="P507">
        <f>VLOOKUP(Table3[[#This Row],[Order ID]],OrderBreakDown!A506:H8553,6,0)</f>
        <v>5</v>
      </c>
      <c r="Q507" t="str">
        <f>VLOOKUP(Table3[[#This Row],[Order ID]],OrderBreakDown!A506:H8553,7,0)</f>
        <v>Office Supplies</v>
      </c>
      <c r="R507" t="str">
        <f>VLOOKUP(Table3[[#This Row],[Order ID]],OrderBreakDown!A506:H8553,8,0)</f>
        <v>Appliances</v>
      </c>
    </row>
    <row r="508" spans="1:18" ht="21.75" customHeight="1" thickBot="1" x14ac:dyDescent="0.3">
      <c r="A508" s="5" t="s">
        <v>1300</v>
      </c>
      <c r="B508" s="2">
        <v>40809</v>
      </c>
      <c r="C508" s="1" t="s">
        <v>1301</v>
      </c>
      <c r="D508" s="1" t="s">
        <v>81</v>
      </c>
      <c r="E508" s="1" t="s">
        <v>13</v>
      </c>
      <c r="F508" s="1" t="s">
        <v>14</v>
      </c>
      <c r="G508" s="1" t="s">
        <v>33</v>
      </c>
      <c r="H508" s="2">
        <v>40815</v>
      </c>
      <c r="I508" s="1" t="s">
        <v>22</v>
      </c>
      <c r="J508" s="6" t="s">
        <v>82</v>
      </c>
      <c r="L508" t="str">
        <f>VLOOKUP(Table3[[#This Row],[Order ID]],OrderBreakDown!A507:H8554,2,0)</f>
        <v>Elite Box Cutter, High Speed</v>
      </c>
      <c r="M508" s="16">
        <f>VLOOKUP(Table3[[#This Row],[Order ID]],OrderBreakDown!A507:H8554,3,0)</f>
        <v>0.5</v>
      </c>
      <c r="N508" t="str">
        <f>VLOOKUP(Table3[[#This Row],[Order ID]],OrderBreakDown!A507:H8554,4,0)</f>
        <v>$122.00</v>
      </c>
      <c r="O508" s="18" t="str">
        <f>VLOOKUP(Table3[[#This Row],[Order ID]],OrderBreakDown!A507:H8554,5,0)</f>
        <v>-$24.00</v>
      </c>
      <c r="P508">
        <f>VLOOKUP(Table3[[#This Row],[Order ID]],OrderBreakDown!A507:H8554,6,0)</f>
        <v>7</v>
      </c>
      <c r="Q508" t="str">
        <f>VLOOKUP(Table3[[#This Row],[Order ID]],OrderBreakDown!A507:H8554,7,0)</f>
        <v>Office Supplies</v>
      </c>
      <c r="R508" t="str">
        <f>VLOOKUP(Table3[[#This Row],[Order ID]],OrderBreakDown!A507:H8554,8,0)</f>
        <v>Supplies</v>
      </c>
    </row>
    <row r="509" spans="1:18" ht="21.75" customHeight="1" thickBot="1" x14ac:dyDescent="0.3">
      <c r="A509" s="5" t="s">
        <v>1302</v>
      </c>
      <c r="B509" s="2">
        <v>40810</v>
      </c>
      <c r="C509" s="1" t="s">
        <v>1303</v>
      </c>
      <c r="D509" s="1" t="s">
        <v>1304</v>
      </c>
      <c r="E509" s="1" t="s">
        <v>20</v>
      </c>
      <c r="F509" s="1" t="s">
        <v>14</v>
      </c>
      <c r="G509" s="1" t="s">
        <v>21</v>
      </c>
      <c r="H509" s="2">
        <v>40813</v>
      </c>
      <c r="I509" s="1" t="s">
        <v>37</v>
      </c>
      <c r="J509" s="6" t="s">
        <v>23</v>
      </c>
      <c r="L509" t="str">
        <f>VLOOKUP(Table3[[#This Row],[Order ID]],OrderBreakDown!A508:H8555,2,0)</f>
        <v>Cardinal Binding Machine, Clear</v>
      </c>
      <c r="M509" s="16">
        <f>VLOOKUP(Table3[[#This Row],[Order ID]],OrderBreakDown!A508:H8555,3,0)</f>
        <v>0</v>
      </c>
      <c r="N509" t="str">
        <f>VLOOKUP(Table3[[#This Row],[Order ID]],OrderBreakDown!A508:H8555,4,0)</f>
        <v>$148.00</v>
      </c>
      <c r="O509" s="18" t="str">
        <f>VLOOKUP(Table3[[#This Row],[Order ID]],OrderBreakDown!A508:H8555,5,0)</f>
        <v>$59.00</v>
      </c>
      <c r="P509">
        <f>VLOOKUP(Table3[[#This Row],[Order ID]],OrderBreakDown!A508:H8555,6,0)</f>
        <v>3</v>
      </c>
      <c r="Q509" t="str">
        <f>VLOOKUP(Table3[[#This Row],[Order ID]],OrderBreakDown!A508:H8555,7,0)</f>
        <v>Office Supplies</v>
      </c>
      <c r="R509" t="str">
        <f>VLOOKUP(Table3[[#This Row],[Order ID]],OrderBreakDown!A508:H8555,8,0)</f>
        <v>Binders</v>
      </c>
    </row>
    <row r="510" spans="1:18" ht="21.75" customHeight="1" thickBot="1" x14ac:dyDescent="0.3">
      <c r="A510" s="5" t="s">
        <v>1305</v>
      </c>
      <c r="B510" s="2">
        <v>40810</v>
      </c>
      <c r="C510" s="1" t="s">
        <v>770</v>
      </c>
      <c r="D510" s="1" t="s">
        <v>696</v>
      </c>
      <c r="E510" s="1" t="s">
        <v>66</v>
      </c>
      <c r="F510" s="1" t="s">
        <v>28</v>
      </c>
      <c r="G510" s="1" t="s">
        <v>33</v>
      </c>
      <c r="H510" s="2">
        <v>40813</v>
      </c>
      <c r="I510" s="1" t="s">
        <v>37</v>
      </c>
      <c r="J510" s="6" t="s">
        <v>295</v>
      </c>
      <c r="L510" t="str">
        <f>VLOOKUP(Table3[[#This Row],[Order ID]],OrderBreakDown!A509:H8556,2,0)</f>
        <v>Rubbermaid Light Bulb, Black</v>
      </c>
      <c r="M510" s="16">
        <f>VLOOKUP(Table3[[#This Row],[Order ID]],OrderBreakDown!A509:H8556,3,0)</f>
        <v>0</v>
      </c>
      <c r="N510" t="str">
        <f>VLOOKUP(Table3[[#This Row],[Order ID]],OrderBreakDown!A509:H8556,4,0)</f>
        <v>$57.00</v>
      </c>
      <c r="O510" s="18" t="str">
        <f>VLOOKUP(Table3[[#This Row],[Order ID]],OrderBreakDown!A509:H8556,5,0)</f>
        <v>$25.00</v>
      </c>
      <c r="P510">
        <f>VLOOKUP(Table3[[#This Row],[Order ID]],OrderBreakDown!A509:H8556,6,0)</f>
        <v>3</v>
      </c>
      <c r="Q510" t="str">
        <f>VLOOKUP(Table3[[#This Row],[Order ID]],OrderBreakDown!A509:H8556,7,0)</f>
        <v>Furniture</v>
      </c>
      <c r="R510" t="str">
        <f>VLOOKUP(Table3[[#This Row],[Order ID]],OrderBreakDown!A509:H8556,8,0)</f>
        <v>Furnishings</v>
      </c>
    </row>
    <row r="511" spans="1:18" ht="21.75" customHeight="1" thickBot="1" x14ac:dyDescent="0.3">
      <c r="A511" s="5" t="s">
        <v>1306</v>
      </c>
      <c r="B511" s="2">
        <v>40812</v>
      </c>
      <c r="C511" s="1" t="s">
        <v>1307</v>
      </c>
      <c r="D511" s="1" t="s">
        <v>1308</v>
      </c>
      <c r="E511" s="1" t="s">
        <v>27</v>
      </c>
      <c r="F511" s="1" t="s">
        <v>28</v>
      </c>
      <c r="G511" s="1" t="s">
        <v>15</v>
      </c>
      <c r="H511" s="2">
        <v>40816</v>
      </c>
      <c r="I511" s="1" t="s">
        <v>22</v>
      </c>
      <c r="J511" s="6" t="s">
        <v>194</v>
      </c>
      <c r="L511" t="str">
        <f>VLOOKUP(Table3[[#This Row],[Order ID]],OrderBreakDown!A510:H8557,2,0)</f>
        <v>Cuisinart Microwave, Red</v>
      </c>
      <c r="M511" s="16">
        <f>VLOOKUP(Table3[[#This Row],[Order ID]],OrderBreakDown!A510:H8557,3,0)</f>
        <v>0.1</v>
      </c>
      <c r="N511" t="str">
        <f>VLOOKUP(Table3[[#This Row],[Order ID]],OrderBreakDown!A510:H8557,4,0)</f>
        <v>$1,253.00</v>
      </c>
      <c r="O511" s="18" t="str">
        <f>VLOOKUP(Table3[[#This Row],[Order ID]],OrderBreakDown!A510:H8557,5,0)</f>
        <v>$237.00</v>
      </c>
      <c r="P511">
        <f>VLOOKUP(Table3[[#This Row],[Order ID]],OrderBreakDown!A510:H8557,6,0)</f>
        <v>5</v>
      </c>
      <c r="Q511" t="str">
        <f>VLOOKUP(Table3[[#This Row],[Order ID]],OrderBreakDown!A510:H8557,7,0)</f>
        <v>Office Supplies</v>
      </c>
      <c r="R511" t="str">
        <f>VLOOKUP(Table3[[#This Row],[Order ID]],OrderBreakDown!A510:H8557,8,0)</f>
        <v>Appliances</v>
      </c>
    </row>
    <row r="512" spans="1:18" ht="21.75" customHeight="1" thickBot="1" x14ac:dyDescent="0.3">
      <c r="A512" s="5" t="s">
        <v>1309</v>
      </c>
      <c r="B512" s="2">
        <v>40812</v>
      </c>
      <c r="C512" s="1" t="s">
        <v>479</v>
      </c>
      <c r="D512" s="1" t="s">
        <v>453</v>
      </c>
      <c r="E512" s="1" t="s">
        <v>66</v>
      </c>
      <c r="F512" s="1" t="s">
        <v>28</v>
      </c>
      <c r="G512" s="1" t="s">
        <v>21</v>
      </c>
      <c r="H512" s="2">
        <v>40817</v>
      </c>
      <c r="I512" s="1" t="s">
        <v>22</v>
      </c>
      <c r="J512" s="6" t="s">
        <v>116</v>
      </c>
      <c r="L512" t="str">
        <f>VLOOKUP(Table3[[#This Row],[Order ID]],OrderBreakDown!A511:H8558,2,0)</f>
        <v>Samsung Office Telephone, VoIP</v>
      </c>
      <c r="M512" s="16">
        <f>VLOOKUP(Table3[[#This Row],[Order ID]],OrderBreakDown!A511:H8558,3,0)</f>
        <v>0</v>
      </c>
      <c r="N512" t="str">
        <f>VLOOKUP(Table3[[#This Row],[Order ID]],OrderBreakDown!A511:H8558,4,0)</f>
        <v>$131.00</v>
      </c>
      <c r="O512" s="18" t="str">
        <f>VLOOKUP(Table3[[#This Row],[Order ID]],OrderBreakDown!A511:H8558,5,0)</f>
        <v>$38.00</v>
      </c>
      <c r="P512">
        <f>VLOOKUP(Table3[[#This Row],[Order ID]],OrderBreakDown!A511:H8558,6,0)</f>
        <v>2</v>
      </c>
      <c r="Q512" t="str">
        <f>VLOOKUP(Table3[[#This Row],[Order ID]],OrderBreakDown!A511:H8558,7,0)</f>
        <v>Technology</v>
      </c>
      <c r="R512" t="str">
        <f>VLOOKUP(Table3[[#This Row],[Order ID]],OrderBreakDown!A511:H8558,8,0)</f>
        <v>Phones</v>
      </c>
    </row>
    <row r="513" spans="1:18" ht="21.75" customHeight="1" thickBot="1" x14ac:dyDescent="0.3">
      <c r="A513" s="5" t="s">
        <v>1310</v>
      </c>
      <c r="B513" s="2">
        <v>40812</v>
      </c>
      <c r="C513" s="1" t="s">
        <v>1311</v>
      </c>
      <c r="D513" s="1" t="s">
        <v>849</v>
      </c>
      <c r="E513" s="1" t="s">
        <v>66</v>
      </c>
      <c r="F513" s="1" t="s">
        <v>28</v>
      </c>
      <c r="G513" s="1" t="s">
        <v>33</v>
      </c>
      <c r="H513" s="2">
        <v>40817</v>
      </c>
      <c r="I513" s="1" t="s">
        <v>22</v>
      </c>
      <c r="J513" s="6" t="s">
        <v>206</v>
      </c>
      <c r="L513" t="str">
        <f>VLOOKUP(Table3[[#This Row],[Order ID]],OrderBreakDown!A512:H8559,2,0)</f>
        <v>BIC Markers, Water Color</v>
      </c>
      <c r="M513" s="16">
        <f>VLOOKUP(Table3[[#This Row],[Order ID]],OrderBreakDown!A512:H8559,3,0)</f>
        <v>0</v>
      </c>
      <c r="N513" t="str">
        <f>VLOOKUP(Table3[[#This Row],[Order ID]],OrderBreakDown!A512:H8559,4,0)</f>
        <v>$237.00</v>
      </c>
      <c r="O513" s="18" t="str">
        <f>VLOOKUP(Table3[[#This Row],[Order ID]],OrderBreakDown!A512:H8559,5,0)</f>
        <v>$83.00</v>
      </c>
      <c r="P513">
        <f>VLOOKUP(Table3[[#This Row],[Order ID]],OrderBreakDown!A512:H8559,6,0)</f>
        <v>8</v>
      </c>
      <c r="Q513" t="str">
        <f>VLOOKUP(Table3[[#This Row],[Order ID]],OrderBreakDown!A512:H8559,7,0)</f>
        <v>Office Supplies</v>
      </c>
      <c r="R513" t="str">
        <f>VLOOKUP(Table3[[#This Row],[Order ID]],OrderBreakDown!A512:H8559,8,0)</f>
        <v>Art</v>
      </c>
    </row>
    <row r="514" spans="1:18" ht="21.75" customHeight="1" thickBot="1" x14ac:dyDescent="0.3">
      <c r="A514" s="5" t="s">
        <v>1312</v>
      </c>
      <c r="B514" s="2">
        <v>40812</v>
      </c>
      <c r="C514" s="1" t="s">
        <v>1313</v>
      </c>
      <c r="D514" s="1" t="s">
        <v>1314</v>
      </c>
      <c r="E514" s="1" t="s">
        <v>27</v>
      </c>
      <c r="F514" s="1" t="s">
        <v>28</v>
      </c>
      <c r="G514" s="1" t="s">
        <v>33</v>
      </c>
      <c r="H514" s="2">
        <v>40818</v>
      </c>
      <c r="I514" s="1" t="s">
        <v>22</v>
      </c>
      <c r="J514" s="6" t="s">
        <v>194</v>
      </c>
      <c r="L514" t="str">
        <f>VLOOKUP(Table3[[#This Row],[Order ID]],OrderBreakDown!A513:H8560,2,0)</f>
        <v>OIC Paper Clips, 12 Pack</v>
      </c>
      <c r="M514" s="16">
        <f>VLOOKUP(Table3[[#This Row],[Order ID]],OrderBreakDown!A513:H8560,3,0)</f>
        <v>0</v>
      </c>
      <c r="N514" t="str">
        <f>VLOOKUP(Table3[[#This Row],[Order ID]],OrderBreakDown!A513:H8560,4,0)</f>
        <v>$28.00</v>
      </c>
      <c r="O514" s="18" t="str">
        <f>VLOOKUP(Table3[[#This Row],[Order ID]],OrderBreakDown!A513:H8560,5,0)</f>
        <v>$7.00</v>
      </c>
      <c r="P514">
        <f>VLOOKUP(Table3[[#This Row],[Order ID]],OrderBreakDown!A513:H8560,6,0)</f>
        <v>2</v>
      </c>
      <c r="Q514" t="str">
        <f>VLOOKUP(Table3[[#This Row],[Order ID]],OrderBreakDown!A513:H8560,7,0)</f>
        <v>Office Supplies</v>
      </c>
      <c r="R514" t="str">
        <f>VLOOKUP(Table3[[#This Row],[Order ID]],OrderBreakDown!A513:H8560,8,0)</f>
        <v>Fasteners</v>
      </c>
    </row>
    <row r="515" spans="1:18" ht="21.75" customHeight="1" thickBot="1" x14ac:dyDescent="0.3">
      <c r="A515" s="5" t="s">
        <v>1315</v>
      </c>
      <c r="B515" s="2">
        <v>40813</v>
      </c>
      <c r="C515" s="1" t="s">
        <v>1316</v>
      </c>
      <c r="D515" s="1" t="s">
        <v>1317</v>
      </c>
      <c r="E515" s="1" t="s">
        <v>20</v>
      </c>
      <c r="F515" s="1" t="s">
        <v>14</v>
      </c>
      <c r="G515" s="1" t="s">
        <v>21</v>
      </c>
      <c r="H515" s="2">
        <v>40817</v>
      </c>
      <c r="I515" s="1" t="s">
        <v>22</v>
      </c>
      <c r="J515" s="6" t="s">
        <v>23</v>
      </c>
      <c r="L515" t="str">
        <f>VLOOKUP(Table3[[#This Row],[Order ID]],OrderBreakDown!A514:H8561,2,0)</f>
        <v>Logitech Flash Drive, Bluetooth</v>
      </c>
      <c r="M515" s="16">
        <f>VLOOKUP(Table3[[#This Row],[Order ID]],OrderBreakDown!A514:H8561,3,0)</f>
        <v>0</v>
      </c>
      <c r="N515" t="str">
        <f>VLOOKUP(Table3[[#This Row],[Order ID]],OrderBreakDown!A514:H8561,4,0)</f>
        <v>$122.00</v>
      </c>
      <c r="O515" s="18" t="str">
        <f>VLOOKUP(Table3[[#This Row],[Order ID]],OrderBreakDown!A514:H8561,5,0)</f>
        <v>$52.00</v>
      </c>
      <c r="P515">
        <f>VLOOKUP(Table3[[#This Row],[Order ID]],OrderBreakDown!A514:H8561,6,0)</f>
        <v>4</v>
      </c>
      <c r="Q515" t="str">
        <f>VLOOKUP(Table3[[#This Row],[Order ID]],OrderBreakDown!A514:H8561,7,0)</f>
        <v>Technology</v>
      </c>
      <c r="R515" t="str">
        <f>VLOOKUP(Table3[[#This Row],[Order ID]],OrderBreakDown!A514:H8561,8,0)</f>
        <v>Accessories</v>
      </c>
    </row>
    <row r="516" spans="1:18" ht="21.75" customHeight="1" thickBot="1" x14ac:dyDescent="0.3">
      <c r="A516" s="5" t="s">
        <v>1318</v>
      </c>
      <c r="B516" s="2">
        <v>40813</v>
      </c>
      <c r="C516" s="1" t="s">
        <v>868</v>
      </c>
      <c r="D516" s="1" t="s">
        <v>282</v>
      </c>
      <c r="E516" s="1" t="s">
        <v>66</v>
      </c>
      <c r="F516" s="1" t="s">
        <v>28</v>
      </c>
      <c r="G516" s="1" t="s">
        <v>21</v>
      </c>
      <c r="H516" s="2">
        <v>40817</v>
      </c>
      <c r="I516" s="1" t="s">
        <v>22</v>
      </c>
      <c r="J516" s="6" t="s">
        <v>282</v>
      </c>
      <c r="L516" t="str">
        <f>VLOOKUP(Table3[[#This Row],[Order ID]],OrderBreakDown!A515:H8562,2,0)</f>
        <v>BIC Canvas, Fluorescent</v>
      </c>
      <c r="M516" s="16">
        <f>VLOOKUP(Table3[[#This Row],[Order ID]],OrderBreakDown!A515:H8562,3,0)</f>
        <v>0.1</v>
      </c>
      <c r="N516" t="str">
        <f>VLOOKUP(Table3[[#This Row],[Order ID]],OrderBreakDown!A515:H8562,4,0)</f>
        <v>$445.00</v>
      </c>
      <c r="O516" s="18" t="str">
        <f>VLOOKUP(Table3[[#This Row],[Order ID]],OrderBreakDown!A515:H8562,5,0)</f>
        <v>$124.00</v>
      </c>
      <c r="P516">
        <f>VLOOKUP(Table3[[#This Row],[Order ID]],OrderBreakDown!A515:H8562,6,0)</f>
        <v>9</v>
      </c>
      <c r="Q516" t="str">
        <f>VLOOKUP(Table3[[#This Row],[Order ID]],OrderBreakDown!A515:H8562,7,0)</f>
        <v>Office Supplies</v>
      </c>
      <c r="R516" t="str">
        <f>VLOOKUP(Table3[[#This Row],[Order ID]],OrderBreakDown!A515:H8562,8,0)</f>
        <v>Art</v>
      </c>
    </row>
    <row r="517" spans="1:18" ht="21.75" customHeight="1" thickBot="1" x14ac:dyDescent="0.3">
      <c r="A517" s="5" t="s">
        <v>1319</v>
      </c>
      <c r="B517" s="2">
        <v>40813</v>
      </c>
      <c r="C517" s="1" t="s">
        <v>134</v>
      </c>
      <c r="D517" s="1" t="s">
        <v>1320</v>
      </c>
      <c r="E517" s="1" t="s">
        <v>27</v>
      </c>
      <c r="F517" s="1" t="s">
        <v>28</v>
      </c>
      <c r="G517" s="1" t="s">
        <v>33</v>
      </c>
      <c r="H517" s="2">
        <v>40815</v>
      </c>
      <c r="I517" s="1" t="s">
        <v>37</v>
      </c>
      <c r="J517" s="6" t="s">
        <v>614</v>
      </c>
      <c r="L517" t="str">
        <f>VLOOKUP(Table3[[#This Row],[Order ID]],OrderBreakDown!A516:H8563,2,0)</f>
        <v>Sharp Fax Machine, High-Speed</v>
      </c>
      <c r="M517" s="16">
        <f>VLOOKUP(Table3[[#This Row],[Order ID]],OrderBreakDown!A516:H8563,3,0)</f>
        <v>0.15</v>
      </c>
      <c r="N517" t="str">
        <f>VLOOKUP(Table3[[#This Row],[Order ID]],OrderBreakDown!A516:H8563,4,0)</f>
        <v>$999.00</v>
      </c>
      <c r="O517" s="18" t="str">
        <f>VLOOKUP(Table3[[#This Row],[Order ID]],OrderBreakDown!A516:H8563,5,0)</f>
        <v>$70.00</v>
      </c>
      <c r="P517">
        <f>VLOOKUP(Table3[[#This Row],[Order ID]],OrderBreakDown!A516:H8563,6,0)</f>
        <v>4</v>
      </c>
      <c r="Q517" t="str">
        <f>VLOOKUP(Table3[[#This Row],[Order ID]],OrderBreakDown!A516:H8563,7,0)</f>
        <v>Technology</v>
      </c>
      <c r="R517" t="str">
        <f>VLOOKUP(Table3[[#This Row],[Order ID]],OrderBreakDown!A516:H8563,8,0)</f>
        <v>Copiers</v>
      </c>
    </row>
    <row r="518" spans="1:18" ht="21.75" customHeight="1" thickBot="1" x14ac:dyDescent="0.3">
      <c r="A518" s="5" t="s">
        <v>1321</v>
      </c>
      <c r="B518" s="2">
        <v>40813</v>
      </c>
      <c r="C518" s="1" t="s">
        <v>25</v>
      </c>
      <c r="D518" s="1" t="s">
        <v>351</v>
      </c>
      <c r="E518" s="1" t="s">
        <v>49</v>
      </c>
      <c r="F518" s="1" t="s">
        <v>50</v>
      </c>
      <c r="G518" s="1" t="s">
        <v>21</v>
      </c>
      <c r="H518" s="2">
        <v>40817</v>
      </c>
      <c r="I518" s="1" t="s">
        <v>22</v>
      </c>
      <c r="J518" s="6" t="s">
        <v>352</v>
      </c>
      <c r="L518" t="str">
        <f>VLOOKUP(Table3[[#This Row],[Order ID]],OrderBreakDown!A517:H8564,2,0)</f>
        <v>Wilson Jones Index Tab, Economy</v>
      </c>
      <c r="M518" s="16">
        <f>VLOOKUP(Table3[[#This Row],[Order ID]],OrderBreakDown!A517:H8564,3,0)</f>
        <v>0</v>
      </c>
      <c r="N518" t="str">
        <f>VLOOKUP(Table3[[#This Row],[Order ID]],OrderBreakDown!A517:H8564,4,0)</f>
        <v>$32.00</v>
      </c>
      <c r="O518" s="18" t="str">
        <f>VLOOKUP(Table3[[#This Row],[Order ID]],OrderBreakDown!A517:H8564,5,0)</f>
        <v>$8.00</v>
      </c>
      <c r="P518">
        <f>VLOOKUP(Table3[[#This Row],[Order ID]],OrderBreakDown!A517:H8564,6,0)</f>
        <v>5</v>
      </c>
      <c r="Q518" t="str">
        <f>VLOOKUP(Table3[[#This Row],[Order ID]],OrderBreakDown!A517:H8564,7,0)</f>
        <v>Office Supplies</v>
      </c>
      <c r="R518" t="str">
        <f>VLOOKUP(Table3[[#This Row],[Order ID]],OrderBreakDown!A517:H8564,8,0)</f>
        <v>Binders</v>
      </c>
    </row>
    <row r="519" spans="1:18" ht="21.75" customHeight="1" thickBot="1" x14ac:dyDescent="0.3">
      <c r="A519" s="5" t="s">
        <v>1322</v>
      </c>
      <c r="B519" s="2">
        <v>40813</v>
      </c>
      <c r="C519" s="1" t="s">
        <v>1323</v>
      </c>
      <c r="D519" s="1" t="s">
        <v>407</v>
      </c>
      <c r="E519" s="1" t="s">
        <v>20</v>
      </c>
      <c r="F519" s="1" t="s">
        <v>14</v>
      </c>
      <c r="G519" s="1" t="s">
        <v>21</v>
      </c>
      <c r="H519" s="2">
        <v>40818</v>
      </c>
      <c r="I519" s="1" t="s">
        <v>22</v>
      </c>
      <c r="J519" s="6" t="s">
        <v>23</v>
      </c>
      <c r="L519" t="str">
        <f>VLOOKUP(Table3[[#This Row],[Order ID]],OrderBreakDown!A518:H8565,2,0)</f>
        <v>Cameo Interoffice Envelope, Security-Tint</v>
      </c>
      <c r="M519" s="16">
        <f>VLOOKUP(Table3[[#This Row],[Order ID]],OrderBreakDown!A518:H8565,3,0)</f>
        <v>0</v>
      </c>
      <c r="N519" t="str">
        <f>VLOOKUP(Table3[[#This Row],[Order ID]],OrderBreakDown!A518:H8565,4,0)</f>
        <v>$149.00</v>
      </c>
      <c r="O519" s="18" t="str">
        <f>VLOOKUP(Table3[[#This Row],[Order ID]],OrderBreakDown!A518:H8565,5,0)</f>
        <v>$15.00</v>
      </c>
      <c r="P519">
        <f>VLOOKUP(Table3[[#This Row],[Order ID]],OrderBreakDown!A518:H8565,6,0)</f>
        <v>3</v>
      </c>
      <c r="Q519" t="str">
        <f>VLOOKUP(Table3[[#This Row],[Order ID]],OrderBreakDown!A518:H8565,7,0)</f>
        <v>Office Supplies</v>
      </c>
      <c r="R519" t="str">
        <f>VLOOKUP(Table3[[#This Row],[Order ID]],OrderBreakDown!A518:H8565,8,0)</f>
        <v>Envelopes</v>
      </c>
    </row>
    <row r="520" spans="1:18" ht="21.75" customHeight="1" thickBot="1" x14ac:dyDescent="0.3">
      <c r="A520" s="5" t="s">
        <v>1324</v>
      </c>
      <c r="B520" s="2">
        <v>40813</v>
      </c>
      <c r="C520" s="1" t="s">
        <v>1215</v>
      </c>
      <c r="D520" s="1" t="s">
        <v>1325</v>
      </c>
      <c r="E520" s="1" t="s">
        <v>27</v>
      </c>
      <c r="F520" s="1" t="s">
        <v>28</v>
      </c>
      <c r="G520" s="1" t="s">
        <v>33</v>
      </c>
      <c r="H520" s="2">
        <v>40819</v>
      </c>
      <c r="I520" s="1" t="s">
        <v>22</v>
      </c>
      <c r="J520" s="6" t="s">
        <v>238</v>
      </c>
      <c r="L520" t="str">
        <f>VLOOKUP(Table3[[#This Row],[Order ID]],OrderBreakDown!A519:H8566,2,0)</f>
        <v>Hamilton Beach Microwave, Black</v>
      </c>
      <c r="M520" s="16">
        <f>VLOOKUP(Table3[[#This Row],[Order ID]],OrderBreakDown!A519:H8566,3,0)</f>
        <v>0.1</v>
      </c>
      <c r="N520" t="str">
        <f>VLOOKUP(Table3[[#This Row],[Order ID]],OrderBreakDown!A519:H8566,4,0)</f>
        <v>$507.00</v>
      </c>
      <c r="O520" s="18" t="str">
        <f>VLOOKUP(Table3[[#This Row],[Order ID]],OrderBreakDown!A519:H8566,5,0)</f>
        <v>$0.00</v>
      </c>
      <c r="P520">
        <f>VLOOKUP(Table3[[#This Row],[Order ID]],OrderBreakDown!A519:H8566,6,0)</f>
        <v>2</v>
      </c>
      <c r="Q520" t="str">
        <f>VLOOKUP(Table3[[#This Row],[Order ID]],OrderBreakDown!A519:H8566,7,0)</f>
        <v>Office Supplies</v>
      </c>
      <c r="R520" t="str">
        <f>VLOOKUP(Table3[[#This Row],[Order ID]],OrderBreakDown!A519:H8566,8,0)</f>
        <v>Appliances</v>
      </c>
    </row>
    <row r="521" spans="1:18" ht="21.75" customHeight="1" thickBot="1" x14ac:dyDescent="0.3">
      <c r="A521" s="5" t="s">
        <v>1326</v>
      </c>
      <c r="B521" s="2">
        <v>40813</v>
      </c>
      <c r="C521" s="1" t="s">
        <v>765</v>
      </c>
      <c r="D521" s="1" t="s">
        <v>1327</v>
      </c>
      <c r="E521" s="1" t="s">
        <v>49</v>
      </c>
      <c r="F521" s="1" t="s">
        <v>50</v>
      </c>
      <c r="G521" s="1" t="s">
        <v>21</v>
      </c>
      <c r="H521" s="2">
        <v>40820</v>
      </c>
      <c r="I521" s="1" t="s">
        <v>22</v>
      </c>
      <c r="J521" s="6" t="s">
        <v>125</v>
      </c>
      <c r="L521" t="str">
        <f>VLOOKUP(Table3[[#This Row],[Order ID]],OrderBreakDown!A520:H8567,2,0)</f>
        <v>Stanley Markers, Fluorescent</v>
      </c>
      <c r="M521" s="16">
        <f>VLOOKUP(Table3[[#This Row],[Order ID]],OrderBreakDown!A520:H8567,3,0)</f>
        <v>0</v>
      </c>
      <c r="N521" t="str">
        <f>VLOOKUP(Table3[[#This Row],[Order ID]],OrderBreakDown!A520:H8567,4,0)</f>
        <v>$117.00</v>
      </c>
      <c r="O521" s="18" t="str">
        <f>VLOOKUP(Table3[[#This Row],[Order ID]],OrderBreakDown!A520:H8567,5,0)</f>
        <v>$40.00</v>
      </c>
      <c r="P521">
        <f>VLOOKUP(Table3[[#This Row],[Order ID]],OrderBreakDown!A520:H8567,6,0)</f>
        <v>5</v>
      </c>
      <c r="Q521" t="str">
        <f>VLOOKUP(Table3[[#This Row],[Order ID]],OrderBreakDown!A520:H8567,7,0)</f>
        <v>Office Supplies</v>
      </c>
      <c r="R521" t="str">
        <f>VLOOKUP(Table3[[#This Row],[Order ID]],OrderBreakDown!A520:H8567,8,0)</f>
        <v>Art</v>
      </c>
    </row>
    <row r="522" spans="1:18" ht="21.75" customHeight="1" thickBot="1" x14ac:dyDescent="0.3">
      <c r="A522" s="5" t="s">
        <v>1328</v>
      </c>
      <c r="B522" s="2">
        <v>40814</v>
      </c>
      <c r="C522" s="1" t="s">
        <v>1329</v>
      </c>
      <c r="D522" s="1" t="s">
        <v>1330</v>
      </c>
      <c r="E522" s="1" t="s">
        <v>55</v>
      </c>
      <c r="F522" s="1" t="s">
        <v>28</v>
      </c>
      <c r="G522" s="1" t="s">
        <v>33</v>
      </c>
      <c r="H522" s="2">
        <v>40816</v>
      </c>
      <c r="I522" s="1" t="s">
        <v>16</v>
      </c>
      <c r="J522" s="6" t="s">
        <v>1331</v>
      </c>
      <c r="L522" t="str">
        <f>VLOOKUP(Table3[[#This Row],[Order ID]],OrderBreakDown!A521:H8568,2,0)</f>
        <v>SAFCO Chairmat, Adjustable</v>
      </c>
      <c r="M522" s="16">
        <f>VLOOKUP(Table3[[#This Row],[Order ID]],OrderBreakDown!A521:H8568,3,0)</f>
        <v>0</v>
      </c>
      <c r="N522" t="str">
        <f>VLOOKUP(Table3[[#This Row],[Order ID]],OrderBreakDown!A521:H8568,4,0)</f>
        <v>$187.00</v>
      </c>
      <c r="O522" s="18" t="str">
        <f>VLOOKUP(Table3[[#This Row],[Order ID]],OrderBreakDown!A521:H8568,5,0)</f>
        <v>$41.00</v>
      </c>
      <c r="P522">
        <f>VLOOKUP(Table3[[#This Row],[Order ID]],OrderBreakDown!A521:H8568,6,0)</f>
        <v>3</v>
      </c>
      <c r="Q522" t="str">
        <f>VLOOKUP(Table3[[#This Row],[Order ID]],OrderBreakDown!A521:H8568,7,0)</f>
        <v>Furniture</v>
      </c>
      <c r="R522" t="str">
        <f>VLOOKUP(Table3[[#This Row],[Order ID]],OrderBreakDown!A521:H8568,8,0)</f>
        <v>Chairs</v>
      </c>
    </row>
    <row r="523" spans="1:18" ht="21.75" customHeight="1" thickBot="1" x14ac:dyDescent="0.3">
      <c r="A523" s="5" t="s">
        <v>1332</v>
      </c>
      <c r="B523" s="2">
        <v>40814</v>
      </c>
      <c r="C523" s="1" t="s">
        <v>1267</v>
      </c>
      <c r="D523" s="1" t="s">
        <v>1333</v>
      </c>
      <c r="E523" s="1" t="s">
        <v>27</v>
      </c>
      <c r="F523" s="1" t="s">
        <v>28</v>
      </c>
      <c r="G523" s="1" t="s">
        <v>33</v>
      </c>
      <c r="H523" s="2">
        <v>40818</v>
      </c>
      <c r="I523" s="1" t="s">
        <v>22</v>
      </c>
      <c r="J523" s="6" t="s">
        <v>614</v>
      </c>
      <c r="L523" t="str">
        <f>VLOOKUP(Table3[[#This Row],[Order ID]],OrderBreakDown!A522:H8569,2,0)</f>
        <v>GlobeWeis Clasp Envelope, with clear poly window</v>
      </c>
      <c r="M523" s="16">
        <f>VLOOKUP(Table3[[#This Row],[Order ID]],OrderBreakDown!A522:H8569,3,0)</f>
        <v>0</v>
      </c>
      <c r="N523" t="str">
        <f>VLOOKUP(Table3[[#This Row],[Order ID]],OrderBreakDown!A522:H8569,4,0)</f>
        <v>$13.00</v>
      </c>
      <c r="O523" s="18" t="str">
        <f>VLOOKUP(Table3[[#This Row],[Order ID]],OrderBreakDown!A522:H8569,5,0)</f>
        <v>$5.00</v>
      </c>
      <c r="P523">
        <f>VLOOKUP(Table3[[#This Row],[Order ID]],OrderBreakDown!A522:H8569,6,0)</f>
        <v>1</v>
      </c>
      <c r="Q523" t="str">
        <f>VLOOKUP(Table3[[#This Row],[Order ID]],OrderBreakDown!A522:H8569,7,0)</f>
        <v>Office Supplies</v>
      </c>
      <c r="R523" t="str">
        <f>VLOOKUP(Table3[[#This Row],[Order ID]],OrderBreakDown!A522:H8569,8,0)</f>
        <v>Envelopes</v>
      </c>
    </row>
    <row r="524" spans="1:18" ht="21.75" customHeight="1" thickBot="1" x14ac:dyDescent="0.3">
      <c r="A524" s="5" t="s">
        <v>1334</v>
      </c>
      <c r="B524" s="2">
        <v>40814</v>
      </c>
      <c r="C524" s="1" t="s">
        <v>1335</v>
      </c>
      <c r="D524" s="1" t="s">
        <v>679</v>
      </c>
      <c r="E524" s="1" t="s">
        <v>66</v>
      </c>
      <c r="F524" s="1" t="s">
        <v>28</v>
      </c>
      <c r="G524" s="1" t="s">
        <v>21</v>
      </c>
      <c r="H524" s="2">
        <v>40816</v>
      </c>
      <c r="I524" s="1" t="s">
        <v>16</v>
      </c>
      <c r="J524" s="6" t="s">
        <v>116</v>
      </c>
      <c r="L524" t="str">
        <f>VLOOKUP(Table3[[#This Row],[Order ID]],OrderBreakDown!A523:H8570,2,0)</f>
        <v>Jiffy Clasp Envelope, Recycled</v>
      </c>
      <c r="M524" s="16">
        <f>VLOOKUP(Table3[[#This Row],[Order ID]],OrderBreakDown!A523:H8570,3,0)</f>
        <v>0</v>
      </c>
      <c r="N524" t="str">
        <f>VLOOKUP(Table3[[#This Row],[Order ID]],OrderBreakDown!A523:H8570,4,0)</f>
        <v>$15.00</v>
      </c>
      <c r="O524" s="18" t="str">
        <f>VLOOKUP(Table3[[#This Row],[Order ID]],OrderBreakDown!A523:H8570,5,0)</f>
        <v>$7.00</v>
      </c>
      <c r="P524">
        <f>VLOOKUP(Table3[[#This Row],[Order ID]],OrderBreakDown!A523:H8570,6,0)</f>
        <v>2</v>
      </c>
      <c r="Q524" t="str">
        <f>VLOOKUP(Table3[[#This Row],[Order ID]],OrderBreakDown!A523:H8570,7,0)</f>
        <v>Office Supplies</v>
      </c>
      <c r="R524" t="str">
        <f>VLOOKUP(Table3[[#This Row],[Order ID]],OrderBreakDown!A523:H8570,8,0)</f>
        <v>Envelopes</v>
      </c>
    </row>
    <row r="525" spans="1:18" ht="21.75" customHeight="1" thickBot="1" x14ac:dyDescent="0.3">
      <c r="A525" s="5" t="s">
        <v>1336</v>
      </c>
      <c r="B525" s="2">
        <v>40814</v>
      </c>
      <c r="C525" s="1" t="s">
        <v>692</v>
      </c>
      <c r="D525" s="1" t="s">
        <v>1018</v>
      </c>
      <c r="E525" s="1" t="s">
        <v>58</v>
      </c>
      <c r="F525" s="1" t="s">
        <v>50</v>
      </c>
      <c r="G525" s="1" t="s">
        <v>15</v>
      </c>
      <c r="H525" s="2">
        <v>40816</v>
      </c>
      <c r="I525" s="1" t="s">
        <v>16</v>
      </c>
      <c r="J525" s="6" t="s">
        <v>96</v>
      </c>
      <c r="L525" t="str">
        <f>VLOOKUP(Table3[[#This Row],[Order ID]],OrderBreakDown!A524:H8571,2,0)</f>
        <v>Binney &amp; Smith Pencil Sharpener, Water Color</v>
      </c>
      <c r="M525" s="16">
        <f>VLOOKUP(Table3[[#This Row],[Order ID]],OrderBreakDown!A524:H8571,3,0)</f>
        <v>0</v>
      </c>
      <c r="N525" t="str">
        <f>VLOOKUP(Table3[[#This Row],[Order ID]],OrderBreakDown!A524:H8571,4,0)</f>
        <v>$90.00</v>
      </c>
      <c r="O525" s="18" t="str">
        <f>VLOOKUP(Table3[[#This Row],[Order ID]],OrderBreakDown!A524:H8571,5,0)</f>
        <v>$21.00</v>
      </c>
      <c r="P525">
        <f>VLOOKUP(Table3[[#This Row],[Order ID]],OrderBreakDown!A524:H8571,6,0)</f>
        <v>3</v>
      </c>
      <c r="Q525" t="str">
        <f>VLOOKUP(Table3[[#This Row],[Order ID]],OrderBreakDown!A524:H8571,7,0)</f>
        <v>Office Supplies</v>
      </c>
      <c r="R525" t="str">
        <f>VLOOKUP(Table3[[#This Row],[Order ID]],OrderBreakDown!A524:H8571,8,0)</f>
        <v>Art</v>
      </c>
    </row>
    <row r="526" spans="1:18" ht="21.75" customHeight="1" thickBot="1" x14ac:dyDescent="0.3">
      <c r="A526" s="5" t="s">
        <v>1337</v>
      </c>
      <c r="B526" s="2">
        <v>40814</v>
      </c>
      <c r="C526" s="1" t="s">
        <v>1338</v>
      </c>
      <c r="D526" s="1" t="s">
        <v>1339</v>
      </c>
      <c r="E526" s="1" t="s">
        <v>20</v>
      </c>
      <c r="F526" s="1" t="s">
        <v>14</v>
      </c>
      <c r="G526" s="1" t="s">
        <v>21</v>
      </c>
      <c r="H526" s="2">
        <v>40819</v>
      </c>
      <c r="I526" s="1" t="s">
        <v>22</v>
      </c>
      <c r="J526" s="6" t="s">
        <v>23</v>
      </c>
      <c r="L526" t="str">
        <f>VLOOKUP(Table3[[#This Row],[Order ID]],OrderBreakDown!A525:H8572,2,0)</f>
        <v>Stockwell Clamps, Metal</v>
      </c>
      <c r="M526" s="16">
        <f>VLOOKUP(Table3[[#This Row],[Order ID]],OrderBreakDown!A525:H8572,3,0)</f>
        <v>0</v>
      </c>
      <c r="N526" t="str">
        <f>VLOOKUP(Table3[[#This Row],[Order ID]],OrderBreakDown!A525:H8572,4,0)</f>
        <v>$95.00</v>
      </c>
      <c r="O526" s="18" t="str">
        <f>VLOOKUP(Table3[[#This Row],[Order ID]],OrderBreakDown!A525:H8572,5,0)</f>
        <v>$2.00</v>
      </c>
      <c r="P526">
        <f>VLOOKUP(Table3[[#This Row],[Order ID]],OrderBreakDown!A525:H8572,6,0)</f>
        <v>5</v>
      </c>
      <c r="Q526" t="str">
        <f>VLOOKUP(Table3[[#This Row],[Order ID]],OrderBreakDown!A525:H8572,7,0)</f>
        <v>Office Supplies</v>
      </c>
      <c r="R526" t="str">
        <f>VLOOKUP(Table3[[#This Row],[Order ID]],OrderBreakDown!A525:H8572,8,0)</f>
        <v>Fasteners</v>
      </c>
    </row>
    <row r="527" spans="1:18" ht="21.75" customHeight="1" thickBot="1" x14ac:dyDescent="0.3">
      <c r="A527" s="5" t="s">
        <v>1340</v>
      </c>
      <c r="B527" s="2">
        <v>40814</v>
      </c>
      <c r="C527" s="1" t="s">
        <v>1341</v>
      </c>
      <c r="D527" s="1" t="s">
        <v>1342</v>
      </c>
      <c r="E527" s="1" t="s">
        <v>49</v>
      </c>
      <c r="F527" s="1" t="s">
        <v>50</v>
      </c>
      <c r="G527" s="1" t="s">
        <v>21</v>
      </c>
      <c r="H527" s="2">
        <v>40819</v>
      </c>
      <c r="I527" s="1" t="s">
        <v>22</v>
      </c>
      <c r="J527" s="6" t="s">
        <v>125</v>
      </c>
      <c r="L527" t="str">
        <f>VLOOKUP(Table3[[#This Row],[Order ID]],OrderBreakDown!A526:H8573,2,0)</f>
        <v>Wilson Jones Binder, Economy</v>
      </c>
      <c r="M527" s="16">
        <f>VLOOKUP(Table3[[#This Row],[Order ID]],OrderBreakDown!A526:H8573,3,0)</f>
        <v>0</v>
      </c>
      <c r="N527" t="str">
        <f>VLOOKUP(Table3[[#This Row],[Order ID]],OrderBreakDown!A526:H8573,4,0)</f>
        <v>$26.00</v>
      </c>
      <c r="O527" s="18" t="str">
        <f>VLOOKUP(Table3[[#This Row],[Order ID]],OrderBreakDown!A526:H8573,5,0)</f>
        <v>$8.00</v>
      </c>
      <c r="P527">
        <f>VLOOKUP(Table3[[#This Row],[Order ID]],OrderBreakDown!A526:H8573,6,0)</f>
        <v>2</v>
      </c>
      <c r="Q527" t="str">
        <f>VLOOKUP(Table3[[#This Row],[Order ID]],OrderBreakDown!A526:H8573,7,0)</f>
        <v>Office Supplies</v>
      </c>
      <c r="R527" t="str">
        <f>VLOOKUP(Table3[[#This Row],[Order ID]],OrderBreakDown!A526:H8573,8,0)</f>
        <v>Binders</v>
      </c>
    </row>
    <row r="528" spans="1:18" ht="21.75" customHeight="1" thickBot="1" x14ac:dyDescent="0.3">
      <c r="A528" s="5" t="s">
        <v>1343</v>
      </c>
      <c r="B528" s="2">
        <v>40815</v>
      </c>
      <c r="C528" s="1" t="s">
        <v>240</v>
      </c>
      <c r="D528" s="1" t="s">
        <v>996</v>
      </c>
      <c r="E528" s="1" t="s">
        <v>27</v>
      </c>
      <c r="F528" s="1" t="s">
        <v>28</v>
      </c>
      <c r="G528" s="1" t="s">
        <v>21</v>
      </c>
      <c r="H528" s="2">
        <v>40821</v>
      </c>
      <c r="I528" s="1" t="s">
        <v>22</v>
      </c>
      <c r="J528" s="6" t="s">
        <v>112</v>
      </c>
      <c r="L528" t="str">
        <f>VLOOKUP(Table3[[#This Row],[Order ID]],OrderBreakDown!A527:H8574,2,0)</f>
        <v>Boston Pens, Easy-Erase</v>
      </c>
      <c r="M528" s="16">
        <f>VLOOKUP(Table3[[#This Row],[Order ID]],OrderBreakDown!A527:H8574,3,0)</f>
        <v>0</v>
      </c>
      <c r="N528" t="str">
        <f>VLOOKUP(Table3[[#This Row],[Order ID]],OrderBreakDown!A527:H8574,4,0)</f>
        <v>$116.00</v>
      </c>
      <c r="O528" s="18" t="str">
        <f>VLOOKUP(Table3[[#This Row],[Order ID]],OrderBreakDown!A527:H8574,5,0)</f>
        <v>$38.00</v>
      </c>
      <c r="P528">
        <f>VLOOKUP(Table3[[#This Row],[Order ID]],OrderBreakDown!A527:H8574,6,0)</f>
        <v>8</v>
      </c>
      <c r="Q528" t="str">
        <f>VLOOKUP(Table3[[#This Row],[Order ID]],OrderBreakDown!A527:H8574,7,0)</f>
        <v>Office Supplies</v>
      </c>
      <c r="R528" t="str">
        <f>VLOOKUP(Table3[[#This Row],[Order ID]],OrderBreakDown!A527:H8574,8,0)</f>
        <v>Art</v>
      </c>
    </row>
    <row r="529" spans="1:18" ht="21.75" customHeight="1" thickBot="1" x14ac:dyDescent="0.3">
      <c r="A529" s="5" t="s">
        <v>1344</v>
      </c>
      <c r="B529" s="2">
        <v>40815</v>
      </c>
      <c r="C529" s="1" t="s">
        <v>760</v>
      </c>
      <c r="D529" s="1" t="s">
        <v>453</v>
      </c>
      <c r="E529" s="1" t="s">
        <v>66</v>
      </c>
      <c r="F529" s="1" t="s">
        <v>28</v>
      </c>
      <c r="G529" s="1" t="s">
        <v>21</v>
      </c>
      <c r="H529" s="2">
        <v>40820</v>
      </c>
      <c r="I529" s="1" t="s">
        <v>22</v>
      </c>
      <c r="J529" s="6" t="s">
        <v>116</v>
      </c>
      <c r="L529" t="str">
        <f>VLOOKUP(Table3[[#This Row],[Order ID]],OrderBreakDown!A528:H8575,2,0)</f>
        <v>Binney &amp; Smith Highlighters, Fluorescent</v>
      </c>
      <c r="M529" s="16">
        <f>VLOOKUP(Table3[[#This Row],[Order ID]],OrderBreakDown!A528:H8575,3,0)</f>
        <v>0</v>
      </c>
      <c r="N529" t="str">
        <f>VLOOKUP(Table3[[#This Row],[Order ID]],OrderBreakDown!A528:H8575,4,0)</f>
        <v>$54.00</v>
      </c>
      <c r="O529" s="18" t="str">
        <f>VLOOKUP(Table3[[#This Row],[Order ID]],OrderBreakDown!A528:H8575,5,0)</f>
        <v>$4.00</v>
      </c>
      <c r="P529">
        <f>VLOOKUP(Table3[[#This Row],[Order ID]],OrderBreakDown!A528:H8575,6,0)</f>
        <v>3</v>
      </c>
      <c r="Q529" t="str">
        <f>VLOOKUP(Table3[[#This Row],[Order ID]],OrderBreakDown!A528:H8575,7,0)</f>
        <v>Office Supplies</v>
      </c>
      <c r="R529" t="str">
        <f>VLOOKUP(Table3[[#This Row],[Order ID]],OrderBreakDown!A528:H8575,8,0)</f>
        <v>Art</v>
      </c>
    </row>
    <row r="530" spans="1:18" ht="21.75" customHeight="1" thickBot="1" x14ac:dyDescent="0.3">
      <c r="A530" s="5" t="s">
        <v>1345</v>
      </c>
      <c r="B530" s="2">
        <v>40815</v>
      </c>
      <c r="C530" s="1" t="s">
        <v>1346</v>
      </c>
      <c r="D530" s="1" t="s">
        <v>1347</v>
      </c>
      <c r="E530" s="1" t="s">
        <v>58</v>
      </c>
      <c r="F530" s="1" t="s">
        <v>50</v>
      </c>
      <c r="G530" s="1" t="s">
        <v>15</v>
      </c>
      <c r="H530" s="2">
        <v>40821</v>
      </c>
      <c r="I530" s="1" t="s">
        <v>22</v>
      </c>
      <c r="J530" s="6" t="s">
        <v>167</v>
      </c>
      <c r="L530" t="str">
        <f>VLOOKUP(Table3[[#This Row],[Order ID]],OrderBreakDown!A529:H8576,2,0)</f>
        <v>Dania Corner Shelving, Traditional</v>
      </c>
      <c r="M530" s="16">
        <f>VLOOKUP(Table3[[#This Row],[Order ID]],OrderBreakDown!A529:H8576,3,0)</f>
        <v>0</v>
      </c>
      <c r="N530" t="str">
        <f>VLOOKUP(Table3[[#This Row],[Order ID]],OrderBreakDown!A529:H8576,4,0)</f>
        <v>$854.00</v>
      </c>
      <c r="O530" s="18" t="str">
        <f>VLOOKUP(Table3[[#This Row],[Order ID]],OrderBreakDown!A529:H8576,5,0)</f>
        <v>$290.00</v>
      </c>
      <c r="P530">
        <f>VLOOKUP(Table3[[#This Row],[Order ID]],OrderBreakDown!A529:H8576,6,0)</f>
        <v>7</v>
      </c>
      <c r="Q530" t="str">
        <f>VLOOKUP(Table3[[#This Row],[Order ID]],OrderBreakDown!A529:H8576,7,0)</f>
        <v>Furniture</v>
      </c>
      <c r="R530" t="str">
        <f>VLOOKUP(Table3[[#This Row],[Order ID]],OrderBreakDown!A529:H8576,8,0)</f>
        <v>Bookcases</v>
      </c>
    </row>
    <row r="531" spans="1:18" ht="21.75" customHeight="1" thickBot="1" x14ac:dyDescent="0.3">
      <c r="A531" s="5" t="s">
        <v>1348</v>
      </c>
      <c r="B531" s="2">
        <v>40816</v>
      </c>
      <c r="C531" s="1" t="s">
        <v>43</v>
      </c>
      <c r="D531" s="1" t="s">
        <v>44</v>
      </c>
      <c r="E531" s="1" t="s">
        <v>27</v>
      </c>
      <c r="F531" s="1" t="s">
        <v>28</v>
      </c>
      <c r="G531" s="1" t="s">
        <v>21</v>
      </c>
      <c r="H531" s="2">
        <v>40820</v>
      </c>
      <c r="I531" s="1" t="s">
        <v>22</v>
      </c>
      <c r="J531" s="6" t="s">
        <v>45</v>
      </c>
      <c r="L531" t="str">
        <f>VLOOKUP(Table3[[#This Row],[Order ID]],OrderBreakDown!A530:H8577,2,0)</f>
        <v>Safco Floating Shelf Set, Traditional</v>
      </c>
      <c r="M531" s="16">
        <f>VLOOKUP(Table3[[#This Row],[Order ID]],OrderBreakDown!A530:H8577,3,0)</f>
        <v>0.6</v>
      </c>
      <c r="N531" t="str">
        <f>VLOOKUP(Table3[[#This Row],[Order ID]],OrderBreakDown!A530:H8577,4,0)</f>
        <v>$393.00</v>
      </c>
      <c r="O531" s="18" t="str">
        <f>VLOOKUP(Table3[[#This Row],[Order ID]],OrderBreakDown!A530:H8577,5,0)</f>
        <v>-$157.00</v>
      </c>
      <c r="P531">
        <f>VLOOKUP(Table3[[#This Row],[Order ID]],OrderBreakDown!A530:H8577,6,0)</f>
        <v>5</v>
      </c>
      <c r="Q531" t="str">
        <f>VLOOKUP(Table3[[#This Row],[Order ID]],OrderBreakDown!A530:H8577,7,0)</f>
        <v>Furniture</v>
      </c>
      <c r="R531" t="str">
        <f>VLOOKUP(Table3[[#This Row],[Order ID]],OrderBreakDown!A530:H8577,8,0)</f>
        <v>Bookcases</v>
      </c>
    </row>
    <row r="532" spans="1:18" ht="21.75" customHeight="1" thickBot="1" x14ac:dyDescent="0.3">
      <c r="A532" s="5" t="s">
        <v>1349</v>
      </c>
      <c r="B532" s="2">
        <v>40816</v>
      </c>
      <c r="C532" s="1" t="s">
        <v>704</v>
      </c>
      <c r="D532" s="1" t="s">
        <v>1350</v>
      </c>
      <c r="E532" s="1" t="s">
        <v>49</v>
      </c>
      <c r="F532" s="1" t="s">
        <v>50</v>
      </c>
      <c r="G532" s="1" t="s">
        <v>15</v>
      </c>
      <c r="H532" s="2">
        <v>40820</v>
      </c>
      <c r="I532" s="1" t="s">
        <v>22</v>
      </c>
      <c r="J532" s="6" t="s">
        <v>1351</v>
      </c>
      <c r="L532" t="str">
        <f>VLOOKUP(Table3[[#This Row],[Order ID]],OrderBreakDown!A531:H8578,2,0)</f>
        <v>Rogers File Cart, Industrial</v>
      </c>
      <c r="M532" s="16">
        <f>VLOOKUP(Table3[[#This Row],[Order ID]],OrderBreakDown!A531:H8578,3,0)</f>
        <v>0.4</v>
      </c>
      <c r="N532" t="str">
        <f>VLOOKUP(Table3[[#This Row],[Order ID]],OrderBreakDown!A531:H8578,4,0)</f>
        <v>$85.00</v>
      </c>
      <c r="O532" s="18" t="str">
        <f>VLOOKUP(Table3[[#This Row],[Order ID]],OrderBreakDown!A531:H8578,5,0)</f>
        <v>-$33.00</v>
      </c>
      <c r="P532">
        <f>VLOOKUP(Table3[[#This Row],[Order ID]],OrderBreakDown!A531:H8578,6,0)</f>
        <v>1</v>
      </c>
      <c r="Q532" t="str">
        <f>VLOOKUP(Table3[[#This Row],[Order ID]],OrderBreakDown!A531:H8578,7,0)</f>
        <v>Office Supplies</v>
      </c>
      <c r="R532" t="str">
        <f>VLOOKUP(Table3[[#This Row],[Order ID]],OrderBreakDown!A531:H8578,8,0)</f>
        <v>Storage</v>
      </c>
    </row>
    <row r="533" spans="1:18" ht="21.75" customHeight="1" thickBot="1" x14ac:dyDescent="0.3">
      <c r="A533" s="5" t="s">
        <v>1352</v>
      </c>
      <c r="B533" s="2">
        <v>40816</v>
      </c>
      <c r="C533" s="1" t="s">
        <v>781</v>
      </c>
      <c r="D533" s="1" t="s">
        <v>1152</v>
      </c>
      <c r="E533" s="1" t="s">
        <v>66</v>
      </c>
      <c r="F533" s="1" t="s">
        <v>28</v>
      </c>
      <c r="G533" s="1" t="s">
        <v>15</v>
      </c>
      <c r="H533" s="2">
        <v>40816</v>
      </c>
      <c r="I533" s="1" t="s">
        <v>62</v>
      </c>
      <c r="J533" s="6" t="s">
        <v>116</v>
      </c>
      <c r="L533" t="str">
        <f>VLOOKUP(Table3[[#This Row],[Order ID]],OrderBreakDown!A532:H8579,2,0)</f>
        <v>Cardinal Binding Machine, Recycled</v>
      </c>
      <c r="M533" s="16">
        <f>VLOOKUP(Table3[[#This Row],[Order ID]],OrderBreakDown!A532:H8579,3,0)</f>
        <v>0</v>
      </c>
      <c r="N533" t="str">
        <f>VLOOKUP(Table3[[#This Row],[Order ID]],OrderBreakDown!A532:H8579,4,0)</f>
        <v>$251.00</v>
      </c>
      <c r="O533" s="18" t="str">
        <f>VLOOKUP(Table3[[#This Row],[Order ID]],OrderBreakDown!A532:H8579,5,0)</f>
        <v>$53.00</v>
      </c>
      <c r="P533">
        <f>VLOOKUP(Table3[[#This Row],[Order ID]],OrderBreakDown!A532:H8579,6,0)</f>
        <v>5</v>
      </c>
      <c r="Q533" t="str">
        <f>VLOOKUP(Table3[[#This Row],[Order ID]],OrderBreakDown!A532:H8579,7,0)</f>
        <v>Office Supplies</v>
      </c>
      <c r="R533" t="str">
        <f>VLOOKUP(Table3[[#This Row],[Order ID]],OrderBreakDown!A532:H8579,8,0)</f>
        <v>Binders</v>
      </c>
    </row>
    <row r="534" spans="1:18" ht="21.75" customHeight="1" thickBot="1" x14ac:dyDescent="0.3">
      <c r="A534" s="5" t="s">
        <v>1353</v>
      </c>
      <c r="B534" s="2">
        <v>40816</v>
      </c>
      <c r="C534" s="1" t="s">
        <v>586</v>
      </c>
      <c r="D534" s="1" t="s">
        <v>896</v>
      </c>
      <c r="E534" s="1" t="s">
        <v>66</v>
      </c>
      <c r="F534" s="1" t="s">
        <v>28</v>
      </c>
      <c r="G534" s="1" t="s">
        <v>33</v>
      </c>
      <c r="H534" s="2">
        <v>40819</v>
      </c>
      <c r="I534" s="1" t="s">
        <v>37</v>
      </c>
      <c r="J534" s="6" t="s">
        <v>67</v>
      </c>
      <c r="L534" t="str">
        <f>VLOOKUP(Table3[[#This Row],[Order ID]],OrderBreakDown!A533:H8580,2,0)</f>
        <v>Acco Hole Reinforcements, Economy</v>
      </c>
      <c r="M534" s="16">
        <f>VLOOKUP(Table3[[#This Row],[Order ID]],OrderBreakDown!A533:H8580,3,0)</f>
        <v>0</v>
      </c>
      <c r="N534" t="str">
        <f>VLOOKUP(Table3[[#This Row],[Order ID]],OrderBreakDown!A533:H8580,4,0)</f>
        <v>$13.00</v>
      </c>
      <c r="O534" s="18" t="str">
        <f>VLOOKUP(Table3[[#This Row],[Order ID]],OrderBreakDown!A533:H8580,5,0)</f>
        <v>$1.00</v>
      </c>
      <c r="P534">
        <f>VLOOKUP(Table3[[#This Row],[Order ID]],OrderBreakDown!A533:H8580,6,0)</f>
        <v>2</v>
      </c>
      <c r="Q534" t="str">
        <f>VLOOKUP(Table3[[#This Row],[Order ID]],OrderBreakDown!A533:H8580,7,0)</f>
        <v>Office Supplies</v>
      </c>
      <c r="R534" t="str">
        <f>VLOOKUP(Table3[[#This Row],[Order ID]],OrderBreakDown!A533:H8580,8,0)</f>
        <v>Binders</v>
      </c>
    </row>
    <row r="535" spans="1:18" ht="21.75" customHeight="1" thickBot="1" x14ac:dyDescent="0.3">
      <c r="A535" s="5" t="s">
        <v>1354</v>
      </c>
      <c r="B535" s="2">
        <v>40819</v>
      </c>
      <c r="C535" s="1" t="s">
        <v>827</v>
      </c>
      <c r="D535" s="1" t="s">
        <v>1355</v>
      </c>
      <c r="E535" s="1" t="s">
        <v>49</v>
      </c>
      <c r="F535" s="1" t="s">
        <v>50</v>
      </c>
      <c r="G535" s="1" t="s">
        <v>21</v>
      </c>
      <c r="H535" s="2">
        <v>40825</v>
      </c>
      <c r="I535" s="1" t="s">
        <v>22</v>
      </c>
      <c r="J535" s="6" t="s">
        <v>1106</v>
      </c>
      <c r="L535" t="str">
        <f>VLOOKUP(Table3[[#This Row],[Order ID]],OrderBreakDown!A534:H8581,2,0)</f>
        <v>Dania Stackable Bookrack, Traditional</v>
      </c>
      <c r="M535" s="16">
        <f>VLOOKUP(Table3[[#This Row],[Order ID]],OrderBreakDown!A534:H8581,3,0)</f>
        <v>0</v>
      </c>
      <c r="N535" t="str">
        <f>VLOOKUP(Table3[[#This Row],[Order ID]],OrderBreakDown!A534:H8581,4,0)</f>
        <v>$242.00</v>
      </c>
      <c r="O535" s="18" t="str">
        <f>VLOOKUP(Table3[[#This Row],[Order ID]],OrderBreakDown!A534:H8581,5,0)</f>
        <v>$102.00</v>
      </c>
      <c r="P535">
        <f>VLOOKUP(Table3[[#This Row],[Order ID]],OrderBreakDown!A534:H8581,6,0)</f>
        <v>2</v>
      </c>
      <c r="Q535" t="str">
        <f>VLOOKUP(Table3[[#This Row],[Order ID]],OrderBreakDown!A534:H8581,7,0)</f>
        <v>Furniture</v>
      </c>
      <c r="R535" t="str">
        <f>VLOOKUP(Table3[[#This Row],[Order ID]],OrderBreakDown!A534:H8581,8,0)</f>
        <v>Bookcases</v>
      </c>
    </row>
    <row r="536" spans="1:18" ht="21.75" customHeight="1" thickBot="1" x14ac:dyDescent="0.3">
      <c r="A536" s="5" t="s">
        <v>1356</v>
      </c>
      <c r="B536" s="2">
        <v>40820</v>
      </c>
      <c r="C536" s="1" t="s">
        <v>1357</v>
      </c>
      <c r="D536" s="1" t="s">
        <v>1358</v>
      </c>
      <c r="E536" s="1" t="s">
        <v>27</v>
      </c>
      <c r="F536" s="1" t="s">
        <v>28</v>
      </c>
      <c r="G536" s="1" t="s">
        <v>15</v>
      </c>
      <c r="H536" s="2">
        <v>40827</v>
      </c>
      <c r="I536" s="1" t="s">
        <v>22</v>
      </c>
      <c r="J536" s="6" t="s">
        <v>112</v>
      </c>
      <c r="L536" t="str">
        <f>VLOOKUP(Table3[[#This Row],[Order ID]],OrderBreakDown!A535:H8582,2,0)</f>
        <v>Rubbermaid Clock, Erganomic</v>
      </c>
      <c r="M536" s="16">
        <f>VLOOKUP(Table3[[#This Row],[Order ID]],OrderBreakDown!A535:H8582,3,0)</f>
        <v>0</v>
      </c>
      <c r="N536" t="str">
        <f>VLOOKUP(Table3[[#This Row],[Order ID]],OrderBreakDown!A535:H8582,4,0)</f>
        <v>$293.00</v>
      </c>
      <c r="O536" s="18" t="str">
        <f>VLOOKUP(Table3[[#This Row],[Order ID]],OrderBreakDown!A535:H8582,5,0)</f>
        <v>$146.00</v>
      </c>
      <c r="P536">
        <f>VLOOKUP(Table3[[#This Row],[Order ID]],OrderBreakDown!A535:H8582,6,0)</f>
        <v>6</v>
      </c>
      <c r="Q536" t="str">
        <f>VLOOKUP(Table3[[#This Row],[Order ID]],OrderBreakDown!A535:H8582,7,0)</f>
        <v>Furniture</v>
      </c>
      <c r="R536" t="str">
        <f>VLOOKUP(Table3[[#This Row],[Order ID]],OrderBreakDown!A535:H8582,8,0)</f>
        <v>Furnishings</v>
      </c>
    </row>
    <row r="537" spans="1:18" ht="21.75" customHeight="1" thickBot="1" x14ac:dyDescent="0.3">
      <c r="A537" s="5" t="s">
        <v>1359</v>
      </c>
      <c r="B537" s="2">
        <v>40822</v>
      </c>
      <c r="C537" s="1" t="s">
        <v>1360</v>
      </c>
      <c r="D537" s="1" t="s">
        <v>282</v>
      </c>
      <c r="E537" s="1" t="s">
        <v>66</v>
      </c>
      <c r="F537" s="1" t="s">
        <v>28</v>
      </c>
      <c r="G537" s="1" t="s">
        <v>21</v>
      </c>
      <c r="H537" s="2">
        <v>40828</v>
      </c>
      <c r="I537" s="1" t="s">
        <v>22</v>
      </c>
      <c r="J537" s="6" t="s">
        <v>282</v>
      </c>
      <c r="L537" t="str">
        <f>VLOOKUP(Table3[[#This Row],[Order ID]],OrderBreakDown!A536:H8583,2,0)</f>
        <v>Rogers Trays, Wire Frame</v>
      </c>
      <c r="M537" s="16">
        <f>VLOOKUP(Table3[[#This Row],[Order ID]],OrderBreakDown!A536:H8583,3,0)</f>
        <v>0.2</v>
      </c>
      <c r="N537" t="str">
        <f>VLOOKUP(Table3[[#This Row],[Order ID]],OrderBreakDown!A536:H8583,4,0)</f>
        <v>$194.00</v>
      </c>
      <c r="O537" s="18" t="str">
        <f>VLOOKUP(Table3[[#This Row],[Order ID]],OrderBreakDown!A536:H8583,5,0)</f>
        <v>$70.00</v>
      </c>
      <c r="P537">
        <f>VLOOKUP(Table3[[#This Row],[Order ID]],OrderBreakDown!A536:H8583,6,0)</f>
        <v>4</v>
      </c>
      <c r="Q537" t="str">
        <f>VLOOKUP(Table3[[#This Row],[Order ID]],OrderBreakDown!A536:H8583,7,0)</f>
        <v>Office Supplies</v>
      </c>
      <c r="R537" t="str">
        <f>VLOOKUP(Table3[[#This Row],[Order ID]],OrderBreakDown!A536:H8583,8,0)</f>
        <v>Storage</v>
      </c>
    </row>
    <row r="538" spans="1:18" ht="21.75" customHeight="1" thickBot="1" x14ac:dyDescent="0.3">
      <c r="A538" s="5" t="s">
        <v>1361</v>
      </c>
      <c r="B538" s="2">
        <v>40823</v>
      </c>
      <c r="C538" s="1" t="s">
        <v>114</v>
      </c>
      <c r="D538" s="1" t="s">
        <v>1362</v>
      </c>
      <c r="E538" s="1" t="s">
        <v>20</v>
      </c>
      <c r="F538" s="1" t="s">
        <v>14</v>
      </c>
      <c r="G538" s="1" t="s">
        <v>21</v>
      </c>
      <c r="H538" s="2">
        <v>40824</v>
      </c>
      <c r="I538" s="1" t="s">
        <v>37</v>
      </c>
      <c r="J538" s="6" t="s">
        <v>23</v>
      </c>
      <c r="L538" t="str">
        <f>VLOOKUP(Table3[[#This Row],[Order ID]],OrderBreakDown!A537:H8584,2,0)</f>
        <v>Stanley Markers, Easy-Erase</v>
      </c>
      <c r="M538" s="16">
        <f>VLOOKUP(Table3[[#This Row],[Order ID]],OrderBreakDown!A537:H8584,3,0)</f>
        <v>0</v>
      </c>
      <c r="N538" t="str">
        <f>VLOOKUP(Table3[[#This Row],[Order ID]],OrderBreakDown!A537:H8584,4,0)</f>
        <v>$22.00</v>
      </c>
      <c r="O538" s="18" t="str">
        <f>VLOOKUP(Table3[[#This Row],[Order ID]],OrderBreakDown!A537:H8584,5,0)</f>
        <v>$0.00</v>
      </c>
      <c r="P538">
        <f>VLOOKUP(Table3[[#This Row],[Order ID]],OrderBreakDown!A537:H8584,6,0)</f>
        <v>1</v>
      </c>
      <c r="Q538" t="str">
        <f>VLOOKUP(Table3[[#This Row],[Order ID]],OrderBreakDown!A537:H8584,7,0)</f>
        <v>Office Supplies</v>
      </c>
      <c r="R538" t="str">
        <f>VLOOKUP(Table3[[#This Row],[Order ID]],OrderBreakDown!A537:H8584,8,0)</f>
        <v>Art</v>
      </c>
    </row>
    <row r="539" spans="1:18" ht="21.75" customHeight="1" thickBot="1" x14ac:dyDescent="0.3">
      <c r="A539" s="5" t="s">
        <v>1363</v>
      </c>
      <c r="B539" s="2">
        <v>40824</v>
      </c>
      <c r="C539" s="1" t="s">
        <v>1364</v>
      </c>
      <c r="D539" s="1" t="s">
        <v>465</v>
      </c>
      <c r="E539" s="1" t="s">
        <v>66</v>
      </c>
      <c r="F539" s="1" t="s">
        <v>28</v>
      </c>
      <c r="G539" s="1" t="s">
        <v>15</v>
      </c>
      <c r="H539" s="2">
        <v>40828</v>
      </c>
      <c r="I539" s="1" t="s">
        <v>22</v>
      </c>
      <c r="J539" s="6" t="s">
        <v>465</v>
      </c>
      <c r="L539" t="str">
        <f>VLOOKUP(Table3[[#This Row],[Order ID]],OrderBreakDown!A538:H8585,2,0)</f>
        <v>Binney &amp; Smith Highlighters, Fluorescent</v>
      </c>
      <c r="M539" s="16">
        <f>VLOOKUP(Table3[[#This Row],[Order ID]],OrderBreakDown!A538:H8585,3,0)</f>
        <v>0</v>
      </c>
      <c r="N539" t="str">
        <f>VLOOKUP(Table3[[#This Row],[Order ID]],OrderBreakDown!A538:H8585,4,0)</f>
        <v>$36.00</v>
      </c>
      <c r="O539" s="18" t="str">
        <f>VLOOKUP(Table3[[#This Row],[Order ID]],OrderBreakDown!A538:H8585,5,0)</f>
        <v>$3.00</v>
      </c>
      <c r="P539">
        <f>VLOOKUP(Table3[[#This Row],[Order ID]],OrderBreakDown!A538:H8585,6,0)</f>
        <v>2</v>
      </c>
      <c r="Q539" t="str">
        <f>VLOOKUP(Table3[[#This Row],[Order ID]],OrderBreakDown!A538:H8585,7,0)</f>
        <v>Office Supplies</v>
      </c>
      <c r="R539" t="str">
        <f>VLOOKUP(Table3[[#This Row],[Order ID]],OrderBreakDown!A538:H8585,8,0)</f>
        <v>Art</v>
      </c>
    </row>
    <row r="540" spans="1:18" ht="21.75" customHeight="1" thickBot="1" x14ac:dyDescent="0.3">
      <c r="A540" s="5" t="s">
        <v>1365</v>
      </c>
      <c r="B540" s="2">
        <v>40824</v>
      </c>
      <c r="C540" s="1" t="s">
        <v>35</v>
      </c>
      <c r="D540" s="1" t="s">
        <v>12</v>
      </c>
      <c r="E540" s="1" t="s">
        <v>13</v>
      </c>
      <c r="F540" s="1" t="s">
        <v>14</v>
      </c>
      <c r="G540" s="1" t="s">
        <v>15</v>
      </c>
      <c r="H540" s="2">
        <v>40827</v>
      </c>
      <c r="I540" s="1" t="s">
        <v>16</v>
      </c>
      <c r="J540" s="6" t="s">
        <v>12</v>
      </c>
      <c r="L540" t="str">
        <f>VLOOKUP(Table3[[#This Row],[Order ID]],OrderBreakDown!A539:H8586,2,0)</f>
        <v>Ikea Corner Shelving, Traditional</v>
      </c>
      <c r="M540" s="16">
        <f>VLOOKUP(Table3[[#This Row],[Order ID]],OrderBreakDown!A539:H8586,3,0)</f>
        <v>0.5</v>
      </c>
      <c r="N540" t="str">
        <f>VLOOKUP(Table3[[#This Row],[Order ID]],OrderBreakDown!A539:H8586,4,0)</f>
        <v>$123.00</v>
      </c>
      <c r="O540" s="18" t="str">
        <f>VLOOKUP(Table3[[#This Row],[Order ID]],OrderBreakDown!A539:H8586,5,0)</f>
        <v>-$30.00</v>
      </c>
      <c r="P540">
        <f>VLOOKUP(Table3[[#This Row],[Order ID]],OrderBreakDown!A539:H8586,6,0)</f>
        <v>2</v>
      </c>
      <c r="Q540" t="str">
        <f>VLOOKUP(Table3[[#This Row],[Order ID]],OrderBreakDown!A539:H8586,7,0)</f>
        <v>Furniture</v>
      </c>
      <c r="R540" t="str">
        <f>VLOOKUP(Table3[[#This Row],[Order ID]],OrderBreakDown!A539:H8586,8,0)</f>
        <v>Bookcases</v>
      </c>
    </row>
    <row r="541" spans="1:18" ht="21.75" customHeight="1" thickBot="1" x14ac:dyDescent="0.3">
      <c r="A541" s="5" t="s">
        <v>1366</v>
      </c>
      <c r="B541" s="2">
        <v>40826</v>
      </c>
      <c r="C541" s="1" t="s">
        <v>1367</v>
      </c>
      <c r="D541" s="1" t="s">
        <v>1368</v>
      </c>
      <c r="E541" s="1" t="s">
        <v>66</v>
      </c>
      <c r="F541" s="1" t="s">
        <v>28</v>
      </c>
      <c r="G541" s="1" t="s">
        <v>15</v>
      </c>
      <c r="H541" s="2">
        <v>40832</v>
      </c>
      <c r="I541" s="1" t="s">
        <v>22</v>
      </c>
      <c r="J541" s="6" t="s">
        <v>116</v>
      </c>
      <c r="L541" t="str">
        <f>VLOOKUP(Table3[[#This Row],[Order ID]],OrderBreakDown!A540:H8587,2,0)</f>
        <v>Boston Canvas, Water Color</v>
      </c>
      <c r="M541" s="16">
        <f>VLOOKUP(Table3[[#This Row],[Order ID]],OrderBreakDown!A540:H8587,3,0)</f>
        <v>0</v>
      </c>
      <c r="N541" t="str">
        <f>VLOOKUP(Table3[[#This Row],[Order ID]],OrderBreakDown!A540:H8587,4,0)</f>
        <v>$114.00</v>
      </c>
      <c r="O541" s="18" t="str">
        <f>VLOOKUP(Table3[[#This Row],[Order ID]],OrderBreakDown!A540:H8587,5,0)</f>
        <v>$17.00</v>
      </c>
      <c r="P541">
        <f>VLOOKUP(Table3[[#This Row],[Order ID]],OrderBreakDown!A540:H8587,6,0)</f>
        <v>2</v>
      </c>
      <c r="Q541" t="str">
        <f>VLOOKUP(Table3[[#This Row],[Order ID]],OrderBreakDown!A540:H8587,7,0)</f>
        <v>Office Supplies</v>
      </c>
      <c r="R541" t="str">
        <f>VLOOKUP(Table3[[#This Row],[Order ID]],OrderBreakDown!A540:H8587,8,0)</f>
        <v>Art</v>
      </c>
    </row>
    <row r="542" spans="1:18" ht="21.75" customHeight="1" thickBot="1" x14ac:dyDescent="0.3">
      <c r="A542" s="5" t="s">
        <v>1369</v>
      </c>
      <c r="B542" s="2">
        <v>40826</v>
      </c>
      <c r="C542" s="1" t="s">
        <v>1370</v>
      </c>
      <c r="D542" s="1" t="s">
        <v>401</v>
      </c>
      <c r="E542" s="1" t="s">
        <v>66</v>
      </c>
      <c r="F542" s="1" t="s">
        <v>28</v>
      </c>
      <c r="G542" s="1" t="s">
        <v>21</v>
      </c>
      <c r="H542" s="2">
        <v>40829</v>
      </c>
      <c r="I542" s="1" t="s">
        <v>37</v>
      </c>
      <c r="J542" s="6" t="s">
        <v>116</v>
      </c>
      <c r="L542" t="str">
        <f>VLOOKUP(Table3[[#This Row],[Order ID]],OrderBreakDown!A541:H8588,2,0)</f>
        <v>Avery Binder Covers, Recycled</v>
      </c>
      <c r="M542" s="16">
        <f>VLOOKUP(Table3[[#This Row],[Order ID]],OrderBreakDown!A541:H8588,3,0)</f>
        <v>0</v>
      </c>
      <c r="N542" t="str">
        <f>VLOOKUP(Table3[[#This Row],[Order ID]],OrderBreakDown!A541:H8588,4,0)</f>
        <v>$34.00</v>
      </c>
      <c r="O542" s="18" t="str">
        <f>VLOOKUP(Table3[[#This Row],[Order ID]],OrderBreakDown!A541:H8588,5,0)</f>
        <v>$12.00</v>
      </c>
      <c r="P542">
        <f>VLOOKUP(Table3[[#This Row],[Order ID]],OrderBreakDown!A541:H8588,6,0)</f>
        <v>3</v>
      </c>
      <c r="Q542" t="str">
        <f>VLOOKUP(Table3[[#This Row],[Order ID]],OrderBreakDown!A541:H8588,7,0)</f>
        <v>Office Supplies</v>
      </c>
      <c r="R542" t="str">
        <f>VLOOKUP(Table3[[#This Row],[Order ID]],OrderBreakDown!A541:H8588,8,0)</f>
        <v>Binders</v>
      </c>
    </row>
    <row r="543" spans="1:18" ht="21.75" customHeight="1" thickBot="1" x14ac:dyDescent="0.3">
      <c r="A543" s="5" t="s">
        <v>1371</v>
      </c>
      <c r="B543" s="2">
        <v>40826</v>
      </c>
      <c r="C543" s="1" t="s">
        <v>580</v>
      </c>
      <c r="D543" s="1" t="s">
        <v>892</v>
      </c>
      <c r="E543" s="1" t="s">
        <v>55</v>
      </c>
      <c r="F543" s="1" t="s">
        <v>28</v>
      </c>
      <c r="G543" s="1" t="s">
        <v>33</v>
      </c>
      <c r="H543" s="2">
        <v>40828</v>
      </c>
      <c r="I543" s="1" t="s">
        <v>37</v>
      </c>
      <c r="J543" s="6" t="s">
        <v>893</v>
      </c>
      <c r="L543" t="str">
        <f>VLOOKUP(Table3[[#This Row],[Order ID]],OrderBreakDown!A542:H8589,2,0)</f>
        <v>Hon Legal Exhibit Labels, Adjustable</v>
      </c>
      <c r="M543" s="16">
        <f>VLOOKUP(Table3[[#This Row],[Order ID]],OrderBreakDown!A542:H8589,3,0)</f>
        <v>0</v>
      </c>
      <c r="N543" t="str">
        <f>VLOOKUP(Table3[[#This Row],[Order ID]],OrderBreakDown!A542:H8589,4,0)</f>
        <v>$70.00</v>
      </c>
      <c r="O543" s="18" t="str">
        <f>VLOOKUP(Table3[[#This Row],[Order ID]],OrderBreakDown!A542:H8589,5,0)</f>
        <v>$11.00</v>
      </c>
      <c r="P543">
        <f>VLOOKUP(Table3[[#This Row],[Order ID]],OrderBreakDown!A542:H8589,6,0)</f>
        <v>8</v>
      </c>
      <c r="Q543" t="str">
        <f>VLOOKUP(Table3[[#This Row],[Order ID]],OrderBreakDown!A542:H8589,7,0)</f>
        <v>Office Supplies</v>
      </c>
      <c r="R543" t="str">
        <f>VLOOKUP(Table3[[#This Row],[Order ID]],OrderBreakDown!A542:H8589,8,0)</f>
        <v>Labels</v>
      </c>
    </row>
    <row r="544" spans="1:18" ht="21.75" customHeight="1" thickBot="1" x14ac:dyDescent="0.3">
      <c r="A544" s="5" t="s">
        <v>1372</v>
      </c>
      <c r="B544" s="2">
        <v>40827</v>
      </c>
      <c r="C544" s="1" t="s">
        <v>1373</v>
      </c>
      <c r="D544" s="1" t="s">
        <v>1374</v>
      </c>
      <c r="E544" s="1" t="s">
        <v>20</v>
      </c>
      <c r="F544" s="1" t="s">
        <v>14</v>
      </c>
      <c r="G544" s="1" t="s">
        <v>15</v>
      </c>
      <c r="H544" s="2">
        <v>40832</v>
      </c>
      <c r="I544" s="1" t="s">
        <v>22</v>
      </c>
      <c r="J544" s="6" t="s">
        <v>23</v>
      </c>
      <c r="L544" t="str">
        <f>VLOOKUP(Table3[[#This Row],[Order ID]],OrderBreakDown!A543:H8590,2,0)</f>
        <v>Ibico Binder, Economy</v>
      </c>
      <c r="M544" s="16">
        <f>VLOOKUP(Table3[[#This Row],[Order ID]],OrderBreakDown!A543:H8590,3,0)</f>
        <v>0</v>
      </c>
      <c r="N544" t="str">
        <f>VLOOKUP(Table3[[#This Row],[Order ID]],OrderBreakDown!A543:H8590,4,0)</f>
        <v>$31.00</v>
      </c>
      <c r="O544" s="18" t="str">
        <f>VLOOKUP(Table3[[#This Row],[Order ID]],OrderBreakDown!A543:H8590,5,0)</f>
        <v>$9.00</v>
      </c>
      <c r="P544">
        <f>VLOOKUP(Table3[[#This Row],[Order ID]],OrderBreakDown!A543:H8590,6,0)</f>
        <v>2</v>
      </c>
      <c r="Q544" t="str">
        <f>VLOOKUP(Table3[[#This Row],[Order ID]],OrderBreakDown!A543:H8590,7,0)</f>
        <v>Office Supplies</v>
      </c>
      <c r="R544" t="str">
        <f>VLOOKUP(Table3[[#This Row],[Order ID]],OrderBreakDown!A543:H8590,8,0)</f>
        <v>Binders</v>
      </c>
    </row>
    <row r="545" spans="1:18" ht="21.75" customHeight="1" thickBot="1" x14ac:dyDescent="0.3">
      <c r="A545" s="5" t="s">
        <v>1375</v>
      </c>
      <c r="B545" s="2">
        <v>40827</v>
      </c>
      <c r="C545" s="1" t="s">
        <v>967</v>
      </c>
      <c r="D545" s="1" t="s">
        <v>1376</v>
      </c>
      <c r="E545" s="1" t="s">
        <v>27</v>
      </c>
      <c r="F545" s="1" t="s">
        <v>28</v>
      </c>
      <c r="G545" s="1" t="s">
        <v>21</v>
      </c>
      <c r="H545" s="2">
        <v>40827</v>
      </c>
      <c r="I545" s="1" t="s">
        <v>62</v>
      </c>
      <c r="J545" s="6" t="s">
        <v>45</v>
      </c>
      <c r="L545" t="str">
        <f>VLOOKUP(Table3[[#This Row],[Order ID]],OrderBreakDown!A544:H8591,2,0)</f>
        <v>Smead Removable Labels, Laser Printer Compatible</v>
      </c>
      <c r="M545" s="16">
        <f>VLOOKUP(Table3[[#This Row],[Order ID]],OrderBreakDown!A544:H8591,3,0)</f>
        <v>0</v>
      </c>
      <c r="N545" t="str">
        <f>VLOOKUP(Table3[[#This Row],[Order ID]],OrderBreakDown!A544:H8591,4,0)</f>
        <v>$52.00</v>
      </c>
      <c r="O545" s="18" t="str">
        <f>VLOOKUP(Table3[[#This Row],[Order ID]],OrderBreakDown!A544:H8591,5,0)</f>
        <v>$16.00</v>
      </c>
      <c r="P545">
        <f>VLOOKUP(Table3[[#This Row],[Order ID]],OrderBreakDown!A544:H8591,6,0)</f>
        <v>5</v>
      </c>
      <c r="Q545" t="str">
        <f>VLOOKUP(Table3[[#This Row],[Order ID]],OrderBreakDown!A544:H8591,7,0)</f>
        <v>Office Supplies</v>
      </c>
      <c r="R545" t="str">
        <f>VLOOKUP(Table3[[#This Row],[Order ID]],OrderBreakDown!A544:H8591,8,0)</f>
        <v>Labels</v>
      </c>
    </row>
    <row r="546" spans="1:18" ht="21.75" customHeight="1" thickBot="1" x14ac:dyDescent="0.3">
      <c r="A546" s="5" t="s">
        <v>1377</v>
      </c>
      <c r="B546" s="2">
        <v>40827</v>
      </c>
      <c r="C546" s="1" t="s">
        <v>1189</v>
      </c>
      <c r="D546" s="1" t="s">
        <v>224</v>
      </c>
      <c r="E546" s="1" t="s">
        <v>66</v>
      </c>
      <c r="F546" s="1" t="s">
        <v>28</v>
      </c>
      <c r="G546" s="1" t="s">
        <v>21</v>
      </c>
      <c r="H546" s="2">
        <v>40830</v>
      </c>
      <c r="I546" s="1" t="s">
        <v>37</v>
      </c>
      <c r="J546" s="6" t="s">
        <v>67</v>
      </c>
      <c r="L546" t="str">
        <f>VLOOKUP(Table3[[#This Row],[Order ID]],OrderBreakDown!A545:H8592,2,0)</f>
        <v>Stanley Pencil Sharpener, Water Color</v>
      </c>
      <c r="M546" s="16">
        <f>VLOOKUP(Table3[[#This Row],[Order ID]],OrderBreakDown!A545:H8592,3,0)</f>
        <v>0.5</v>
      </c>
      <c r="N546" t="str">
        <f>VLOOKUP(Table3[[#This Row],[Order ID]],OrderBreakDown!A545:H8592,4,0)</f>
        <v>$126.00</v>
      </c>
      <c r="O546" s="18" t="str">
        <f>VLOOKUP(Table3[[#This Row],[Order ID]],OrderBreakDown!A545:H8592,5,0)</f>
        <v>-$116.00</v>
      </c>
      <c r="P546">
        <f>VLOOKUP(Table3[[#This Row],[Order ID]],OrderBreakDown!A545:H8592,6,0)</f>
        <v>9</v>
      </c>
      <c r="Q546" t="str">
        <f>VLOOKUP(Table3[[#This Row],[Order ID]],OrderBreakDown!A545:H8592,7,0)</f>
        <v>Office Supplies</v>
      </c>
      <c r="R546" t="str">
        <f>VLOOKUP(Table3[[#This Row],[Order ID]],OrderBreakDown!A545:H8592,8,0)</f>
        <v>Art</v>
      </c>
    </row>
    <row r="547" spans="1:18" ht="21.75" customHeight="1" thickBot="1" x14ac:dyDescent="0.3">
      <c r="A547" s="5" t="s">
        <v>1378</v>
      </c>
      <c r="B547" s="2">
        <v>40828</v>
      </c>
      <c r="C547" s="1" t="s">
        <v>1091</v>
      </c>
      <c r="D547" s="1" t="s">
        <v>141</v>
      </c>
      <c r="E547" s="1" t="s">
        <v>58</v>
      </c>
      <c r="F547" s="1" t="s">
        <v>50</v>
      </c>
      <c r="G547" s="1" t="s">
        <v>15</v>
      </c>
      <c r="H547" s="2">
        <v>40828</v>
      </c>
      <c r="I547" s="1" t="s">
        <v>62</v>
      </c>
      <c r="J547" s="6" t="s">
        <v>141</v>
      </c>
      <c r="L547" t="str">
        <f>VLOOKUP(Table3[[#This Row],[Order ID]],OrderBreakDown!A546:H8593,2,0)</f>
        <v>Cardinal Binding Machine, Economy</v>
      </c>
      <c r="M547" s="16">
        <f>VLOOKUP(Table3[[#This Row],[Order ID]],OrderBreakDown!A546:H8593,3,0)</f>
        <v>0</v>
      </c>
      <c r="N547" t="str">
        <f>VLOOKUP(Table3[[#This Row],[Order ID]],OrderBreakDown!A546:H8593,4,0)</f>
        <v>$100.00</v>
      </c>
      <c r="O547" s="18" t="str">
        <f>VLOOKUP(Table3[[#This Row],[Order ID]],OrderBreakDown!A546:H8593,5,0)</f>
        <v>$28.00</v>
      </c>
      <c r="P547">
        <f>VLOOKUP(Table3[[#This Row],[Order ID]],OrderBreakDown!A546:H8593,6,0)</f>
        <v>2</v>
      </c>
      <c r="Q547" t="str">
        <f>VLOOKUP(Table3[[#This Row],[Order ID]],OrderBreakDown!A546:H8593,7,0)</f>
        <v>Office Supplies</v>
      </c>
      <c r="R547" t="str">
        <f>VLOOKUP(Table3[[#This Row],[Order ID]],OrderBreakDown!A546:H8593,8,0)</f>
        <v>Binders</v>
      </c>
    </row>
    <row r="548" spans="1:18" ht="21.75" customHeight="1" thickBot="1" x14ac:dyDescent="0.3">
      <c r="A548" s="5" t="s">
        <v>1379</v>
      </c>
      <c r="B548" s="2">
        <v>40828</v>
      </c>
      <c r="C548" s="1" t="s">
        <v>1380</v>
      </c>
      <c r="D548" s="1" t="s">
        <v>1381</v>
      </c>
      <c r="E548" s="1" t="s">
        <v>66</v>
      </c>
      <c r="F548" s="1" t="s">
        <v>28</v>
      </c>
      <c r="G548" s="1" t="s">
        <v>21</v>
      </c>
      <c r="H548" s="2">
        <v>40832</v>
      </c>
      <c r="I548" s="1" t="s">
        <v>22</v>
      </c>
      <c r="J548" s="6" t="s">
        <v>821</v>
      </c>
      <c r="L548" t="str">
        <f>VLOOKUP(Table3[[#This Row],[Order ID]],OrderBreakDown!A547:H8594,2,0)</f>
        <v>Boston Sketch Pad, Blue</v>
      </c>
      <c r="M548" s="16">
        <f>VLOOKUP(Table3[[#This Row],[Order ID]],OrderBreakDown!A547:H8594,3,0)</f>
        <v>0</v>
      </c>
      <c r="N548" t="str">
        <f>VLOOKUP(Table3[[#This Row],[Order ID]],OrderBreakDown!A547:H8594,4,0)</f>
        <v>$243.00</v>
      </c>
      <c r="O548" s="18" t="str">
        <f>VLOOKUP(Table3[[#This Row],[Order ID]],OrderBreakDown!A547:H8594,5,0)</f>
        <v>$104.00</v>
      </c>
      <c r="P548">
        <f>VLOOKUP(Table3[[#This Row],[Order ID]],OrderBreakDown!A547:H8594,6,0)</f>
        <v>5</v>
      </c>
      <c r="Q548" t="str">
        <f>VLOOKUP(Table3[[#This Row],[Order ID]],OrderBreakDown!A547:H8594,7,0)</f>
        <v>Office Supplies</v>
      </c>
      <c r="R548" t="str">
        <f>VLOOKUP(Table3[[#This Row],[Order ID]],OrderBreakDown!A547:H8594,8,0)</f>
        <v>Art</v>
      </c>
    </row>
    <row r="549" spans="1:18" ht="21.75" customHeight="1" thickBot="1" x14ac:dyDescent="0.3">
      <c r="A549" s="5" t="s">
        <v>1382</v>
      </c>
      <c r="B549" s="2">
        <v>40829</v>
      </c>
      <c r="C549" s="1" t="s">
        <v>1383</v>
      </c>
      <c r="D549" s="1" t="s">
        <v>465</v>
      </c>
      <c r="E549" s="1" t="s">
        <v>66</v>
      </c>
      <c r="F549" s="1" t="s">
        <v>28</v>
      </c>
      <c r="G549" s="1" t="s">
        <v>33</v>
      </c>
      <c r="H549" s="2">
        <v>40829</v>
      </c>
      <c r="I549" s="1" t="s">
        <v>62</v>
      </c>
      <c r="J549" s="6" t="s">
        <v>465</v>
      </c>
      <c r="L549" t="str">
        <f>VLOOKUP(Table3[[#This Row],[Order ID]],OrderBreakDown!A548:H8595,2,0)</f>
        <v>Binney &amp; Smith Canvas, Fluorescent</v>
      </c>
      <c r="M549" s="16">
        <f>VLOOKUP(Table3[[#This Row],[Order ID]],OrderBreakDown!A548:H8595,3,0)</f>
        <v>0</v>
      </c>
      <c r="N549" t="str">
        <f>VLOOKUP(Table3[[#This Row],[Order ID]],OrderBreakDown!A548:H8595,4,0)</f>
        <v>$158.00</v>
      </c>
      <c r="O549" s="18" t="str">
        <f>VLOOKUP(Table3[[#This Row],[Order ID]],OrderBreakDown!A548:H8595,5,0)</f>
        <v>$30.00</v>
      </c>
      <c r="P549">
        <f>VLOOKUP(Table3[[#This Row],[Order ID]],OrderBreakDown!A548:H8595,6,0)</f>
        <v>3</v>
      </c>
      <c r="Q549" t="str">
        <f>VLOOKUP(Table3[[#This Row],[Order ID]],OrderBreakDown!A548:H8595,7,0)</f>
        <v>Office Supplies</v>
      </c>
      <c r="R549" t="str">
        <f>VLOOKUP(Table3[[#This Row],[Order ID]],OrderBreakDown!A548:H8595,8,0)</f>
        <v>Art</v>
      </c>
    </row>
    <row r="550" spans="1:18" ht="21.75" customHeight="1" thickBot="1" x14ac:dyDescent="0.3">
      <c r="A550" s="5" t="s">
        <v>1384</v>
      </c>
      <c r="B550" s="2">
        <v>40829</v>
      </c>
      <c r="C550" s="1" t="s">
        <v>1385</v>
      </c>
      <c r="D550" s="1" t="s">
        <v>491</v>
      </c>
      <c r="E550" s="1" t="s">
        <v>77</v>
      </c>
      <c r="F550" s="1" t="s">
        <v>28</v>
      </c>
      <c r="G550" s="1" t="s">
        <v>15</v>
      </c>
      <c r="H550" s="2">
        <v>40829</v>
      </c>
      <c r="I550" s="1" t="s">
        <v>62</v>
      </c>
      <c r="J550" s="6" t="s">
        <v>78</v>
      </c>
      <c r="L550" t="str">
        <f>VLOOKUP(Table3[[#This Row],[Order ID]],OrderBreakDown!A549:H8596,2,0)</f>
        <v>BIC Highlighters, Easy-Erase</v>
      </c>
      <c r="M550" s="16">
        <f>VLOOKUP(Table3[[#This Row],[Order ID]],OrderBreakDown!A549:H8596,3,0)</f>
        <v>0.5</v>
      </c>
      <c r="N550" t="str">
        <f>VLOOKUP(Table3[[#This Row],[Order ID]],OrderBreakDown!A549:H8596,4,0)</f>
        <v>$19.00</v>
      </c>
      <c r="O550" s="18" t="str">
        <f>VLOOKUP(Table3[[#This Row],[Order ID]],OrderBreakDown!A549:H8596,5,0)</f>
        <v>-$10.00</v>
      </c>
      <c r="P550">
        <f>VLOOKUP(Table3[[#This Row],[Order ID]],OrderBreakDown!A549:H8596,6,0)</f>
        <v>2</v>
      </c>
      <c r="Q550" t="str">
        <f>VLOOKUP(Table3[[#This Row],[Order ID]],OrderBreakDown!A549:H8596,7,0)</f>
        <v>Office Supplies</v>
      </c>
      <c r="R550" t="str">
        <f>VLOOKUP(Table3[[#This Row],[Order ID]],OrderBreakDown!A549:H8596,8,0)</f>
        <v>Art</v>
      </c>
    </row>
    <row r="551" spans="1:18" ht="21.75" customHeight="1" thickBot="1" x14ac:dyDescent="0.3">
      <c r="A551" s="5" t="s">
        <v>1386</v>
      </c>
      <c r="B551" s="2">
        <v>40830</v>
      </c>
      <c r="C551" s="1" t="s">
        <v>1244</v>
      </c>
      <c r="D551" s="1" t="s">
        <v>1387</v>
      </c>
      <c r="E551" s="1" t="s">
        <v>66</v>
      </c>
      <c r="F551" s="1" t="s">
        <v>28</v>
      </c>
      <c r="G551" s="1" t="s">
        <v>21</v>
      </c>
      <c r="H551" s="2">
        <v>40833</v>
      </c>
      <c r="I551" s="1" t="s">
        <v>37</v>
      </c>
      <c r="J551" s="6" t="s">
        <v>295</v>
      </c>
      <c r="L551" t="str">
        <f>VLOOKUP(Table3[[#This Row],[Order ID]],OrderBreakDown!A550:H8597,2,0)</f>
        <v>Binney &amp; Smith Markers, Fluorescent</v>
      </c>
      <c r="M551" s="16">
        <f>VLOOKUP(Table3[[#This Row],[Order ID]],OrderBreakDown!A550:H8597,3,0)</f>
        <v>0</v>
      </c>
      <c r="N551" t="str">
        <f>VLOOKUP(Table3[[#This Row],[Order ID]],OrderBreakDown!A550:H8597,4,0)</f>
        <v>$51.00</v>
      </c>
      <c r="O551" s="18" t="str">
        <f>VLOOKUP(Table3[[#This Row],[Order ID]],OrderBreakDown!A550:H8597,5,0)</f>
        <v>$14.00</v>
      </c>
      <c r="P551">
        <f>VLOOKUP(Table3[[#This Row],[Order ID]],OrderBreakDown!A550:H8597,6,0)</f>
        <v>2</v>
      </c>
      <c r="Q551" t="str">
        <f>VLOOKUP(Table3[[#This Row],[Order ID]],OrderBreakDown!A550:H8597,7,0)</f>
        <v>Office Supplies</v>
      </c>
      <c r="R551" t="str">
        <f>VLOOKUP(Table3[[#This Row],[Order ID]],OrderBreakDown!A550:H8597,8,0)</f>
        <v>Art</v>
      </c>
    </row>
    <row r="552" spans="1:18" ht="21.75" customHeight="1" thickBot="1" x14ac:dyDescent="0.3">
      <c r="A552" s="5" t="s">
        <v>1388</v>
      </c>
      <c r="B552" s="2">
        <v>40830</v>
      </c>
      <c r="C552" s="1" t="s">
        <v>558</v>
      </c>
      <c r="D552" s="1" t="s">
        <v>1389</v>
      </c>
      <c r="E552" s="1" t="s">
        <v>66</v>
      </c>
      <c r="F552" s="1" t="s">
        <v>28</v>
      </c>
      <c r="G552" s="1" t="s">
        <v>21</v>
      </c>
      <c r="H552" s="2">
        <v>40835</v>
      </c>
      <c r="I552" s="1" t="s">
        <v>22</v>
      </c>
      <c r="J552" s="6" t="s">
        <v>116</v>
      </c>
      <c r="L552" t="str">
        <f>VLOOKUP(Table3[[#This Row],[Order ID]],OrderBreakDown!A551:H8598,2,0)</f>
        <v>Acco Binder Covers, Recycled</v>
      </c>
      <c r="M552" s="16">
        <f>VLOOKUP(Table3[[#This Row],[Order ID]],OrderBreakDown!A551:H8598,3,0)</f>
        <v>0</v>
      </c>
      <c r="N552" t="str">
        <f>VLOOKUP(Table3[[#This Row],[Order ID]],OrderBreakDown!A551:H8598,4,0)</f>
        <v>$41.00</v>
      </c>
      <c r="O552" s="18" t="str">
        <f>VLOOKUP(Table3[[#This Row],[Order ID]],OrderBreakDown!A551:H8598,5,0)</f>
        <v>$12.00</v>
      </c>
      <c r="P552">
        <f>VLOOKUP(Table3[[#This Row],[Order ID]],OrderBreakDown!A551:H8598,6,0)</f>
        <v>3</v>
      </c>
      <c r="Q552" t="str">
        <f>VLOOKUP(Table3[[#This Row],[Order ID]],OrderBreakDown!A551:H8598,7,0)</f>
        <v>Office Supplies</v>
      </c>
      <c r="R552" t="str">
        <f>VLOOKUP(Table3[[#This Row],[Order ID]],OrderBreakDown!A551:H8598,8,0)</f>
        <v>Binders</v>
      </c>
    </row>
    <row r="553" spans="1:18" ht="21.75" customHeight="1" thickBot="1" x14ac:dyDescent="0.3">
      <c r="A553" s="5" t="s">
        <v>1390</v>
      </c>
      <c r="B553" s="2">
        <v>40833</v>
      </c>
      <c r="C553" s="1" t="s">
        <v>1311</v>
      </c>
      <c r="D553" s="1" t="s">
        <v>1391</v>
      </c>
      <c r="E553" s="1" t="s">
        <v>58</v>
      </c>
      <c r="F553" s="1" t="s">
        <v>50</v>
      </c>
      <c r="G553" s="1" t="s">
        <v>33</v>
      </c>
      <c r="H553" s="2">
        <v>40838</v>
      </c>
      <c r="I553" s="1" t="s">
        <v>16</v>
      </c>
      <c r="J553" s="6" t="s">
        <v>1392</v>
      </c>
      <c r="L553" t="str">
        <f>VLOOKUP(Table3[[#This Row],[Order ID]],OrderBreakDown!A552:H8599,2,0)</f>
        <v>Fellowes Folders, Blue</v>
      </c>
      <c r="M553" s="16">
        <f>VLOOKUP(Table3[[#This Row],[Order ID]],OrderBreakDown!A552:H8599,3,0)</f>
        <v>0.1</v>
      </c>
      <c r="N553" t="str">
        <f>VLOOKUP(Table3[[#This Row],[Order ID]],OrderBreakDown!A552:H8599,4,0)</f>
        <v>$48.00</v>
      </c>
      <c r="O553" s="18" t="str">
        <f>VLOOKUP(Table3[[#This Row],[Order ID]],OrderBreakDown!A552:H8599,5,0)</f>
        <v>$21.00</v>
      </c>
      <c r="P553">
        <f>VLOOKUP(Table3[[#This Row],[Order ID]],OrderBreakDown!A552:H8599,6,0)</f>
        <v>2</v>
      </c>
      <c r="Q553" t="str">
        <f>VLOOKUP(Table3[[#This Row],[Order ID]],OrderBreakDown!A552:H8599,7,0)</f>
        <v>Office Supplies</v>
      </c>
      <c r="R553" t="str">
        <f>VLOOKUP(Table3[[#This Row],[Order ID]],OrderBreakDown!A552:H8599,8,0)</f>
        <v>Storage</v>
      </c>
    </row>
    <row r="554" spans="1:18" ht="21.75" customHeight="1" thickBot="1" x14ac:dyDescent="0.3">
      <c r="A554" s="5" t="s">
        <v>1393</v>
      </c>
      <c r="B554" s="2">
        <v>40834</v>
      </c>
      <c r="C554" s="1" t="s">
        <v>1394</v>
      </c>
      <c r="D554" s="1" t="s">
        <v>465</v>
      </c>
      <c r="E554" s="1" t="s">
        <v>66</v>
      </c>
      <c r="F554" s="1" t="s">
        <v>28</v>
      </c>
      <c r="G554" s="1" t="s">
        <v>21</v>
      </c>
      <c r="H554" s="2">
        <v>40838</v>
      </c>
      <c r="I554" s="1" t="s">
        <v>16</v>
      </c>
      <c r="J554" s="6" t="s">
        <v>465</v>
      </c>
      <c r="L554" t="str">
        <f>VLOOKUP(Table3[[#This Row],[Order ID]],OrderBreakDown!A553:H8600,2,0)</f>
        <v>Nokia Audio Dock, with Caller ID</v>
      </c>
      <c r="M554" s="16">
        <f>VLOOKUP(Table3[[#This Row],[Order ID]],OrderBreakDown!A553:H8600,3,0)</f>
        <v>0</v>
      </c>
      <c r="N554" t="str">
        <f>VLOOKUP(Table3[[#This Row],[Order ID]],OrderBreakDown!A553:H8600,4,0)</f>
        <v>$1,334.00</v>
      </c>
      <c r="O554" s="18" t="str">
        <f>VLOOKUP(Table3[[#This Row],[Order ID]],OrderBreakDown!A553:H8600,5,0)</f>
        <v>$200.00</v>
      </c>
      <c r="P554">
        <f>VLOOKUP(Table3[[#This Row],[Order ID]],OrderBreakDown!A553:H8600,6,0)</f>
        <v>8</v>
      </c>
      <c r="Q554" t="str">
        <f>VLOOKUP(Table3[[#This Row],[Order ID]],OrderBreakDown!A553:H8600,7,0)</f>
        <v>Technology</v>
      </c>
      <c r="R554" t="str">
        <f>VLOOKUP(Table3[[#This Row],[Order ID]],OrderBreakDown!A553:H8600,8,0)</f>
        <v>Phones</v>
      </c>
    </row>
    <row r="555" spans="1:18" ht="21.75" customHeight="1" thickBot="1" x14ac:dyDescent="0.3">
      <c r="A555" s="5" t="s">
        <v>1395</v>
      </c>
      <c r="B555" s="2">
        <v>40835</v>
      </c>
      <c r="C555" s="1" t="s">
        <v>1396</v>
      </c>
      <c r="D555" s="1" t="s">
        <v>711</v>
      </c>
      <c r="E555" s="1" t="s">
        <v>20</v>
      </c>
      <c r="F555" s="1" t="s">
        <v>14</v>
      </c>
      <c r="G555" s="1" t="s">
        <v>21</v>
      </c>
      <c r="H555" s="2">
        <v>40840</v>
      </c>
      <c r="I555" s="1" t="s">
        <v>22</v>
      </c>
      <c r="J555" s="6" t="s">
        <v>23</v>
      </c>
      <c r="L555" t="str">
        <f>VLOOKUP(Table3[[#This Row],[Order ID]],OrderBreakDown!A554:H8601,2,0)</f>
        <v>Bush Corner Shelving, Pine</v>
      </c>
      <c r="M555" s="16">
        <f>VLOOKUP(Table3[[#This Row],[Order ID]],OrderBreakDown!A554:H8601,3,0)</f>
        <v>0</v>
      </c>
      <c r="N555" t="str">
        <f>VLOOKUP(Table3[[#This Row],[Order ID]],OrderBreakDown!A554:H8601,4,0)</f>
        <v>$376.00</v>
      </c>
      <c r="O555" s="18" t="str">
        <f>VLOOKUP(Table3[[#This Row],[Order ID]],OrderBreakDown!A554:H8601,5,0)</f>
        <v>$180.00</v>
      </c>
      <c r="P555">
        <f>VLOOKUP(Table3[[#This Row],[Order ID]],OrderBreakDown!A554:H8601,6,0)</f>
        <v>3</v>
      </c>
      <c r="Q555" t="str">
        <f>VLOOKUP(Table3[[#This Row],[Order ID]],OrderBreakDown!A554:H8601,7,0)</f>
        <v>Furniture</v>
      </c>
      <c r="R555" t="str">
        <f>VLOOKUP(Table3[[#This Row],[Order ID]],OrderBreakDown!A554:H8601,8,0)</f>
        <v>Bookcases</v>
      </c>
    </row>
    <row r="556" spans="1:18" ht="21.75" customHeight="1" thickBot="1" x14ac:dyDescent="0.3">
      <c r="A556" s="5" t="s">
        <v>1397</v>
      </c>
      <c r="B556" s="2">
        <v>40835</v>
      </c>
      <c r="C556" s="1" t="s">
        <v>1398</v>
      </c>
      <c r="D556" s="1" t="s">
        <v>381</v>
      </c>
      <c r="E556" s="1" t="s">
        <v>77</v>
      </c>
      <c r="F556" s="1" t="s">
        <v>28</v>
      </c>
      <c r="G556" s="1" t="s">
        <v>15</v>
      </c>
      <c r="H556" s="2">
        <v>40839</v>
      </c>
      <c r="I556" s="1" t="s">
        <v>22</v>
      </c>
      <c r="J556" s="6" t="s">
        <v>382</v>
      </c>
      <c r="L556" t="str">
        <f>VLOOKUP(Table3[[#This Row],[Order ID]],OrderBreakDown!A555:H8602,2,0)</f>
        <v>Sanford Sketch Pad, Water Color</v>
      </c>
      <c r="M556" s="16">
        <f>VLOOKUP(Table3[[#This Row],[Order ID]],OrderBreakDown!A555:H8602,3,0)</f>
        <v>0.5</v>
      </c>
      <c r="N556" t="str">
        <f>VLOOKUP(Table3[[#This Row],[Order ID]],OrderBreakDown!A555:H8602,4,0)</f>
        <v>$73.00</v>
      </c>
      <c r="O556" s="18" t="str">
        <f>VLOOKUP(Table3[[#This Row],[Order ID]],OrderBreakDown!A555:H8602,5,0)</f>
        <v>-$4.00</v>
      </c>
      <c r="P556">
        <f>VLOOKUP(Table3[[#This Row],[Order ID]],OrderBreakDown!A555:H8602,6,0)</f>
        <v>3</v>
      </c>
      <c r="Q556" t="str">
        <f>VLOOKUP(Table3[[#This Row],[Order ID]],OrderBreakDown!A555:H8602,7,0)</f>
        <v>Office Supplies</v>
      </c>
      <c r="R556" t="str">
        <f>VLOOKUP(Table3[[#This Row],[Order ID]],OrderBreakDown!A555:H8602,8,0)</f>
        <v>Art</v>
      </c>
    </row>
    <row r="557" spans="1:18" ht="21.75" customHeight="1" thickBot="1" x14ac:dyDescent="0.3">
      <c r="A557" s="5" t="s">
        <v>1399</v>
      </c>
      <c r="B557" s="2">
        <v>40836</v>
      </c>
      <c r="C557" s="1" t="s">
        <v>372</v>
      </c>
      <c r="D557" s="1" t="s">
        <v>1400</v>
      </c>
      <c r="E557" s="1" t="s">
        <v>27</v>
      </c>
      <c r="F557" s="1" t="s">
        <v>28</v>
      </c>
      <c r="G557" s="1" t="s">
        <v>15</v>
      </c>
      <c r="H557" s="2">
        <v>40841</v>
      </c>
      <c r="I557" s="1" t="s">
        <v>22</v>
      </c>
      <c r="J557" s="6" t="s">
        <v>112</v>
      </c>
      <c r="L557" t="str">
        <f>VLOOKUP(Table3[[#This Row],[Order ID]],OrderBreakDown!A556:H8603,2,0)</f>
        <v>Eaton Parchment Paper, Premium</v>
      </c>
      <c r="M557" s="16">
        <f>VLOOKUP(Table3[[#This Row],[Order ID]],OrderBreakDown!A556:H8603,3,0)</f>
        <v>0</v>
      </c>
      <c r="N557" t="str">
        <f>VLOOKUP(Table3[[#This Row],[Order ID]],OrderBreakDown!A556:H8603,4,0)</f>
        <v>$13.00</v>
      </c>
      <c r="O557" s="18" t="str">
        <f>VLOOKUP(Table3[[#This Row],[Order ID]],OrderBreakDown!A556:H8603,5,0)</f>
        <v>$2.00</v>
      </c>
      <c r="P557">
        <f>VLOOKUP(Table3[[#This Row],[Order ID]],OrderBreakDown!A556:H8603,6,0)</f>
        <v>1</v>
      </c>
      <c r="Q557" t="str">
        <f>VLOOKUP(Table3[[#This Row],[Order ID]],OrderBreakDown!A556:H8603,7,0)</f>
        <v>Office Supplies</v>
      </c>
      <c r="R557" t="str">
        <f>VLOOKUP(Table3[[#This Row],[Order ID]],OrderBreakDown!A556:H8603,8,0)</f>
        <v>Paper</v>
      </c>
    </row>
    <row r="558" spans="1:18" ht="21.75" customHeight="1" thickBot="1" x14ac:dyDescent="0.3">
      <c r="A558" s="5" t="s">
        <v>1401</v>
      </c>
      <c r="B558" s="2">
        <v>40836</v>
      </c>
      <c r="C558" s="1" t="s">
        <v>1402</v>
      </c>
      <c r="D558" s="1" t="s">
        <v>54</v>
      </c>
      <c r="E558" s="1" t="s">
        <v>55</v>
      </c>
      <c r="F558" s="1" t="s">
        <v>28</v>
      </c>
      <c r="G558" s="1" t="s">
        <v>33</v>
      </c>
      <c r="H558" s="2">
        <v>40840</v>
      </c>
      <c r="I558" s="1" t="s">
        <v>22</v>
      </c>
      <c r="J558" s="6" t="s">
        <v>54</v>
      </c>
      <c r="L558" t="str">
        <f>VLOOKUP(Table3[[#This Row],[Order ID]],OrderBreakDown!A557:H8604,2,0)</f>
        <v>Eldon Clock, Black</v>
      </c>
      <c r="M558" s="16">
        <f>VLOOKUP(Table3[[#This Row],[Order ID]],OrderBreakDown!A557:H8604,3,0)</f>
        <v>0</v>
      </c>
      <c r="N558" t="str">
        <f>VLOOKUP(Table3[[#This Row],[Order ID]],OrderBreakDown!A557:H8604,4,0)</f>
        <v>$57.00</v>
      </c>
      <c r="O558" s="18" t="str">
        <f>VLOOKUP(Table3[[#This Row],[Order ID]],OrderBreakDown!A557:H8604,5,0)</f>
        <v>$16.00</v>
      </c>
      <c r="P558">
        <f>VLOOKUP(Table3[[#This Row],[Order ID]],OrderBreakDown!A557:H8604,6,0)</f>
        <v>1</v>
      </c>
      <c r="Q558" t="str">
        <f>VLOOKUP(Table3[[#This Row],[Order ID]],OrderBreakDown!A557:H8604,7,0)</f>
        <v>Furniture</v>
      </c>
      <c r="R558" t="str">
        <f>VLOOKUP(Table3[[#This Row],[Order ID]],OrderBreakDown!A557:H8604,8,0)</f>
        <v>Furnishings</v>
      </c>
    </row>
    <row r="559" spans="1:18" ht="21.75" customHeight="1" thickBot="1" x14ac:dyDescent="0.3">
      <c r="A559" s="5" t="s">
        <v>1403</v>
      </c>
      <c r="B559" s="2">
        <v>40836</v>
      </c>
      <c r="C559" s="1" t="s">
        <v>1396</v>
      </c>
      <c r="D559" s="1" t="s">
        <v>282</v>
      </c>
      <c r="E559" s="1" t="s">
        <v>66</v>
      </c>
      <c r="F559" s="1" t="s">
        <v>28</v>
      </c>
      <c r="G559" s="1" t="s">
        <v>21</v>
      </c>
      <c r="H559" s="2">
        <v>40843</v>
      </c>
      <c r="I559" s="1" t="s">
        <v>22</v>
      </c>
      <c r="J559" s="6" t="s">
        <v>282</v>
      </c>
      <c r="L559" t="str">
        <f>VLOOKUP(Table3[[#This Row],[Order ID]],OrderBreakDown!A558:H8605,2,0)</f>
        <v>Acco 3-Hole Punch, Economy</v>
      </c>
      <c r="M559" s="16">
        <f>VLOOKUP(Table3[[#This Row],[Order ID]],OrderBreakDown!A558:H8605,3,0)</f>
        <v>0.1</v>
      </c>
      <c r="N559" t="str">
        <f>VLOOKUP(Table3[[#This Row],[Order ID]],OrderBreakDown!A558:H8605,4,0)</f>
        <v>$27.00</v>
      </c>
      <c r="O559" s="18" t="str">
        <f>VLOOKUP(Table3[[#This Row],[Order ID]],OrderBreakDown!A558:H8605,5,0)</f>
        <v>$3.00</v>
      </c>
      <c r="P559">
        <f>VLOOKUP(Table3[[#This Row],[Order ID]],OrderBreakDown!A558:H8605,6,0)</f>
        <v>1</v>
      </c>
      <c r="Q559" t="str">
        <f>VLOOKUP(Table3[[#This Row],[Order ID]],OrderBreakDown!A558:H8605,7,0)</f>
        <v>Office Supplies</v>
      </c>
      <c r="R559" t="str">
        <f>VLOOKUP(Table3[[#This Row],[Order ID]],OrderBreakDown!A558:H8605,8,0)</f>
        <v>Binders</v>
      </c>
    </row>
    <row r="560" spans="1:18" ht="21.75" customHeight="1" thickBot="1" x14ac:dyDescent="0.3">
      <c r="A560" s="5" t="s">
        <v>1404</v>
      </c>
      <c r="B560" s="2">
        <v>40837</v>
      </c>
      <c r="C560" s="1" t="s">
        <v>1405</v>
      </c>
      <c r="D560" s="1" t="s">
        <v>314</v>
      </c>
      <c r="E560" s="1" t="s">
        <v>315</v>
      </c>
      <c r="F560" s="1" t="s">
        <v>14</v>
      </c>
      <c r="G560" s="1" t="s">
        <v>33</v>
      </c>
      <c r="H560" s="2">
        <v>40843</v>
      </c>
      <c r="I560" s="1" t="s">
        <v>22</v>
      </c>
      <c r="J560" s="6" t="s">
        <v>316</v>
      </c>
      <c r="L560" t="str">
        <f>VLOOKUP(Table3[[#This Row],[Order ID]],OrderBreakDown!A559:H8606,2,0)</f>
        <v>Rubbermaid Photo Frame, Durable</v>
      </c>
      <c r="M560" s="16">
        <f>VLOOKUP(Table3[[#This Row],[Order ID]],OrderBreakDown!A559:H8606,3,0)</f>
        <v>0</v>
      </c>
      <c r="N560" t="str">
        <f>VLOOKUP(Table3[[#This Row],[Order ID]],OrderBreakDown!A559:H8606,4,0)</f>
        <v>$293.00</v>
      </c>
      <c r="O560" s="18" t="str">
        <f>VLOOKUP(Table3[[#This Row],[Order ID]],OrderBreakDown!A559:H8606,5,0)</f>
        <v>$15.00</v>
      </c>
      <c r="P560">
        <f>VLOOKUP(Table3[[#This Row],[Order ID]],OrderBreakDown!A559:H8606,6,0)</f>
        <v>6</v>
      </c>
      <c r="Q560" t="str">
        <f>VLOOKUP(Table3[[#This Row],[Order ID]],OrderBreakDown!A559:H8606,7,0)</f>
        <v>Furniture</v>
      </c>
      <c r="R560" t="str">
        <f>VLOOKUP(Table3[[#This Row],[Order ID]],OrderBreakDown!A559:H8606,8,0)</f>
        <v>Furnishings</v>
      </c>
    </row>
    <row r="561" spans="1:18" ht="21.75" customHeight="1" thickBot="1" x14ac:dyDescent="0.3">
      <c r="A561" s="5" t="s">
        <v>1406</v>
      </c>
      <c r="B561" s="2">
        <v>40838</v>
      </c>
      <c r="C561" s="1" t="s">
        <v>1407</v>
      </c>
      <c r="D561" s="1" t="s">
        <v>1408</v>
      </c>
      <c r="E561" s="1" t="s">
        <v>27</v>
      </c>
      <c r="F561" s="1" t="s">
        <v>28</v>
      </c>
      <c r="G561" s="1" t="s">
        <v>21</v>
      </c>
      <c r="H561" s="2">
        <v>40842</v>
      </c>
      <c r="I561" s="1" t="s">
        <v>22</v>
      </c>
      <c r="J561" s="6" t="s">
        <v>112</v>
      </c>
      <c r="L561" t="str">
        <f>VLOOKUP(Table3[[#This Row],[Order ID]],OrderBreakDown!A560:H8607,2,0)</f>
        <v>Deflect-O Stacking Tray, Black</v>
      </c>
      <c r="M561" s="16">
        <f>VLOOKUP(Table3[[#This Row],[Order ID]],OrderBreakDown!A560:H8607,3,0)</f>
        <v>0</v>
      </c>
      <c r="N561" t="str">
        <f>VLOOKUP(Table3[[#This Row],[Order ID]],OrderBreakDown!A560:H8607,4,0)</f>
        <v>$101.00</v>
      </c>
      <c r="O561" s="18" t="str">
        <f>VLOOKUP(Table3[[#This Row],[Order ID]],OrderBreakDown!A560:H8607,5,0)</f>
        <v>$46.00</v>
      </c>
      <c r="P561">
        <f>VLOOKUP(Table3[[#This Row],[Order ID]],OrderBreakDown!A560:H8607,6,0)</f>
        <v>4</v>
      </c>
      <c r="Q561" t="str">
        <f>VLOOKUP(Table3[[#This Row],[Order ID]],OrderBreakDown!A560:H8607,7,0)</f>
        <v>Furniture</v>
      </c>
      <c r="R561" t="str">
        <f>VLOOKUP(Table3[[#This Row],[Order ID]],OrderBreakDown!A560:H8607,8,0)</f>
        <v>Furnishings</v>
      </c>
    </row>
    <row r="562" spans="1:18" ht="21.75" customHeight="1" thickBot="1" x14ac:dyDescent="0.3">
      <c r="A562" s="5" t="s">
        <v>1409</v>
      </c>
      <c r="B562" s="2">
        <v>40838</v>
      </c>
      <c r="C562" s="1" t="s">
        <v>1410</v>
      </c>
      <c r="D562" s="1" t="s">
        <v>1411</v>
      </c>
      <c r="E562" s="1" t="s">
        <v>20</v>
      </c>
      <c r="F562" s="1" t="s">
        <v>14</v>
      </c>
      <c r="G562" s="1" t="s">
        <v>33</v>
      </c>
      <c r="H562" s="2">
        <v>40842</v>
      </c>
      <c r="I562" s="1" t="s">
        <v>22</v>
      </c>
      <c r="J562" s="6" t="s">
        <v>23</v>
      </c>
      <c r="L562" t="str">
        <f>VLOOKUP(Table3[[#This Row],[Order ID]],OrderBreakDown!A561:H8608,2,0)</f>
        <v>Cameo Clasp Envelope, with clear poly window</v>
      </c>
      <c r="M562" s="16">
        <f>VLOOKUP(Table3[[#This Row],[Order ID]],OrderBreakDown!A561:H8608,3,0)</f>
        <v>0</v>
      </c>
      <c r="N562" t="str">
        <f>VLOOKUP(Table3[[#This Row],[Order ID]],OrderBreakDown!A561:H8608,4,0)</f>
        <v>$52.00</v>
      </c>
      <c r="O562" s="18" t="str">
        <f>VLOOKUP(Table3[[#This Row],[Order ID]],OrderBreakDown!A561:H8608,5,0)</f>
        <v>$19.00</v>
      </c>
      <c r="P562">
        <f>VLOOKUP(Table3[[#This Row],[Order ID]],OrderBreakDown!A561:H8608,6,0)</f>
        <v>4</v>
      </c>
      <c r="Q562" t="str">
        <f>VLOOKUP(Table3[[#This Row],[Order ID]],OrderBreakDown!A561:H8608,7,0)</f>
        <v>Office Supplies</v>
      </c>
      <c r="R562" t="str">
        <f>VLOOKUP(Table3[[#This Row],[Order ID]],OrderBreakDown!A561:H8608,8,0)</f>
        <v>Envelopes</v>
      </c>
    </row>
    <row r="563" spans="1:18" ht="21.75" customHeight="1" thickBot="1" x14ac:dyDescent="0.3">
      <c r="A563" s="5" t="s">
        <v>1412</v>
      </c>
      <c r="B563" s="2">
        <v>40840</v>
      </c>
      <c r="C563" s="1" t="s">
        <v>1225</v>
      </c>
      <c r="D563" s="1" t="s">
        <v>221</v>
      </c>
      <c r="E563" s="1" t="s">
        <v>27</v>
      </c>
      <c r="F563" s="1" t="s">
        <v>28</v>
      </c>
      <c r="G563" s="1" t="s">
        <v>15</v>
      </c>
      <c r="H563" s="2">
        <v>40844</v>
      </c>
      <c r="I563" s="1" t="s">
        <v>16</v>
      </c>
      <c r="J563" s="6" t="s">
        <v>41</v>
      </c>
      <c r="L563" t="str">
        <f>VLOOKUP(Table3[[#This Row],[Order ID]],OrderBreakDown!A562:H8609,2,0)</f>
        <v>Breville Toaster, Red</v>
      </c>
      <c r="M563" s="16">
        <f>VLOOKUP(Table3[[#This Row],[Order ID]],OrderBreakDown!A562:H8609,3,0)</f>
        <v>0.1</v>
      </c>
      <c r="N563" t="str">
        <f>VLOOKUP(Table3[[#This Row],[Order ID]],OrderBreakDown!A562:H8609,4,0)</f>
        <v>$69.00</v>
      </c>
      <c r="O563" s="18" t="str">
        <f>VLOOKUP(Table3[[#This Row],[Order ID]],OrderBreakDown!A562:H8609,5,0)</f>
        <v>$18.00</v>
      </c>
      <c r="P563">
        <f>VLOOKUP(Table3[[#This Row],[Order ID]],OrderBreakDown!A562:H8609,6,0)</f>
        <v>1</v>
      </c>
      <c r="Q563" t="str">
        <f>VLOOKUP(Table3[[#This Row],[Order ID]],OrderBreakDown!A562:H8609,7,0)</f>
        <v>Office Supplies</v>
      </c>
      <c r="R563" t="str">
        <f>VLOOKUP(Table3[[#This Row],[Order ID]],OrderBreakDown!A562:H8609,8,0)</f>
        <v>Appliances</v>
      </c>
    </row>
    <row r="564" spans="1:18" ht="21.75" customHeight="1" thickBot="1" x14ac:dyDescent="0.3">
      <c r="A564" s="5" t="s">
        <v>1413</v>
      </c>
      <c r="B564" s="2">
        <v>40840</v>
      </c>
      <c r="C564" s="1" t="s">
        <v>1414</v>
      </c>
      <c r="D564" s="1" t="s">
        <v>1415</v>
      </c>
      <c r="E564" s="1" t="s">
        <v>49</v>
      </c>
      <c r="F564" s="1" t="s">
        <v>50</v>
      </c>
      <c r="G564" s="1" t="s">
        <v>33</v>
      </c>
      <c r="H564" s="2">
        <v>40844</v>
      </c>
      <c r="I564" s="1" t="s">
        <v>22</v>
      </c>
      <c r="J564" s="6" t="s">
        <v>132</v>
      </c>
      <c r="L564" t="str">
        <f>VLOOKUP(Table3[[#This Row],[Order ID]],OrderBreakDown!A563:H8610,2,0)</f>
        <v>Apple Smart Phone, Full Size</v>
      </c>
      <c r="M564" s="16">
        <f>VLOOKUP(Table3[[#This Row],[Order ID]],OrderBreakDown!A563:H8610,3,0)</f>
        <v>0.4</v>
      </c>
      <c r="N564" t="str">
        <f>VLOOKUP(Table3[[#This Row],[Order ID]],OrderBreakDown!A563:H8610,4,0)</f>
        <v>$383.00</v>
      </c>
      <c r="O564" s="18" t="str">
        <f>VLOOKUP(Table3[[#This Row],[Order ID]],OrderBreakDown!A563:H8610,5,0)</f>
        <v>-$77.00</v>
      </c>
      <c r="P564">
        <f>VLOOKUP(Table3[[#This Row],[Order ID]],OrderBreakDown!A563:H8610,6,0)</f>
        <v>1</v>
      </c>
      <c r="Q564" t="str">
        <f>VLOOKUP(Table3[[#This Row],[Order ID]],OrderBreakDown!A563:H8610,7,0)</f>
        <v>Technology</v>
      </c>
      <c r="R564" t="str">
        <f>VLOOKUP(Table3[[#This Row],[Order ID]],OrderBreakDown!A563:H8610,8,0)</f>
        <v>Phones</v>
      </c>
    </row>
    <row r="565" spans="1:18" ht="21.75" customHeight="1" thickBot="1" x14ac:dyDescent="0.3">
      <c r="A565" s="5" t="s">
        <v>1416</v>
      </c>
      <c r="B565" s="2">
        <v>40841</v>
      </c>
      <c r="C565" s="1" t="s">
        <v>192</v>
      </c>
      <c r="D565" s="1" t="s">
        <v>1417</v>
      </c>
      <c r="E565" s="1" t="s">
        <v>27</v>
      </c>
      <c r="F565" s="1" t="s">
        <v>28</v>
      </c>
      <c r="G565" s="1" t="s">
        <v>21</v>
      </c>
      <c r="H565" s="2">
        <v>40845</v>
      </c>
      <c r="I565" s="1" t="s">
        <v>16</v>
      </c>
      <c r="J565" s="6" t="s">
        <v>29</v>
      </c>
      <c r="L565" t="str">
        <f>VLOOKUP(Table3[[#This Row],[Order ID]],OrderBreakDown!A564:H8611,2,0)</f>
        <v>Avery Index Tab, Clear</v>
      </c>
      <c r="M565" s="16">
        <f>VLOOKUP(Table3[[#This Row],[Order ID]],OrderBreakDown!A564:H8611,3,0)</f>
        <v>0</v>
      </c>
      <c r="N565" t="str">
        <f>VLOOKUP(Table3[[#This Row],[Order ID]],OrderBreakDown!A564:H8611,4,0)</f>
        <v>$12.00</v>
      </c>
      <c r="O565" s="18" t="str">
        <f>VLOOKUP(Table3[[#This Row],[Order ID]],OrderBreakDown!A564:H8611,5,0)</f>
        <v>$3.00</v>
      </c>
      <c r="P565">
        <f>VLOOKUP(Table3[[#This Row],[Order ID]],OrderBreakDown!A564:H8611,6,0)</f>
        <v>2</v>
      </c>
      <c r="Q565" t="str">
        <f>VLOOKUP(Table3[[#This Row],[Order ID]],OrderBreakDown!A564:H8611,7,0)</f>
        <v>Office Supplies</v>
      </c>
      <c r="R565" t="str">
        <f>VLOOKUP(Table3[[#This Row],[Order ID]],OrderBreakDown!A564:H8611,8,0)</f>
        <v>Binders</v>
      </c>
    </row>
    <row r="566" spans="1:18" ht="21.75" customHeight="1" thickBot="1" x14ac:dyDescent="0.3">
      <c r="A566" s="5" t="s">
        <v>1418</v>
      </c>
      <c r="B566" s="2">
        <v>40841</v>
      </c>
      <c r="C566" s="1" t="s">
        <v>1419</v>
      </c>
      <c r="D566" s="1" t="s">
        <v>180</v>
      </c>
      <c r="E566" s="1" t="s">
        <v>27</v>
      </c>
      <c r="F566" s="1" t="s">
        <v>28</v>
      </c>
      <c r="G566" s="1" t="s">
        <v>33</v>
      </c>
      <c r="H566" s="2">
        <v>40843</v>
      </c>
      <c r="I566" s="1" t="s">
        <v>16</v>
      </c>
      <c r="J566" s="6" t="s">
        <v>181</v>
      </c>
      <c r="L566" t="str">
        <f>VLOOKUP(Table3[[#This Row],[Order ID]],OrderBreakDown!A565:H8612,2,0)</f>
        <v>Ibico 3-Hole Punch, Recycled</v>
      </c>
      <c r="M566" s="16">
        <f>VLOOKUP(Table3[[#This Row],[Order ID]],OrderBreakDown!A565:H8612,3,0)</f>
        <v>0.5</v>
      </c>
      <c r="N566" t="str">
        <f>VLOOKUP(Table3[[#This Row],[Order ID]],OrderBreakDown!A565:H8612,4,0)</f>
        <v>$77.00</v>
      </c>
      <c r="O566" s="18" t="str">
        <f>VLOOKUP(Table3[[#This Row],[Order ID]],OrderBreakDown!A565:H8612,5,0)</f>
        <v>-$34.00</v>
      </c>
      <c r="P566">
        <f>VLOOKUP(Table3[[#This Row],[Order ID]],OrderBreakDown!A565:H8612,6,0)</f>
        <v>5</v>
      </c>
      <c r="Q566" t="str">
        <f>VLOOKUP(Table3[[#This Row],[Order ID]],OrderBreakDown!A565:H8612,7,0)</f>
        <v>Office Supplies</v>
      </c>
      <c r="R566" t="str">
        <f>VLOOKUP(Table3[[#This Row],[Order ID]],OrderBreakDown!A565:H8612,8,0)</f>
        <v>Binders</v>
      </c>
    </row>
    <row r="567" spans="1:18" ht="21.75" customHeight="1" thickBot="1" x14ac:dyDescent="0.3">
      <c r="A567" s="5" t="s">
        <v>1420</v>
      </c>
      <c r="B567" s="2">
        <v>40842</v>
      </c>
      <c r="C567" s="1" t="s">
        <v>1228</v>
      </c>
      <c r="D567" s="1" t="s">
        <v>1421</v>
      </c>
      <c r="E567" s="1" t="s">
        <v>27</v>
      </c>
      <c r="F567" s="1" t="s">
        <v>28</v>
      </c>
      <c r="G567" s="1" t="s">
        <v>21</v>
      </c>
      <c r="H567" s="2">
        <v>40847</v>
      </c>
      <c r="I567" s="1" t="s">
        <v>22</v>
      </c>
      <c r="J567" s="6" t="s">
        <v>41</v>
      </c>
      <c r="L567" t="str">
        <f>VLOOKUP(Table3[[#This Row],[Order ID]],OrderBreakDown!A566:H8613,2,0)</f>
        <v>Deflect-O Clock, Erganomic</v>
      </c>
      <c r="M567" s="16">
        <f>VLOOKUP(Table3[[#This Row],[Order ID]],OrderBreakDown!A566:H8613,3,0)</f>
        <v>0</v>
      </c>
      <c r="N567" t="str">
        <f>VLOOKUP(Table3[[#This Row],[Order ID]],OrderBreakDown!A566:H8613,4,0)</f>
        <v>$49.00</v>
      </c>
      <c r="O567" s="18" t="str">
        <f>VLOOKUP(Table3[[#This Row],[Order ID]],OrderBreakDown!A566:H8613,5,0)</f>
        <v>$4.00</v>
      </c>
      <c r="P567">
        <f>VLOOKUP(Table3[[#This Row],[Order ID]],OrderBreakDown!A566:H8613,6,0)</f>
        <v>1</v>
      </c>
      <c r="Q567" t="str">
        <f>VLOOKUP(Table3[[#This Row],[Order ID]],OrderBreakDown!A566:H8613,7,0)</f>
        <v>Furniture</v>
      </c>
      <c r="R567" t="str">
        <f>VLOOKUP(Table3[[#This Row],[Order ID]],OrderBreakDown!A566:H8613,8,0)</f>
        <v>Furnishings</v>
      </c>
    </row>
    <row r="568" spans="1:18" ht="21.75" customHeight="1" thickBot="1" x14ac:dyDescent="0.3">
      <c r="A568" s="5" t="s">
        <v>1422</v>
      </c>
      <c r="B568" s="2">
        <v>40843</v>
      </c>
      <c r="C568" s="1" t="s">
        <v>343</v>
      </c>
      <c r="D568" s="1" t="s">
        <v>860</v>
      </c>
      <c r="E568" s="1" t="s">
        <v>20</v>
      </c>
      <c r="F568" s="1" t="s">
        <v>14</v>
      </c>
      <c r="G568" s="1" t="s">
        <v>15</v>
      </c>
      <c r="H568" s="2">
        <v>40849</v>
      </c>
      <c r="I568" s="1" t="s">
        <v>22</v>
      </c>
      <c r="J568" s="6" t="s">
        <v>419</v>
      </c>
      <c r="L568" t="str">
        <f>VLOOKUP(Table3[[#This Row],[Order ID]],OrderBreakDown!A567:H8614,2,0)</f>
        <v>Safco Floating Shelf Set, Traditional</v>
      </c>
      <c r="M568" s="16">
        <f>VLOOKUP(Table3[[#This Row],[Order ID]],OrderBreakDown!A567:H8614,3,0)</f>
        <v>0</v>
      </c>
      <c r="N568" t="str">
        <f>VLOOKUP(Table3[[#This Row],[Order ID]],OrderBreakDown!A567:H8614,4,0)</f>
        <v>$590.00</v>
      </c>
      <c r="O568" s="18" t="str">
        <f>VLOOKUP(Table3[[#This Row],[Order ID]],OrderBreakDown!A567:H8614,5,0)</f>
        <v>$260.00</v>
      </c>
      <c r="P568">
        <f>VLOOKUP(Table3[[#This Row],[Order ID]],OrderBreakDown!A567:H8614,6,0)</f>
        <v>3</v>
      </c>
      <c r="Q568" t="str">
        <f>VLOOKUP(Table3[[#This Row],[Order ID]],OrderBreakDown!A567:H8614,7,0)</f>
        <v>Furniture</v>
      </c>
      <c r="R568" t="str">
        <f>VLOOKUP(Table3[[#This Row],[Order ID]],OrderBreakDown!A567:H8614,8,0)</f>
        <v>Bookcases</v>
      </c>
    </row>
    <row r="569" spans="1:18" ht="21.75" customHeight="1" thickBot="1" x14ac:dyDescent="0.3">
      <c r="A569" s="5" t="s">
        <v>1423</v>
      </c>
      <c r="B569" s="2">
        <v>40844</v>
      </c>
      <c r="C569" s="1" t="s">
        <v>1424</v>
      </c>
      <c r="D569" s="1" t="s">
        <v>282</v>
      </c>
      <c r="E569" s="1" t="s">
        <v>66</v>
      </c>
      <c r="F569" s="1" t="s">
        <v>28</v>
      </c>
      <c r="G569" s="1" t="s">
        <v>15</v>
      </c>
      <c r="H569" s="2">
        <v>40850</v>
      </c>
      <c r="I569" s="1" t="s">
        <v>22</v>
      </c>
      <c r="J569" s="6" t="s">
        <v>282</v>
      </c>
      <c r="L569" t="str">
        <f>VLOOKUP(Table3[[#This Row],[Order ID]],OrderBreakDown!A568:H8615,2,0)</f>
        <v>Advantus Clock, Durable</v>
      </c>
      <c r="M569" s="16">
        <f>VLOOKUP(Table3[[#This Row],[Order ID]],OrderBreakDown!A568:H8615,3,0)</f>
        <v>0.1</v>
      </c>
      <c r="N569" t="str">
        <f>VLOOKUP(Table3[[#This Row],[Order ID]],OrderBreakDown!A568:H8615,4,0)</f>
        <v>$218.00</v>
      </c>
      <c r="O569" s="18" t="str">
        <f>VLOOKUP(Table3[[#This Row],[Order ID]],OrderBreakDown!A568:H8615,5,0)</f>
        <v>-$10.00</v>
      </c>
      <c r="P569">
        <f>VLOOKUP(Table3[[#This Row],[Order ID]],OrderBreakDown!A568:H8615,6,0)</f>
        <v>5</v>
      </c>
      <c r="Q569" t="str">
        <f>VLOOKUP(Table3[[#This Row],[Order ID]],OrderBreakDown!A568:H8615,7,0)</f>
        <v>Furniture</v>
      </c>
      <c r="R569" t="str">
        <f>VLOOKUP(Table3[[#This Row],[Order ID]],OrderBreakDown!A568:H8615,8,0)</f>
        <v>Furnishings</v>
      </c>
    </row>
    <row r="570" spans="1:18" ht="21.75" customHeight="1" thickBot="1" x14ac:dyDescent="0.3">
      <c r="A570" s="5" t="s">
        <v>1425</v>
      </c>
      <c r="B570" s="2">
        <v>40847</v>
      </c>
      <c r="C570" s="1" t="s">
        <v>1426</v>
      </c>
      <c r="D570" s="1" t="s">
        <v>1427</v>
      </c>
      <c r="E570" s="1" t="s">
        <v>49</v>
      </c>
      <c r="F570" s="1" t="s">
        <v>50</v>
      </c>
      <c r="G570" s="1" t="s">
        <v>21</v>
      </c>
      <c r="H570" s="2">
        <v>40849</v>
      </c>
      <c r="I570" s="1" t="s">
        <v>37</v>
      </c>
      <c r="J570" s="6" t="s">
        <v>621</v>
      </c>
      <c r="L570" t="str">
        <f>VLOOKUP(Table3[[#This Row],[Order ID]],OrderBreakDown!A569:H8616,2,0)</f>
        <v>Elite Letter Opener, Easy Grip</v>
      </c>
      <c r="M570" s="16">
        <f>VLOOKUP(Table3[[#This Row],[Order ID]],OrderBreakDown!A569:H8616,3,0)</f>
        <v>0</v>
      </c>
      <c r="N570" t="str">
        <f>VLOOKUP(Table3[[#This Row],[Order ID]],OrderBreakDown!A569:H8616,4,0)</f>
        <v>$82.00</v>
      </c>
      <c r="O570" s="18" t="str">
        <f>VLOOKUP(Table3[[#This Row],[Order ID]],OrderBreakDown!A569:H8616,5,0)</f>
        <v>$3.00</v>
      </c>
      <c r="P570">
        <f>VLOOKUP(Table3[[#This Row],[Order ID]],OrderBreakDown!A569:H8616,6,0)</f>
        <v>3</v>
      </c>
      <c r="Q570" t="str">
        <f>VLOOKUP(Table3[[#This Row],[Order ID]],OrderBreakDown!A569:H8616,7,0)</f>
        <v>Office Supplies</v>
      </c>
      <c r="R570" t="str">
        <f>VLOOKUP(Table3[[#This Row],[Order ID]],OrderBreakDown!A569:H8616,8,0)</f>
        <v>Supplies</v>
      </c>
    </row>
    <row r="571" spans="1:18" ht="21.75" customHeight="1" thickBot="1" x14ac:dyDescent="0.3">
      <c r="A571" s="5" t="s">
        <v>1428</v>
      </c>
      <c r="B571" s="2">
        <v>40847</v>
      </c>
      <c r="C571" s="1" t="s">
        <v>1429</v>
      </c>
      <c r="D571" s="1" t="s">
        <v>282</v>
      </c>
      <c r="E571" s="1" t="s">
        <v>66</v>
      </c>
      <c r="F571" s="1" t="s">
        <v>28</v>
      </c>
      <c r="G571" s="1" t="s">
        <v>21</v>
      </c>
      <c r="H571" s="2">
        <v>40853</v>
      </c>
      <c r="I571" s="1" t="s">
        <v>22</v>
      </c>
      <c r="J571" s="6" t="s">
        <v>282</v>
      </c>
      <c r="L571" t="str">
        <f>VLOOKUP(Table3[[#This Row],[Order ID]],OrderBreakDown!A570:H8617,2,0)</f>
        <v>Acme Scissors, Steel</v>
      </c>
      <c r="M571" s="16">
        <f>VLOOKUP(Table3[[#This Row],[Order ID]],OrderBreakDown!A570:H8617,3,0)</f>
        <v>0.1</v>
      </c>
      <c r="N571" t="str">
        <f>VLOOKUP(Table3[[#This Row],[Order ID]],OrderBreakDown!A570:H8617,4,0)</f>
        <v>$67.00</v>
      </c>
      <c r="O571" s="18" t="str">
        <f>VLOOKUP(Table3[[#This Row],[Order ID]],OrderBreakDown!A570:H8617,5,0)</f>
        <v>$28.00</v>
      </c>
      <c r="P571">
        <f>VLOOKUP(Table3[[#This Row],[Order ID]],OrderBreakDown!A570:H8617,6,0)</f>
        <v>3</v>
      </c>
      <c r="Q571" t="str">
        <f>VLOOKUP(Table3[[#This Row],[Order ID]],OrderBreakDown!A570:H8617,7,0)</f>
        <v>Office Supplies</v>
      </c>
      <c r="R571" t="str">
        <f>VLOOKUP(Table3[[#This Row],[Order ID]],OrderBreakDown!A570:H8617,8,0)</f>
        <v>Supplies</v>
      </c>
    </row>
    <row r="572" spans="1:18" ht="21.75" customHeight="1" thickBot="1" x14ac:dyDescent="0.3">
      <c r="A572" s="5" t="s">
        <v>1430</v>
      </c>
      <c r="B572" s="2">
        <v>40847</v>
      </c>
      <c r="C572" s="1" t="s">
        <v>1431</v>
      </c>
      <c r="D572" s="1" t="s">
        <v>250</v>
      </c>
      <c r="E572" s="1" t="s">
        <v>214</v>
      </c>
      <c r="F572" s="1" t="s">
        <v>28</v>
      </c>
      <c r="G572" s="1" t="s">
        <v>15</v>
      </c>
      <c r="H572" s="2">
        <v>40851</v>
      </c>
      <c r="I572" s="1" t="s">
        <v>16</v>
      </c>
      <c r="J572" s="6" t="s">
        <v>251</v>
      </c>
      <c r="L572" t="str">
        <f>VLOOKUP(Table3[[#This Row],[Order ID]],OrderBreakDown!A571:H8618,2,0)</f>
        <v>Eldon File Cart, Blue</v>
      </c>
      <c r="M572" s="16">
        <f>VLOOKUP(Table3[[#This Row],[Order ID]],OrderBreakDown!A571:H8618,3,0)</f>
        <v>0</v>
      </c>
      <c r="N572" t="str">
        <f>VLOOKUP(Table3[[#This Row],[Order ID]],OrderBreakDown!A571:H8618,4,0)</f>
        <v>$254.00</v>
      </c>
      <c r="O572" s="18" t="str">
        <f>VLOOKUP(Table3[[#This Row],[Order ID]],OrderBreakDown!A571:H8618,5,0)</f>
        <v>$5.00</v>
      </c>
      <c r="P572">
        <f>VLOOKUP(Table3[[#This Row],[Order ID]],OrderBreakDown!A571:H8618,6,0)</f>
        <v>2</v>
      </c>
      <c r="Q572" t="str">
        <f>VLOOKUP(Table3[[#This Row],[Order ID]],OrderBreakDown!A571:H8618,7,0)</f>
        <v>Office Supplies</v>
      </c>
      <c r="R572" t="str">
        <f>VLOOKUP(Table3[[#This Row],[Order ID]],OrderBreakDown!A571:H8618,8,0)</f>
        <v>Storage</v>
      </c>
    </row>
    <row r="573" spans="1:18" ht="21.75" customHeight="1" thickBot="1" x14ac:dyDescent="0.3">
      <c r="A573" s="5" t="s">
        <v>1432</v>
      </c>
      <c r="B573" s="2">
        <v>40848</v>
      </c>
      <c r="C573" s="1" t="s">
        <v>1433</v>
      </c>
      <c r="D573" s="1" t="s">
        <v>385</v>
      </c>
      <c r="E573" s="1" t="s">
        <v>27</v>
      </c>
      <c r="F573" s="1" t="s">
        <v>28</v>
      </c>
      <c r="G573" s="1" t="s">
        <v>21</v>
      </c>
      <c r="H573" s="2">
        <v>40853</v>
      </c>
      <c r="I573" s="1" t="s">
        <v>22</v>
      </c>
      <c r="J573" s="6" t="s">
        <v>45</v>
      </c>
      <c r="L573" t="str">
        <f>VLOOKUP(Table3[[#This Row],[Order ID]],OrderBreakDown!A572:H8619,2,0)</f>
        <v>Rogers Folders, Industrial</v>
      </c>
      <c r="M573" s="16">
        <f>VLOOKUP(Table3[[#This Row],[Order ID]],OrderBreakDown!A572:H8619,3,0)</f>
        <v>0.1</v>
      </c>
      <c r="N573" t="str">
        <f>VLOOKUP(Table3[[#This Row],[Order ID]],OrderBreakDown!A572:H8619,4,0)</f>
        <v>$112.00</v>
      </c>
      <c r="O573" s="18" t="str">
        <f>VLOOKUP(Table3[[#This Row],[Order ID]],OrderBreakDown!A572:H8619,5,0)</f>
        <v>$5.00</v>
      </c>
      <c r="P573">
        <f>VLOOKUP(Table3[[#This Row],[Order ID]],OrderBreakDown!A572:H8619,6,0)</f>
        <v>4</v>
      </c>
      <c r="Q573" t="str">
        <f>VLOOKUP(Table3[[#This Row],[Order ID]],OrderBreakDown!A572:H8619,7,0)</f>
        <v>Office Supplies</v>
      </c>
      <c r="R573" t="str">
        <f>VLOOKUP(Table3[[#This Row],[Order ID]],OrderBreakDown!A572:H8619,8,0)</f>
        <v>Storage</v>
      </c>
    </row>
    <row r="574" spans="1:18" ht="21.75" customHeight="1" thickBot="1" x14ac:dyDescent="0.3">
      <c r="A574" s="5" t="s">
        <v>1434</v>
      </c>
      <c r="B574" s="2">
        <v>40848</v>
      </c>
      <c r="C574" s="1" t="s">
        <v>791</v>
      </c>
      <c r="D574" s="1" t="s">
        <v>587</v>
      </c>
      <c r="E574" s="1" t="s">
        <v>49</v>
      </c>
      <c r="F574" s="1" t="s">
        <v>50</v>
      </c>
      <c r="G574" s="1" t="s">
        <v>21</v>
      </c>
      <c r="H574" s="2">
        <v>40853</v>
      </c>
      <c r="I574" s="1" t="s">
        <v>22</v>
      </c>
      <c r="J574" s="6" t="s">
        <v>108</v>
      </c>
      <c r="L574" t="str">
        <f>VLOOKUP(Table3[[#This Row],[Order ID]],OrderBreakDown!A573:H8620,2,0)</f>
        <v>Dania Floating Shelf Set, Traditional</v>
      </c>
      <c r="M574" s="16">
        <f>VLOOKUP(Table3[[#This Row],[Order ID]],OrderBreakDown!A573:H8620,3,0)</f>
        <v>0</v>
      </c>
      <c r="N574" t="str">
        <f>VLOOKUP(Table3[[#This Row],[Order ID]],OrderBreakDown!A573:H8620,4,0)</f>
        <v>$677.00</v>
      </c>
      <c r="O574" s="18" t="str">
        <f>VLOOKUP(Table3[[#This Row],[Order ID]],OrderBreakDown!A573:H8620,5,0)</f>
        <v>$61.00</v>
      </c>
      <c r="P574">
        <f>VLOOKUP(Table3[[#This Row],[Order ID]],OrderBreakDown!A573:H8620,6,0)</f>
        <v>4</v>
      </c>
      <c r="Q574" t="str">
        <f>VLOOKUP(Table3[[#This Row],[Order ID]],OrderBreakDown!A573:H8620,7,0)</f>
        <v>Furniture</v>
      </c>
      <c r="R574" t="str">
        <f>VLOOKUP(Table3[[#This Row],[Order ID]],OrderBreakDown!A573:H8620,8,0)</f>
        <v>Bookcases</v>
      </c>
    </row>
    <row r="575" spans="1:18" ht="21.75" customHeight="1" thickBot="1" x14ac:dyDescent="0.3">
      <c r="A575" s="5" t="s">
        <v>1435</v>
      </c>
      <c r="B575" s="2">
        <v>40848</v>
      </c>
      <c r="C575" s="1" t="s">
        <v>1263</v>
      </c>
      <c r="D575" s="1" t="s">
        <v>338</v>
      </c>
      <c r="E575" s="1" t="s">
        <v>66</v>
      </c>
      <c r="F575" s="1" t="s">
        <v>28</v>
      </c>
      <c r="G575" s="1" t="s">
        <v>21</v>
      </c>
      <c r="H575" s="2">
        <v>40852</v>
      </c>
      <c r="I575" s="1" t="s">
        <v>22</v>
      </c>
      <c r="J575" s="6" t="s">
        <v>339</v>
      </c>
      <c r="L575" t="str">
        <f>VLOOKUP(Table3[[#This Row],[Order ID]],OrderBreakDown!A574:H8621,2,0)</f>
        <v>Boston Pencil Sharpener, Water Color</v>
      </c>
      <c r="M575" s="16">
        <f>VLOOKUP(Table3[[#This Row],[Order ID]],OrderBreakDown!A574:H8621,3,0)</f>
        <v>0</v>
      </c>
      <c r="N575" t="str">
        <f>VLOOKUP(Table3[[#This Row],[Order ID]],OrderBreakDown!A574:H8621,4,0)</f>
        <v>$161.00</v>
      </c>
      <c r="O575" s="18" t="str">
        <f>VLOOKUP(Table3[[#This Row],[Order ID]],OrderBreakDown!A574:H8621,5,0)</f>
        <v>$80.00</v>
      </c>
      <c r="P575">
        <f>VLOOKUP(Table3[[#This Row],[Order ID]],OrderBreakDown!A574:H8621,6,0)</f>
        <v>5</v>
      </c>
      <c r="Q575" t="str">
        <f>VLOOKUP(Table3[[#This Row],[Order ID]],OrderBreakDown!A574:H8621,7,0)</f>
        <v>Office Supplies</v>
      </c>
      <c r="R575" t="str">
        <f>VLOOKUP(Table3[[#This Row],[Order ID]],OrderBreakDown!A574:H8621,8,0)</f>
        <v>Art</v>
      </c>
    </row>
    <row r="576" spans="1:18" ht="21.75" customHeight="1" thickBot="1" x14ac:dyDescent="0.3">
      <c r="A576" s="5" t="s">
        <v>1436</v>
      </c>
      <c r="B576" s="2">
        <v>40848</v>
      </c>
      <c r="C576" s="1" t="s">
        <v>1437</v>
      </c>
      <c r="D576" s="1" t="s">
        <v>1438</v>
      </c>
      <c r="E576" s="1" t="s">
        <v>20</v>
      </c>
      <c r="F576" s="1" t="s">
        <v>14</v>
      </c>
      <c r="G576" s="1" t="s">
        <v>21</v>
      </c>
      <c r="H576" s="2">
        <v>40853</v>
      </c>
      <c r="I576" s="1" t="s">
        <v>16</v>
      </c>
      <c r="J576" s="6" t="s">
        <v>23</v>
      </c>
      <c r="L576" t="str">
        <f>VLOOKUP(Table3[[#This Row],[Order ID]],OrderBreakDown!A575:H8622,2,0)</f>
        <v>Brother Fax Machine, Laser</v>
      </c>
      <c r="M576" s="16">
        <f>VLOOKUP(Table3[[#This Row],[Order ID]],OrderBreakDown!A575:H8622,3,0)</f>
        <v>0</v>
      </c>
      <c r="N576" t="str">
        <f>VLOOKUP(Table3[[#This Row],[Order ID]],OrderBreakDown!A575:H8622,4,0)</f>
        <v>$1,593.00</v>
      </c>
      <c r="O576" s="18" t="str">
        <f>VLOOKUP(Table3[[#This Row],[Order ID]],OrderBreakDown!A575:H8622,5,0)</f>
        <v>$653.00</v>
      </c>
      <c r="P576">
        <f>VLOOKUP(Table3[[#This Row],[Order ID]],OrderBreakDown!A575:H8622,6,0)</f>
        <v>5</v>
      </c>
      <c r="Q576" t="str">
        <f>VLOOKUP(Table3[[#This Row],[Order ID]],OrderBreakDown!A575:H8622,7,0)</f>
        <v>Technology</v>
      </c>
      <c r="R576" t="str">
        <f>VLOOKUP(Table3[[#This Row],[Order ID]],OrderBreakDown!A575:H8622,8,0)</f>
        <v>Copiers</v>
      </c>
    </row>
    <row r="577" spans="1:18" ht="21.75" customHeight="1" thickBot="1" x14ac:dyDescent="0.3">
      <c r="A577" s="5" t="s">
        <v>1439</v>
      </c>
      <c r="B577" s="2">
        <v>40848</v>
      </c>
      <c r="C577" s="1" t="s">
        <v>760</v>
      </c>
      <c r="D577" s="1" t="s">
        <v>1440</v>
      </c>
      <c r="E577" s="1" t="s">
        <v>66</v>
      </c>
      <c r="F577" s="1" t="s">
        <v>28</v>
      </c>
      <c r="G577" s="1" t="s">
        <v>21</v>
      </c>
      <c r="H577" s="2">
        <v>40853</v>
      </c>
      <c r="I577" s="1" t="s">
        <v>22</v>
      </c>
      <c r="J577" s="6" t="s">
        <v>980</v>
      </c>
      <c r="L577" t="str">
        <f>VLOOKUP(Table3[[#This Row],[Order ID]],OrderBreakDown!A576:H8623,2,0)</f>
        <v>Cardinal 3-Hole Punch, Recycled</v>
      </c>
      <c r="M577" s="16">
        <f>VLOOKUP(Table3[[#This Row],[Order ID]],OrderBreakDown!A576:H8623,3,0)</f>
        <v>0</v>
      </c>
      <c r="N577" t="str">
        <f>VLOOKUP(Table3[[#This Row],[Order ID]],OrderBreakDown!A576:H8623,4,0)</f>
        <v>$87.00</v>
      </c>
      <c r="O577" s="18" t="str">
        <f>VLOOKUP(Table3[[#This Row],[Order ID]],OrderBreakDown!A576:H8623,5,0)</f>
        <v>$25.00</v>
      </c>
      <c r="P577">
        <f>VLOOKUP(Table3[[#This Row],[Order ID]],OrderBreakDown!A576:H8623,6,0)</f>
        <v>3</v>
      </c>
      <c r="Q577" t="str">
        <f>VLOOKUP(Table3[[#This Row],[Order ID]],OrderBreakDown!A576:H8623,7,0)</f>
        <v>Office Supplies</v>
      </c>
      <c r="R577" t="str">
        <f>VLOOKUP(Table3[[#This Row],[Order ID]],OrderBreakDown!A576:H8623,8,0)</f>
        <v>Binders</v>
      </c>
    </row>
    <row r="578" spans="1:18" ht="21.75" customHeight="1" thickBot="1" x14ac:dyDescent="0.3">
      <c r="A578" s="5" t="s">
        <v>1441</v>
      </c>
      <c r="B578" s="2">
        <v>40849</v>
      </c>
      <c r="C578" s="1" t="s">
        <v>1442</v>
      </c>
      <c r="D578" s="1" t="s">
        <v>1443</v>
      </c>
      <c r="E578" s="1" t="s">
        <v>66</v>
      </c>
      <c r="F578" s="1" t="s">
        <v>28</v>
      </c>
      <c r="G578" s="1" t="s">
        <v>21</v>
      </c>
      <c r="H578" s="2">
        <v>40855</v>
      </c>
      <c r="I578" s="1" t="s">
        <v>22</v>
      </c>
      <c r="J578" s="6" t="s">
        <v>185</v>
      </c>
      <c r="L578" t="str">
        <f>VLOOKUP(Table3[[#This Row],[Order ID]],OrderBreakDown!A577:H8624,2,0)</f>
        <v>Office Star Steel Folding Chair, Adjustable</v>
      </c>
      <c r="M578" s="16">
        <f>VLOOKUP(Table3[[#This Row],[Order ID]],OrderBreakDown!A577:H8624,3,0)</f>
        <v>0.1</v>
      </c>
      <c r="N578" t="str">
        <f>VLOOKUP(Table3[[#This Row],[Order ID]],OrderBreakDown!A577:H8624,4,0)</f>
        <v>$593.00</v>
      </c>
      <c r="O578" s="18" t="str">
        <f>VLOOKUP(Table3[[#This Row],[Order ID]],OrderBreakDown!A577:H8624,5,0)</f>
        <v>$251.00</v>
      </c>
      <c r="P578">
        <f>VLOOKUP(Table3[[#This Row],[Order ID]],OrderBreakDown!A577:H8624,6,0)</f>
        <v>7</v>
      </c>
      <c r="Q578" t="str">
        <f>VLOOKUP(Table3[[#This Row],[Order ID]],OrderBreakDown!A577:H8624,7,0)</f>
        <v>Furniture</v>
      </c>
      <c r="R578" t="str">
        <f>VLOOKUP(Table3[[#This Row],[Order ID]],OrderBreakDown!A577:H8624,8,0)</f>
        <v>Chairs</v>
      </c>
    </row>
    <row r="579" spans="1:18" ht="21.75" customHeight="1" thickBot="1" x14ac:dyDescent="0.3">
      <c r="A579" s="5" t="s">
        <v>1444</v>
      </c>
      <c r="B579" s="2">
        <v>40849</v>
      </c>
      <c r="C579" s="1" t="s">
        <v>226</v>
      </c>
      <c r="D579" s="1" t="s">
        <v>708</v>
      </c>
      <c r="E579" s="1" t="s">
        <v>49</v>
      </c>
      <c r="F579" s="1" t="s">
        <v>50</v>
      </c>
      <c r="G579" s="1" t="s">
        <v>21</v>
      </c>
      <c r="H579" s="2">
        <v>40853</v>
      </c>
      <c r="I579" s="1" t="s">
        <v>22</v>
      </c>
      <c r="J579" s="6" t="s">
        <v>108</v>
      </c>
      <c r="L579" t="str">
        <f>VLOOKUP(Table3[[#This Row],[Order ID]],OrderBreakDown!A578:H8625,2,0)</f>
        <v>Ames Peel and Seal, with clear poly window</v>
      </c>
      <c r="M579" s="16">
        <f>VLOOKUP(Table3[[#This Row],[Order ID]],OrderBreakDown!A578:H8625,3,0)</f>
        <v>0</v>
      </c>
      <c r="N579" t="str">
        <f>VLOOKUP(Table3[[#This Row],[Order ID]],OrderBreakDown!A578:H8625,4,0)</f>
        <v>$178.00</v>
      </c>
      <c r="O579" s="18" t="str">
        <f>VLOOKUP(Table3[[#This Row],[Order ID]],OrderBreakDown!A578:H8625,5,0)</f>
        <v>$82.00</v>
      </c>
      <c r="P579">
        <f>VLOOKUP(Table3[[#This Row],[Order ID]],OrderBreakDown!A578:H8625,6,0)</f>
        <v>8</v>
      </c>
      <c r="Q579" t="str">
        <f>VLOOKUP(Table3[[#This Row],[Order ID]],OrderBreakDown!A578:H8625,7,0)</f>
        <v>Office Supplies</v>
      </c>
      <c r="R579" t="str">
        <f>VLOOKUP(Table3[[#This Row],[Order ID]],OrderBreakDown!A578:H8625,8,0)</f>
        <v>Envelopes</v>
      </c>
    </row>
    <row r="580" spans="1:18" ht="21.75" customHeight="1" thickBot="1" x14ac:dyDescent="0.3">
      <c r="A580" s="5" t="s">
        <v>1445</v>
      </c>
      <c r="B580" s="2">
        <v>40849</v>
      </c>
      <c r="C580" s="1" t="s">
        <v>482</v>
      </c>
      <c r="D580" s="1" t="s">
        <v>282</v>
      </c>
      <c r="E580" s="1" t="s">
        <v>66</v>
      </c>
      <c r="F580" s="1" t="s">
        <v>28</v>
      </c>
      <c r="G580" s="1" t="s">
        <v>21</v>
      </c>
      <c r="H580" s="2">
        <v>40854</v>
      </c>
      <c r="I580" s="1" t="s">
        <v>22</v>
      </c>
      <c r="J580" s="6" t="s">
        <v>282</v>
      </c>
      <c r="L580" t="str">
        <f>VLOOKUP(Table3[[#This Row],[Order ID]],OrderBreakDown!A579:H8626,2,0)</f>
        <v>Eldon Light Bulb, Duo Pack</v>
      </c>
      <c r="M580" s="16">
        <f>VLOOKUP(Table3[[#This Row],[Order ID]],OrderBreakDown!A579:H8626,3,0)</f>
        <v>0.1</v>
      </c>
      <c r="N580" t="str">
        <f>VLOOKUP(Table3[[#This Row],[Order ID]],OrderBreakDown!A579:H8626,4,0)</f>
        <v>$23.00</v>
      </c>
      <c r="O580" s="18" t="str">
        <f>VLOOKUP(Table3[[#This Row],[Order ID]],OrderBreakDown!A579:H8626,5,0)</f>
        <v>$8.00</v>
      </c>
      <c r="P580">
        <f>VLOOKUP(Table3[[#This Row],[Order ID]],OrderBreakDown!A579:H8626,6,0)</f>
        <v>1</v>
      </c>
      <c r="Q580" t="str">
        <f>VLOOKUP(Table3[[#This Row],[Order ID]],OrderBreakDown!A579:H8626,7,0)</f>
        <v>Furniture</v>
      </c>
      <c r="R580" t="str">
        <f>VLOOKUP(Table3[[#This Row],[Order ID]],OrderBreakDown!A579:H8626,8,0)</f>
        <v>Furnishings</v>
      </c>
    </row>
    <row r="581" spans="1:18" ht="21.75" customHeight="1" thickBot="1" x14ac:dyDescent="0.3">
      <c r="A581" s="5" t="s">
        <v>1446</v>
      </c>
      <c r="B581" s="2">
        <v>40849</v>
      </c>
      <c r="C581" s="1" t="s">
        <v>1447</v>
      </c>
      <c r="D581" s="1" t="s">
        <v>1448</v>
      </c>
      <c r="E581" s="1" t="s">
        <v>20</v>
      </c>
      <c r="F581" s="1" t="s">
        <v>14</v>
      </c>
      <c r="G581" s="1" t="s">
        <v>33</v>
      </c>
      <c r="H581" s="2">
        <v>40854</v>
      </c>
      <c r="I581" s="1" t="s">
        <v>16</v>
      </c>
      <c r="J581" s="6" t="s">
        <v>23</v>
      </c>
      <c r="L581" t="str">
        <f>VLOOKUP(Table3[[#This Row],[Order ID]],OrderBreakDown!A580:H8627,2,0)</f>
        <v>Ibico Binding Machine, Economy</v>
      </c>
      <c r="M581" s="16">
        <f>VLOOKUP(Table3[[#This Row],[Order ID]],OrderBreakDown!A580:H8627,3,0)</f>
        <v>0</v>
      </c>
      <c r="N581" t="str">
        <f>VLOOKUP(Table3[[#This Row],[Order ID]],OrderBreakDown!A580:H8627,4,0)</f>
        <v>$154.00</v>
      </c>
      <c r="O581" s="18" t="str">
        <f>VLOOKUP(Table3[[#This Row],[Order ID]],OrderBreakDown!A580:H8627,5,0)</f>
        <v>$14.00</v>
      </c>
      <c r="P581">
        <f>VLOOKUP(Table3[[#This Row],[Order ID]],OrderBreakDown!A580:H8627,6,0)</f>
        <v>3</v>
      </c>
      <c r="Q581" t="str">
        <f>VLOOKUP(Table3[[#This Row],[Order ID]],OrderBreakDown!A580:H8627,7,0)</f>
        <v>Office Supplies</v>
      </c>
      <c r="R581" t="str">
        <f>VLOOKUP(Table3[[#This Row],[Order ID]],OrderBreakDown!A580:H8627,8,0)</f>
        <v>Binders</v>
      </c>
    </row>
    <row r="582" spans="1:18" ht="21.75" customHeight="1" thickBot="1" x14ac:dyDescent="0.3">
      <c r="A582" s="5" t="s">
        <v>1449</v>
      </c>
      <c r="B582" s="2">
        <v>40849</v>
      </c>
      <c r="C582" s="1" t="s">
        <v>118</v>
      </c>
      <c r="D582" s="1" t="s">
        <v>465</v>
      </c>
      <c r="E582" s="1" t="s">
        <v>66</v>
      </c>
      <c r="F582" s="1" t="s">
        <v>28</v>
      </c>
      <c r="G582" s="1" t="s">
        <v>15</v>
      </c>
      <c r="H582" s="2">
        <v>40855</v>
      </c>
      <c r="I582" s="1" t="s">
        <v>22</v>
      </c>
      <c r="J582" s="6" t="s">
        <v>465</v>
      </c>
      <c r="L582" t="str">
        <f>VLOOKUP(Table3[[#This Row],[Order ID]],OrderBreakDown!A581:H8628,2,0)</f>
        <v>Office Star Bag Chairs, Red</v>
      </c>
      <c r="M582" s="16">
        <f>VLOOKUP(Table3[[#This Row],[Order ID]],OrderBreakDown!A581:H8628,3,0)</f>
        <v>0.1</v>
      </c>
      <c r="N582" t="str">
        <f>VLOOKUP(Table3[[#This Row],[Order ID]],OrderBreakDown!A581:H8628,4,0)</f>
        <v>$200.00</v>
      </c>
      <c r="O582" s="18" t="str">
        <f>VLOOKUP(Table3[[#This Row],[Order ID]],OrderBreakDown!A581:H8628,5,0)</f>
        <v>$22.00</v>
      </c>
      <c r="P582">
        <f>VLOOKUP(Table3[[#This Row],[Order ID]],OrderBreakDown!A581:H8628,6,0)</f>
        <v>4</v>
      </c>
      <c r="Q582" t="str">
        <f>VLOOKUP(Table3[[#This Row],[Order ID]],OrderBreakDown!A581:H8628,7,0)</f>
        <v>Furniture</v>
      </c>
      <c r="R582" t="str">
        <f>VLOOKUP(Table3[[#This Row],[Order ID]],OrderBreakDown!A581:H8628,8,0)</f>
        <v>Chairs</v>
      </c>
    </row>
    <row r="583" spans="1:18" ht="21.75" customHeight="1" thickBot="1" x14ac:dyDescent="0.3">
      <c r="A583" s="5" t="s">
        <v>1450</v>
      </c>
      <c r="B583" s="2">
        <v>40849</v>
      </c>
      <c r="C583" s="1" t="s">
        <v>802</v>
      </c>
      <c r="D583" s="1" t="s">
        <v>326</v>
      </c>
      <c r="E583" s="1" t="s">
        <v>66</v>
      </c>
      <c r="F583" s="1" t="s">
        <v>28</v>
      </c>
      <c r="G583" s="1" t="s">
        <v>15</v>
      </c>
      <c r="H583" s="2">
        <v>40854</v>
      </c>
      <c r="I583" s="1" t="s">
        <v>22</v>
      </c>
      <c r="J583" s="6" t="s">
        <v>163</v>
      </c>
      <c r="L583" t="str">
        <f>VLOOKUP(Table3[[#This Row],[Order ID]],OrderBreakDown!A582:H8629,2,0)</f>
        <v>Office Star Executive Leather Armchair, Black</v>
      </c>
      <c r="M583" s="16">
        <f>VLOOKUP(Table3[[#This Row],[Order ID]],OrderBreakDown!A582:H8629,3,0)</f>
        <v>0.1</v>
      </c>
      <c r="N583" t="str">
        <f>VLOOKUP(Table3[[#This Row],[Order ID]],OrderBreakDown!A582:H8629,4,0)</f>
        <v>$1,262.00</v>
      </c>
      <c r="O583" s="18" t="str">
        <f>VLOOKUP(Table3[[#This Row],[Order ID]],OrderBreakDown!A582:H8629,5,0)</f>
        <v>-$42.00</v>
      </c>
      <c r="P583">
        <f>VLOOKUP(Table3[[#This Row],[Order ID]],OrderBreakDown!A582:H8629,6,0)</f>
        <v>3</v>
      </c>
      <c r="Q583" t="str">
        <f>VLOOKUP(Table3[[#This Row],[Order ID]],OrderBreakDown!A582:H8629,7,0)</f>
        <v>Furniture</v>
      </c>
      <c r="R583" t="str">
        <f>VLOOKUP(Table3[[#This Row],[Order ID]],OrderBreakDown!A582:H8629,8,0)</f>
        <v>Chairs</v>
      </c>
    </row>
    <row r="584" spans="1:18" ht="21.75" customHeight="1" thickBot="1" x14ac:dyDescent="0.3">
      <c r="A584" s="5" t="s">
        <v>1451</v>
      </c>
      <c r="B584" s="2">
        <v>40850</v>
      </c>
      <c r="C584" s="1" t="s">
        <v>1452</v>
      </c>
      <c r="D584" s="1" t="s">
        <v>135</v>
      </c>
      <c r="E584" s="1" t="s">
        <v>66</v>
      </c>
      <c r="F584" s="1" t="s">
        <v>28</v>
      </c>
      <c r="G584" s="1" t="s">
        <v>33</v>
      </c>
      <c r="H584" s="2">
        <v>40852</v>
      </c>
      <c r="I584" s="1" t="s">
        <v>37</v>
      </c>
      <c r="J584" s="6" t="s">
        <v>116</v>
      </c>
      <c r="L584" t="str">
        <f>VLOOKUP(Table3[[#This Row],[Order ID]],OrderBreakDown!A583:H8630,2,0)</f>
        <v>BIC Pens, Easy-Erase</v>
      </c>
      <c r="M584" s="16">
        <f>VLOOKUP(Table3[[#This Row],[Order ID]],OrderBreakDown!A583:H8630,3,0)</f>
        <v>0</v>
      </c>
      <c r="N584" t="str">
        <f>VLOOKUP(Table3[[#This Row],[Order ID]],OrderBreakDown!A583:H8630,4,0)</f>
        <v>$29.00</v>
      </c>
      <c r="O584" s="18" t="str">
        <f>VLOOKUP(Table3[[#This Row],[Order ID]],OrderBreakDown!A583:H8630,5,0)</f>
        <v>$6.00</v>
      </c>
      <c r="P584">
        <f>VLOOKUP(Table3[[#This Row],[Order ID]],OrderBreakDown!A583:H8630,6,0)</f>
        <v>2</v>
      </c>
      <c r="Q584" t="str">
        <f>VLOOKUP(Table3[[#This Row],[Order ID]],OrderBreakDown!A583:H8630,7,0)</f>
        <v>Office Supplies</v>
      </c>
      <c r="R584" t="str">
        <f>VLOOKUP(Table3[[#This Row],[Order ID]],OrderBreakDown!A583:H8630,8,0)</f>
        <v>Art</v>
      </c>
    </row>
    <row r="585" spans="1:18" ht="21.75" customHeight="1" thickBot="1" x14ac:dyDescent="0.3">
      <c r="A585" s="5" t="s">
        <v>1453</v>
      </c>
      <c r="B585" s="2">
        <v>40850</v>
      </c>
      <c r="C585" s="1" t="s">
        <v>1433</v>
      </c>
      <c r="D585" s="1" t="s">
        <v>648</v>
      </c>
      <c r="E585" s="1" t="s">
        <v>27</v>
      </c>
      <c r="F585" s="1" t="s">
        <v>28</v>
      </c>
      <c r="G585" s="1" t="s">
        <v>21</v>
      </c>
      <c r="H585" s="2">
        <v>40854</v>
      </c>
      <c r="I585" s="1" t="s">
        <v>16</v>
      </c>
      <c r="J585" s="6" t="s">
        <v>29</v>
      </c>
      <c r="L585" t="str">
        <f>VLOOKUP(Table3[[#This Row],[Order ID]],OrderBreakDown!A584:H8631,2,0)</f>
        <v>Eldon Box, Wire Frame</v>
      </c>
      <c r="M585" s="16">
        <f>VLOOKUP(Table3[[#This Row],[Order ID]],OrderBreakDown!A584:H8631,3,0)</f>
        <v>0.1</v>
      </c>
      <c r="N585" t="str">
        <f>VLOOKUP(Table3[[#This Row],[Order ID]],OrderBreakDown!A584:H8631,4,0)</f>
        <v>$25.00</v>
      </c>
      <c r="O585" s="18" t="str">
        <f>VLOOKUP(Table3[[#This Row],[Order ID]],OrderBreakDown!A584:H8631,5,0)</f>
        <v>$6.00</v>
      </c>
      <c r="P585">
        <f>VLOOKUP(Table3[[#This Row],[Order ID]],OrderBreakDown!A584:H8631,6,0)</f>
        <v>3</v>
      </c>
      <c r="Q585" t="str">
        <f>VLOOKUP(Table3[[#This Row],[Order ID]],OrderBreakDown!A584:H8631,7,0)</f>
        <v>Office Supplies</v>
      </c>
      <c r="R585" t="str">
        <f>VLOOKUP(Table3[[#This Row],[Order ID]],OrderBreakDown!A584:H8631,8,0)</f>
        <v>Storage</v>
      </c>
    </row>
    <row r="586" spans="1:18" ht="21.75" customHeight="1" thickBot="1" x14ac:dyDescent="0.3">
      <c r="A586" s="5" t="s">
        <v>1454</v>
      </c>
      <c r="B586" s="2">
        <v>40850</v>
      </c>
      <c r="C586" s="1" t="s">
        <v>1455</v>
      </c>
      <c r="D586" s="1" t="s">
        <v>57</v>
      </c>
      <c r="E586" s="1" t="s">
        <v>58</v>
      </c>
      <c r="F586" s="1" t="s">
        <v>50</v>
      </c>
      <c r="G586" s="1" t="s">
        <v>21</v>
      </c>
      <c r="H586" s="2">
        <v>40852</v>
      </c>
      <c r="I586" s="1" t="s">
        <v>16</v>
      </c>
      <c r="J586" s="6" t="s">
        <v>57</v>
      </c>
      <c r="L586" t="str">
        <f>VLOOKUP(Table3[[#This Row],[Order ID]],OrderBreakDown!A585:H8632,2,0)</f>
        <v>Breville Microwave, Red</v>
      </c>
      <c r="M586" s="16">
        <f>VLOOKUP(Table3[[#This Row],[Order ID]],OrderBreakDown!A585:H8632,3,0)</f>
        <v>0</v>
      </c>
      <c r="N586" t="str">
        <f>VLOOKUP(Table3[[#This Row],[Order ID]],OrderBreakDown!A585:H8632,4,0)</f>
        <v>$1,207.00</v>
      </c>
      <c r="O586" s="18" t="str">
        <f>VLOOKUP(Table3[[#This Row],[Order ID]],OrderBreakDown!A585:H8632,5,0)</f>
        <v>$109.00</v>
      </c>
      <c r="P586">
        <f>VLOOKUP(Table3[[#This Row],[Order ID]],OrderBreakDown!A585:H8632,6,0)</f>
        <v>4</v>
      </c>
      <c r="Q586" t="str">
        <f>VLOOKUP(Table3[[#This Row],[Order ID]],OrderBreakDown!A585:H8632,7,0)</f>
        <v>Office Supplies</v>
      </c>
      <c r="R586" t="str">
        <f>VLOOKUP(Table3[[#This Row],[Order ID]],OrderBreakDown!A585:H8632,8,0)</f>
        <v>Appliances</v>
      </c>
    </row>
    <row r="587" spans="1:18" ht="21.75" customHeight="1" thickBot="1" x14ac:dyDescent="0.3">
      <c r="A587" s="5" t="s">
        <v>1456</v>
      </c>
      <c r="B587" s="2">
        <v>40850</v>
      </c>
      <c r="C587" s="1" t="s">
        <v>1203</v>
      </c>
      <c r="D587" s="1" t="s">
        <v>1457</v>
      </c>
      <c r="E587" s="1" t="s">
        <v>27</v>
      </c>
      <c r="F587" s="1" t="s">
        <v>28</v>
      </c>
      <c r="G587" s="1" t="s">
        <v>33</v>
      </c>
      <c r="H587" s="2">
        <v>40854</v>
      </c>
      <c r="I587" s="1" t="s">
        <v>22</v>
      </c>
      <c r="J587" s="6" t="s">
        <v>41</v>
      </c>
      <c r="L587" t="str">
        <f>VLOOKUP(Table3[[#This Row],[Order ID]],OrderBreakDown!A586:H8633,2,0)</f>
        <v>Novimex Swivel Stool, Set of Two</v>
      </c>
      <c r="M587" s="16">
        <f>VLOOKUP(Table3[[#This Row],[Order ID]],OrderBreakDown!A586:H8633,3,0)</f>
        <v>0.1</v>
      </c>
      <c r="N587" t="str">
        <f>VLOOKUP(Table3[[#This Row],[Order ID]],OrderBreakDown!A586:H8633,4,0)</f>
        <v>$1,200.00</v>
      </c>
      <c r="O587" s="18" t="str">
        <f>VLOOKUP(Table3[[#This Row],[Order ID]],OrderBreakDown!A586:H8633,5,0)</f>
        <v>$373.00</v>
      </c>
      <c r="P587">
        <f>VLOOKUP(Table3[[#This Row],[Order ID]],OrderBreakDown!A586:H8633,6,0)</f>
        <v>8</v>
      </c>
      <c r="Q587" t="str">
        <f>VLOOKUP(Table3[[#This Row],[Order ID]],OrderBreakDown!A586:H8633,7,0)</f>
        <v>Furniture</v>
      </c>
      <c r="R587" t="str">
        <f>VLOOKUP(Table3[[#This Row],[Order ID]],OrderBreakDown!A586:H8633,8,0)</f>
        <v>Chairs</v>
      </c>
    </row>
    <row r="588" spans="1:18" ht="21.75" customHeight="1" thickBot="1" x14ac:dyDescent="0.3">
      <c r="A588" s="5" t="s">
        <v>1458</v>
      </c>
      <c r="B588" s="2">
        <v>40850</v>
      </c>
      <c r="C588" s="1" t="s">
        <v>1061</v>
      </c>
      <c r="D588" s="1" t="s">
        <v>1358</v>
      </c>
      <c r="E588" s="1" t="s">
        <v>27</v>
      </c>
      <c r="F588" s="1" t="s">
        <v>28</v>
      </c>
      <c r="G588" s="1" t="s">
        <v>21</v>
      </c>
      <c r="H588" s="2">
        <v>40854</v>
      </c>
      <c r="I588" s="1" t="s">
        <v>22</v>
      </c>
      <c r="J588" s="6" t="s">
        <v>112</v>
      </c>
      <c r="L588" t="str">
        <f>VLOOKUP(Table3[[#This Row],[Order ID]],OrderBreakDown!A587:H8634,2,0)</f>
        <v>Wilson Jones Binding Machine, Economy</v>
      </c>
      <c r="M588" s="16">
        <f>VLOOKUP(Table3[[#This Row],[Order ID]],OrderBreakDown!A587:H8634,3,0)</f>
        <v>0</v>
      </c>
      <c r="N588" t="str">
        <f>VLOOKUP(Table3[[#This Row],[Order ID]],OrderBreakDown!A587:H8634,4,0)</f>
        <v>$147.00</v>
      </c>
      <c r="O588" s="18" t="str">
        <f>VLOOKUP(Table3[[#This Row],[Order ID]],OrderBreakDown!A587:H8634,5,0)</f>
        <v>$53.00</v>
      </c>
      <c r="P588">
        <f>VLOOKUP(Table3[[#This Row],[Order ID]],OrderBreakDown!A587:H8634,6,0)</f>
        <v>3</v>
      </c>
      <c r="Q588" t="str">
        <f>VLOOKUP(Table3[[#This Row],[Order ID]],OrderBreakDown!A587:H8634,7,0)</f>
        <v>Office Supplies</v>
      </c>
      <c r="R588" t="str">
        <f>VLOOKUP(Table3[[#This Row],[Order ID]],OrderBreakDown!A587:H8634,8,0)</f>
        <v>Binders</v>
      </c>
    </row>
    <row r="589" spans="1:18" ht="21.75" customHeight="1" thickBot="1" x14ac:dyDescent="0.3">
      <c r="A589" s="5" t="s">
        <v>1459</v>
      </c>
      <c r="B589" s="2">
        <v>40850</v>
      </c>
      <c r="C589" s="1" t="s">
        <v>1128</v>
      </c>
      <c r="D589" s="1" t="s">
        <v>1427</v>
      </c>
      <c r="E589" s="1" t="s">
        <v>49</v>
      </c>
      <c r="F589" s="1" t="s">
        <v>50</v>
      </c>
      <c r="G589" s="1" t="s">
        <v>21</v>
      </c>
      <c r="H589" s="2">
        <v>40855</v>
      </c>
      <c r="I589" s="1" t="s">
        <v>16</v>
      </c>
      <c r="J589" s="6" t="s">
        <v>621</v>
      </c>
      <c r="L589" t="str">
        <f>VLOOKUP(Table3[[#This Row],[Order ID]],OrderBreakDown!A588:H8635,2,0)</f>
        <v>Stockwell Rubber Bands, 12 Pack</v>
      </c>
      <c r="M589" s="16">
        <f>VLOOKUP(Table3[[#This Row],[Order ID]],OrderBreakDown!A588:H8635,3,0)</f>
        <v>0</v>
      </c>
      <c r="N589" t="str">
        <f>VLOOKUP(Table3[[#This Row],[Order ID]],OrderBreakDown!A588:H8635,4,0)</f>
        <v>$16.00</v>
      </c>
      <c r="O589" s="18" t="str">
        <f>VLOOKUP(Table3[[#This Row],[Order ID]],OrderBreakDown!A588:H8635,5,0)</f>
        <v>$2.00</v>
      </c>
      <c r="P589">
        <f>VLOOKUP(Table3[[#This Row],[Order ID]],OrderBreakDown!A588:H8635,6,0)</f>
        <v>1</v>
      </c>
      <c r="Q589" t="str">
        <f>VLOOKUP(Table3[[#This Row],[Order ID]],OrderBreakDown!A588:H8635,7,0)</f>
        <v>Office Supplies</v>
      </c>
      <c r="R589" t="str">
        <f>VLOOKUP(Table3[[#This Row],[Order ID]],OrderBreakDown!A588:H8635,8,0)</f>
        <v>Fasteners</v>
      </c>
    </row>
    <row r="590" spans="1:18" ht="21.75" customHeight="1" thickBot="1" x14ac:dyDescent="0.3">
      <c r="A590" s="5" t="s">
        <v>1460</v>
      </c>
      <c r="B590" s="2">
        <v>40850</v>
      </c>
      <c r="C590" s="1" t="s">
        <v>1032</v>
      </c>
      <c r="D590" s="1" t="s">
        <v>465</v>
      </c>
      <c r="E590" s="1" t="s">
        <v>66</v>
      </c>
      <c r="F590" s="1" t="s">
        <v>28</v>
      </c>
      <c r="G590" s="1" t="s">
        <v>21</v>
      </c>
      <c r="H590" s="2">
        <v>40855</v>
      </c>
      <c r="I590" s="1" t="s">
        <v>22</v>
      </c>
      <c r="J590" s="6" t="s">
        <v>465</v>
      </c>
      <c r="L590" t="str">
        <f>VLOOKUP(Table3[[#This Row],[Order ID]],OrderBreakDown!A589:H8636,2,0)</f>
        <v>Advantus Light Bulb, Duo Pack</v>
      </c>
      <c r="M590" s="16">
        <f>VLOOKUP(Table3[[#This Row],[Order ID]],OrderBreakDown!A589:H8636,3,0)</f>
        <v>0</v>
      </c>
      <c r="N590" t="str">
        <f>VLOOKUP(Table3[[#This Row],[Order ID]],OrderBreakDown!A589:H8636,4,0)</f>
        <v>$181.00</v>
      </c>
      <c r="O590" s="18" t="str">
        <f>VLOOKUP(Table3[[#This Row],[Order ID]],OrderBreakDown!A589:H8636,5,0)</f>
        <v>$36.00</v>
      </c>
      <c r="P590">
        <f>VLOOKUP(Table3[[#This Row],[Order ID]],OrderBreakDown!A589:H8636,6,0)</f>
        <v>9</v>
      </c>
      <c r="Q590" t="str">
        <f>VLOOKUP(Table3[[#This Row],[Order ID]],OrderBreakDown!A589:H8636,7,0)</f>
        <v>Furniture</v>
      </c>
      <c r="R590" t="str">
        <f>VLOOKUP(Table3[[#This Row],[Order ID]],OrderBreakDown!A589:H8636,8,0)</f>
        <v>Furnishings</v>
      </c>
    </row>
    <row r="591" spans="1:18" ht="21.75" customHeight="1" thickBot="1" x14ac:dyDescent="0.3">
      <c r="A591" s="5" t="s">
        <v>1461</v>
      </c>
      <c r="B591" s="2">
        <v>40850</v>
      </c>
      <c r="C591" s="1" t="s">
        <v>406</v>
      </c>
      <c r="D591" s="1" t="s">
        <v>552</v>
      </c>
      <c r="E591" s="1" t="s">
        <v>66</v>
      </c>
      <c r="F591" s="1" t="s">
        <v>28</v>
      </c>
      <c r="G591" s="1" t="s">
        <v>21</v>
      </c>
      <c r="H591" s="2">
        <v>40855</v>
      </c>
      <c r="I591" s="1" t="s">
        <v>22</v>
      </c>
      <c r="J591" s="6" t="s">
        <v>553</v>
      </c>
      <c r="L591" t="str">
        <f>VLOOKUP(Table3[[#This Row],[Order ID]],OrderBreakDown!A590:H8637,2,0)</f>
        <v>Ikea Classic Bookcase, Mobile</v>
      </c>
      <c r="M591" s="16">
        <f>VLOOKUP(Table3[[#This Row],[Order ID]],OrderBreakDown!A590:H8637,3,0)</f>
        <v>0.1</v>
      </c>
      <c r="N591" t="str">
        <f>VLOOKUP(Table3[[#This Row],[Order ID]],OrderBreakDown!A590:H8637,4,0)</f>
        <v>$746.00</v>
      </c>
      <c r="O591" s="18" t="str">
        <f>VLOOKUP(Table3[[#This Row],[Order ID]],OrderBreakDown!A590:H8637,5,0)</f>
        <v>$182.00</v>
      </c>
      <c r="P591">
        <f>VLOOKUP(Table3[[#This Row],[Order ID]],OrderBreakDown!A590:H8637,6,0)</f>
        <v>2</v>
      </c>
      <c r="Q591" t="str">
        <f>VLOOKUP(Table3[[#This Row],[Order ID]],OrderBreakDown!A590:H8637,7,0)</f>
        <v>Furniture</v>
      </c>
      <c r="R591" t="str">
        <f>VLOOKUP(Table3[[#This Row],[Order ID]],OrderBreakDown!A590:H8637,8,0)</f>
        <v>Bookcases</v>
      </c>
    </row>
    <row r="592" spans="1:18" ht="21.75" customHeight="1" thickBot="1" x14ac:dyDescent="0.3">
      <c r="A592" s="5" t="s">
        <v>1462</v>
      </c>
      <c r="B592" s="2">
        <v>40851</v>
      </c>
      <c r="C592" s="1" t="s">
        <v>1117</v>
      </c>
      <c r="D592" s="1" t="s">
        <v>789</v>
      </c>
      <c r="E592" s="1" t="s">
        <v>20</v>
      </c>
      <c r="F592" s="1" t="s">
        <v>14</v>
      </c>
      <c r="G592" s="1" t="s">
        <v>21</v>
      </c>
      <c r="H592" s="2">
        <v>40856</v>
      </c>
      <c r="I592" s="1" t="s">
        <v>22</v>
      </c>
      <c r="J592" s="6" t="s">
        <v>23</v>
      </c>
      <c r="L592" t="str">
        <f>VLOOKUP(Table3[[#This Row],[Order ID]],OrderBreakDown!A591:H8638,2,0)</f>
        <v>Bush Floating Shelf Set, Pine</v>
      </c>
      <c r="M592" s="16">
        <f>VLOOKUP(Table3[[#This Row],[Order ID]],OrderBreakDown!A591:H8638,3,0)</f>
        <v>0</v>
      </c>
      <c r="N592" t="str">
        <f>VLOOKUP(Table3[[#This Row],[Order ID]],OrderBreakDown!A591:H8638,4,0)</f>
        <v>$1,036.00</v>
      </c>
      <c r="O592" s="18" t="str">
        <f>VLOOKUP(Table3[[#This Row],[Order ID]],OrderBreakDown!A591:H8638,5,0)</f>
        <v>$321.00</v>
      </c>
      <c r="P592">
        <f>VLOOKUP(Table3[[#This Row],[Order ID]],OrderBreakDown!A591:H8638,6,0)</f>
        <v>6</v>
      </c>
      <c r="Q592" t="str">
        <f>VLOOKUP(Table3[[#This Row],[Order ID]],OrderBreakDown!A591:H8638,7,0)</f>
        <v>Furniture</v>
      </c>
      <c r="R592" t="str">
        <f>VLOOKUP(Table3[[#This Row],[Order ID]],OrderBreakDown!A591:H8638,8,0)</f>
        <v>Bookcases</v>
      </c>
    </row>
    <row r="593" spans="1:18" ht="21.75" customHeight="1" thickBot="1" x14ac:dyDescent="0.3">
      <c r="A593" s="5" t="s">
        <v>1463</v>
      </c>
      <c r="B593" s="2">
        <v>40851</v>
      </c>
      <c r="C593" s="1" t="s">
        <v>572</v>
      </c>
      <c r="D593" s="1" t="s">
        <v>1038</v>
      </c>
      <c r="E593" s="1" t="s">
        <v>58</v>
      </c>
      <c r="F593" s="1" t="s">
        <v>50</v>
      </c>
      <c r="G593" s="1" t="s">
        <v>21</v>
      </c>
      <c r="H593" s="2">
        <v>40856</v>
      </c>
      <c r="I593" s="1" t="s">
        <v>16</v>
      </c>
      <c r="J593" s="6" t="s">
        <v>174</v>
      </c>
      <c r="L593" t="str">
        <f>VLOOKUP(Table3[[#This Row],[Order ID]],OrderBreakDown!A592:H8639,2,0)</f>
        <v>Eldon File Cart, Industrial</v>
      </c>
      <c r="M593" s="16">
        <f>VLOOKUP(Table3[[#This Row],[Order ID]],OrderBreakDown!A592:H8639,3,0)</f>
        <v>0.1</v>
      </c>
      <c r="N593" t="str">
        <f>VLOOKUP(Table3[[#This Row],[Order ID]],OrderBreakDown!A592:H8639,4,0)</f>
        <v>$230.00</v>
      </c>
      <c r="O593" s="18" t="str">
        <f>VLOOKUP(Table3[[#This Row],[Order ID]],OrderBreakDown!A592:H8639,5,0)</f>
        <v>$5.00</v>
      </c>
      <c r="P593">
        <f>VLOOKUP(Table3[[#This Row],[Order ID]],OrderBreakDown!A592:H8639,6,0)</f>
        <v>2</v>
      </c>
      <c r="Q593" t="str">
        <f>VLOOKUP(Table3[[#This Row],[Order ID]],OrderBreakDown!A592:H8639,7,0)</f>
        <v>Office Supplies</v>
      </c>
      <c r="R593" t="str">
        <f>VLOOKUP(Table3[[#This Row],[Order ID]],OrderBreakDown!A592:H8639,8,0)</f>
        <v>Storage</v>
      </c>
    </row>
    <row r="594" spans="1:18" ht="21.75" customHeight="1" thickBot="1" x14ac:dyDescent="0.3">
      <c r="A594" s="5" t="s">
        <v>1464</v>
      </c>
      <c r="B594" s="2">
        <v>40851</v>
      </c>
      <c r="C594" s="1" t="s">
        <v>912</v>
      </c>
      <c r="D594" s="1" t="s">
        <v>375</v>
      </c>
      <c r="E594" s="1" t="s">
        <v>66</v>
      </c>
      <c r="F594" s="1" t="s">
        <v>28</v>
      </c>
      <c r="G594" s="1" t="s">
        <v>21</v>
      </c>
      <c r="H594" s="2">
        <v>40851</v>
      </c>
      <c r="I594" s="1" t="s">
        <v>62</v>
      </c>
      <c r="J594" s="6" t="s">
        <v>185</v>
      </c>
      <c r="L594" t="str">
        <f>VLOOKUP(Table3[[#This Row],[Order ID]],OrderBreakDown!A593:H8640,2,0)</f>
        <v>Acco Binder Covers, Economy</v>
      </c>
      <c r="M594" s="16">
        <f>VLOOKUP(Table3[[#This Row],[Order ID]],OrderBreakDown!A593:H8640,3,0)</f>
        <v>0</v>
      </c>
      <c r="N594" t="str">
        <f>VLOOKUP(Table3[[#This Row],[Order ID]],OrderBreakDown!A593:H8640,4,0)</f>
        <v>$80.00</v>
      </c>
      <c r="O594" s="18" t="str">
        <f>VLOOKUP(Table3[[#This Row],[Order ID]],OrderBreakDown!A593:H8640,5,0)</f>
        <v>$33.00</v>
      </c>
      <c r="P594">
        <f>VLOOKUP(Table3[[#This Row],[Order ID]],OrderBreakDown!A593:H8640,6,0)</f>
        <v>6</v>
      </c>
      <c r="Q594" t="str">
        <f>VLOOKUP(Table3[[#This Row],[Order ID]],OrderBreakDown!A593:H8640,7,0)</f>
        <v>Office Supplies</v>
      </c>
      <c r="R594" t="str">
        <f>VLOOKUP(Table3[[#This Row],[Order ID]],OrderBreakDown!A593:H8640,8,0)</f>
        <v>Binders</v>
      </c>
    </row>
    <row r="595" spans="1:18" ht="21.75" customHeight="1" thickBot="1" x14ac:dyDescent="0.3">
      <c r="A595" s="5" t="s">
        <v>1465</v>
      </c>
      <c r="B595" s="2">
        <v>40851</v>
      </c>
      <c r="C595" s="1" t="s">
        <v>1466</v>
      </c>
      <c r="D595" s="1" t="s">
        <v>1467</v>
      </c>
      <c r="E595" s="1" t="s">
        <v>49</v>
      </c>
      <c r="F595" s="1" t="s">
        <v>50</v>
      </c>
      <c r="G595" s="1" t="s">
        <v>21</v>
      </c>
      <c r="H595" s="2">
        <v>40853</v>
      </c>
      <c r="I595" s="1" t="s">
        <v>16</v>
      </c>
      <c r="J595" s="6" t="s">
        <v>104</v>
      </c>
      <c r="L595" t="str">
        <f>VLOOKUP(Table3[[#This Row],[Order ID]],OrderBreakDown!A594:H8641,2,0)</f>
        <v>Fiskars Scissors, Steel</v>
      </c>
      <c r="M595" s="16">
        <f>VLOOKUP(Table3[[#This Row],[Order ID]],OrderBreakDown!A594:H8641,3,0)</f>
        <v>0</v>
      </c>
      <c r="N595" t="str">
        <f>VLOOKUP(Table3[[#This Row],[Order ID]],OrderBreakDown!A594:H8641,4,0)</f>
        <v>$45.00</v>
      </c>
      <c r="O595" s="18" t="str">
        <f>VLOOKUP(Table3[[#This Row],[Order ID]],OrderBreakDown!A594:H8641,5,0)</f>
        <v>$22.00</v>
      </c>
      <c r="P595">
        <f>VLOOKUP(Table3[[#This Row],[Order ID]],OrderBreakDown!A594:H8641,6,0)</f>
        <v>2</v>
      </c>
      <c r="Q595" t="str">
        <f>VLOOKUP(Table3[[#This Row],[Order ID]],OrderBreakDown!A594:H8641,7,0)</f>
        <v>Office Supplies</v>
      </c>
      <c r="R595" t="str">
        <f>VLOOKUP(Table3[[#This Row],[Order ID]],OrderBreakDown!A594:H8641,8,0)</f>
        <v>Supplies</v>
      </c>
    </row>
    <row r="596" spans="1:18" ht="21.75" customHeight="1" thickBot="1" x14ac:dyDescent="0.3">
      <c r="A596" s="5" t="s">
        <v>1468</v>
      </c>
      <c r="B596" s="2">
        <v>40851</v>
      </c>
      <c r="C596" s="1" t="s">
        <v>765</v>
      </c>
      <c r="D596" s="1" t="s">
        <v>1469</v>
      </c>
      <c r="E596" s="1" t="s">
        <v>66</v>
      </c>
      <c r="F596" s="1" t="s">
        <v>28</v>
      </c>
      <c r="G596" s="1" t="s">
        <v>21</v>
      </c>
      <c r="H596" s="2">
        <v>40855</v>
      </c>
      <c r="I596" s="1" t="s">
        <v>22</v>
      </c>
      <c r="J596" s="6" t="s">
        <v>67</v>
      </c>
      <c r="L596" t="str">
        <f>VLOOKUP(Table3[[#This Row],[Order ID]],OrderBreakDown!A595:H8642,2,0)</f>
        <v>Office Star Chairmat, Black</v>
      </c>
      <c r="M596" s="16">
        <f>VLOOKUP(Table3[[#This Row],[Order ID]],OrderBreakDown!A595:H8642,3,0)</f>
        <v>0.1</v>
      </c>
      <c r="N596" t="str">
        <f>VLOOKUP(Table3[[#This Row],[Order ID]],OrderBreakDown!A595:H8642,4,0)</f>
        <v>$171.00</v>
      </c>
      <c r="O596" s="18" t="str">
        <f>VLOOKUP(Table3[[#This Row],[Order ID]],OrderBreakDown!A595:H8642,5,0)</f>
        <v>$34.00</v>
      </c>
      <c r="P596">
        <f>VLOOKUP(Table3[[#This Row],[Order ID]],OrderBreakDown!A595:H8642,6,0)</f>
        <v>3</v>
      </c>
      <c r="Q596" t="str">
        <f>VLOOKUP(Table3[[#This Row],[Order ID]],OrderBreakDown!A595:H8642,7,0)</f>
        <v>Furniture</v>
      </c>
      <c r="R596" t="str">
        <f>VLOOKUP(Table3[[#This Row],[Order ID]],OrderBreakDown!A595:H8642,8,0)</f>
        <v>Chairs</v>
      </c>
    </row>
    <row r="597" spans="1:18" ht="21.75" customHeight="1" thickBot="1" x14ac:dyDescent="0.3">
      <c r="A597" s="5" t="s">
        <v>1470</v>
      </c>
      <c r="B597" s="2">
        <v>40851</v>
      </c>
      <c r="C597" s="1" t="s">
        <v>1471</v>
      </c>
      <c r="D597" s="1" t="s">
        <v>32</v>
      </c>
      <c r="E597" s="1" t="s">
        <v>20</v>
      </c>
      <c r="F597" s="1" t="s">
        <v>14</v>
      </c>
      <c r="G597" s="1" t="s">
        <v>21</v>
      </c>
      <c r="H597" s="2">
        <v>40856</v>
      </c>
      <c r="I597" s="1" t="s">
        <v>16</v>
      </c>
      <c r="J597" s="6" t="s">
        <v>23</v>
      </c>
      <c r="L597" t="str">
        <f>VLOOKUP(Table3[[#This Row],[Order ID]],OrderBreakDown!A596:H8643,2,0)</f>
        <v>Jiffy Mailers, Recycled</v>
      </c>
      <c r="M597" s="16">
        <f>VLOOKUP(Table3[[#This Row],[Order ID]],OrderBreakDown!A596:H8643,3,0)</f>
        <v>0.5</v>
      </c>
      <c r="N597" t="str">
        <f>VLOOKUP(Table3[[#This Row],[Order ID]],OrderBreakDown!A596:H8643,4,0)</f>
        <v>$126.00</v>
      </c>
      <c r="O597" s="18" t="str">
        <f>VLOOKUP(Table3[[#This Row],[Order ID]],OrderBreakDown!A596:H8643,5,0)</f>
        <v>-$76.00</v>
      </c>
      <c r="P597">
        <f>VLOOKUP(Table3[[#This Row],[Order ID]],OrderBreakDown!A596:H8643,6,0)</f>
        <v>7</v>
      </c>
      <c r="Q597" t="str">
        <f>VLOOKUP(Table3[[#This Row],[Order ID]],OrderBreakDown!A596:H8643,7,0)</f>
        <v>Office Supplies</v>
      </c>
      <c r="R597" t="str">
        <f>VLOOKUP(Table3[[#This Row],[Order ID]],OrderBreakDown!A596:H8643,8,0)</f>
        <v>Envelopes</v>
      </c>
    </row>
    <row r="598" spans="1:18" ht="21.75" customHeight="1" thickBot="1" x14ac:dyDescent="0.3">
      <c r="A598" s="5" t="s">
        <v>1472</v>
      </c>
      <c r="B598" s="2">
        <v>40852</v>
      </c>
      <c r="C598" s="1" t="s">
        <v>309</v>
      </c>
      <c r="D598" s="1" t="s">
        <v>190</v>
      </c>
      <c r="E598" s="1" t="s">
        <v>27</v>
      </c>
      <c r="F598" s="1" t="s">
        <v>28</v>
      </c>
      <c r="G598" s="1" t="s">
        <v>21</v>
      </c>
      <c r="H598" s="2">
        <v>40856</v>
      </c>
      <c r="I598" s="1" t="s">
        <v>16</v>
      </c>
      <c r="J598" s="6" t="s">
        <v>41</v>
      </c>
      <c r="L598" t="str">
        <f>VLOOKUP(Table3[[#This Row],[Order ID]],OrderBreakDown!A597:H8644,2,0)</f>
        <v>Cisco Smart Phone, with Caller ID</v>
      </c>
      <c r="M598" s="16">
        <f>VLOOKUP(Table3[[#This Row],[Order ID]],OrderBreakDown!A597:H8644,3,0)</f>
        <v>0.15</v>
      </c>
      <c r="N598" t="str">
        <f>VLOOKUP(Table3[[#This Row],[Order ID]],OrderBreakDown!A597:H8644,4,0)</f>
        <v>$4,449.00</v>
      </c>
      <c r="O598" s="18" t="str">
        <f>VLOOKUP(Table3[[#This Row],[Order ID]],OrderBreakDown!A597:H8644,5,0)</f>
        <v>$1,518.00</v>
      </c>
      <c r="P598">
        <f>VLOOKUP(Table3[[#This Row],[Order ID]],OrderBreakDown!A597:H8644,6,0)</f>
        <v>8</v>
      </c>
      <c r="Q598" t="str">
        <f>VLOOKUP(Table3[[#This Row],[Order ID]],OrderBreakDown!A597:H8644,7,0)</f>
        <v>Technology</v>
      </c>
      <c r="R598" t="str">
        <f>VLOOKUP(Table3[[#This Row],[Order ID]],OrderBreakDown!A597:H8644,8,0)</f>
        <v>Phones</v>
      </c>
    </row>
    <row r="599" spans="1:18" ht="21.75" customHeight="1" thickBot="1" x14ac:dyDescent="0.3">
      <c r="A599" s="5" t="s">
        <v>1473</v>
      </c>
      <c r="B599" s="2">
        <v>40853</v>
      </c>
      <c r="C599" s="1" t="s">
        <v>1474</v>
      </c>
      <c r="D599" s="1" t="s">
        <v>1475</v>
      </c>
      <c r="E599" s="1" t="s">
        <v>27</v>
      </c>
      <c r="F599" s="1" t="s">
        <v>28</v>
      </c>
      <c r="G599" s="1" t="s">
        <v>15</v>
      </c>
      <c r="H599" s="2">
        <v>40855</v>
      </c>
      <c r="I599" s="1" t="s">
        <v>37</v>
      </c>
      <c r="J599" s="6" t="s">
        <v>519</v>
      </c>
      <c r="L599" t="str">
        <f>VLOOKUP(Table3[[#This Row],[Order ID]],OrderBreakDown!A598:H8645,2,0)</f>
        <v>Novimex Steel Folding Chair, Red</v>
      </c>
      <c r="M599" s="16">
        <f>VLOOKUP(Table3[[#This Row],[Order ID]],OrderBreakDown!A598:H8645,3,0)</f>
        <v>0.1</v>
      </c>
      <c r="N599" t="str">
        <f>VLOOKUP(Table3[[#This Row],[Order ID]],OrderBreakDown!A598:H8645,4,0)</f>
        <v>$148.00</v>
      </c>
      <c r="O599" s="18" t="str">
        <f>VLOOKUP(Table3[[#This Row],[Order ID]],OrderBreakDown!A598:H8645,5,0)</f>
        <v>$54.00</v>
      </c>
      <c r="P599">
        <f>VLOOKUP(Table3[[#This Row],[Order ID]],OrderBreakDown!A598:H8645,6,0)</f>
        <v>2</v>
      </c>
      <c r="Q599" t="str">
        <f>VLOOKUP(Table3[[#This Row],[Order ID]],OrderBreakDown!A598:H8645,7,0)</f>
        <v>Furniture</v>
      </c>
      <c r="R599" t="str">
        <f>VLOOKUP(Table3[[#This Row],[Order ID]],OrderBreakDown!A598:H8645,8,0)</f>
        <v>Chairs</v>
      </c>
    </row>
    <row r="600" spans="1:18" ht="21.75" customHeight="1" thickBot="1" x14ac:dyDescent="0.3">
      <c r="A600" s="5" t="s">
        <v>1476</v>
      </c>
      <c r="B600" s="2">
        <v>40854</v>
      </c>
      <c r="C600" s="1" t="s">
        <v>1477</v>
      </c>
      <c r="D600" s="1" t="s">
        <v>465</v>
      </c>
      <c r="E600" s="1" t="s">
        <v>66</v>
      </c>
      <c r="F600" s="1" t="s">
        <v>28</v>
      </c>
      <c r="G600" s="1" t="s">
        <v>15</v>
      </c>
      <c r="H600" s="2">
        <v>40860</v>
      </c>
      <c r="I600" s="1" t="s">
        <v>22</v>
      </c>
      <c r="J600" s="6" t="s">
        <v>465</v>
      </c>
      <c r="L600" t="str">
        <f>VLOOKUP(Table3[[#This Row],[Order ID]],OrderBreakDown!A599:H8646,2,0)</f>
        <v>Green Bar Memo Slips, 8.5 x 11</v>
      </c>
      <c r="M600" s="16">
        <f>VLOOKUP(Table3[[#This Row],[Order ID]],OrderBreakDown!A599:H8646,3,0)</f>
        <v>0</v>
      </c>
      <c r="N600" t="str">
        <f>VLOOKUP(Table3[[#This Row],[Order ID]],OrderBreakDown!A599:H8646,4,0)</f>
        <v>$84.00</v>
      </c>
      <c r="O600" s="18" t="str">
        <f>VLOOKUP(Table3[[#This Row],[Order ID]],OrderBreakDown!A599:H8646,5,0)</f>
        <v>$41.00</v>
      </c>
      <c r="P600">
        <f>VLOOKUP(Table3[[#This Row],[Order ID]],OrderBreakDown!A599:H8646,6,0)</f>
        <v>4</v>
      </c>
      <c r="Q600" t="str">
        <f>VLOOKUP(Table3[[#This Row],[Order ID]],OrderBreakDown!A599:H8646,7,0)</f>
        <v>Office Supplies</v>
      </c>
      <c r="R600" t="str">
        <f>VLOOKUP(Table3[[#This Row],[Order ID]],OrderBreakDown!A599:H8646,8,0)</f>
        <v>Paper</v>
      </c>
    </row>
    <row r="601" spans="1:18" ht="21.75" customHeight="1" thickBot="1" x14ac:dyDescent="0.3">
      <c r="A601" s="5" t="s">
        <v>1478</v>
      </c>
      <c r="B601" s="2">
        <v>40854</v>
      </c>
      <c r="C601" s="1" t="s">
        <v>1479</v>
      </c>
      <c r="D601" s="1" t="s">
        <v>156</v>
      </c>
      <c r="E601" s="1" t="s">
        <v>66</v>
      </c>
      <c r="F601" s="1" t="s">
        <v>28</v>
      </c>
      <c r="G601" s="1" t="s">
        <v>21</v>
      </c>
      <c r="H601" s="2">
        <v>40860</v>
      </c>
      <c r="I601" s="1" t="s">
        <v>22</v>
      </c>
      <c r="J601" s="6" t="s">
        <v>116</v>
      </c>
      <c r="L601" t="str">
        <f>VLOOKUP(Table3[[#This Row],[Order ID]],OrderBreakDown!A600:H8647,2,0)</f>
        <v>Green Bar Parchment Paper, Recycled</v>
      </c>
      <c r="M601" s="16">
        <f>VLOOKUP(Table3[[#This Row],[Order ID]],OrderBreakDown!A600:H8647,3,0)</f>
        <v>0</v>
      </c>
      <c r="N601" t="str">
        <f>VLOOKUP(Table3[[#This Row],[Order ID]],OrderBreakDown!A600:H8647,4,0)</f>
        <v>$166.00</v>
      </c>
      <c r="O601" s="18" t="str">
        <f>VLOOKUP(Table3[[#This Row],[Order ID]],OrderBreakDown!A600:H8647,5,0)</f>
        <v>$76.00</v>
      </c>
      <c r="P601">
        <f>VLOOKUP(Table3[[#This Row],[Order ID]],OrderBreakDown!A600:H8647,6,0)</f>
        <v>10</v>
      </c>
      <c r="Q601" t="str">
        <f>VLOOKUP(Table3[[#This Row],[Order ID]],OrderBreakDown!A600:H8647,7,0)</f>
        <v>Office Supplies</v>
      </c>
      <c r="R601" t="str">
        <f>VLOOKUP(Table3[[#This Row],[Order ID]],OrderBreakDown!A600:H8647,8,0)</f>
        <v>Paper</v>
      </c>
    </row>
    <row r="602" spans="1:18" ht="21.75" customHeight="1" thickBot="1" x14ac:dyDescent="0.3">
      <c r="A602" s="5" t="s">
        <v>1480</v>
      </c>
      <c r="B602" s="2">
        <v>40855</v>
      </c>
      <c r="C602" s="1" t="s">
        <v>84</v>
      </c>
      <c r="D602" s="1" t="s">
        <v>1481</v>
      </c>
      <c r="E602" s="1" t="s">
        <v>49</v>
      </c>
      <c r="F602" s="1" t="s">
        <v>50</v>
      </c>
      <c r="G602" s="1" t="s">
        <v>15</v>
      </c>
      <c r="H602" s="2">
        <v>40859</v>
      </c>
      <c r="I602" s="1" t="s">
        <v>22</v>
      </c>
      <c r="J602" s="6" t="s">
        <v>621</v>
      </c>
      <c r="L602" t="str">
        <f>VLOOKUP(Table3[[#This Row],[Order ID]],OrderBreakDown!A601:H8648,2,0)</f>
        <v>Hon File Folder Labels, Alphabetical</v>
      </c>
      <c r="M602" s="16">
        <f>VLOOKUP(Table3[[#This Row],[Order ID]],OrderBreakDown!A601:H8648,3,0)</f>
        <v>0</v>
      </c>
      <c r="N602" t="str">
        <f>VLOOKUP(Table3[[#This Row],[Order ID]],OrderBreakDown!A601:H8648,4,0)</f>
        <v>$42.00</v>
      </c>
      <c r="O602" s="18" t="str">
        <f>VLOOKUP(Table3[[#This Row],[Order ID]],OrderBreakDown!A601:H8648,5,0)</f>
        <v>$16.00</v>
      </c>
      <c r="P602">
        <f>VLOOKUP(Table3[[#This Row],[Order ID]],OrderBreakDown!A601:H8648,6,0)</f>
        <v>5</v>
      </c>
      <c r="Q602" t="str">
        <f>VLOOKUP(Table3[[#This Row],[Order ID]],OrderBreakDown!A601:H8648,7,0)</f>
        <v>Office Supplies</v>
      </c>
      <c r="R602" t="str">
        <f>VLOOKUP(Table3[[#This Row],[Order ID]],OrderBreakDown!A601:H8648,8,0)</f>
        <v>Labels</v>
      </c>
    </row>
    <row r="603" spans="1:18" ht="21.75" customHeight="1" thickBot="1" x14ac:dyDescent="0.3">
      <c r="A603" s="5" t="s">
        <v>1482</v>
      </c>
      <c r="B603" s="2">
        <v>40855</v>
      </c>
      <c r="C603" s="1" t="s">
        <v>1483</v>
      </c>
      <c r="D603" s="1" t="s">
        <v>241</v>
      </c>
      <c r="E603" s="1" t="s">
        <v>27</v>
      </c>
      <c r="F603" s="1" t="s">
        <v>28</v>
      </c>
      <c r="G603" s="1" t="s">
        <v>21</v>
      </c>
      <c r="H603" s="2">
        <v>40857</v>
      </c>
      <c r="I603" s="1" t="s">
        <v>37</v>
      </c>
      <c r="J603" s="6" t="s">
        <v>112</v>
      </c>
      <c r="L603" t="str">
        <f>VLOOKUP(Table3[[#This Row],[Order ID]],OrderBreakDown!A602:H8649,2,0)</f>
        <v>Cardinal Binder, Economy</v>
      </c>
      <c r="M603" s="16">
        <f>VLOOKUP(Table3[[#This Row],[Order ID]],OrderBreakDown!A602:H8649,3,0)</f>
        <v>0</v>
      </c>
      <c r="N603" t="str">
        <f>VLOOKUP(Table3[[#This Row],[Order ID]],OrderBreakDown!A602:H8649,4,0)</f>
        <v>$83.00</v>
      </c>
      <c r="O603" s="18" t="str">
        <f>VLOOKUP(Table3[[#This Row],[Order ID]],OrderBreakDown!A602:H8649,5,0)</f>
        <v>$31.00</v>
      </c>
      <c r="P603">
        <f>VLOOKUP(Table3[[#This Row],[Order ID]],OrderBreakDown!A602:H8649,6,0)</f>
        <v>6</v>
      </c>
      <c r="Q603" t="str">
        <f>VLOOKUP(Table3[[#This Row],[Order ID]],OrderBreakDown!A602:H8649,7,0)</f>
        <v>Office Supplies</v>
      </c>
      <c r="R603" t="str">
        <f>VLOOKUP(Table3[[#This Row],[Order ID]],OrderBreakDown!A602:H8649,8,0)</f>
        <v>Binders</v>
      </c>
    </row>
    <row r="604" spans="1:18" ht="21.75" customHeight="1" thickBot="1" x14ac:dyDescent="0.3">
      <c r="A604" s="5" t="s">
        <v>1484</v>
      </c>
      <c r="B604" s="2">
        <v>40855</v>
      </c>
      <c r="C604" s="1" t="s">
        <v>754</v>
      </c>
      <c r="D604" s="1" t="s">
        <v>1485</v>
      </c>
      <c r="E604" s="1" t="s">
        <v>27</v>
      </c>
      <c r="F604" s="1" t="s">
        <v>28</v>
      </c>
      <c r="G604" s="1" t="s">
        <v>21</v>
      </c>
      <c r="H604" s="2">
        <v>40858</v>
      </c>
      <c r="I604" s="1" t="s">
        <v>16</v>
      </c>
      <c r="J604" s="6" t="s">
        <v>112</v>
      </c>
      <c r="L604" t="str">
        <f>VLOOKUP(Table3[[#This Row],[Order ID]],OrderBreakDown!A603:H8650,2,0)</f>
        <v>Binney &amp; Smith Pencil Sharpener, Easy-Erase</v>
      </c>
      <c r="M604" s="16">
        <f>VLOOKUP(Table3[[#This Row],[Order ID]],OrderBreakDown!A603:H8650,3,0)</f>
        <v>0</v>
      </c>
      <c r="N604" t="str">
        <f>VLOOKUP(Table3[[#This Row],[Order ID]],OrderBreakDown!A603:H8650,4,0)</f>
        <v>$84.00</v>
      </c>
      <c r="O604" s="18" t="str">
        <f>VLOOKUP(Table3[[#This Row],[Order ID]],OrderBreakDown!A603:H8650,5,0)</f>
        <v>$9.00</v>
      </c>
      <c r="P604">
        <f>VLOOKUP(Table3[[#This Row],[Order ID]],OrderBreakDown!A603:H8650,6,0)</f>
        <v>3</v>
      </c>
      <c r="Q604" t="str">
        <f>VLOOKUP(Table3[[#This Row],[Order ID]],OrderBreakDown!A603:H8650,7,0)</f>
        <v>Office Supplies</v>
      </c>
      <c r="R604" t="str">
        <f>VLOOKUP(Table3[[#This Row],[Order ID]],OrderBreakDown!A603:H8650,8,0)</f>
        <v>Art</v>
      </c>
    </row>
    <row r="605" spans="1:18" ht="21.75" customHeight="1" thickBot="1" x14ac:dyDescent="0.3">
      <c r="A605" s="5" t="s">
        <v>1486</v>
      </c>
      <c r="B605" s="2">
        <v>40855</v>
      </c>
      <c r="C605" s="1" t="s">
        <v>398</v>
      </c>
      <c r="D605" s="1" t="s">
        <v>1487</v>
      </c>
      <c r="E605" s="1" t="s">
        <v>66</v>
      </c>
      <c r="F605" s="1" t="s">
        <v>28</v>
      </c>
      <c r="G605" s="1" t="s">
        <v>15</v>
      </c>
      <c r="H605" s="2">
        <v>40859</v>
      </c>
      <c r="I605" s="1" t="s">
        <v>22</v>
      </c>
      <c r="J605" s="6" t="s">
        <v>116</v>
      </c>
      <c r="L605" t="str">
        <f>VLOOKUP(Table3[[#This Row],[Order ID]],OrderBreakDown!A604:H8651,2,0)</f>
        <v>Rogers Trays, Industrial</v>
      </c>
      <c r="M605" s="16">
        <f>VLOOKUP(Table3[[#This Row],[Order ID]],OrderBreakDown!A604:H8651,3,0)</f>
        <v>0.1</v>
      </c>
      <c r="N605" t="str">
        <f>VLOOKUP(Table3[[#This Row],[Order ID]],OrderBreakDown!A604:H8651,4,0)</f>
        <v>$168.00</v>
      </c>
      <c r="O605" s="18" t="str">
        <f>VLOOKUP(Table3[[#This Row],[Order ID]],OrderBreakDown!A604:H8651,5,0)</f>
        <v>$56.00</v>
      </c>
      <c r="P605">
        <f>VLOOKUP(Table3[[#This Row],[Order ID]],OrderBreakDown!A604:H8651,6,0)</f>
        <v>3</v>
      </c>
      <c r="Q605" t="str">
        <f>VLOOKUP(Table3[[#This Row],[Order ID]],OrderBreakDown!A604:H8651,7,0)</f>
        <v>Office Supplies</v>
      </c>
      <c r="R605" t="str">
        <f>VLOOKUP(Table3[[#This Row],[Order ID]],OrderBreakDown!A604:H8651,8,0)</f>
        <v>Storage</v>
      </c>
    </row>
    <row r="606" spans="1:18" ht="21.75" customHeight="1" thickBot="1" x14ac:dyDescent="0.3">
      <c r="A606" s="5" t="s">
        <v>1488</v>
      </c>
      <c r="B606" s="2">
        <v>40855</v>
      </c>
      <c r="C606" s="1" t="s">
        <v>421</v>
      </c>
      <c r="D606" s="1" t="s">
        <v>300</v>
      </c>
      <c r="E606" s="1" t="s">
        <v>66</v>
      </c>
      <c r="F606" s="1" t="s">
        <v>28</v>
      </c>
      <c r="G606" s="1" t="s">
        <v>33</v>
      </c>
      <c r="H606" s="2">
        <v>40855</v>
      </c>
      <c r="I606" s="1" t="s">
        <v>62</v>
      </c>
      <c r="J606" s="6" t="s">
        <v>295</v>
      </c>
      <c r="L606" t="str">
        <f>VLOOKUP(Table3[[#This Row],[Order ID]],OrderBreakDown!A605:H8652,2,0)</f>
        <v>Ikea 3-Shelf Cabinet, Traditional</v>
      </c>
      <c r="M606" s="16">
        <f>VLOOKUP(Table3[[#This Row],[Order ID]],OrderBreakDown!A605:H8652,3,0)</f>
        <v>0.1</v>
      </c>
      <c r="N606" t="str">
        <f>VLOOKUP(Table3[[#This Row],[Order ID]],OrderBreakDown!A605:H8652,4,0)</f>
        <v>$769.00</v>
      </c>
      <c r="O606" s="18" t="str">
        <f>VLOOKUP(Table3[[#This Row],[Order ID]],OrderBreakDown!A605:H8652,5,0)</f>
        <v>$299.00</v>
      </c>
      <c r="P606">
        <f>VLOOKUP(Table3[[#This Row],[Order ID]],OrderBreakDown!A605:H8652,6,0)</f>
        <v>6</v>
      </c>
      <c r="Q606" t="str">
        <f>VLOOKUP(Table3[[#This Row],[Order ID]],OrderBreakDown!A605:H8652,7,0)</f>
        <v>Furniture</v>
      </c>
      <c r="R606" t="str">
        <f>VLOOKUP(Table3[[#This Row],[Order ID]],OrderBreakDown!A605:H8652,8,0)</f>
        <v>Bookcases</v>
      </c>
    </row>
    <row r="607" spans="1:18" ht="21.75" customHeight="1" thickBot="1" x14ac:dyDescent="0.3">
      <c r="A607" s="5" t="s">
        <v>1489</v>
      </c>
      <c r="B607" s="2">
        <v>40856</v>
      </c>
      <c r="C607" s="1" t="s">
        <v>1490</v>
      </c>
      <c r="D607" s="1" t="s">
        <v>1491</v>
      </c>
      <c r="E607" s="1" t="s">
        <v>20</v>
      </c>
      <c r="F607" s="1" t="s">
        <v>14</v>
      </c>
      <c r="G607" s="1" t="s">
        <v>33</v>
      </c>
      <c r="H607" s="2">
        <v>40863</v>
      </c>
      <c r="I607" s="1" t="s">
        <v>22</v>
      </c>
      <c r="J607" s="6" t="s">
        <v>23</v>
      </c>
      <c r="L607" t="str">
        <f>VLOOKUP(Table3[[#This Row],[Order ID]],OrderBreakDown!A606:H8653,2,0)</f>
        <v>Novimex Bag Chairs, Adjustable</v>
      </c>
      <c r="M607" s="16">
        <f>VLOOKUP(Table3[[#This Row],[Order ID]],OrderBreakDown!A606:H8653,3,0)</f>
        <v>0</v>
      </c>
      <c r="N607" t="str">
        <f>VLOOKUP(Table3[[#This Row],[Order ID]],OrderBreakDown!A606:H8653,4,0)</f>
        <v>$145.00</v>
      </c>
      <c r="O607" s="18" t="str">
        <f>VLOOKUP(Table3[[#This Row],[Order ID]],OrderBreakDown!A606:H8653,5,0)</f>
        <v>$36.00</v>
      </c>
      <c r="P607">
        <f>VLOOKUP(Table3[[#This Row],[Order ID]],OrderBreakDown!A606:H8653,6,0)</f>
        <v>3</v>
      </c>
      <c r="Q607" t="str">
        <f>VLOOKUP(Table3[[#This Row],[Order ID]],OrderBreakDown!A606:H8653,7,0)</f>
        <v>Furniture</v>
      </c>
      <c r="R607" t="str">
        <f>VLOOKUP(Table3[[#This Row],[Order ID]],OrderBreakDown!A606:H8653,8,0)</f>
        <v>Chairs</v>
      </c>
    </row>
    <row r="608" spans="1:18" ht="21.75" customHeight="1" thickBot="1" x14ac:dyDescent="0.3">
      <c r="A608" s="5" t="s">
        <v>1492</v>
      </c>
      <c r="B608" s="2">
        <v>40856</v>
      </c>
      <c r="C608" s="1" t="s">
        <v>1493</v>
      </c>
      <c r="D608" s="1" t="s">
        <v>241</v>
      </c>
      <c r="E608" s="1" t="s">
        <v>27</v>
      </c>
      <c r="F608" s="1" t="s">
        <v>28</v>
      </c>
      <c r="G608" s="1" t="s">
        <v>21</v>
      </c>
      <c r="H608" s="2">
        <v>40859</v>
      </c>
      <c r="I608" s="1" t="s">
        <v>16</v>
      </c>
      <c r="J608" s="6" t="s">
        <v>112</v>
      </c>
      <c r="L608" t="str">
        <f>VLOOKUP(Table3[[#This Row],[Order ID]],OrderBreakDown!A607:H8654,2,0)</f>
        <v>Harbour Creations Chairmat, Black</v>
      </c>
      <c r="M608" s="16">
        <f>VLOOKUP(Table3[[#This Row],[Order ID]],OrderBreakDown!A607:H8654,3,0)</f>
        <v>0.1</v>
      </c>
      <c r="N608" t="str">
        <f>VLOOKUP(Table3[[#This Row],[Order ID]],OrderBreakDown!A607:H8654,4,0)</f>
        <v>$188.00</v>
      </c>
      <c r="O608" s="18" t="str">
        <f>VLOOKUP(Table3[[#This Row],[Order ID]],OrderBreakDown!A607:H8654,5,0)</f>
        <v>$23.00</v>
      </c>
      <c r="P608">
        <f>VLOOKUP(Table3[[#This Row],[Order ID]],OrderBreakDown!A607:H8654,6,0)</f>
        <v>3</v>
      </c>
      <c r="Q608" t="str">
        <f>VLOOKUP(Table3[[#This Row],[Order ID]],OrderBreakDown!A607:H8654,7,0)</f>
        <v>Furniture</v>
      </c>
      <c r="R608" t="str">
        <f>VLOOKUP(Table3[[#This Row],[Order ID]],OrderBreakDown!A607:H8654,8,0)</f>
        <v>Chairs</v>
      </c>
    </row>
    <row r="609" spans="1:18" ht="21.75" customHeight="1" thickBot="1" x14ac:dyDescent="0.3">
      <c r="A609" s="5" t="s">
        <v>1494</v>
      </c>
      <c r="B609" s="2">
        <v>40857</v>
      </c>
      <c r="C609" s="1" t="s">
        <v>1293</v>
      </c>
      <c r="D609" s="1" t="s">
        <v>274</v>
      </c>
      <c r="E609" s="1" t="s">
        <v>66</v>
      </c>
      <c r="F609" s="1" t="s">
        <v>28</v>
      </c>
      <c r="G609" s="1" t="s">
        <v>21</v>
      </c>
      <c r="H609" s="2">
        <v>40860</v>
      </c>
      <c r="I609" s="1" t="s">
        <v>16</v>
      </c>
      <c r="J609" s="6" t="s">
        <v>116</v>
      </c>
      <c r="L609" t="str">
        <f>VLOOKUP(Table3[[#This Row],[Order ID]],OrderBreakDown!A608:H8655,2,0)</f>
        <v>Cardinal Binding Machine, Economy</v>
      </c>
      <c r="M609" s="16">
        <f>VLOOKUP(Table3[[#This Row],[Order ID]],OrderBreakDown!A608:H8655,3,0)</f>
        <v>0</v>
      </c>
      <c r="N609" t="str">
        <f>VLOOKUP(Table3[[#This Row],[Order ID]],OrderBreakDown!A608:H8655,4,0)</f>
        <v>$199.00</v>
      </c>
      <c r="O609" s="18" t="str">
        <f>VLOOKUP(Table3[[#This Row],[Order ID]],OrderBreakDown!A608:H8655,5,0)</f>
        <v>$56.00</v>
      </c>
      <c r="P609">
        <f>VLOOKUP(Table3[[#This Row],[Order ID]],OrderBreakDown!A608:H8655,6,0)</f>
        <v>4</v>
      </c>
      <c r="Q609" t="str">
        <f>VLOOKUP(Table3[[#This Row],[Order ID]],OrderBreakDown!A608:H8655,7,0)</f>
        <v>Office Supplies</v>
      </c>
      <c r="R609" t="str">
        <f>VLOOKUP(Table3[[#This Row],[Order ID]],OrderBreakDown!A608:H8655,8,0)</f>
        <v>Binders</v>
      </c>
    </row>
    <row r="610" spans="1:18" ht="21.75" customHeight="1" thickBot="1" x14ac:dyDescent="0.3">
      <c r="A610" s="5" t="s">
        <v>1495</v>
      </c>
      <c r="B610" s="2">
        <v>40857</v>
      </c>
      <c r="C610" s="1" t="s">
        <v>541</v>
      </c>
      <c r="D610" s="1" t="s">
        <v>241</v>
      </c>
      <c r="E610" s="1" t="s">
        <v>27</v>
      </c>
      <c r="F610" s="1" t="s">
        <v>28</v>
      </c>
      <c r="G610" s="1" t="s">
        <v>21</v>
      </c>
      <c r="H610" s="2">
        <v>40864</v>
      </c>
      <c r="I610" s="1" t="s">
        <v>22</v>
      </c>
      <c r="J610" s="6" t="s">
        <v>112</v>
      </c>
      <c r="L610" t="str">
        <f>VLOOKUP(Table3[[#This Row],[Order ID]],OrderBreakDown!A609:H8656,2,0)</f>
        <v>Ames Peel and Seal, with clear poly window</v>
      </c>
      <c r="M610" s="16">
        <f>VLOOKUP(Table3[[#This Row],[Order ID]],OrderBreakDown!A609:H8656,3,0)</f>
        <v>0</v>
      </c>
      <c r="N610" t="str">
        <f>VLOOKUP(Table3[[#This Row],[Order ID]],OrderBreakDown!A609:H8656,4,0)</f>
        <v>$44.00</v>
      </c>
      <c r="O610" s="18" t="str">
        <f>VLOOKUP(Table3[[#This Row],[Order ID]],OrderBreakDown!A609:H8656,5,0)</f>
        <v>$20.00</v>
      </c>
      <c r="P610">
        <f>VLOOKUP(Table3[[#This Row],[Order ID]],OrderBreakDown!A609:H8656,6,0)</f>
        <v>2</v>
      </c>
      <c r="Q610" t="str">
        <f>VLOOKUP(Table3[[#This Row],[Order ID]],OrderBreakDown!A609:H8656,7,0)</f>
        <v>Office Supplies</v>
      </c>
      <c r="R610" t="str">
        <f>VLOOKUP(Table3[[#This Row],[Order ID]],OrderBreakDown!A609:H8656,8,0)</f>
        <v>Envelopes</v>
      </c>
    </row>
    <row r="611" spans="1:18" ht="21.75" customHeight="1" thickBot="1" x14ac:dyDescent="0.3">
      <c r="A611" s="5" t="s">
        <v>1496</v>
      </c>
      <c r="B611" s="2">
        <v>40857</v>
      </c>
      <c r="C611" s="1" t="s">
        <v>1497</v>
      </c>
      <c r="D611" s="1" t="s">
        <v>1498</v>
      </c>
      <c r="E611" s="1" t="s">
        <v>58</v>
      </c>
      <c r="F611" s="1" t="s">
        <v>50</v>
      </c>
      <c r="G611" s="1" t="s">
        <v>21</v>
      </c>
      <c r="H611" s="2">
        <v>40860</v>
      </c>
      <c r="I611" s="1" t="s">
        <v>37</v>
      </c>
      <c r="J611" s="6" t="s">
        <v>174</v>
      </c>
      <c r="L611" t="str">
        <f>VLOOKUP(Table3[[#This Row],[Order ID]],OrderBreakDown!A610:H8657,2,0)</f>
        <v>Breville Toaster, Silver</v>
      </c>
      <c r="M611" s="16">
        <f>VLOOKUP(Table3[[#This Row],[Order ID]],OrderBreakDown!A610:H8657,3,0)</f>
        <v>0</v>
      </c>
      <c r="N611" t="str">
        <f>VLOOKUP(Table3[[#This Row],[Order ID]],OrderBreakDown!A610:H8657,4,0)</f>
        <v>$465.00</v>
      </c>
      <c r="O611" s="18" t="str">
        <f>VLOOKUP(Table3[[#This Row],[Order ID]],OrderBreakDown!A610:H8657,5,0)</f>
        <v>$19.00</v>
      </c>
      <c r="P611">
        <f>VLOOKUP(Table3[[#This Row],[Order ID]],OrderBreakDown!A610:H8657,6,0)</f>
        <v>6</v>
      </c>
      <c r="Q611" t="str">
        <f>VLOOKUP(Table3[[#This Row],[Order ID]],OrderBreakDown!A610:H8657,7,0)</f>
        <v>Office Supplies</v>
      </c>
      <c r="R611" t="str">
        <f>VLOOKUP(Table3[[#This Row],[Order ID]],OrderBreakDown!A610:H8657,8,0)</f>
        <v>Appliances</v>
      </c>
    </row>
    <row r="612" spans="1:18" ht="21.75" customHeight="1" thickBot="1" x14ac:dyDescent="0.3">
      <c r="A612" s="5" t="s">
        <v>1499</v>
      </c>
      <c r="B612" s="2">
        <v>40857</v>
      </c>
      <c r="C612" s="1" t="s">
        <v>1500</v>
      </c>
      <c r="D612" s="1" t="s">
        <v>465</v>
      </c>
      <c r="E612" s="1" t="s">
        <v>66</v>
      </c>
      <c r="F612" s="1" t="s">
        <v>28</v>
      </c>
      <c r="G612" s="1" t="s">
        <v>33</v>
      </c>
      <c r="H612" s="2">
        <v>40860</v>
      </c>
      <c r="I612" s="1" t="s">
        <v>37</v>
      </c>
      <c r="J612" s="6" t="s">
        <v>465</v>
      </c>
      <c r="L612" t="str">
        <f>VLOOKUP(Table3[[#This Row],[Order ID]],OrderBreakDown!A611:H8658,2,0)</f>
        <v>Ibico Hole Reinforcements, Clear</v>
      </c>
      <c r="M612" s="16">
        <f>VLOOKUP(Table3[[#This Row],[Order ID]],OrderBreakDown!A611:H8658,3,0)</f>
        <v>0</v>
      </c>
      <c r="N612" t="str">
        <f>VLOOKUP(Table3[[#This Row],[Order ID]],OrderBreakDown!A611:H8658,4,0)</f>
        <v>$26.00</v>
      </c>
      <c r="O612" s="18" t="str">
        <f>VLOOKUP(Table3[[#This Row],[Order ID]],OrderBreakDown!A611:H8658,5,0)</f>
        <v>$10.00</v>
      </c>
      <c r="P612">
        <f>VLOOKUP(Table3[[#This Row],[Order ID]],OrderBreakDown!A611:H8658,6,0)</f>
        <v>4</v>
      </c>
      <c r="Q612" t="str">
        <f>VLOOKUP(Table3[[#This Row],[Order ID]],OrderBreakDown!A611:H8658,7,0)</f>
        <v>Office Supplies</v>
      </c>
      <c r="R612" t="str">
        <f>VLOOKUP(Table3[[#This Row],[Order ID]],OrderBreakDown!A611:H8658,8,0)</f>
        <v>Binders</v>
      </c>
    </row>
    <row r="613" spans="1:18" ht="21.75" customHeight="1" thickBot="1" x14ac:dyDescent="0.3">
      <c r="A613" s="5" t="s">
        <v>1501</v>
      </c>
      <c r="B613" s="2">
        <v>40857</v>
      </c>
      <c r="C613" s="1" t="s">
        <v>515</v>
      </c>
      <c r="D613" s="1" t="s">
        <v>1502</v>
      </c>
      <c r="E613" s="1" t="s">
        <v>58</v>
      </c>
      <c r="F613" s="1" t="s">
        <v>50</v>
      </c>
      <c r="G613" s="1" t="s">
        <v>21</v>
      </c>
      <c r="H613" s="2">
        <v>40863</v>
      </c>
      <c r="I613" s="1" t="s">
        <v>22</v>
      </c>
      <c r="J613" s="6" t="s">
        <v>1503</v>
      </c>
      <c r="L613" t="str">
        <f>VLOOKUP(Table3[[#This Row],[Order ID]],OrderBreakDown!A612:H8659,2,0)</f>
        <v>Novimex Rocking Chair, Black</v>
      </c>
      <c r="M613" s="16">
        <f>VLOOKUP(Table3[[#This Row],[Order ID]],OrderBreakDown!A612:H8659,3,0)</f>
        <v>0.2</v>
      </c>
      <c r="N613" t="str">
        <f>VLOOKUP(Table3[[#This Row],[Order ID]],OrderBreakDown!A612:H8659,4,0)</f>
        <v>$206.00</v>
      </c>
      <c r="O613" s="18" t="str">
        <f>VLOOKUP(Table3[[#This Row],[Order ID]],OrderBreakDown!A612:H8659,5,0)</f>
        <v>-$21.00</v>
      </c>
      <c r="P613">
        <f>VLOOKUP(Table3[[#This Row],[Order ID]],OrderBreakDown!A612:H8659,6,0)</f>
        <v>2</v>
      </c>
      <c r="Q613" t="str">
        <f>VLOOKUP(Table3[[#This Row],[Order ID]],OrderBreakDown!A612:H8659,7,0)</f>
        <v>Furniture</v>
      </c>
      <c r="R613" t="str">
        <f>VLOOKUP(Table3[[#This Row],[Order ID]],OrderBreakDown!A612:H8659,8,0)</f>
        <v>Chairs</v>
      </c>
    </row>
    <row r="614" spans="1:18" ht="21.75" customHeight="1" thickBot="1" x14ac:dyDescent="0.3">
      <c r="A614" s="5" t="s">
        <v>1504</v>
      </c>
      <c r="B614" s="2">
        <v>40857</v>
      </c>
      <c r="C614" s="1" t="s">
        <v>781</v>
      </c>
      <c r="D614" s="1" t="s">
        <v>631</v>
      </c>
      <c r="E614" s="1" t="s">
        <v>66</v>
      </c>
      <c r="F614" s="1" t="s">
        <v>28</v>
      </c>
      <c r="G614" s="1" t="s">
        <v>15</v>
      </c>
      <c r="H614" s="2">
        <v>40864</v>
      </c>
      <c r="I614" s="1" t="s">
        <v>22</v>
      </c>
      <c r="J614" s="6" t="s">
        <v>116</v>
      </c>
      <c r="L614" t="str">
        <f>VLOOKUP(Table3[[#This Row],[Order ID]],OrderBreakDown!A613:H8660,2,0)</f>
        <v>Acco Binder, Durable</v>
      </c>
      <c r="M614" s="16">
        <f>VLOOKUP(Table3[[#This Row],[Order ID]],OrderBreakDown!A613:H8660,3,0)</f>
        <v>0</v>
      </c>
      <c r="N614" t="str">
        <f>VLOOKUP(Table3[[#This Row],[Order ID]],OrderBreakDown!A613:H8660,4,0)</f>
        <v>$50.00</v>
      </c>
      <c r="O614" s="18" t="str">
        <f>VLOOKUP(Table3[[#This Row],[Order ID]],OrderBreakDown!A613:H8660,5,0)</f>
        <v>$14.00</v>
      </c>
      <c r="P614">
        <f>VLOOKUP(Table3[[#This Row],[Order ID]],OrderBreakDown!A613:H8660,6,0)</f>
        <v>3</v>
      </c>
      <c r="Q614" t="str">
        <f>VLOOKUP(Table3[[#This Row],[Order ID]],OrderBreakDown!A613:H8660,7,0)</f>
        <v>Office Supplies</v>
      </c>
      <c r="R614" t="str">
        <f>VLOOKUP(Table3[[#This Row],[Order ID]],OrderBreakDown!A613:H8660,8,0)</f>
        <v>Binders</v>
      </c>
    </row>
    <row r="615" spans="1:18" ht="21.75" customHeight="1" thickBot="1" x14ac:dyDescent="0.3">
      <c r="A615" s="5" t="s">
        <v>1505</v>
      </c>
      <c r="B615" s="2">
        <v>40858</v>
      </c>
      <c r="C615" s="1" t="s">
        <v>1506</v>
      </c>
      <c r="D615" s="1" t="s">
        <v>1507</v>
      </c>
      <c r="E615" s="1" t="s">
        <v>27</v>
      </c>
      <c r="F615" s="1" t="s">
        <v>28</v>
      </c>
      <c r="G615" s="1" t="s">
        <v>21</v>
      </c>
      <c r="H615" s="2">
        <v>40863</v>
      </c>
      <c r="I615" s="1" t="s">
        <v>22</v>
      </c>
      <c r="J615" s="6" t="s">
        <v>41</v>
      </c>
      <c r="L615" t="str">
        <f>VLOOKUP(Table3[[#This Row],[Order ID]],OrderBreakDown!A614:H8661,2,0)</f>
        <v>Stanley Pencil Sharpener, Water Color</v>
      </c>
      <c r="M615" s="16">
        <f>VLOOKUP(Table3[[#This Row],[Order ID]],OrderBreakDown!A614:H8661,3,0)</f>
        <v>0</v>
      </c>
      <c r="N615" t="str">
        <f>VLOOKUP(Table3[[#This Row],[Order ID]],OrderBreakDown!A614:H8661,4,0)</f>
        <v>$50.00</v>
      </c>
      <c r="O615" s="18" t="str">
        <f>VLOOKUP(Table3[[#This Row],[Order ID]],OrderBreakDown!A614:H8661,5,0)</f>
        <v>$3.00</v>
      </c>
      <c r="P615">
        <f>VLOOKUP(Table3[[#This Row],[Order ID]],OrderBreakDown!A614:H8661,6,0)</f>
        <v>2</v>
      </c>
      <c r="Q615" t="str">
        <f>VLOOKUP(Table3[[#This Row],[Order ID]],OrderBreakDown!A614:H8661,7,0)</f>
        <v>Office Supplies</v>
      </c>
      <c r="R615" t="str">
        <f>VLOOKUP(Table3[[#This Row],[Order ID]],OrderBreakDown!A614:H8661,8,0)</f>
        <v>Art</v>
      </c>
    </row>
    <row r="616" spans="1:18" ht="21.75" customHeight="1" thickBot="1" x14ac:dyDescent="0.3">
      <c r="A616" s="5" t="s">
        <v>1508</v>
      </c>
      <c r="B616" s="2">
        <v>40860</v>
      </c>
      <c r="C616" s="1" t="s">
        <v>1297</v>
      </c>
      <c r="D616" s="1" t="s">
        <v>624</v>
      </c>
      <c r="E616" s="1" t="s">
        <v>27</v>
      </c>
      <c r="F616" s="1" t="s">
        <v>28</v>
      </c>
      <c r="G616" s="1" t="s">
        <v>15</v>
      </c>
      <c r="H616" s="2">
        <v>40866</v>
      </c>
      <c r="I616" s="1" t="s">
        <v>22</v>
      </c>
      <c r="J616" s="6" t="s">
        <v>416</v>
      </c>
      <c r="L616" t="str">
        <f>VLOOKUP(Table3[[#This Row],[Order ID]],OrderBreakDown!A615:H8662,2,0)</f>
        <v>Acco 3-Hole Punch, Clear</v>
      </c>
      <c r="M616" s="16">
        <f>VLOOKUP(Table3[[#This Row],[Order ID]],OrderBreakDown!A615:H8662,3,0)</f>
        <v>0</v>
      </c>
      <c r="N616" t="str">
        <f>VLOOKUP(Table3[[#This Row],[Order ID]],OrderBreakDown!A615:H8662,4,0)</f>
        <v>$89.00</v>
      </c>
      <c r="O616" s="18" t="str">
        <f>VLOOKUP(Table3[[#This Row],[Order ID]],OrderBreakDown!A615:H8662,5,0)</f>
        <v>$15.00</v>
      </c>
      <c r="P616">
        <f>VLOOKUP(Table3[[#This Row],[Order ID]],OrderBreakDown!A615:H8662,6,0)</f>
        <v>3</v>
      </c>
      <c r="Q616" t="str">
        <f>VLOOKUP(Table3[[#This Row],[Order ID]],OrderBreakDown!A615:H8662,7,0)</f>
        <v>Office Supplies</v>
      </c>
      <c r="R616" t="str">
        <f>VLOOKUP(Table3[[#This Row],[Order ID]],OrderBreakDown!A615:H8662,8,0)</f>
        <v>Binders</v>
      </c>
    </row>
    <row r="617" spans="1:18" ht="21.75" customHeight="1" thickBot="1" x14ac:dyDescent="0.3">
      <c r="A617" s="5" t="s">
        <v>1509</v>
      </c>
      <c r="B617" s="2">
        <v>40861</v>
      </c>
      <c r="C617" s="1" t="s">
        <v>710</v>
      </c>
      <c r="D617" s="1" t="s">
        <v>338</v>
      </c>
      <c r="E617" s="1" t="s">
        <v>66</v>
      </c>
      <c r="F617" s="1" t="s">
        <v>28</v>
      </c>
      <c r="G617" s="1" t="s">
        <v>33</v>
      </c>
      <c r="H617" s="2">
        <v>40863</v>
      </c>
      <c r="I617" s="1" t="s">
        <v>16</v>
      </c>
      <c r="J617" s="6" t="s">
        <v>339</v>
      </c>
      <c r="L617" t="str">
        <f>VLOOKUP(Table3[[#This Row],[Order ID]],OrderBreakDown!A616:H8663,2,0)</f>
        <v>Advantus Stacking Tray, Erganomic</v>
      </c>
      <c r="M617" s="16">
        <f>VLOOKUP(Table3[[#This Row],[Order ID]],OrderBreakDown!A616:H8663,3,0)</f>
        <v>0</v>
      </c>
      <c r="N617" t="str">
        <f>VLOOKUP(Table3[[#This Row],[Order ID]],OrderBreakDown!A616:H8663,4,0)</f>
        <v>$70.00</v>
      </c>
      <c r="O617" s="18" t="str">
        <f>VLOOKUP(Table3[[#This Row],[Order ID]],OrderBreakDown!A616:H8663,5,0)</f>
        <v>$22.00</v>
      </c>
      <c r="P617">
        <f>VLOOKUP(Table3[[#This Row],[Order ID]],OrderBreakDown!A616:H8663,6,0)</f>
        <v>3</v>
      </c>
      <c r="Q617" t="str">
        <f>VLOOKUP(Table3[[#This Row],[Order ID]],OrderBreakDown!A616:H8663,7,0)</f>
        <v>Furniture</v>
      </c>
      <c r="R617" t="str">
        <f>VLOOKUP(Table3[[#This Row],[Order ID]],OrderBreakDown!A616:H8663,8,0)</f>
        <v>Furnishings</v>
      </c>
    </row>
    <row r="618" spans="1:18" ht="21.75" customHeight="1" thickBot="1" x14ac:dyDescent="0.3">
      <c r="A618" s="5" t="s">
        <v>1510</v>
      </c>
      <c r="B618" s="2">
        <v>40861</v>
      </c>
      <c r="C618" s="1" t="s">
        <v>110</v>
      </c>
      <c r="D618" s="1" t="s">
        <v>761</v>
      </c>
      <c r="E618" s="1" t="s">
        <v>20</v>
      </c>
      <c r="F618" s="1" t="s">
        <v>14</v>
      </c>
      <c r="G618" s="1" t="s">
        <v>21</v>
      </c>
      <c r="H618" s="2">
        <v>40865</v>
      </c>
      <c r="I618" s="1" t="s">
        <v>22</v>
      </c>
      <c r="J618" s="6" t="s">
        <v>23</v>
      </c>
      <c r="L618" t="str">
        <f>VLOOKUP(Table3[[#This Row],[Order ID]],OrderBreakDown!A617:H8664,2,0)</f>
        <v>Boston Highlighters, Blue</v>
      </c>
      <c r="M618" s="16">
        <f>VLOOKUP(Table3[[#This Row],[Order ID]],OrderBreakDown!A617:H8664,3,0)</f>
        <v>0</v>
      </c>
      <c r="N618" t="str">
        <f>VLOOKUP(Table3[[#This Row],[Order ID]],OrderBreakDown!A617:H8664,4,0)</f>
        <v>$19.00</v>
      </c>
      <c r="O618" s="18" t="str">
        <f>VLOOKUP(Table3[[#This Row],[Order ID]],OrderBreakDown!A617:H8664,5,0)</f>
        <v>$5.00</v>
      </c>
      <c r="P618">
        <f>VLOOKUP(Table3[[#This Row],[Order ID]],OrderBreakDown!A617:H8664,6,0)</f>
        <v>1</v>
      </c>
      <c r="Q618" t="str">
        <f>VLOOKUP(Table3[[#This Row],[Order ID]],OrderBreakDown!A617:H8664,7,0)</f>
        <v>Office Supplies</v>
      </c>
      <c r="R618" t="str">
        <f>VLOOKUP(Table3[[#This Row],[Order ID]],OrderBreakDown!A617:H8664,8,0)</f>
        <v>Art</v>
      </c>
    </row>
    <row r="619" spans="1:18" ht="21.75" customHeight="1" thickBot="1" x14ac:dyDescent="0.3">
      <c r="A619" s="5" t="s">
        <v>1511</v>
      </c>
      <c r="B619" s="2">
        <v>40862</v>
      </c>
      <c r="C619" s="1" t="s">
        <v>1512</v>
      </c>
      <c r="D619" s="1" t="s">
        <v>314</v>
      </c>
      <c r="E619" s="1" t="s">
        <v>315</v>
      </c>
      <c r="F619" s="1" t="s">
        <v>14</v>
      </c>
      <c r="G619" s="1" t="s">
        <v>21</v>
      </c>
      <c r="H619" s="2">
        <v>40867</v>
      </c>
      <c r="I619" s="1" t="s">
        <v>22</v>
      </c>
      <c r="J619" s="6" t="s">
        <v>316</v>
      </c>
      <c r="L619" t="str">
        <f>VLOOKUP(Table3[[#This Row],[Order ID]],OrderBreakDown!A618:H8665,2,0)</f>
        <v>Dania Library with Doors, Pine</v>
      </c>
      <c r="M619" s="16">
        <f>VLOOKUP(Table3[[#This Row],[Order ID]],OrderBreakDown!A618:H8665,3,0)</f>
        <v>0</v>
      </c>
      <c r="N619" t="str">
        <f>VLOOKUP(Table3[[#This Row],[Order ID]],OrderBreakDown!A618:H8665,4,0)</f>
        <v>$728.00</v>
      </c>
      <c r="O619" s="18" t="str">
        <f>VLOOKUP(Table3[[#This Row],[Order ID]],OrderBreakDown!A618:H8665,5,0)</f>
        <v>$80.00</v>
      </c>
      <c r="P619">
        <f>VLOOKUP(Table3[[#This Row],[Order ID]],OrderBreakDown!A618:H8665,6,0)</f>
        <v>2</v>
      </c>
      <c r="Q619" t="str">
        <f>VLOOKUP(Table3[[#This Row],[Order ID]],OrderBreakDown!A618:H8665,7,0)</f>
        <v>Furniture</v>
      </c>
      <c r="R619" t="str">
        <f>VLOOKUP(Table3[[#This Row],[Order ID]],OrderBreakDown!A618:H8665,8,0)</f>
        <v>Bookcases</v>
      </c>
    </row>
    <row r="620" spans="1:18" ht="21.75" customHeight="1" thickBot="1" x14ac:dyDescent="0.3">
      <c r="A620" s="5" t="s">
        <v>1513</v>
      </c>
      <c r="B620" s="2">
        <v>40862</v>
      </c>
      <c r="C620" s="1" t="s">
        <v>1514</v>
      </c>
      <c r="D620" s="1" t="s">
        <v>1515</v>
      </c>
      <c r="E620" s="1" t="s">
        <v>49</v>
      </c>
      <c r="F620" s="1" t="s">
        <v>50</v>
      </c>
      <c r="G620" s="1" t="s">
        <v>15</v>
      </c>
      <c r="H620" s="2">
        <v>40865</v>
      </c>
      <c r="I620" s="1" t="s">
        <v>37</v>
      </c>
      <c r="J620" s="6" t="s">
        <v>412</v>
      </c>
      <c r="L620" t="str">
        <f>VLOOKUP(Table3[[#This Row],[Order ID]],OrderBreakDown!A619:H8666,2,0)</f>
        <v>Ibico 3-Hole Punch, Clear</v>
      </c>
      <c r="M620" s="16">
        <f>VLOOKUP(Table3[[#This Row],[Order ID]],OrderBreakDown!A619:H8666,3,0)</f>
        <v>0</v>
      </c>
      <c r="N620" t="str">
        <f>VLOOKUP(Table3[[#This Row],[Order ID]],OrderBreakDown!A619:H8666,4,0)</f>
        <v>$60.00</v>
      </c>
      <c r="O620" s="18" t="str">
        <f>VLOOKUP(Table3[[#This Row],[Order ID]],OrderBreakDown!A619:H8666,5,0)</f>
        <v>$24.00</v>
      </c>
      <c r="P620">
        <f>VLOOKUP(Table3[[#This Row],[Order ID]],OrderBreakDown!A619:H8666,6,0)</f>
        <v>2</v>
      </c>
      <c r="Q620" t="str">
        <f>VLOOKUP(Table3[[#This Row],[Order ID]],OrderBreakDown!A619:H8666,7,0)</f>
        <v>Office Supplies</v>
      </c>
      <c r="R620" t="str">
        <f>VLOOKUP(Table3[[#This Row],[Order ID]],OrderBreakDown!A619:H8666,8,0)</f>
        <v>Binders</v>
      </c>
    </row>
    <row r="621" spans="1:18" ht="21.75" customHeight="1" thickBot="1" x14ac:dyDescent="0.3">
      <c r="A621" s="5" t="s">
        <v>1516</v>
      </c>
      <c r="B621" s="2">
        <v>40862</v>
      </c>
      <c r="C621" s="1" t="s">
        <v>43</v>
      </c>
      <c r="D621" s="1" t="s">
        <v>1517</v>
      </c>
      <c r="E621" s="1" t="s">
        <v>27</v>
      </c>
      <c r="F621" s="1" t="s">
        <v>28</v>
      </c>
      <c r="G621" s="1" t="s">
        <v>21</v>
      </c>
      <c r="H621" s="2">
        <v>40865</v>
      </c>
      <c r="I621" s="1" t="s">
        <v>37</v>
      </c>
      <c r="J621" s="6" t="s">
        <v>614</v>
      </c>
      <c r="L621" t="str">
        <f>VLOOKUP(Table3[[#This Row],[Order ID]],OrderBreakDown!A620:H8667,2,0)</f>
        <v>BIC Canvas, Fluorescent</v>
      </c>
      <c r="M621" s="16">
        <f>VLOOKUP(Table3[[#This Row],[Order ID]],OrderBreakDown!A620:H8667,3,0)</f>
        <v>0</v>
      </c>
      <c r="N621" t="str">
        <f>VLOOKUP(Table3[[#This Row],[Order ID]],OrderBreakDown!A620:H8667,4,0)</f>
        <v>$165.00</v>
      </c>
      <c r="O621" s="18" t="str">
        <f>VLOOKUP(Table3[[#This Row],[Order ID]],OrderBreakDown!A620:H8667,5,0)</f>
        <v>$58.00</v>
      </c>
      <c r="P621">
        <f>VLOOKUP(Table3[[#This Row],[Order ID]],OrderBreakDown!A620:H8667,6,0)</f>
        <v>3</v>
      </c>
      <c r="Q621" t="str">
        <f>VLOOKUP(Table3[[#This Row],[Order ID]],OrderBreakDown!A620:H8667,7,0)</f>
        <v>Office Supplies</v>
      </c>
      <c r="R621" t="str">
        <f>VLOOKUP(Table3[[#This Row],[Order ID]],OrderBreakDown!A620:H8667,8,0)</f>
        <v>Art</v>
      </c>
    </row>
    <row r="622" spans="1:18" ht="21.75" customHeight="1" thickBot="1" x14ac:dyDescent="0.3">
      <c r="A622" s="5" t="s">
        <v>1518</v>
      </c>
      <c r="B622" s="2">
        <v>40863</v>
      </c>
      <c r="C622" s="1" t="s">
        <v>403</v>
      </c>
      <c r="D622" s="1" t="s">
        <v>54</v>
      </c>
      <c r="E622" s="1" t="s">
        <v>55</v>
      </c>
      <c r="F622" s="1" t="s">
        <v>28</v>
      </c>
      <c r="G622" s="1" t="s">
        <v>21</v>
      </c>
      <c r="H622" s="2">
        <v>40865</v>
      </c>
      <c r="I622" s="1" t="s">
        <v>16</v>
      </c>
      <c r="J622" s="6" t="s">
        <v>54</v>
      </c>
      <c r="L622" t="str">
        <f>VLOOKUP(Table3[[#This Row],[Order ID]],OrderBreakDown!A621:H8668,2,0)</f>
        <v>Tenex Trays, Wire Frame</v>
      </c>
      <c r="M622" s="16">
        <f>VLOOKUP(Table3[[#This Row],[Order ID]],OrderBreakDown!A621:H8668,3,0)</f>
        <v>0</v>
      </c>
      <c r="N622" t="str">
        <f>VLOOKUP(Table3[[#This Row],[Order ID]],OrderBreakDown!A621:H8668,4,0)</f>
        <v>$320.00</v>
      </c>
      <c r="O622" s="18" t="str">
        <f>VLOOKUP(Table3[[#This Row],[Order ID]],OrderBreakDown!A621:H8668,5,0)</f>
        <v>$160.00</v>
      </c>
      <c r="P622">
        <f>VLOOKUP(Table3[[#This Row],[Order ID]],OrderBreakDown!A621:H8668,6,0)</f>
        <v>6</v>
      </c>
      <c r="Q622" t="str">
        <f>VLOOKUP(Table3[[#This Row],[Order ID]],OrderBreakDown!A621:H8668,7,0)</f>
        <v>Office Supplies</v>
      </c>
      <c r="R622" t="str">
        <f>VLOOKUP(Table3[[#This Row],[Order ID]],OrderBreakDown!A621:H8668,8,0)</f>
        <v>Storage</v>
      </c>
    </row>
    <row r="623" spans="1:18" ht="21.75" customHeight="1" thickBot="1" x14ac:dyDescent="0.3">
      <c r="A623" s="5" t="s">
        <v>1519</v>
      </c>
      <c r="B623" s="2">
        <v>40863</v>
      </c>
      <c r="C623" s="1" t="s">
        <v>1520</v>
      </c>
      <c r="D623" s="1" t="s">
        <v>12</v>
      </c>
      <c r="E623" s="1" t="s">
        <v>13</v>
      </c>
      <c r="F623" s="1" t="s">
        <v>14</v>
      </c>
      <c r="G623" s="1" t="s">
        <v>33</v>
      </c>
      <c r="H623" s="2">
        <v>40870</v>
      </c>
      <c r="I623" s="1" t="s">
        <v>22</v>
      </c>
      <c r="J623" s="6" t="s">
        <v>12</v>
      </c>
      <c r="L623" t="str">
        <f>VLOOKUP(Table3[[#This Row],[Order ID]],OrderBreakDown!A622:H8669,2,0)</f>
        <v>Breville Coffee Grinder, Black</v>
      </c>
      <c r="M623" s="16">
        <f>VLOOKUP(Table3[[#This Row],[Order ID]],OrderBreakDown!A622:H8669,3,0)</f>
        <v>0.5</v>
      </c>
      <c r="N623" t="str">
        <f>VLOOKUP(Table3[[#This Row],[Order ID]],OrderBreakDown!A622:H8669,4,0)</f>
        <v>$92.00</v>
      </c>
      <c r="O623" s="18" t="str">
        <f>VLOOKUP(Table3[[#This Row],[Order ID]],OrderBreakDown!A622:H8669,5,0)</f>
        <v>-$28.00</v>
      </c>
      <c r="P623">
        <f>VLOOKUP(Table3[[#This Row],[Order ID]],OrderBreakDown!A622:H8669,6,0)</f>
        <v>3</v>
      </c>
      <c r="Q623" t="str">
        <f>VLOOKUP(Table3[[#This Row],[Order ID]],OrderBreakDown!A622:H8669,7,0)</f>
        <v>Office Supplies</v>
      </c>
      <c r="R623" t="str">
        <f>VLOOKUP(Table3[[#This Row],[Order ID]],OrderBreakDown!A622:H8669,8,0)</f>
        <v>Appliances</v>
      </c>
    </row>
    <row r="624" spans="1:18" ht="21.75" customHeight="1" thickBot="1" x14ac:dyDescent="0.3">
      <c r="A624" s="5" t="s">
        <v>1521</v>
      </c>
      <c r="B624" s="2">
        <v>40864</v>
      </c>
      <c r="C624" s="1" t="s">
        <v>1522</v>
      </c>
      <c r="D624" s="1" t="s">
        <v>141</v>
      </c>
      <c r="E624" s="1" t="s">
        <v>58</v>
      </c>
      <c r="F624" s="1" t="s">
        <v>50</v>
      </c>
      <c r="G624" s="1" t="s">
        <v>15</v>
      </c>
      <c r="H624" s="2">
        <v>40868</v>
      </c>
      <c r="I624" s="1" t="s">
        <v>22</v>
      </c>
      <c r="J624" s="6" t="s">
        <v>141</v>
      </c>
      <c r="L624" t="str">
        <f>VLOOKUP(Table3[[#This Row],[Order ID]],OrderBreakDown!A623:H8670,2,0)</f>
        <v>Advantus Clock, Black</v>
      </c>
      <c r="M624" s="16">
        <f>VLOOKUP(Table3[[#This Row],[Order ID]],OrderBreakDown!A623:H8670,3,0)</f>
        <v>0</v>
      </c>
      <c r="N624" t="str">
        <f>VLOOKUP(Table3[[#This Row],[Order ID]],OrderBreakDown!A623:H8670,4,0)</f>
        <v>$103.00</v>
      </c>
      <c r="O624" s="18" t="str">
        <f>VLOOKUP(Table3[[#This Row],[Order ID]],OrderBreakDown!A623:H8670,5,0)</f>
        <v>$30.00</v>
      </c>
      <c r="P624">
        <f>VLOOKUP(Table3[[#This Row],[Order ID]],OrderBreakDown!A623:H8670,6,0)</f>
        <v>2</v>
      </c>
      <c r="Q624" t="str">
        <f>VLOOKUP(Table3[[#This Row],[Order ID]],OrderBreakDown!A623:H8670,7,0)</f>
        <v>Furniture</v>
      </c>
      <c r="R624" t="str">
        <f>VLOOKUP(Table3[[#This Row],[Order ID]],OrderBreakDown!A623:H8670,8,0)</f>
        <v>Furnishings</v>
      </c>
    </row>
    <row r="625" spans="1:18" ht="21.75" customHeight="1" thickBot="1" x14ac:dyDescent="0.3">
      <c r="A625" s="5" t="s">
        <v>1523</v>
      </c>
      <c r="B625" s="2">
        <v>40864</v>
      </c>
      <c r="C625" s="1" t="s">
        <v>569</v>
      </c>
      <c r="D625" s="1" t="s">
        <v>177</v>
      </c>
      <c r="E625" s="1" t="s">
        <v>20</v>
      </c>
      <c r="F625" s="1" t="s">
        <v>14</v>
      </c>
      <c r="G625" s="1" t="s">
        <v>21</v>
      </c>
      <c r="H625" s="2">
        <v>40869</v>
      </c>
      <c r="I625" s="1" t="s">
        <v>22</v>
      </c>
      <c r="J625" s="6" t="s">
        <v>23</v>
      </c>
      <c r="L625" t="str">
        <f>VLOOKUP(Table3[[#This Row],[Order ID]],OrderBreakDown!A624:H8671,2,0)</f>
        <v>Ibico Binder, Recycled</v>
      </c>
      <c r="M625" s="16">
        <f>VLOOKUP(Table3[[#This Row],[Order ID]],OrderBreakDown!A624:H8671,3,0)</f>
        <v>0.1</v>
      </c>
      <c r="N625" t="str">
        <f>VLOOKUP(Table3[[#This Row],[Order ID]],OrderBreakDown!A624:H8671,4,0)</f>
        <v>$29.00</v>
      </c>
      <c r="O625" s="18" t="str">
        <f>VLOOKUP(Table3[[#This Row],[Order ID]],OrderBreakDown!A624:H8671,5,0)</f>
        <v>-$1.00</v>
      </c>
      <c r="P625">
        <f>VLOOKUP(Table3[[#This Row],[Order ID]],OrderBreakDown!A624:H8671,6,0)</f>
        <v>2</v>
      </c>
      <c r="Q625" t="str">
        <f>VLOOKUP(Table3[[#This Row],[Order ID]],OrderBreakDown!A624:H8671,7,0)</f>
        <v>Office Supplies</v>
      </c>
      <c r="R625" t="str">
        <f>VLOOKUP(Table3[[#This Row],[Order ID]],OrderBreakDown!A624:H8671,8,0)</f>
        <v>Binders</v>
      </c>
    </row>
    <row r="626" spans="1:18" ht="21.75" customHeight="1" thickBot="1" x14ac:dyDescent="0.3">
      <c r="A626" s="5" t="s">
        <v>1524</v>
      </c>
      <c r="B626" s="2">
        <v>40864</v>
      </c>
      <c r="C626" s="1" t="s">
        <v>1203</v>
      </c>
      <c r="D626" s="1" t="s">
        <v>73</v>
      </c>
      <c r="E626" s="1" t="s">
        <v>20</v>
      </c>
      <c r="F626" s="1" t="s">
        <v>14</v>
      </c>
      <c r="G626" s="1" t="s">
        <v>33</v>
      </c>
      <c r="H626" s="2">
        <v>40869</v>
      </c>
      <c r="I626" s="1" t="s">
        <v>22</v>
      </c>
      <c r="J626" s="6" t="s">
        <v>23</v>
      </c>
      <c r="L626" t="str">
        <f>VLOOKUP(Table3[[#This Row],[Order ID]],OrderBreakDown!A625:H8672,2,0)</f>
        <v>Boston Canvas, Fluorescent</v>
      </c>
      <c r="M626" s="16">
        <f>VLOOKUP(Table3[[#This Row],[Order ID]],OrderBreakDown!A625:H8672,3,0)</f>
        <v>0.5</v>
      </c>
      <c r="N626" t="str">
        <f>VLOOKUP(Table3[[#This Row],[Order ID]],OrderBreakDown!A625:H8672,4,0)</f>
        <v>$82.00</v>
      </c>
      <c r="O626" s="18" t="str">
        <f>VLOOKUP(Table3[[#This Row],[Order ID]],OrderBreakDown!A625:H8672,5,0)</f>
        <v>-$53.00</v>
      </c>
      <c r="P626">
        <f>VLOOKUP(Table3[[#This Row],[Order ID]],OrderBreakDown!A625:H8672,6,0)</f>
        <v>3</v>
      </c>
      <c r="Q626" t="str">
        <f>VLOOKUP(Table3[[#This Row],[Order ID]],OrderBreakDown!A625:H8672,7,0)</f>
        <v>Office Supplies</v>
      </c>
      <c r="R626" t="str">
        <f>VLOOKUP(Table3[[#This Row],[Order ID]],OrderBreakDown!A625:H8672,8,0)</f>
        <v>Art</v>
      </c>
    </row>
    <row r="627" spans="1:18" ht="21.75" customHeight="1" thickBot="1" x14ac:dyDescent="0.3">
      <c r="A627" s="5" t="s">
        <v>1525</v>
      </c>
      <c r="B627" s="2">
        <v>40865</v>
      </c>
      <c r="C627" s="1" t="s">
        <v>815</v>
      </c>
      <c r="D627" s="1" t="s">
        <v>737</v>
      </c>
      <c r="E627" s="1" t="s">
        <v>27</v>
      </c>
      <c r="F627" s="1" t="s">
        <v>28</v>
      </c>
      <c r="G627" s="1" t="s">
        <v>21</v>
      </c>
      <c r="H627" s="2">
        <v>40869</v>
      </c>
      <c r="I627" s="1" t="s">
        <v>22</v>
      </c>
      <c r="J627" s="6" t="s">
        <v>194</v>
      </c>
      <c r="L627" t="str">
        <f>VLOOKUP(Table3[[#This Row],[Order ID]],OrderBreakDown!A626:H8673,2,0)</f>
        <v>Safco Library with Doors, Mobile</v>
      </c>
      <c r="M627" s="16">
        <f>VLOOKUP(Table3[[#This Row],[Order ID]],OrderBreakDown!A626:H8673,3,0)</f>
        <v>0.1</v>
      </c>
      <c r="N627" t="str">
        <f>VLOOKUP(Table3[[#This Row],[Order ID]],OrderBreakDown!A626:H8673,4,0)</f>
        <v>$3,178.00</v>
      </c>
      <c r="O627" s="18" t="str">
        <f>VLOOKUP(Table3[[#This Row],[Order ID]],OrderBreakDown!A626:H8673,5,0)</f>
        <v>-$177.00</v>
      </c>
      <c r="P627">
        <f>VLOOKUP(Table3[[#This Row],[Order ID]],OrderBreakDown!A626:H8673,6,0)</f>
        <v>9</v>
      </c>
      <c r="Q627" t="str">
        <f>VLOOKUP(Table3[[#This Row],[Order ID]],OrderBreakDown!A626:H8673,7,0)</f>
        <v>Furniture</v>
      </c>
      <c r="R627" t="str">
        <f>VLOOKUP(Table3[[#This Row],[Order ID]],OrderBreakDown!A626:H8673,8,0)</f>
        <v>Bookcases</v>
      </c>
    </row>
    <row r="628" spans="1:18" ht="21.75" customHeight="1" thickBot="1" x14ac:dyDescent="0.3">
      <c r="A628" s="5" t="s">
        <v>1526</v>
      </c>
      <c r="B628" s="2">
        <v>40866</v>
      </c>
      <c r="C628" s="1" t="s">
        <v>547</v>
      </c>
      <c r="D628" s="1" t="s">
        <v>131</v>
      </c>
      <c r="E628" s="1" t="s">
        <v>49</v>
      </c>
      <c r="F628" s="1" t="s">
        <v>50</v>
      </c>
      <c r="G628" s="1" t="s">
        <v>33</v>
      </c>
      <c r="H628" s="2">
        <v>40868</v>
      </c>
      <c r="I628" s="1" t="s">
        <v>16</v>
      </c>
      <c r="J628" s="6" t="s">
        <v>132</v>
      </c>
      <c r="L628" t="str">
        <f>VLOOKUP(Table3[[#This Row],[Order ID]],OrderBreakDown!A627:H8674,2,0)</f>
        <v>Barricks Coffee Table, Adjustable Height</v>
      </c>
      <c r="M628" s="16">
        <f>VLOOKUP(Table3[[#This Row],[Order ID]],OrderBreakDown!A627:H8674,3,0)</f>
        <v>0.5</v>
      </c>
      <c r="N628" t="str">
        <f>VLOOKUP(Table3[[#This Row],[Order ID]],OrderBreakDown!A627:H8674,4,0)</f>
        <v>$607.00</v>
      </c>
      <c r="O628" s="18" t="str">
        <f>VLOOKUP(Table3[[#This Row],[Order ID]],OrderBreakDown!A627:H8674,5,0)</f>
        <v>-$304.00</v>
      </c>
      <c r="P628">
        <f>VLOOKUP(Table3[[#This Row],[Order ID]],OrderBreakDown!A627:H8674,6,0)</f>
        <v>4</v>
      </c>
      <c r="Q628" t="str">
        <f>VLOOKUP(Table3[[#This Row],[Order ID]],OrderBreakDown!A627:H8674,7,0)</f>
        <v>Furniture</v>
      </c>
      <c r="R628" t="str">
        <f>VLOOKUP(Table3[[#This Row],[Order ID]],OrderBreakDown!A627:H8674,8,0)</f>
        <v>Tables</v>
      </c>
    </row>
    <row r="629" spans="1:18" ht="21.75" customHeight="1" thickBot="1" x14ac:dyDescent="0.3">
      <c r="A629" s="5" t="s">
        <v>1527</v>
      </c>
      <c r="B629" s="2">
        <v>40868</v>
      </c>
      <c r="C629" s="1" t="s">
        <v>1528</v>
      </c>
      <c r="D629" s="1" t="s">
        <v>1529</v>
      </c>
      <c r="E629" s="1" t="s">
        <v>27</v>
      </c>
      <c r="F629" s="1" t="s">
        <v>28</v>
      </c>
      <c r="G629" s="1" t="s">
        <v>21</v>
      </c>
      <c r="H629" s="2">
        <v>40874</v>
      </c>
      <c r="I629" s="1" t="s">
        <v>22</v>
      </c>
      <c r="J629" s="6" t="s">
        <v>41</v>
      </c>
      <c r="L629" t="str">
        <f>VLOOKUP(Table3[[#This Row],[Order ID]],OrderBreakDown!A628:H8675,2,0)</f>
        <v>Wilson Jones Binder Covers, Durable</v>
      </c>
      <c r="M629" s="16">
        <f>VLOOKUP(Table3[[#This Row],[Order ID]],OrderBreakDown!A628:H8675,3,0)</f>
        <v>0</v>
      </c>
      <c r="N629" t="str">
        <f>VLOOKUP(Table3[[#This Row],[Order ID]],OrderBreakDown!A628:H8675,4,0)</f>
        <v>$51.00</v>
      </c>
      <c r="O629" s="18" t="str">
        <f>VLOOKUP(Table3[[#This Row],[Order ID]],OrderBreakDown!A628:H8675,5,0)</f>
        <v>$23.00</v>
      </c>
      <c r="P629">
        <f>VLOOKUP(Table3[[#This Row],[Order ID]],OrderBreakDown!A628:H8675,6,0)</f>
        <v>4</v>
      </c>
      <c r="Q629" t="str">
        <f>VLOOKUP(Table3[[#This Row],[Order ID]],OrderBreakDown!A628:H8675,7,0)</f>
        <v>Office Supplies</v>
      </c>
      <c r="R629" t="str">
        <f>VLOOKUP(Table3[[#This Row],[Order ID]],OrderBreakDown!A628:H8675,8,0)</f>
        <v>Binders</v>
      </c>
    </row>
    <row r="630" spans="1:18" ht="21.75" customHeight="1" thickBot="1" x14ac:dyDescent="0.3">
      <c r="A630" s="5" t="s">
        <v>1530</v>
      </c>
      <c r="B630" s="2">
        <v>40868</v>
      </c>
      <c r="C630" s="1" t="s">
        <v>1531</v>
      </c>
      <c r="D630" s="1" t="s">
        <v>1532</v>
      </c>
      <c r="E630" s="1" t="s">
        <v>66</v>
      </c>
      <c r="F630" s="1" t="s">
        <v>28</v>
      </c>
      <c r="G630" s="1" t="s">
        <v>21</v>
      </c>
      <c r="H630" s="2">
        <v>40873</v>
      </c>
      <c r="I630" s="1" t="s">
        <v>16</v>
      </c>
      <c r="J630" s="6" t="s">
        <v>116</v>
      </c>
      <c r="L630" t="str">
        <f>VLOOKUP(Table3[[#This Row],[Order ID]],OrderBreakDown!A629:H8676,2,0)</f>
        <v>Boston Highlighters, Blue</v>
      </c>
      <c r="M630" s="16">
        <f>VLOOKUP(Table3[[#This Row],[Order ID]],OrderBreakDown!A629:H8676,3,0)</f>
        <v>0</v>
      </c>
      <c r="N630" t="str">
        <f>VLOOKUP(Table3[[#This Row],[Order ID]],OrderBreakDown!A629:H8676,4,0)</f>
        <v>$94.00</v>
      </c>
      <c r="O630" s="18" t="str">
        <f>VLOOKUP(Table3[[#This Row],[Order ID]],OrderBreakDown!A629:H8676,5,0)</f>
        <v>$24.00</v>
      </c>
      <c r="P630">
        <f>VLOOKUP(Table3[[#This Row],[Order ID]],OrderBreakDown!A629:H8676,6,0)</f>
        <v>5</v>
      </c>
      <c r="Q630" t="str">
        <f>VLOOKUP(Table3[[#This Row],[Order ID]],OrderBreakDown!A629:H8676,7,0)</f>
        <v>Office Supplies</v>
      </c>
      <c r="R630" t="str">
        <f>VLOOKUP(Table3[[#This Row],[Order ID]],OrderBreakDown!A629:H8676,8,0)</f>
        <v>Art</v>
      </c>
    </row>
    <row r="631" spans="1:18" ht="21.75" customHeight="1" thickBot="1" x14ac:dyDescent="0.3">
      <c r="A631" s="5" t="s">
        <v>1533</v>
      </c>
      <c r="B631" s="2">
        <v>40868</v>
      </c>
      <c r="C631" s="1" t="s">
        <v>1228</v>
      </c>
      <c r="D631" s="1" t="s">
        <v>235</v>
      </c>
      <c r="E631" s="1" t="s">
        <v>27</v>
      </c>
      <c r="F631" s="1" t="s">
        <v>28</v>
      </c>
      <c r="G631" s="1" t="s">
        <v>21</v>
      </c>
      <c r="H631" s="2">
        <v>40872</v>
      </c>
      <c r="I631" s="1" t="s">
        <v>22</v>
      </c>
      <c r="J631" s="6" t="s">
        <v>45</v>
      </c>
      <c r="L631" t="str">
        <f>VLOOKUP(Table3[[#This Row],[Order ID]],OrderBreakDown!A630:H8677,2,0)</f>
        <v>SAFCO Steel Folding Chair, Red</v>
      </c>
      <c r="M631" s="16">
        <f>VLOOKUP(Table3[[#This Row],[Order ID]],OrderBreakDown!A630:H8677,3,0)</f>
        <v>0.1</v>
      </c>
      <c r="N631" t="str">
        <f>VLOOKUP(Table3[[#This Row],[Order ID]],OrderBreakDown!A630:H8677,4,0)</f>
        <v>$231.00</v>
      </c>
      <c r="O631" s="18" t="str">
        <f>VLOOKUP(Table3[[#This Row],[Order ID]],OrderBreakDown!A630:H8677,5,0)</f>
        <v>$95.00</v>
      </c>
      <c r="P631">
        <f>VLOOKUP(Table3[[#This Row],[Order ID]],OrderBreakDown!A630:H8677,6,0)</f>
        <v>3</v>
      </c>
      <c r="Q631" t="str">
        <f>VLOOKUP(Table3[[#This Row],[Order ID]],OrderBreakDown!A630:H8677,7,0)</f>
        <v>Furniture</v>
      </c>
      <c r="R631" t="str">
        <f>VLOOKUP(Table3[[#This Row],[Order ID]],OrderBreakDown!A630:H8677,8,0)</f>
        <v>Chairs</v>
      </c>
    </row>
    <row r="632" spans="1:18" ht="21.75" customHeight="1" thickBot="1" x14ac:dyDescent="0.3">
      <c r="A632" s="5" t="s">
        <v>1534</v>
      </c>
      <c r="B632" s="2">
        <v>40869</v>
      </c>
      <c r="C632" s="1" t="s">
        <v>1535</v>
      </c>
      <c r="D632" s="1" t="s">
        <v>363</v>
      </c>
      <c r="E632" s="1" t="s">
        <v>66</v>
      </c>
      <c r="F632" s="1" t="s">
        <v>28</v>
      </c>
      <c r="G632" s="1" t="s">
        <v>15</v>
      </c>
      <c r="H632" s="2">
        <v>40876</v>
      </c>
      <c r="I632" s="1" t="s">
        <v>22</v>
      </c>
      <c r="J632" s="6" t="s">
        <v>185</v>
      </c>
      <c r="L632" t="str">
        <f>VLOOKUP(Table3[[#This Row],[Order ID]],OrderBreakDown!A631:H8678,2,0)</f>
        <v>Boston Markers, Blue</v>
      </c>
      <c r="M632" s="16">
        <f>VLOOKUP(Table3[[#This Row],[Order ID]],OrderBreakDown!A631:H8678,3,0)</f>
        <v>0</v>
      </c>
      <c r="N632" t="str">
        <f>VLOOKUP(Table3[[#This Row],[Order ID]],OrderBreakDown!A631:H8678,4,0)</f>
        <v>$132.00</v>
      </c>
      <c r="O632" s="18" t="str">
        <f>VLOOKUP(Table3[[#This Row],[Order ID]],OrderBreakDown!A631:H8678,5,0)</f>
        <v>$54.00</v>
      </c>
      <c r="P632">
        <f>VLOOKUP(Table3[[#This Row],[Order ID]],OrderBreakDown!A631:H8678,6,0)</f>
        <v>5</v>
      </c>
      <c r="Q632" t="str">
        <f>VLOOKUP(Table3[[#This Row],[Order ID]],OrderBreakDown!A631:H8678,7,0)</f>
        <v>Office Supplies</v>
      </c>
      <c r="R632" t="str">
        <f>VLOOKUP(Table3[[#This Row],[Order ID]],OrderBreakDown!A631:H8678,8,0)</f>
        <v>Art</v>
      </c>
    </row>
    <row r="633" spans="1:18" ht="21.75" customHeight="1" thickBot="1" x14ac:dyDescent="0.3">
      <c r="A633" s="5" t="s">
        <v>1536</v>
      </c>
      <c r="B633" s="2">
        <v>40869</v>
      </c>
      <c r="C633" s="1" t="s">
        <v>246</v>
      </c>
      <c r="D633" s="1" t="s">
        <v>538</v>
      </c>
      <c r="E633" s="1" t="s">
        <v>66</v>
      </c>
      <c r="F633" s="1" t="s">
        <v>28</v>
      </c>
      <c r="G633" s="1" t="s">
        <v>21</v>
      </c>
      <c r="H633" s="2">
        <v>40871</v>
      </c>
      <c r="I633" s="1" t="s">
        <v>16</v>
      </c>
      <c r="J633" s="6" t="s">
        <v>538</v>
      </c>
      <c r="L633" t="str">
        <f>VLOOKUP(Table3[[#This Row],[Order ID]],OrderBreakDown!A632:H8679,2,0)</f>
        <v>Avery Removable Labels, Adjustable</v>
      </c>
      <c r="M633" s="16">
        <f>VLOOKUP(Table3[[#This Row],[Order ID]],OrderBreakDown!A632:H8679,3,0)</f>
        <v>0</v>
      </c>
      <c r="N633" t="str">
        <f>VLOOKUP(Table3[[#This Row],[Order ID]],OrderBreakDown!A632:H8679,4,0)</f>
        <v>$43.00</v>
      </c>
      <c r="O633" s="18" t="str">
        <f>VLOOKUP(Table3[[#This Row],[Order ID]],OrderBreakDown!A632:H8679,5,0)</f>
        <v>$20.00</v>
      </c>
      <c r="P633">
        <f>VLOOKUP(Table3[[#This Row],[Order ID]],OrderBreakDown!A632:H8679,6,0)</f>
        <v>5</v>
      </c>
      <c r="Q633" t="str">
        <f>VLOOKUP(Table3[[#This Row],[Order ID]],OrderBreakDown!A632:H8679,7,0)</f>
        <v>Office Supplies</v>
      </c>
      <c r="R633" t="str">
        <f>VLOOKUP(Table3[[#This Row],[Order ID]],OrderBreakDown!A632:H8679,8,0)</f>
        <v>Labels</v>
      </c>
    </row>
    <row r="634" spans="1:18" ht="21.75" customHeight="1" thickBot="1" x14ac:dyDescent="0.3">
      <c r="A634" s="5" t="s">
        <v>1537</v>
      </c>
      <c r="B634" s="2">
        <v>40869</v>
      </c>
      <c r="C634" s="1" t="s">
        <v>1538</v>
      </c>
      <c r="D634" s="1" t="s">
        <v>54</v>
      </c>
      <c r="E634" s="1" t="s">
        <v>55</v>
      </c>
      <c r="F634" s="1" t="s">
        <v>28</v>
      </c>
      <c r="G634" s="1" t="s">
        <v>21</v>
      </c>
      <c r="H634" s="2">
        <v>40874</v>
      </c>
      <c r="I634" s="1" t="s">
        <v>22</v>
      </c>
      <c r="J634" s="6" t="s">
        <v>54</v>
      </c>
      <c r="L634" t="str">
        <f>VLOOKUP(Table3[[#This Row],[Order ID]],OrderBreakDown!A633:H8680,2,0)</f>
        <v>Rogers File Cart, Single Width</v>
      </c>
      <c r="M634" s="16">
        <f>VLOOKUP(Table3[[#This Row],[Order ID]],OrderBreakDown!A633:H8680,3,0)</f>
        <v>0</v>
      </c>
      <c r="N634" t="str">
        <f>VLOOKUP(Table3[[#This Row],[Order ID]],OrderBreakDown!A633:H8680,4,0)</f>
        <v>$426.00</v>
      </c>
      <c r="O634" s="18" t="str">
        <f>VLOOKUP(Table3[[#This Row],[Order ID]],OrderBreakDown!A633:H8680,5,0)</f>
        <v>$68.00</v>
      </c>
      <c r="P634">
        <f>VLOOKUP(Table3[[#This Row],[Order ID]],OrderBreakDown!A633:H8680,6,0)</f>
        <v>3</v>
      </c>
      <c r="Q634" t="str">
        <f>VLOOKUP(Table3[[#This Row],[Order ID]],OrderBreakDown!A633:H8680,7,0)</f>
        <v>Office Supplies</v>
      </c>
      <c r="R634" t="str">
        <f>VLOOKUP(Table3[[#This Row],[Order ID]],OrderBreakDown!A633:H8680,8,0)</f>
        <v>Storage</v>
      </c>
    </row>
    <row r="635" spans="1:18" ht="21.75" customHeight="1" thickBot="1" x14ac:dyDescent="0.3">
      <c r="A635" s="5" t="s">
        <v>1539</v>
      </c>
      <c r="B635" s="2">
        <v>40869</v>
      </c>
      <c r="C635" s="1" t="s">
        <v>1540</v>
      </c>
      <c r="D635" s="1" t="s">
        <v>1541</v>
      </c>
      <c r="E635" s="1" t="s">
        <v>20</v>
      </c>
      <c r="F635" s="1" t="s">
        <v>14</v>
      </c>
      <c r="G635" s="1" t="s">
        <v>21</v>
      </c>
      <c r="H635" s="2">
        <v>40870</v>
      </c>
      <c r="I635" s="1" t="s">
        <v>62</v>
      </c>
      <c r="J635" s="6" t="s">
        <v>23</v>
      </c>
      <c r="L635" t="str">
        <f>VLOOKUP(Table3[[#This Row],[Order ID]],OrderBreakDown!A634:H8681,2,0)</f>
        <v>Bush 3-Shelf Cabinet, Metal</v>
      </c>
      <c r="M635" s="16">
        <f>VLOOKUP(Table3[[#This Row],[Order ID]],OrderBreakDown!A634:H8681,3,0)</f>
        <v>0</v>
      </c>
      <c r="N635" t="str">
        <f>VLOOKUP(Table3[[#This Row],[Order ID]],OrderBreakDown!A634:H8681,4,0)</f>
        <v>$143.00</v>
      </c>
      <c r="O635" s="18" t="str">
        <f>VLOOKUP(Table3[[#This Row],[Order ID]],OrderBreakDown!A634:H8681,5,0)</f>
        <v>$41.00</v>
      </c>
      <c r="P635">
        <f>VLOOKUP(Table3[[#This Row],[Order ID]],OrderBreakDown!A634:H8681,6,0)</f>
        <v>1</v>
      </c>
      <c r="Q635" t="str">
        <f>VLOOKUP(Table3[[#This Row],[Order ID]],OrderBreakDown!A634:H8681,7,0)</f>
        <v>Furniture</v>
      </c>
      <c r="R635" t="str">
        <f>VLOOKUP(Table3[[#This Row],[Order ID]],OrderBreakDown!A634:H8681,8,0)</f>
        <v>Bookcases</v>
      </c>
    </row>
    <row r="636" spans="1:18" ht="21.75" customHeight="1" thickBot="1" x14ac:dyDescent="0.3">
      <c r="A636" s="5" t="s">
        <v>1542</v>
      </c>
      <c r="B636" s="2">
        <v>40869</v>
      </c>
      <c r="C636" s="1" t="s">
        <v>1543</v>
      </c>
      <c r="D636" s="1" t="s">
        <v>180</v>
      </c>
      <c r="E636" s="1" t="s">
        <v>27</v>
      </c>
      <c r="F636" s="1" t="s">
        <v>28</v>
      </c>
      <c r="G636" s="1" t="s">
        <v>15</v>
      </c>
      <c r="H636" s="2">
        <v>40876</v>
      </c>
      <c r="I636" s="1" t="s">
        <v>22</v>
      </c>
      <c r="J636" s="6" t="s">
        <v>181</v>
      </c>
      <c r="L636" t="str">
        <f>VLOOKUP(Table3[[#This Row],[Order ID]],OrderBreakDown!A635:H8682,2,0)</f>
        <v>Smead Trays, Blue</v>
      </c>
      <c r="M636" s="16">
        <f>VLOOKUP(Table3[[#This Row],[Order ID]],OrderBreakDown!A635:H8682,3,0)</f>
        <v>0.6</v>
      </c>
      <c r="N636" t="str">
        <f>VLOOKUP(Table3[[#This Row],[Order ID]],OrderBreakDown!A635:H8682,4,0)</f>
        <v>$58.00</v>
      </c>
      <c r="O636" s="18" t="str">
        <f>VLOOKUP(Table3[[#This Row],[Order ID]],OrderBreakDown!A635:H8682,5,0)</f>
        <v>-$68.00</v>
      </c>
      <c r="P636">
        <f>VLOOKUP(Table3[[#This Row],[Order ID]],OrderBreakDown!A635:H8682,6,0)</f>
        <v>3</v>
      </c>
      <c r="Q636" t="str">
        <f>VLOOKUP(Table3[[#This Row],[Order ID]],OrderBreakDown!A635:H8682,7,0)</f>
        <v>Office Supplies</v>
      </c>
      <c r="R636" t="str">
        <f>VLOOKUP(Table3[[#This Row],[Order ID]],OrderBreakDown!A635:H8682,8,0)</f>
        <v>Storage</v>
      </c>
    </row>
    <row r="637" spans="1:18" ht="21.75" customHeight="1" thickBot="1" x14ac:dyDescent="0.3">
      <c r="A637" s="5" t="s">
        <v>1544</v>
      </c>
      <c r="B637" s="2">
        <v>40870</v>
      </c>
      <c r="C637" s="1" t="s">
        <v>1479</v>
      </c>
      <c r="D637" s="1" t="s">
        <v>548</v>
      </c>
      <c r="E637" s="1" t="s">
        <v>66</v>
      </c>
      <c r="F637" s="1" t="s">
        <v>28</v>
      </c>
      <c r="G637" s="1" t="s">
        <v>21</v>
      </c>
      <c r="H637" s="2">
        <v>40874</v>
      </c>
      <c r="I637" s="1" t="s">
        <v>22</v>
      </c>
      <c r="J637" s="6" t="s">
        <v>295</v>
      </c>
      <c r="L637" t="str">
        <f>VLOOKUP(Table3[[#This Row],[Order ID]],OrderBreakDown!A636:H8683,2,0)</f>
        <v>Dania Floating Shelf Set, Pine</v>
      </c>
      <c r="M637" s="16">
        <f>VLOOKUP(Table3[[#This Row],[Order ID]],OrderBreakDown!A636:H8683,3,0)</f>
        <v>0.1</v>
      </c>
      <c r="N637" t="str">
        <f>VLOOKUP(Table3[[#This Row],[Order ID]],OrderBreakDown!A636:H8683,4,0)</f>
        <v>$307.00</v>
      </c>
      <c r="O637" s="18" t="str">
        <f>VLOOKUP(Table3[[#This Row],[Order ID]],OrderBreakDown!A636:H8683,5,0)</f>
        <v>$82.00</v>
      </c>
      <c r="P637">
        <f>VLOOKUP(Table3[[#This Row],[Order ID]],OrderBreakDown!A636:H8683,6,0)</f>
        <v>2</v>
      </c>
      <c r="Q637" t="str">
        <f>VLOOKUP(Table3[[#This Row],[Order ID]],OrderBreakDown!A636:H8683,7,0)</f>
        <v>Furniture</v>
      </c>
      <c r="R637" t="str">
        <f>VLOOKUP(Table3[[#This Row],[Order ID]],OrderBreakDown!A636:H8683,8,0)</f>
        <v>Bookcases</v>
      </c>
    </row>
    <row r="638" spans="1:18" ht="21.75" customHeight="1" thickBot="1" x14ac:dyDescent="0.3">
      <c r="A638" s="5" t="s">
        <v>1545</v>
      </c>
      <c r="B638" s="2">
        <v>40870</v>
      </c>
      <c r="C638" s="1" t="s">
        <v>921</v>
      </c>
      <c r="D638" s="1" t="s">
        <v>370</v>
      </c>
      <c r="E638" s="1" t="s">
        <v>27</v>
      </c>
      <c r="F638" s="1" t="s">
        <v>28</v>
      </c>
      <c r="G638" s="1" t="s">
        <v>21</v>
      </c>
      <c r="H638" s="2">
        <v>40876</v>
      </c>
      <c r="I638" s="1" t="s">
        <v>22</v>
      </c>
      <c r="J638" s="6" t="s">
        <v>45</v>
      </c>
      <c r="L638" t="str">
        <f>VLOOKUP(Table3[[#This Row],[Order ID]],OrderBreakDown!A637:H8684,2,0)</f>
        <v>Avery 3-Hole Punch, Recycled</v>
      </c>
      <c r="M638" s="16">
        <f>VLOOKUP(Table3[[#This Row],[Order ID]],OrderBreakDown!A637:H8684,3,0)</f>
        <v>0</v>
      </c>
      <c r="N638" t="str">
        <f>VLOOKUP(Table3[[#This Row],[Order ID]],OrderBreakDown!A637:H8684,4,0)</f>
        <v>$56.00</v>
      </c>
      <c r="O638" s="18" t="str">
        <f>VLOOKUP(Table3[[#This Row],[Order ID]],OrderBreakDown!A637:H8684,5,0)</f>
        <v>$0.00</v>
      </c>
      <c r="P638">
        <f>VLOOKUP(Table3[[#This Row],[Order ID]],OrderBreakDown!A637:H8684,6,0)</f>
        <v>2</v>
      </c>
      <c r="Q638" t="str">
        <f>VLOOKUP(Table3[[#This Row],[Order ID]],OrderBreakDown!A637:H8684,7,0)</f>
        <v>Office Supplies</v>
      </c>
      <c r="R638" t="str">
        <f>VLOOKUP(Table3[[#This Row],[Order ID]],OrderBreakDown!A637:H8684,8,0)</f>
        <v>Binders</v>
      </c>
    </row>
    <row r="639" spans="1:18" ht="21.75" customHeight="1" thickBot="1" x14ac:dyDescent="0.3">
      <c r="A639" s="5" t="s">
        <v>1546</v>
      </c>
      <c r="B639" s="2">
        <v>40871</v>
      </c>
      <c r="C639" s="1" t="s">
        <v>1547</v>
      </c>
      <c r="D639" s="1" t="s">
        <v>54</v>
      </c>
      <c r="E639" s="1" t="s">
        <v>55</v>
      </c>
      <c r="F639" s="1" t="s">
        <v>28</v>
      </c>
      <c r="G639" s="1" t="s">
        <v>21</v>
      </c>
      <c r="H639" s="2">
        <v>40873</v>
      </c>
      <c r="I639" s="1" t="s">
        <v>37</v>
      </c>
      <c r="J639" s="6" t="s">
        <v>54</v>
      </c>
      <c r="L639" t="str">
        <f>VLOOKUP(Table3[[#This Row],[Order ID]],OrderBreakDown!A638:H8685,2,0)</f>
        <v>Canon Fax and Copier, Color</v>
      </c>
      <c r="M639" s="16">
        <f>VLOOKUP(Table3[[#This Row],[Order ID]],OrderBreakDown!A638:H8685,3,0)</f>
        <v>0</v>
      </c>
      <c r="N639" t="str">
        <f>VLOOKUP(Table3[[#This Row],[Order ID]],OrderBreakDown!A638:H8685,4,0)</f>
        <v>$964.00</v>
      </c>
      <c r="O639" s="18" t="str">
        <f>VLOOKUP(Table3[[#This Row],[Order ID]],OrderBreakDown!A638:H8685,5,0)</f>
        <v>$231.00</v>
      </c>
      <c r="P639">
        <f>VLOOKUP(Table3[[#This Row],[Order ID]],OrderBreakDown!A638:H8685,6,0)</f>
        <v>5</v>
      </c>
      <c r="Q639" t="str">
        <f>VLOOKUP(Table3[[#This Row],[Order ID]],OrderBreakDown!A638:H8685,7,0)</f>
        <v>Technology</v>
      </c>
      <c r="R639" t="str">
        <f>VLOOKUP(Table3[[#This Row],[Order ID]],OrderBreakDown!A638:H8685,8,0)</f>
        <v>Copiers</v>
      </c>
    </row>
    <row r="640" spans="1:18" ht="21.75" customHeight="1" thickBot="1" x14ac:dyDescent="0.3">
      <c r="A640" s="5" t="s">
        <v>1548</v>
      </c>
      <c r="B640" s="2">
        <v>40872</v>
      </c>
      <c r="C640" s="1" t="s">
        <v>1549</v>
      </c>
      <c r="D640" s="1" t="s">
        <v>1550</v>
      </c>
      <c r="E640" s="1" t="s">
        <v>58</v>
      </c>
      <c r="F640" s="1" t="s">
        <v>50</v>
      </c>
      <c r="G640" s="1" t="s">
        <v>21</v>
      </c>
      <c r="H640" s="2">
        <v>40877</v>
      </c>
      <c r="I640" s="1" t="s">
        <v>22</v>
      </c>
      <c r="J640" s="6" t="s">
        <v>167</v>
      </c>
      <c r="L640" t="str">
        <f>VLOOKUP(Table3[[#This Row],[Order ID]],OrderBreakDown!A639:H8686,2,0)</f>
        <v>Belkin Router, USB</v>
      </c>
      <c r="M640" s="16">
        <f>VLOOKUP(Table3[[#This Row],[Order ID]],OrderBreakDown!A639:H8686,3,0)</f>
        <v>0</v>
      </c>
      <c r="N640" t="str">
        <f>VLOOKUP(Table3[[#This Row],[Order ID]],OrderBreakDown!A639:H8686,4,0)</f>
        <v>$1,295.00</v>
      </c>
      <c r="O640" s="18" t="str">
        <f>VLOOKUP(Table3[[#This Row],[Order ID]],OrderBreakDown!A639:H8686,5,0)</f>
        <v>$609.00</v>
      </c>
      <c r="P640">
        <f>VLOOKUP(Table3[[#This Row],[Order ID]],OrderBreakDown!A639:H8686,6,0)</f>
        <v>5</v>
      </c>
      <c r="Q640" t="str">
        <f>VLOOKUP(Table3[[#This Row],[Order ID]],OrderBreakDown!A639:H8686,7,0)</f>
        <v>Technology</v>
      </c>
      <c r="R640" t="str">
        <f>VLOOKUP(Table3[[#This Row],[Order ID]],OrderBreakDown!A639:H8686,8,0)</f>
        <v>Accessories</v>
      </c>
    </row>
    <row r="641" spans="1:18" ht="21.75" customHeight="1" thickBot="1" x14ac:dyDescent="0.3">
      <c r="A641" s="5" t="s">
        <v>1551</v>
      </c>
      <c r="B641" s="2">
        <v>40872</v>
      </c>
      <c r="C641" s="1" t="s">
        <v>765</v>
      </c>
      <c r="D641" s="1" t="s">
        <v>32</v>
      </c>
      <c r="E641" s="1" t="s">
        <v>20</v>
      </c>
      <c r="F641" s="1" t="s">
        <v>14</v>
      </c>
      <c r="G641" s="1" t="s">
        <v>21</v>
      </c>
      <c r="H641" s="2">
        <v>40876</v>
      </c>
      <c r="I641" s="1" t="s">
        <v>22</v>
      </c>
      <c r="J641" s="6" t="s">
        <v>23</v>
      </c>
      <c r="L641" t="str">
        <f>VLOOKUP(Table3[[#This Row],[Order ID]],OrderBreakDown!A640:H8687,2,0)</f>
        <v>Binney &amp; Smith Highlighters, Easy-Erase</v>
      </c>
      <c r="M641" s="16">
        <f>VLOOKUP(Table3[[#This Row],[Order ID]],OrderBreakDown!A640:H8687,3,0)</f>
        <v>0.5</v>
      </c>
      <c r="N641" t="str">
        <f>VLOOKUP(Table3[[#This Row],[Order ID]],OrderBreakDown!A640:H8687,4,0)</f>
        <v>$25.00</v>
      </c>
      <c r="O641" s="18" t="str">
        <f>VLOOKUP(Table3[[#This Row],[Order ID]],OrderBreakDown!A640:H8687,5,0)</f>
        <v>-$7.00</v>
      </c>
      <c r="P641">
        <f>VLOOKUP(Table3[[#This Row],[Order ID]],OrderBreakDown!A640:H8687,6,0)</f>
        <v>3</v>
      </c>
      <c r="Q641" t="str">
        <f>VLOOKUP(Table3[[#This Row],[Order ID]],OrderBreakDown!A640:H8687,7,0)</f>
        <v>Office Supplies</v>
      </c>
      <c r="R641" t="str">
        <f>VLOOKUP(Table3[[#This Row],[Order ID]],OrderBreakDown!A640:H8687,8,0)</f>
        <v>Art</v>
      </c>
    </row>
    <row r="642" spans="1:18" ht="21.75" customHeight="1" thickBot="1" x14ac:dyDescent="0.3">
      <c r="A642" s="5" t="s">
        <v>1552</v>
      </c>
      <c r="B642" s="2">
        <v>40873</v>
      </c>
      <c r="C642" s="1" t="s">
        <v>1553</v>
      </c>
      <c r="D642" s="1" t="s">
        <v>1554</v>
      </c>
      <c r="E642" s="1" t="s">
        <v>49</v>
      </c>
      <c r="F642" s="1" t="s">
        <v>50</v>
      </c>
      <c r="G642" s="1" t="s">
        <v>33</v>
      </c>
      <c r="H642" s="2">
        <v>40876</v>
      </c>
      <c r="I642" s="1" t="s">
        <v>37</v>
      </c>
      <c r="J642" s="6" t="s">
        <v>125</v>
      </c>
      <c r="L642" t="str">
        <f>VLOOKUP(Table3[[#This Row],[Order ID]],OrderBreakDown!A641:H8688,2,0)</f>
        <v>Logitech Mouse, Erganomic</v>
      </c>
      <c r="M642" s="16">
        <f>VLOOKUP(Table3[[#This Row],[Order ID]],OrderBreakDown!A641:H8688,3,0)</f>
        <v>0</v>
      </c>
      <c r="N642" t="str">
        <f>VLOOKUP(Table3[[#This Row],[Order ID]],OrderBreakDown!A641:H8688,4,0)</f>
        <v>$54.00</v>
      </c>
      <c r="O642" s="18" t="str">
        <f>VLOOKUP(Table3[[#This Row],[Order ID]],OrderBreakDown!A641:H8688,5,0)</f>
        <v>$12.00</v>
      </c>
      <c r="P642">
        <f>VLOOKUP(Table3[[#This Row],[Order ID]],OrderBreakDown!A641:H8688,6,0)</f>
        <v>2</v>
      </c>
      <c r="Q642" t="str">
        <f>VLOOKUP(Table3[[#This Row],[Order ID]],OrderBreakDown!A641:H8688,7,0)</f>
        <v>Technology</v>
      </c>
      <c r="R642" t="str">
        <f>VLOOKUP(Table3[[#This Row],[Order ID]],OrderBreakDown!A641:H8688,8,0)</f>
        <v>Accessories</v>
      </c>
    </row>
    <row r="643" spans="1:18" ht="21.75" customHeight="1" thickBot="1" x14ac:dyDescent="0.3">
      <c r="A643" s="5" t="s">
        <v>1555</v>
      </c>
      <c r="B643" s="2">
        <v>40873</v>
      </c>
      <c r="C643" s="1" t="s">
        <v>673</v>
      </c>
      <c r="D643" s="1" t="s">
        <v>1556</v>
      </c>
      <c r="E643" s="1" t="s">
        <v>66</v>
      </c>
      <c r="F643" s="1" t="s">
        <v>28</v>
      </c>
      <c r="G643" s="1" t="s">
        <v>33</v>
      </c>
      <c r="H643" s="2">
        <v>40878</v>
      </c>
      <c r="I643" s="1" t="s">
        <v>22</v>
      </c>
      <c r="J643" s="6" t="s">
        <v>116</v>
      </c>
      <c r="L643" t="str">
        <f>VLOOKUP(Table3[[#This Row],[Order ID]],OrderBreakDown!A642:H8689,2,0)</f>
        <v>Deflect-O Clock, Black</v>
      </c>
      <c r="M643" s="16">
        <f>VLOOKUP(Table3[[#This Row],[Order ID]],OrderBreakDown!A642:H8689,3,0)</f>
        <v>0</v>
      </c>
      <c r="N643" t="str">
        <f>VLOOKUP(Table3[[#This Row],[Order ID]],OrderBreakDown!A642:H8689,4,0)</f>
        <v>$151.00</v>
      </c>
      <c r="O643" s="18" t="str">
        <f>VLOOKUP(Table3[[#This Row],[Order ID]],OrderBreakDown!A642:H8689,5,0)</f>
        <v>$5.00</v>
      </c>
      <c r="P643">
        <f>VLOOKUP(Table3[[#This Row],[Order ID]],OrderBreakDown!A642:H8689,6,0)</f>
        <v>3</v>
      </c>
      <c r="Q643" t="str">
        <f>VLOOKUP(Table3[[#This Row],[Order ID]],OrderBreakDown!A642:H8689,7,0)</f>
        <v>Furniture</v>
      </c>
      <c r="R643" t="str">
        <f>VLOOKUP(Table3[[#This Row],[Order ID]],OrderBreakDown!A642:H8689,8,0)</f>
        <v>Furnishings</v>
      </c>
    </row>
    <row r="644" spans="1:18" ht="21.75" customHeight="1" thickBot="1" x14ac:dyDescent="0.3">
      <c r="A644" s="5" t="s">
        <v>1557</v>
      </c>
      <c r="B644" s="2">
        <v>40873</v>
      </c>
      <c r="C644" s="1" t="s">
        <v>1558</v>
      </c>
      <c r="D644" s="1" t="s">
        <v>135</v>
      </c>
      <c r="E644" s="1" t="s">
        <v>66</v>
      </c>
      <c r="F644" s="1" t="s">
        <v>28</v>
      </c>
      <c r="G644" s="1" t="s">
        <v>21</v>
      </c>
      <c r="H644" s="2">
        <v>40877</v>
      </c>
      <c r="I644" s="1" t="s">
        <v>22</v>
      </c>
      <c r="J644" s="6" t="s">
        <v>116</v>
      </c>
      <c r="L644" t="str">
        <f>VLOOKUP(Table3[[#This Row],[Order ID]],OrderBreakDown!A643:H8690,2,0)</f>
        <v>Hoover Stove, White</v>
      </c>
      <c r="M644" s="16">
        <f>VLOOKUP(Table3[[#This Row],[Order ID]],OrderBreakDown!A643:H8690,3,0)</f>
        <v>0.1</v>
      </c>
      <c r="N644" t="str">
        <f>VLOOKUP(Table3[[#This Row],[Order ID]],OrderBreakDown!A643:H8690,4,0)</f>
        <v>$2,040.00</v>
      </c>
      <c r="O644" s="18" t="str">
        <f>VLOOKUP(Table3[[#This Row],[Order ID]],OrderBreakDown!A643:H8690,5,0)</f>
        <v>-$113.00</v>
      </c>
      <c r="P644">
        <f>VLOOKUP(Table3[[#This Row],[Order ID]],OrderBreakDown!A643:H8690,6,0)</f>
        <v>4</v>
      </c>
      <c r="Q644" t="str">
        <f>VLOOKUP(Table3[[#This Row],[Order ID]],OrderBreakDown!A643:H8690,7,0)</f>
        <v>Office Supplies</v>
      </c>
      <c r="R644" t="str">
        <f>VLOOKUP(Table3[[#This Row],[Order ID]],OrderBreakDown!A643:H8690,8,0)</f>
        <v>Appliances</v>
      </c>
    </row>
    <row r="645" spans="1:18" ht="21.75" customHeight="1" thickBot="1" x14ac:dyDescent="0.3">
      <c r="A645" s="5" t="s">
        <v>1559</v>
      </c>
      <c r="B645" s="2">
        <v>40874</v>
      </c>
      <c r="C645" s="1" t="s">
        <v>1560</v>
      </c>
      <c r="D645" s="1" t="s">
        <v>1561</v>
      </c>
      <c r="E645" s="1" t="s">
        <v>27</v>
      </c>
      <c r="F645" s="1" t="s">
        <v>28</v>
      </c>
      <c r="G645" s="1" t="s">
        <v>21</v>
      </c>
      <c r="H645" s="2">
        <v>40878</v>
      </c>
      <c r="I645" s="1" t="s">
        <v>22</v>
      </c>
      <c r="J645" s="6" t="s">
        <v>112</v>
      </c>
      <c r="L645" t="str">
        <f>VLOOKUP(Table3[[#This Row],[Order ID]],OrderBreakDown!A644:H8691,2,0)</f>
        <v>Stanley Pens, Easy-Erase</v>
      </c>
      <c r="M645" s="16">
        <f>VLOOKUP(Table3[[#This Row],[Order ID]],OrderBreakDown!A644:H8691,3,0)</f>
        <v>0</v>
      </c>
      <c r="N645" t="str">
        <f>VLOOKUP(Table3[[#This Row],[Order ID]],OrderBreakDown!A644:H8691,4,0)</f>
        <v>$52.00</v>
      </c>
      <c r="O645" s="18" t="str">
        <f>VLOOKUP(Table3[[#This Row],[Order ID]],OrderBreakDown!A644:H8691,5,0)</f>
        <v>$23.00</v>
      </c>
      <c r="P645">
        <f>VLOOKUP(Table3[[#This Row],[Order ID]],OrderBreakDown!A644:H8691,6,0)</f>
        <v>5</v>
      </c>
      <c r="Q645" t="str">
        <f>VLOOKUP(Table3[[#This Row],[Order ID]],OrderBreakDown!A644:H8691,7,0)</f>
        <v>Office Supplies</v>
      </c>
      <c r="R645" t="str">
        <f>VLOOKUP(Table3[[#This Row],[Order ID]],OrderBreakDown!A644:H8691,8,0)</f>
        <v>Art</v>
      </c>
    </row>
    <row r="646" spans="1:18" ht="21.75" customHeight="1" thickBot="1" x14ac:dyDescent="0.3">
      <c r="A646" s="5" t="s">
        <v>1562</v>
      </c>
      <c r="B646" s="2">
        <v>40874</v>
      </c>
      <c r="C646" s="1" t="s">
        <v>1563</v>
      </c>
      <c r="D646" s="1" t="s">
        <v>148</v>
      </c>
      <c r="E646" s="1" t="s">
        <v>149</v>
      </c>
      <c r="F646" s="1" t="s">
        <v>50</v>
      </c>
      <c r="G646" s="1" t="s">
        <v>21</v>
      </c>
      <c r="H646" s="2">
        <v>40875</v>
      </c>
      <c r="I646" s="1" t="s">
        <v>37</v>
      </c>
      <c r="J646" s="6" t="s">
        <v>150</v>
      </c>
      <c r="L646" t="str">
        <f>VLOOKUP(Table3[[#This Row],[Order ID]],OrderBreakDown!A645:H8692,2,0)</f>
        <v>Eldon Shelving, Wire Frame</v>
      </c>
      <c r="M646" s="16">
        <f>VLOOKUP(Table3[[#This Row],[Order ID]],OrderBreakDown!A645:H8692,3,0)</f>
        <v>0.5</v>
      </c>
      <c r="N646" t="str">
        <f>VLOOKUP(Table3[[#This Row],[Order ID]],OrderBreakDown!A645:H8692,4,0)</f>
        <v>$47.00</v>
      </c>
      <c r="O646" s="18" t="str">
        <f>VLOOKUP(Table3[[#This Row],[Order ID]],OrderBreakDown!A645:H8692,5,0)</f>
        <v>-$40.00</v>
      </c>
      <c r="P646">
        <f>VLOOKUP(Table3[[#This Row],[Order ID]],OrderBreakDown!A645:H8692,6,0)</f>
        <v>2</v>
      </c>
      <c r="Q646" t="str">
        <f>VLOOKUP(Table3[[#This Row],[Order ID]],OrderBreakDown!A645:H8692,7,0)</f>
        <v>Office Supplies</v>
      </c>
      <c r="R646" t="str">
        <f>VLOOKUP(Table3[[#This Row],[Order ID]],OrderBreakDown!A645:H8692,8,0)</f>
        <v>Storage</v>
      </c>
    </row>
    <row r="647" spans="1:18" ht="21.75" customHeight="1" thickBot="1" x14ac:dyDescent="0.3">
      <c r="A647" s="5" t="s">
        <v>1564</v>
      </c>
      <c r="B647" s="2">
        <v>40875</v>
      </c>
      <c r="C647" s="1" t="s">
        <v>1565</v>
      </c>
      <c r="D647" s="1" t="s">
        <v>247</v>
      </c>
      <c r="E647" s="1" t="s">
        <v>49</v>
      </c>
      <c r="F647" s="1" t="s">
        <v>50</v>
      </c>
      <c r="G647" s="1" t="s">
        <v>21</v>
      </c>
      <c r="H647" s="2">
        <v>40880</v>
      </c>
      <c r="I647" s="1" t="s">
        <v>16</v>
      </c>
      <c r="J647" s="6" t="s">
        <v>104</v>
      </c>
      <c r="L647" t="str">
        <f>VLOOKUP(Table3[[#This Row],[Order ID]],OrderBreakDown!A646:H8693,2,0)</f>
        <v>Eaton Cards &amp; Envelopes, Premium</v>
      </c>
      <c r="M647" s="16">
        <f>VLOOKUP(Table3[[#This Row],[Order ID]],OrderBreakDown!A646:H8693,3,0)</f>
        <v>0</v>
      </c>
      <c r="N647" t="str">
        <f>VLOOKUP(Table3[[#This Row],[Order ID]],OrderBreakDown!A646:H8693,4,0)</f>
        <v>$136.00</v>
      </c>
      <c r="O647" s="18" t="str">
        <f>VLOOKUP(Table3[[#This Row],[Order ID]],OrderBreakDown!A646:H8693,5,0)</f>
        <v>$41.00</v>
      </c>
      <c r="P647">
        <f>VLOOKUP(Table3[[#This Row],[Order ID]],OrderBreakDown!A646:H8693,6,0)</f>
        <v>3</v>
      </c>
      <c r="Q647" t="str">
        <f>VLOOKUP(Table3[[#This Row],[Order ID]],OrderBreakDown!A646:H8693,7,0)</f>
        <v>Office Supplies</v>
      </c>
      <c r="R647" t="str">
        <f>VLOOKUP(Table3[[#This Row],[Order ID]],OrderBreakDown!A646:H8693,8,0)</f>
        <v>Paper</v>
      </c>
    </row>
    <row r="648" spans="1:18" ht="21.75" customHeight="1" thickBot="1" x14ac:dyDescent="0.3">
      <c r="A648" s="5" t="s">
        <v>1566</v>
      </c>
      <c r="B648" s="2">
        <v>40875</v>
      </c>
      <c r="C648" s="1" t="s">
        <v>1426</v>
      </c>
      <c r="D648" s="1" t="s">
        <v>144</v>
      </c>
      <c r="E648" s="1" t="s">
        <v>145</v>
      </c>
      <c r="F648" s="1" t="s">
        <v>14</v>
      </c>
      <c r="G648" s="1" t="s">
        <v>21</v>
      </c>
      <c r="H648" s="2">
        <v>40880</v>
      </c>
      <c r="I648" s="1" t="s">
        <v>22</v>
      </c>
      <c r="J648" s="6" t="s">
        <v>144</v>
      </c>
      <c r="L648" t="str">
        <f>VLOOKUP(Table3[[#This Row],[Order ID]],OrderBreakDown!A647:H8694,2,0)</f>
        <v>Kleencut Letter Opener, Easy Grip</v>
      </c>
      <c r="M648" s="16">
        <f>VLOOKUP(Table3[[#This Row],[Order ID]],OrderBreakDown!A647:H8694,3,0)</f>
        <v>0</v>
      </c>
      <c r="N648" t="str">
        <f>VLOOKUP(Table3[[#This Row],[Order ID]],OrderBreakDown!A647:H8694,4,0)</f>
        <v>$244.00</v>
      </c>
      <c r="O648" s="18" t="str">
        <f>VLOOKUP(Table3[[#This Row],[Order ID]],OrderBreakDown!A647:H8694,5,0)</f>
        <v>$68.00</v>
      </c>
      <c r="P648">
        <f>VLOOKUP(Table3[[#This Row],[Order ID]],OrderBreakDown!A647:H8694,6,0)</f>
        <v>9</v>
      </c>
      <c r="Q648" t="str">
        <f>VLOOKUP(Table3[[#This Row],[Order ID]],OrderBreakDown!A647:H8694,7,0)</f>
        <v>Office Supplies</v>
      </c>
      <c r="R648" t="str">
        <f>VLOOKUP(Table3[[#This Row],[Order ID]],OrderBreakDown!A647:H8694,8,0)</f>
        <v>Supplies</v>
      </c>
    </row>
    <row r="649" spans="1:18" ht="21.75" customHeight="1" thickBot="1" x14ac:dyDescent="0.3">
      <c r="A649" s="5" t="s">
        <v>1567</v>
      </c>
      <c r="B649" s="2">
        <v>40875</v>
      </c>
      <c r="C649" s="1" t="s">
        <v>1568</v>
      </c>
      <c r="D649" s="1" t="s">
        <v>177</v>
      </c>
      <c r="E649" s="1" t="s">
        <v>20</v>
      </c>
      <c r="F649" s="1" t="s">
        <v>14</v>
      </c>
      <c r="G649" s="1" t="s">
        <v>21</v>
      </c>
      <c r="H649" s="2">
        <v>40881</v>
      </c>
      <c r="I649" s="1" t="s">
        <v>22</v>
      </c>
      <c r="J649" s="6" t="s">
        <v>23</v>
      </c>
      <c r="L649" t="str">
        <f>VLOOKUP(Table3[[#This Row],[Order ID]],OrderBreakDown!A648:H8695,2,0)</f>
        <v>Boston Pencil Sharpener, Water Color</v>
      </c>
      <c r="M649" s="16">
        <f>VLOOKUP(Table3[[#This Row],[Order ID]],OrderBreakDown!A648:H8695,3,0)</f>
        <v>0.1</v>
      </c>
      <c r="N649" t="str">
        <f>VLOOKUP(Table3[[#This Row],[Order ID]],OrderBreakDown!A648:H8695,4,0)</f>
        <v>$53.00</v>
      </c>
      <c r="O649" s="18" t="str">
        <f>VLOOKUP(Table3[[#This Row],[Order ID]],OrderBreakDown!A648:H8695,5,0)</f>
        <v>$2.00</v>
      </c>
      <c r="P649">
        <f>VLOOKUP(Table3[[#This Row],[Order ID]],OrderBreakDown!A648:H8695,6,0)</f>
        <v>2</v>
      </c>
      <c r="Q649" t="str">
        <f>VLOOKUP(Table3[[#This Row],[Order ID]],OrderBreakDown!A648:H8695,7,0)</f>
        <v>Office Supplies</v>
      </c>
      <c r="R649" t="str">
        <f>VLOOKUP(Table3[[#This Row],[Order ID]],OrderBreakDown!A648:H8695,8,0)</f>
        <v>Art</v>
      </c>
    </row>
    <row r="650" spans="1:18" ht="21.75" customHeight="1" thickBot="1" x14ac:dyDescent="0.3">
      <c r="A650" s="5" t="s">
        <v>1569</v>
      </c>
      <c r="B650" s="2">
        <v>40875</v>
      </c>
      <c r="C650" s="1" t="s">
        <v>1570</v>
      </c>
      <c r="D650" s="1" t="s">
        <v>1571</v>
      </c>
      <c r="E650" s="1" t="s">
        <v>77</v>
      </c>
      <c r="F650" s="1" t="s">
        <v>28</v>
      </c>
      <c r="G650" s="1" t="s">
        <v>21</v>
      </c>
      <c r="H650" s="2">
        <v>40880</v>
      </c>
      <c r="I650" s="1" t="s">
        <v>16</v>
      </c>
      <c r="J650" s="6" t="s">
        <v>271</v>
      </c>
      <c r="L650" t="str">
        <f>VLOOKUP(Table3[[#This Row],[Order ID]],OrderBreakDown!A649:H8696,2,0)</f>
        <v>Binney &amp; Smith Highlighters, Fluorescent</v>
      </c>
      <c r="M650" s="16">
        <f>VLOOKUP(Table3[[#This Row],[Order ID]],OrderBreakDown!A649:H8696,3,0)</f>
        <v>0.5</v>
      </c>
      <c r="N650" t="str">
        <f>VLOOKUP(Table3[[#This Row],[Order ID]],OrderBreakDown!A649:H8696,4,0)</f>
        <v>$18.00</v>
      </c>
      <c r="O650" s="18" t="str">
        <f>VLOOKUP(Table3[[#This Row],[Order ID]],OrderBreakDown!A649:H8696,5,0)</f>
        <v>-$15.00</v>
      </c>
      <c r="P650">
        <f>VLOOKUP(Table3[[#This Row],[Order ID]],OrderBreakDown!A649:H8696,6,0)</f>
        <v>2</v>
      </c>
      <c r="Q650" t="str">
        <f>VLOOKUP(Table3[[#This Row],[Order ID]],OrderBreakDown!A649:H8696,7,0)</f>
        <v>Office Supplies</v>
      </c>
      <c r="R650" t="str">
        <f>VLOOKUP(Table3[[#This Row],[Order ID]],OrderBreakDown!A649:H8696,8,0)</f>
        <v>Art</v>
      </c>
    </row>
    <row r="651" spans="1:18" ht="21.75" customHeight="1" thickBot="1" x14ac:dyDescent="0.3">
      <c r="A651" s="5" t="s">
        <v>1572</v>
      </c>
      <c r="B651" s="2">
        <v>40876</v>
      </c>
      <c r="C651" s="1" t="s">
        <v>1573</v>
      </c>
      <c r="D651" s="1" t="s">
        <v>170</v>
      </c>
      <c r="E651" s="1" t="s">
        <v>58</v>
      </c>
      <c r="F651" s="1" t="s">
        <v>50</v>
      </c>
      <c r="G651" s="1" t="s">
        <v>21</v>
      </c>
      <c r="H651" s="2">
        <v>40880</v>
      </c>
      <c r="I651" s="1" t="s">
        <v>22</v>
      </c>
      <c r="J651" s="6" t="s">
        <v>96</v>
      </c>
      <c r="L651" t="str">
        <f>VLOOKUP(Table3[[#This Row],[Order ID]],OrderBreakDown!A650:H8697,2,0)</f>
        <v>Acco 3-Hole Punch, Recycled</v>
      </c>
      <c r="M651" s="16">
        <f>VLOOKUP(Table3[[#This Row],[Order ID]],OrderBreakDown!A650:H8697,3,0)</f>
        <v>0</v>
      </c>
      <c r="N651" t="str">
        <f>VLOOKUP(Table3[[#This Row],[Order ID]],OrderBreakDown!A650:H8697,4,0)</f>
        <v>$152.00</v>
      </c>
      <c r="O651" s="18" t="str">
        <f>VLOOKUP(Table3[[#This Row],[Order ID]],OrderBreakDown!A650:H8697,5,0)</f>
        <v>$14.00</v>
      </c>
      <c r="P651">
        <f>VLOOKUP(Table3[[#This Row],[Order ID]],OrderBreakDown!A650:H8697,6,0)</f>
        <v>5</v>
      </c>
      <c r="Q651" t="str">
        <f>VLOOKUP(Table3[[#This Row],[Order ID]],OrderBreakDown!A650:H8697,7,0)</f>
        <v>Office Supplies</v>
      </c>
      <c r="R651" t="str">
        <f>VLOOKUP(Table3[[#This Row],[Order ID]],OrderBreakDown!A650:H8697,8,0)</f>
        <v>Binders</v>
      </c>
    </row>
    <row r="652" spans="1:18" ht="21.75" customHeight="1" thickBot="1" x14ac:dyDescent="0.3">
      <c r="A652" s="5" t="s">
        <v>1574</v>
      </c>
      <c r="B652" s="2">
        <v>40876</v>
      </c>
      <c r="C652" s="1" t="s">
        <v>1199</v>
      </c>
      <c r="D652" s="1" t="s">
        <v>40</v>
      </c>
      <c r="E652" s="1" t="s">
        <v>27</v>
      </c>
      <c r="F652" s="1" t="s">
        <v>28</v>
      </c>
      <c r="G652" s="1" t="s">
        <v>15</v>
      </c>
      <c r="H652" s="2">
        <v>40883</v>
      </c>
      <c r="I652" s="1" t="s">
        <v>22</v>
      </c>
      <c r="J652" s="6" t="s">
        <v>41</v>
      </c>
      <c r="L652" t="str">
        <f>VLOOKUP(Table3[[#This Row],[Order ID]],OrderBreakDown!A651:H8698,2,0)</f>
        <v>Boston Pencil Sharpener, Easy-Erase</v>
      </c>
      <c r="M652" s="16">
        <f>VLOOKUP(Table3[[#This Row],[Order ID]],OrderBreakDown!A651:H8698,3,0)</f>
        <v>0</v>
      </c>
      <c r="N652" t="str">
        <f>VLOOKUP(Table3[[#This Row],[Order ID]],OrderBreakDown!A651:H8698,4,0)</f>
        <v>$60.00</v>
      </c>
      <c r="O652" s="18" t="str">
        <f>VLOOKUP(Table3[[#This Row],[Order ID]],OrderBreakDown!A651:H8698,5,0)</f>
        <v>$10.00</v>
      </c>
      <c r="P652">
        <f>VLOOKUP(Table3[[#This Row],[Order ID]],OrderBreakDown!A651:H8698,6,0)</f>
        <v>2</v>
      </c>
      <c r="Q652" t="str">
        <f>VLOOKUP(Table3[[#This Row],[Order ID]],OrderBreakDown!A651:H8698,7,0)</f>
        <v>Office Supplies</v>
      </c>
      <c r="R652" t="str">
        <f>VLOOKUP(Table3[[#This Row],[Order ID]],OrderBreakDown!A651:H8698,8,0)</f>
        <v>Art</v>
      </c>
    </row>
    <row r="653" spans="1:18" ht="21.75" customHeight="1" thickBot="1" x14ac:dyDescent="0.3">
      <c r="A653" s="5" t="s">
        <v>1575</v>
      </c>
      <c r="B653" s="2">
        <v>40876</v>
      </c>
      <c r="C653" s="1" t="s">
        <v>64</v>
      </c>
      <c r="D653" s="1" t="s">
        <v>12</v>
      </c>
      <c r="E653" s="1" t="s">
        <v>13</v>
      </c>
      <c r="F653" s="1" t="s">
        <v>14</v>
      </c>
      <c r="G653" s="1" t="s">
        <v>33</v>
      </c>
      <c r="H653" s="2">
        <v>40882</v>
      </c>
      <c r="I653" s="1" t="s">
        <v>22</v>
      </c>
      <c r="J653" s="6" t="s">
        <v>12</v>
      </c>
      <c r="L653" t="str">
        <f>VLOOKUP(Table3[[#This Row],[Order ID]],OrderBreakDown!A652:H8699,2,0)</f>
        <v>Harbour Creations Shipping Labels, 5000 Label Set</v>
      </c>
      <c r="M653" s="16">
        <f>VLOOKUP(Table3[[#This Row],[Order ID]],OrderBreakDown!A652:H8699,3,0)</f>
        <v>0.5</v>
      </c>
      <c r="N653" t="str">
        <f>VLOOKUP(Table3[[#This Row],[Order ID]],OrderBreakDown!A652:H8699,4,0)</f>
        <v>$53.00</v>
      </c>
      <c r="O653" s="18" t="str">
        <f>VLOOKUP(Table3[[#This Row],[Order ID]],OrderBreakDown!A652:H8699,5,0)</f>
        <v>-$30.00</v>
      </c>
      <c r="P653">
        <f>VLOOKUP(Table3[[#This Row],[Order ID]],OrderBreakDown!A652:H8699,6,0)</f>
        <v>9</v>
      </c>
      <c r="Q653" t="str">
        <f>VLOOKUP(Table3[[#This Row],[Order ID]],OrderBreakDown!A652:H8699,7,0)</f>
        <v>Office Supplies</v>
      </c>
      <c r="R653" t="str">
        <f>VLOOKUP(Table3[[#This Row],[Order ID]],OrderBreakDown!A652:H8699,8,0)</f>
        <v>Labels</v>
      </c>
    </row>
    <row r="654" spans="1:18" ht="21.75" customHeight="1" thickBot="1" x14ac:dyDescent="0.3">
      <c r="A654" s="5" t="s">
        <v>1576</v>
      </c>
      <c r="B654" s="2">
        <v>40877</v>
      </c>
      <c r="C654" s="1" t="s">
        <v>1577</v>
      </c>
      <c r="D654" s="1" t="s">
        <v>1578</v>
      </c>
      <c r="E654" s="1" t="s">
        <v>58</v>
      </c>
      <c r="F654" s="1" t="s">
        <v>50</v>
      </c>
      <c r="G654" s="1" t="s">
        <v>21</v>
      </c>
      <c r="H654" s="2">
        <v>40883</v>
      </c>
      <c r="I654" s="1" t="s">
        <v>22</v>
      </c>
      <c r="J654" s="6" t="s">
        <v>167</v>
      </c>
      <c r="L654" t="str">
        <f>VLOOKUP(Table3[[#This Row],[Order ID]],OrderBreakDown!A653:H8700,2,0)</f>
        <v>Kleencut Ruler, Serrated</v>
      </c>
      <c r="M654" s="16">
        <f>VLOOKUP(Table3[[#This Row],[Order ID]],OrderBreakDown!A653:H8700,3,0)</f>
        <v>0</v>
      </c>
      <c r="N654" t="str">
        <f>VLOOKUP(Table3[[#This Row],[Order ID]],OrderBreakDown!A653:H8700,4,0)</f>
        <v>$82.00</v>
      </c>
      <c r="O654" s="18" t="str">
        <f>VLOOKUP(Table3[[#This Row],[Order ID]],OrderBreakDown!A653:H8700,5,0)</f>
        <v>$20.00</v>
      </c>
      <c r="P654">
        <f>VLOOKUP(Table3[[#This Row],[Order ID]],OrderBreakDown!A653:H8700,6,0)</f>
        <v>8</v>
      </c>
      <c r="Q654" t="str">
        <f>VLOOKUP(Table3[[#This Row],[Order ID]],OrderBreakDown!A653:H8700,7,0)</f>
        <v>Office Supplies</v>
      </c>
      <c r="R654" t="str">
        <f>VLOOKUP(Table3[[#This Row],[Order ID]],OrderBreakDown!A653:H8700,8,0)</f>
        <v>Supplies</v>
      </c>
    </row>
    <row r="655" spans="1:18" ht="21.75" customHeight="1" thickBot="1" x14ac:dyDescent="0.3">
      <c r="A655" s="5" t="s">
        <v>1579</v>
      </c>
      <c r="B655" s="2">
        <v>40877</v>
      </c>
      <c r="C655" s="1" t="s">
        <v>1580</v>
      </c>
      <c r="D655" s="1" t="s">
        <v>241</v>
      </c>
      <c r="E655" s="1" t="s">
        <v>27</v>
      </c>
      <c r="F655" s="1" t="s">
        <v>28</v>
      </c>
      <c r="G655" s="1" t="s">
        <v>33</v>
      </c>
      <c r="H655" s="2">
        <v>40878</v>
      </c>
      <c r="I655" s="1" t="s">
        <v>37</v>
      </c>
      <c r="J655" s="6" t="s">
        <v>112</v>
      </c>
      <c r="L655" t="str">
        <f>VLOOKUP(Table3[[#This Row],[Order ID]],OrderBreakDown!A654:H8701,2,0)</f>
        <v>Harbour Creations Chairmat, Black</v>
      </c>
      <c r="M655" s="16">
        <f>VLOOKUP(Table3[[#This Row],[Order ID]],OrderBreakDown!A654:H8701,3,0)</f>
        <v>0.1</v>
      </c>
      <c r="N655" t="str">
        <f>VLOOKUP(Table3[[#This Row],[Order ID]],OrderBreakDown!A654:H8701,4,0)</f>
        <v>$689.00</v>
      </c>
      <c r="O655" s="18" t="str">
        <f>VLOOKUP(Table3[[#This Row],[Order ID]],OrderBreakDown!A654:H8701,5,0)</f>
        <v>$84.00</v>
      </c>
      <c r="P655">
        <f>VLOOKUP(Table3[[#This Row],[Order ID]],OrderBreakDown!A654:H8701,6,0)</f>
        <v>11</v>
      </c>
      <c r="Q655" t="str">
        <f>VLOOKUP(Table3[[#This Row],[Order ID]],OrderBreakDown!A654:H8701,7,0)</f>
        <v>Furniture</v>
      </c>
      <c r="R655" t="str">
        <f>VLOOKUP(Table3[[#This Row],[Order ID]],OrderBreakDown!A654:H8701,8,0)</f>
        <v>Chairs</v>
      </c>
    </row>
    <row r="656" spans="1:18" ht="21.75" customHeight="1" thickBot="1" x14ac:dyDescent="0.3">
      <c r="A656" s="5" t="s">
        <v>1581</v>
      </c>
      <c r="B656" s="2">
        <v>40877</v>
      </c>
      <c r="C656" s="1" t="s">
        <v>1582</v>
      </c>
      <c r="D656" s="1" t="s">
        <v>1583</v>
      </c>
      <c r="E656" s="1" t="s">
        <v>20</v>
      </c>
      <c r="F656" s="1" t="s">
        <v>14</v>
      </c>
      <c r="G656" s="1" t="s">
        <v>21</v>
      </c>
      <c r="H656" s="2">
        <v>40881</v>
      </c>
      <c r="I656" s="1" t="s">
        <v>22</v>
      </c>
      <c r="J656" s="6" t="s">
        <v>23</v>
      </c>
      <c r="L656" t="str">
        <f>VLOOKUP(Table3[[#This Row],[Order ID]],OrderBreakDown!A655:H8702,2,0)</f>
        <v>Eldon Photo Frame, Black</v>
      </c>
      <c r="M656" s="16">
        <f>VLOOKUP(Table3[[#This Row],[Order ID]],OrderBreakDown!A655:H8702,3,0)</f>
        <v>0.3</v>
      </c>
      <c r="N656" t="str">
        <f>VLOOKUP(Table3[[#This Row],[Order ID]],OrderBreakDown!A655:H8702,4,0)</f>
        <v>$41.00</v>
      </c>
      <c r="O656" s="18" t="str">
        <f>VLOOKUP(Table3[[#This Row],[Order ID]],OrderBreakDown!A655:H8702,5,0)</f>
        <v>-$7.00</v>
      </c>
      <c r="P656">
        <f>VLOOKUP(Table3[[#This Row],[Order ID]],OrderBreakDown!A655:H8702,6,0)</f>
        <v>1</v>
      </c>
      <c r="Q656" t="str">
        <f>VLOOKUP(Table3[[#This Row],[Order ID]],OrderBreakDown!A655:H8702,7,0)</f>
        <v>Furniture</v>
      </c>
      <c r="R656" t="str">
        <f>VLOOKUP(Table3[[#This Row],[Order ID]],OrderBreakDown!A655:H8702,8,0)</f>
        <v>Furnishings</v>
      </c>
    </row>
    <row r="657" spans="1:18" ht="21.75" customHeight="1" thickBot="1" x14ac:dyDescent="0.3">
      <c r="A657" s="5" t="s">
        <v>1584</v>
      </c>
      <c r="B657" s="2">
        <v>40877</v>
      </c>
      <c r="C657" s="1" t="s">
        <v>1585</v>
      </c>
      <c r="D657" s="1" t="s">
        <v>562</v>
      </c>
      <c r="E657" s="1" t="s">
        <v>77</v>
      </c>
      <c r="F657" s="1" t="s">
        <v>28</v>
      </c>
      <c r="G657" s="1" t="s">
        <v>21</v>
      </c>
      <c r="H657" s="2">
        <v>40878</v>
      </c>
      <c r="I657" s="1" t="s">
        <v>37</v>
      </c>
      <c r="J657" s="6" t="s">
        <v>271</v>
      </c>
      <c r="L657" t="str">
        <f>VLOOKUP(Table3[[#This Row],[Order ID]],OrderBreakDown!A656:H8703,2,0)</f>
        <v>Hon Chairmat, Adjustable</v>
      </c>
      <c r="M657" s="16">
        <f>VLOOKUP(Table3[[#This Row],[Order ID]],OrderBreakDown!A656:H8703,3,0)</f>
        <v>0.5</v>
      </c>
      <c r="N657" t="str">
        <f>VLOOKUP(Table3[[#This Row],[Order ID]],OrderBreakDown!A656:H8703,4,0)</f>
        <v>$87.00</v>
      </c>
      <c r="O657" s="18" t="str">
        <f>VLOOKUP(Table3[[#This Row],[Order ID]],OrderBreakDown!A656:H8703,5,0)</f>
        <v>-$45.00</v>
      </c>
      <c r="P657">
        <f>VLOOKUP(Table3[[#This Row],[Order ID]],OrderBreakDown!A656:H8703,6,0)</f>
        <v>3</v>
      </c>
      <c r="Q657" t="str">
        <f>VLOOKUP(Table3[[#This Row],[Order ID]],OrderBreakDown!A656:H8703,7,0)</f>
        <v>Furniture</v>
      </c>
      <c r="R657" t="str">
        <f>VLOOKUP(Table3[[#This Row],[Order ID]],OrderBreakDown!A656:H8703,8,0)</f>
        <v>Chairs</v>
      </c>
    </row>
    <row r="658" spans="1:18" ht="21.75" customHeight="1" thickBot="1" x14ac:dyDescent="0.3">
      <c r="A658" s="5" t="s">
        <v>1586</v>
      </c>
      <c r="B658" s="2">
        <v>40878</v>
      </c>
      <c r="C658" s="1" t="s">
        <v>1587</v>
      </c>
      <c r="D658" s="1" t="s">
        <v>1018</v>
      </c>
      <c r="E658" s="1" t="s">
        <v>58</v>
      </c>
      <c r="F658" s="1" t="s">
        <v>50</v>
      </c>
      <c r="G658" s="1" t="s">
        <v>15</v>
      </c>
      <c r="H658" s="2">
        <v>40880</v>
      </c>
      <c r="I658" s="1" t="s">
        <v>16</v>
      </c>
      <c r="J658" s="6" t="s">
        <v>96</v>
      </c>
      <c r="L658" t="str">
        <f>VLOOKUP(Table3[[#This Row],[Order ID]],OrderBreakDown!A657:H8704,2,0)</f>
        <v>Rogers Shelving, Single Width</v>
      </c>
      <c r="M658" s="16">
        <f>VLOOKUP(Table3[[#This Row],[Order ID]],OrderBreakDown!A657:H8704,3,0)</f>
        <v>0.1</v>
      </c>
      <c r="N658" t="str">
        <f>VLOOKUP(Table3[[#This Row],[Order ID]],OrderBreakDown!A657:H8704,4,0)</f>
        <v>$112.00</v>
      </c>
      <c r="O658" s="18" t="str">
        <f>VLOOKUP(Table3[[#This Row],[Order ID]],OrderBreakDown!A657:H8704,5,0)</f>
        <v>-$3.00</v>
      </c>
      <c r="P658">
        <f>VLOOKUP(Table3[[#This Row],[Order ID]],OrderBreakDown!A657:H8704,6,0)</f>
        <v>2</v>
      </c>
      <c r="Q658" t="str">
        <f>VLOOKUP(Table3[[#This Row],[Order ID]],OrderBreakDown!A657:H8704,7,0)</f>
        <v>Office Supplies</v>
      </c>
      <c r="R658" t="str">
        <f>VLOOKUP(Table3[[#This Row],[Order ID]],OrderBreakDown!A657:H8704,8,0)</f>
        <v>Storage</v>
      </c>
    </row>
    <row r="659" spans="1:18" ht="21.75" customHeight="1" thickBot="1" x14ac:dyDescent="0.3">
      <c r="A659" s="5" t="s">
        <v>1588</v>
      </c>
      <c r="B659" s="2">
        <v>40878</v>
      </c>
      <c r="C659" s="1" t="s">
        <v>671</v>
      </c>
      <c r="D659" s="1" t="s">
        <v>1589</v>
      </c>
      <c r="E659" s="1" t="s">
        <v>120</v>
      </c>
      <c r="F659" s="1" t="s">
        <v>28</v>
      </c>
      <c r="G659" s="1" t="s">
        <v>15</v>
      </c>
      <c r="H659" s="2">
        <v>40883</v>
      </c>
      <c r="I659" s="1" t="s">
        <v>22</v>
      </c>
      <c r="J659" s="6" t="s">
        <v>831</v>
      </c>
      <c r="L659" t="str">
        <f>VLOOKUP(Table3[[#This Row],[Order ID]],OrderBreakDown!A658:H8705,2,0)</f>
        <v>Belkin Router, Erganomic</v>
      </c>
      <c r="M659" s="16">
        <f>VLOOKUP(Table3[[#This Row],[Order ID]],OrderBreakDown!A658:H8705,3,0)</f>
        <v>0</v>
      </c>
      <c r="N659" t="str">
        <f>VLOOKUP(Table3[[#This Row],[Order ID]],OrderBreakDown!A658:H8705,4,0)</f>
        <v>$1,796.00</v>
      </c>
      <c r="O659" s="18" t="str">
        <f>VLOOKUP(Table3[[#This Row],[Order ID]],OrderBreakDown!A658:H8705,5,0)</f>
        <v>$844.00</v>
      </c>
      <c r="P659">
        <f>VLOOKUP(Table3[[#This Row],[Order ID]],OrderBreakDown!A658:H8705,6,0)</f>
        <v>7</v>
      </c>
      <c r="Q659" t="str">
        <f>VLOOKUP(Table3[[#This Row],[Order ID]],OrderBreakDown!A658:H8705,7,0)</f>
        <v>Technology</v>
      </c>
      <c r="R659" t="str">
        <f>VLOOKUP(Table3[[#This Row],[Order ID]],OrderBreakDown!A658:H8705,8,0)</f>
        <v>Accessories</v>
      </c>
    </row>
    <row r="660" spans="1:18" ht="21.75" customHeight="1" thickBot="1" x14ac:dyDescent="0.3">
      <c r="A660" s="5" t="s">
        <v>1590</v>
      </c>
      <c r="B660" s="2">
        <v>40878</v>
      </c>
      <c r="C660" s="1" t="s">
        <v>1591</v>
      </c>
      <c r="D660" s="1" t="s">
        <v>795</v>
      </c>
      <c r="E660" s="1" t="s">
        <v>58</v>
      </c>
      <c r="F660" s="1" t="s">
        <v>50</v>
      </c>
      <c r="G660" s="1" t="s">
        <v>21</v>
      </c>
      <c r="H660" s="2">
        <v>40881</v>
      </c>
      <c r="I660" s="1" t="s">
        <v>37</v>
      </c>
      <c r="J660" s="6" t="s">
        <v>444</v>
      </c>
      <c r="L660" t="str">
        <f>VLOOKUP(Table3[[#This Row],[Order ID]],OrderBreakDown!A659:H8706,2,0)</f>
        <v>Eaton Note Cards, 8.5 x 11</v>
      </c>
      <c r="M660" s="16">
        <f>VLOOKUP(Table3[[#This Row],[Order ID]],OrderBreakDown!A659:H8706,3,0)</f>
        <v>0</v>
      </c>
      <c r="N660" t="str">
        <f>VLOOKUP(Table3[[#This Row],[Order ID]],OrderBreakDown!A659:H8706,4,0)</f>
        <v>$26.00</v>
      </c>
      <c r="O660" s="18" t="str">
        <f>VLOOKUP(Table3[[#This Row],[Order ID]],OrderBreakDown!A659:H8706,5,0)</f>
        <v>$5.00</v>
      </c>
      <c r="P660">
        <f>VLOOKUP(Table3[[#This Row],[Order ID]],OrderBreakDown!A659:H8706,6,0)</f>
        <v>1</v>
      </c>
      <c r="Q660" t="str">
        <f>VLOOKUP(Table3[[#This Row],[Order ID]],OrderBreakDown!A659:H8706,7,0)</f>
        <v>Office Supplies</v>
      </c>
      <c r="R660" t="str">
        <f>VLOOKUP(Table3[[#This Row],[Order ID]],OrderBreakDown!A659:H8706,8,0)</f>
        <v>Paper</v>
      </c>
    </row>
    <row r="661" spans="1:18" ht="21.75" customHeight="1" thickBot="1" x14ac:dyDescent="0.3">
      <c r="A661" s="5" t="s">
        <v>1592</v>
      </c>
      <c r="B661" s="2">
        <v>40878</v>
      </c>
      <c r="C661" s="1" t="s">
        <v>1582</v>
      </c>
      <c r="D661" s="1" t="s">
        <v>241</v>
      </c>
      <c r="E661" s="1" t="s">
        <v>27</v>
      </c>
      <c r="F661" s="1" t="s">
        <v>28</v>
      </c>
      <c r="G661" s="1" t="s">
        <v>21</v>
      </c>
      <c r="H661" s="2">
        <v>40882</v>
      </c>
      <c r="I661" s="1" t="s">
        <v>22</v>
      </c>
      <c r="J661" s="6" t="s">
        <v>112</v>
      </c>
      <c r="L661" t="str">
        <f>VLOOKUP(Table3[[#This Row],[Order ID]],OrderBreakDown!A660:H8707,2,0)</f>
        <v>Avery Shipping Labels, Alphabetical</v>
      </c>
      <c r="M661" s="16">
        <f>VLOOKUP(Table3[[#This Row],[Order ID]],OrderBreakDown!A660:H8707,3,0)</f>
        <v>0</v>
      </c>
      <c r="N661" t="str">
        <f>VLOOKUP(Table3[[#This Row],[Order ID]],OrderBreakDown!A660:H8707,4,0)</f>
        <v>$12.00</v>
      </c>
      <c r="O661" s="18" t="str">
        <f>VLOOKUP(Table3[[#This Row],[Order ID]],OrderBreakDown!A660:H8707,5,0)</f>
        <v>$4.00</v>
      </c>
      <c r="P661">
        <f>VLOOKUP(Table3[[#This Row],[Order ID]],OrderBreakDown!A660:H8707,6,0)</f>
        <v>1</v>
      </c>
      <c r="Q661" t="str">
        <f>VLOOKUP(Table3[[#This Row],[Order ID]],OrderBreakDown!A660:H8707,7,0)</f>
        <v>Office Supplies</v>
      </c>
      <c r="R661" t="str">
        <f>VLOOKUP(Table3[[#This Row],[Order ID]],OrderBreakDown!A660:H8707,8,0)</f>
        <v>Labels</v>
      </c>
    </row>
    <row r="662" spans="1:18" ht="21.75" customHeight="1" thickBot="1" x14ac:dyDescent="0.3">
      <c r="A662" s="5" t="s">
        <v>1593</v>
      </c>
      <c r="B662" s="2">
        <v>40878</v>
      </c>
      <c r="C662" s="1" t="s">
        <v>169</v>
      </c>
      <c r="D662" s="1" t="s">
        <v>12</v>
      </c>
      <c r="E662" s="1" t="s">
        <v>13</v>
      </c>
      <c r="F662" s="1" t="s">
        <v>14</v>
      </c>
      <c r="G662" s="1" t="s">
        <v>33</v>
      </c>
      <c r="H662" s="2">
        <v>40880</v>
      </c>
      <c r="I662" s="1" t="s">
        <v>37</v>
      </c>
      <c r="J662" s="6" t="s">
        <v>12</v>
      </c>
      <c r="L662" t="str">
        <f>VLOOKUP(Table3[[#This Row],[Order ID]],OrderBreakDown!A661:H8708,2,0)</f>
        <v>Acco Binding Machine, Recycled</v>
      </c>
      <c r="M662" s="16">
        <f>VLOOKUP(Table3[[#This Row],[Order ID]],OrderBreakDown!A661:H8708,3,0)</f>
        <v>0.5</v>
      </c>
      <c r="N662" t="str">
        <f>VLOOKUP(Table3[[#This Row],[Order ID]],OrderBreakDown!A661:H8708,4,0)</f>
        <v>$180.00</v>
      </c>
      <c r="O662" s="18" t="str">
        <f>VLOOKUP(Table3[[#This Row],[Order ID]],OrderBreakDown!A661:H8708,5,0)</f>
        <v>-$90.00</v>
      </c>
      <c r="P662">
        <f>VLOOKUP(Table3[[#This Row],[Order ID]],OrderBreakDown!A661:H8708,6,0)</f>
        <v>7</v>
      </c>
      <c r="Q662" t="str">
        <f>VLOOKUP(Table3[[#This Row],[Order ID]],OrderBreakDown!A661:H8708,7,0)</f>
        <v>Office Supplies</v>
      </c>
      <c r="R662" t="str">
        <f>VLOOKUP(Table3[[#This Row],[Order ID]],OrderBreakDown!A661:H8708,8,0)</f>
        <v>Binders</v>
      </c>
    </row>
    <row r="663" spans="1:18" ht="21.75" customHeight="1" thickBot="1" x14ac:dyDescent="0.3">
      <c r="A663" s="5" t="s">
        <v>1594</v>
      </c>
      <c r="B663" s="2">
        <v>40879</v>
      </c>
      <c r="C663" s="1" t="s">
        <v>1595</v>
      </c>
      <c r="D663" s="1" t="s">
        <v>1596</v>
      </c>
      <c r="E663" s="1" t="s">
        <v>27</v>
      </c>
      <c r="F663" s="1" t="s">
        <v>28</v>
      </c>
      <c r="G663" s="1" t="s">
        <v>15</v>
      </c>
      <c r="H663" s="2">
        <v>40885</v>
      </c>
      <c r="I663" s="1" t="s">
        <v>22</v>
      </c>
      <c r="J663" s="6" t="s">
        <v>29</v>
      </c>
      <c r="L663" t="str">
        <f>VLOOKUP(Table3[[#This Row],[Order ID]],OrderBreakDown!A662:H8709,2,0)</f>
        <v>Sanford Markers, Easy-Erase</v>
      </c>
      <c r="M663" s="16">
        <f>VLOOKUP(Table3[[#This Row],[Order ID]],OrderBreakDown!A662:H8709,3,0)</f>
        <v>0</v>
      </c>
      <c r="N663" t="str">
        <f>VLOOKUP(Table3[[#This Row],[Order ID]],OrderBreakDown!A662:H8709,4,0)</f>
        <v>$71.00</v>
      </c>
      <c r="O663" s="18" t="str">
        <f>VLOOKUP(Table3[[#This Row],[Order ID]],OrderBreakDown!A662:H8709,5,0)</f>
        <v>$1.00</v>
      </c>
      <c r="P663">
        <f>VLOOKUP(Table3[[#This Row],[Order ID]],OrderBreakDown!A662:H8709,6,0)</f>
        <v>3</v>
      </c>
      <c r="Q663" t="str">
        <f>VLOOKUP(Table3[[#This Row],[Order ID]],OrderBreakDown!A662:H8709,7,0)</f>
        <v>Office Supplies</v>
      </c>
      <c r="R663" t="str">
        <f>VLOOKUP(Table3[[#This Row],[Order ID]],OrderBreakDown!A662:H8709,8,0)</f>
        <v>Art</v>
      </c>
    </row>
    <row r="664" spans="1:18" ht="21.75" customHeight="1" thickBot="1" x14ac:dyDescent="0.3">
      <c r="A664" s="5" t="s">
        <v>1597</v>
      </c>
      <c r="B664" s="2">
        <v>40879</v>
      </c>
      <c r="C664" s="1" t="s">
        <v>1094</v>
      </c>
      <c r="D664" s="1" t="s">
        <v>241</v>
      </c>
      <c r="E664" s="1" t="s">
        <v>27</v>
      </c>
      <c r="F664" s="1" t="s">
        <v>28</v>
      </c>
      <c r="G664" s="1" t="s">
        <v>21</v>
      </c>
      <c r="H664" s="2">
        <v>40880</v>
      </c>
      <c r="I664" s="1" t="s">
        <v>37</v>
      </c>
      <c r="J664" s="6" t="s">
        <v>112</v>
      </c>
      <c r="L664" t="str">
        <f>VLOOKUP(Table3[[#This Row],[Order ID]],OrderBreakDown!A663:H8710,2,0)</f>
        <v>Avery Binding Machine, Clear</v>
      </c>
      <c r="M664" s="16">
        <f>VLOOKUP(Table3[[#This Row],[Order ID]],OrderBreakDown!A663:H8710,3,0)</f>
        <v>0</v>
      </c>
      <c r="N664" t="str">
        <f>VLOOKUP(Table3[[#This Row],[Order ID]],OrderBreakDown!A663:H8710,4,0)</f>
        <v>$676.00</v>
      </c>
      <c r="O664" s="18" t="str">
        <f>VLOOKUP(Table3[[#This Row],[Order ID]],OrderBreakDown!A663:H8710,5,0)</f>
        <v>$81.00</v>
      </c>
      <c r="P664">
        <f>VLOOKUP(Table3[[#This Row],[Order ID]],OrderBreakDown!A663:H8710,6,0)</f>
        <v>14</v>
      </c>
      <c r="Q664" t="str">
        <f>VLOOKUP(Table3[[#This Row],[Order ID]],OrderBreakDown!A663:H8710,7,0)</f>
        <v>Office Supplies</v>
      </c>
      <c r="R664" t="str">
        <f>VLOOKUP(Table3[[#This Row],[Order ID]],OrderBreakDown!A663:H8710,8,0)</f>
        <v>Binders</v>
      </c>
    </row>
    <row r="665" spans="1:18" ht="21.75" customHeight="1" thickBot="1" x14ac:dyDescent="0.3">
      <c r="A665" s="5" t="s">
        <v>1598</v>
      </c>
      <c r="B665" s="2">
        <v>40879</v>
      </c>
      <c r="C665" s="1" t="s">
        <v>1452</v>
      </c>
      <c r="D665" s="1" t="s">
        <v>964</v>
      </c>
      <c r="E665" s="1" t="s">
        <v>20</v>
      </c>
      <c r="F665" s="1" t="s">
        <v>14</v>
      </c>
      <c r="G665" s="1" t="s">
        <v>33</v>
      </c>
      <c r="H665" s="2">
        <v>40885</v>
      </c>
      <c r="I665" s="1" t="s">
        <v>22</v>
      </c>
      <c r="J665" s="6" t="s">
        <v>23</v>
      </c>
      <c r="L665" t="str">
        <f>VLOOKUP(Table3[[#This Row],[Order ID]],OrderBreakDown!A664:H8711,2,0)</f>
        <v>Eaton Note Cards, 8.5 x 11</v>
      </c>
      <c r="M665" s="16">
        <f>VLOOKUP(Table3[[#This Row],[Order ID]],OrderBreakDown!A664:H8711,3,0)</f>
        <v>0</v>
      </c>
      <c r="N665" t="str">
        <f>VLOOKUP(Table3[[#This Row],[Order ID]],OrderBreakDown!A664:H8711,4,0)</f>
        <v>$26.00</v>
      </c>
      <c r="O665" s="18" t="str">
        <f>VLOOKUP(Table3[[#This Row],[Order ID]],OrderBreakDown!A664:H8711,5,0)</f>
        <v>$5.00</v>
      </c>
      <c r="P665">
        <f>VLOOKUP(Table3[[#This Row],[Order ID]],OrderBreakDown!A664:H8711,6,0)</f>
        <v>1</v>
      </c>
      <c r="Q665" t="str">
        <f>VLOOKUP(Table3[[#This Row],[Order ID]],OrderBreakDown!A664:H8711,7,0)</f>
        <v>Office Supplies</v>
      </c>
      <c r="R665" t="str">
        <f>VLOOKUP(Table3[[#This Row],[Order ID]],OrderBreakDown!A664:H8711,8,0)</f>
        <v>Paper</v>
      </c>
    </row>
    <row r="666" spans="1:18" ht="21.75" customHeight="1" thickBot="1" x14ac:dyDescent="0.3">
      <c r="A666" s="5" t="s">
        <v>1599</v>
      </c>
      <c r="B666" s="2">
        <v>40879</v>
      </c>
      <c r="C666" s="1" t="s">
        <v>1600</v>
      </c>
      <c r="D666" s="1" t="s">
        <v>1201</v>
      </c>
      <c r="E666" s="1" t="s">
        <v>66</v>
      </c>
      <c r="F666" s="1" t="s">
        <v>28</v>
      </c>
      <c r="G666" s="1" t="s">
        <v>15</v>
      </c>
      <c r="H666" s="2">
        <v>40883</v>
      </c>
      <c r="I666" s="1" t="s">
        <v>22</v>
      </c>
      <c r="J666" s="6" t="s">
        <v>206</v>
      </c>
      <c r="L666" t="str">
        <f>VLOOKUP(Table3[[#This Row],[Order ID]],OrderBreakDown!A665:H8712,2,0)</f>
        <v>BIC Sketch Pad, Blue</v>
      </c>
      <c r="M666" s="16">
        <f>VLOOKUP(Table3[[#This Row],[Order ID]],OrderBreakDown!A665:H8712,3,0)</f>
        <v>0</v>
      </c>
      <c r="N666" t="str">
        <f>VLOOKUP(Table3[[#This Row],[Order ID]],OrderBreakDown!A665:H8712,4,0)</f>
        <v>$146.00</v>
      </c>
      <c r="O666" s="18" t="str">
        <f>VLOOKUP(Table3[[#This Row],[Order ID]],OrderBreakDown!A665:H8712,5,0)</f>
        <v>$26.00</v>
      </c>
      <c r="P666">
        <f>VLOOKUP(Table3[[#This Row],[Order ID]],OrderBreakDown!A665:H8712,6,0)</f>
        <v>3</v>
      </c>
      <c r="Q666" t="str">
        <f>VLOOKUP(Table3[[#This Row],[Order ID]],OrderBreakDown!A665:H8712,7,0)</f>
        <v>Office Supplies</v>
      </c>
      <c r="R666" t="str">
        <f>VLOOKUP(Table3[[#This Row],[Order ID]],OrderBreakDown!A665:H8712,8,0)</f>
        <v>Art</v>
      </c>
    </row>
    <row r="667" spans="1:18" ht="21.75" customHeight="1" thickBot="1" x14ac:dyDescent="0.3">
      <c r="A667" s="5" t="s">
        <v>1601</v>
      </c>
      <c r="B667" s="2">
        <v>40880</v>
      </c>
      <c r="C667" s="1" t="s">
        <v>152</v>
      </c>
      <c r="D667" s="1" t="s">
        <v>1602</v>
      </c>
      <c r="E667" s="1" t="s">
        <v>66</v>
      </c>
      <c r="F667" s="1" t="s">
        <v>28</v>
      </c>
      <c r="G667" s="1" t="s">
        <v>21</v>
      </c>
      <c r="H667" s="2">
        <v>40883</v>
      </c>
      <c r="I667" s="1" t="s">
        <v>37</v>
      </c>
      <c r="J667" s="6" t="s">
        <v>116</v>
      </c>
      <c r="L667" t="str">
        <f>VLOOKUP(Table3[[#This Row],[Order ID]],OrderBreakDown!A666:H8713,2,0)</f>
        <v>Jiffy Clasp Envelope, with clear poly window</v>
      </c>
      <c r="M667" s="16">
        <f>VLOOKUP(Table3[[#This Row],[Order ID]],OrderBreakDown!A666:H8713,3,0)</f>
        <v>0</v>
      </c>
      <c r="N667" t="str">
        <f>VLOOKUP(Table3[[#This Row],[Order ID]],OrderBreakDown!A666:H8713,4,0)</f>
        <v>$36.00</v>
      </c>
      <c r="O667" s="18" t="str">
        <f>VLOOKUP(Table3[[#This Row],[Order ID]],OrderBreakDown!A666:H8713,5,0)</f>
        <v>$10.00</v>
      </c>
      <c r="P667">
        <f>VLOOKUP(Table3[[#This Row],[Order ID]],OrderBreakDown!A666:H8713,6,0)</f>
        <v>3</v>
      </c>
      <c r="Q667" t="str">
        <f>VLOOKUP(Table3[[#This Row],[Order ID]],OrderBreakDown!A666:H8713,7,0)</f>
        <v>Office Supplies</v>
      </c>
      <c r="R667" t="str">
        <f>VLOOKUP(Table3[[#This Row],[Order ID]],OrderBreakDown!A666:H8713,8,0)</f>
        <v>Envelopes</v>
      </c>
    </row>
    <row r="668" spans="1:18" ht="21.75" customHeight="1" thickBot="1" x14ac:dyDescent="0.3">
      <c r="A668" s="5" t="s">
        <v>1603</v>
      </c>
      <c r="B668" s="2">
        <v>40880</v>
      </c>
      <c r="C668" s="1" t="s">
        <v>961</v>
      </c>
      <c r="D668" s="1" t="s">
        <v>1604</v>
      </c>
      <c r="E668" s="1" t="s">
        <v>27</v>
      </c>
      <c r="F668" s="1" t="s">
        <v>28</v>
      </c>
      <c r="G668" s="1" t="s">
        <v>15</v>
      </c>
      <c r="H668" s="2">
        <v>40885</v>
      </c>
      <c r="I668" s="1" t="s">
        <v>22</v>
      </c>
      <c r="J668" s="6" t="s">
        <v>29</v>
      </c>
      <c r="L668" t="str">
        <f>VLOOKUP(Table3[[#This Row],[Order ID]],OrderBreakDown!A667:H8714,2,0)</f>
        <v>Cuisinart Toaster, Red</v>
      </c>
      <c r="M668" s="16">
        <f>VLOOKUP(Table3[[#This Row],[Order ID]],OrderBreakDown!A667:H8714,3,0)</f>
        <v>0.1</v>
      </c>
      <c r="N668" t="str">
        <f>VLOOKUP(Table3[[#This Row],[Order ID]],OrderBreakDown!A667:H8714,4,0)</f>
        <v>$144.00</v>
      </c>
      <c r="O668" s="18" t="str">
        <f>VLOOKUP(Table3[[#This Row],[Order ID]],OrderBreakDown!A667:H8714,5,0)</f>
        <v>$35.00</v>
      </c>
      <c r="P668">
        <f>VLOOKUP(Table3[[#This Row],[Order ID]],OrderBreakDown!A667:H8714,6,0)</f>
        <v>3</v>
      </c>
      <c r="Q668" t="str">
        <f>VLOOKUP(Table3[[#This Row],[Order ID]],OrderBreakDown!A667:H8714,7,0)</f>
        <v>Office Supplies</v>
      </c>
      <c r="R668" t="str">
        <f>VLOOKUP(Table3[[#This Row],[Order ID]],OrderBreakDown!A667:H8714,8,0)</f>
        <v>Appliances</v>
      </c>
    </row>
    <row r="669" spans="1:18" ht="21.75" customHeight="1" thickBot="1" x14ac:dyDescent="0.3">
      <c r="A669" s="5" t="s">
        <v>1605</v>
      </c>
      <c r="B669" s="2">
        <v>40882</v>
      </c>
      <c r="C669" s="1" t="s">
        <v>1606</v>
      </c>
      <c r="D669" s="1" t="s">
        <v>1607</v>
      </c>
      <c r="E669" s="1" t="s">
        <v>58</v>
      </c>
      <c r="F669" s="1" t="s">
        <v>50</v>
      </c>
      <c r="G669" s="1" t="s">
        <v>21</v>
      </c>
      <c r="H669" s="2">
        <v>40885</v>
      </c>
      <c r="I669" s="1" t="s">
        <v>37</v>
      </c>
      <c r="J669" s="6" t="s">
        <v>57</v>
      </c>
      <c r="L669" t="str">
        <f>VLOOKUP(Table3[[#This Row],[Order ID]],OrderBreakDown!A668:H8715,2,0)</f>
        <v>Safco Floating Shelf Set, Pine</v>
      </c>
      <c r="M669" s="16">
        <f>VLOOKUP(Table3[[#This Row],[Order ID]],OrderBreakDown!A668:H8715,3,0)</f>
        <v>0</v>
      </c>
      <c r="N669" t="str">
        <f>VLOOKUP(Table3[[#This Row],[Order ID]],OrderBreakDown!A668:H8715,4,0)</f>
        <v>$990.00</v>
      </c>
      <c r="O669" s="18" t="str">
        <f>VLOOKUP(Table3[[#This Row],[Order ID]],OrderBreakDown!A668:H8715,5,0)</f>
        <v>$149.00</v>
      </c>
      <c r="P669">
        <f>VLOOKUP(Table3[[#This Row],[Order ID]],OrderBreakDown!A668:H8715,6,0)</f>
        <v>5</v>
      </c>
      <c r="Q669" t="str">
        <f>VLOOKUP(Table3[[#This Row],[Order ID]],OrderBreakDown!A668:H8715,7,0)</f>
        <v>Furniture</v>
      </c>
      <c r="R669" t="str">
        <f>VLOOKUP(Table3[[#This Row],[Order ID]],OrderBreakDown!A668:H8715,8,0)</f>
        <v>Bookcases</v>
      </c>
    </row>
    <row r="670" spans="1:18" ht="21.75" customHeight="1" thickBot="1" x14ac:dyDescent="0.3">
      <c r="A670" s="5" t="s">
        <v>1608</v>
      </c>
      <c r="B670" s="2">
        <v>40882</v>
      </c>
      <c r="C670" s="1" t="s">
        <v>183</v>
      </c>
      <c r="D670" s="1" t="s">
        <v>1609</v>
      </c>
      <c r="E670" s="1" t="s">
        <v>66</v>
      </c>
      <c r="F670" s="1" t="s">
        <v>28</v>
      </c>
      <c r="G670" s="1" t="s">
        <v>33</v>
      </c>
      <c r="H670" s="2">
        <v>40886</v>
      </c>
      <c r="I670" s="1" t="s">
        <v>22</v>
      </c>
      <c r="J670" s="6" t="s">
        <v>367</v>
      </c>
      <c r="L670" t="str">
        <f>VLOOKUP(Table3[[#This Row],[Order ID]],OrderBreakDown!A669:H8716,2,0)</f>
        <v>Advantus Rubber Bands, Assorted Sizes</v>
      </c>
      <c r="M670" s="16">
        <f>VLOOKUP(Table3[[#This Row],[Order ID]],OrderBreakDown!A669:H8716,3,0)</f>
        <v>0</v>
      </c>
      <c r="N670" t="str">
        <f>VLOOKUP(Table3[[#This Row],[Order ID]],OrderBreakDown!A669:H8716,4,0)</f>
        <v>$42.00</v>
      </c>
      <c r="O670" s="18" t="str">
        <f>VLOOKUP(Table3[[#This Row],[Order ID]],OrderBreakDown!A669:H8716,5,0)</f>
        <v>$9.00</v>
      </c>
      <c r="P670">
        <f>VLOOKUP(Table3[[#This Row],[Order ID]],OrderBreakDown!A669:H8716,6,0)</f>
        <v>3</v>
      </c>
      <c r="Q670" t="str">
        <f>VLOOKUP(Table3[[#This Row],[Order ID]],OrderBreakDown!A669:H8716,7,0)</f>
        <v>Office Supplies</v>
      </c>
      <c r="R670" t="str">
        <f>VLOOKUP(Table3[[#This Row],[Order ID]],OrderBreakDown!A669:H8716,8,0)</f>
        <v>Fasteners</v>
      </c>
    </row>
    <row r="671" spans="1:18" ht="21.75" customHeight="1" thickBot="1" x14ac:dyDescent="0.3">
      <c r="A671" s="5" t="s">
        <v>1610</v>
      </c>
      <c r="B671" s="2">
        <v>40883</v>
      </c>
      <c r="C671" s="1" t="s">
        <v>1611</v>
      </c>
      <c r="D671" s="1" t="s">
        <v>1612</v>
      </c>
      <c r="E671" s="1" t="s">
        <v>27</v>
      </c>
      <c r="F671" s="1" t="s">
        <v>28</v>
      </c>
      <c r="G671" s="1" t="s">
        <v>15</v>
      </c>
      <c r="H671" s="2">
        <v>40888</v>
      </c>
      <c r="I671" s="1" t="s">
        <v>22</v>
      </c>
      <c r="J671" s="6" t="s">
        <v>29</v>
      </c>
      <c r="L671" t="str">
        <f>VLOOKUP(Table3[[#This Row],[Order ID]],OrderBreakDown!A670:H8717,2,0)</f>
        <v>Hon Executive Leather Armchair, Black</v>
      </c>
      <c r="M671" s="16">
        <f>VLOOKUP(Table3[[#This Row],[Order ID]],OrderBreakDown!A670:H8717,3,0)</f>
        <v>0.1</v>
      </c>
      <c r="N671" t="str">
        <f>VLOOKUP(Table3[[#This Row],[Order ID]],OrderBreakDown!A670:H8717,4,0)</f>
        <v>$1,234.00</v>
      </c>
      <c r="O671" s="18" t="str">
        <f>VLOOKUP(Table3[[#This Row],[Order ID]],OrderBreakDown!A670:H8717,5,0)</f>
        <v>$370.00</v>
      </c>
      <c r="P671">
        <f>VLOOKUP(Table3[[#This Row],[Order ID]],OrderBreakDown!A670:H8717,6,0)</f>
        <v>3</v>
      </c>
      <c r="Q671" t="str">
        <f>VLOOKUP(Table3[[#This Row],[Order ID]],OrderBreakDown!A670:H8717,7,0)</f>
        <v>Furniture</v>
      </c>
      <c r="R671" t="str">
        <f>VLOOKUP(Table3[[#This Row],[Order ID]],OrderBreakDown!A670:H8717,8,0)</f>
        <v>Chairs</v>
      </c>
    </row>
    <row r="672" spans="1:18" ht="21.75" customHeight="1" thickBot="1" x14ac:dyDescent="0.3">
      <c r="A672" s="5" t="s">
        <v>1613</v>
      </c>
      <c r="B672" s="2">
        <v>40883</v>
      </c>
      <c r="C672" s="1" t="s">
        <v>644</v>
      </c>
      <c r="D672" s="1" t="s">
        <v>465</v>
      </c>
      <c r="E672" s="1" t="s">
        <v>66</v>
      </c>
      <c r="F672" s="1" t="s">
        <v>28</v>
      </c>
      <c r="G672" s="1" t="s">
        <v>21</v>
      </c>
      <c r="H672" s="2">
        <v>40883</v>
      </c>
      <c r="I672" s="1" t="s">
        <v>62</v>
      </c>
      <c r="J672" s="6" t="s">
        <v>465</v>
      </c>
      <c r="L672" t="str">
        <f>VLOOKUP(Table3[[#This Row],[Order ID]],OrderBreakDown!A671:H8718,2,0)</f>
        <v>Boston Pens, Fluorescent</v>
      </c>
      <c r="M672" s="16">
        <f>VLOOKUP(Table3[[#This Row],[Order ID]],OrderBreakDown!A671:H8718,3,0)</f>
        <v>0</v>
      </c>
      <c r="N672" t="str">
        <f>VLOOKUP(Table3[[#This Row],[Order ID]],OrderBreakDown!A671:H8718,4,0)</f>
        <v>$46.00</v>
      </c>
      <c r="O672" s="18" t="str">
        <f>VLOOKUP(Table3[[#This Row],[Order ID]],OrderBreakDown!A671:H8718,5,0)</f>
        <v>$8.00</v>
      </c>
      <c r="P672">
        <f>VLOOKUP(Table3[[#This Row],[Order ID]],OrderBreakDown!A671:H8718,6,0)</f>
        <v>3</v>
      </c>
      <c r="Q672" t="str">
        <f>VLOOKUP(Table3[[#This Row],[Order ID]],OrderBreakDown!A671:H8718,7,0)</f>
        <v>Office Supplies</v>
      </c>
      <c r="R672" t="str">
        <f>VLOOKUP(Table3[[#This Row],[Order ID]],OrderBreakDown!A671:H8718,8,0)</f>
        <v>Art</v>
      </c>
    </row>
    <row r="673" spans="1:18" ht="21.75" customHeight="1" thickBot="1" x14ac:dyDescent="0.3">
      <c r="A673" s="5" t="s">
        <v>1614</v>
      </c>
      <c r="B673" s="2">
        <v>40883</v>
      </c>
      <c r="C673" s="1" t="s">
        <v>1615</v>
      </c>
      <c r="D673" s="1" t="s">
        <v>1491</v>
      </c>
      <c r="E673" s="1" t="s">
        <v>20</v>
      </c>
      <c r="F673" s="1" t="s">
        <v>14</v>
      </c>
      <c r="G673" s="1" t="s">
        <v>21</v>
      </c>
      <c r="H673" s="2">
        <v>40889</v>
      </c>
      <c r="I673" s="1" t="s">
        <v>22</v>
      </c>
      <c r="J673" s="6" t="s">
        <v>23</v>
      </c>
      <c r="L673" t="str">
        <f>VLOOKUP(Table3[[#This Row],[Order ID]],OrderBreakDown!A672:H8719,2,0)</f>
        <v>Wilson Jones 3-Hole Punch, Economy</v>
      </c>
      <c r="M673" s="16">
        <f>VLOOKUP(Table3[[#This Row],[Order ID]],OrderBreakDown!A672:H8719,3,0)</f>
        <v>0</v>
      </c>
      <c r="N673" t="str">
        <f>VLOOKUP(Table3[[#This Row],[Order ID]],OrderBreakDown!A672:H8719,4,0)</f>
        <v>$28.00</v>
      </c>
      <c r="O673" s="18" t="str">
        <f>VLOOKUP(Table3[[#This Row],[Order ID]],OrderBreakDown!A672:H8719,5,0)</f>
        <v>$9.00</v>
      </c>
      <c r="P673">
        <f>VLOOKUP(Table3[[#This Row],[Order ID]],OrderBreakDown!A672:H8719,6,0)</f>
        <v>1</v>
      </c>
      <c r="Q673" t="str">
        <f>VLOOKUP(Table3[[#This Row],[Order ID]],OrderBreakDown!A672:H8719,7,0)</f>
        <v>Office Supplies</v>
      </c>
      <c r="R673" t="str">
        <f>VLOOKUP(Table3[[#This Row],[Order ID]],OrderBreakDown!A672:H8719,8,0)</f>
        <v>Binders</v>
      </c>
    </row>
    <row r="674" spans="1:18" ht="21.75" customHeight="1" thickBot="1" x14ac:dyDescent="0.3">
      <c r="A674" s="5" t="s">
        <v>1616</v>
      </c>
      <c r="B674" s="2">
        <v>40883</v>
      </c>
      <c r="C674" s="1" t="s">
        <v>320</v>
      </c>
      <c r="D674" s="1" t="s">
        <v>1617</v>
      </c>
      <c r="E674" s="1" t="s">
        <v>49</v>
      </c>
      <c r="F674" s="1" t="s">
        <v>50</v>
      </c>
      <c r="G674" s="1" t="s">
        <v>33</v>
      </c>
      <c r="H674" s="2">
        <v>40885</v>
      </c>
      <c r="I674" s="1" t="s">
        <v>16</v>
      </c>
      <c r="J674" s="6" t="s">
        <v>335</v>
      </c>
      <c r="L674" t="str">
        <f>VLOOKUP(Table3[[#This Row],[Order ID]],OrderBreakDown!A673:H8720,2,0)</f>
        <v>Avery Binder, Durable</v>
      </c>
      <c r="M674" s="16">
        <f>VLOOKUP(Table3[[#This Row],[Order ID]],OrderBreakDown!A673:H8720,3,0)</f>
        <v>0</v>
      </c>
      <c r="N674" t="str">
        <f>VLOOKUP(Table3[[#This Row],[Order ID]],OrderBreakDown!A673:H8720,4,0)</f>
        <v>$29.00</v>
      </c>
      <c r="O674" s="18" t="str">
        <f>VLOOKUP(Table3[[#This Row],[Order ID]],OrderBreakDown!A673:H8720,5,0)</f>
        <v>$1.00</v>
      </c>
      <c r="P674">
        <f>VLOOKUP(Table3[[#This Row],[Order ID]],OrderBreakDown!A673:H8720,6,0)</f>
        <v>2</v>
      </c>
      <c r="Q674" t="str">
        <f>VLOOKUP(Table3[[#This Row],[Order ID]],OrderBreakDown!A673:H8720,7,0)</f>
        <v>Office Supplies</v>
      </c>
      <c r="R674" t="str">
        <f>VLOOKUP(Table3[[#This Row],[Order ID]],OrderBreakDown!A673:H8720,8,0)</f>
        <v>Binders</v>
      </c>
    </row>
    <row r="675" spans="1:18" ht="21.75" customHeight="1" thickBot="1" x14ac:dyDescent="0.3">
      <c r="A675" s="5" t="s">
        <v>1618</v>
      </c>
      <c r="B675" s="2">
        <v>40883</v>
      </c>
      <c r="C675" s="1" t="s">
        <v>1619</v>
      </c>
      <c r="D675" s="1" t="s">
        <v>1620</v>
      </c>
      <c r="E675" s="1" t="s">
        <v>49</v>
      </c>
      <c r="F675" s="1" t="s">
        <v>50</v>
      </c>
      <c r="G675" s="1" t="s">
        <v>21</v>
      </c>
      <c r="H675" s="2">
        <v>40883</v>
      </c>
      <c r="I675" s="1" t="s">
        <v>62</v>
      </c>
      <c r="J675" s="6" t="s">
        <v>108</v>
      </c>
      <c r="L675" t="str">
        <f>VLOOKUP(Table3[[#This Row],[Order ID]],OrderBreakDown!A674:H8721,2,0)</f>
        <v>Wilson Jones Binder, Recycled</v>
      </c>
      <c r="M675" s="16">
        <f>VLOOKUP(Table3[[#This Row],[Order ID]],OrderBreakDown!A674:H8721,3,0)</f>
        <v>0</v>
      </c>
      <c r="N675" t="str">
        <f>VLOOKUP(Table3[[#This Row],[Order ID]],OrderBreakDown!A674:H8721,4,0)</f>
        <v>$120.00</v>
      </c>
      <c r="O675" s="18" t="str">
        <f>VLOOKUP(Table3[[#This Row],[Order ID]],OrderBreakDown!A674:H8721,5,0)</f>
        <v>$46.00</v>
      </c>
      <c r="P675">
        <f>VLOOKUP(Table3[[#This Row],[Order ID]],OrderBreakDown!A674:H8721,6,0)</f>
        <v>9</v>
      </c>
      <c r="Q675" t="str">
        <f>VLOOKUP(Table3[[#This Row],[Order ID]],OrderBreakDown!A674:H8721,7,0)</f>
        <v>Office Supplies</v>
      </c>
      <c r="R675" t="str">
        <f>VLOOKUP(Table3[[#This Row],[Order ID]],OrderBreakDown!A674:H8721,8,0)</f>
        <v>Binders</v>
      </c>
    </row>
    <row r="676" spans="1:18" ht="21.75" customHeight="1" thickBot="1" x14ac:dyDescent="0.3">
      <c r="A676" s="5" t="s">
        <v>1621</v>
      </c>
      <c r="B676" s="2">
        <v>40884</v>
      </c>
      <c r="C676" s="1" t="s">
        <v>1622</v>
      </c>
      <c r="D676" s="1" t="s">
        <v>338</v>
      </c>
      <c r="E676" s="1" t="s">
        <v>66</v>
      </c>
      <c r="F676" s="1" t="s">
        <v>28</v>
      </c>
      <c r="G676" s="1" t="s">
        <v>21</v>
      </c>
      <c r="H676" s="2">
        <v>40891</v>
      </c>
      <c r="I676" s="1" t="s">
        <v>22</v>
      </c>
      <c r="J676" s="6" t="s">
        <v>339</v>
      </c>
      <c r="L676" t="str">
        <f>VLOOKUP(Table3[[#This Row],[Order ID]],OrderBreakDown!A675:H8722,2,0)</f>
        <v>Deflect-O Photo Frame, Black</v>
      </c>
      <c r="M676" s="16">
        <f>VLOOKUP(Table3[[#This Row],[Order ID]],OrderBreakDown!A675:H8722,3,0)</f>
        <v>0</v>
      </c>
      <c r="N676" t="str">
        <f>VLOOKUP(Table3[[#This Row],[Order ID]],OrderBreakDown!A675:H8722,4,0)</f>
        <v>$156.00</v>
      </c>
      <c r="O676" s="18" t="str">
        <f>VLOOKUP(Table3[[#This Row],[Order ID]],OrderBreakDown!A675:H8722,5,0)</f>
        <v>$34.00</v>
      </c>
      <c r="P676">
        <f>VLOOKUP(Table3[[#This Row],[Order ID]],OrderBreakDown!A675:H8722,6,0)</f>
        <v>3</v>
      </c>
      <c r="Q676" t="str">
        <f>VLOOKUP(Table3[[#This Row],[Order ID]],OrderBreakDown!A675:H8722,7,0)</f>
        <v>Furniture</v>
      </c>
      <c r="R676" t="str">
        <f>VLOOKUP(Table3[[#This Row],[Order ID]],OrderBreakDown!A675:H8722,8,0)</f>
        <v>Furnishings</v>
      </c>
    </row>
    <row r="677" spans="1:18" ht="21.75" customHeight="1" thickBot="1" x14ac:dyDescent="0.3">
      <c r="A677" s="5" t="s">
        <v>1623</v>
      </c>
      <c r="B677" s="2">
        <v>40884</v>
      </c>
      <c r="C677" s="1" t="s">
        <v>970</v>
      </c>
      <c r="D677" s="1" t="s">
        <v>282</v>
      </c>
      <c r="E677" s="1" t="s">
        <v>66</v>
      </c>
      <c r="F677" s="1" t="s">
        <v>28</v>
      </c>
      <c r="G677" s="1" t="s">
        <v>21</v>
      </c>
      <c r="H677" s="2">
        <v>40888</v>
      </c>
      <c r="I677" s="1" t="s">
        <v>16</v>
      </c>
      <c r="J677" s="6" t="s">
        <v>282</v>
      </c>
      <c r="L677" t="str">
        <f>VLOOKUP(Table3[[#This Row],[Order ID]],OrderBreakDown!A676:H8723,2,0)</f>
        <v>Stanley Markers, Fluorescent</v>
      </c>
      <c r="M677" s="16">
        <f>VLOOKUP(Table3[[#This Row],[Order ID]],OrderBreakDown!A676:H8723,3,0)</f>
        <v>0.1</v>
      </c>
      <c r="N677" t="str">
        <f>VLOOKUP(Table3[[#This Row],[Order ID]],OrderBreakDown!A676:H8723,4,0)</f>
        <v>$106.00</v>
      </c>
      <c r="O677" s="18" t="str">
        <f>VLOOKUP(Table3[[#This Row],[Order ID]],OrderBreakDown!A676:H8723,5,0)</f>
        <v>$28.00</v>
      </c>
      <c r="P677">
        <f>VLOOKUP(Table3[[#This Row],[Order ID]],OrderBreakDown!A676:H8723,6,0)</f>
        <v>5</v>
      </c>
      <c r="Q677" t="str">
        <f>VLOOKUP(Table3[[#This Row],[Order ID]],OrderBreakDown!A676:H8723,7,0)</f>
        <v>Office Supplies</v>
      </c>
      <c r="R677" t="str">
        <f>VLOOKUP(Table3[[#This Row],[Order ID]],OrderBreakDown!A676:H8723,8,0)</f>
        <v>Art</v>
      </c>
    </row>
    <row r="678" spans="1:18" ht="21.75" customHeight="1" thickBot="1" x14ac:dyDescent="0.3">
      <c r="A678" s="5" t="s">
        <v>1624</v>
      </c>
      <c r="B678" s="2">
        <v>40885</v>
      </c>
      <c r="C678" s="1" t="s">
        <v>1004</v>
      </c>
      <c r="D678" s="1" t="s">
        <v>600</v>
      </c>
      <c r="E678" s="1" t="s">
        <v>27</v>
      </c>
      <c r="F678" s="1" t="s">
        <v>28</v>
      </c>
      <c r="G678" s="1" t="s">
        <v>33</v>
      </c>
      <c r="H678" s="2">
        <v>40890</v>
      </c>
      <c r="I678" s="1" t="s">
        <v>22</v>
      </c>
      <c r="J678" s="6" t="s">
        <v>112</v>
      </c>
      <c r="L678" t="str">
        <f>VLOOKUP(Table3[[#This Row],[Order ID]],OrderBreakDown!A677:H8724,2,0)</f>
        <v>Acco Index Tab, Economy</v>
      </c>
      <c r="M678" s="16">
        <f>VLOOKUP(Table3[[#This Row],[Order ID]],OrderBreakDown!A677:H8724,3,0)</f>
        <v>0</v>
      </c>
      <c r="N678" t="str">
        <f>VLOOKUP(Table3[[#This Row],[Order ID]],OrderBreakDown!A677:H8724,4,0)</f>
        <v>$50.00</v>
      </c>
      <c r="O678" s="18" t="str">
        <f>VLOOKUP(Table3[[#This Row],[Order ID]],OrderBreakDown!A677:H8724,5,0)</f>
        <v>$23.00</v>
      </c>
      <c r="P678">
        <f>VLOOKUP(Table3[[#This Row],[Order ID]],OrderBreakDown!A677:H8724,6,0)</f>
        <v>5</v>
      </c>
      <c r="Q678" t="str">
        <f>VLOOKUP(Table3[[#This Row],[Order ID]],OrderBreakDown!A677:H8724,7,0)</f>
        <v>Office Supplies</v>
      </c>
      <c r="R678" t="str">
        <f>VLOOKUP(Table3[[#This Row],[Order ID]],OrderBreakDown!A677:H8724,8,0)</f>
        <v>Binders</v>
      </c>
    </row>
    <row r="679" spans="1:18" ht="21.75" customHeight="1" thickBot="1" x14ac:dyDescent="0.3">
      <c r="A679" s="5" t="s">
        <v>1625</v>
      </c>
      <c r="B679" s="2">
        <v>40885</v>
      </c>
      <c r="C679" s="1" t="s">
        <v>1433</v>
      </c>
      <c r="D679" s="1" t="s">
        <v>1005</v>
      </c>
      <c r="E679" s="1" t="s">
        <v>20</v>
      </c>
      <c r="F679" s="1" t="s">
        <v>14</v>
      </c>
      <c r="G679" s="1" t="s">
        <v>21</v>
      </c>
      <c r="H679" s="2">
        <v>40885</v>
      </c>
      <c r="I679" s="1" t="s">
        <v>62</v>
      </c>
      <c r="J679" s="6" t="s">
        <v>23</v>
      </c>
      <c r="L679" t="str">
        <f>VLOOKUP(Table3[[#This Row],[Order ID]],OrderBreakDown!A678:H8725,2,0)</f>
        <v>Tenex File Cart, Single Width</v>
      </c>
      <c r="M679" s="16">
        <f>VLOOKUP(Table3[[#This Row],[Order ID]],OrderBreakDown!A678:H8725,3,0)</f>
        <v>0</v>
      </c>
      <c r="N679" t="str">
        <f>VLOOKUP(Table3[[#This Row],[Order ID]],OrderBreakDown!A678:H8725,4,0)</f>
        <v>$135.00</v>
      </c>
      <c r="O679" s="18" t="str">
        <f>VLOOKUP(Table3[[#This Row],[Order ID]],OrderBreakDown!A678:H8725,5,0)</f>
        <v>$63.00</v>
      </c>
      <c r="P679">
        <f>VLOOKUP(Table3[[#This Row],[Order ID]],OrderBreakDown!A678:H8725,6,0)</f>
        <v>1</v>
      </c>
      <c r="Q679" t="str">
        <f>VLOOKUP(Table3[[#This Row],[Order ID]],OrderBreakDown!A678:H8725,7,0)</f>
        <v>Office Supplies</v>
      </c>
      <c r="R679" t="str">
        <f>VLOOKUP(Table3[[#This Row],[Order ID]],OrderBreakDown!A678:H8725,8,0)</f>
        <v>Storage</v>
      </c>
    </row>
    <row r="680" spans="1:18" ht="21.75" customHeight="1" thickBot="1" x14ac:dyDescent="0.3">
      <c r="A680" s="5" t="s">
        <v>1626</v>
      </c>
      <c r="B680" s="2">
        <v>40885</v>
      </c>
      <c r="C680" s="1" t="s">
        <v>1627</v>
      </c>
      <c r="D680" s="1" t="s">
        <v>1226</v>
      </c>
      <c r="E680" s="1" t="s">
        <v>66</v>
      </c>
      <c r="F680" s="1" t="s">
        <v>28</v>
      </c>
      <c r="G680" s="1" t="s">
        <v>21</v>
      </c>
      <c r="H680" s="2">
        <v>40887</v>
      </c>
      <c r="I680" s="1" t="s">
        <v>16</v>
      </c>
      <c r="J680" s="6" t="s">
        <v>295</v>
      </c>
      <c r="L680" t="str">
        <f>VLOOKUP(Table3[[#This Row],[Order ID]],OrderBreakDown!A679:H8726,2,0)</f>
        <v>BIC Markers, Water Color</v>
      </c>
      <c r="M680" s="16">
        <f>VLOOKUP(Table3[[#This Row],[Order ID]],OrderBreakDown!A679:H8726,3,0)</f>
        <v>0</v>
      </c>
      <c r="N680" t="str">
        <f>VLOOKUP(Table3[[#This Row],[Order ID]],OrderBreakDown!A679:H8726,4,0)</f>
        <v>$59.00</v>
      </c>
      <c r="O680" s="18" t="str">
        <f>VLOOKUP(Table3[[#This Row],[Order ID]],OrderBreakDown!A679:H8726,5,0)</f>
        <v>$21.00</v>
      </c>
      <c r="P680">
        <f>VLOOKUP(Table3[[#This Row],[Order ID]],OrderBreakDown!A679:H8726,6,0)</f>
        <v>2</v>
      </c>
      <c r="Q680" t="str">
        <f>VLOOKUP(Table3[[#This Row],[Order ID]],OrderBreakDown!A679:H8726,7,0)</f>
        <v>Office Supplies</v>
      </c>
      <c r="R680" t="str">
        <f>VLOOKUP(Table3[[#This Row],[Order ID]],OrderBreakDown!A679:H8726,8,0)</f>
        <v>Art</v>
      </c>
    </row>
    <row r="681" spans="1:18" ht="21.75" customHeight="1" thickBot="1" x14ac:dyDescent="0.3">
      <c r="A681" s="5" t="s">
        <v>1628</v>
      </c>
      <c r="B681" s="2">
        <v>40885</v>
      </c>
      <c r="C681" s="1" t="s">
        <v>1629</v>
      </c>
      <c r="D681" s="1" t="s">
        <v>453</v>
      </c>
      <c r="E681" s="1" t="s">
        <v>66</v>
      </c>
      <c r="F681" s="1" t="s">
        <v>28</v>
      </c>
      <c r="G681" s="1" t="s">
        <v>15</v>
      </c>
      <c r="H681" s="2">
        <v>40889</v>
      </c>
      <c r="I681" s="1" t="s">
        <v>16</v>
      </c>
      <c r="J681" s="6" t="s">
        <v>116</v>
      </c>
      <c r="L681" t="str">
        <f>VLOOKUP(Table3[[#This Row],[Order ID]],OrderBreakDown!A680:H8727,2,0)</f>
        <v>Bush 3-Shelf Cabinet, Metal</v>
      </c>
      <c r="M681" s="16">
        <f>VLOOKUP(Table3[[#This Row],[Order ID]],OrderBreakDown!A680:H8727,3,0)</f>
        <v>0.1</v>
      </c>
      <c r="N681" t="str">
        <f>VLOOKUP(Table3[[#This Row],[Order ID]],OrderBreakDown!A680:H8727,4,0)</f>
        <v>$257.00</v>
      </c>
      <c r="O681" s="18" t="str">
        <f>VLOOKUP(Table3[[#This Row],[Order ID]],OrderBreakDown!A680:H8727,5,0)</f>
        <v>$54.00</v>
      </c>
      <c r="P681">
        <f>VLOOKUP(Table3[[#This Row],[Order ID]],OrderBreakDown!A680:H8727,6,0)</f>
        <v>2</v>
      </c>
      <c r="Q681" t="str">
        <f>VLOOKUP(Table3[[#This Row],[Order ID]],OrderBreakDown!A680:H8727,7,0)</f>
        <v>Furniture</v>
      </c>
      <c r="R681" t="str">
        <f>VLOOKUP(Table3[[#This Row],[Order ID]],OrderBreakDown!A680:H8727,8,0)</f>
        <v>Bookcases</v>
      </c>
    </row>
    <row r="682" spans="1:18" ht="21.75" customHeight="1" thickBot="1" x14ac:dyDescent="0.3">
      <c r="A682" s="5" t="s">
        <v>1630</v>
      </c>
      <c r="B682" s="2">
        <v>40886</v>
      </c>
      <c r="C682" s="1" t="s">
        <v>739</v>
      </c>
      <c r="D682" s="1" t="s">
        <v>1631</v>
      </c>
      <c r="E682" s="1" t="s">
        <v>20</v>
      </c>
      <c r="F682" s="1" t="s">
        <v>14</v>
      </c>
      <c r="G682" s="1" t="s">
        <v>33</v>
      </c>
      <c r="H682" s="2">
        <v>40891</v>
      </c>
      <c r="I682" s="1" t="s">
        <v>22</v>
      </c>
      <c r="J682" s="6" t="s">
        <v>23</v>
      </c>
      <c r="L682" t="str">
        <f>VLOOKUP(Table3[[#This Row],[Order ID]],OrderBreakDown!A681:H8728,2,0)</f>
        <v>Bush Stackable Bookrack, Pine</v>
      </c>
      <c r="M682" s="16">
        <f>VLOOKUP(Table3[[#This Row],[Order ID]],OrderBreakDown!A681:H8728,3,0)</f>
        <v>0</v>
      </c>
      <c r="N682" t="str">
        <f>VLOOKUP(Table3[[#This Row],[Order ID]],OrderBreakDown!A681:H8728,4,0)</f>
        <v>$874.00</v>
      </c>
      <c r="O682" s="18" t="str">
        <f>VLOOKUP(Table3[[#This Row],[Order ID]],OrderBreakDown!A681:H8728,5,0)</f>
        <v>$341.00</v>
      </c>
      <c r="P682">
        <f>VLOOKUP(Table3[[#This Row],[Order ID]],OrderBreakDown!A681:H8728,6,0)</f>
        <v>7</v>
      </c>
      <c r="Q682" t="str">
        <f>VLOOKUP(Table3[[#This Row],[Order ID]],OrderBreakDown!A681:H8728,7,0)</f>
        <v>Furniture</v>
      </c>
      <c r="R682" t="str">
        <f>VLOOKUP(Table3[[#This Row],[Order ID]],OrderBreakDown!A681:H8728,8,0)</f>
        <v>Bookcases</v>
      </c>
    </row>
    <row r="683" spans="1:18" ht="21.75" customHeight="1" thickBot="1" x14ac:dyDescent="0.3">
      <c r="A683" s="5" t="s">
        <v>1632</v>
      </c>
      <c r="B683" s="2">
        <v>40886</v>
      </c>
      <c r="C683" s="1" t="s">
        <v>1633</v>
      </c>
      <c r="D683" s="1" t="s">
        <v>1634</v>
      </c>
      <c r="E683" s="1" t="s">
        <v>27</v>
      </c>
      <c r="F683" s="1" t="s">
        <v>28</v>
      </c>
      <c r="G683" s="1" t="s">
        <v>15</v>
      </c>
      <c r="H683" s="2">
        <v>40887</v>
      </c>
      <c r="I683" s="1" t="s">
        <v>37</v>
      </c>
      <c r="J683" s="6" t="s">
        <v>45</v>
      </c>
      <c r="L683" t="str">
        <f>VLOOKUP(Table3[[#This Row],[Order ID]],OrderBreakDown!A682:H8729,2,0)</f>
        <v>Harbour Creations Executive Leather Armchair, Red</v>
      </c>
      <c r="M683" s="16">
        <f>VLOOKUP(Table3[[#This Row],[Order ID]],OrderBreakDown!A682:H8729,3,0)</f>
        <v>0.1</v>
      </c>
      <c r="N683" t="str">
        <f>VLOOKUP(Table3[[#This Row],[Order ID]],OrderBreakDown!A682:H8729,4,0)</f>
        <v>$428.00</v>
      </c>
      <c r="O683" s="18" t="str">
        <f>VLOOKUP(Table3[[#This Row],[Order ID]],OrderBreakDown!A682:H8729,5,0)</f>
        <v>$138.00</v>
      </c>
      <c r="P683">
        <f>VLOOKUP(Table3[[#This Row],[Order ID]],OrderBreakDown!A682:H8729,6,0)</f>
        <v>1</v>
      </c>
      <c r="Q683" t="str">
        <f>VLOOKUP(Table3[[#This Row],[Order ID]],OrderBreakDown!A682:H8729,7,0)</f>
        <v>Furniture</v>
      </c>
      <c r="R683" t="str">
        <f>VLOOKUP(Table3[[#This Row],[Order ID]],OrderBreakDown!A682:H8729,8,0)</f>
        <v>Chairs</v>
      </c>
    </row>
    <row r="684" spans="1:18" ht="21.75" customHeight="1" thickBot="1" x14ac:dyDescent="0.3">
      <c r="A684" s="5" t="s">
        <v>1635</v>
      </c>
      <c r="B684" s="2">
        <v>40887</v>
      </c>
      <c r="C684" s="1" t="s">
        <v>1636</v>
      </c>
      <c r="D684" s="1" t="s">
        <v>177</v>
      </c>
      <c r="E684" s="1" t="s">
        <v>20</v>
      </c>
      <c r="F684" s="1" t="s">
        <v>14</v>
      </c>
      <c r="G684" s="1" t="s">
        <v>33</v>
      </c>
      <c r="H684" s="2">
        <v>40890</v>
      </c>
      <c r="I684" s="1" t="s">
        <v>37</v>
      </c>
      <c r="J684" s="6" t="s">
        <v>23</v>
      </c>
      <c r="L684" t="str">
        <f>VLOOKUP(Table3[[#This Row],[Order ID]],OrderBreakDown!A683:H8730,2,0)</f>
        <v>Sauder 3-Shelf Cabinet, Mobile</v>
      </c>
      <c r="M684" s="16">
        <f>VLOOKUP(Table3[[#This Row],[Order ID]],OrderBreakDown!A683:H8730,3,0)</f>
        <v>0.1</v>
      </c>
      <c r="N684" t="str">
        <f>VLOOKUP(Table3[[#This Row],[Order ID]],OrderBreakDown!A683:H8730,4,0)</f>
        <v>$305.00</v>
      </c>
      <c r="O684" s="18" t="str">
        <f>VLOOKUP(Table3[[#This Row],[Order ID]],OrderBreakDown!A683:H8730,5,0)</f>
        <v>$105.00</v>
      </c>
      <c r="P684">
        <f>VLOOKUP(Table3[[#This Row],[Order ID]],OrderBreakDown!A683:H8730,6,0)</f>
        <v>2</v>
      </c>
      <c r="Q684" t="str">
        <f>VLOOKUP(Table3[[#This Row],[Order ID]],OrderBreakDown!A683:H8730,7,0)</f>
        <v>Furniture</v>
      </c>
      <c r="R684" t="str">
        <f>VLOOKUP(Table3[[#This Row],[Order ID]],OrderBreakDown!A683:H8730,8,0)</f>
        <v>Bookcases</v>
      </c>
    </row>
    <row r="685" spans="1:18" ht="21.75" customHeight="1" thickBot="1" x14ac:dyDescent="0.3">
      <c r="A685" s="5" t="s">
        <v>1637</v>
      </c>
      <c r="B685" s="2">
        <v>40887</v>
      </c>
      <c r="C685" s="1" t="s">
        <v>1094</v>
      </c>
      <c r="D685" s="1" t="s">
        <v>820</v>
      </c>
      <c r="E685" s="1" t="s">
        <v>66</v>
      </c>
      <c r="F685" s="1" t="s">
        <v>28</v>
      </c>
      <c r="G685" s="1" t="s">
        <v>21</v>
      </c>
      <c r="H685" s="2">
        <v>40891</v>
      </c>
      <c r="I685" s="1" t="s">
        <v>22</v>
      </c>
      <c r="J685" s="6" t="s">
        <v>821</v>
      </c>
      <c r="L685" t="str">
        <f>VLOOKUP(Table3[[#This Row],[Order ID]],OrderBreakDown!A684:H8731,2,0)</f>
        <v>BIC Pencil Sharpener, Easy-Erase</v>
      </c>
      <c r="M685" s="16">
        <f>VLOOKUP(Table3[[#This Row],[Order ID]],OrderBreakDown!A684:H8731,3,0)</f>
        <v>0</v>
      </c>
      <c r="N685" t="str">
        <f>VLOOKUP(Table3[[#This Row],[Order ID]],OrderBreakDown!A684:H8731,4,0)</f>
        <v>$117.00</v>
      </c>
      <c r="O685" s="18" t="str">
        <f>VLOOKUP(Table3[[#This Row],[Order ID]],OrderBreakDown!A684:H8731,5,0)</f>
        <v>$6.00</v>
      </c>
      <c r="P685">
        <f>VLOOKUP(Table3[[#This Row],[Order ID]],OrderBreakDown!A684:H8731,6,0)</f>
        <v>4</v>
      </c>
      <c r="Q685" t="str">
        <f>VLOOKUP(Table3[[#This Row],[Order ID]],OrderBreakDown!A684:H8731,7,0)</f>
        <v>Office Supplies</v>
      </c>
      <c r="R685" t="str">
        <f>VLOOKUP(Table3[[#This Row],[Order ID]],OrderBreakDown!A684:H8731,8,0)</f>
        <v>Art</v>
      </c>
    </row>
    <row r="686" spans="1:18" ht="21.75" customHeight="1" thickBot="1" x14ac:dyDescent="0.3">
      <c r="A686" s="5" t="s">
        <v>1638</v>
      </c>
      <c r="B686" s="2">
        <v>40887</v>
      </c>
      <c r="C686" s="1" t="s">
        <v>1565</v>
      </c>
      <c r="D686" s="1" t="s">
        <v>545</v>
      </c>
      <c r="E686" s="1" t="s">
        <v>66</v>
      </c>
      <c r="F686" s="1" t="s">
        <v>28</v>
      </c>
      <c r="G686" s="1" t="s">
        <v>21</v>
      </c>
      <c r="H686" s="2">
        <v>40891</v>
      </c>
      <c r="I686" s="1" t="s">
        <v>22</v>
      </c>
      <c r="J686" s="6" t="s">
        <v>116</v>
      </c>
      <c r="L686" t="str">
        <f>VLOOKUP(Table3[[#This Row],[Order ID]],OrderBreakDown!A685:H8732,2,0)</f>
        <v>Sauder Corner Shelving, Traditional</v>
      </c>
      <c r="M686" s="16">
        <f>VLOOKUP(Table3[[#This Row],[Order ID]],OrderBreakDown!A685:H8732,3,0)</f>
        <v>0.1</v>
      </c>
      <c r="N686" t="str">
        <f>VLOOKUP(Table3[[#This Row],[Order ID]],OrderBreakDown!A685:H8732,4,0)</f>
        <v>$398.00</v>
      </c>
      <c r="O686" s="18" t="str">
        <f>VLOOKUP(Table3[[#This Row],[Order ID]],OrderBreakDown!A685:H8732,5,0)</f>
        <v>-$13.00</v>
      </c>
      <c r="P686">
        <f>VLOOKUP(Table3[[#This Row],[Order ID]],OrderBreakDown!A685:H8732,6,0)</f>
        <v>3</v>
      </c>
      <c r="Q686" t="str">
        <f>VLOOKUP(Table3[[#This Row],[Order ID]],OrderBreakDown!A685:H8732,7,0)</f>
        <v>Furniture</v>
      </c>
      <c r="R686" t="str">
        <f>VLOOKUP(Table3[[#This Row],[Order ID]],OrderBreakDown!A685:H8732,8,0)</f>
        <v>Bookcases</v>
      </c>
    </row>
    <row r="687" spans="1:18" ht="21.75" customHeight="1" thickBot="1" x14ac:dyDescent="0.3">
      <c r="A687" s="5" t="s">
        <v>1639</v>
      </c>
      <c r="B687" s="2">
        <v>40887</v>
      </c>
      <c r="C687" s="1" t="s">
        <v>1398</v>
      </c>
      <c r="D687" s="1" t="s">
        <v>1475</v>
      </c>
      <c r="E687" s="1" t="s">
        <v>27</v>
      </c>
      <c r="F687" s="1" t="s">
        <v>28</v>
      </c>
      <c r="G687" s="1" t="s">
        <v>15</v>
      </c>
      <c r="H687" s="2">
        <v>40892</v>
      </c>
      <c r="I687" s="1" t="s">
        <v>22</v>
      </c>
      <c r="J687" s="6" t="s">
        <v>519</v>
      </c>
      <c r="L687" t="str">
        <f>VLOOKUP(Table3[[#This Row],[Order ID]],OrderBreakDown!A686:H8733,2,0)</f>
        <v>Nokia Office Telephone, with Caller ID</v>
      </c>
      <c r="M687" s="16">
        <f>VLOOKUP(Table3[[#This Row],[Order ID]],OrderBreakDown!A686:H8733,3,0)</f>
        <v>0.15</v>
      </c>
      <c r="N687" t="str">
        <f>VLOOKUP(Table3[[#This Row],[Order ID]],OrderBreakDown!A686:H8733,4,0)</f>
        <v>$443.00</v>
      </c>
      <c r="O687" s="18" t="str">
        <f>VLOOKUP(Table3[[#This Row],[Order ID]],OrderBreakDown!A686:H8733,5,0)</f>
        <v>-$58.00</v>
      </c>
      <c r="P687">
        <f>VLOOKUP(Table3[[#This Row],[Order ID]],OrderBreakDown!A686:H8733,6,0)</f>
        <v>8</v>
      </c>
      <c r="Q687" t="str">
        <f>VLOOKUP(Table3[[#This Row],[Order ID]],OrderBreakDown!A686:H8733,7,0)</f>
        <v>Technology</v>
      </c>
      <c r="R687" t="str">
        <f>VLOOKUP(Table3[[#This Row],[Order ID]],OrderBreakDown!A686:H8733,8,0)</f>
        <v>Phones</v>
      </c>
    </row>
    <row r="688" spans="1:18" ht="21.75" customHeight="1" thickBot="1" x14ac:dyDescent="0.3">
      <c r="A688" s="5" t="s">
        <v>1640</v>
      </c>
      <c r="B688" s="2">
        <v>40889</v>
      </c>
      <c r="C688" s="1" t="s">
        <v>1641</v>
      </c>
      <c r="D688" s="1" t="s">
        <v>1642</v>
      </c>
      <c r="E688" s="1" t="s">
        <v>20</v>
      </c>
      <c r="F688" s="1" t="s">
        <v>14</v>
      </c>
      <c r="G688" s="1" t="s">
        <v>21</v>
      </c>
      <c r="H688" s="2">
        <v>40894</v>
      </c>
      <c r="I688" s="1" t="s">
        <v>22</v>
      </c>
      <c r="J688" s="6" t="s">
        <v>23</v>
      </c>
      <c r="L688" t="str">
        <f>VLOOKUP(Table3[[#This Row],[Order ID]],OrderBreakDown!A687:H8734,2,0)</f>
        <v>Boston Markers, Fluorescent</v>
      </c>
      <c r="M688" s="16">
        <f>VLOOKUP(Table3[[#This Row],[Order ID]],OrderBreakDown!A687:H8734,3,0)</f>
        <v>0</v>
      </c>
      <c r="N688" t="str">
        <f>VLOOKUP(Table3[[#This Row],[Order ID]],OrderBreakDown!A687:H8734,4,0)</f>
        <v>$28.00</v>
      </c>
      <c r="O688" s="18" t="str">
        <f>VLOOKUP(Table3[[#This Row],[Order ID]],OrderBreakDown!A687:H8734,5,0)</f>
        <v>$4.00</v>
      </c>
      <c r="P688">
        <f>VLOOKUP(Table3[[#This Row],[Order ID]],OrderBreakDown!A687:H8734,6,0)</f>
        <v>1</v>
      </c>
      <c r="Q688" t="str">
        <f>VLOOKUP(Table3[[#This Row],[Order ID]],OrderBreakDown!A687:H8734,7,0)</f>
        <v>Office Supplies</v>
      </c>
      <c r="R688" t="str">
        <f>VLOOKUP(Table3[[#This Row],[Order ID]],OrderBreakDown!A687:H8734,8,0)</f>
        <v>Art</v>
      </c>
    </row>
    <row r="689" spans="1:18" ht="21.75" customHeight="1" thickBot="1" x14ac:dyDescent="0.3">
      <c r="A689" s="5" t="s">
        <v>1643</v>
      </c>
      <c r="B689" s="2">
        <v>40889</v>
      </c>
      <c r="C689" s="1" t="s">
        <v>421</v>
      </c>
      <c r="D689" s="1" t="s">
        <v>1644</v>
      </c>
      <c r="E689" s="1" t="s">
        <v>49</v>
      </c>
      <c r="F689" s="1" t="s">
        <v>50</v>
      </c>
      <c r="G689" s="1" t="s">
        <v>33</v>
      </c>
      <c r="H689" s="2">
        <v>40894</v>
      </c>
      <c r="I689" s="1" t="s">
        <v>22</v>
      </c>
      <c r="J689" s="6" t="s">
        <v>132</v>
      </c>
      <c r="L689" t="str">
        <f>VLOOKUP(Table3[[#This Row],[Order ID]],OrderBreakDown!A688:H8735,2,0)</f>
        <v>Acco Index Tab, Durable</v>
      </c>
      <c r="M689" s="16">
        <f>VLOOKUP(Table3[[#This Row],[Order ID]],OrderBreakDown!A688:H8735,3,0)</f>
        <v>0</v>
      </c>
      <c r="N689" t="str">
        <f>VLOOKUP(Table3[[#This Row],[Order ID]],OrderBreakDown!A688:H8735,4,0)</f>
        <v>$27.00</v>
      </c>
      <c r="O689" s="18" t="str">
        <f>VLOOKUP(Table3[[#This Row],[Order ID]],OrderBreakDown!A688:H8735,5,0)</f>
        <v>$6.00</v>
      </c>
      <c r="P689">
        <f>VLOOKUP(Table3[[#This Row],[Order ID]],OrderBreakDown!A688:H8735,6,0)</f>
        <v>3</v>
      </c>
      <c r="Q689" t="str">
        <f>VLOOKUP(Table3[[#This Row],[Order ID]],OrderBreakDown!A688:H8735,7,0)</f>
        <v>Office Supplies</v>
      </c>
      <c r="R689" t="str">
        <f>VLOOKUP(Table3[[#This Row],[Order ID]],OrderBreakDown!A688:H8735,8,0)</f>
        <v>Binders</v>
      </c>
    </row>
    <row r="690" spans="1:18" ht="21.75" customHeight="1" thickBot="1" x14ac:dyDescent="0.3">
      <c r="A690" s="5" t="s">
        <v>1645</v>
      </c>
      <c r="B690" s="2">
        <v>40889</v>
      </c>
      <c r="C690" s="1" t="s">
        <v>1307</v>
      </c>
      <c r="D690" s="1" t="s">
        <v>1646</v>
      </c>
      <c r="E690" s="1" t="s">
        <v>27</v>
      </c>
      <c r="F690" s="1" t="s">
        <v>28</v>
      </c>
      <c r="G690" s="1" t="s">
        <v>15</v>
      </c>
      <c r="H690" s="2">
        <v>40895</v>
      </c>
      <c r="I690" s="1" t="s">
        <v>22</v>
      </c>
      <c r="J690" s="6" t="s">
        <v>41</v>
      </c>
      <c r="L690" t="str">
        <f>VLOOKUP(Table3[[#This Row],[Order ID]],OrderBreakDown!A689:H8736,2,0)</f>
        <v>Apple Signal Booster, VoIP</v>
      </c>
      <c r="M690" s="16">
        <f>VLOOKUP(Table3[[#This Row],[Order ID]],OrderBreakDown!A689:H8736,3,0)</f>
        <v>0.15</v>
      </c>
      <c r="N690" t="str">
        <f>VLOOKUP(Table3[[#This Row],[Order ID]],OrderBreakDown!A689:H8736,4,0)</f>
        <v>$349.00</v>
      </c>
      <c r="O690" s="18" t="str">
        <f>VLOOKUP(Table3[[#This Row],[Order ID]],OrderBreakDown!A689:H8736,5,0)</f>
        <v>-$21.00</v>
      </c>
      <c r="P690">
        <f>VLOOKUP(Table3[[#This Row],[Order ID]],OrderBreakDown!A689:H8736,6,0)</f>
        <v>3</v>
      </c>
      <c r="Q690" t="str">
        <f>VLOOKUP(Table3[[#This Row],[Order ID]],OrderBreakDown!A689:H8736,7,0)</f>
        <v>Technology</v>
      </c>
      <c r="R690" t="str">
        <f>VLOOKUP(Table3[[#This Row],[Order ID]],OrderBreakDown!A689:H8736,8,0)</f>
        <v>Phones</v>
      </c>
    </row>
    <row r="691" spans="1:18" ht="21.75" customHeight="1" thickBot="1" x14ac:dyDescent="0.3">
      <c r="A691" s="5" t="s">
        <v>1647</v>
      </c>
      <c r="B691" s="2">
        <v>40890</v>
      </c>
      <c r="C691" s="1" t="s">
        <v>660</v>
      </c>
      <c r="D691" s="1" t="s">
        <v>1617</v>
      </c>
      <c r="E691" s="1" t="s">
        <v>49</v>
      </c>
      <c r="F691" s="1" t="s">
        <v>50</v>
      </c>
      <c r="G691" s="1" t="s">
        <v>33</v>
      </c>
      <c r="H691" s="2">
        <v>40894</v>
      </c>
      <c r="I691" s="1" t="s">
        <v>16</v>
      </c>
      <c r="J691" s="6" t="s">
        <v>335</v>
      </c>
      <c r="L691" t="str">
        <f>VLOOKUP(Table3[[#This Row],[Order ID]],OrderBreakDown!A690:H8737,2,0)</f>
        <v>Fellowes File Cart, Industrial</v>
      </c>
      <c r="M691" s="16">
        <f>VLOOKUP(Table3[[#This Row],[Order ID]],OrderBreakDown!A690:H8737,3,0)</f>
        <v>0.4</v>
      </c>
      <c r="N691" t="str">
        <f>VLOOKUP(Table3[[#This Row],[Order ID]],OrderBreakDown!A690:H8737,4,0)</f>
        <v>$248.00</v>
      </c>
      <c r="O691" s="18" t="str">
        <f>VLOOKUP(Table3[[#This Row],[Order ID]],OrderBreakDown!A690:H8737,5,0)</f>
        <v>-$112.00</v>
      </c>
      <c r="P691">
        <f>VLOOKUP(Table3[[#This Row],[Order ID]],OrderBreakDown!A690:H8737,6,0)</f>
        <v>3</v>
      </c>
      <c r="Q691" t="str">
        <f>VLOOKUP(Table3[[#This Row],[Order ID]],OrderBreakDown!A690:H8737,7,0)</f>
        <v>Office Supplies</v>
      </c>
      <c r="R691" t="str">
        <f>VLOOKUP(Table3[[#This Row],[Order ID]],OrderBreakDown!A690:H8737,8,0)</f>
        <v>Storage</v>
      </c>
    </row>
    <row r="692" spans="1:18" ht="21.75" customHeight="1" thickBot="1" x14ac:dyDescent="0.3">
      <c r="A692" s="5" t="s">
        <v>1648</v>
      </c>
      <c r="B692" s="2">
        <v>40890</v>
      </c>
      <c r="C692" s="1" t="s">
        <v>1649</v>
      </c>
      <c r="D692" s="1" t="s">
        <v>1650</v>
      </c>
      <c r="E692" s="1" t="s">
        <v>149</v>
      </c>
      <c r="F692" s="1" t="s">
        <v>50</v>
      </c>
      <c r="G692" s="1" t="s">
        <v>21</v>
      </c>
      <c r="H692" s="2">
        <v>40895</v>
      </c>
      <c r="I692" s="1" t="s">
        <v>22</v>
      </c>
      <c r="J692" s="6" t="s">
        <v>150</v>
      </c>
      <c r="L692" t="str">
        <f>VLOOKUP(Table3[[#This Row],[Order ID]],OrderBreakDown!A691:H8738,2,0)</f>
        <v>Dania Classic Bookcase, Traditional</v>
      </c>
      <c r="M692" s="16">
        <f>VLOOKUP(Table3[[#This Row],[Order ID]],OrderBreakDown!A691:H8738,3,0)</f>
        <v>0.5</v>
      </c>
      <c r="N692" t="str">
        <f>VLOOKUP(Table3[[#This Row],[Order ID]],OrderBreakDown!A691:H8738,4,0)</f>
        <v>$411.00</v>
      </c>
      <c r="O692" s="18" t="str">
        <f>VLOOKUP(Table3[[#This Row],[Order ID]],OrderBreakDown!A691:H8738,5,0)</f>
        <v>-$58.00</v>
      </c>
      <c r="P692">
        <f>VLOOKUP(Table3[[#This Row],[Order ID]],OrderBreakDown!A691:H8738,6,0)</f>
        <v>2</v>
      </c>
      <c r="Q692" t="str">
        <f>VLOOKUP(Table3[[#This Row],[Order ID]],OrderBreakDown!A691:H8738,7,0)</f>
        <v>Furniture</v>
      </c>
      <c r="R692" t="str">
        <f>VLOOKUP(Table3[[#This Row],[Order ID]],OrderBreakDown!A691:H8738,8,0)</f>
        <v>Bookcases</v>
      </c>
    </row>
    <row r="693" spans="1:18" ht="21.75" customHeight="1" thickBot="1" x14ac:dyDescent="0.3">
      <c r="A693" s="5" t="s">
        <v>1651</v>
      </c>
      <c r="B693" s="2">
        <v>40890</v>
      </c>
      <c r="C693" s="1" t="s">
        <v>1652</v>
      </c>
      <c r="D693" s="1" t="s">
        <v>1653</v>
      </c>
      <c r="E693" s="1" t="s">
        <v>58</v>
      </c>
      <c r="F693" s="1" t="s">
        <v>50</v>
      </c>
      <c r="G693" s="1" t="s">
        <v>21</v>
      </c>
      <c r="H693" s="2">
        <v>40894</v>
      </c>
      <c r="I693" s="1" t="s">
        <v>22</v>
      </c>
      <c r="J693" s="6" t="s">
        <v>1654</v>
      </c>
      <c r="L693" t="str">
        <f>VLOOKUP(Table3[[#This Row],[Order ID]],OrderBreakDown!A692:H8739,2,0)</f>
        <v>Barricks Conference Table, Fully Assembled</v>
      </c>
      <c r="M693" s="16">
        <f>VLOOKUP(Table3[[#This Row],[Order ID]],OrderBreakDown!A692:H8739,3,0)</f>
        <v>0.6</v>
      </c>
      <c r="N693" t="str">
        <f>VLOOKUP(Table3[[#This Row],[Order ID]],OrderBreakDown!A692:H8739,4,0)</f>
        <v>$727.00</v>
      </c>
      <c r="O693" s="18" t="str">
        <f>VLOOKUP(Table3[[#This Row],[Order ID]],OrderBreakDown!A692:H8739,5,0)</f>
        <v>-$400.00</v>
      </c>
      <c r="P693">
        <f>VLOOKUP(Table3[[#This Row],[Order ID]],OrderBreakDown!A692:H8739,6,0)</f>
        <v>2</v>
      </c>
      <c r="Q693" t="str">
        <f>VLOOKUP(Table3[[#This Row],[Order ID]],OrderBreakDown!A692:H8739,7,0)</f>
        <v>Furniture</v>
      </c>
      <c r="R693" t="str">
        <f>VLOOKUP(Table3[[#This Row],[Order ID]],OrderBreakDown!A692:H8739,8,0)</f>
        <v>Tables</v>
      </c>
    </row>
    <row r="694" spans="1:18" ht="21.75" customHeight="1" thickBot="1" x14ac:dyDescent="0.3">
      <c r="A694" s="5" t="s">
        <v>1655</v>
      </c>
      <c r="B694" s="2">
        <v>40890</v>
      </c>
      <c r="C694" s="1" t="s">
        <v>1165</v>
      </c>
      <c r="D694" s="1" t="s">
        <v>1656</v>
      </c>
      <c r="E694" s="1" t="s">
        <v>27</v>
      </c>
      <c r="F694" s="1" t="s">
        <v>28</v>
      </c>
      <c r="G694" s="1" t="s">
        <v>33</v>
      </c>
      <c r="H694" s="2">
        <v>40896</v>
      </c>
      <c r="I694" s="1" t="s">
        <v>22</v>
      </c>
      <c r="J694" s="6" t="s">
        <v>311</v>
      </c>
      <c r="L694" t="str">
        <f>VLOOKUP(Table3[[#This Row],[Order ID]],OrderBreakDown!A693:H8740,2,0)</f>
        <v>Rubbermaid Photo Frame, Erganomic</v>
      </c>
      <c r="M694" s="16">
        <f>VLOOKUP(Table3[[#This Row],[Order ID]],OrderBreakDown!A693:H8740,3,0)</f>
        <v>0</v>
      </c>
      <c r="N694" t="str">
        <f>VLOOKUP(Table3[[#This Row],[Order ID]],OrderBreakDown!A693:H8740,4,0)</f>
        <v>$101.00</v>
      </c>
      <c r="O694" s="18" t="str">
        <f>VLOOKUP(Table3[[#This Row],[Order ID]],OrderBreakDown!A693:H8740,5,0)</f>
        <v>$31.00</v>
      </c>
      <c r="P694">
        <f>VLOOKUP(Table3[[#This Row],[Order ID]],OrderBreakDown!A693:H8740,6,0)</f>
        <v>2</v>
      </c>
      <c r="Q694" t="str">
        <f>VLOOKUP(Table3[[#This Row],[Order ID]],OrderBreakDown!A693:H8740,7,0)</f>
        <v>Furniture</v>
      </c>
      <c r="R694" t="str">
        <f>VLOOKUP(Table3[[#This Row],[Order ID]],OrderBreakDown!A693:H8740,8,0)</f>
        <v>Furnishings</v>
      </c>
    </row>
    <row r="695" spans="1:18" ht="21.75" customHeight="1" thickBot="1" x14ac:dyDescent="0.3">
      <c r="A695" s="5" t="s">
        <v>1657</v>
      </c>
      <c r="B695" s="2">
        <v>40890</v>
      </c>
      <c r="C695" s="1" t="s">
        <v>482</v>
      </c>
      <c r="D695" s="1" t="s">
        <v>1105</v>
      </c>
      <c r="E695" s="1" t="s">
        <v>49</v>
      </c>
      <c r="F695" s="1" t="s">
        <v>50</v>
      </c>
      <c r="G695" s="1" t="s">
        <v>21</v>
      </c>
      <c r="H695" s="2">
        <v>40893</v>
      </c>
      <c r="I695" s="1" t="s">
        <v>16</v>
      </c>
      <c r="J695" s="6" t="s">
        <v>1106</v>
      </c>
      <c r="L695" t="str">
        <f>VLOOKUP(Table3[[#This Row],[Order ID]],OrderBreakDown!A694:H8741,2,0)</f>
        <v>SAFCO Steel Folding Chair, Set of Two</v>
      </c>
      <c r="M695" s="16">
        <f>VLOOKUP(Table3[[#This Row],[Order ID]],OrderBreakDown!A694:H8741,3,0)</f>
        <v>0.6</v>
      </c>
      <c r="N695" t="str">
        <f>VLOOKUP(Table3[[#This Row],[Order ID]],OrderBreakDown!A694:H8741,4,0)</f>
        <v>$211.00</v>
      </c>
      <c r="O695" s="18" t="str">
        <f>VLOOKUP(Table3[[#This Row],[Order ID]],OrderBreakDown!A694:H8741,5,0)</f>
        <v>-$90.00</v>
      </c>
      <c r="P695">
        <f>VLOOKUP(Table3[[#This Row],[Order ID]],OrderBreakDown!A694:H8741,6,0)</f>
        <v>6</v>
      </c>
      <c r="Q695" t="str">
        <f>VLOOKUP(Table3[[#This Row],[Order ID]],OrderBreakDown!A694:H8741,7,0)</f>
        <v>Furniture</v>
      </c>
      <c r="R695" t="str">
        <f>VLOOKUP(Table3[[#This Row],[Order ID]],OrderBreakDown!A694:H8741,8,0)</f>
        <v>Chairs</v>
      </c>
    </row>
    <row r="696" spans="1:18" ht="21.75" customHeight="1" thickBot="1" x14ac:dyDescent="0.3">
      <c r="A696" s="5" t="s">
        <v>1658</v>
      </c>
      <c r="B696" s="2">
        <v>40890</v>
      </c>
      <c r="C696" s="1" t="s">
        <v>1659</v>
      </c>
      <c r="D696" s="1" t="s">
        <v>620</v>
      </c>
      <c r="E696" s="1" t="s">
        <v>49</v>
      </c>
      <c r="F696" s="1" t="s">
        <v>50</v>
      </c>
      <c r="G696" s="1" t="s">
        <v>33</v>
      </c>
      <c r="H696" s="2">
        <v>40895</v>
      </c>
      <c r="I696" s="1" t="s">
        <v>16</v>
      </c>
      <c r="J696" s="6" t="s">
        <v>621</v>
      </c>
      <c r="L696" t="str">
        <f>VLOOKUP(Table3[[#This Row],[Order ID]],OrderBreakDown!A695:H8742,2,0)</f>
        <v>Barricks Conference Table, Fully Assembled</v>
      </c>
      <c r="M696" s="16">
        <f>VLOOKUP(Table3[[#This Row],[Order ID]],OrderBreakDown!A695:H8742,3,0)</f>
        <v>0.5</v>
      </c>
      <c r="N696" t="str">
        <f>VLOOKUP(Table3[[#This Row],[Order ID]],OrderBreakDown!A695:H8742,4,0)</f>
        <v>$1,363.00</v>
      </c>
      <c r="O696" s="18" t="str">
        <f>VLOOKUP(Table3[[#This Row],[Order ID]],OrderBreakDown!A695:H8742,5,0)</f>
        <v>-$327.00</v>
      </c>
      <c r="P696">
        <f>VLOOKUP(Table3[[#This Row],[Order ID]],OrderBreakDown!A695:H8742,6,0)</f>
        <v>3</v>
      </c>
      <c r="Q696" t="str">
        <f>VLOOKUP(Table3[[#This Row],[Order ID]],OrderBreakDown!A695:H8742,7,0)</f>
        <v>Furniture</v>
      </c>
      <c r="R696" t="str">
        <f>VLOOKUP(Table3[[#This Row],[Order ID]],OrderBreakDown!A695:H8742,8,0)</f>
        <v>Tables</v>
      </c>
    </row>
    <row r="697" spans="1:18" ht="21.75" customHeight="1" thickBot="1" x14ac:dyDescent="0.3">
      <c r="A697" s="5" t="s">
        <v>1660</v>
      </c>
      <c r="B697" s="2">
        <v>40890</v>
      </c>
      <c r="C697" s="1" t="s">
        <v>1661</v>
      </c>
      <c r="D697" s="1" t="s">
        <v>447</v>
      </c>
      <c r="E697" s="1" t="s">
        <v>13</v>
      </c>
      <c r="F697" s="1" t="s">
        <v>14</v>
      </c>
      <c r="G697" s="1" t="s">
        <v>21</v>
      </c>
      <c r="H697" s="2">
        <v>40896</v>
      </c>
      <c r="I697" s="1" t="s">
        <v>22</v>
      </c>
      <c r="J697" s="6" t="s">
        <v>12</v>
      </c>
      <c r="L697" t="str">
        <f>VLOOKUP(Table3[[#This Row],[Order ID]],OrderBreakDown!A696:H8743,2,0)</f>
        <v>Accos Staples, 12 Pack</v>
      </c>
      <c r="M697" s="16">
        <f>VLOOKUP(Table3[[#This Row],[Order ID]],OrderBreakDown!A696:H8743,3,0)</f>
        <v>0.5</v>
      </c>
      <c r="N697" t="str">
        <f>VLOOKUP(Table3[[#This Row],[Order ID]],OrderBreakDown!A696:H8743,4,0)</f>
        <v>$10.00</v>
      </c>
      <c r="O697" s="18" t="str">
        <f>VLOOKUP(Table3[[#This Row],[Order ID]],OrderBreakDown!A696:H8743,5,0)</f>
        <v>-$6.00</v>
      </c>
      <c r="P697">
        <f>VLOOKUP(Table3[[#This Row],[Order ID]],OrderBreakDown!A696:H8743,6,0)</f>
        <v>2</v>
      </c>
      <c r="Q697" t="str">
        <f>VLOOKUP(Table3[[#This Row],[Order ID]],OrderBreakDown!A696:H8743,7,0)</f>
        <v>Office Supplies</v>
      </c>
      <c r="R697" t="str">
        <f>VLOOKUP(Table3[[#This Row],[Order ID]],OrderBreakDown!A696:H8743,8,0)</f>
        <v>Fasteners</v>
      </c>
    </row>
    <row r="698" spans="1:18" ht="21.75" customHeight="1" thickBot="1" x14ac:dyDescent="0.3">
      <c r="A698" s="5" t="s">
        <v>1662</v>
      </c>
      <c r="B698" s="2">
        <v>40891</v>
      </c>
      <c r="C698" s="1" t="s">
        <v>291</v>
      </c>
      <c r="D698" s="1" t="s">
        <v>1663</v>
      </c>
      <c r="E698" s="1" t="s">
        <v>27</v>
      </c>
      <c r="F698" s="1" t="s">
        <v>28</v>
      </c>
      <c r="G698" s="1" t="s">
        <v>21</v>
      </c>
      <c r="H698" s="2">
        <v>40895</v>
      </c>
      <c r="I698" s="1" t="s">
        <v>22</v>
      </c>
      <c r="J698" s="6" t="s">
        <v>112</v>
      </c>
      <c r="L698" t="str">
        <f>VLOOKUP(Table3[[#This Row],[Order ID]],OrderBreakDown!A697:H8744,2,0)</f>
        <v>StarTech Card Printer, Red</v>
      </c>
      <c r="M698" s="16">
        <f>VLOOKUP(Table3[[#This Row],[Order ID]],OrderBreakDown!A697:H8744,3,0)</f>
        <v>0.15</v>
      </c>
      <c r="N698" t="str">
        <f>VLOOKUP(Table3[[#This Row],[Order ID]],OrderBreakDown!A697:H8744,4,0)</f>
        <v>$956.00</v>
      </c>
      <c r="O698" s="18" t="str">
        <f>VLOOKUP(Table3[[#This Row],[Order ID]],OrderBreakDown!A697:H8744,5,0)</f>
        <v>-$45.00</v>
      </c>
      <c r="P698">
        <f>VLOOKUP(Table3[[#This Row],[Order ID]],OrderBreakDown!A697:H8744,6,0)</f>
        <v>7</v>
      </c>
      <c r="Q698" t="str">
        <f>VLOOKUP(Table3[[#This Row],[Order ID]],OrderBreakDown!A697:H8744,7,0)</f>
        <v>Technology</v>
      </c>
      <c r="R698" t="str">
        <f>VLOOKUP(Table3[[#This Row],[Order ID]],OrderBreakDown!A697:H8744,8,0)</f>
        <v>Machines</v>
      </c>
    </row>
    <row r="699" spans="1:18" ht="21.75" customHeight="1" thickBot="1" x14ac:dyDescent="0.3">
      <c r="A699" s="5" t="s">
        <v>1664</v>
      </c>
      <c r="B699" s="2">
        <v>40892</v>
      </c>
      <c r="C699" s="1" t="s">
        <v>1665</v>
      </c>
      <c r="D699" s="1" t="s">
        <v>363</v>
      </c>
      <c r="E699" s="1" t="s">
        <v>66</v>
      </c>
      <c r="F699" s="1" t="s">
        <v>28</v>
      </c>
      <c r="G699" s="1" t="s">
        <v>15</v>
      </c>
      <c r="H699" s="2">
        <v>40897</v>
      </c>
      <c r="I699" s="1" t="s">
        <v>22</v>
      </c>
      <c r="J699" s="6" t="s">
        <v>185</v>
      </c>
      <c r="L699" t="str">
        <f>VLOOKUP(Table3[[#This Row],[Order ID]],OrderBreakDown!A698:H8745,2,0)</f>
        <v>Belkin Memory Card, Erganomic</v>
      </c>
      <c r="M699" s="16">
        <f>VLOOKUP(Table3[[#This Row],[Order ID]],OrderBreakDown!A698:H8745,3,0)</f>
        <v>0</v>
      </c>
      <c r="N699" t="str">
        <f>VLOOKUP(Table3[[#This Row],[Order ID]],OrderBreakDown!A698:H8745,4,0)</f>
        <v>$113.00</v>
      </c>
      <c r="O699" s="18" t="str">
        <f>VLOOKUP(Table3[[#This Row],[Order ID]],OrderBreakDown!A698:H8745,5,0)</f>
        <v>$56.00</v>
      </c>
      <c r="P699">
        <f>VLOOKUP(Table3[[#This Row],[Order ID]],OrderBreakDown!A698:H8745,6,0)</f>
        <v>1</v>
      </c>
      <c r="Q699" t="str">
        <f>VLOOKUP(Table3[[#This Row],[Order ID]],OrderBreakDown!A698:H8745,7,0)</f>
        <v>Technology</v>
      </c>
      <c r="R699" t="str">
        <f>VLOOKUP(Table3[[#This Row],[Order ID]],OrderBreakDown!A698:H8745,8,0)</f>
        <v>Accessories</v>
      </c>
    </row>
    <row r="700" spans="1:18" ht="21.75" customHeight="1" thickBot="1" x14ac:dyDescent="0.3">
      <c r="A700" s="5" t="s">
        <v>1666</v>
      </c>
      <c r="B700" s="2">
        <v>40892</v>
      </c>
      <c r="C700" s="1" t="s">
        <v>1091</v>
      </c>
      <c r="D700" s="1" t="s">
        <v>1204</v>
      </c>
      <c r="E700" s="1" t="s">
        <v>58</v>
      </c>
      <c r="F700" s="1" t="s">
        <v>50</v>
      </c>
      <c r="G700" s="1" t="s">
        <v>15</v>
      </c>
      <c r="H700" s="2">
        <v>40896</v>
      </c>
      <c r="I700" s="1" t="s">
        <v>22</v>
      </c>
      <c r="J700" s="6" t="s">
        <v>96</v>
      </c>
      <c r="L700" t="str">
        <f>VLOOKUP(Table3[[#This Row],[Order ID]],OrderBreakDown!A699:H8746,2,0)</f>
        <v>Rogers Folders, Industrial</v>
      </c>
      <c r="M700" s="16">
        <f>VLOOKUP(Table3[[#This Row],[Order ID]],OrderBreakDown!A699:H8746,3,0)</f>
        <v>0.1</v>
      </c>
      <c r="N700" t="str">
        <f>VLOOKUP(Table3[[#This Row],[Order ID]],OrderBreakDown!A699:H8746,4,0)</f>
        <v>$168.00</v>
      </c>
      <c r="O700" s="18" t="str">
        <f>VLOOKUP(Table3[[#This Row],[Order ID]],OrderBreakDown!A699:H8746,5,0)</f>
        <v>$7.00</v>
      </c>
      <c r="P700">
        <f>VLOOKUP(Table3[[#This Row],[Order ID]],OrderBreakDown!A699:H8746,6,0)</f>
        <v>6</v>
      </c>
      <c r="Q700" t="str">
        <f>VLOOKUP(Table3[[#This Row],[Order ID]],OrderBreakDown!A699:H8746,7,0)</f>
        <v>Office Supplies</v>
      </c>
      <c r="R700" t="str">
        <f>VLOOKUP(Table3[[#This Row],[Order ID]],OrderBreakDown!A699:H8746,8,0)</f>
        <v>Storage</v>
      </c>
    </row>
    <row r="701" spans="1:18" ht="21.75" customHeight="1" thickBot="1" x14ac:dyDescent="0.3">
      <c r="A701" s="5" t="s">
        <v>1667</v>
      </c>
      <c r="B701" s="2">
        <v>40892</v>
      </c>
      <c r="C701" s="1" t="s">
        <v>1668</v>
      </c>
      <c r="D701" s="1" t="s">
        <v>177</v>
      </c>
      <c r="E701" s="1" t="s">
        <v>20</v>
      </c>
      <c r="F701" s="1" t="s">
        <v>14</v>
      </c>
      <c r="G701" s="1" t="s">
        <v>21</v>
      </c>
      <c r="H701" s="2">
        <v>40896</v>
      </c>
      <c r="I701" s="1" t="s">
        <v>22</v>
      </c>
      <c r="J701" s="6" t="s">
        <v>23</v>
      </c>
      <c r="L701" t="str">
        <f>VLOOKUP(Table3[[#This Row],[Order ID]],OrderBreakDown!A700:H8747,2,0)</f>
        <v>Safco Classic Bookcase, Mobile</v>
      </c>
      <c r="M701" s="16">
        <f>VLOOKUP(Table3[[#This Row],[Order ID]],OrderBreakDown!A700:H8747,3,0)</f>
        <v>0.1</v>
      </c>
      <c r="N701" t="str">
        <f>VLOOKUP(Table3[[#This Row],[Order ID]],OrderBreakDown!A700:H8747,4,0)</f>
        <v>$1,983.00</v>
      </c>
      <c r="O701" s="18" t="str">
        <f>VLOOKUP(Table3[[#This Row],[Order ID]],OrderBreakDown!A700:H8747,5,0)</f>
        <v>$617.00</v>
      </c>
      <c r="P701">
        <f>VLOOKUP(Table3[[#This Row],[Order ID]],OrderBreakDown!A700:H8747,6,0)</f>
        <v>5</v>
      </c>
      <c r="Q701" t="str">
        <f>VLOOKUP(Table3[[#This Row],[Order ID]],OrderBreakDown!A700:H8747,7,0)</f>
        <v>Furniture</v>
      </c>
      <c r="R701" t="str">
        <f>VLOOKUP(Table3[[#This Row],[Order ID]],OrderBreakDown!A700:H8747,8,0)</f>
        <v>Bookcases</v>
      </c>
    </row>
    <row r="702" spans="1:18" ht="21.75" customHeight="1" thickBot="1" x14ac:dyDescent="0.3">
      <c r="A702" s="5" t="s">
        <v>1669</v>
      </c>
      <c r="B702" s="2">
        <v>40892</v>
      </c>
      <c r="C702" s="1" t="s">
        <v>1670</v>
      </c>
      <c r="D702" s="1" t="s">
        <v>282</v>
      </c>
      <c r="E702" s="1" t="s">
        <v>66</v>
      </c>
      <c r="F702" s="1" t="s">
        <v>28</v>
      </c>
      <c r="G702" s="1" t="s">
        <v>33</v>
      </c>
      <c r="H702" s="2">
        <v>40899</v>
      </c>
      <c r="I702" s="1" t="s">
        <v>22</v>
      </c>
      <c r="J702" s="6" t="s">
        <v>282</v>
      </c>
      <c r="L702" t="str">
        <f>VLOOKUP(Table3[[#This Row],[Order ID]],OrderBreakDown!A701:H8748,2,0)</f>
        <v>Eldon Light Bulb, Black</v>
      </c>
      <c r="M702" s="16">
        <f>VLOOKUP(Table3[[#This Row],[Order ID]],OrderBreakDown!A701:H8748,3,0)</f>
        <v>0.1</v>
      </c>
      <c r="N702" t="str">
        <f>VLOOKUP(Table3[[#This Row],[Order ID]],OrderBreakDown!A701:H8748,4,0)</f>
        <v>$68.00</v>
      </c>
      <c r="O702" s="18" t="str">
        <f>VLOOKUP(Table3[[#This Row],[Order ID]],OrderBreakDown!A701:H8748,5,0)</f>
        <v>$21.00</v>
      </c>
      <c r="P702">
        <f>VLOOKUP(Table3[[#This Row],[Order ID]],OrderBreakDown!A701:H8748,6,0)</f>
        <v>3</v>
      </c>
      <c r="Q702" t="str">
        <f>VLOOKUP(Table3[[#This Row],[Order ID]],OrderBreakDown!A701:H8748,7,0)</f>
        <v>Furniture</v>
      </c>
      <c r="R702" t="str">
        <f>VLOOKUP(Table3[[#This Row],[Order ID]],OrderBreakDown!A701:H8748,8,0)</f>
        <v>Furnishings</v>
      </c>
    </row>
    <row r="703" spans="1:18" ht="21.75" customHeight="1" thickBot="1" x14ac:dyDescent="0.3">
      <c r="A703" s="5" t="s">
        <v>1671</v>
      </c>
      <c r="B703" s="2">
        <v>40892</v>
      </c>
      <c r="C703" s="1" t="s">
        <v>307</v>
      </c>
      <c r="D703" s="1" t="s">
        <v>1672</v>
      </c>
      <c r="E703" s="1" t="s">
        <v>27</v>
      </c>
      <c r="F703" s="1" t="s">
        <v>28</v>
      </c>
      <c r="G703" s="1" t="s">
        <v>33</v>
      </c>
      <c r="H703" s="2">
        <v>40897</v>
      </c>
      <c r="I703" s="1" t="s">
        <v>22</v>
      </c>
      <c r="J703" s="6" t="s">
        <v>112</v>
      </c>
      <c r="L703" t="str">
        <f>VLOOKUP(Table3[[#This Row],[Order ID]],OrderBreakDown!A702:H8749,2,0)</f>
        <v>Ibico Binding Machine, Recycled</v>
      </c>
      <c r="M703" s="16">
        <f>VLOOKUP(Table3[[#This Row],[Order ID]],OrderBreakDown!A702:H8749,3,0)</f>
        <v>0</v>
      </c>
      <c r="N703" t="str">
        <f>VLOOKUP(Table3[[#This Row],[Order ID]],OrderBreakDown!A702:H8749,4,0)</f>
        <v>$104.00</v>
      </c>
      <c r="O703" s="18" t="str">
        <f>VLOOKUP(Table3[[#This Row],[Order ID]],OrderBreakDown!A702:H8749,5,0)</f>
        <v>$19.00</v>
      </c>
      <c r="P703">
        <f>VLOOKUP(Table3[[#This Row],[Order ID]],OrderBreakDown!A702:H8749,6,0)</f>
        <v>2</v>
      </c>
      <c r="Q703" t="str">
        <f>VLOOKUP(Table3[[#This Row],[Order ID]],OrderBreakDown!A702:H8749,7,0)</f>
        <v>Office Supplies</v>
      </c>
      <c r="R703" t="str">
        <f>VLOOKUP(Table3[[#This Row],[Order ID]],OrderBreakDown!A702:H8749,8,0)</f>
        <v>Binders</v>
      </c>
    </row>
    <row r="704" spans="1:18" ht="21.75" customHeight="1" thickBot="1" x14ac:dyDescent="0.3">
      <c r="A704" s="5" t="s">
        <v>1673</v>
      </c>
      <c r="B704" s="2">
        <v>40892</v>
      </c>
      <c r="C704" s="1" t="s">
        <v>1047</v>
      </c>
      <c r="D704" s="1" t="s">
        <v>1674</v>
      </c>
      <c r="E704" s="1" t="s">
        <v>315</v>
      </c>
      <c r="F704" s="1" t="s">
        <v>14</v>
      </c>
      <c r="G704" s="1" t="s">
        <v>15</v>
      </c>
      <c r="H704" s="2">
        <v>40896</v>
      </c>
      <c r="I704" s="1" t="s">
        <v>22</v>
      </c>
      <c r="J704" s="6" t="s">
        <v>1675</v>
      </c>
      <c r="L704" t="str">
        <f>VLOOKUP(Table3[[#This Row],[Order ID]],OrderBreakDown!A703:H8750,2,0)</f>
        <v>Harbour Creations Swivel Stool, Set of Two</v>
      </c>
      <c r="M704" s="16">
        <f>VLOOKUP(Table3[[#This Row],[Order ID]],OrderBreakDown!A703:H8750,3,0)</f>
        <v>0</v>
      </c>
      <c r="N704" t="str">
        <f>VLOOKUP(Table3[[#This Row],[Order ID]],OrderBreakDown!A703:H8750,4,0)</f>
        <v>$547.00</v>
      </c>
      <c r="O704" s="18" t="str">
        <f>VLOOKUP(Table3[[#This Row],[Order ID]],OrderBreakDown!A703:H8750,5,0)</f>
        <v>$159.00</v>
      </c>
      <c r="P704">
        <f>VLOOKUP(Table3[[#This Row],[Order ID]],OrderBreakDown!A703:H8750,6,0)</f>
        <v>3</v>
      </c>
      <c r="Q704" t="str">
        <f>VLOOKUP(Table3[[#This Row],[Order ID]],OrderBreakDown!A703:H8750,7,0)</f>
        <v>Furniture</v>
      </c>
      <c r="R704" t="str">
        <f>VLOOKUP(Table3[[#This Row],[Order ID]],OrderBreakDown!A703:H8750,8,0)</f>
        <v>Chairs</v>
      </c>
    </row>
    <row r="705" spans="1:18" ht="21.75" customHeight="1" thickBot="1" x14ac:dyDescent="0.3">
      <c r="A705" s="5" t="s">
        <v>1676</v>
      </c>
      <c r="B705" s="2">
        <v>40893</v>
      </c>
      <c r="C705" s="1" t="s">
        <v>1677</v>
      </c>
      <c r="D705" s="1" t="s">
        <v>1678</v>
      </c>
      <c r="E705" s="1" t="s">
        <v>20</v>
      </c>
      <c r="F705" s="1" t="s">
        <v>14</v>
      </c>
      <c r="G705" s="1" t="s">
        <v>21</v>
      </c>
      <c r="H705" s="2">
        <v>40897</v>
      </c>
      <c r="I705" s="1" t="s">
        <v>22</v>
      </c>
      <c r="J705" s="6" t="s">
        <v>23</v>
      </c>
      <c r="L705" t="str">
        <f>VLOOKUP(Table3[[#This Row],[Order ID]],OrderBreakDown!A704:H8751,2,0)</f>
        <v>Tenex Lockers, Single Width</v>
      </c>
      <c r="M705" s="16">
        <f>VLOOKUP(Table3[[#This Row],[Order ID]],OrderBreakDown!A704:H8751,3,0)</f>
        <v>0</v>
      </c>
      <c r="N705" t="str">
        <f>VLOOKUP(Table3[[#This Row],[Order ID]],OrderBreakDown!A704:H8751,4,0)</f>
        <v>$613.00</v>
      </c>
      <c r="O705" s="18" t="str">
        <f>VLOOKUP(Table3[[#This Row],[Order ID]],OrderBreakDown!A704:H8751,5,0)</f>
        <v>$37.00</v>
      </c>
      <c r="P705">
        <f>VLOOKUP(Table3[[#This Row],[Order ID]],OrderBreakDown!A704:H8751,6,0)</f>
        <v>3</v>
      </c>
      <c r="Q705" t="str">
        <f>VLOOKUP(Table3[[#This Row],[Order ID]],OrderBreakDown!A704:H8751,7,0)</f>
        <v>Office Supplies</v>
      </c>
      <c r="R705" t="str">
        <f>VLOOKUP(Table3[[#This Row],[Order ID]],OrderBreakDown!A704:H8751,8,0)</f>
        <v>Storage</v>
      </c>
    </row>
    <row r="706" spans="1:18" ht="21.75" customHeight="1" thickBot="1" x14ac:dyDescent="0.3">
      <c r="A706" s="5" t="s">
        <v>1679</v>
      </c>
      <c r="B706" s="2">
        <v>40893</v>
      </c>
      <c r="C706" s="1" t="s">
        <v>322</v>
      </c>
      <c r="D706" s="1" t="s">
        <v>351</v>
      </c>
      <c r="E706" s="1" t="s">
        <v>49</v>
      </c>
      <c r="F706" s="1" t="s">
        <v>50</v>
      </c>
      <c r="G706" s="1" t="s">
        <v>21</v>
      </c>
      <c r="H706" s="2">
        <v>40896</v>
      </c>
      <c r="I706" s="1" t="s">
        <v>16</v>
      </c>
      <c r="J706" s="6" t="s">
        <v>352</v>
      </c>
      <c r="L706" t="str">
        <f>VLOOKUP(Table3[[#This Row],[Order ID]],OrderBreakDown!A705:H8752,2,0)</f>
        <v>HP Fax Machine, Digital</v>
      </c>
      <c r="M706" s="16">
        <f>VLOOKUP(Table3[[#This Row],[Order ID]],OrderBreakDown!A705:H8752,3,0)</f>
        <v>0</v>
      </c>
      <c r="N706" t="str">
        <f>VLOOKUP(Table3[[#This Row],[Order ID]],OrderBreakDown!A705:H8752,4,0)</f>
        <v>$599.00</v>
      </c>
      <c r="O706" s="18" t="str">
        <f>VLOOKUP(Table3[[#This Row],[Order ID]],OrderBreakDown!A705:H8752,5,0)</f>
        <v>$0.00</v>
      </c>
      <c r="P706">
        <f>VLOOKUP(Table3[[#This Row],[Order ID]],OrderBreakDown!A705:H8752,6,0)</f>
        <v>2</v>
      </c>
      <c r="Q706" t="str">
        <f>VLOOKUP(Table3[[#This Row],[Order ID]],OrderBreakDown!A705:H8752,7,0)</f>
        <v>Technology</v>
      </c>
      <c r="R706" t="str">
        <f>VLOOKUP(Table3[[#This Row],[Order ID]],OrderBreakDown!A705:H8752,8,0)</f>
        <v>Copiers</v>
      </c>
    </row>
    <row r="707" spans="1:18" ht="21.75" customHeight="1" thickBot="1" x14ac:dyDescent="0.3">
      <c r="A707" s="5" t="s">
        <v>1680</v>
      </c>
      <c r="B707" s="2">
        <v>40894</v>
      </c>
      <c r="C707" s="1" t="s">
        <v>572</v>
      </c>
      <c r="D707" s="1" t="s">
        <v>1681</v>
      </c>
      <c r="E707" s="1" t="s">
        <v>66</v>
      </c>
      <c r="F707" s="1" t="s">
        <v>28</v>
      </c>
      <c r="G707" s="1" t="s">
        <v>21</v>
      </c>
      <c r="H707" s="2">
        <v>40898</v>
      </c>
      <c r="I707" s="1" t="s">
        <v>22</v>
      </c>
      <c r="J707" s="6" t="s">
        <v>116</v>
      </c>
      <c r="L707" t="str">
        <f>VLOOKUP(Table3[[#This Row],[Order ID]],OrderBreakDown!A706:H8753,2,0)</f>
        <v>Avery Index Tab, Durable</v>
      </c>
      <c r="M707" s="16">
        <f>VLOOKUP(Table3[[#This Row],[Order ID]],OrderBreakDown!A706:H8753,3,0)</f>
        <v>0</v>
      </c>
      <c r="N707" t="str">
        <f>VLOOKUP(Table3[[#This Row],[Order ID]],OrderBreakDown!A706:H8753,4,0)</f>
        <v>$13.00</v>
      </c>
      <c r="O707" s="18" t="str">
        <f>VLOOKUP(Table3[[#This Row],[Order ID]],OrderBreakDown!A706:H8753,5,0)</f>
        <v>$3.00</v>
      </c>
      <c r="P707">
        <f>VLOOKUP(Table3[[#This Row],[Order ID]],OrderBreakDown!A706:H8753,6,0)</f>
        <v>2</v>
      </c>
      <c r="Q707" t="str">
        <f>VLOOKUP(Table3[[#This Row],[Order ID]],OrderBreakDown!A706:H8753,7,0)</f>
        <v>Office Supplies</v>
      </c>
      <c r="R707" t="str">
        <f>VLOOKUP(Table3[[#This Row],[Order ID]],OrderBreakDown!A706:H8753,8,0)</f>
        <v>Binders</v>
      </c>
    </row>
    <row r="708" spans="1:18" ht="21.75" customHeight="1" thickBot="1" x14ac:dyDescent="0.3">
      <c r="A708" s="5" t="s">
        <v>1682</v>
      </c>
      <c r="B708" s="2">
        <v>40894</v>
      </c>
      <c r="C708" s="1" t="s">
        <v>284</v>
      </c>
      <c r="D708" s="1" t="s">
        <v>54</v>
      </c>
      <c r="E708" s="1" t="s">
        <v>55</v>
      </c>
      <c r="F708" s="1" t="s">
        <v>28</v>
      </c>
      <c r="G708" s="1" t="s">
        <v>21</v>
      </c>
      <c r="H708" s="2">
        <v>40901</v>
      </c>
      <c r="I708" s="1" t="s">
        <v>22</v>
      </c>
      <c r="J708" s="6" t="s">
        <v>54</v>
      </c>
      <c r="L708" t="str">
        <f>VLOOKUP(Table3[[#This Row],[Order ID]],OrderBreakDown!A707:H8754,2,0)</f>
        <v>Cardinal Index Tab, Economy</v>
      </c>
      <c r="M708" s="16">
        <f>VLOOKUP(Table3[[#This Row],[Order ID]],OrderBreakDown!A707:H8754,3,0)</f>
        <v>0</v>
      </c>
      <c r="N708" t="str">
        <f>VLOOKUP(Table3[[#This Row],[Order ID]],OrderBreakDown!A707:H8754,4,0)</f>
        <v>$18.00</v>
      </c>
      <c r="O708" s="18" t="str">
        <f>VLOOKUP(Table3[[#This Row],[Order ID]],OrderBreakDown!A707:H8754,5,0)</f>
        <v>$8.00</v>
      </c>
      <c r="P708">
        <f>VLOOKUP(Table3[[#This Row],[Order ID]],OrderBreakDown!A707:H8754,6,0)</f>
        <v>2</v>
      </c>
      <c r="Q708" t="str">
        <f>VLOOKUP(Table3[[#This Row],[Order ID]],OrderBreakDown!A707:H8754,7,0)</f>
        <v>Office Supplies</v>
      </c>
      <c r="R708" t="str">
        <f>VLOOKUP(Table3[[#This Row],[Order ID]],OrderBreakDown!A707:H8754,8,0)</f>
        <v>Binders</v>
      </c>
    </row>
    <row r="709" spans="1:18" ht="21.75" customHeight="1" thickBot="1" x14ac:dyDescent="0.3">
      <c r="A709" s="5" t="s">
        <v>1683</v>
      </c>
      <c r="B709" s="2">
        <v>40894</v>
      </c>
      <c r="C709" s="1" t="s">
        <v>698</v>
      </c>
      <c r="D709" s="1" t="s">
        <v>54</v>
      </c>
      <c r="E709" s="1" t="s">
        <v>55</v>
      </c>
      <c r="F709" s="1" t="s">
        <v>28</v>
      </c>
      <c r="G709" s="1" t="s">
        <v>33</v>
      </c>
      <c r="H709" s="2">
        <v>40898</v>
      </c>
      <c r="I709" s="1" t="s">
        <v>22</v>
      </c>
      <c r="J709" s="6" t="s">
        <v>54</v>
      </c>
      <c r="L709" t="str">
        <f>VLOOKUP(Table3[[#This Row],[Order ID]],OrderBreakDown!A708:H8755,2,0)</f>
        <v>Wilson Jones Index Tab, Recycled</v>
      </c>
      <c r="M709" s="16">
        <f>VLOOKUP(Table3[[#This Row],[Order ID]],OrderBreakDown!A708:H8755,3,0)</f>
        <v>0</v>
      </c>
      <c r="N709" t="str">
        <f>VLOOKUP(Table3[[#This Row],[Order ID]],OrderBreakDown!A708:H8755,4,0)</f>
        <v>$41.00</v>
      </c>
      <c r="O709" s="18" t="str">
        <f>VLOOKUP(Table3[[#This Row],[Order ID]],OrderBreakDown!A708:H8755,5,0)</f>
        <v>$11.00</v>
      </c>
      <c r="P709">
        <f>VLOOKUP(Table3[[#This Row],[Order ID]],OrderBreakDown!A708:H8755,6,0)</f>
        <v>6</v>
      </c>
      <c r="Q709" t="str">
        <f>VLOOKUP(Table3[[#This Row],[Order ID]],OrderBreakDown!A708:H8755,7,0)</f>
        <v>Office Supplies</v>
      </c>
      <c r="R709" t="str">
        <f>VLOOKUP(Table3[[#This Row],[Order ID]],OrderBreakDown!A708:H8755,8,0)</f>
        <v>Binders</v>
      </c>
    </row>
    <row r="710" spans="1:18" ht="21.75" customHeight="1" thickBot="1" x14ac:dyDescent="0.3">
      <c r="A710" s="5" t="s">
        <v>1684</v>
      </c>
      <c r="B710" s="2">
        <v>40894</v>
      </c>
      <c r="C710" s="1" t="s">
        <v>1222</v>
      </c>
      <c r="D710" s="1" t="s">
        <v>148</v>
      </c>
      <c r="E710" s="1" t="s">
        <v>149</v>
      </c>
      <c r="F710" s="1" t="s">
        <v>50</v>
      </c>
      <c r="G710" s="1" t="s">
        <v>21</v>
      </c>
      <c r="H710" s="2">
        <v>40896</v>
      </c>
      <c r="I710" s="1" t="s">
        <v>16</v>
      </c>
      <c r="J710" s="6" t="s">
        <v>150</v>
      </c>
      <c r="L710" t="str">
        <f>VLOOKUP(Table3[[#This Row],[Order ID]],OrderBreakDown!A709:H8756,2,0)</f>
        <v>Novimex Rocking Chair, Adjustable</v>
      </c>
      <c r="M710" s="16">
        <f>VLOOKUP(Table3[[#This Row],[Order ID]],OrderBreakDown!A709:H8756,3,0)</f>
        <v>0.5</v>
      </c>
      <c r="N710" t="str">
        <f>VLOOKUP(Table3[[#This Row],[Order ID]],OrderBreakDown!A709:H8756,4,0)</f>
        <v>$469.00</v>
      </c>
      <c r="O710" s="18" t="str">
        <f>VLOOKUP(Table3[[#This Row],[Order ID]],OrderBreakDown!A709:H8756,5,0)</f>
        <v>-$103.00</v>
      </c>
      <c r="P710">
        <f>VLOOKUP(Table3[[#This Row],[Order ID]],OrderBreakDown!A709:H8756,6,0)</f>
        <v>7</v>
      </c>
      <c r="Q710" t="str">
        <f>VLOOKUP(Table3[[#This Row],[Order ID]],OrderBreakDown!A709:H8756,7,0)</f>
        <v>Furniture</v>
      </c>
      <c r="R710" t="str">
        <f>VLOOKUP(Table3[[#This Row],[Order ID]],OrderBreakDown!A709:H8756,8,0)</f>
        <v>Chairs</v>
      </c>
    </row>
    <row r="711" spans="1:18" ht="21.75" customHeight="1" thickBot="1" x14ac:dyDescent="0.3">
      <c r="A711" s="5" t="s">
        <v>1685</v>
      </c>
      <c r="B711" s="2">
        <v>40896</v>
      </c>
      <c r="C711" s="1" t="s">
        <v>357</v>
      </c>
      <c r="D711" s="1" t="s">
        <v>453</v>
      </c>
      <c r="E711" s="1" t="s">
        <v>66</v>
      </c>
      <c r="F711" s="1" t="s">
        <v>28</v>
      </c>
      <c r="G711" s="1" t="s">
        <v>33</v>
      </c>
      <c r="H711" s="2">
        <v>40901</v>
      </c>
      <c r="I711" s="1" t="s">
        <v>16</v>
      </c>
      <c r="J711" s="6" t="s">
        <v>116</v>
      </c>
      <c r="L711" t="str">
        <f>VLOOKUP(Table3[[#This Row],[Order ID]],OrderBreakDown!A710:H8757,2,0)</f>
        <v>Stanley Canvas, Easy-Erase</v>
      </c>
      <c r="M711" s="16">
        <f>VLOOKUP(Table3[[#This Row],[Order ID]],OrderBreakDown!A710:H8757,3,0)</f>
        <v>0</v>
      </c>
      <c r="N711" t="str">
        <f>VLOOKUP(Table3[[#This Row],[Order ID]],OrderBreakDown!A710:H8757,4,0)</f>
        <v>$99.00</v>
      </c>
      <c r="O711" s="18" t="str">
        <f>VLOOKUP(Table3[[#This Row],[Order ID]],OrderBreakDown!A710:H8757,5,0)</f>
        <v>$24.00</v>
      </c>
      <c r="P711">
        <f>VLOOKUP(Table3[[#This Row],[Order ID]],OrderBreakDown!A710:H8757,6,0)</f>
        <v>2</v>
      </c>
      <c r="Q711" t="str">
        <f>VLOOKUP(Table3[[#This Row],[Order ID]],OrderBreakDown!A710:H8757,7,0)</f>
        <v>Office Supplies</v>
      </c>
      <c r="R711" t="str">
        <f>VLOOKUP(Table3[[#This Row],[Order ID]],OrderBreakDown!A710:H8757,8,0)</f>
        <v>Art</v>
      </c>
    </row>
    <row r="712" spans="1:18" ht="21.75" customHeight="1" thickBot="1" x14ac:dyDescent="0.3">
      <c r="A712" s="5" t="s">
        <v>1686</v>
      </c>
      <c r="B712" s="2">
        <v>40896</v>
      </c>
      <c r="C712" s="1" t="s">
        <v>730</v>
      </c>
      <c r="D712" s="1" t="s">
        <v>1578</v>
      </c>
      <c r="E712" s="1" t="s">
        <v>58</v>
      </c>
      <c r="F712" s="1" t="s">
        <v>50</v>
      </c>
      <c r="G712" s="1" t="s">
        <v>33</v>
      </c>
      <c r="H712" s="2">
        <v>40900</v>
      </c>
      <c r="I712" s="1" t="s">
        <v>22</v>
      </c>
      <c r="J712" s="6" t="s">
        <v>167</v>
      </c>
      <c r="L712" t="str">
        <f>VLOOKUP(Table3[[#This Row],[Order ID]],OrderBreakDown!A711:H8758,2,0)</f>
        <v>Novimex Removable Labels, Adjustable</v>
      </c>
      <c r="M712" s="16">
        <f>VLOOKUP(Table3[[#This Row],[Order ID]],OrderBreakDown!A711:H8758,3,0)</f>
        <v>0</v>
      </c>
      <c r="N712" t="str">
        <f>VLOOKUP(Table3[[#This Row],[Order ID]],OrderBreakDown!A711:H8758,4,0)</f>
        <v>$41.00</v>
      </c>
      <c r="O712" s="18" t="str">
        <f>VLOOKUP(Table3[[#This Row],[Order ID]],OrderBreakDown!A711:H8758,5,0)</f>
        <v>$4.00</v>
      </c>
      <c r="P712">
        <f>VLOOKUP(Table3[[#This Row],[Order ID]],OrderBreakDown!A711:H8758,6,0)</f>
        <v>4</v>
      </c>
      <c r="Q712" t="str">
        <f>VLOOKUP(Table3[[#This Row],[Order ID]],OrderBreakDown!A711:H8758,7,0)</f>
        <v>Office Supplies</v>
      </c>
      <c r="R712" t="str">
        <f>VLOOKUP(Table3[[#This Row],[Order ID]],OrderBreakDown!A711:H8758,8,0)</f>
        <v>Labels</v>
      </c>
    </row>
    <row r="713" spans="1:18" ht="21.75" customHeight="1" thickBot="1" x14ac:dyDescent="0.3">
      <c r="A713" s="5" t="s">
        <v>1687</v>
      </c>
      <c r="B713" s="2">
        <v>40896</v>
      </c>
      <c r="C713" s="1" t="s">
        <v>1367</v>
      </c>
      <c r="D713" s="1" t="s">
        <v>54</v>
      </c>
      <c r="E713" s="1" t="s">
        <v>55</v>
      </c>
      <c r="F713" s="1" t="s">
        <v>28</v>
      </c>
      <c r="G713" s="1" t="s">
        <v>15</v>
      </c>
      <c r="H713" s="2">
        <v>40900</v>
      </c>
      <c r="I713" s="1" t="s">
        <v>22</v>
      </c>
      <c r="J713" s="6" t="s">
        <v>54</v>
      </c>
      <c r="L713" t="str">
        <f>VLOOKUP(Table3[[#This Row],[Order ID]],OrderBreakDown!A712:H8759,2,0)</f>
        <v>Safco 3-Shelf Cabinet, Mobile</v>
      </c>
      <c r="M713" s="16">
        <f>VLOOKUP(Table3[[#This Row],[Order ID]],OrderBreakDown!A712:H8759,3,0)</f>
        <v>0</v>
      </c>
      <c r="N713" t="str">
        <f>VLOOKUP(Table3[[#This Row],[Order ID]],OrderBreakDown!A712:H8759,4,0)</f>
        <v>$1,542.00</v>
      </c>
      <c r="O713" s="18" t="str">
        <f>VLOOKUP(Table3[[#This Row],[Order ID]],OrderBreakDown!A712:H8759,5,0)</f>
        <v>$200.00</v>
      </c>
      <c r="P713">
        <f>VLOOKUP(Table3[[#This Row],[Order ID]],OrderBreakDown!A712:H8759,6,0)</f>
        <v>9</v>
      </c>
      <c r="Q713" t="str">
        <f>VLOOKUP(Table3[[#This Row],[Order ID]],OrderBreakDown!A712:H8759,7,0)</f>
        <v>Furniture</v>
      </c>
      <c r="R713" t="str">
        <f>VLOOKUP(Table3[[#This Row],[Order ID]],OrderBreakDown!A712:H8759,8,0)</f>
        <v>Bookcases</v>
      </c>
    </row>
    <row r="714" spans="1:18" ht="21.75" customHeight="1" thickBot="1" x14ac:dyDescent="0.3">
      <c r="A714" s="5" t="s">
        <v>1688</v>
      </c>
      <c r="B714" s="2">
        <v>40896</v>
      </c>
      <c r="C714" s="1" t="s">
        <v>1128</v>
      </c>
      <c r="D714" s="1" t="s">
        <v>12</v>
      </c>
      <c r="E714" s="1" t="s">
        <v>13</v>
      </c>
      <c r="F714" s="1" t="s">
        <v>14</v>
      </c>
      <c r="G714" s="1" t="s">
        <v>21</v>
      </c>
      <c r="H714" s="2">
        <v>40898</v>
      </c>
      <c r="I714" s="1" t="s">
        <v>16</v>
      </c>
      <c r="J714" s="6" t="s">
        <v>12</v>
      </c>
      <c r="L714" t="str">
        <f>VLOOKUP(Table3[[#This Row],[Order ID]],OrderBreakDown!A713:H8760,2,0)</f>
        <v>Cameo Clasp Envelope, with clear poly window</v>
      </c>
      <c r="M714" s="16">
        <f>VLOOKUP(Table3[[#This Row],[Order ID]],OrderBreakDown!A713:H8760,3,0)</f>
        <v>0.5</v>
      </c>
      <c r="N714" t="str">
        <f>VLOOKUP(Table3[[#This Row],[Order ID]],OrderBreakDown!A713:H8760,4,0)</f>
        <v>$13.00</v>
      </c>
      <c r="O714" s="18" t="str">
        <f>VLOOKUP(Table3[[#This Row],[Order ID]],OrderBreakDown!A713:H8760,5,0)</f>
        <v>-$4.00</v>
      </c>
      <c r="P714">
        <f>VLOOKUP(Table3[[#This Row],[Order ID]],OrderBreakDown!A713:H8760,6,0)</f>
        <v>2</v>
      </c>
      <c r="Q714" t="str">
        <f>VLOOKUP(Table3[[#This Row],[Order ID]],OrderBreakDown!A713:H8760,7,0)</f>
        <v>Office Supplies</v>
      </c>
      <c r="R714" t="str">
        <f>VLOOKUP(Table3[[#This Row],[Order ID]],OrderBreakDown!A713:H8760,8,0)</f>
        <v>Envelopes</v>
      </c>
    </row>
    <row r="715" spans="1:18" ht="21.75" customHeight="1" thickBot="1" x14ac:dyDescent="0.3">
      <c r="A715" s="5" t="s">
        <v>1689</v>
      </c>
      <c r="B715" s="2">
        <v>40897</v>
      </c>
      <c r="C715" s="1" t="s">
        <v>1690</v>
      </c>
      <c r="D715" s="1" t="s">
        <v>453</v>
      </c>
      <c r="E715" s="1" t="s">
        <v>66</v>
      </c>
      <c r="F715" s="1" t="s">
        <v>28</v>
      </c>
      <c r="G715" s="1" t="s">
        <v>21</v>
      </c>
      <c r="H715" s="2">
        <v>40904</v>
      </c>
      <c r="I715" s="1" t="s">
        <v>22</v>
      </c>
      <c r="J715" s="6" t="s">
        <v>116</v>
      </c>
      <c r="L715" t="str">
        <f>VLOOKUP(Table3[[#This Row],[Order ID]],OrderBreakDown!A714:H8761,2,0)</f>
        <v>Smead Trays, Industrial</v>
      </c>
      <c r="M715" s="16">
        <f>VLOOKUP(Table3[[#This Row],[Order ID]],OrderBreakDown!A714:H8761,3,0)</f>
        <v>0.1</v>
      </c>
      <c r="N715" t="str">
        <f>VLOOKUP(Table3[[#This Row],[Order ID]],OrderBreakDown!A714:H8761,4,0)</f>
        <v>$88.00</v>
      </c>
      <c r="O715" s="18" t="str">
        <f>VLOOKUP(Table3[[#This Row],[Order ID]],OrderBreakDown!A714:H8761,5,0)</f>
        <v>$22.00</v>
      </c>
      <c r="P715">
        <f>VLOOKUP(Table3[[#This Row],[Order ID]],OrderBreakDown!A714:H8761,6,0)</f>
        <v>2</v>
      </c>
      <c r="Q715" t="str">
        <f>VLOOKUP(Table3[[#This Row],[Order ID]],OrderBreakDown!A714:H8761,7,0)</f>
        <v>Office Supplies</v>
      </c>
      <c r="R715" t="str">
        <f>VLOOKUP(Table3[[#This Row],[Order ID]],OrderBreakDown!A714:H8761,8,0)</f>
        <v>Storage</v>
      </c>
    </row>
    <row r="716" spans="1:18" ht="21.75" customHeight="1" thickBot="1" x14ac:dyDescent="0.3">
      <c r="A716" s="5" t="s">
        <v>1691</v>
      </c>
      <c r="B716" s="2">
        <v>40897</v>
      </c>
      <c r="C716" s="1" t="s">
        <v>1692</v>
      </c>
      <c r="D716" s="1" t="s">
        <v>173</v>
      </c>
      <c r="E716" s="1" t="s">
        <v>58</v>
      </c>
      <c r="F716" s="1" t="s">
        <v>50</v>
      </c>
      <c r="G716" s="1" t="s">
        <v>21</v>
      </c>
      <c r="H716" s="2">
        <v>40901</v>
      </c>
      <c r="I716" s="1" t="s">
        <v>16</v>
      </c>
      <c r="J716" s="6" t="s">
        <v>174</v>
      </c>
      <c r="L716" t="str">
        <f>VLOOKUP(Table3[[#This Row],[Order ID]],OrderBreakDown!A715:H8762,2,0)</f>
        <v>Avery Binding Machine, Clear</v>
      </c>
      <c r="M716" s="16">
        <f>VLOOKUP(Table3[[#This Row],[Order ID]],OrderBreakDown!A715:H8762,3,0)</f>
        <v>0</v>
      </c>
      <c r="N716" t="str">
        <f>VLOOKUP(Table3[[#This Row],[Order ID]],OrderBreakDown!A715:H8762,4,0)</f>
        <v>$97.00</v>
      </c>
      <c r="O716" s="18" t="str">
        <f>VLOOKUP(Table3[[#This Row],[Order ID]],OrderBreakDown!A715:H8762,5,0)</f>
        <v>$12.00</v>
      </c>
      <c r="P716">
        <f>VLOOKUP(Table3[[#This Row],[Order ID]],OrderBreakDown!A715:H8762,6,0)</f>
        <v>2</v>
      </c>
      <c r="Q716" t="str">
        <f>VLOOKUP(Table3[[#This Row],[Order ID]],OrderBreakDown!A715:H8762,7,0)</f>
        <v>Office Supplies</v>
      </c>
      <c r="R716" t="str">
        <f>VLOOKUP(Table3[[#This Row],[Order ID]],OrderBreakDown!A715:H8762,8,0)</f>
        <v>Binders</v>
      </c>
    </row>
    <row r="717" spans="1:18" ht="21.75" customHeight="1" thickBot="1" x14ac:dyDescent="0.3">
      <c r="A717" s="5" t="s">
        <v>1693</v>
      </c>
      <c r="B717" s="2">
        <v>40897</v>
      </c>
      <c r="C717" s="1" t="s">
        <v>457</v>
      </c>
      <c r="D717" s="1" t="s">
        <v>1694</v>
      </c>
      <c r="E717" s="1" t="s">
        <v>27</v>
      </c>
      <c r="F717" s="1" t="s">
        <v>28</v>
      </c>
      <c r="G717" s="1" t="s">
        <v>33</v>
      </c>
      <c r="H717" s="2">
        <v>40902</v>
      </c>
      <c r="I717" s="1" t="s">
        <v>16</v>
      </c>
      <c r="J717" s="6" t="s">
        <v>519</v>
      </c>
      <c r="L717" t="str">
        <f>VLOOKUP(Table3[[#This Row],[Order ID]],OrderBreakDown!A716:H8763,2,0)</f>
        <v>Acco Index Tab, Clear</v>
      </c>
      <c r="M717" s="16">
        <f>VLOOKUP(Table3[[#This Row],[Order ID]],OrderBreakDown!A716:H8763,3,0)</f>
        <v>0</v>
      </c>
      <c r="N717" t="str">
        <f>VLOOKUP(Table3[[#This Row],[Order ID]],OrderBreakDown!A716:H8763,4,0)</f>
        <v>$40.00</v>
      </c>
      <c r="O717" s="18" t="str">
        <f>VLOOKUP(Table3[[#This Row],[Order ID]],OrderBreakDown!A716:H8763,5,0)</f>
        <v>$17.00</v>
      </c>
      <c r="P717">
        <f>VLOOKUP(Table3[[#This Row],[Order ID]],OrderBreakDown!A716:H8763,6,0)</f>
        <v>5</v>
      </c>
      <c r="Q717" t="str">
        <f>VLOOKUP(Table3[[#This Row],[Order ID]],OrderBreakDown!A716:H8763,7,0)</f>
        <v>Office Supplies</v>
      </c>
      <c r="R717" t="str">
        <f>VLOOKUP(Table3[[#This Row],[Order ID]],OrderBreakDown!A716:H8763,8,0)</f>
        <v>Binders</v>
      </c>
    </row>
    <row r="718" spans="1:18" ht="21.75" customHeight="1" thickBot="1" x14ac:dyDescent="0.3">
      <c r="A718" s="5" t="s">
        <v>1695</v>
      </c>
      <c r="B718" s="2">
        <v>40897</v>
      </c>
      <c r="C718" s="1" t="s">
        <v>1696</v>
      </c>
      <c r="D718" s="1" t="s">
        <v>1697</v>
      </c>
      <c r="E718" s="1" t="s">
        <v>27</v>
      </c>
      <c r="F718" s="1" t="s">
        <v>28</v>
      </c>
      <c r="G718" s="1" t="s">
        <v>21</v>
      </c>
      <c r="H718" s="2">
        <v>40901</v>
      </c>
      <c r="I718" s="1" t="s">
        <v>22</v>
      </c>
      <c r="J718" s="6" t="s">
        <v>29</v>
      </c>
      <c r="L718" t="str">
        <f>VLOOKUP(Table3[[#This Row],[Order ID]],OrderBreakDown!A717:H8764,2,0)</f>
        <v>Avery Binder, Economy</v>
      </c>
      <c r="M718" s="16">
        <f>VLOOKUP(Table3[[#This Row],[Order ID]],OrderBreakDown!A717:H8764,3,0)</f>
        <v>0</v>
      </c>
      <c r="N718" t="str">
        <f>VLOOKUP(Table3[[#This Row],[Order ID]],OrderBreakDown!A717:H8764,4,0)</f>
        <v>$26.00</v>
      </c>
      <c r="O718" s="18" t="str">
        <f>VLOOKUP(Table3[[#This Row],[Order ID]],OrderBreakDown!A717:H8764,5,0)</f>
        <v>$10.00</v>
      </c>
      <c r="P718">
        <f>VLOOKUP(Table3[[#This Row],[Order ID]],OrderBreakDown!A717:H8764,6,0)</f>
        <v>2</v>
      </c>
      <c r="Q718" t="str">
        <f>VLOOKUP(Table3[[#This Row],[Order ID]],OrderBreakDown!A717:H8764,7,0)</f>
        <v>Office Supplies</v>
      </c>
      <c r="R718" t="str">
        <f>VLOOKUP(Table3[[#This Row],[Order ID]],OrderBreakDown!A717:H8764,8,0)</f>
        <v>Binders</v>
      </c>
    </row>
    <row r="719" spans="1:18" ht="21.75" customHeight="1" thickBot="1" x14ac:dyDescent="0.3">
      <c r="A719" s="5" t="s">
        <v>1698</v>
      </c>
      <c r="B719" s="2">
        <v>40897</v>
      </c>
      <c r="C719" s="1" t="s">
        <v>1104</v>
      </c>
      <c r="D719" s="1" t="s">
        <v>1699</v>
      </c>
      <c r="E719" s="1" t="s">
        <v>58</v>
      </c>
      <c r="F719" s="1" t="s">
        <v>50</v>
      </c>
      <c r="G719" s="1" t="s">
        <v>33</v>
      </c>
      <c r="H719" s="2">
        <v>40902</v>
      </c>
      <c r="I719" s="1" t="s">
        <v>22</v>
      </c>
      <c r="J719" s="6" t="s">
        <v>141</v>
      </c>
      <c r="L719" t="str">
        <f>VLOOKUP(Table3[[#This Row],[Order ID]],OrderBreakDown!A718:H8765,2,0)</f>
        <v>Boston Markers, Fluorescent</v>
      </c>
      <c r="M719" s="16">
        <f>VLOOKUP(Table3[[#This Row],[Order ID]],OrderBreakDown!A718:H8765,3,0)</f>
        <v>0</v>
      </c>
      <c r="N719" t="str">
        <f>VLOOKUP(Table3[[#This Row],[Order ID]],OrderBreakDown!A718:H8765,4,0)</f>
        <v>$55.00</v>
      </c>
      <c r="O719" s="18" t="str">
        <f>VLOOKUP(Table3[[#This Row],[Order ID]],OrderBreakDown!A718:H8765,5,0)</f>
        <v>$8.00</v>
      </c>
      <c r="P719">
        <f>VLOOKUP(Table3[[#This Row],[Order ID]],OrderBreakDown!A718:H8765,6,0)</f>
        <v>2</v>
      </c>
      <c r="Q719" t="str">
        <f>VLOOKUP(Table3[[#This Row],[Order ID]],OrderBreakDown!A718:H8765,7,0)</f>
        <v>Office Supplies</v>
      </c>
      <c r="R719" t="str">
        <f>VLOOKUP(Table3[[#This Row],[Order ID]],OrderBreakDown!A718:H8765,8,0)</f>
        <v>Art</v>
      </c>
    </row>
    <row r="720" spans="1:18" ht="21.75" customHeight="1" thickBot="1" x14ac:dyDescent="0.3">
      <c r="A720" s="5" t="s">
        <v>1700</v>
      </c>
      <c r="B720" s="2">
        <v>40897</v>
      </c>
      <c r="C720" s="1" t="s">
        <v>1547</v>
      </c>
      <c r="D720" s="1" t="s">
        <v>1701</v>
      </c>
      <c r="E720" s="1" t="s">
        <v>27</v>
      </c>
      <c r="F720" s="1" t="s">
        <v>28</v>
      </c>
      <c r="G720" s="1" t="s">
        <v>21</v>
      </c>
      <c r="H720" s="2">
        <v>40901</v>
      </c>
      <c r="I720" s="1" t="s">
        <v>16</v>
      </c>
      <c r="J720" s="6" t="s">
        <v>311</v>
      </c>
      <c r="L720" t="str">
        <f>VLOOKUP(Table3[[#This Row],[Order ID]],OrderBreakDown!A719:H8766,2,0)</f>
        <v>Sauder Floating Shelf Set, Pine</v>
      </c>
      <c r="M720" s="16">
        <f>VLOOKUP(Table3[[#This Row],[Order ID]],OrderBreakDown!A719:H8766,3,0)</f>
        <v>0.1</v>
      </c>
      <c r="N720" t="str">
        <f>VLOOKUP(Table3[[#This Row],[Order ID]],OrderBreakDown!A719:H8766,4,0)</f>
        <v>$705.00</v>
      </c>
      <c r="O720" s="18" t="str">
        <f>VLOOKUP(Table3[[#This Row],[Order ID]],OrderBreakDown!A719:H8766,5,0)</f>
        <v>$102.00</v>
      </c>
      <c r="P720">
        <f>VLOOKUP(Table3[[#This Row],[Order ID]],OrderBreakDown!A719:H8766,6,0)</f>
        <v>4</v>
      </c>
      <c r="Q720" t="str">
        <f>VLOOKUP(Table3[[#This Row],[Order ID]],OrderBreakDown!A719:H8766,7,0)</f>
        <v>Furniture</v>
      </c>
      <c r="R720" t="str">
        <f>VLOOKUP(Table3[[#This Row],[Order ID]],OrderBreakDown!A719:H8766,8,0)</f>
        <v>Bookcases</v>
      </c>
    </row>
    <row r="721" spans="1:18" ht="21.75" customHeight="1" thickBot="1" x14ac:dyDescent="0.3">
      <c r="A721" s="5" t="s">
        <v>1702</v>
      </c>
      <c r="B721" s="2">
        <v>40897</v>
      </c>
      <c r="C721" s="1" t="s">
        <v>1703</v>
      </c>
      <c r="D721" s="1" t="s">
        <v>12</v>
      </c>
      <c r="E721" s="1" t="s">
        <v>13</v>
      </c>
      <c r="F721" s="1" t="s">
        <v>14</v>
      </c>
      <c r="G721" s="1" t="s">
        <v>33</v>
      </c>
      <c r="H721" s="2">
        <v>40901</v>
      </c>
      <c r="I721" s="1" t="s">
        <v>22</v>
      </c>
      <c r="J721" s="6" t="s">
        <v>12</v>
      </c>
      <c r="L721" t="str">
        <f>VLOOKUP(Table3[[#This Row],[Order ID]],OrderBreakDown!A720:H8767,2,0)</f>
        <v>BIC Highlighters, Blue</v>
      </c>
      <c r="M721" s="16">
        <f>VLOOKUP(Table3[[#This Row],[Order ID]],OrderBreakDown!A720:H8767,3,0)</f>
        <v>0.5</v>
      </c>
      <c r="N721" t="str">
        <f>VLOOKUP(Table3[[#This Row],[Order ID]],OrderBreakDown!A720:H8767,4,0)</f>
        <v>$19.00</v>
      </c>
      <c r="O721" s="18" t="str">
        <f>VLOOKUP(Table3[[#This Row],[Order ID]],OrderBreakDown!A720:H8767,5,0)</f>
        <v>-$4.00</v>
      </c>
      <c r="P721">
        <f>VLOOKUP(Table3[[#This Row],[Order ID]],OrderBreakDown!A720:H8767,6,0)</f>
        <v>2</v>
      </c>
      <c r="Q721" t="str">
        <f>VLOOKUP(Table3[[#This Row],[Order ID]],OrderBreakDown!A720:H8767,7,0)</f>
        <v>Office Supplies</v>
      </c>
      <c r="R721" t="str">
        <f>VLOOKUP(Table3[[#This Row],[Order ID]],OrderBreakDown!A720:H8767,8,0)</f>
        <v>Art</v>
      </c>
    </row>
    <row r="722" spans="1:18" ht="21.75" customHeight="1" thickBot="1" x14ac:dyDescent="0.3">
      <c r="A722" s="5" t="s">
        <v>1704</v>
      </c>
      <c r="B722" s="2">
        <v>40898</v>
      </c>
      <c r="C722" s="1" t="s">
        <v>1705</v>
      </c>
      <c r="D722" s="1" t="s">
        <v>1706</v>
      </c>
      <c r="E722" s="1" t="s">
        <v>58</v>
      </c>
      <c r="F722" s="1" t="s">
        <v>50</v>
      </c>
      <c r="G722" s="1" t="s">
        <v>21</v>
      </c>
      <c r="H722" s="2">
        <v>40900</v>
      </c>
      <c r="I722" s="1" t="s">
        <v>16</v>
      </c>
      <c r="J722" s="6" t="s">
        <v>174</v>
      </c>
      <c r="L722" t="str">
        <f>VLOOKUP(Table3[[#This Row],[Order ID]],OrderBreakDown!A721:H8768,2,0)</f>
        <v>BIC Highlighters, Easy-Erase</v>
      </c>
      <c r="M722" s="16">
        <f>VLOOKUP(Table3[[#This Row],[Order ID]],OrderBreakDown!A721:H8768,3,0)</f>
        <v>0</v>
      </c>
      <c r="N722" t="str">
        <f>VLOOKUP(Table3[[#This Row],[Order ID]],OrderBreakDown!A721:H8768,4,0)</f>
        <v>$38.00</v>
      </c>
      <c r="O722" s="18" t="str">
        <f>VLOOKUP(Table3[[#This Row],[Order ID]],OrderBreakDown!A721:H8768,5,0)</f>
        <v>$9.00</v>
      </c>
      <c r="P722">
        <f>VLOOKUP(Table3[[#This Row],[Order ID]],OrderBreakDown!A721:H8768,6,0)</f>
        <v>2</v>
      </c>
      <c r="Q722" t="str">
        <f>VLOOKUP(Table3[[#This Row],[Order ID]],OrderBreakDown!A721:H8768,7,0)</f>
        <v>Office Supplies</v>
      </c>
      <c r="R722" t="str">
        <f>VLOOKUP(Table3[[#This Row],[Order ID]],OrderBreakDown!A721:H8768,8,0)</f>
        <v>Art</v>
      </c>
    </row>
    <row r="723" spans="1:18" ht="21.75" customHeight="1" thickBot="1" x14ac:dyDescent="0.3">
      <c r="A723" s="5" t="s">
        <v>1707</v>
      </c>
      <c r="B723" s="2">
        <v>40898</v>
      </c>
      <c r="C723" s="1" t="s">
        <v>1217</v>
      </c>
      <c r="D723" s="1" t="s">
        <v>803</v>
      </c>
      <c r="E723" s="1" t="s">
        <v>20</v>
      </c>
      <c r="F723" s="1" t="s">
        <v>14</v>
      </c>
      <c r="G723" s="1" t="s">
        <v>21</v>
      </c>
      <c r="H723" s="2">
        <v>40900</v>
      </c>
      <c r="I723" s="1" t="s">
        <v>16</v>
      </c>
      <c r="J723" s="6" t="s">
        <v>23</v>
      </c>
      <c r="L723" t="str">
        <f>VLOOKUP(Table3[[#This Row],[Order ID]],OrderBreakDown!A722:H8769,2,0)</f>
        <v>Sanford Canvas, Water Color</v>
      </c>
      <c r="M723" s="16">
        <f>VLOOKUP(Table3[[#This Row],[Order ID]],OrderBreakDown!A722:H8769,3,0)</f>
        <v>0</v>
      </c>
      <c r="N723" t="str">
        <f>VLOOKUP(Table3[[#This Row],[Order ID]],OrderBreakDown!A722:H8769,4,0)</f>
        <v>$107.00</v>
      </c>
      <c r="O723" s="18" t="str">
        <f>VLOOKUP(Table3[[#This Row],[Order ID]],OrderBreakDown!A722:H8769,5,0)</f>
        <v>$0.00</v>
      </c>
      <c r="P723">
        <f>VLOOKUP(Table3[[#This Row],[Order ID]],OrderBreakDown!A722:H8769,6,0)</f>
        <v>2</v>
      </c>
      <c r="Q723" t="str">
        <f>VLOOKUP(Table3[[#This Row],[Order ID]],OrderBreakDown!A722:H8769,7,0)</f>
        <v>Office Supplies</v>
      </c>
      <c r="R723" t="str">
        <f>VLOOKUP(Table3[[#This Row],[Order ID]],OrderBreakDown!A722:H8769,8,0)</f>
        <v>Art</v>
      </c>
    </row>
    <row r="724" spans="1:18" ht="21.75" customHeight="1" thickBot="1" x14ac:dyDescent="0.3">
      <c r="A724" s="5" t="s">
        <v>1708</v>
      </c>
      <c r="B724" s="2">
        <v>40898</v>
      </c>
      <c r="C724" s="1" t="s">
        <v>1709</v>
      </c>
      <c r="D724" s="1" t="s">
        <v>259</v>
      </c>
      <c r="E724" s="1" t="s">
        <v>260</v>
      </c>
      <c r="F724" s="1" t="s">
        <v>14</v>
      </c>
      <c r="G724" s="1" t="s">
        <v>15</v>
      </c>
      <c r="H724" s="2">
        <v>40903</v>
      </c>
      <c r="I724" s="1" t="s">
        <v>16</v>
      </c>
      <c r="J724" s="6" t="s">
        <v>259</v>
      </c>
      <c r="L724" t="str">
        <f>VLOOKUP(Table3[[#This Row],[Order ID]],OrderBreakDown!A723:H8770,2,0)</f>
        <v>Ames Peel and Seal, Set of 50</v>
      </c>
      <c r="M724" s="16">
        <f>VLOOKUP(Table3[[#This Row],[Order ID]],OrderBreakDown!A723:H8770,3,0)</f>
        <v>0.5</v>
      </c>
      <c r="N724" t="str">
        <f>VLOOKUP(Table3[[#This Row],[Order ID]],OrderBreakDown!A723:H8770,4,0)</f>
        <v>$47.00</v>
      </c>
      <c r="O724" s="18" t="str">
        <f>VLOOKUP(Table3[[#This Row],[Order ID]],OrderBreakDown!A723:H8770,5,0)</f>
        <v>-$4.00</v>
      </c>
      <c r="P724">
        <f>VLOOKUP(Table3[[#This Row],[Order ID]],OrderBreakDown!A723:H8770,6,0)</f>
        <v>5</v>
      </c>
      <c r="Q724" t="str">
        <f>VLOOKUP(Table3[[#This Row],[Order ID]],OrderBreakDown!A723:H8770,7,0)</f>
        <v>Office Supplies</v>
      </c>
      <c r="R724" t="str">
        <f>VLOOKUP(Table3[[#This Row],[Order ID]],OrderBreakDown!A723:H8770,8,0)</f>
        <v>Envelopes</v>
      </c>
    </row>
    <row r="725" spans="1:18" ht="21.75" customHeight="1" thickBot="1" x14ac:dyDescent="0.3">
      <c r="A725" s="5" t="s">
        <v>1710</v>
      </c>
      <c r="B725" s="2">
        <v>40898</v>
      </c>
      <c r="C725" s="1" t="s">
        <v>952</v>
      </c>
      <c r="D725" s="1" t="s">
        <v>1711</v>
      </c>
      <c r="E725" s="1" t="s">
        <v>66</v>
      </c>
      <c r="F725" s="1" t="s">
        <v>28</v>
      </c>
      <c r="G725" s="1" t="s">
        <v>21</v>
      </c>
      <c r="H725" s="2">
        <v>40902</v>
      </c>
      <c r="I725" s="1" t="s">
        <v>22</v>
      </c>
      <c r="J725" s="6" t="s">
        <v>116</v>
      </c>
      <c r="L725" t="str">
        <f>VLOOKUP(Table3[[#This Row],[Order ID]],OrderBreakDown!A724:H8771,2,0)</f>
        <v>Wilson Jones Index Tab, Economy</v>
      </c>
      <c r="M725" s="16">
        <f>VLOOKUP(Table3[[#This Row],[Order ID]],OrderBreakDown!A724:H8771,3,0)</f>
        <v>0</v>
      </c>
      <c r="N725" t="str">
        <f>VLOOKUP(Table3[[#This Row],[Order ID]],OrderBreakDown!A724:H8771,4,0)</f>
        <v>$32.00</v>
      </c>
      <c r="O725" s="18" t="str">
        <f>VLOOKUP(Table3[[#This Row],[Order ID]],OrderBreakDown!A724:H8771,5,0)</f>
        <v>$8.00</v>
      </c>
      <c r="P725">
        <f>VLOOKUP(Table3[[#This Row],[Order ID]],OrderBreakDown!A724:H8771,6,0)</f>
        <v>5</v>
      </c>
      <c r="Q725" t="str">
        <f>VLOOKUP(Table3[[#This Row],[Order ID]],OrderBreakDown!A724:H8771,7,0)</f>
        <v>Office Supplies</v>
      </c>
      <c r="R725" t="str">
        <f>VLOOKUP(Table3[[#This Row],[Order ID]],OrderBreakDown!A724:H8771,8,0)</f>
        <v>Binders</v>
      </c>
    </row>
    <row r="726" spans="1:18" ht="21.75" customHeight="1" thickBot="1" x14ac:dyDescent="0.3">
      <c r="A726" s="5" t="s">
        <v>1712</v>
      </c>
      <c r="B726" s="2">
        <v>40899</v>
      </c>
      <c r="C726" s="1" t="s">
        <v>1215</v>
      </c>
      <c r="D726" s="1" t="s">
        <v>1105</v>
      </c>
      <c r="E726" s="1" t="s">
        <v>49</v>
      </c>
      <c r="F726" s="1" t="s">
        <v>50</v>
      </c>
      <c r="G726" s="1" t="s">
        <v>33</v>
      </c>
      <c r="H726" s="2">
        <v>40901</v>
      </c>
      <c r="I726" s="1" t="s">
        <v>16</v>
      </c>
      <c r="J726" s="6" t="s">
        <v>1106</v>
      </c>
      <c r="L726" t="str">
        <f>VLOOKUP(Table3[[#This Row],[Order ID]],OrderBreakDown!A725:H8772,2,0)</f>
        <v>Sanford Canvas, Fluorescent</v>
      </c>
      <c r="M726" s="16">
        <f>VLOOKUP(Table3[[#This Row],[Order ID]],OrderBreakDown!A725:H8772,3,0)</f>
        <v>0</v>
      </c>
      <c r="N726" t="str">
        <f>VLOOKUP(Table3[[#This Row],[Order ID]],OrderBreakDown!A725:H8772,4,0)</f>
        <v>$155.00</v>
      </c>
      <c r="O726" s="18" t="str">
        <f>VLOOKUP(Table3[[#This Row],[Order ID]],OrderBreakDown!A725:H8772,5,0)</f>
        <v>$57.00</v>
      </c>
      <c r="P726">
        <f>VLOOKUP(Table3[[#This Row],[Order ID]],OrderBreakDown!A725:H8772,6,0)</f>
        <v>3</v>
      </c>
      <c r="Q726" t="str">
        <f>VLOOKUP(Table3[[#This Row],[Order ID]],OrderBreakDown!A725:H8772,7,0)</f>
        <v>Office Supplies</v>
      </c>
      <c r="R726" t="str">
        <f>VLOOKUP(Table3[[#This Row],[Order ID]],OrderBreakDown!A725:H8772,8,0)</f>
        <v>Art</v>
      </c>
    </row>
    <row r="727" spans="1:18" ht="21.75" customHeight="1" thickBot="1" x14ac:dyDescent="0.3">
      <c r="A727" s="5" t="s">
        <v>1713</v>
      </c>
      <c r="B727" s="2">
        <v>40899</v>
      </c>
      <c r="C727" s="1" t="s">
        <v>1017</v>
      </c>
      <c r="D727" s="1" t="s">
        <v>627</v>
      </c>
      <c r="E727" s="1" t="s">
        <v>20</v>
      </c>
      <c r="F727" s="1" t="s">
        <v>14</v>
      </c>
      <c r="G727" s="1" t="s">
        <v>15</v>
      </c>
      <c r="H727" s="2">
        <v>40903</v>
      </c>
      <c r="I727" s="1" t="s">
        <v>22</v>
      </c>
      <c r="J727" s="6" t="s">
        <v>23</v>
      </c>
      <c r="L727" t="str">
        <f>VLOOKUP(Table3[[#This Row],[Order ID]],OrderBreakDown!A726:H8773,2,0)</f>
        <v>Green Bar Parchment Paper, Recycled</v>
      </c>
      <c r="M727" s="16">
        <f>VLOOKUP(Table3[[#This Row],[Order ID]],OrderBreakDown!A726:H8773,3,0)</f>
        <v>0</v>
      </c>
      <c r="N727" t="str">
        <f>VLOOKUP(Table3[[#This Row],[Order ID]],OrderBreakDown!A726:H8773,4,0)</f>
        <v>$166.00</v>
      </c>
      <c r="O727" s="18" t="str">
        <f>VLOOKUP(Table3[[#This Row],[Order ID]],OrderBreakDown!A726:H8773,5,0)</f>
        <v>$76.00</v>
      </c>
      <c r="P727">
        <f>VLOOKUP(Table3[[#This Row],[Order ID]],OrderBreakDown!A726:H8773,6,0)</f>
        <v>10</v>
      </c>
      <c r="Q727" t="str">
        <f>VLOOKUP(Table3[[#This Row],[Order ID]],OrderBreakDown!A726:H8773,7,0)</f>
        <v>Office Supplies</v>
      </c>
      <c r="R727" t="str">
        <f>VLOOKUP(Table3[[#This Row],[Order ID]],OrderBreakDown!A726:H8773,8,0)</f>
        <v>Paper</v>
      </c>
    </row>
    <row r="728" spans="1:18" ht="21.75" customHeight="1" thickBot="1" x14ac:dyDescent="0.3">
      <c r="A728" s="5" t="s">
        <v>1714</v>
      </c>
      <c r="B728" s="2">
        <v>40899</v>
      </c>
      <c r="C728" s="1" t="s">
        <v>1360</v>
      </c>
      <c r="D728" s="1" t="s">
        <v>227</v>
      </c>
      <c r="E728" s="1" t="s">
        <v>58</v>
      </c>
      <c r="F728" s="1" t="s">
        <v>50</v>
      </c>
      <c r="G728" s="1" t="s">
        <v>21</v>
      </c>
      <c r="H728" s="2">
        <v>40903</v>
      </c>
      <c r="I728" s="1" t="s">
        <v>22</v>
      </c>
      <c r="J728" s="6" t="s">
        <v>96</v>
      </c>
      <c r="L728" t="str">
        <f>VLOOKUP(Table3[[#This Row],[Order ID]],OrderBreakDown!A727:H8774,2,0)</f>
        <v>Samsung Headset, with Caller ID</v>
      </c>
      <c r="M728" s="16">
        <f>VLOOKUP(Table3[[#This Row],[Order ID]],OrderBreakDown!A727:H8774,3,0)</f>
        <v>0.1</v>
      </c>
      <c r="N728" t="str">
        <f>VLOOKUP(Table3[[#This Row],[Order ID]],OrderBreakDown!A727:H8774,4,0)</f>
        <v>$132.00</v>
      </c>
      <c r="O728" s="18" t="str">
        <f>VLOOKUP(Table3[[#This Row],[Order ID]],OrderBreakDown!A727:H8774,5,0)</f>
        <v>-$7.00</v>
      </c>
      <c r="P728">
        <f>VLOOKUP(Table3[[#This Row],[Order ID]],OrderBreakDown!A727:H8774,6,0)</f>
        <v>2</v>
      </c>
      <c r="Q728" t="str">
        <f>VLOOKUP(Table3[[#This Row],[Order ID]],OrderBreakDown!A727:H8774,7,0)</f>
        <v>Technology</v>
      </c>
      <c r="R728" t="str">
        <f>VLOOKUP(Table3[[#This Row],[Order ID]],OrderBreakDown!A727:H8774,8,0)</f>
        <v>Phones</v>
      </c>
    </row>
    <row r="729" spans="1:18" ht="21.75" customHeight="1" thickBot="1" x14ac:dyDescent="0.3">
      <c r="A729" s="5" t="s">
        <v>1715</v>
      </c>
      <c r="B729" s="2">
        <v>40900</v>
      </c>
      <c r="C729" s="1" t="s">
        <v>1407</v>
      </c>
      <c r="D729" s="1" t="s">
        <v>1716</v>
      </c>
      <c r="E729" s="1" t="s">
        <v>27</v>
      </c>
      <c r="F729" s="1" t="s">
        <v>28</v>
      </c>
      <c r="G729" s="1" t="s">
        <v>21</v>
      </c>
      <c r="H729" s="2">
        <v>40902</v>
      </c>
      <c r="I729" s="1" t="s">
        <v>16</v>
      </c>
      <c r="J729" s="6" t="s">
        <v>112</v>
      </c>
      <c r="L729" t="str">
        <f>VLOOKUP(Table3[[#This Row],[Order ID]],OrderBreakDown!A728:H8775,2,0)</f>
        <v>Eldon Light Bulb, Durable</v>
      </c>
      <c r="M729" s="16">
        <f>VLOOKUP(Table3[[#This Row],[Order ID]],OrderBreakDown!A728:H8775,3,0)</f>
        <v>0</v>
      </c>
      <c r="N729" t="str">
        <f>VLOOKUP(Table3[[#This Row],[Order ID]],OrderBreakDown!A728:H8775,4,0)</f>
        <v>$67.00</v>
      </c>
      <c r="O729" s="18" t="str">
        <f>VLOOKUP(Table3[[#This Row],[Order ID]],OrderBreakDown!A728:H8775,5,0)</f>
        <v>$29.00</v>
      </c>
      <c r="P729">
        <f>VLOOKUP(Table3[[#This Row],[Order ID]],OrderBreakDown!A728:H8775,6,0)</f>
        <v>3</v>
      </c>
      <c r="Q729" t="str">
        <f>VLOOKUP(Table3[[#This Row],[Order ID]],OrderBreakDown!A728:H8775,7,0)</f>
        <v>Furniture</v>
      </c>
      <c r="R729" t="str">
        <f>VLOOKUP(Table3[[#This Row],[Order ID]],OrderBreakDown!A728:H8775,8,0)</f>
        <v>Furnishings</v>
      </c>
    </row>
    <row r="730" spans="1:18" ht="21.75" customHeight="1" thickBot="1" x14ac:dyDescent="0.3">
      <c r="A730" s="5" t="s">
        <v>1717</v>
      </c>
      <c r="B730" s="2">
        <v>40900</v>
      </c>
      <c r="C730" s="1" t="s">
        <v>47</v>
      </c>
      <c r="D730" s="1" t="s">
        <v>259</v>
      </c>
      <c r="E730" s="1" t="s">
        <v>260</v>
      </c>
      <c r="F730" s="1" t="s">
        <v>14</v>
      </c>
      <c r="G730" s="1" t="s">
        <v>21</v>
      </c>
      <c r="H730" s="2">
        <v>40903</v>
      </c>
      <c r="I730" s="1" t="s">
        <v>16</v>
      </c>
      <c r="J730" s="6" t="s">
        <v>259</v>
      </c>
      <c r="L730" t="str">
        <f>VLOOKUP(Table3[[#This Row],[Order ID]],OrderBreakDown!A729:H8776,2,0)</f>
        <v>SanDisk Router, Bluetooth</v>
      </c>
      <c r="M730" s="16">
        <f>VLOOKUP(Table3[[#This Row],[Order ID]],OrderBreakDown!A729:H8776,3,0)</f>
        <v>0.5</v>
      </c>
      <c r="N730" t="str">
        <f>VLOOKUP(Table3[[#This Row],[Order ID]],OrderBreakDown!A729:H8776,4,0)</f>
        <v>$897.00</v>
      </c>
      <c r="O730" s="18" t="str">
        <f>VLOOKUP(Table3[[#This Row],[Order ID]],OrderBreakDown!A729:H8776,5,0)</f>
        <v>-$198.00</v>
      </c>
      <c r="P730">
        <f>VLOOKUP(Table3[[#This Row],[Order ID]],OrderBreakDown!A729:H8776,6,0)</f>
        <v>7</v>
      </c>
      <c r="Q730" t="str">
        <f>VLOOKUP(Table3[[#This Row],[Order ID]],OrderBreakDown!A729:H8776,7,0)</f>
        <v>Technology</v>
      </c>
      <c r="R730" t="str">
        <f>VLOOKUP(Table3[[#This Row],[Order ID]],OrderBreakDown!A729:H8776,8,0)</f>
        <v>Accessories</v>
      </c>
    </row>
    <row r="731" spans="1:18" ht="21.75" customHeight="1" thickBot="1" x14ac:dyDescent="0.3">
      <c r="A731" s="5" t="s">
        <v>1718</v>
      </c>
      <c r="B731" s="2">
        <v>40901</v>
      </c>
      <c r="C731" s="1" t="s">
        <v>1719</v>
      </c>
      <c r="D731" s="1" t="s">
        <v>1720</v>
      </c>
      <c r="E731" s="1" t="s">
        <v>58</v>
      </c>
      <c r="F731" s="1" t="s">
        <v>50</v>
      </c>
      <c r="G731" s="1" t="s">
        <v>21</v>
      </c>
      <c r="H731" s="2">
        <v>40906</v>
      </c>
      <c r="I731" s="1" t="s">
        <v>22</v>
      </c>
      <c r="J731" s="6" t="s">
        <v>57</v>
      </c>
      <c r="L731" t="str">
        <f>VLOOKUP(Table3[[#This Row],[Order ID]],OrderBreakDown!A730:H8777,2,0)</f>
        <v>Ibico Index Tab, Economy</v>
      </c>
      <c r="M731" s="16">
        <f>VLOOKUP(Table3[[#This Row],[Order ID]],OrderBreakDown!A730:H8777,3,0)</f>
        <v>0</v>
      </c>
      <c r="N731" t="str">
        <f>VLOOKUP(Table3[[#This Row],[Order ID]],OrderBreakDown!A730:H8777,4,0)</f>
        <v>$42.00</v>
      </c>
      <c r="O731" s="18" t="str">
        <f>VLOOKUP(Table3[[#This Row],[Order ID]],OrderBreakDown!A730:H8777,5,0)</f>
        <v>$14.00</v>
      </c>
      <c r="P731">
        <f>VLOOKUP(Table3[[#This Row],[Order ID]],OrderBreakDown!A730:H8777,6,0)</f>
        <v>4</v>
      </c>
      <c r="Q731" t="str">
        <f>VLOOKUP(Table3[[#This Row],[Order ID]],OrderBreakDown!A730:H8777,7,0)</f>
        <v>Office Supplies</v>
      </c>
      <c r="R731" t="str">
        <f>VLOOKUP(Table3[[#This Row],[Order ID]],OrderBreakDown!A730:H8777,8,0)</f>
        <v>Binders</v>
      </c>
    </row>
    <row r="732" spans="1:18" ht="21.75" customHeight="1" thickBot="1" x14ac:dyDescent="0.3">
      <c r="A732" s="5" t="s">
        <v>1721</v>
      </c>
      <c r="B732" s="2">
        <v>40903</v>
      </c>
      <c r="C732" s="1" t="s">
        <v>1540</v>
      </c>
      <c r="D732" s="1" t="s">
        <v>141</v>
      </c>
      <c r="E732" s="1" t="s">
        <v>58</v>
      </c>
      <c r="F732" s="1" t="s">
        <v>50</v>
      </c>
      <c r="G732" s="1" t="s">
        <v>21</v>
      </c>
      <c r="H732" s="2">
        <v>40908</v>
      </c>
      <c r="I732" s="1" t="s">
        <v>16</v>
      </c>
      <c r="J732" s="6" t="s">
        <v>141</v>
      </c>
      <c r="L732" t="str">
        <f>VLOOKUP(Table3[[#This Row],[Order ID]],OrderBreakDown!A731:H8778,2,0)</f>
        <v>BIC Pens, Blue</v>
      </c>
      <c r="M732" s="16">
        <f>VLOOKUP(Table3[[#This Row],[Order ID]],OrderBreakDown!A731:H8778,3,0)</f>
        <v>0</v>
      </c>
      <c r="N732" t="str">
        <f>VLOOKUP(Table3[[#This Row],[Order ID]],OrderBreakDown!A731:H8778,4,0)</f>
        <v>$14.00</v>
      </c>
      <c r="O732" s="18" t="str">
        <f>VLOOKUP(Table3[[#This Row],[Order ID]],OrderBreakDown!A731:H8778,5,0)</f>
        <v>$2.00</v>
      </c>
      <c r="P732">
        <f>VLOOKUP(Table3[[#This Row],[Order ID]],OrderBreakDown!A731:H8778,6,0)</f>
        <v>1</v>
      </c>
      <c r="Q732" t="str">
        <f>VLOOKUP(Table3[[#This Row],[Order ID]],OrderBreakDown!A731:H8778,7,0)</f>
        <v>Office Supplies</v>
      </c>
      <c r="R732" t="str">
        <f>VLOOKUP(Table3[[#This Row],[Order ID]],OrderBreakDown!A731:H8778,8,0)</f>
        <v>Art</v>
      </c>
    </row>
    <row r="733" spans="1:18" ht="21.75" customHeight="1" thickBot="1" x14ac:dyDescent="0.3">
      <c r="A733" s="5" t="s">
        <v>1722</v>
      </c>
      <c r="B733" s="2">
        <v>40903</v>
      </c>
      <c r="C733" s="1" t="s">
        <v>1723</v>
      </c>
      <c r="D733" s="1" t="s">
        <v>1724</v>
      </c>
      <c r="E733" s="1" t="s">
        <v>66</v>
      </c>
      <c r="F733" s="1" t="s">
        <v>28</v>
      </c>
      <c r="G733" s="1" t="s">
        <v>33</v>
      </c>
      <c r="H733" s="2">
        <v>40908</v>
      </c>
      <c r="I733" s="1" t="s">
        <v>22</v>
      </c>
      <c r="J733" s="6" t="s">
        <v>185</v>
      </c>
      <c r="L733" t="str">
        <f>VLOOKUP(Table3[[#This Row],[Order ID]],OrderBreakDown!A732:H8779,2,0)</f>
        <v>Sanford Highlighters, Water Color</v>
      </c>
      <c r="M733" s="16">
        <f>VLOOKUP(Table3[[#This Row],[Order ID]],OrderBreakDown!A732:H8779,3,0)</f>
        <v>0</v>
      </c>
      <c r="N733" t="str">
        <f>VLOOKUP(Table3[[#This Row],[Order ID]],OrderBreakDown!A732:H8779,4,0)</f>
        <v>$38.00</v>
      </c>
      <c r="O733" s="18" t="str">
        <f>VLOOKUP(Table3[[#This Row],[Order ID]],OrderBreakDown!A732:H8779,5,0)</f>
        <v>$14.00</v>
      </c>
      <c r="P733">
        <f>VLOOKUP(Table3[[#This Row],[Order ID]],OrderBreakDown!A732:H8779,6,0)</f>
        <v>2</v>
      </c>
      <c r="Q733" t="str">
        <f>VLOOKUP(Table3[[#This Row],[Order ID]],OrderBreakDown!A732:H8779,7,0)</f>
        <v>Office Supplies</v>
      </c>
      <c r="R733" t="str">
        <f>VLOOKUP(Table3[[#This Row],[Order ID]],OrderBreakDown!A732:H8779,8,0)</f>
        <v>Art</v>
      </c>
    </row>
    <row r="734" spans="1:18" ht="21.75" customHeight="1" thickBot="1" x14ac:dyDescent="0.3">
      <c r="A734" s="5" t="s">
        <v>1725</v>
      </c>
      <c r="B734" s="2">
        <v>40903</v>
      </c>
      <c r="C734" s="1" t="s">
        <v>547</v>
      </c>
      <c r="D734" s="1" t="s">
        <v>1726</v>
      </c>
      <c r="E734" s="1" t="s">
        <v>58</v>
      </c>
      <c r="F734" s="1" t="s">
        <v>50</v>
      </c>
      <c r="G734" s="1" t="s">
        <v>33</v>
      </c>
      <c r="H734" s="2">
        <v>40905</v>
      </c>
      <c r="I734" s="1" t="s">
        <v>37</v>
      </c>
      <c r="J734" s="6" t="s">
        <v>444</v>
      </c>
      <c r="L734" t="str">
        <f>VLOOKUP(Table3[[#This Row],[Order ID]],OrderBreakDown!A733:H8780,2,0)</f>
        <v>Bush Stackable Bookrack, Traditional</v>
      </c>
      <c r="M734" s="16">
        <f>VLOOKUP(Table3[[#This Row],[Order ID]],OrderBreakDown!A733:H8780,3,0)</f>
        <v>0</v>
      </c>
      <c r="N734" t="str">
        <f>VLOOKUP(Table3[[#This Row],[Order ID]],OrderBreakDown!A733:H8780,4,0)</f>
        <v>$246.00</v>
      </c>
      <c r="O734" s="18" t="str">
        <f>VLOOKUP(Table3[[#This Row],[Order ID]],OrderBreakDown!A733:H8780,5,0)</f>
        <v>$61.00</v>
      </c>
      <c r="P734">
        <f>VLOOKUP(Table3[[#This Row],[Order ID]],OrderBreakDown!A733:H8780,6,0)</f>
        <v>2</v>
      </c>
      <c r="Q734" t="str">
        <f>VLOOKUP(Table3[[#This Row],[Order ID]],OrderBreakDown!A733:H8780,7,0)</f>
        <v>Furniture</v>
      </c>
      <c r="R734" t="str">
        <f>VLOOKUP(Table3[[#This Row],[Order ID]],OrderBreakDown!A733:H8780,8,0)</f>
        <v>Bookcases</v>
      </c>
    </row>
    <row r="735" spans="1:18" ht="21.75" customHeight="1" thickBot="1" x14ac:dyDescent="0.3">
      <c r="A735" s="5" t="s">
        <v>1727</v>
      </c>
      <c r="B735" s="2">
        <v>40903</v>
      </c>
      <c r="C735" s="1" t="s">
        <v>1728</v>
      </c>
      <c r="D735" s="1" t="s">
        <v>144</v>
      </c>
      <c r="E735" s="1" t="s">
        <v>145</v>
      </c>
      <c r="F735" s="1" t="s">
        <v>14</v>
      </c>
      <c r="G735" s="1" t="s">
        <v>21</v>
      </c>
      <c r="H735" s="2">
        <v>40907</v>
      </c>
      <c r="I735" s="1" t="s">
        <v>22</v>
      </c>
      <c r="J735" s="6" t="s">
        <v>144</v>
      </c>
      <c r="L735" t="str">
        <f>VLOOKUP(Table3[[#This Row],[Order ID]],OrderBreakDown!A734:H8781,2,0)</f>
        <v>Harbour Creations Color Coded Labels, Laser Printer Compatible</v>
      </c>
      <c r="M735" s="16">
        <f>VLOOKUP(Table3[[#This Row],[Order ID]],OrderBreakDown!A734:H8781,3,0)</f>
        <v>0</v>
      </c>
      <c r="N735" t="str">
        <f>VLOOKUP(Table3[[#This Row],[Order ID]],OrderBreakDown!A734:H8781,4,0)</f>
        <v>$39.00</v>
      </c>
      <c r="O735" s="18" t="str">
        <f>VLOOKUP(Table3[[#This Row],[Order ID]],OrderBreakDown!A734:H8781,5,0)</f>
        <v>$8.00</v>
      </c>
      <c r="P735">
        <f>VLOOKUP(Table3[[#This Row],[Order ID]],OrderBreakDown!A734:H8781,6,0)</f>
        <v>3</v>
      </c>
      <c r="Q735" t="str">
        <f>VLOOKUP(Table3[[#This Row],[Order ID]],OrderBreakDown!A734:H8781,7,0)</f>
        <v>Office Supplies</v>
      </c>
      <c r="R735" t="str">
        <f>VLOOKUP(Table3[[#This Row],[Order ID]],OrderBreakDown!A734:H8781,8,0)</f>
        <v>Labels</v>
      </c>
    </row>
    <row r="736" spans="1:18" ht="21.75" customHeight="1" thickBot="1" x14ac:dyDescent="0.3">
      <c r="A736" s="5" t="s">
        <v>1729</v>
      </c>
      <c r="B736" s="2">
        <v>40903</v>
      </c>
      <c r="C736" s="1" t="s">
        <v>1730</v>
      </c>
      <c r="D736" s="1" t="s">
        <v>1731</v>
      </c>
      <c r="E736" s="1" t="s">
        <v>20</v>
      </c>
      <c r="F736" s="1" t="s">
        <v>14</v>
      </c>
      <c r="G736" s="1" t="s">
        <v>33</v>
      </c>
      <c r="H736" s="2">
        <v>40908</v>
      </c>
      <c r="I736" s="1" t="s">
        <v>22</v>
      </c>
      <c r="J736" s="6" t="s">
        <v>23</v>
      </c>
      <c r="L736" t="str">
        <f>VLOOKUP(Table3[[#This Row],[Order ID]],OrderBreakDown!A735:H8782,2,0)</f>
        <v>Chromcraft Computer Table, Adjustable Height</v>
      </c>
      <c r="M736" s="16">
        <f>VLOOKUP(Table3[[#This Row],[Order ID]],OrderBreakDown!A735:H8782,3,0)</f>
        <v>0</v>
      </c>
      <c r="N736" t="str">
        <f>VLOOKUP(Table3[[#This Row],[Order ID]],OrderBreakDown!A735:H8782,4,0)</f>
        <v>$3,119.00</v>
      </c>
      <c r="O736" s="18" t="str">
        <f>VLOOKUP(Table3[[#This Row],[Order ID]],OrderBreakDown!A735:H8782,5,0)</f>
        <v>$1,528.00</v>
      </c>
      <c r="P736">
        <f>VLOOKUP(Table3[[#This Row],[Order ID]],OrderBreakDown!A735:H8782,6,0)</f>
        <v>7</v>
      </c>
      <c r="Q736" t="str">
        <f>VLOOKUP(Table3[[#This Row],[Order ID]],OrderBreakDown!A735:H8782,7,0)</f>
        <v>Furniture</v>
      </c>
      <c r="R736" t="str">
        <f>VLOOKUP(Table3[[#This Row],[Order ID]],OrderBreakDown!A735:H8782,8,0)</f>
        <v>Tables</v>
      </c>
    </row>
    <row r="737" spans="1:18" ht="21.75" customHeight="1" thickBot="1" x14ac:dyDescent="0.3">
      <c r="A737" s="5" t="s">
        <v>1732</v>
      </c>
      <c r="B737" s="2">
        <v>40903</v>
      </c>
      <c r="C737" s="1" t="s">
        <v>1733</v>
      </c>
      <c r="D737" s="1" t="s">
        <v>947</v>
      </c>
      <c r="E737" s="1" t="s">
        <v>77</v>
      </c>
      <c r="F737" s="1" t="s">
        <v>28</v>
      </c>
      <c r="G737" s="1" t="s">
        <v>21</v>
      </c>
      <c r="H737" s="2">
        <v>40903</v>
      </c>
      <c r="I737" s="1" t="s">
        <v>62</v>
      </c>
      <c r="J737" s="6" t="s">
        <v>78</v>
      </c>
      <c r="L737" t="str">
        <f>VLOOKUP(Table3[[#This Row],[Order ID]],OrderBreakDown!A736:H8783,2,0)</f>
        <v>Novimex Executive Leather Armchair, Red</v>
      </c>
      <c r="M737" s="16">
        <f>VLOOKUP(Table3[[#This Row],[Order ID]],OrderBreakDown!A736:H8783,3,0)</f>
        <v>0.5</v>
      </c>
      <c r="N737" t="str">
        <f>VLOOKUP(Table3[[#This Row],[Order ID]],OrderBreakDown!A736:H8783,4,0)</f>
        <v>$1,381.00</v>
      </c>
      <c r="O737" s="18" t="str">
        <f>VLOOKUP(Table3[[#This Row],[Order ID]],OrderBreakDown!A736:H8783,5,0)</f>
        <v>-$414.00</v>
      </c>
      <c r="P737">
        <f>VLOOKUP(Table3[[#This Row],[Order ID]],OrderBreakDown!A736:H8783,6,0)</f>
        <v>6</v>
      </c>
      <c r="Q737" t="str">
        <f>VLOOKUP(Table3[[#This Row],[Order ID]],OrderBreakDown!A736:H8783,7,0)</f>
        <v>Furniture</v>
      </c>
      <c r="R737" t="str">
        <f>VLOOKUP(Table3[[#This Row],[Order ID]],OrderBreakDown!A736:H8783,8,0)</f>
        <v>Chairs</v>
      </c>
    </row>
    <row r="738" spans="1:18" ht="21.75" customHeight="1" thickBot="1" x14ac:dyDescent="0.3">
      <c r="A738" s="5" t="s">
        <v>1734</v>
      </c>
      <c r="B738" s="2">
        <v>40904</v>
      </c>
      <c r="C738" s="1" t="s">
        <v>1735</v>
      </c>
      <c r="D738" s="1" t="s">
        <v>465</v>
      </c>
      <c r="E738" s="1" t="s">
        <v>66</v>
      </c>
      <c r="F738" s="1" t="s">
        <v>28</v>
      </c>
      <c r="G738" s="1" t="s">
        <v>21</v>
      </c>
      <c r="H738" s="2">
        <v>40906</v>
      </c>
      <c r="I738" s="1" t="s">
        <v>37</v>
      </c>
      <c r="J738" s="6" t="s">
        <v>465</v>
      </c>
      <c r="L738" t="str">
        <f>VLOOKUP(Table3[[#This Row],[Order ID]],OrderBreakDown!A737:H8784,2,0)</f>
        <v>Wilson Jones Binder Covers, Clear</v>
      </c>
      <c r="M738" s="16">
        <f>VLOOKUP(Table3[[#This Row],[Order ID]],OrderBreakDown!A737:H8784,3,0)</f>
        <v>0</v>
      </c>
      <c r="N738" t="str">
        <f>VLOOKUP(Table3[[#This Row],[Order ID]],OrderBreakDown!A737:H8784,4,0)</f>
        <v>$21.00</v>
      </c>
      <c r="O738" s="18" t="str">
        <f>VLOOKUP(Table3[[#This Row],[Order ID]],OrderBreakDown!A737:H8784,5,0)</f>
        <v>$5.00</v>
      </c>
      <c r="P738">
        <f>VLOOKUP(Table3[[#This Row],[Order ID]],OrderBreakDown!A737:H8784,6,0)</f>
        <v>2</v>
      </c>
      <c r="Q738" t="str">
        <f>VLOOKUP(Table3[[#This Row],[Order ID]],OrderBreakDown!A737:H8784,7,0)</f>
        <v>Office Supplies</v>
      </c>
      <c r="R738" t="str">
        <f>VLOOKUP(Table3[[#This Row],[Order ID]],OrderBreakDown!A737:H8784,8,0)</f>
        <v>Binders</v>
      </c>
    </row>
    <row r="739" spans="1:18" ht="21.75" customHeight="1" thickBot="1" x14ac:dyDescent="0.3">
      <c r="A739" s="5" t="s">
        <v>1736</v>
      </c>
      <c r="B739" s="2">
        <v>40904</v>
      </c>
      <c r="C739" s="1" t="s">
        <v>1737</v>
      </c>
      <c r="D739" s="1" t="s">
        <v>54</v>
      </c>
      <c r="E739" s="1" t="s">
        <v>55</v>
      </c>
      <c r="F739" s="1" t="s">
        <v>28</v>
      </c>
      <c r="G739" s="1" t="s">
        <v>15</v>
      </c>
      <c r="H739" s="2">
        <v>40907</v>
      </c>
      <c r="I739" s="1" t="s">
        <v>37</v>
      </c>
      <c r="J739" s="6" t="s">
        <v>54</v>
      </c>
      <c r="L739" t="str">
        <f>VLOOKUP(Table3[[#This Row],[Order ID]],OrderBreakDown!A738:H8785,2,0)</f>
        <v>Binney &amp; Smith Pencil Sharpener, Easy-Erase</v>
      </c>
      <c r="M739" s="16">
        <f>VLOOKUP(Table3[[#This Row],[Order ID]],OrderBreakDown!A738:H8785,3,0)</f>
        <v>0</v>
      </c>
      <c r="N739" t="str">
        <f>VLOOKUP(Table3[[#This Row],[Order ID]],OrderBreakDown!A738:H8785,4,0)</f>
        <v>$56.00</v>
      </c>
      <c r="O739" s="18" t="str">
        <f>VLOOKUP(Table3[[#This Row],[Order ID]],OrderBreakDown!A738:H8785,5,0)</f>
        <v>$6.00</v>
      </c>
      <c r="P739">
        <f>VLOOKUP(Table3[[#This Row],[Order ID]],OrderBreakDown!A738:H8785,6,0)</f>
        <v>2</v>
      </c>
      <c r="Q739" t="str">
        <f>VLOOKUP(Table3[[#This Row],[Order ID]],OrderBreakDown!A738:H8785,7,0)</f>
        <v>Office Supplies</v>
      </c>
      <c r="R739" t="str">
        <f>VLOOKUP(Table3[[#This Row],[Order ID]],OrderBreakDown!A738:H8785,8,0)</f>
        <v>Art</v>
      </c>
    </row>
    <row r="740" spans="1:18" ht="21.75" customHeight="1" thickBot="1" x14ac:dyDescent="0.3">
      <c r="A740" s="5" t="s">
        <v>1738</v>
      </c>
      <c r="B740" s="2">
        <v>40904</v>
      </c>
      <c r="C740" s="1" t="s">
        <v>1739</v>
      </c>
      <c r="D740" s="1" t="s">
        <v>1740</v>
      </c>
      <c r="E740" s="1" t="s">
        <v>27</v>
      </c>
      <c r="F740" s="1" t="s">
        <v>28</v>
      </c>
      <c r="G740" s="1" t="s">
        <v>21</v>
      </c>
      <c r="H740" s="2">
        <v>40909</v>
      </c>
      <c r="I740" s="1" t="s">
        <v>22</v>
      </c>
      <c r="J740" s="6" t="s">
        <v>112</v>
      </c>
      <c r="L740" t="str">
        <f>VLOOKUP(Table3[[#This Row],[Order ID]],OrderBreakDown!A739:H8786,2,0)</f>
        <v>BIC Pencil Sharpener, Water Color</v>
      </c>
      <c r="M740" s="16">
        <f>VLOOKUP(Table3[[#This Row],[Order ID]],OrderBreakDown!A739:H8786,3,0)</f>
        <v>0</v>
      </c>
      <c r="N740" t="str">
        <f>VLOOKUP(Table3[[#This Row],[Order ID]],OrderBreakDown!A739:H8786,4,0)</f>
        <v>$97.00</v>
      </c>
      <c r="O740" s="18" t="str">
        <f>VLOOKUP(Table3[[#This Row],[Order ID]],OrderBreakDown!A739:H8786,5,0)</f>
        <v>$37.00</v>
      </c>
      <c r="P740">
        <f>VLOOKUP(Table3[[#This Row],[Order ID]],OrderBreakDown!A739:H8786,6,0)</f>
        <v>3</v>
      </c>
      <c r="Q740" t="str">
        <f>VLOOKUP(Table3[[#This Row],[Order ID]],OrderBreakDown!A739:H8786,7,0)</f>
        <v>Office Supplies</v>
      </c>
      <c r="R740" t="str">
        <f>VLOOKUP(Table3[[#This Row],[Order ID]],OrderBreakDown!A739:H8786,8,0)</f>
        <v>Art</v>
      </c>
    </row>
    <row r="741" spans="1:18" ht="21.75" customHeight="1" thickBot="1" x14ac:dyDescent="0.3">
      <c r="A741" s="5" t="s">
        <v>1741</v>
      </c>
      <c r="B741" s="2">
        <v>40904</v>
      </c>
      <c r="C741" s="1" t="s">
        <v>1742</v>
      </c>
      <c r="D741" s="1" t="s">
        <v>90</v>
      </c>
      <c r="E741" s="1" t="s">
        <v>91</v>
      </c>
      <c r="F741" s="1" t="s">
        <v>14</v>
      </c>
      <c r="G741" s="1" t="s">
        <v>33</v>
      </c>
      <c r="H741" s="2">
        <v>40911</v>
      </c>
      <c r="I741" s="1" t="s">
        <v>22</v>
      </c>
      <c r="J741" s="6" t="s">
        <v>92</v>
      </c>
      <c r="L741" t="str">
        <f>VLOOKUP(Table3[[#This Row],[Order ID]],OrderBreakDown!A740:H8787,2,0)</f>
        <v>Cisco Speaker Phone, with Caller ID</v>
      </c>
      <c r="M741" s="16">
        <f>VLOOKUP(Table3[[#This Row],[Order ID]],OrderBreakDown!A740:H8787,3,0)</f>
        <v>0.5</v>
      </c>
      <c r="N741" t="str">
        <f>VLOOKUP(Table3[[#This Row],[Order ID]],OrderBreakDown!A740:H8787,4,0)</f>
        <v>$208.00</v>
      </c>
      <c r="O741" s="18" t="str">
        <f>VLOOKUP(Table3[[#This Row],[Order ID]],OrderBreakDown!A740:H8787,5,0)</f>
        <v>-$191.00</v>
      </c>
      <c r="P741">
        <f>VLOOKUP(Table3[[#This Row],[Order ID]],OrderBreakDown!A740:H8787,6,0)</f>
        <v>3</v>
      </c>
      <c r="Q741" t="str">
        <f>VLOOKUP(Table3[[#This Row],[Order ID]],OrderBreakDown!A740:H8787,7,0)</f>
        <v>Technology</v>
      </c>
      <c r="R741" t="str">
        <f>VLOOKUP(Table3[[#This Row],[Order ID]],OrderBreakDown!A740:H8787,8,0)</f>
        <v>Phones</v>
      </c>
    </row>
    <row r="742" spans="1:18" ht="21.75" customHeight="1" thickBot="1" x14ac:dyDescent="0.3">
      <c r="A742" s="5" t="s">
        <v>1743</v>
      </c>
      <c r="B742" s="2">
        <v>40904</v>
      </c>
      <c r="C742" s="1" t="s">
        <v>1744</v>
      </c>
      <c r="D742" s="1" t="s">
        <v>1745</v>
      </c>
      <c r="E742" s="1" t="s">
        <v>49</v>
      </c>
      <c r="F742" s="1" t="s">
        <v>50</v>
      </c>
      <c r="G742" s="1" t="s">
        <v>33</v>
      </c>
      <c r="H742" s="2">
        <v>40906</v>
      </c>
      <c r="I742" s="1" t="s">
        <v>37</v>
      </c>
      <c r="J742" s="6" t="s">
        <v>412</v>
      </c>
      <c r="L742" t="str">
        <f>VLOOKUP(Table3[[#This Row],[Order ID]],OrderBreakDown!A741:H8788,2,0)</f>
        <v>Nokia Headset, Cordless</v>
      </c>
      <c r="M742" s="16">
        <f>VLOOKUP(Table3[[#This Row],[Order ID]],OrderBreakDown!A741:H8788,3,0)</f>
        <v>0.4</v>
      </c>
      <c r="N742" t="str">
        <f>VLOOKUP(Table3[[#This Row],[Order ID]],OrderBreakDown!A741:H8788,4,0)</f>
        <v>$182.00</v>
      </c>
      <c r="O742" s="18" t="str">
        <f>VLOOKUP(Table3[[#This Row],[Order ID]],OrderBreakDown!A741:H8788,5,0)</f>
        <v>-$55.00</v>
      </c>
      <c r="P742">
        <f>VLOOKUP(Table3[[#This Row],[Order ID]],OrderBreakDown!A741:H8788,6,0)</f>
        <v>4</v>
      </c>
      <c r="Q742" t="str">
        <f>VLOOKUP(Table3[[#This Row],[Order ID]],OrderBreakDown!A741:H8788,7,0)</f>
        <v>Technology</v>
      </c>
      <c r="R742" t="str">
        <f>VLOOKUP(Table3[[#This Row],[Order ID]],OrderBreakDown!A741:H8788,8,0)</f>
        <v>Phones</v>
      </c>
    </row>
    <row r="743" spans="1:18" ht="21.75" customHeight="1" thickBot="1" x14ac:dyDescent="0.3">
      <c r="A743" s="5" t="s">
        <v>1746</v>
      </c>
      <c r="B743" s="2">
        <v>40905</v>
      </c>
      <c r="C743" s="1" t="s">
        <v>337</v>
      </c>
      <c r="D743" s="1" t="s">
        <v>974</v>
      </c>
      <c r="E743" s="1" t="s">
        <v>27</v>
      </c>
      <c r="F743" s="1" t="s">
        <v>28</v>
      </c>
      <c r="G743" s="1" t="s">
        <v>33</v>
      </c>
      <c r="H743" s="2">
        <v>40909</v>
      </c>
      <c r="I743" s="1" t="s">
        <v>16</v>
      </c>
      <c r="J743" s="6" t="s">
        <v>41</v>
      </c>
      <c r="L743" t="str">
        <f>VLOOKUP(Table3[[#This Row],[Order ID]],OrderBreakDown!A742:H8789,2,0)</f>
        <v>Avery Shipping Labels, 5000 Label Set</v>
      </c>
      <c r="M743" s="16">
        <f>VLOOKUP(Table3[[#This Row],[Order ID]],OrderBreakDown!A742:H8789,3,0)</f>
        <v>0</v>
      </c>
      <c r="N743" t="str">
        <f>VLOOKUP(Table3[[#This Row],[Order ID]],OrderBreakDown!A742:H8789,4,0)</f>
        <v>$37.00</v>
      </c>
      <c r="O743" s="18" t="str">
        <f>VLOOKUP(Table3[[#This Row],[Order ID]],OrderBreakDown!A742:H8789,5,0)</f>
        <v>$14.00</v>
      </c>
      <c r="P743">
        <f>VLOOKUP(Table3[[#This Row],[Order ID]],OrderBreakDown!A742:H8789,6,0)</f>
        <v>3</v>
      </c>
      <c r="Q743" t="str">
        <f>VLOOKUP(Table3[[#This Row],[Order ID]],OrderBreakDown!A742:H8789,7,0)</f>
        <v>Office Supplies</v>
      </c>
      <c r="R743" t="str">
        <f>VLOOKUP(Table3[[#This Row],[Order ID]],OrderBreakDown!A742:H8789,8,0)</f>
        <v>Labels</v>
      </c>
    </row>
    <row r="744" spans="1:18" ht="21.75" customHeight="1" thickBot="1" x14ac:dyDescent="0.3">
      <c r="A744" s="5" t="s">
        <v>1747</v>
      </c>
      <c r="B744" s="2">
        <v>40905</v>
      </c>
      <c r="C744" s="1" t="s">
        <v>234</v>
      </c>
      <c r="D744" s="1" t="s">
        <v>600</v>
      </c>
      <c r="E744" s="1" t="s">
        <v>27</v>
      </c>
      <c r="F744" s="1" t="s">
        <v>28</v>
      </c>
      <c r="G744" s="1" t="s">
        <v>33</v>
      </c>
      <c r="H744" s="2">
        <v>40910</v>
      </c>
      <c r="I744" s="1" t="s">
        <v>16</v>
      </c>
      <c r="J744" s="6" t="s">
        <v>112</v>
      </c>
      <c r="L744" t="str">
        <f>VLOOKUP(Table3[[#This Row],[Order ID]],OrderBreakDown!A743:H8790,2,0)</f>
        <v>Hon Rocking Chair, Adjustable</v>
      </c>
      <c r="M744" s="16">
        <f>VLOOKUP(Table3[[#This Row],[Order ID]],OrderBreakDown!A743:H8790,3,0)</f>
        <v>0.1</v>
      </c>
      <c r="N744" t="str">
        <f>VLOOKUP(Table3[[#This Row],[Order ID]],OrderBreakDown!A743:H8790,4,0)</f>
        <v>$479.00</v>
      </c>
      <c r="O744" s="18" t="str">
        <f>VLOOKUP(Table3[[#This Row],[Order ID]],OrderBreakDown!A743:H8790,5,0)</f>
        <v>$202.00</v>
      </c>
      <c r="P744">
        <f>VLOOKUP(Table3[[#This Row],[Order ID]],OrderBreakDown!A743:H8790,6,0)</f>
        <v>4</v>
      </c>
      <c r="Q744" t="str">
        <f>VLOOKUP(Table3[[#This Row],[Order ID]],OrderBreakDown!A743:H8790,7,0)</f>
        <v>Furniture</v>
      </c>
      <c r="R744" t="str">
        <f>VLOOKUP(Table3[[#This Row],[Order ID]],OrderBreakDown!A743:H8790,8,0)</f>
        <v>Chairs</v>
      </c>
    </row>
    <row r="745" spans="1:18" ht="21.75" customHeight="1" thickBot="1" x14ac:dyDescent="0.3">
      <c r="A745" s="5" t="s">
        <v>1748</v>
      </c>
      <c r="B745" s="2">
        <v>40905</v>
      </c>
      <c r="C745" s="1" t="s">
        <v>1670</v>
      </c>
      <c r="D745" s="1" t="s">
        <v>177</v>
      </c>
      <c r="E745" s="1" t="s">
        <v>20</v>
      </c>
      <c r="F745" s="1" t="s">
        <v>14</v>
      </c>
      <c r="G745" s="1" t="s">
        <v>33</v>
      </c>
      <c r="H745" s="2">
        <v>40906</v>
      </c>
      <c r="I745" s="1" t="s">
        <v>62</v>
      </c>
      <c r="J745" s="6" t="s">
        <v>23</v>
      </c>
      <c r="L745" t="str">
        <f>VLOOKUP(Table3[[#This Row],[Order ID]],OrderBreakDown!A744:H8791,2,0)</f>
        <v>Sanford Highlighters, Water Color</v>
      </c>
      <c r="M745" s="16">
        <f>VLOOKUP(Table3[[#This Row],[Order ID]],OrderBreakDown!A744:H8791,3,0)</f>
        <v>0.1</v>
      </c>
      <c r="N745" t="str">
        <f>VLOOKUP(Table3[[#This Row],[Order ID]],OrderBreakDown!A744:H8791,4,0)</f>
        <v>$17.00</v>
      </c>
      <c r="O745" s="18" t="str">
        <f>VLOOKUP(Table3[[#This Row],[Order ID]],OrderBreakDown!A744:H8791,5,0)</f>
        <v>$5.00</v>
      </c>
      <c r="P745">
        <f>VLOOKUP(Table3[[#This Row],[Order ID]],OrderBreakDown!A744:H8791,6,0)</f>
        <v>1</v>
      </c>
      <c r="Q745" t="str">
        <f>VLOOKUP(Table3[[#This Row],[Order ID]],OrderBreakDown!A744:H8791,7,0)</f>
        <v>Office Supplies</v>
      </c>
      <c r="R745" t="str">
        <f>VLOOKUP(Table3[[#This Row],[Order ID]],OrderBreakDown!A744:H8791,8,0)</f>
        <v>Art</v>
      </c>
    </row>
    <row r="746" spans="1:18" ht="21.75" customHeight="1" thickBot="1" x14ac:dyDescent="0.3">
      <c r="A746" s="5" t="s">
        <v>1749</v>
      </c>
      <c r="B746" s="2">
        <v>40905</v>
      </c>
      <c r="C746" s="1" t="s">
        <v>1750</v>
      </c>
      <c r="D746" s="1" t="s">
        <v>1105</v>
      </c>
      <c r="E746" s="1" t="s">
        <v>49</v>
      </c>
      <c r="F746" s="1" t="s">
        <v>50</v>
      </c>
      <c r="G746" s="1" t="s">
        <v>15</v>
      </c>
      <c r="H746" s="2">
        <v>40909</v>
      </c>
      <c r="I746" s="1" t="s">
        <v>16</v>
      </c>
      <c r="J746" s="6" t="s">
        <v>1106</v>
      </c>
      <c r="L746" t="str">
        <f>VLOOKUP(Table3[[#This Row],[Order ID]],OrderBreakDown!A745:H8792,2,0)</f>
        <v>Bush Classic Bookcase, Metal</v>
      </c>
      <c r="M746" s="16">
        <f>VLOOKUP(Table3[[#This Row],[Order ID]],OrderBreakDown!A745:H8792,3,0)</f>
        <v>0</v>
      </c>
      <c r="N746" t="str">
        <f>VLOOKUP(Table3[[#This Row],[Order ID]],OrderBreakDown!A745:H8792,4,0)</f>
        <v>$1,236.00</v>
      </c>
      <c r="O746" s="18" t="str">
        <f>VLOOKUP(Table3[[#This Row],[Order ID]],OrderBreakDown!A745:H8792,5,0)</f>
        <v>$420.00</v>
      </c>
      <c r="P746">
        <f>VLOOKUP(Table3[[#This Row],[Order ID]],OrderBreakDown!A745:H8792,6,0)</f>
        <v>3</v>
      </c>
      <c r="Q746" t="str">
        <f>VLOOKUP(Table3[[#This Row],[Order ID]],OrderBreakDown!A745:H8792,7,0)</f>
        <v>Furniture</v>
      </c>
      <c r="R746" t="str">
        <f>VLOOKUP(Table3[[#This Row],[Order ID]],OrderBreakDown!A745:H8792,8,0)</f>
        <v>Bookcases</v>
      </c>
    </row>
    <row r="747" spans="1:18" ht="21.75" customHeight="1" thickBot="1" x14ac:dyDescent="0.3">
      <c r="A747" s="5" t="s">
        <v>1751</v>
      </c>
      <c r="B747" s="2">
        <v>40905</v>
      </c>
      <c r="C747" s="1" t="s">
        <v>1543</v>
      </c>
      <c r="D747" s="1" t="s">
        <v>664</v>
      </c>
      <c r="E747" s="1" t="s">
        <v>77</v>
      </c>
      <c r="F747" s="1" t="s">
        <v>28</v>
      </c>
      <c r="G747" s="1" t="s">
        <v>15</v>
      </c>
      <c r="H747" s="2">
        <v>40909</v>
      </c>
      <c r="I747" s="1" t="s">
        <v>16</v>
      </c>
      <c r="J747" s="6" t="s">
        <v>664</v>
      </c>
      <c r="L747" t="str">
        <f>VLOOKUP(Table3[[#This Row],[Order ID]],OrderBreakDown!A746:H8793,2,0)</f>
        <v>Safco Classic Bookcase, Traditional</v>
      </c>
      <c r="M747" s="16">
        <f>VLOOKUP(Table3[[#This Row],[Order ID]],OrderBreakDown!A746:H8793,3,0)</f>
        <v>0.5</v>
      </c>
      <c r="N747" t="str">
        <f>VLOOKUP(Table3[[#This Row],[Order ID]],OrderBreakDown!A746:H8793,4,0)</f>
        <v>$1,314.00</v>
      </c>
      <c r="O747" s="18" t="str">
        <f>VLOOKUP(Table3[[#This Row],[Order ID]],OrderBreakDown!A746:H8793,5,0)</f>
        <v>-$631.00</v>
      </c>
      <c r="P747">
        <f>VLOOKUP(Table3[[#This Row],[Order ID]],OrderBreakDown!A746:H8793,6,0)</f>
        <v>6</v>
      </c>
      <c r="Q747" t="str">
        <f>VLOOKUP(Table3[[#This Row],[Order ID]],OrderBreakDown!A746:H8793,7,0)</f>
        <v>Furniture</v>
      </c>
      <c r="R747" t="str">
        <f>VLOOKUP(Table3[[#This Row],[Order ID]],OrderBreakDown!A746:H8793,8,0)</f>
        <v>Bookcases</v>
      </c>
    </row>
    <row r="748" spans="1:18" ht="21.75" customHeight="1" thickBot="1" x14ac:dyDescent="0.3">
      <c r="A748" s="5" t="s">
        <v>1752</v>
      </c>
      <c r="B748" s="2">
        <v>40906</v>
      </c>
      <c r="C748" s="1" t="s">
        <v>1753</v>
      </c>
      <c r="D748" s="1" t="s">
        <v>714</v>
      </c>
      <c r="E748" s="1" t="s">
        <v>120</v>
      </c>
      <c r="F748" s="1" t="s">
        <v>28</v>
      </c>
      <c r="G748" s="1" t="s">
        <v>21</v>
      </c>
      <c r="H748" s="2">
        <v>40912</v>
      </c>
      <c r="I748" s="1" t="s">
        <v>22</v>
      </c>
      <c r="J748" s="6" t="s">
        <v>715</v>
      </c>
      <c r="L748" t="str">
        <f>VLOOKUP(Table3[[#This Row],[Order ID]],OrderBreakDown!A747:H8794,2,0)</f>
        <v>Acme Trimmer, Steel</v>
      </c>
      <c r="M748" s="16">
        <f>VLOOKUP(Table3[[#This Row],[Order ID]],OrderBreakDown!A747:H8794,3,0)</f>
        <v>0</v>
      </c>
      <c r="N748" t="str">
        <f>VLOOKUP(Table3[[#This Row],[Order ID]],OrderBreakDown!A747:H8794,4,0)</f>
        <v>$88.00</v>
      </c>
      <c r="O748" s="18" t="str">
        <f>VLOOKUP(Table3[[#This Row],[Order ID]],OrderBreakDown!A747:H8794,5,0)</f>
        <v>$19.00</v>
      </c>
      <c r="P748">
        <f>VLOOKUP(Table3[[#This Row],[Order ID]],OrderBreakDown!A747:H8794,6,0)</f>
        <v>2</v>
      </c>
      <c r="Q748" t="str">
        <f>VLOOKUP(Table3[[#This Row],[Order ID]],OrderBreakDown!A747:H8794,7,0)</f>
        <v>Office Supplies</v>
      </c>
      <c r="R748" t="str">
        <f>VLOOKUP(Table3[[#This Row],[Order ID]],OrderBreakDown!A747:H8794,8,0)</f>
        <v>Supplies</v>
      </c>
    </row>
    <row r="749" spans="1:18" ht="21.75" customHeight="1" thickBot="1" x14ac:dyDescent="0.3">
      <c r="A749" s="5" t="s">
        <v>1754</v>
      </c>
      <c r="B749" s="2">
        <v>40906</v>
      </c>
      <c r="C749" s="1" t="s">
        <v>690</v>
      </c>
      <c r="D749" s="1" t="s">
        <v>1755</v>
      </c>
      <c r="E749" s="1" t="s">
        <v>66</v>
      </c>
      <c r="F749" s="1" t="s">
        <v>28</v>
      </c>
      <c r="G749" s="1" t="s">
        <v>15</v>
      </c>
      <c r="H749" s="2">
        <v>40906</v>
      </c>
      <c r="I749" s="1" t="s">
        <v>62</v>
      </c>
      <c r="J749" s="6" t="s">
        <v>206</v>
      </c>
      <c r="L749" t="str">
        <f>VLOOKUP(Table3[[#This Row],[Order ID]],OrderBreakDown!A748:H8795,2,0)</f>
        <v>Binney &amp; Smith Pens, Blue</v>
      </c>
      <c r="M749" s="16">
        <f>VLOOKUP(Table3[[#This Row],[Order ID]],OrderBreakDown!A748:H8795,3,0)</f>
        <v>0</v>
      </c>
      <c r="N749" t="str">
        <f>VLOOKUP(Table3[[#This Row],[Order ID]],OrderBreakDown!A748:H8795,4,0)</f>
        <v>$24.00</v>
      </c>
      <c r="O749" s="18" t="str">
        <f>VLOOKUP(Table3[[#This Row],[Order ID]],OrderBreakDown!A748:H8795,5,0)</f>
        <v>$10.00</v>
      </c>
      <c r="P749">
        <f>VLOOKUP(Table3[[#This Row],[Order ID]],OrderBreakDown!A748:H8795,6,0)</f>
        <v>2</v>
      </c>
      <c r="Q749" t="str">
        <f>VLOOKUP(Table3[[#This Row],[Order ID]],OrderBreakDown!A748:H8795,7,0)</f>
        <v>Office Supplies</v>
      </c>
      <c r="R749" t="str">
        <f>VLOOKUP(Table3[[#This Row],[Order ID]],OrderBreakDown!A748:H8795,8,0)</f>
        <v>Art</v>
      </c>
    </row>
    <row r="750" spans="1:18" ht="21.75" customHeight="1" thickBot="1" x14ac:dyDescent="0.3">
      <c r="A750" s="5" t="s">
        <v>1756</v>
      </c>
      <c r="B750" s="2">
        <v>40906</v>
      </c>
      <c r="C750" s="1" t="s">
        <v>1757</v>
      </c>
      <c r="D750" s="1" t="s">
        <v>1758</v>
      </c>
      <c r="E750" s="1" t="s">
        <v>27</v>
      </c>
      <c r="F750" s="1" t="s">
        <v>28</v>
      </c>
      <c r="G750" s="1" t="s">
        <v>21</v>
      </c>
      <c r="H750" s="2">
        <v>40911</v>
      </c>
      <c r="I750" s="1" t="s">
        <v>22</v>
      </c>
      <c r="J750" s="6" t="s">
        <v>45</v>
      </c>
      <c r="L750" t="str">
        <f>VLOOKUP(Table3[[#This Row],[Order ID]],OrderBreakDown!A749:H8796,2,0)</f>
        <v>Sharp Fax and Copier, High-Speed</v>
      </c>
      <c r="M750" s="16">
        <f>VLOOKUP(Table3[[#This Row],[Order ID]],OrderBreakDown!A749:H8796,3,0)</f>
        <v>0.15</v>
      </c>
      <c r="N750" t="str">
        <f>VLOOKUP(Table3[[#This Row],[Order ID]],OrderBreakDown!A749:H8796,4,0)</f>
        <v>$284.00</v>
      </c>
      <c r="O750" s="18" t="str">
        <f>VLOOKUP(Table3[[#This Row],[Order ID]],OrderBreakDown!A749:H8796,5,0)</f>
        <v>-$10.00</v>
      </c>
      <c r="P750">
        <f>VLOOKUP(Table3[[#This Row],[Order ID]],OrderBreakDown!A749:H8796,6,0)</f>
        <v>2</v>
      </c>
      <c r="Q750" t="str">
        <f>VLOOKUP(Table3[[#This Row],[Order ID]],OrderBreakDown!A749:H8796,7,0)</f>
        <v>Technology</v>
      </c>
      <c r="R750" t="str">
        <f>VLOOKUP(Table3[[#This Row],[Order ID]],OrderBreakDown!A749:H8796,8,0)</f>
        <v>Copiers</v>
      </c>
    </row>
    <row r="751" spans="1:18" ht="21.75" customHeight="1" thickBot="1" x14ac:dyDescent="0.3">
      <c r="A751" s="5" t="s">
        <v>1759</v>
      </c>
      <c r="B751" s="2">
        <v>40907</v>
      </c>
      <c r="C751" s="1" t="s">
        <v>442</v>
      </c>
      <c r="D751" s="1" t="s">
        <v>1760</v>
      </c>
      <c r="E751" s="1" t="s">
        <v>20</v>
      </c>
      <c r="F751" s="1" t="s">
        <v>14</v>
      </c>
      <c r="G751" s="1" t="s">
        <v>15</v>
      </c>
      <c r="H751" s="2">
        <v>40909</v>
      </c>
      <c r="I751" s="1" t="s">
        <v>37</v>
      </c>
      <c r="J751" s="6" t="s">
        <v>23</v>
      </c>
      <c r="L751" t="str">
        <f>VLOOKUP(Table3[[#This Row],[Order ID]],OrderBreakDown!A750:H8797,2,0)</f>
        <v>Stockwell Thumb Tacks, Assorted Sizes</v>
      </c>
      <c r="M751" s="16">
        <f>VLOOKUP(Table3[[#This Row],[Order ID]],OrderBreakDown!A750:H8797,3,0)</f>
        <v>0</v>
      </c>
      <c r="N751" t="str">
        <f>VLOOKUP(Table3[[#This Row],[Order ID]],OrderBreakDown!A750:H8797,4,0)</f>
        <v>$42.00</v>
      </c>
      <c r="O751" s="18" t="str">
        <f>VLOOKUP(Table3[[#This Row],[Order ID]],OrderBreakDown!A750:H8797,5,0)</f>
        <v>$12.00</v>
      </c>
      <c r="P751">
        <f>VLOOKUP(Table3[[#This Row],[Order ID]],OrderBreakDown!A750:H8797,6,0)</f>
        <v>4</v>
      </c>
      <c r="Q751" t="str">
        <f>VLOOKUP(Table3[[#This Row],[Order ID]],OrderBreakDown!A750:H8797,7,0)</f>
        <v>Office Supplies</v>
      </c>
      <c r="R751" t="str">
        <f>VLOOKUP(Table3[[#This Row],[Order ID]],OrderBreakDown!A750:H8797,8,0)</f>
        <v>Fasteners</v>
      </c>
    </row>
    <row r="752" spans="1:18" ht="21.75" customHeight="1" thickBot="1" x14ac:dyDescent="0.3">
      <c r="A752" s="5" t="s">
        <v>1761</v>
      </c>
      <c r="B752" s="2">
        <v>40907</v>
      </c>
      <c r="C752" s="1" t="s">
        <v>313</v>
      </c>
      <c r="D752" s="1" t="s">
        <v>141</v>
      </c>
      <c r="E752" s="1" t="s">
        <v>58</v>
      </c>
      <c r="F752" s="1" t="s">
        <v>50</v>
      </c>
      <c r="G752" s="1" t="s">
        <v>21</v>
      </c>
      <c r="H752" s="2">
        <v>40911</v>
      </c>
      <c r="I752" s="1" t="s">
        <v>22</v>
      </c>
      <c r="J752" s="6" t="s">
        <v>141</v>
      </c>
      <c r="L752" t="str">
        <f>VLOOKUP(Table3[[#This Row],[Order ID]],OrderBreakDown!A751:H8798,2,0)</f>
        <v>Epson Phone, White</v>
      </c>
      <c r="M752" s="16">
        <f>VLOOKUP(Table3[[#This Row],[Order ID]],OrderBreakDown!A751:H8798,3,0)</f>
        <v>0.1</v>
      </c>
      <c r="N752" t="str">
        <f>VLOOKUP(Table3[[#This Row],[Order ID]],OrderBreakDown!A751:H8798,4,0)</f>
        <v>$143.00</v>
      </c>
      <c r="O752" s="18" t="str">
        <f>VLOOKUP(Table3[[#This Row],[Order ID]],OrderBreakDown!A751:H8798,5,0)</f>
        <v>$44.00</v>
      </c>
      <c r="P752">
        <f>VLOOKUP(Table3[[#This Row],[Order ID]],OrderBreakDown!A751:H8798,6,0)</f>
        <v>2</v>
      </c>
      <c r="Q752" t="str">
        <f>VLOOKUP(Table3[[#This Row],[Order ID]],OrderBreakDown!A751:H8798,7,0)</f>
        <v>Technology</v>
      </c>
      <c r="R752" t="str">
        <f>VLOOKUP(Table3[[#This Row],[Order ID]],OrderBreakDown!A751:H8798,8,0)</f>
        <v>Machines</v>
      </c>
    </row>
    <row r="753" spans="1:18" ht="21.75" customHeight="1" thickBot="1" x14ac:dyDescent="0.3">
      <c r="A753" s="5" t="s">
        <v>1762</v>
      </c>
      <c r="B753" s="2">
        <v>40907</v>
      </c>
      <c r="C753" s="1" t="s">
        <v>1763</v>
      </c>
      <c r="D753" s="1" t="s">
        <v>916</v>
      </c>
      <c r="E753" s="1" t="s">
        <v>20</v>
      </c>
      <c r="F753" s="1" t="s">
        <v>14</v>
      </c>
      <c r="G753" s="1" t="s">
        <v>15</v>
      </c>
      <c r="H753" s="2">
        <v>40912</v>
      </c>
      <c r="I753" s="1" t="s">
        <v>22</v>
      </c>
      <c r="J753" s="6" t="s">
        <v>23</v>
      </c>
      <c r="L753" t="str">
        <f>VLOOKUP(Table3[[#This Row],[Order ID]],OrderBreakDown!A752:H8799,2,0)</f>
        <v>Sauder Stackable Bookrack, Pine</v>
      </c>
      <c r="M753" s="16">
        <f>VLOOKUP(Table3[[#This Row],[Order ID]],OrderBreakDown!A752:H8799,3,0)</f>
        <v>0</v>
      </c>
      <c r="N753" t="str">
        <f>VLOOKUP(Table3[[#This Row],[Order ID]],OrderBreakDown!A752:H8799,4,0)</f>
        <v>$299.00</v>
      </c>
      <c r="O753" s="18" t="str">
        <f>VLOOKUP(Table3[[#This Row],[Order ID]],OrderBreakDown!A752:H8799,5,0)</f>
        <v>$113.00</v>
      </c>
      <c r="P753">
        <f>VLOOKUP(Table3[[#This Row],[Order ID]],OrderBreakDown!A752:H8799,6,0)</f>
        <v>2</v>
      </c>
      <c r="Q753" t="str">
        <f>VLOOKUP(Table3[[#This Row],[Order ID]],OrderBreakDown!A752:H8799,7,0)</f>
        <v>Furniture</v>
      </c>
      <c r="R753" t="str">
        <f>VLOOKUP(Table3[[#This Row],[Order ID]],OrderBreakDown!A752:H8799,8,0)</f>
        <v>Bookcases</v>
      </c>
    </row>
    <row r="754" spans="1:18" ht="21.75" customHeight="1" thickBot="1" x14ac:dyDescent="0.3">
      <c r="A754" s="5" t="s">
        <v>1764</v>
      </c>
      <c r="B754" s="2">
        <v>40907</v>
      </c>
      <c r="C754" s="1" t="s">
        <v>1765</v>
      </c>
      <c r="D754" s="1" t="s">
        <v>620</v>
      </c>
      <c r="E754" s="1" t="s">
        <v>49</v>
      </c>
      <c r="F754" s="1" t="s">
        <v>50</v>
      </c>
      <c r="G754" s="1" t="s">
        <v>21</v>
      </c>
      <c r="H754" s="2">
        <v>40910</v>
      </c>
      <c r="I754" s="1" t="s">
        <v>37</v>
      </c>
      <c r="J754" s="6" t="s">
        <v>621</v>
      </c>
      <c r="L754" t="str">
        <f>VLOOKUP(Table3[[#This Row],[Order ID]],OrderBreakDown!A753:H8800,2,0)</f>
        <v>Boston Pens, Fluorescent</v>
      </c>
      <c r="M754" s="16">
        <f>VLOOKUP(Table3[[#This Row],[Order ID]],OrderBreakDown!A753:H8800,3,0)</f>
        <v>0</v>
      </c>
      <c r="N754" t="str">
        <f>VLOOKUP(Table3[[#This Row],[Order ID]],OrderBreakDown!A753:H8800,4,0)</f>
        <v>$46.00</v>
      </c>
      <c r="O754" s="18" t="str">
        <f>VLOOKUP(Table3[[#This Row],[Order ID]],OrderBreakDown!A753:H8800,5,0)</f>
        <v>$8.00</v>
      </c>
      <c r="P754">
        <f>VLOOKUP(Table3[[#This Row],[Order ID]],OrderBreakDown!A753:H8800,6,0)</f>
        <v>3</v>
      </c>
      <c r="Q754" t="str">
        <f>VLOOKUP(Table3[[#This Row],[Order ID]],OrderBreakDown!A753:H8800,7,0)</f>
        <v>Office Supplies</v>
      </c>
      <c r="R754" t="str">
        <f>VLOOKUP(Table3[[#This Row],[Order ID]],OrderBreakDown!A753:H8800,8,0)</f>
        <v>Art</v>
      </c>
    </row>
    <row r="755" spans="1:18" ht="21.75" customHeight="1" thickBot="1" x14ac:dyDescent="0.3">
      <c r="A755" s="5" t="s">
        <v>1766</v>
      </c>
      <c r="B755" s="2">
        <v>40910</v>
      </c>
      <c r="C755" s="1" t="s">
        <v>212</v>
      </c>
      <c r="D755" s="1" t="s">
        <v>1767</v>
      </c>
      <c r="E755" s="1" t="s">
        <v>27</v>
      </c>
      <c r="F755" s="1" t="s">
        <v>28</v>
      </c>
      <c r="G755" s="1" t="s">
        <v>33</v>
      </c>
      <c r="H755" s="2">
        <v>40914</v>
      </c>
      <c r="I755" s="1" t="s">
        <v>22</v>
      </c>
      <c r="J755" s="6" t="s">
        <v>29</v>
      </c>
      <c r="L755" t="str">
        <f>VLOOKUP(Table3[[#This Row],[Order ID]],OrderBreakDown!A754:H8801,2,0)</f>
        <v>OIC Staples, Assorted Sizes</v>
      </c>
      <c r="M755" s="16">
        <f>VLOOKUP(Table3[[#This Row],[Order ID]],OrderBreakDown!A754:H8801,3,0)</f>
        <v>0</v>
      </c>
      <c r="N755" t="str">
        <f>VLOOKUP(Table3[[#This Row],[Order ID]],OrderBreakDown!A754:H8801,4,0)</f>
        <v>$26.00</v>
      </c>
      <c r="O755" s="18" t="str">
        <f>VLOOKUP(Table3[[#This Row],[Order ID]],OrderBreakDown!A754:H8801,5,0)</f>
        <v>$10.00</v>
      </c>
      <c r="P755">
        <f>VLOOKUP(Table3[[#This Row],[Order ID]],OrderBreakDown!A754:H8801,6,0)</f>
        <v>3</v>
      </c>
      <c r="Q755" t="str">
        <f>VLOOKUP(Table3[[#This Row],[Order ID]],OrderBreakDown!A754:H8801,7,0)</f>
        <v>Office Supplies</v>
      </c>
      <c r="R755" t="str">
        <f>VLOOKUP(Table3[[#This Row],[Order ID]],OrderBreakDown!A754:H8801,8,0)</f>
        <v>Fasteners</v>
      </c>
    </row>
    <row r="756" spans="1:18" ht="21.75" customHeight="1" thickBot="1" x14ac:dyDescent="0.3">
      <c r="A756" s="5" t="s">
        <v>1768</v>
      </c>
      <c r="B756" s="2">
        <v>40910</v>
      </c>
      <c r="C756" s="1" t="s">
        <v>1580</v>
      </c>
      <c r="D756" s="1" t="s">
        <v>141</v>
      </c>
      <c r="E756" s="1" t="s">
        <v>58</v>
      </c>
      <c r="F756" s="1" t="s">
        <v>50</v>
      </c>
      <c r="G756" s="1" t="s">
        <v>33</v>
      </c>
      <c r="H756" s="2">
        <v>40917</v>
      </c>
      <c r="I756" s="1" t="s">
        <v>22</v>
      </c>
      <c r="J756" s="6" t="s">
        <v>141</v>
      </c>
      <c r="L756" t="str">
        <f>VLOOKUP(Table3[[#This Row],[Order ID]],OrderBreakDown!A755:H8802,2,0)</f>
        <v>Hon Legal Exhibit Labels, Adjustable</v>
      </c>
      <c r="M756" s="16">
        <f>VLOOKUP(Table3[[#This Row],[Order ID]],OrderBreakDown!A755:H8802,3,0)</f>
        <v>0</v>
      </c>
      <c r="N756" t="str">
        <f>VLOOKUP(Table3[[#This Row],[Order ID]],OrderBreakDown!A755:H8802,4,0)</f>
        <v>$61.00</v>
      </c>
      <c r="O756" s="18" t="str">
        <f>VLOOKUP(Table3[[#This Row],[Order ID]],OrderBreakDown!A755:H8802,5,0)</f>
        <v>$10.00</v>
      </c>
      <c r="P756">
        <f>VLOOKUP(Table3[[#This Row],[Order ID]],OrderBreakDown!A755:H8802,6,0)</f>
        <v>7</v>
      </c>
      <c r="Q756" t="str">
        <f>VLOOKUP(Table3[[#This Row],[Order ID]],OrderBreakDown!A755:H8802,7,0)</f>
        <v>Office Supplies</v>
      </c>
      <c r="R756" t="str">
        <f>VLOOKUP(Table3[[#This Row],[Order ID]],OrderBreakDown!A755:H8802,8,0)</f>
        <v>Labels</v>
      </c>
    </row>
    <row r="757" spans="1:18" ht="21.75" customHeight="1" thickBot="1" x14ac:dyDescent="0.3">
      <c r="A757" s="5" t="s">
        <v>1769</v>
      </c>
      <c r="B757" s="2">
        <v>40911</v>
      </c>
      <c r="C757" s="1" t="s">
        <v>1084</v>
      </c>
      <c r="D757" s="1" t="s">
        <v>443</v>
      </c>
      <c r="E757" s="1" t="s">
        <v>58</v>
      </c>
      <c r="F757" s="1" t="s">
        <v>50</v>
      </c>
      <c r="G757" s="1" t="s">
        <v>21</v>
      </c>
      <c r="H757" s="2">
        <v>40913</v>
      </c>
      <c r="I757" s="1" t="s">
        <v>37</v>
      </c>
      <c r="J757" s="6" t="s">
        <v>444</v>
      </c>
      <c r="L757" t="str">
        <f>VLOOKUP(Table3[[#This Row],[Order ID]],OrderBreakDown!A756:H8803,2,0)</f>
        <v>Green Bar Computer Printout Paper, Multicolor</v>
      </c>
      <c r="M757" s="16">
        <f>VLOOKUP(Table3[[#This Row],[Order ID]],OrderBreakDown!A756:H8803,3,0)</f>
        <v>0</v>
      </c>
      <c r="N757" t="str">
        <f>VLOOKUP(Table3[[#This Row],[Order ID]],OrderBreakDown!A756:H8803,4,0)</f>
        <v>$94.00</v>
      </c>
      <c r="O757" s="18" t="str">
        <f>VLOOKUP(Table3[[#This Row],[Order ID]],OrderBreakDown!A756:H8803,5,0)</f>
        <v>$21.00</v>
      </c>
      <c r="P757">
        <f>VLOOKUP(Table3[[#This Row],[Order ID]],OrderBreakDown!A756:H8803,6,0)</f>
        <v>3</v>
      </c>
      <c r="Q757" t="str">
        <f>VLOOKUP(Table3[[#This Row],[Order ID]],OrderBreakDown!A756:H8803,7,0)</f>
        <v>Office Supplies</v>
      </c>
      <c r="R757" t="str">
        <f>VLOOKUP(Table3[[#This Row],[Order ID]],OrderBreakDown!A756:H8803,8,0)</f>
        <v>Paper</v>
      </c>
    </row>
    <row r="758" spans="1:18" ht="21.75" customHeight="1" thickBot="1" x14ac:dyDescent="0.3">
      <c r="A758" s="5" t="s">
        <v>1770</v>
      </c>
      <c r="B758" s="2">
        <v>40911</v>
      </c>
      <c r="C758" s="1" t="s">
        <v>183</v>
      </c>
      <c r="D758" s="1" t="s">
        <v>1097</v>
      </c>
      <c r="E758" s="1" t="s">
        <v>27</v>
      </c>
      <c r="F758" s="1" t="s">
        <v>28</v>
      </c>
      <c r="G758" s="1" t="s">
        <v>33</v>
      </c>
      <c r="H758" s="2">
        <v>40917</v>
      </c>
      <c r="I758" s="1" t="s">
        <v>22</v>
      </c>
      <c r="J758" s="6" t="s">
        <v>45</v>
      </c>
      <c r="L758" t="str">
        <f>VLOOKUP(Table3[[#This Row],[Order ID]],OrderBreakDown!A757:H8804,2,0)</f>
        <v>Tenex Clock, Black</v>
      </c>
      <c r="M758" s="16">
        <f>VLOOKUP(Table3[[#This Row],[Order ID]],OrderBreakDown!A757:H8804,3,0)</f>
        <v>0</v>
      </c>
      <c r="N758" t="str">
        <f>VLOOKUP(Table3[[#This Row],[Order ID]],OrderBreakDown!A757:H8804,4,0)</f>
        <v>$50.00</v>
      </c>
      <c r="O758" s="18" t="str">
        <f>VLOOKUP(Table3[[#This Row],[Order ID]],OrderBreakDown!A757:H8804,5,0)</f>
        <v>$13.00</v>
      </c>
      <c r="P758">
        <f>VLOOKUP(Table3[[#This Row],[Order ID]],OrderBreakDown!A757:H8804,6,0)</f>
        <v>1</v>
      </c>
      <c r="Q758" t="str">
        <f>VLOOKUP(Table3[[#This Row],[Order ID]],OrderBreakDown!A757:H8804,7,0)</f>
        <v>Furniture</v>
      </c>
      <c r="R758" t="str">
        <f>VLOOKUP(Table3[[#This Row],[Order ID]],OrderBreakDown!A757:H8804,8,0)</f>
        <v>Furnishings</v>
      </c>
    </row>
    <row r="759" spans="1:18" ht="21.75" customHeight="1" thickBot="1" x14ac:dyDescent="0.3">
      <c r="A759" s="5" t="s">
        <v>1771</v>
      </c>
      <c r="B759" s="2">
        <v>40912</v>
      </c>
      <c r="C759" s="1" t="s">
        <v>1772</v>
      </c>
      <c r="D759" s="1" t="s">
        <v>1773</v>
      </c>
      <c r="E759" s="1" t="s">
        <v>20</v>
      </c>
      <c r="F759" s="1" t="s">
        <v>14</v>
      </c>
      <c r="G759" s="1" t="s">
        <v>21</v>
      </c>
      <c r="H759" s="2">
        <v>40916</v>
      </c>
      <c r="I759" s="1" t="s">
        <v>22</v>
      </c>
      <c r="J759" s="6" t="s">
        <v>23</v>
      </c>
      <c r="L759" t="str">
        <f>VLOOKUP(Table3[[#This Row],[Order ID]],OrderBreakDown!A758:H8805,2,0)</f>
        <v>Rogers Shelving, Wire Frame</v>
      </c>
      <c r="M759" s="16">
        <f>VLOOKUP(Table3[[#This Row],[Order ID]],OrderBreakDown!A758:H8805,3,0)</f>
        <v>0</v>
      </c>
      <c r="N759" t="str">
        <f>VLOOKUP(Table3[[#This Row],[Order ID]],OrderBreakDown!A758:H8805,4,0)</f>
        <v>$184.00</v>
      </c>
      <c r="O759" s="18" t="str">
        <f>VLOOKUP(Table3[[#This Row],[Order ID]],OrderBreakDown!A758:H8805,5,0)</f>
        <v>$57.00</v>
      </c>
      <c r="P759">
        <f>VLOOKUP(Table3[[#This Row],[Order ID]],OrderBreakDown!A758:H8805,6,0)</f>
        <v>3</v>
      </c>
      <c r="Q759" t="str">
        <f>VLOOKUP(Table3[[#This Row],[Order ID]],OrderBreakDown!A758:H8805,7,0)</f>
        <v>Office Supplies</v>
      </c>
      <c r="R759" t="str">
        <f>VLOOKUP(Table3[[#This Row],[Order ID]],OrderBreakDown!A758:H8805,8,0)</f>
        <v>Storage</v>
      </c>
    </row>
    <row r="760" spans="1:18" ht="21.75" customHeight="1" thickBot="1" x14ac:dyDescent="0.3">
      <c r="A760" s="5" t="s">
        <v>1774</v>
      </c>
      <c r="B760" s="2">
        <v>40913</v>
      </c>
      <c r="C760" s="1" t="s">
        <v>1775</v>
      </c>
      <c r="D760" s="1" t="s">
        <v>618</v>
      </c>
      <c r="E760" s="1" t="s">
        <v>77</v>
      </c>
      <c r="F760" s="1" t="s">
        <v>28</v>
      </c>
      <c r="G760" s="1" t="s">
        <v>21</v>
      </c>
      <c r="H760" s="2">
        <v>40917</v>
      </c>
      <c r="I760" s="1" t="s">
        <v>22</v>
      </c>
      <c r="J760" s="6" t="s">
        <v>382</v>
      </c>
      <c r="L760" t="str">
        <f>VLOOKUP(Table3[[#This Row],[Order ID]],OrderBreakDown!A759:H8806,2,0)</f>
        <v>Eldon Photo Frame, Erganomic</v>
      </c>
      <c r="M760" s="16">
        <f>VLOOKUP(Table3[[#This Row],[Order ID]],OrderBreakDown!A759:H8806,3,0)</f>
        <v>0.2</v>
      </c>
      <c r="N760" t="str">
        <f>VLOOKUP(Table3[[#This Row],[Order ID]],OrderBreakDown!A759:H8806,4,0)</f>
        <v>$136.00</v>
      </c>
      <c r="O760" s="18" t="str">
        <f>VLOOKUP(Table3[[#This Row],[Order ID]],OrderBreakDown!A759:H8806,5,0)</f>
        <v>$24.00</v>
      </c>
      <c r="P760">
        <f>VLOOKUP(Table3[[#This Row],[Order ID]],OrderBreakDown!A759:H8806,6,0)</f>
        <v>3</v>
      </c>
      <c r="Q760" t="str">
        <f>VLOOKUP(Table3[[#This Row],[Order ID]],OrderBreakDown!A759:H8806,7,0)</f>
        <v>Furniture</v>
      </c>
      <c r="R760" t="str">
        <f>VLOOKUP(Table3[[#This Row],[Order ID]],OrderBreakDown!A759:H8806,8,0)</f>
        <v>Furnishings</v>
      </c>
    </row>
    <row r="761" spans="1:18" ht="21.75" customHeight="1" thickBot="1" x14ac:dyDescent="0.3">
      <c r="A761" s="5" t="s">
        <v>1776</v>
      </c>
      <c r="B761" s="2">
        <v>40913</v>
      </c>
      <c r="C761" s="1" t="s">
        <v>1777</v>
      </c>
      <c r="D761" s="1" t="s">
        <v>1018</v>
      </c>
      <c r="E761" s="1" t="s">
        <v>58</v>
      </c>
      <c r="F761" s="1" t="s">
        <v>50</v>
      </c>
      <c r="G761" s="1" t="s">
        <v>21</v>
      </c>
      <c r="H761" s="2">
        <v>40917</v>
      </c>
      <c r="I761" s="1" t="s">
        <v>22</v>
      </c>
      <c r="J761" s="6" t="s">
        <v>96</v>
      </c>
      <c r="L761" t="str">
        <f>VLOOKUP(Table3[[#This Row],[Order ID]],OrderBreakDown!A760:H8807,2,0)</f>
        <v>Brother Wireless Fax, Color</v>
      </c>
      <c r="M761" s="16">
        <f>VLOOKUP(Table3[[#This Row],[Order ID]],OrderBreakDown!A760:H8807,3,0)</f>
        <v>0</v>
      </c>
      <c r="N761" t="str">
        <f>VLOOKUP(Table3[[#This Row],[Order ID]],OrderBreakDown!A760:H8807,4,0)</f>
        <v>$761.00</v>
      </c>
      <c r="O761" s="18" t="str">
        <f>VLOOKUP(Table3[[#This Row],[Order ID]],OrderBreakDown!A760:H8807,5,0)</f>
        <v>$160.00</v>
      </c>
      <c r="P761">
        <f>VLOOKUP(Table3[[#This Row],[Order ID]],OrderBreakDown!A760:H8807,6,0)</f>
        <v>2</v>
      </c>
      <c r="Q761" t="str">
        <f>VLOOKUP(Table3[[#This Row],[Order ID]],OrderBreakDown!A760:H8807,7,0)</f>
        <v>Technology</v>
      </c>
      <c r="R761" t="str">
        <f>VLOOKUP(Table3[[#This Row],[Order ID]],OrderBreakDown!A760:H8807,8,0)</f>
        <v>Copiers</v>
      </c>
    </row>
    <row r="762" spans="1:18" ht="21.75" customHeight="1" thickBot="1" x14ac:dyDescent="0.3">
      <c r="A762" s="5" t="s">
        <v>1778</v>
      </c>
      <c r="B762" s="2">
        <v>40913</v>
      </c>
      <c r="C762" s="1" t="s">
        <v>1779</v>
      </c>
      <c r="D762" s="1" t="s">
        <v>241</v>
      </c>
      <c r="E762" s="1" t="s">
        <v>27</v>
      </c>
      <c r="F762" s="1" t="s">
        <v>28</v>
      </c>
      <c r="G762" s="1" t="s">
        <v>15</v>
      </c>
      <c r="H762" s="2">
        <v>40917</v>
      </c>
      <c r="I762" s="1" t="s">
        <v>22</v>
      </c>
      <c r="J762" s="6" t="s">
        <v>112</v>
      </c>
      <c r="L762" t="str">
        <f>VLOOKUP(Table3[[#This Row],[Order ID]],OrderBreakDown!A761:H8808,2,0)</f>
        <v>Smead Lockers, Single Width</v>
      </c>
      <c r="M762" s="16">
        <f>VLOOKUP(Table3[[#This Row],[Order ID]],OrderBreakDown!A761:H8808,3,0)</f>
        <v>0.1</v>
      </c>
      <c r="N762" t="str">
        <f>VLOOKUP(Table3[[#This Row],[Order ID]],OrderBreakDown!A761:H8808,4,0)</f>
        <v>$893.00</v>
      </c>
      <c r="O762" s="18" t="str">
        <f>VLOOKUP(Table3[[#This Row],[Order ID]],OrderBreakDown!A761:H8808,5,0)</f>
        <v>$347.00</v>
      </c>
      <c r="P762">
        <f>VLOOKUP(Table3[[#This Row],[Order ID]],OrderBreakDown!A761:H8808,6,0)</f>
        <v>5</v>
      </c>
      <c r="Q762" t="str">
        <f>VLOOKUP(Table3[[#This Row],[Order ID]],OrderBreakDown!A761:H8808,7,0)</f>
        <v>Office Supplies</v>
      </c>
      <c r="R762" t="str">
        <f>VLOOKUP(Table3[[#This Row],[Order ID]],OrderBreakDown!A761:H8808,8,0)</f>
        <v>Storage</v>
      </c>
    </row>
    <row r="763" spans="1:18" ht="21.75" customHeight="1" thickBot="1" x14ac:dyDescent="0.3">
      <c r="A763" s="5" t="s">
        <v>1780</v>
      </c>
      <c r="B763" s="2">
        <v>40913</v>
      </c>
      <c r="C763" s="1" t="s">
        <v>1514</v>
      </c>
      <c r="D763" s="1" t="s">
        <v>1781</v>
      </c>
      <c r="E763" s="1" t="s">
        <v>27</v>
      </c>
      <c r="F763" s="1" t="s">
        <v>28</v>
      </c>
      <c r="G763" s="1" t="s">
        <v>15</v>
      </c>
      <c r="H763" s="2">
        <v>40913</v>
      </c>
      <c r="I763" s="1" t="s">
        <v>62</v>
      </c>
      <c r="J763" s="6" t="s">
        <v>416</v>
      </c>
      <c r="L763" t="str">
        <f>VLOOKUP(Table3[[#This Row],[Order ID]],OrderBreakDown!A762:H8809,2,0)</f>
        <v>Tenex Frame, Erganomic</v>
      </c>
      <c r="M763" s="16">
        <f>VLOOKUP(Table3[[#This Row],[Order ID]],OrderBreakDown!A762:H8809,3,0)</f>
        <v>0</v>
      </c>
      <c r="N763" t="str">
        <f>VLOOKUP(Table3[[#This Row],[Order ID]],OrderBreakDown!A762:H8809,4,0)</f>
        <v>$434.00</v>
      </c>
      <c r="O763" s="18" t="str">
        <f>VLOOKUP(Table3[[#This Row],[Order ID]],OrderBreakDown!A762:H8809,5,0)</f>
        <v>$143.00</v>
      </c>
      <c r="P763">
        <f>VLOOKUP(Table3[[#This Row],[Order ID]],OrderBreakDown!A762:H8809,6,0)</f>
        <v>4</v>
      </c>
      <c r="Q763" t="str">
        <f>VLOOKUP(Table3[[#This Row],[Order ID]],OrderBreakDown!A762:H8809,7,0)</f>
        <v>Furniture</v>
      </c>
      <c r="R763" t="str">
        <f>VLOOKUP(Table3[[#This Row],[Order ID]],OrderBreakDown!A762:H8809,8,0)</f>
        <v>Furnishings</v>
      </c>
    </row>
    <row r="764" spans="1:18" ht="21.75" customHeight="1" thickBot="1" x14ac:dyDescent="0.3">
      <c r="A764" s="5" t="s">
        <v>1782</v>
      </c>
      <c r="B764" s="2">
        <v>40913</v>
      </c>
      <c r="C764" s="1" t="s">
        <v>952</v>
      </c>
      <c r="D764" s="1" t="s">
        <v>12</v>
      </c>
      <c r="E764" s="1" t="s">
        <v>13</v>
      </c>
      <c r="F764" s="1" t="s">
        <v>14</v>
      </c>
      <c r="G764" s="1" t="s">
        <v>21</v>
      </c>
      <c r="H764" s="2">
        <v>40917</v>
      </c>
      <c r="I764" s="1" t="s">
        <v>22</v>
      </c>
      <c r="J764" s="6" t="s">
        <v>12</v>
      </c>
      <c r="L764" t="str">
        <f>VLOOKUP(Table3[[#This Row],[Order ID]],OrderBreakDown!A763:H8810,2,0)</f>
        <v>Epson Inkjet, Wireless</v>
      </c>
      <c r="M764" s="16">
        <f>VLOOKUP(Table3[[#This Row],[Order ID]],OrderBreakDown!A763:H8810,3,0)</f>
        <v>0.5</v>
      </c>
      <c r="N764" t="str">
        <f>VLOOKUP(Table3[[#This Row],[Order ID]],OrderBreakDown!A763:H8810,4,0)</f>
        <v>$308.00</v>
      </c>
      <c r="O764" s="18" t="str">
        <f>VLOOKUP(Table3[[#This Row],[Order ID]],OrderBreakDown!A763:H8810,5,0)</f>
        <v>-$240.00</v>
      </c>
      <c r="P764">
        <f>VLOOKUP(Table3[[#This Row],[Order ID]],OrderBreakDown!A763:H8810,6,0)</f>
        <v>2</v>
      </c>
      <c r="Q764" t="str">
        <f>VLOOKUP(Table3[[#This Row],[Order ID]],OrderBreakDown!A763:H8810,7,0)</f>
        <v>Technology</v>
      </c>
      <c r="R764" t="str">
        <f>VLOOKUP(Table3[[#This Row],[Order ID]],OrderBreakDown!A763:H8810,8,0)</f>
        <v>Machines</v>
      </c>
    </row>
    <row r="765" spans="1:18" ht="21.75" customHeight="1" thickBot="1" x14ac:dyDescent="0.3">
      <c r="A765" s="5" t="s">
        <v>1783</v>
      </c>
      <c r="B765" s="2">
        <v>40914</v>
      </c>
      <c r="C765" s="1" t="s">
        <v>704</v>
      </c>
      <c r="D765" s="1" t="s">
        <v>1784</v>
      </c>
      <c r="E765" s="1" t="s">
        <v>58</v>
      </c>
      <c r="F765" s="1" t="s">
        <v>50</v>
      </c>
      <c r="G765" s="1" t="s">
        <v>15</v>
      </c>
      <c r="H765" s="2">
        <v>40919</v>
      </c>
      <c r="I765" s="1" t="s">
        <v>22</v>
      </c>
      <c r="J765" s="6" t="s">
        <v>167</v>
      </c>
      <c r="L765" t="str">
        <f>VLOOKUP(Table3[[#This Row],[Order ID]],OrderBreakDown!A764:H8811,2,0)</f>
        <v>Advantus Clamps, Assorted Sizes</v>
      </c>
      <c r="M765" s="16">
        <f>VLOOKUP(Table3[[#This Row],[Order ID]],OrderBreakDown!A764:H8811,3,0)</f>
        <v>0</v>
      </c>
      <c r="N765" t="str">
        <f>VLOOKUP(Table3[[#This Row],[Order ID]],OrderBreakDown!A764:H8811,4,0)</f>
        <v>$100.00</v>
      </c>
      <c r="O765" s="18" t="str">
        <f>VLOOKUP(Table3[[#This Row],[Order ID]],OrderBreakDown!A764:H8811,5,0)</f>
        <v>$13.00</v>
      </c>
      <c r="P765">
        <f>VLOOKUP(Table3[[#This Row],[Order ID]],OrderBreakDown!A764:H8811,6,0)</f>
        <v>6</v>
      </c>
      <c r="Q765" t="str">
        <f>VLOOKUP(Table3[[#This Row],[Order ID]],OrderBreakDown!A764:H8811,7,0)</f>
        <v>Office Supplies</v>
      </c>
      <c r="R765" t="str">
        <f>VLOOKUP(Table3[[#This Row],[Order ID]],OrderBreakDown!A764:H8811,8,0)</f>
        <v>Fasteners</v>
      </c>
    </row>
    <row r="766" spans="1:18" ht="21.75" customHeight="1" thickBot="1" x14ac:dyDescent="0.3">
      <c r="A766" s="5" t="s">
        <v>1785</v>
      </c>
      <c r="B766" s="2">
        <v>40915</v>
      </c>
      <c r="C766" s="1" t="s">
        <v>862</v>
      </c>
      <c r="D766" s="1" t="s">
        <v>1786</v>
      </c>
      <c r="E766" s="1" t="s">
        <v>66</v>
      </c>
      <c r="F766" s="1" t="s">
        <v>28</v>
      </c>
      <c r="G766" s="1" t="s">
        <v>15</v>
      </c>
      <c r="H766" s="2">
        <v>40918</v>
      </c>
      <c r="I766" s="1" t="s">
        <v>37</v>
      </c>
      <c r="J766" s="6" t="s">
        <v>206</v>
      </c>
      <c r="L766" t="str">
        <f>VLOOKUP(Table3[[#This Row],[Order ID]],OrderBreakDown!A765:H8812,2,0)</f>
        <v>Rogers Folders, Industrial</v>
      </c>
      <c r="M766" s="16">
        <f>VLOOKUP(Table3[[#This Row],[Order ID]],OrderBreakDown!A765:H8812,3,0)</f>
        <v>0.1</v>
      </c>
      <c r="N766" t="str">
        <f>VLOOKUP(Table3[[#This Row],[Order ID]],OrderBreakDown!A765:H8812,4,0)</f>
        <v>$56.00</v>
      </c>
      <c r="O766" s="18" t="str">
        <f>VLOOKUP(Table3[[#This Row],[Order ID]],OrderBreakDown!A765:H8812,5,0)</f>
        <v>$2.00</v>
      </c>
      <c r="P766">
        <f>VLOOKUP(Table3[[#This Row],[Order ID]],OrderBreakDown!A765:H8812,6,0)</f>
        <v>2</v>
      </c>
      <c r="Q766" t="str">
        <f>VLOOKUP(Table3[[#This Row],[Order ID]],OrderBreakDown!A765:H8812,7,0)</f>
        <v>Office Supplies</v>
      </c>
      <c r="R766" t="str">
        <f>VLOOKUP(Table3[[#This Row],[Order ID]],OrderBreakDown!A765:H8812,8,0)</f>
        <v>Storage</v>
      </c>
    </row>
    <row r="767" spans="1:18" ht="21.75" customHeight="1" thickBot="1" x14ac:dyDescent="0.3">
      <c r="A767" s="5" t="s">
        <v>1787</v>
      </c>
      <c r="B767" s="2">
        <v>40915</v>
      </c>
      <c r="C767" s="1" t="s">
        <v>1788</v>
      </c>
      <c r="D767" s="1" t="s">
        <v>144</v>
      </c>
      <c r="E767" s="1" t="s">
        <v>145</v>
      </c>
      <c r="F767" s="1" t="s">
        <v>14</v>
      </c>
      <c r="G767" s="1" t="s">
        <v>33</v>
      </c>
      <c r="H767" s="2">
        <v>40918</v>
      </c>
      <c r="I767" s="1" t="s">
        <v>37</v>
      </c>
      <c r="J767" s="6" t="s">
        <v>144</v>
      </c>
      <c r="L767" t="str">
        <f>VLOOKUP(Table3[[#This Row],[Order ID]],OrderBreakDown!A766:H8813,2,0)</f>
        <v>Avery Binder, Clear</v>
      </c>
      <c r="M767" s="16">
        <f>VLOOKUP(Table3[[#This Row],[Order ID]],OrderBreakDown!A766:H8813,3,0)</f>
        <v>0</v>
      </c>
      <c r="N767" t="str">
        <f>VLOOKUP(Table3[[#This Row],[Order ID]],OrderBreakDown!A766:H8813,4,0)</f>
        <v>$49.00</v>
      </c>
      <c r="O767" s="18" t="str">
        <f>VLOOKUP(Table3[[#This Row],[Order ID]],OrderBreakDown!A766:H8813,5,0)</f>
        <v>$5.00</v>
      </c>
      <c r="P767">
        <f>VLOOKUP(Table3[[#This Row],[Order ID]],OrderBreakDown!A766:H8813,6,0)</f>
        <v>4</v>
      </c>
      <c r="Q767" t="str">
        <f>VLOOKUP(Table3[[#This Row],[Order ID]],OrderBreakDown!A766:H8813,7,0)</f>
        <v>Office Supplies</v>
      </c>
      <c r="R767" t="str">
        <f>VLOOKUP(Table3[[#This Row],[Order ID]],OrderBreakDown!A766:H8813,8,0)</f>
        <v>Binders</v>
      </c>
    </row>
    <row r="768" spans="1:18" ht="21.75" customHeight="1" thickBot="1" x14ac:dyDescent="0.3">
      <c r="A768" s="5" t="s">
        <v>1789</v>
      </c>
      <c r="B768" s="2">
        <v>40915</v>
      </c>
      <c r="C768" s="1" t="s">
        <v>1790</v>
      </c>
      <c r="D768" s="1" t="s">
        <v>1791</v>
      </c>
      <c r="E768" s="1" t="s">
        <v>77</v>
      </c>
      <c r="F768" s="1" t="s">
        <v>28</v>
      </c>
      <c r="G768" s="1" t="s">
        <v>21</v>
      </c>
      <c r="H768" s="2">
        <v>40919</v>
      </c>
      <c r="I768" s="1" t="s">
        <v>22</v>
      </c>
      <c r="J768" s="6" t="s">
        <v>210</v>
      </c>
      <c r="L768" t="str">
        <f>VLOOKUP(Table3[[#This Row],[Order ID]],OrderBreakDown!A767:H8814,2,0)</f>
        <v>StarTech Phone, Durable</v>
      </c>
      <c r="M768" s="16">
        <f>VLOOKUP(Table3[[#This Row],[Order ID]],OrderBreakDown!A767:H8814,3,0)</f>
        <v>0.5</v>
      </c>
      <c r="N768" t="str">
        <f>VLOOKUP(Table3[[#This Row],[Order ID]],OrderBreakDown!A767:H8814,4,0)</f>
        <v>$112.00</v>
      </c>
      <c r="O768" s="18" t="str">
        <f>VLOOKUP(Table3[[#This Row],[Order ID]],OrderBreakDown!A767:H8814,5,0)</f>
        <v>-$94.00</v>
      </c>
      <c r="P768">
        <f>VLOOKUP(Table3[[#This Row],[Order ID]],OrderBreakDown!A767:H8814,6,0)</f>
        <v>3</v>
      </c>
      <c r="Q768" t="str">
        <f>VLOOKUP(Table3[[#This Row],[Order ID]],OrderBreakDown!A767:H8814,7,0)</f>
        <v>Technology</v>
      </c>
      <c r="R768" t="str">
        <f>VLOOKUP(Table3[[#This Row],[Order ID]],OrderBreakDown!A767:H8814,8,0)</f>
        <v>Machines</v>
      </c>
    </row>
    <row r="769" spans="1:18" ht="21.75" customHeight="1" thickBot="1" x14ac:dyDescent="0.3">
      <c r="A769" s="5" t="s">
        <v>1792</v>
      </c>
      <c r="B769" s="2">
        <v>40917</v>
      </c>
      <c r="C769" s="1" t="s">
        <v>1383</v>
      </c>
      <c r="D769" s="1" t="s">
        <v>1018</v>
      </c>
      <c r="E769" s="1" t="s">
        <v>58</v>
      </c>
      <c r="F769" s="1" t="s">
        <v>50</v>
      </c>
      <c r="G769" s="1" t="s">
        <v>33</v>
      </c>
      <c r="H769" s="2">
        <v>40921</v>
      </c>
      <c r="I769" s="1" t="s">
        <v>22</v>
      </c>
      <c r="J769" s="6" t="s">
        <v>96</v>
      </c>
      <c r="L769" t="str">
        <f>VLOOKUP(Table3[[#This Row],[Order ID]],OrderBreakDown!A768:H8815,2,0)</f>
        <v>Canon Fax and Copier, High-Speed</v>
      </c>
      <c r="M769" s="16">
        <f>VLOOKUP(Table3[[#This Row],[Order ID]],OrderBreakDown!A768:H8815,3,0)</f>
        <v>0</v>
      </c>
      <c r="N769" t="str">
        <f>VLOOKUP(Table3[[#This Row],[Order ID]],OrderBreakDown!A768:H8815,4,0)</f>
        <v>$379.00</v>
      </c>
      <c r="O769" s="18" t="str">
        <f>VLOOKUP(Table3[[#This Row],[Order ID]],OrderBreakDown!A768:H8815,5,0)</f>
        <v>$27.00</v>
      </c>
      <c r="P769">
        <f>VLOOKUP(Table3[[#This Row],[Order ID]],OrderBreakDown!A768:H8815,6,0)</f>
        <v>2</v>
      </c>
      <c r="Q769" t="str">
        <f>VLOOKUP(Table3[[#This Row],[Order ID]],OrderBreakDown!A768:H8815,7,0)</f>
        <v>Technology</v>
      </c>
      <c r="R769" t="str">
        <f>VLOOKUP(Table3[[#This Row],[Order ID]],OrderBreakDown!A768:H8815,8,0)</f>
        <v>Copiers</v>
      </c>
    </row>
    <row r="770" spans="1:18" ht="21.75" customHeight="1" thickBot="1" x14ac:dyDescent="0.3">
      <c r="A770" s="5" t="s">
        <v>1793</v>
      </c>
      <c r="B770" s="2">
        <v>40917</v>
      </c>
      <c r="C770" s="1" t="s">
        <v>297</v>
      </c>
      <c r="D770" s="1" t="s">
        <v>1745</v>
      </c>
      <c r="E770" s="1" t="s">
        <v>49</v>
      </c>
      <c r="F770" s="1" t="s">
        <v>50</v>
      </c>
      <c r="G770" s="1" t="s">
        <v>21</v>
      </c>
      <c r="H770" s="2">
        <v>40923</v>
      </c>
      <c r="I770" s="1" t="s">
        <v>22</v>
      </c>
      <c r="J770" s="6" t="s">
        <v>412</v>
      </c>
      <c r="L770" t="str">
        <f>VLOOKUP(Table3[[#This Row],[Order ID]],OrderBreakDown!A769:H8816,2,0)</f>
        <v>Ikea Floating Shelf Set, Traditional</v>
      </c>
      <c r="M770" s="16">
        <f>VLOOKUP(Table3[[#This Row],[Order ID]],OrderBreakDown!A769:H8816,3,0)</f>
        <v>0</v>
      </c>
      <c r="N770" t="str">
        <f>VLOOKUP(Table3[[#This Row],[Order ID]],OrderBreakDown!A769:H8816,4,0)</f>
        <v>$1,022.00</v>
      </c>
      <c r="O770" s="18" t="str">
        <f>VLOOKUP(Table3[[#This Row],[Order ID]],OrderBreakDown!A769:H8816,5,0)</f>
        <v>$61.00</v>
      </c>
      <c r="P770">
        <f>VLOOKUP(Table3[[#This Row],[Order ID]],OrderBreakDown!A769:H8816,6,0)</f>
        <v>6</v>
      </c>
      <c r="Q770" t="str">
        <f>VLOOKUP(Table3[[#This Row],[Order ID]],OrderBreakDown!A769:H8816,7,0)</f>
        <v>Furniture</v>
      </c>
      <c r="R770" t="str">
        <f>VLOOKUP(Table3[[#This Row],[Order ID]],OrderBreakDown!A769:H8816,8,0)</f>
        <v>Bookcases</v>
      </c>
    </row>
    <row r="771" spans="1:18" ht="21.75" customHeight="1" thickBot="1" x14ac:dyDescent="0.3">
      <c r="A771" s="5" t="s">
        <v>1794</v>
      </c>
      <c r="B771" s="2">
        <v>40917</v>
      </c>
      <c r="C771" s="1" t="s">
        <v>192</v>
      </c>
      <c r="D771" s="1" t="s">
        <v>679</v>
      </c>
      <c r="E771" s="1" t="s">
        <v>66</v>
      </c>
      <c r="F771" s="1" t="s">
        <v>28</v>
      </c>
      <c r="G771" s="1" t="s">
        <v>21</v>
      </c>
      <c r="H771" s="2">
        <v>40922</v>
      </c>
      <c r="I771" s="1" t="s">
        <v>22</v>
      </c>
      <c r="J771" s="6" t="s">
        <v>116</v>
      </c>
      <c r="L771" t="str">
        <f>VLOOKUP(Table3[[#This Row],[Order ID]],OrderBreakDown!A770:H8817,2,0)</f>
        <v>Epson Inkjet, Durable</v>
      </c>
      <c r="M771" s="16">
        <f>VLOOKUP(Table3[[#This Row],[Order ID]],OrderBreakDown!A770:H8817,3,0)</f>
        <v>0</v>
      </c>
      <c r="N771" t="str">
        <f>VLOOKUP(Table3[[#This Row],[Order ID]],OrderBreakDown!A770:H8817,4,0)</f>
        <v>$920.00</v>
      </c>
      <c r="O771" s="18" t="str">
        <f>VLOOKUP(Table3[[#This Row],[Order ID]],OrderBreakDown!A770:H8817,5,0)</f>
        <v>$303.00</v>
      </c>
      <c r="P771">
        <f>VLOOKUP(Table3[[#This Row],[Order ID]],OrderBreakDown!A770:H8817,6,0)</f>
        <v>3</v>
      </c>
      <c r="Q771" t="str">
        <f>VLOOKUP(Table3[[#This Row],[Order ID]],OrderBreakDown!A770:H8817,7,0)</f>
        <v>Technology</v>
      </c>
      <c r="R771" t="str">
        <f>VLOOKUP(Table3[[#This Row],[Order ID]],OrderBreakDown!A770:H8817,8,0)</f>
        <v>Machines</v>
      </c>
    </row>
    <row r="772" spans="1:18" ht="21.75" customHeight="1" thickBot="1" x14ac:dyDescent="0.3">
      <c r="A772" s="5" t="s">
        <v>1795</v>
      </c>
      <c r="B772" s="2">
        <v>40918</v>
      </c>
      <c r="C772" s="1" t="s">
        <v>1796</v>
      </c>
      <c r="D772" s="1" t="s">
        <v>1797</v>
      </c>
      <c r="E772" s="1" t="s">
        <v>66</v>
      </c>
      <c r="F772" s="1" t="s">
        <v>28</v>
      </c>
      <c r="G772" s="1" t="s">
        <v>21</v>
      </c>
      <c r="H772" s="2">
        <v>40924</v>
      </c>
      <c r="I772" s="1" t="s">
        <v>22</v>
      </c>
      <c r="J772" s="6" t="s">
        <v>367</v>
      </c>
      <c r="L772" t="str">
        <f>VLOOKUP(Table3[[#This Row],[Order ID]],OrderBreakDown!A771:H8818,2,0)</f>
        <v>BIC Markers, Blue</v>
      </c>
      <c r="M772" s="16">
        <f>VLOOKUP(Table3[[#This Row],[Order ID]],OrderBreakDown!A771:H8818,3,0)</f>
        <v>0</v>
      </c>
      <c r="N772" t="str">
        <f>VLOOKUP(Table3[[#This Row],[Order ID]],OrderBreakDown!A771:H8818,4,0)</f>
        <v>$79.00</v>
      </c>
      <c r="O772" s="18" t="str">
        <f>VLOOKUP(Table3[[#This Row],[Order ID]],OrderBreakDown!A771:H8818,5,0)</f>
        <v>$2.00</v>
      </c>
      <c r="P772">
        <f>VLOOKUP(Table3[[#This Row],[Order ID]],OrderBreakDown!A771:H8818,6,0)</f>
        <v>3</v>
      </c>
      <c r="Q772" t="str">
        <f>VLOOKUP(Table3[[#This Row],[Order ID]],OrderBreakDown!A771:H8818,7,0)</f>
        <v>Office Supplies</v>
      </c>
      <c r="R772" t="str">
        <f>VLOOKUP(Table3[[#This Row],[Order ID]],OrderBreakDown!A771:H8818,8,0)</f>
        <v>Art</v>
      </c>
    </row>
    <row r="773" spans="1:18" ht="21.75" customHeight="1" thickBot="1" x14ac:dyDescent="0.3">
      <c r="A773" s="5" t="s">
        <v>1798</v>
      </c>
      <c r="B773" s="2">
        <v>40918</v>
      </c>
      <c r="C773" s="1" t="s">
        <v>1799</v>
      </c>
      <c r="D773" s="1" t="s">
        <v>1800</v>
      </c>
      <c r="E773" s="1" t="s">
        <v>13</v>
      </c>
      <c r="F773" s="1" t="s">
        <v>14</v>
      </c>
      <c r="G773" s="1" t="s">
        <v>21</v>
      </c>
      <c r="H773" s="2">
        <v>40919</v>
      </c>
      <c r="I773" s="1" t="s">
        <v>37</v>
      </c>
      <c r="J773" s="6" t="s">
        <v>12</v>
      </c>
      <c r="L773" t="str">
        <f>VLOOKUP(Table3[[#This Row],[Order ID]],OrderBreakDown!A772:H8819,2,0)</f>
        <v>Breville Refrigerator, White</v>
      </c>
      <c r="M773" s="16">
        <f>VLOOKUP(Table3[[#This Row],[Order ID]],OrderBreakDown!A772:H8819,3,0)</f>
        <v>0.5</v>
      </c>
      <c r="N773" t="str">
        <f>VLOOKUP(Table3[[#This Row],[Order ID]],OrderBreakDown!A772:H8819,4,0)</f>
        <v>$1,294.00</v>
      </c>
      <c r="O773" s="18" t="str">
        <f>VLOOKUP(Table3[[#This Row],[Order ID]],OrderBreakDown!A772:H8819,5,0)</f>
        <v>-$776.00</v>
      </c>
      <c r="P773">
        <f>VLOOKUP(Table3[[#This Row],[Order ID]],OrderBreakDown!A772:H8819,6,0)</f>
        <v>5</v>
      </c>
      <c r="Q773" t="str">
        <f>VLOOKUP(Table3[[#This Row],[Order ID]],OrderBreakDown!A772:H8819,7,0)</f>
        <v>Office Supplies</v>
      </c>
      <c r="R773" t="str">
        <f>VLOOKUP(Table3[[#This Row],[Order ID]],OrderBreakDown!A772:H8819,8,0)</f>
        <v>Appliances</v>
      </c>
    </row>
    <row r="774" spans="1:18" ht="21.75" customHeight="1" thickBot="1" x14ac:dyDescent="0.3">
      <c r="A774" s="5" t="s">
        <v>1801</v>
      </c>
      <c r="B774" s="2">
        <v>40919</v>
      </c>
      <c r="C774" s="1" t="s">
        <v>730</v>
      </c>
      <c r="D774" s="1" t="s">
        <v>485</v>
      </c>
      <c r="E774" s="1" t="s">
        <v>58</v>
      </c>
      <c r="F774" s="1" t="s">
        <v>50</v>
      </c>
      <c r="G774" s="1" t="s">
        <v>33</v>
      </c>
      <c r="H774" s="2">
        <v>40922</v>
      </c>
      <c r="I774" s="1" t="s">
        <v>37</v>
      </c>
      <c r="J774" s="6" t="s">
        <v>96</v>
      </c>
      <c r="L774" t="str">
        <f>VLOOKUP(Table3[[#This Row],[Order ID]],OrderBreakDown!A773:H8820,2,0)</f>
        <v>BIC Canvas, Water Color</v>
      </c>
      <c r="M774" s="16">
        <f>VLOOKUP(Table3[[#This Row],[Order ID]],OrderBreakDown!A773:H8820,3,0)</f>
        <v>0</v>
      </c>
      <c r="N774" t="str">
        <f>VLOOKUP(Table3[[#This Row],[Order ID]],OrderBreakDown!A773:H8820,4,0)</f>
        <v>$114.00</v>
      </c>
      <c r="O774" s="18" t="str">
        <f>VLOOKUP(Table3[[#This Row],[Order ID]],OrderBreakDown!A773:H8820,5,0)</f>
        <v>$1.00</v>
      </c>
      <c r="P774">
        <f>VLOOKUP(Table3[[#This Row],[Order ID]],OrderBreakDown!A773:H8820,6,0)</f>
        <v>2</v>
      </c>
      <c r="Q774" t="str">
        <f>VLOOKUP(Table3[[#This Row],[Order ID]],OrderBreakDown!A773:H8820,7,0)</f>
        <v>Office Supplies</v>
      </c>
      <c r="R774" t="str">
        <f>VLOOKUP(Table3[[#This Row],[Order ID]],OrderBreakDown!A773:H8820,8,0)</f>
        <v>Art</v>
      </c>
    </row>
    <row r="775" spans="1:18" ht="21.75" customHeight="1" thickBot="1" x14ac:dyDescent="0.3">
      <c r="A775" s="5" t="s">
        <v>1802</v>
      </c>
      <c r="B775" s="2">
        <v>40920</v>
      </c>
      <c r="C775" s="1" t="s">
        <v>1803</v>
      </c>
      <c r="D775" s="1" t="s">
        <v>54</v>
      </c>
      <c r="E775" s="1" t="s">
        <v>55</v>
      </c>
      <c r="F775" s="1" t="s">
        <v>28</v>
      </c>
      <c r="G775" s="1" t="s">
        <v>33</v>
      </c>
      <c r="H775" s="2">
        <v>40925</v>
      </c>
      <c r="I775" s="1" t="s">
        <v>22</v>
      </c>
      <c r="J775" s="6" t="s">
        <v>54</v>
      </c>
      <c r="L775" t="str">
        <f>VLOOKUP(Table3[[#This Row],[Order ID]],OrderBreakDown!A774:H8821,2,0)</f>
        <v>Acco Index Tab, Clear</v>
      </c>
      <c r="M775" s="16">
        <f>VLOOKUP(Table3[[#This Row],[Order ID]],OrderBreakDown!A774:H8821,3,0)</f>
        <v>0</v>
      </c>
      <c r="N775" t="str">
        <f>VLOOKUP(Table3[[#This Row],[Order ID]],OrderBreakDown!A774:H8821,4,0)</f>
        <v>$17.00</v>
      </c>
      <c r="O775" s="18" t="str">
        <f>VLOOKUP(Table3[[#This Row],[Order ID]],OrderBreakDown!A774:H8821,5,0)</f>
        <v>$3.00</v>
      </c>
      <c r="P775">
        <f>VLOOKUP(Table3[[#This Row],[Order ID]],OrderBreakDown!A774:H8821,6,0)</f>
        <v>2</v>
      </c>
      <c r="Q775" t="str">
        <f>VLOOKUP(Table3[[#This Row],[Order ID]],OrderBreakDown!A774:H8821,7,0)</f>
        <v>Office Supplies</v>
      </c>
      <c r="R775" t="str">
        <f>VLOOKUP(Table3[[#This Row],[Order ID]],OrderBreakDown!A774:H8821,8,0)</f>
        <v>Binders</v>
      </c>
    </row>
    <row r="776" spans="1:18" ht="21.75" customHeight="1" thickBot="1" x14ac:dyDescent="0.3">
      <c r="A776" s="5" t="s">
        <v>1804</v>
      </c>
      <c r="B776" s="2">
        <v>40920</v>
      </c>
      <c r="C776" s="1" t="s">
        <v>1805</v>
      </c>
      <c r="D776" s="1" t="s">
        <v>1350</v>
      </c>
      <c r="E776" s="1" t="s">
        <v>49</v>
      </c>
      <c r="F776" s="1" t="s">
        <v>50</v>
      </c>
      <c r="G776" s="1" t="s">
        <v>33</v>
      </c>
      <c r="H776" s="2">
        <v>40925</v>
      </c>
      <c r="I776" s="1" t="s">
        <v>22</v>
      </c>
      <c r="J776" s="6" t="s">
        <v>1351</v>
      </c>
      <c r="L776" t="str">
        <f>VLOOKUP(Table3[[#This Row],[Order ID]],OrderBreakDown!A775:H8822,2,0)</f>
        <v>Rubbermaid Clock, Durable</v>
      </c>
      <c r="M776" s="16">
        <f>VLOOKUP(Table3[[#This Row],[Order ID]],OrderBreakDown!A775:H8822,3,0)</f>
        <v>0</v>
      </c>
      <c r="N776" t="str">
        <f>VLOOKUP(Table3[[#This Row],[Order ID]],OrderBreakDown!A775:H8822,4,0)</f>
        <v>$94.00</v>
      </c>
      <c r="O776" s="18" t="str">
        <f>VLOOKUP(Table3[[#This Row],[Order ID]],OrderBreakDown!A775:H8822,5,0)</f>
        <v>$34.00</v>
      </c>
      <c r="P776">
        <f>VLOOKUP(Table3[[#This Row],[Order ID]],OrderBreakDown!A775:H8822,6,0)</f>
        <v>2</v>
      </c>
      <c r="Q776" t="str">
        <f>VLOOKUP(Table3[[#This Row],[Order ID]],OrderBreakDown!A775:H8822,7,0)</f>
        <v>Furniture</v>
      </c>
      <c r="R776" t="str">
        <f>VLOOKUP(Table3[[#This Row],[Order ID]],OrderBreakDown!A775:H8822,8,0)</f>
        <v>Furnishings</v>
      </c>
    </row>
    <row r="777" spans="1:18" ht="21.75" customHeight="1" thickBot="1" x14ac:dyDescent="0.3">
      <c r="A777" s="5" t="s">
        <v>1806</v>
      </c>
      <c r="B777" s="2">
        <v>40921</v>
      </c>
      <c r="C777" s="1" t="s">
        <v>1807</v>
      </c>
      <c r="D777" s="1" t="s">
        <v>1808</v>
      </c>
      <c r="E777" s="1" t="s">
        <v>20</v>
      </c>
      <c r="F777" s="1" t="s">
        <v>14</v>
      </c>
      <c r="G777" s="1" t="s">
        <v>15</v>
      </c>
      <c r="H777" s="2">
        <v>40924</v>
      </c>
      <c r="I777" s="1" t="s">
        <v>37</v>
      </c>
      <c r="J777" s="6" t="s">
        <v>23</v>
      </c>
      <c r="L777" t="str">
        <f>VLOOKUP(Table3[[#This Row],[Order ID]],OrderBreakDown!A776:H8823,2,0)</f>
        <v>StarTech Inkjet, Wireless</v>
      </c>
      <c r="M777" s="16">
        <f>VLOOKUP(Table3[[#This Row],[Order ID]],OrderBreakDown!A776:H8823,3,0)</f>
        <v>0</v>
      </c>
      <c r="N777" t="str">
        <f>VLOOKUP(Table3[[#This Row],[Order ID]],OrderBreakDown!A776:H8823,4,0)</f>
        <v>$1,207.00</v>
      </c>
      <c r="O777" s="18" t="str">
        <f>VLOOKUP(Table3[[#This Row],[Order ID]],OrderBreakDown!A776:H8823,5,0)</f>
        <v>$36.00</v>
      </c>
      <c r="P777">
        <f>VLOOKUP(Table3[[#This Row],[Order ID]],OrderBreakDown!A776:H8823,6,0)</f>
        <v>4</v>
      </c>
      <c r="Q777" t="str">
        <f>VLOOKUP(Table3[[#This Row],[Order ID]],OrderBreakDown!A776:H8823,7,0)</f>
        <v>Technology</v>
      </c>
      <c r="R777" t="str">
        <f>VLOOKUP(Table3[[#This Row],[Order ID]],OrderBreakDown!A776:H8823,8,0)</f>
        <v>Machines</v>
      </c>
    </row>
    <row r="778" spans="1:18" ht="21.75" customHeight="1" thickBot="1" x14ac:dyDescent="0.3">
      <c r="A778" s="5" t="s">
        <v>1809</v>
      </c>
      <c r="B778" s="2">
        <v>40921</v>
      </c>
      <c r="C778" s="1" t="s">
        <v>528</v>
      </c>
      <c r="D778" s="1" t="s">
        <v>1642</v>
      </c>
      <c r="E778" s="1" t="s">
        <v>20</v>
      </c>
      <c r="F778" s="1" t="s">
        <v>14</v>
      </c>
      <c r="G778" s="1" t="s">
        <v>21</v>
      </c>
      <c r="H778" s="2">
        <v>40925</v>
      </c>
      <c r="I778" s="1" t="s">
        <v>16</v>
      </c>
      <c r="J778" s="6" t="s">
        <v>23</v>
      </c>
      <c r="L778" t="str">
        <f>VLOOKUP(Table3[[#This Row],[Order ID]],OrderBreakDown!A777:H8824,2,0)</f>
        <v>Tenex Lockers, Blue</v>
      </c>
      <c r="M778" s="16">
        <f>VLOOKUP(Table3[[#This Row],[Order ID]],OrderBreakDown!A777:H8824,3,0)</f>
        <v>0</v>
      </c>
      <c r="N778" t="str">
        <f>VLOOKUP(Table3[[#This Row],[Order ID]],OrderBreakDown!A777:H8824,4,0)</f>
        <v>$612.00</v>
      </c>
      <c r="O778" s="18" t="str">
        <f>VLOOKUP(Table3[[#This Row],[Order ID]],OrderBreakDown!A777:H8824,5,0)</f>
        <v>$159.00</v>
      </c>
      <c r="P778">
        <f>VLOOKUP(Table3[[#This Row],[Order ID]],OrderBreakDown!A777:H8824,6,0)</f>
        <v>3</v>
      </c>
      <c r="Q778" t="str">
        <f>VLOOKUP(Table3[[#This Row],[Order ID]],OrderBreakDown!A777:H8824,7,0)</f>
        <v>Office Supplies</v>
      </c>
      <c r="R778" t="str">
        <f>VLOOKUP(Table3[[#This Row],[Order ID]],OrderBreakDown!A777:H8824,8,0)</f>
        <v>Storage</v>
      </c>
    </row>
    <row r="779" spans="1:18" ht="21.75" customHeight="1" thickBot="1" x14ac:dyDescent="0.3">
      <c r="A779" s="5" t="s">
        <v>1810</v>
      </c>
      <c r="B779" s="2">
        <v>40922</v>
      </c>
      <c r="C779" s="1" t="s">
        <v>1811</v>
      </c>
      <c r="D779" s="1" t="s">
        <v>1171</v>
      </c>
      <c r="E779" s="1" t="s">
        <v>27</v>
      </c>
      <c r="F779" s="1" t="s">
        <v>28</v>
      </c>
      <c r="G779" s="1" t="s">
        <v>21</v>
      </c>
      <c r="H779" s="2">
        <v>40926</v>
      </c>
      <c r="I779" s="1" t="s">
        <v>22</v>
      </c>
      <c r="J779" s="6" t="s">
        <v>194</v>
      </c>
      <c r="L779" t="str">
        <f>VLOOKUP(Table3[[#This Row],[Order ID]],OrderBreakDown!A778:H8825,2,0)</f>
        <v>Boston Markers, Water Color</v>
      </c>
      <c r="M779" s="16">
        <f>VLOOKUP(Table3[[#This Row],[Order ID]],OrderBreakDown!A778:H8825,3,0)</f>
        <v>0</v>
      </c>
      <c r="N779" t="str">
        <f>VLOOKUP(Table3[[#This Row],[Order ID]],OrderBreakDown!A778:H8825,4,0)</f>
        <v>$59.00</v>
      </c>
      <c r="O779" s="18" t="str">
        <f>VLOOKUP(Table3[[#This Row],[Order ID]],OrderBreakDown!A778:H8825,5,0)</f>
        <v>$0.00</v>
      </c>
      <c r="P779">
        <f>VLOOKUP(Table3[[#This Row],[Order ID]],OrderBreakDown!A778:H8825,6,0)</f>
        <v>2</v>
      </c>
      <c r="Q779" t="str">
        <f>VLOOKUP(Table3[[#This Row],[Order ID]],OrderBreakDown!A778:H8825,7,0)</f>
        <v>Office Supplies</v>
      </c>
      <c r="R779" t="str">
        <f>VLOOKUP(Table3[[#This Row],[Order ID]],OrderBreakDown!A778:H8825,8,0)</f>
        <v>Art</v>
      </c>
    </row>
    <row r="780" spans="1:18" ht="21.75" customHeight="1" thickBot="1" x14ac:dyDescent="0.3">
      <c r="A780" s="5" t="s">
        <v>1812</v>
      </c>
      <c r="B780" s="2">
        <v>40924</v>
      </c>
      <c r="C780" s="1" t="s">
        <v>1813</v>
      </c>
      <c r="D780" s="1" t="s">
        <v>263</v>
      </c>
      <c r="E780" s="1" t="s">
        <v>49</v>
      </c>
      <c r="F780" s="1" t="s">
        <v>50</v>
      </c>
      <c r="G780" s="1" t="s">
        <v>21</v>
      </c>
      <c r="H780" s="2">
        <v>40926</v>
      </c>
      <c r="I780" s="1" t="s">
        <v>16</v>
      </c>
      <c r="J780" s="6" t="s">
        <v>264</v>
      </c>
      <c r="L780" t="str">
        <f>VLOOKUP(Table3[[#This Row],[Order ID]],OrderBreakDown!A779:H8826,2,0)</f>
        <v>Tenex Photo Frame, Erganomic</v>
      </c>
      <c r="M780" s="16">
        <f>VLOOKUP(Table3[[#This Row],[Order ID]],OrderBreakDown!A779:H8826,3,0)</f>
        <v>0</v>
      </c>
      <c r="N780" t="str">
        <f>VLOOKUP(Table3[[#This Row],[Order ID]],OrderBreakDown!A779:H8826,4,0)</f>
        <v>$303.00</v>
      </c>
      <c r="O780" s="18" t="str">
        <f>VLOOKUP(Table3[[#This Row],[Order ID]],OrderBreakDown!A779:H8826,5,0)</f>
        <v>$6.00</v>
      </c>
      <c r="P780">
        <f>VLOOKUP(Table3[[#This Row],[Order ID]],OrderBreakDown!A779:H8826,6,0)</f>
        <v>6</v>
      </c>
      <c r="Q780" t="str">
        <f>VLOOKUP(Table3[[#This Row],[Order ID]],OrderBreakDown!A779:H8826,7,0)</f>
        <v>Furniture</v>
      </c>
      <c r="R780" t="str">
        <f>VLOOKUP(Table3[[#This Row],[Order ID]],OrderBreakDown!A779:H8826,8,0)</f>
        <v>Furnishings</v>
      </c>
    </row>
    <row r="781" spans="1:18" ht="21.75" customHeight="1" thickBot="1" x14ac:dyDescent="0.3">
      <c r="A781" s="5" t="s">
        <v>1814</v>
      </c>
      <c r="B781" s="2">
        <v>40924</v>
      </c>
      <c r="C781" s="1" t="s">
        <v>541</v>
      </c>
      <c r="D781" s="1" t="s">
        <v>1815</v>
      </c>
      <c r="E781" s="1" t="s">
        <v>27</v>
      </c>
      <c r="F781" s="1" t="s">
        <v>28</v>
      </c>
      <c r="G781" s="1" t="s">
        <v>21</v>
      </c>
      <c r="H781" s="2">
        <v>40931</v>
      </c>
      <c r="I781" s="1" t="s">
        <v>22</v>
      </c>
      <c r="J781" s="6" t="s">
        <v>194</v>
      </c>
      <c r="L781" t="str">
        <f>VLOOKUP(Table3[[#This Row],[Order ID]],OrderBreakDown!A780:H8827,2,0)</f>
        <v>Rubbermaid Photo Frame, Duo Pack</v>
      </c>
      <c r="M781" s="16">
        <f>VLOOKUP(Table3[[#This Row],[Order ID]],OrderBreakDown!A780:H8827,3,0)</f>
        <v>0</v>
      </c>
      <c r="N781" t="str">
        <f>VLOOKUP(Table3[[#This Row],[Order ID]],OrderBreakDown!A780:H8827,4,0)</f>
        <v>$363.00</v>
      </c>
      <c r="O781" s="18" t="str">
        <f>VLOOKUP(Table3[[#This Row],[Order ID]],OrderBreakDown!A780:H8827,5,0)</f>
        <v>$130.00</v>
      </c>
      <c r="P781">
        <f>VLOOKUP(Table3[[#This Row],[Order ID]],OrderBreakDown!A780:H8827,6,0)</f>
        <v>7</v>
      </c>
      <c r="Q781" t="str">
        <f>VLOOKUP(Table3[[#This Row],[Order ID]],OrderBreakDown!A780:H8827,7,0)</f>
        <v>Furniture</v>
      </c>
      <c r="R781" t="str">
        <f>VLOOKUP(Table3[[#This Row],[Order ID]],OrderBreakDown!A780:H8827,8,0)</f>
        <v>Furnishings</v>
      </c>
    </row>
    <row r="782" spans="1:18" ht="21.75" customHeight="1" thickBot="1" x14ac:dyDescent="0.3">
      <c r="A782" s="5" t="s">
        <v>1816</v>
      </c>
      <c r="B782" s="2">
        <v>40924</v>
      </c>
      <c r="C782" s="1" t="s">
        <v>1162</v>
      </c>
      <c r="D782" s="1" t="s">
        <v>1515</v>
      </c>
      <c r="E782" s="1" t="s">
        <v>49</v>
      </c>
      <c r="F782" s="1" t="s">
        <v>50</v>
      </c>
      <c r="G782" s="1" t="s">
        <v>15</v>
      </c>
      <c r="H782" s="2">
        <v>40926</v>
      </c>
      <c r="I782" s="1" t="s">
        <v>16</v>
      </c>
      <c r="J782" s="6" t="s">
        <v>412</v>
      </c>
      <c r="L782" t="str">
        <f>VLOOKUP(Table3[[#This Row],[Order ID]],OrderBreakDown!A781:H8828,2,0)</f>
        <v>Sanford Canvas, Water Color</v>
      </c>
      <c r="M782" s="16">
        <f>VLOOKUP(Table3[[#This Row],[Order ID]],OrderBreakDown!A781:H8828,3,0)</f>
        <v>0</v>
      </c>
      <c r="N782" t="str">
        <f>VLOOKUP(Table3[[#This Row],[Order ID]],OrderBreakDown!A781:H8828,4,0)</f>
        <v>$107.00</v>
      </c>
      <c r="O782" s="18" t="str">
        <f>VLOOKUP(Table3[[#This Row],[Order ID]],OrderBreakDown!A781:H8828,5,0)</f>
        <v>$0.00</v>
      </c>
      <c r="P782">
        <f>VLOOKUP(Table3[[#This Row],[Order ID]],OrderBreakDown!A781:H8828,6,0)</f>
        <v>2</v>
      </c>
      <c r="Q782" t="str">
        <f>VLOOKUP(Table3[[#This Row],[Order ID]],OrderBreakDown!A781:H8828,7,0)</f>
        <v>Office Supplies</v>
      </c>
      <c r="R782" t="str">
        <f>VLOOKUP(Table3[[#This Row],[Order ID]],OrderBreakDown!A781:H8828,8,0)</f>
        <v>Art</v>
      </c>
    </row>
    <row r="783" spans="1:18" ht="21.75" customHeight="1" thickBot="1" x14ac:dyDescent="0.3">
      <c r="A783" s="5" t="s">
        <v>1817</v>
      </c>
      <c r="B783" s="2">
        <v>40924</v>
      </c>
      <c r="C783" s="1" t="s">
        <v>318</v>
      </c>
      <c r="D783" s="1" t="s">
        <v>177</v>
      </c>
      <c r="E783" s="1" t="s">
        <v>20</v>
      </c>
      <c r="F783" s="1" t="s">
        <v>14</v>
      </c>
      <c r="G783" s="1" t="s">
        <v>33</v>
      </c>
      <c r="H783" s="2">
        <v>40929</v>
      </c>
      <c r="I783" s="1" t="s">
        <v>22</v>
      </c>
      <c r="J783" s="6" t="s">
        <v>23</v>
      </c>
      <c r="L783" t="str">
        <f>VLOOKUP(Table3[[#This Row],[Order ID]],OrderBreakDown!A782:H8829,2,0)</f>
        <v>Stockwell Thumb Tacks, Metal</v>
      </c>
      <c r="M783" s="16">
        <f>VLOOKUP(Table3[[#This Row],[Order ID]],OrderBreakDown!A782:H8829,3,0)</f>
        <v>0.1</v>
      </c>
      <c r="N783" t="str">
        <f>VLOOKUP(Table3[[#This Row],[Order ID]],OrderBreakDown!A782:H8829,4,0)</f>
        <v>$37.00</v>
      </c>
      <c r="O783" s="18" t="str">
        <f>VLOOKUP(Table3[[#This Row],[Order ID]],OrderBreakDown!A782:H8829,5,0)</f>
        <v>$9.00</v>
      </c>
      <c r="P783">
        <f>VLOOKUP(Table3[[#This Row],[Order ID]],OrderBreakDown!A782:H8829,6,0)</f>
        <v>3</v>
      </c>
      <c r="Q783" t="str">
        <f>VLOOKUP(Table3[[#This Row],[Order ID]],OrderBreakDown!A782:H8829,7,0)</f>
        <v>Office Supplies</v>
      </c>
      <c r="R783" t="str">
        <f>VLOOKUP(Table3[[#This Row],[Order ID]],OrderBreakDown!A782:H8829,8,0)</f>
        <v>Fasteners</v>
      </c>
    </row>
    <row r="784" spans="1:18" ht="21.75" customHeight="1" thickBot="1" x14ac:dyDescent="0.3">
      <c r="A784" s="5" t="s">
        <v>1818</v>
      </c>
      <c r="B784" s="2">
        <v>40924</v>
      </c>
      <c r="C784" s="1" t="s">
        <v>949</v>
      </c>
      <c r="D784" s="1" t="s">
        <v>1819</v>
      </c>
      <c r="E784" s="1" t="s">
        <v>66</v>
      </c>
      <c r="F784" s="1" t="s">
        <v>28</v>
      </c>
      <c r="G784" s="1" t="s">
        <v>33</v>
      </c>
      <c r="H784" s="2">
        <v>40926</v>
      </c>
      <c r="I784" s="1" t="s">
        <v>37</v>
      </c>
      <c r="J784" s="6" t="s">
        <v>116</v>
      </c>
      <c r="L784" t="str">
        <f>VLOOKUP(Table3[[#This Row],[Order ID]],OrderBreakDown!A783:H8830,2,0)</f>
        <v>Hon Swivel Stool, Black</v>
      </c>
      <c r="M784" s="16">
        <f>VLOOKUP(Table3[[#This Row],[Order ID]],OrderBreakDown!A783:H8830,3,0)</f>
        <v>0.1</v>
      </c>
      <c r="N784" t="str">
        <f>VLOOKUP(Table3[[#This Row],[Order ID]],OrderBreakDown!A783:H8830,4,0)</f>
        <v>$435.00</v>
      </c>
      <c r="O784" s="18" t="str">
        <f>VLOOKUP(Table3[[#This Row],[Order ID]],OrderBreakDown!A783:H8830,5,0)</f>
        <v>$87.00</v>
      </c>
      <c r="P784">
        <f>VLOOKUP(Table3[[#This Row],[Order ID]],OrderBreakDown!A783:H8830,6,0)</f>
        <v>3</v>
      </c>
      <c r="Q784" t="str">
        <f>VLOOKUP(Table3[[#This Row],[Order ID]],OrderBreakDown!A783:H8830,7,0)</f>
        <v>Furniture</v>
      </c>
      <c r="R784" t="str">
        <f>VLOOKUP(Table3[[#This Row],[Order ID]],OrderBreakDown!A783:H8830,8,0)</f>
        <v>Chairs</v>
      </c>
    </row>
    <row r="785" spans="1:18" ht="21.75" customHeight="1" thickBot="1" x14ac:dyDescent="0.3">
      <c r="A785" s="5" t="s">
        <v>1820</v>
      </c>
      <c r="B785" s="2">
        <v>40925</v>
      </c>
      <c r="C785" s="1" t="s">
        <v>372</v>
      </c>
      <c r="D785" s="1" t="s">
        <v>1821</v>
      </c>
      <c r="E785" s="1" t="s">
        <v>77</v>
      </c>
      <c r="F785" s="1" t="s">
        <v>28</v>
      </c>
      <c r="G785" s="1" t="s">
        <v>15</v>
      </c>
      <c r="H785" s="2">
        <v>40931</v>
      </c>
      <c r="I785" s="1" t="s">
        <v>22</v>
      </c>
      <c r="J785" s="6" t="s">
        <v>360</v>
      </c>
      <c r="L785" t="str">
        <f>VLOOKUP(Table3[[#This Row],[Order ID]],OrderBreakDown!A784:H8831,2,0)</f>
        <v>Boston Sketch Pad, Easy-Erase</v>
      </c>
      <c r="M785" s="16">
        <f>VLOOKUP(Table3[[#This Row],[Order ID]],OrderBreakDown!A784:H8831,3,0)</f>
        <v>0.5</v>
      </c>
      <c r="N785" t="str">
        <f>VLOOKUP(Table3[[#This Row],[Order ID]],OrderBreakDown!A784:H8831,4,0)</f>
        <v>$171.00</v>
      </c>
      <c r="O785" s="18" t="str">
        <f>VLOOKUP(Table3[[#This Row],[Order ID]],OrderBreakDown!A784:H8831,5,0)</f>
        <v>-$72.00</v>
      </c>
      <c r="P785">
        <f>VLOOKUP(Table3[[#This Row],[Order ID]],OrderBreakDown!A784:H8831,6,0)</f>
        <v>7</v>
      </c>
      <c r="Q785" t="str">
        <f>VLOOKUP(Table3[[#This Row],[Order ID]],OrderBreakDown!A784:H8831,7,0)</f>
        <v>Office Supplies</v>
      </c>
      <c r="R785" t="str">
        <f>VLOOKUP(Table3[[#This Row],[Order ID]],OrderBreakDown!A784:H8831,8,0)</f>
        <v>Art</v>
      </c>
    </row>
    <row r="786" spans="1:18" ht="21.75" customHeight="1" thickBot="1" x14ac:dyDescent="0.3">
      <c r="A786" s="5" t="s">
        <v>1822</v>
      </c>
      <c r="B786" s="2">
        <v>40926</v>
      </c>
      <c r="C786" s="1" t="s">
        <v>550</v>
      </c>
      <c r="D786" s="1" t="s">
        <v>1823</v>
      </c>
      <c r="E786" s="1" t="s">
        <v>20</v>
      </c>
      <c r="F786" s="1" t="s">
        <v>14</v>
      </c>
      <c r="G786" s="1" t="s">
        <v>33</v>
      </c>
      <c r="H786" s="2">
        <v>40930</v>
      </c>
      <c r="I786" s="1" t="s">
        <v>22</v>
      </c>
      <c r="J786" s="6" t="s">
        <v>419</v>
      </c>
      <c r="L786" t="str">
        <f>VLOOKUP(Table3[[#This Row],[Order ID]],OrderBreakDown!A785:H8832,2,0)</f>
        <v>Nokia Office Telephone, Cordless</v>
      </c>
      <c r="M786" s="16">
        <f>VLOOKUP(Table3[[#This Row],[Order ID]],OrderBreakDown!A785:H8832,3,0)</f>
        <v>0</v>
      </c>
      <c r="N786" t="str">
        <f>VLOOKUP(Table3[[#This Row],[Order ID]],OrderBreakDown!A785:H8832,4,0)</f>
        <v>$340.00</v>
      </c>
      <c r="O786" s="18" t="str">
        <f>VLOOKUP(Table3[[#This Row],[Order ID]],OrderBreakDown!A785:H8832,5,0)</f>
        <v>$30.00</v>
      </c>
      <c r="P786">
        <f>VLOOKUP(Table3[[#This Row],[Order ID]],OrderBreakDown!A785:H8832,6,0)</f>
        <v>5</v>
      </c>
      <c r="Q786" t="str">
        <f>VLOOKUP(Table3[[#This Row],[Order ID]],OrderBreakDown!A785:H8832,7,0)</f>
        <v>Technology</v>
      </c>
      <c r="R786" t="str">
        <f>VLOOKUP(Table3[[#This Row],[Order ID]],OrderBreakDown!A785:H8832,8,0)</f>
        <v>Phones</v>
      </c>
    </row>
    <row r="787" spans="1:18" ht="21.75" customHeight="1" thickBot="1" x14ac:dyDescent="0.3">
      <c r="A787" s="5" t="s">
        <v>1824</v>
      </c>
      <c r="B787" s="2">
        <v>40926</v>
      </c>
      <c r="C787" s="1" t="s">
        <v>528</v>
      </c>
      <c r="D787" s="1" t="s">
        <v>795</v>
      </c>
      <c r="E787" s="1" t="s">
        <v>58</v>
      </c>
      <c r="F787" s="1" t="s">
        <v>50</v>
      </c>
      <c r="G787" s="1" t="s">
        <v>21</v>
      </c>
      <c r="H787" s="2">
        <v>40931</v>
      </c>
      <c r="I787" s="1" t="s">
        <v>16</v>
      </c>
      <c r="J787" s="6" t="s">
        <v>444</v>
      </c>
      <c r="L787" t="str">
        <f>VLOOKUP(Table3[[#This Row],[Order ID]],OrderBreakDown!A786:H8833,2,0)</f>
        <v>Deflect-O Clock, Duo Pack</v>
      </c>
      <c r="M787" s="16">
        <f>VLOOKUP(Table3[[#This Row],[Order ID]],OrderBreakDown!A786:H8833,3,0)</f>
        <v>0</v>
      </c>
      <c r="N787" t="str">
        <f>VLOOKUP(Table3[[#This Row],[Order ID]],OrderBreakDown!A786:H8833,4,0)</f>
        <v>$201.00</v>
      </c>
      <c r="O787" s="18" t="str">
        <f>VLOOKUP(Table3[[#This Row],[Order ID]],OrderBreakDown!A786:H8833,5,0)</f>
        <v>$18.00</v>
      </c>
      <c r="P787">
        <f>VLOOKUP(Table3[[#This Row],[Order ID]],OrderBreakDown!A786:H8833,6,0)</f>
        <v>4</v>
      </c>
      <c r="Q787" t="str">
        <f>VLOOKUP(Table3[[#This Row],[Order ID]],OrderBreakDown!A786:H8833,7,0)</f>
        <v>Furniture</v>
      </c>
      <c r="R787" t="str">
        <f>VLOOKUP(Table3[[#This Row],[Order ID]],OrderBreakDown!A786:H8833,8,0)</f>
        <v>Furnishings</v>
      </c>
    </row>
    <row r="788" spans="1:18" ht="21.75" customHeight="1" thickBot="1" x14ac:dyDescent="0.3">
      <c r="A788" s="5" t="s">
        <v>1825</v>
      </c>
      <c r="B788" s="2">
        <v>40926</v>
      </c>
      <c r="C788" s="1" t="s">
        <v>1826</v>
      </c>
      <c r="D788" s="1" t="s">
        <v>1325</v>
      </c>
      <c r="E788" s="1" t="s">
        <v>27</v>
      </c>
      <c r="F788" s="1" t="s">
        <v>28</v>
      </c>
      <c r="G788" s="1" t="s">
        <v>33</v>
      </c>
      <c r="H788" s="2">
        <v>40926</v>
      </c>
      <c r="I788" s="1" t="s">
        <v>62</v>
      </c>
      <c r="J788" s="6" t="s">
        <v>238</v>
      </c>
      <c r="L788" t="str">
        <f>VLOOKUP(Table3[[#This Row],[Order ID]],OrderBreakDown!A787:H8834,2,0)</f>
        <v>Advantus Photo Frame, Duo Pack</v>
      </c>
      <c r="M788" s="16">
        <f>VLOOKUP(Table3[[#This Row],[Order ID]],OrderBreakDown!A787:H8834,3,0)</f>
        <v>0</v>
      </c>
      <c r="N788" t="str">
        <f>VLOOKUP(Table3[[#This Row],[Order ID]],OrderBreakDown!A787:H8834,4,0)</f>
        <v>$53.00</v>
      </c>
      <c r="O788" s="18" t="str">
        <f>VLOOKUP(Table3[[#This Row],[Order ID]],OrderBreakDown!A787:H8834,5,0)</f>
        <v>$20.00</v>
      </c>
      <c r="P788">
        <f>VLOOKUP(Table3[[#This Row],[Order ID]],OrderBreakDown!A787:H8834,6,0)</f>
        <v>1</v>
      </c>
      <c r="Q788" t="str">
        <f>VLOOKUP(Table3[[#This Row],[Order ID]],OrderBreakDown!A787:H8834,7,0)</f>
        <v>Furniture</v>
      </c>
      <c r="R788" t="str">
        <f>VLOOKUP(Table3[[#This Row],[Order ID]],OrderBreakDown!A787:H8834,8,0)</f>
        <v>Furnishings</v>
      </c>
    </row>
    <row r="789" spans="1:18" ht="21.75" customHeight="1" thickBot="1" x14ac:dyDescent="0.3">
      <c r="A789" s="5" t="s">
        <v>1827</v>
      </c>
      <c r="B789" s="2">
        <v>40926</v>
      </c>
      <c r="C789" s="1" t="s">
        <v>1357</v>
      </c>
      <c r="D789" s="1" t="s">
        <v>54</v>
      </c>
      <c r="E789" s="1" t="s">
        <v>55</v>
      </c>
      <c r="F789" s="1" t="s">
        <v>28</v>
      </c>
      <c r="G789" s="1" t="s">
        <v>15</v>
      </c>
      <c r="H789" s="2">
        <v>40930</v>
      </c>
      <c r="I789" s="1" t="s">
        <v>22</v>
      </c>
      <c r="J789" s="6" t="s">
        <v>54</v>
      </c>
      <c r="L789" t="str">
        <f>VLOOKUP(Table3[[#This Row],[Order ID]],OrderBreakDown!A788:H8835,2,0)</f>
        <v>Eldon File Cart, Single Width</v>
      </c>
      <c r="M789" s="16">
        <f>VLOOKUP(Table3[[#This Row],[Order ID]],OrderBreakDown!A788:H8835,3,0)</f>
        <v>0</v>
      </c>
      <c r="N789" t="str">
        <f>VLOOKUP(Table3[[#This Row],[Order ID]],OrderBreakDown!A788:H8835,4,0)</f>
        <v>$257.00</v>
      </c>
      <c r="O789" s="18" t="str">
        <f>VLOOKUP(Table3[[#This Row],[Order ID]],OrderBreakDown!A788:H8835,5,0)</f>
        <v>$110.00</v>
      </c>
      <c r="P789">
        <f>VLOOKUP(Table3[[#This Row],[Order ID]],OrderBreakDown!A788:H8835,6,0)</f>
        <v>2</v>
      </c>
      <c r="Q789" t="str">
        <f>VLOOKUP(Table3[[#This Row],[Order ID]],OrderBreakDown!A788:H8835,7,0)</f>
        <v>Office Supplies</v>
      </c>
      <c r="R789" t="str">
        <f>VLOOKUP(Table3[[#This Row],[Order ID]],OrderBreakDown!A788:H8835,8,0)</f>
        <v>Storage</v>
      </c>
    </row>
    <row r="790" spans="1:18" ht="21.75" customHeight="1" thickBot="1" x14ac:dyDescent="0.3">
      <c r="A790" s="5" t="s">
        <v>1828</v>
      </c>
      <c r="B790" s="2">
        <v>40927</v>
      </c>
      <c r="C790" s="1" t="s">
        <v>1829</v>
      </c>
      <c r="D790" s="1" t="s">
        <v>562</v>
      </c>
      <c r="E790" s="1" t="s">
        <v>77</v>
      </c>
      <c r="F790" s="1" t="s">
        <v>28</v>
      </c>
      <c r="G790" s="1" t="s">
        <v>21</v>
      </c>
      <c r="H790" s="2">
        <v>40931</v>
      </c>
      <c r="I790" s="1" t="s">
        <v>22</v>
      </c>
      <c r="J790" s="6" t="s">
        <v>271</v>
      </c>
      <c r="L790" t="str">
        <f>VLOOKUP(Table3[[#This Row],[Order ID]],OrderBreakDown!A789:H8836,2,0)</f>
        <v>Lesro Training Table, Rectangular</v>
      </c>
      <c r="M790" s="16">
        <f>VLOOKUP(Table3[[#This Row],[Order ID]],OrderBreakDown!A789:H8836,3,0)</f>
        <v>0.7</v>
      </c>
      <c r="N790" t="str">
        <f>VLOOKUP(Table3[[#This Row],[Order ID]],OrderBreakDown!A789:H8836,4,0)</f>
        <v>$240.00</v>
      </c>
      <c r="O790" s="18" t="str">
        <f>VLOOKUP(Table3[[#This Row],[Order ID]],OrderBreakDown!A789:H8836,5,0)</f>
        <v>-$535.00</v>
      </c>
      <c r="P790">
        <f>VLOOKUP(Table3[[#This Row],[Order ID]],OrderBreakDown!A789:H8836,6,0)</f>
        <v>3</v>
      </c>
      <c r="Q790" t="str">
        <f>VLOOKUP(Table3[[#This Row],[Order ID]],OrderBreakDown!A789:H8836,7,0)</f>
        <v>Furniture</v>
      </c>
      <c r="R790" t="str">
        <f>VLOOKUP(Table3[[#This Row],[Order ID]],OrderBreakDown!A789:H8836,8,0)</f>
        <v>Tables</v>
      </c>
    </row>
    <row r="791" spans="1:18" ht="21.75" customHeight="1" thickBot="1" x14ac:dyDescent="0.3">
      <c r="A791" s="5" t="s">
        <v>1830</v>
      </c>
      <c r="B791" s="2">
        <v>40928</v>
      </c>
      <c r="C791" s="1" t="s">
        <v>910</v>
      </c>
      <c r="D791" s="1" t="s">
        <v>1831</v>
      </c>
      <c r="E791" s="1" t="s">
        <v>20</v>
      </c>
      <c r="F791" s="1" t="s">
        <v>14</v>
      </c>
      <c r="G791" s="1" t="s">
        <v>21</v>
      </c>
      <c r="H791" s="2">
        <v>40930</v>
      </c>
      <c r="I791" s="1" t="s">
        <v>37</v>
      </c>
      <c r="J791" s="6" t="s">
        <v>23</v>
      </c>
      <c r="L791" t="str">
        <f>VLOOKUP(Table3[[#This Row],[Order ID]],OrderBreakDown!A790:H8837,2,0)</f>
        <v>Ibico Index Tab, Clear</v>
      </c>
      <c r="M791" s="16">
        <f>VLOOKUP(Table3[[#This Row],[Order ID]],OrderBreakDown!A790:H8837,3,0)</f>
        <v>0</v>
      </c>
      <c r="N791" t="str">
        <f>VLOOKUP(Table3[[#This Row],[Order ID]],OrderBreakDown!A790:H8837,4,0)</f>
        <v>$18.00</v>
      </c>
      <c r="O791" s="18" t="str">
        <f>VLOOKUP(Table3[[#This Row],[Order ID]],OrderBreakDown!A790:H8837,5,0)</f>
        <v>$3.00</v>
      </c>
      <c r="P791">
        <f>VLOOKUP(Table3[[#This Row],[Order ID]],OrderBreakDown!A790:H8837,6,0)</f>
        <v>2</v>
      </c>
      <c r="Q791" t="str">
        <f>VLOOKUP(Table3[[#This Row],[Order ID]],OrderBreakDown!A790:H8837,7,0)</f>
        <v>Office Supplies</v>
      </c>
      <c r="R791" t="str">
        <f>VLOOKUP(Table3[[#This Row],[Order ID]],OrderBreakDown!A790:H8837,8,0)</f>
        <v>Binders</v>
      </c>
    </row>
    <row r="792" spans="1:18" ht="21.75" customHeight="1" thickBot="1" x14ac:dyDescent="0.3">
      <c r="A792" s="5" t="s">
        <v>1832</v>
      </c>
      <c r="B792" s="2">
        <v>40928</v>
      </c>
      <c r="C792" s="1" t="s">
        <v>1833</v>
      </c>
      <c r="D792" s="1" t="s">
        <v>32</v>
      </c>
      <c r="E792" s="1" t="s">
        <v>20</v>
      </c>
      <c r="F792" s="1" t="s">
        <v>14</v>
      </c>
      <c r="G792" s="1" t="s">
        <v>33</v>
      </c>
      <c r="H792" s="2">
        <v>40932</v>
      </c>
      <c r="I792" s="1" t="s">
        <v>22</v>
      </c>
      <c r="J792" s="6" t="s">
        <v>23</v>
      </c>
      <c r="L792" t="str">
        <f>VLOOKUP(Table3[[#This Row],[Order ID]],OrderBreakDown!A791:H8838,2,0)</f>
        <v>Deflect-O Clock, Black</v>
      </c>
      <c r="M792" s="16">
        <f>VLOOKUP(Table3[[#This Row],[Order ID]],OrderBreakDown!A791:H8838,3,0)</f>
        <v>0.8</v>
      </c>
      <c r="N792" t="str">
        <f>VLOOKUP(Table3[[#This Row],[Order ID]],OrderBreakDown!A791:H8838,4,0)</f>
        <v>$70.00</v>
      </c>
      <c r="O792" s="18" t="str">
        <f>VLOOKUP(Table3[[#This Row],[Order ID]],OrderBreakDown!A791:H8838,5,0)</f>
        <v>-$271.00</v>
      </c>
      <c r="P792">
        <f>VLOOKUP(Table3[[#This Row],[Order ID]],OrderBreakDown!A791:H8838,6,0)</f>
        <v>7</v>
      </c>
      <c r="Q792" t="str">
        <f>VLOOKUP(Table3[[#This Row],[Order ID]],OrderBreakDown!A791:H8838,7,0)</f>
        <v>Furniture</v>
      </c>
      <c r="R792" t="str">
        <f>VLOOKUP(Table3[[#This Row],[Order ID]],OrderBreakDown!A791:H8838,8,0)</f>
        <v>Furnishings</v>
      </c>
    </row>
    <row r="793" spans="1:18" ht="21.75" customHeight="1" thickBot="1" x14ac:dyDescent="0.3">
      <c r="A793" s="5" t="s">
        <v>1834</v>
      </c>
      <c r="B793" s="2">
        <v>40930</v>
      </c>
      <c r="C793" s="1" t="s">
        <v>1835</v>
      </c>
      <c r="D793" s="1" t="s">
        <v>581</v>
      </c>
      <c r="E793" s="1" t="s">
        <v>77</v>
      </c>
      <c r="F793" s="1" t="s">
        <v>28</v>
      </c>
      <c r="G793" s="1" t="s">
        <v>15</v>
      </c>
      <c r="H793" s="2">
        <v>40934</v>
      </c>
      <c r="I793" s="1" t="s">
        <v>22</v>
      </c>
      <c r="J793" s="6" t="s">
        <v>581</v>
      </c>
      <c r="L793" t="str">
        <f>VLOOKUP(Table3[[#This Row],[Order ID]],OrderBreakDown!A792:H8839,2,0)</f>
        <v>Harbour Creations Steel Folding Chair, Adjustable</v>
      </c>
      <c r="M793" s="16">
        <f>VLOOKUP(Table3[[#This Row],[Order ID]],OrderBreakDown!A792:H8839,3,0)</f>
        <v>0.5</v>
      </c>
      <c r="N793" t="str">
        <f>VLOOKUP(Table3[[#This Row],[Order ID]],OrderBreakDown!A792:H8839,4,0)</f>
        <v>$151.00</v>
      </c>
      <c r="O793" s="18" t="str">
        <f>VLOOKUP(Table3[[#This Row],[Order ID]],OrderBreakDown!A792:H8839,5,0)</f>
        <v>-$48.00</v>
      </c>
      <c r="P793">
        <f>VLOOKUP(Table3[[#This Row],[Order ID]],OrderBreakDown!A792:H8839,6,0)</f>
        <v>3</v>
      </c>
      <c r="Q793" t="str">
        <f>VLOOKUP(Table3[[#This Row],[Order ID]],OrderBreakDown!A792:H8839,7,0)</f>
        <v>Furniture</v>
      </c>
      <c r="R793" t="str">
        <f>VLOOKUP(Table3[[#This Row],[Order ID]],OrderBreakDown!A792:H8839,8,0)</f>
        <v>Chairs</v>
      </c>
    </row>
    <row r="794" spans="1:18" ht="21.75" customHeight="1" thickBot="1" x14ac:dyDescent="0.3">
      <c r="A794" s="5" t="s">
        <v>1836</v>
      </c>
      <c r="B794" s="2">
        <v>40931</v>
      </c>
      <c r="C794" s="1" t="s">
        <v>1837</v>
      </c>
      <c r="D794" s="1" t="s">
        <v>1838</v>
      </c>
      <c r="E794" s="1" t="s">
        <v>20</v>
      </c>
      <c r="F794" s="1" t="s">
        <v>14</v>
      </c>
      <c r="G794" s="1" t="s">
        <v>33</v>
      </c>
      <c r="H794" s="2">
        <v>40935</v>
      </c>
      <c r="I794" s="1" t="s">
        <v>22</v>
      </c>
      <c r="J794" s="6" t="s">
        <v>23</v>
      </c>
      <c r="L794" t="str">
        <f>VLOOKUP(Table3[[#This Row],[Order ID]],OrderBreakDown!A793:H8840,2,0)</f>
        <v>Wilson Jones Index Tab, Recycled</v>
      </c>
      <c r="M794" s="16">
        <f>VLOOKUP(Table3[[#This Row],[Order ID]],OrderBreakDown!A793:H8840,3,0)</f>
        <v>0</v>
      </c>
      <c r="N794" t="str">
        <f>VLOOKUP(Table3[[#This Row],[Order ID]],OrderBreakDown!A793:H8840,4,0)</f>
        <v>$41.00</v>
      </c>
      <c r="O794" s="18" t="str">
        <f>VLOOKUP(Table3[[#This Row],[Order ID]],OrderBreakDown!A793:H8840,5,0)</f>
        <v>$11.00</v>
      </c>
      <c r="P794">
        <f>VLOOKUP(Table3[[#This Row],[Order ID]],OrderBreakDown!A793:H8840,6,0)</f>
        <v>6</v>
      </c>
      <c r="Q794" t="str">
        <f>VLOOKUP(Table3[[#This Row],[Order ID]],OrderBreakDown!A793:H8840,7,0)</f>
        <v>Office Supplies</v>
      </c>
      <c r="R794" t="str">
        <f>VLOOKUP(Table3[[#This Row],[Order ID]],OrderBreakDown!A793:H8840,8,0)</f>
        <v>Binders</v>
      </c>
    </row>
    <row r="795" spans="1:18" ht="21.75" customHeight="1" thickBot="1" x14ac:dyDescent="0.3">
      <c r="A795" s="5" t="s">
        <v>1839</v>
      </c>
      <c r="B795" s="2">
        <v>40931</v>
      </c>
      <c r="C795" s="1" t="s">
        <v>1383</v>
      </c>
      <c r="D795" s="1" t="s">
        <v>247</v>
      </c>
      <c r="E795" s="1" t="s">
        <v>49</v>
      </c>
      <c r="F795" s="1" t="s">
        <v>50</v>
      </c>
      <c r="G795" s="1" t="s">
        <v>33</v>
      </c>
      <c r="H795" s="2">
        <v>40937</v>
      </c>
      <c r="I795" s="1" t="s">
        <v>22</v>
      </c>
      <c r="J795" s="6" t="s">
        <v>104</v>
      </c>
      <c r="L795" t="str">
        <f>VLOOKUP(Table3[[#This Row],[Order ID]],OrderBreakDown!A794:H8841,2,0)</f>
        <v>Apple Signal Booster, with Caller ID</v>
      </c>
      <c r="M795" s="16">
        <f>VLOOKUP(Table3[[#This Row],[Order ID]],OrderBreakDown!A794:H8841,3,0)</f>
        <v>0.4</v>
      </c>
      <c r="N795" t="str">
        <f>VLOOKUP(Table3[[#This Row],[Order ID]],OrderBreakDown!A794:H8841,4,0)</f>
        <v>$410.00</v>
      </c>
      <c r="O795" s="18" t="str">
        <f>VLOOKUP(Table3[[#This Row],[Order ID]],OrderBreakDown!A794:H8841,5,0)</f>
        <v>-$212.00</v>
      </c>
      <c r="P795">
        <f>VLOOKUP(Table3[[#This Row],[Order ID]],OrderBreakDown!A794:H8841,6,0)</f>
        <v>5</v>
      </c>
      <c r="Q795" t="str">
        <f>VLOOKUP(Table3[[#This Row],[Order ID]],OrderBreakDown!A794:H8841,7,0)</f>
        <v>Technology</v>
      </c>
      <c r="R795" t="str">
        <f>VLOOKUP(Table3[[#This Row],[Order ID]],OrderBreakDown!A794:H8841,8,0)</f>
        <v>Phones</v>
      </c>
    </row>
    <row r="796" spans="1:18" ht="21.75" customHeight="1" thickBot="1" x14ac:dyDescent="0.3">
      <c r="A796" s="5" t="s">
        <v>1840</v>
      </c>
      <c r="B796" s="2">
        <v>40931</v>
      </c>
      <c r="C796" s="1" t="s">
        <v>1841</v>
      </c>
      <c r="D796" s="1" t="s">
        <v>1347</v>
      </c>
      <c r="E796" s="1" t="s">
        <v>58</v>
      </c>
      <c r="F796" s="1" t="s">
        <v>50</v>
      </c>
      <c r="G796" s="1" t="s">
        <v>33</v>
      </c>
      <c r="H796" s="2">
        <v>40935</v>
      </c>
      <c r="I796" s="1" t="s">
        <v>22</v>
      </c>
      <c r="J796" s="6" t="s">
        <v>167</v>
      </c>
      <c r="L796" t="str">
        <f>VLOOKUP(Table3[[#This Row],[Order ID]],OrderBreakDown!A795:H8842,2,0)</f>
        <v>Lesro Round Table, Fully Assembled</v>
      </c>
      <c r="M796" s="16">
        <f>VLOOKUP(Table3[[#This Row],[Order ID]],OrderBreakDown!A795:H8842,3,0)</f>
        <v>0.6</v>
      </c>
      <c r="N796" t="str">
        <f>VLOOKUP(Table3[[#This Row],[Order ID]],OrderBreakDown!A795:H8842,4,0)</f>
        <v>$1,451.00</v>
      </c>
      <c r="O796" s="18" t="str">
        <f>VLOOKUP(Table3[[#This Row],[Order ID]],OrderBreakDown!A795:H8842,5,0)</f>
        <v>-$363.00</v>
      </c>
      <c r="P796">
        <f>VLOOKUP(Table3[[#This Row],[Order ID]],OrderBreakDown!A795:H8842,6,0)</f>
        <v>8</v>
      </c>
      <c r="Q796" t="str">
        <f>VLOOKUP(Table3[[#This Row],[Order ID]],OrderBreakDown!A795:H8842,7,0)</f>
        <v>Furniture</v>
      </c>
      <c r="R796" t="str">
        <f>VLOOKUP(Table3[[#This Row],[Order ID]],OrderBreakDown!A795:H8842,8,0)</f>
        <v>Tables</v>
      </c>
    </row>
    <row r="797" spans="1:18" ht="21.75" customHeight="1" thickBot="1" x14ac:dyDescent="0.3">
      <c r="A797" s="5" t="s">
        <v>1842</v>
      </c>
      <c r="B797" s="2">
        <v>40932</v>
      </c>
      <c r="C797" s="1" t="s">
        <v>765</v>
      </c>
      <c r="D797" s="1" t="s">
        <v>984</v>
      </c>
      <c r="E797" s="1" t="s">
        <v>55</v>
      </c>
      <c r="F797" s="1" t="s">
        <v>28</v>
      </c>
      <c r="G797" s="1" t="s">
        <v>21</v>
      </c>
      <c r="H797" s="2">
        <v>40934</v>
      </c>
      <c r="I797" s="1" t="s">
        <v>37</v>
      </c>
      <c r="J797" s="6" t="s">
        <v>985</v>
      </c>
      <c r="L797" t="str">
        <f>VLOOKUP(Table3[[#This Row],[Order ID]],OrderBreakDown!A796:H8843,2,0)</f>
        <v>Boston Pencil Sharpener, Easy-Erase</v>
      </c>
      <c r="M797" s="16">
        <f>VLOOKUP(Table3[[#This Row],[Order ID]],OrderBreakDown!A796:H8843,3,0)</f>
        <v>0</v>
      </c>
      <c r="N797" t="str">
        <f>VLOOKUP(Table3[[#This Row],[Order ID]],OrderBreakDown!A796:H8843,4,0)</f>
        <v>$91.00</v>
      </c>
      <c r="O797" s="18" t="str">
        <f>VLOOKUP(Table3[[#This Row],[Order ID]],OrderBreakDown!A796:H8843,5,0)</f>
        <v>$14.00</v>
      </c>
      <c r="P797">
        <f>VLOOKUP(Table3[[#This Row],[Order ID]],OrderBreakDown!A796:H8843,6,0)</f>
        <v>3</v>
      </c>
      <c r="Q797" t="str">
        <f>VLOOKUP(Table3[[#This Row],[Order ID]],OrderBreakDown!A796:H8843,7,0)</f>
        <v>Office Supplies</v>
      </c>
      <c r="R797" t="str">
        <f>VLOOKUP(Table3[[#This Row],[Order ID]],OrderBreakDown!A796:H8843,8,0)</f>
        <v>Art</v>
      </c>
    </row>
    <row r="798" spans="1:18" ht="21.75" customHeight="1" thickBot="1" x14ac:dyDescent="0.3">
      <c r="A798" s="5" t="s">
        <v>1843</v>
      </c>
      <c r="B798" s="2">
        <v>40932</v>
      </c>
      <c r="C798" s="1" t="s">
        <v>1735</v>
      </c>
      <c r="D798" s="1" t="s">
        <v>465</v>
      </c>
      <c r="E798" s="1" t="s">
        <v>66</v>
      </c>
      <c r="F798" s="1" t="s">
        <v>28</v>
      </c>
      <c r="G798" s="1" t="s">
        <v>21</v>
      </c>
      <c r="H798" s="2">
        <v>40936</v>
      </c>
      <c r="I798" s="1" t="s">
        <v>22</v>
      </c>
      <c r="J798" s="6" t="s">
        <v>465</v>
      </c>
      <c r="L798" t="str">
        <f>VLOOKUP(Table3[[#This Row],[Order ID]],OrderBreakDown!A797:H8844,2,0)</f>
        <v>Stanley Markers, Water Color</v>
      </c>
      <c r="M798" s="16">
        <f>VLOOKUP(Table3[[#This Row],[Order ID]],OrderBreakDown!A797:H8844,3,0)</f>
        <v>0</v>
      </c>
      <c r="N798" t="str">
        <f>VLOOKUP(Table3[[#This Row],[Order ID]],OrderBreakDown!A797:H8844,4,0)</f>
        <v>$152.00</v>
      </c>
      <c r="O798" s="18" t="str">
        <f>VLOOKUP(Table3[[#This Row],[Order ID]],OrderBreakDown!A797:H8844,5,0)</f>
        <v>$50.00</v>
      </c>
      <c r="P798">
        <f>VLOOKUP(Table3[[#This Row],[Order ID]],OrderBreakDown!A797:H8844,6,0)</f>
        <v>6</v>
      </c>
      <c r="Q798" t="str">
        <f>VLOOKUP(Table3[[#This Row],[Order ID]],OrderBreakDown!A797:H8844,7,0)</f>
        <v>Office Supplies</v>
      </c>
      <c r="R798" t="str">
        <f>VLOOKUP(Table3[[#This Row],[Order ID]],OrderBreakDown!A797:H8844,8,0)</f>
        <v>Art</v>
      </c>
    </row>
    <row r="799" spans="1:18" ht="21.75" customHeight="1" thickBot="1" x14ac:dyDescent="0.3">
      <c r="A799" s="5" t="s">
        <v>1844</v>
      </c>
      <c r="B799" s="2">
        <v>40932</v>
      </c>
      <c r="C799" s="1" t="s">
        <v>765</v>
      </c>
      <c r="D799" s="1" t="s">
        <v>1845</v>
      </c>
      <c r="E799" s="1" t="s">
        <v>27</v>
      </c>
      <c r="F799" s="1" t="s">
        <v>28</v>
      </c>
      <c r="G799" s="1" t="s">
        <v>21</v>
      </c>
      <c r="H799" s="2">
        <v>40938</v>
      </c>
      <c r="I799" s="1" t="s">
        <v>22</v>
      </c>
      <c r="J799" s="6" t="s">
        <v>29</v>
      </c>
      <c r="L799" t="str">
        <f>VLOOKUP(Table3[[#This Row],[Order ID]],OrderBreakDown!A798:H8845,2,0)</f>
        <v>Safco 3-Shelf Cabinet, Metal</v>
      </c>
      <c r="M799" s="16">
        <f>VLOOKUP(Table3[[#This Row],[Order ID]],OrderBreakDown!A798:H8845,3,0)</f>
        <v>0.1</v>
      </c>
      <c r="N799" t="str">
        <f>VLOOKUP(Table3[[#This Row],[Order ID]],OrderBreakDown!A798:H8845,4,0)</f>
        <v>$454.00</v>
      </c>
      <c r="O799" s="18" t="str">
        <f>VLOOKUP(Table3[[#This Row],[Order ID]],OrderBreakDown!A798:H8845,5,0)</f>
        <v>$126.00</v>
      </c>
      <c r="P799">
        <f>VLOOKUP(Table3[[#This Row],[Order ID]],OrderBreakDown!A798:H8845,6,0)</f>
        <v>3</v>
      </c>
      <c r="Q799" t="str">
        <f>VLOOKUP(Table3[[#This Row],[Order ID]],OrderBreakDown!A798:H8845,7,0)</f>
        <v>Furniture</v>
      </c>
      <c r="R799" t="str">
        <f>VLOOKUP(Table3[[#This Row],[Order ID]],OrderBreakDown!A798:H8845,8,0)</f>
        <v>Bookcases</v>
      </c>
    </row>
    <row r="800" spans="1:18" ht="21.75" customHeight="1" thickBot="1" x14ac:dyDescent="0.3">
      <c r="A800" s="5" t="s">
        <v>1846</v>
      </c>
      <c r="B800" s="2">
        <v>40932</v>
      </c>
      <c r="C800" s="1" t="s">
        <v>1847</v>
      </c>
      <c r="D800" s="1" t="s">
        <v>620</v>
      </c>
      <c r="E800" s="1" t="s">
        <v>49</v>
      </c>
      <c r="F800" s="1" t="s">
        <v>50</v>
      </c>
      <c r="G800" s="1" t="s">
        <v>21</v>
      </c>
      <c r="H800" s="2">
        <v>40939</v>
      </c>
      <c r="I800" s="1" t="s">
        <v>22</v>
      </c>
      <c r="J800" s="6" t="s">
        <v>621</v>
      </c>
      <c r="L800" t="str">
        <f>VLOOKUP(Table3[[#This Row],[Order ID]],OrderBreakDown!A799:H8846,2,0)</f>
        <v>StarTech Card Printer, Wireless</v>
      </c>
      <c r="M800" s="16">
        <f>VLOOKUP(Table3[[#This Row],[Order ID]],OrderBreakDown!A799:H8846,3,0)</f>
        <v>0.4</v>
      </c>
      <c r="N800" t="str">
        <f>VLOOKUP(Table3[[#This Row],[Order ID]],OrderBreakDown!A799:H8846,4,0)</f>
        <v>$294.00</v>
      </c>
      <c r="O800" s="18" t="str">
        <f>VLOOKUP(Table3[[#This Row],[Order ID]],OrderBreakDown!A799:H8846,5,0)</f>
        <v>-$64.00</v>
      </c>
      <c r="P800">
        <f>VLOOKUP(Table3[[#This Row],[Order ID]],OrderBreakDown!A799:H8846,6,0)</f>
        <v>3</v>
      </c>
      <c r="Q800" t="str">
        <f>VLOOKUP(Table3[[#This Row],[Order ID]],OrderBreakDown!A799:H8846,7,0)</f>
        <v>Technology</v>
      </c>
      <c r="R800" t="str">
        <f>VLOOKUP(Table3[[#This Row],[Order ID]],OrderBreakDown!A799:H8846,8,0)</f>
        <v>Machines</v>
      </c>
    </row>
    <row r="801" spans="1:18" ht="21.75" customHeight="1" thickBot="1" x14ac:dyDescent="0.3">
      <c r="A801" s="5" t="s">
        <v>1848</v>
      </c>
      <c r="B801" s="2">
        <v>40933</v>
      </c>
      <c r="C801" s="1" t="s">
        <v>752</v>
      </c>
      <c r="D801" s="1" t="s">
        <v>1415</v>
      </c>
      <c r="E801" s="1" t="s">
        <v>49</v>
      </c>
      <c r="F801" s="1" t="s">
        <v>50</v>
      </c>
      <c r="G801" s="1" t="s">
        <v>33</v>
      </c>
      <c r="H801" s="2">
        <v>40936</v>
      </c>
      <c r="I801" s="1" t="s">
        <v>37</v>
      </c>
      <c r="J801" s="6" t="s">
        <v>132</v>
      </c>
      <c r="L801" t="str">
        <f>VLOOKUP(Table3[[#This Row],[Order ID]],OrderBreakDown!A800:H8847,2,0)</f>
        <v>Wilson Jones Binder Covers, Clear</v>
      </c>
      <c r="M801" s="16">
        <f>VLOOKUP(Table3[[#This Row],[Order ID]],OrderBreakDown!A800:H8847,3,0)</f>
        <v>0</v>
      </c>
      <c r="N801" t="str">
        <f>VLOOKUP(Table3[[#This Row],[Order ID]],OrderBreakDown!A800:H8847,4,0)</f>
        <v>$32.00</v>
      </c>
      <c r="O801" s="18" t="str">
        <f>VLOOKUP(Table3[[#This Row],[Order ID]],OrderBreakDown!A800:H8847,5,0)</f>
        <v>$8.00</v>
      </c>
      <c r="P801">
        <f>VLOOKUP(Table3[[#This Row],[Order ID]],OrderBreakDown!A800:H8847,6,0)</f>
        <v>3</v>
      </c>
      <c r="Q801" t="str">
        <f>VLOOKUP(Table3[[#This Row],[Order ID]],OrderBreakDown!A800:H8847,7,0)</f>
        <v>Office Supplies</v>
      </c>
      <c r="R801" t="str">
        <f>VLOOKUP(Table3[[#This Row],[Order ID]],OrderBreakDown!A800:H8847,8,0)</f>
        <v>Binders</v>
      </c>
    </row>
    <row r="802" spans="1:18" ht="21.75" customHeight="1" thickBot="1" x14ac:dyDescent="0.3">
      <c r="A802" s="5" t="s">
        <v>1849</v>
      </c>
      <c r="B802" s="2">
        <v>40933</v>
      </c>
      <c r="C802" s="1" t="s">
        <v>848</v>
      </c>
      <c r="D802" s="1" t="s">
        <v>54</v>
      </c>
      <c r="E802" s="1" t="s">
        <v>55</v>
      </c>
      <c r="F802" s="1" t="s">
        <v>28</v>
      </c>
      <c r="G802" s="1" t="s">
        <v>33</v>
      </c>
      <c r="H802" s="2">
        <v>40938</v>
      </c>
      <c r="I802" s="1" t="s">
        <v>22</v>
      </c>
      <c r="J802" s="6" t="s">
        <v>54</v>
      </c>
      <c r="L802" t="str">
        <f>VLOOKUP(Table3[[#This Row],[Order ID]],OrderBreakDown!A801:H8848,2,0)</f>
        <v>Office Star Chairmat, Set of Two</v>
      </c>
      <c r="M802" s="16">
        <f>VLOOKUP(Table3[[#This Row],[Order ID]],OrderBreakDown!A801:H8848,3,0)</f>
        <v>0</v>
      </c>
      <c r="N802" t="str">
        <f>VLOOKUP(Table3[[#This Row],[Order ID]],OrderBreakDown!A801:H8848,4,0)</f>
        <v>$68.00</v>
      </c>
      <c r="O802" s="18" t="str">
        <f>VLOOKUP(Table3[[#This Row],[Order ID]],OrderBreakDown!A801:H8848,5,0)</f>
        <v>$30.00</v>
      </c>
      <c r="P802">
        <f>VLOOKUP(Table3[[#This Row],[Order ID]],OrderBreakDown!A801:H8848,6,0)</f>
        <v>1</v>
      </c>
      <c r="Q802" t="str">
        <f>VLOOKUP(Table3[[#This Row],[Order ID]],OrderBreakDown!A801:H8848,7,0)</f>
        <v>Furniture</v>
      </c>
      <c r="R802" t="str">
        <f>VLOOKUP(Table3[[#This Row],[Order ID]],OrderBreakDown!A801:H8848,8,0)</f>
        <v>Chairs</v>
      </c>
    </row>
    <row r="803" spans="1:18" ht="21.75" customHeight="1" thickBot="1" x14ac:dyDescent="0.3">
      <c r="A803" s="5" t="s">
        <v>1850</v>
      </c>
      <c r="B803" s="2">
        <v>40933</v>
      </c>
      <c r="C803" s="1" t="s">
        <v>1851</v>
      </c>
      <c r="D803" s="1" t="s">
        <v>1268</v>
      </c>
      <c r="E803" s="1" t="s">
        <v>20</v>
      </c>
      <c r="F803" s="1" t="s">
        <v>14</v>
      </c>
      <c r="G803" s="1" t="s">
        <v>15</v>
      </c>
      <c r="H803" s="2">
        <v>40937</v>
      </c>
      <c r="I803" s="1" t="s">
        <v>22</v>
      </c>
      <c r="J803" s="6" t="s">
        <v>23</v>
      </c>
      <c r="L803" t="str">
        <f>VLOOKUP(Table3[[#This Row],[Order ID]],OrderBreakDown!A802:H8849,2,0)</f>
        <v>Enermax Message Books, Multicolor</v>
      </c>
      <c r="M803" s="16">
        <f>VLOOKUP(Table3[[#This Row],[Order ID]],OrderBreakDown!A802:H8849,3,0)</f>
        <v>0</v>
      </c>
      <c r="N803" t="str">
        <f>VLOOKUP(Table3[[#This Row],[Order ID]],OrderBreakDown!A802:H8849,4,0)</f>
        <v>$215.00</v>
      </c>
      <c r="O803" s="18" t="str">
        <f>VLOOKUP(Table3[[#This Row],[Order ID]],OrderBreakDown!A802:H8849,5,0)</f>
        <v>$11.00</v>
      </c>
      <c r="P803">
        <f>VLOOKUP(Table3[[#This Row],[Order ID]],OrderBreakDown!A802:H8849,6,0)</f>
        <v>9</v>
      </c>
      <c r="Q803" t="str">
        <f>VLOOKUP(Table3[[#This Row],[Order ID]],OrderBreakDown!A802:H8849,7,0)</f>
        <v>Office Supplies</v>
      </c>
      <c r="R803" t="str">
        <f>VLOOKUP(Table3[[#This Row],[Order ID]],OrderBreakDown!A802:H8849,8,0)</f>
        <v>Paper</v>
      </c>
    </row>
    <row r="804" spans="1:18" ht="21.75" customHeight="1" thickBot="1" x14ac:dyDescent="0.3">
      <c r="A804" s="5" t="s">
        <v>1852</v>
      </c>
      <c r="B804" s="2">
        <v>40933</v>
      </c>
      <c r="C804" s="1" t="s">
        <v>1853</v>
      </c>
      <c r="D804" s="1" t="s">
        <v>263</v>
      </c>
      <c r="E804" s="1" t="s">
        <v>49</v>
      </c>
      <c r="F804" s="1" t="s">
        <v>50</v>
      </c>
      <c r="G804" s="1" t="s">
        <v>33</v>
      </c>
      <c r="H804" s="2">
        <v>40934</v>
      </c>
      <c r="I804" s="1" t="s">
        <v>37</v>
      </c>
      <c r="J804" s="6" t="s">
        <v>264</v>
      </c>
      <c r="L804" t="str">
        <f>VLOOKUP(Table3[[#This Row],[Order ID]],OrderBreakDown!A803:H8850,2,0)</f>
        <v>Sanford Markers, Water Color</v>
      </c>
      <c r="M804" s="16">
        <f>VLOOKUP(Table3[[#This Row],[Order ID]],OrderBreakDown!A803:H8850,3,0)</f>
        <v>0</v>
      </c>
      <c r="N804" t="str">
        <f>VLOOKUP(Table3[[#This Row],[Order ID]],OrderBreakDown!A803:H8850,4,0)</f>
        <v>$132.00</v>
      </c>
      <c r="O804" s="18" t="str">
        <f>VLOOKUP(Table3[[#This Row],[Order ID]],OrderBreakDown!A803:H8850,5,0)</f>
        <v>$12.00</v>
      </c>
      <c r="P804">
        <f>VLOOKUP(Table3[[#This Row],[Order ID]],OrderBreakDown!A803:H8850,6,0)</f>
        <v>5</v>
      </c>
      <c r="Q804" t="str">
        <f>VLOOKUP(Table3[[#This Row],[Order ID]],OrderBreakDown!A803:H8850,7,0)</f>
        <v>Office Supplies</v>
      </c>
      <c r="R804" t="str">
        <f>VLOOKUP(Table3[[#This Row],[Order ID]],OrderBreakDown!A803:H8850,8,0)</f>
        <v>Art</v>
      </c>
    </row>
    <row r="805" spans="1:18" ht="21.75" customHeight="1" thickBot="1" x14ac:dyDescent="0.3">
      <c r="A805" s="5" t="s">
        <v>1854</v>
      </c>
      <c r="B805" s="2">
        <v>40935</v>
      </c>
      <c r="C805" s="1" t="s">
        <v>827</v>
      </c>
      <c r="D805" s="1" t="s">
        <v>1784</v>
      </c>
      <c r="E805" s="1" t="s">
        <v>58</v>
      </c>
      <c r="F805" s="1" t="s">
        <v>50</v>
      </c>
      <c r="G805" s="1" t="s">
        <v>21</v>
      </c>
      <c r="H805" s="2">
        <v>40939</v>
      </c>
      <c r="I805" s="1" t="s">
        <v>22</v>
      </c>
      <c r="J805" s="6" t="s">
        <v>167</v>
      </c>
      <c r="L805" t="str">
        <f>VLOOKUP(Table3[[#This Row],[Order ID]],OrderBreakDown!A804:H8851,2,0)</f>
        <v>Avery Binder, Durable</v>
      </c>
      <c r="M805" s="16">
        <f>VLOOKUP(Table3[[#This Row],[Order ID]],OrderBreakDown!A804:H8851,3,0)</f>
        <v>0</v>
      </c>
      <c r="N805" t="str">
        <f>VLOOKUP(Table3[[#This Row],[Order ID]],OrderBreakDown!A804:H8851,4,0)</f>
        <v>$43.00</v>
      </c>
      <c r="O805" s="18" t="str">
        <f>VLOOKUP(Table3[[#This Row],[Order ID]],OrderBreakDown!A804:H8851,5,0)</f>
        <v>$2.00</v>
      </c>
      <c r="P805">
        <f>VLOOKUP(Table3[[#This Row],[Order ID]],OrderBreakDown!A804:H8851,6,0)</f>
        <v>3</v>
      </c>
      <c r="Q805" t="str">
        <f>VLOOKUP(Table3[[#This Row],[Order ID]],OrderBreakDown!A804:H8851,7,0)</f>
        <v>Office Supplies</v>
      </c>
      <c r="R805" t="str">
        <f>VLOOKUP(Table3[[#This Row],[Order ID]],OrderBreakDown!A804:H8851,8,0)</f>
        <v>Binders</v>
      </c>
    </row>
    <row r="806" spans="1:18" ht="21.75" customHeight="1" thickBot="1" x14ac:dyDescent="0.3">
      <c r="A806" s="5" t="s">
        <v>1855</v>
      </c>
      <c r="B806" s="2">
        <v>40935</v>
      </c>
      <c r="C806" s="1" t="s">
        <v>1531</v>
      </c>
      <c r="D806" s="1" t="s">
        <v>54</v>
      </c>
      <c r="E806" s="1" t="s">
        <v>55</v>
      </c>
      <c r="F806" s="1" t="s">
        <v>28</v>
      </c>
      <c r="G806" s="1" t="s">
        <v>21</v>
      </c>
      <c r="H806" s="2">
        <v>40942</v>
      </c>
      <c r="I806" s="1" t="s">
        <v>22</v>
      </c>
      <c r="J806" s="6" t="s">
        <v>54</v>
      </c>
      <c r="L806" t="str">
        <f>VLOOKUP(Table3[[#This Row],[Order ID]],OrderBreakDown!A805:H8852,2,0)</f>
        <v>Cardinal Hole Reinforcements, Durable</v>
      </c>
      <c r="M806" s="16">
        <f>VLOOKUP(Table3[[#This Row],[Order ID]],OrderBreakDown!A805:H8852,3,0)</f>
        <v>0</v>
      </c>
      <c r="N806" t="str">
        <f>VLOOKUP(Table3[[#This Row],[Order ID]],OrderBreakDown!A805:H8852,4,0)</f>
        <v>$14.00</v>
      </c>
      <c r="O806" s="18" t="str">
        <f>VLOOKUP(Table3[[#This Row],[Order ID]],OrderBreakDown!A805:H8852,5,0)</f>
        <v>$3.00</v>
      </c>
      <c r="P806">
        <f>VLOOKUP(Table3[[#This Row],[Order ID]],OrderBreakDown!A805:H8852,6,0)</f>
        <v>2</v>
      </c>
      <c r="Q806" t="str">
        <f>VLOOKUP(Table3[[#This Row],[Order ID]],OrderBreakDown!A805:H8852,7,0)</f>
        <v>Office Supplies</v>
      </c>
      <c r="R806" t="str">
        <f>VLOOKUP(Table3[[#This Row],[Order ID]],OrderBreakDown!A805:H8852,8,0)</f>
        <v>Binders</v>
      </c>
    </row>
    <row r="807" spans="1:18" ht="21.75" customHeight="1" thickBot="1" x14ac:dyDescent="0.3">
      <c r="A807" s="5" t="s">
        <v>1856</v>
      </c>
      <c r="B807" s="2">
        <v>40935</v>
      </c>
      <c r="C807" s="1" t="s">
        <v>967</v>
      </c>
      <c r="D807" s="1" t="s">
        <v>250</v>
      </c>
      <c r="E807" s="1" t="s">
        <v>214</v>
      </c>
      <c r="F807" s="1" t="s">
        <v>28</v>
      </c>
      <c r="G807" s="1" t="s">
        <v>21</v>
      </c>
      <c r="H807" s="2">
        <v>40941</v>
      </c>
      <c r="I807" s="1" t="s">
        <v>22</v>
      </c>
      <c r="J807" s="6" t="s">
        <v>251</v>
      </c>
      <c r="L807" t="str">
        <f>VLOOKUP(Table3[[#This Row],[Order ID]],OrderBreakDown!A806:H8853,2,0)</f>
        <v>Sanford Canvas, Blue</v>
      </c>
      <c r="M807" s="16">
        <f>VLOOKUP(Table3[[#This Row],[Order ID]],OrderBreakDown!A806:H8853,3,0)</f>
        <v>0</v>
      </c>
      <c r="N807" t="str">
        <f>VLOOKUP(Table3[[#This Row],[Order ID]],OrderBreakDown!A806:H8853,4,0)</f>
        <v>$303.00</v>
      </c>
      <c r="O807" s="18" t="str">
        <f>VLOOKUP(Table3[[#This Row],[Order ID]],OrderBreakDown!A806:H8853,5,0)</f>
        <v>$88.00</v>
      </c>
      <c r="P807">
        <f>VLOOKUP(Table3[[#This Row],[Order ID]],OrderBreakDown!A806:H8853,6,0)</f>
        <v>6</v>
      </c>
      <c r="Q807" t="str">
        <f>VLOOKUP(Table3[[#This Row],[Order ID]],OrderBreakDown!A806:H8853,7,0)</f>
        <v>Office Supplies</v>
      </c>
      <c r="R807" t="str">
        <f>VLOOKUP(Table3[[#This Row],[Order ID]],OrderBreakDown!A806:H8853,8,0)</f>
        <v>Art</v>
      </c>
    </row>
    <row r="808" spans="1:18" ht="21.75" customHeight="1" thickBot="1" x14ac:dyDescent="0.3">
      <c r="A808" s="5" t="s">
        <v>1857</v>
      </c>
      <c r="B808" s="2">
        <v>40936</v>
      </c>
      <c r="C808" s="1" t="s">
        <v>1858</v>
      </c>
      <c r="D808" s="1" t="s">
        <v>892</v>
      </c>
      <c r="E808" s="1" t="s">
        <v>55</v>
      </c>
      <c r="F808" s="1" t="s">
        <v>28</v>
      </c>
      <c r="G808" s="1" t="s">
        <v>33</v>
      </c>
      <c r="H808" s="2">
        <v>40941</v>
      </c>
      <c r="I808" s="1" t="s">
        <v>22</v>
      </c>
      <c r="J808" s="6" t="s">
        <v>893</v>
      </c>
      <c r="L808" t="str">
        <f>VLOOKUP(Table3[[#This Row],[Order ID]],OrderBreakDown!A807:H8854,2,0)</f>
        <v>Binney &amp; Smith Pencil Sharpener, Fluorescent</v>
      </c>
      <c r="M808" s="16">
        <f>VLOOKUP(Table3[[#This Row],[Order ID]],OrderBreakDown!A807:H8854,3,0)</f>
        <v>0</v>
      </c>
      <c r="N808" t="str">
        <f>VLOOKUP(Table3[[#This Row],[Order ID]],OrderBreakDown!A807:H8854,4,0)</f>
        <v>$27.00</v>
      </c>
      <c r="O808" s="18" t="str">
        <f>VLOOKUP(Table3[[#This Row],[Order ID]],OrderBreakDown!A807:H8854,5,0)</f>
        <v>$1.00</v>
      </c>
      <c r="P808">
        <f>VLOOKUP(Table3[[#This Row],[Order ID]],OrderBreakDown!A807:H8854,6,0)</f>
        <v>1</v>
      </c>
      <c r="Q808" t="str">
        <f>VLOOKUP(Table3[[#This Row],[Order ID]],OrderBreakDown!A807:H8854,7,0)</f>
        <v>Office Supplies</v>
      </c>
      <c r="R808" t="str">
        <f>VLOOKUP(Table3[[#This Row],[Order ID]],OrderBreakDown!A807:H8854,8,0)</f>
        <v>Art</v>
      </c>
    </row>
    <row r="809" spans="1:18" ht="21.75" customHeight="1" thickBot="1" x14ac:dyDescent="0.3">
      <c r="A809" s="5" t="s">
        <v>1859</v>
      </c>
      <c r="B809" s="2">
        <v>40938</v>
      </c>
      <c r="C809" s="1" t="s">
        <v>1860</v>
      </c>
      <c r="D809" s="1" t="s">
        <v>1861</v>
      </c>
      <c r="E809" s="1" t="s">
        <v>27</v>
      </c>
      <c r="F809" s="1" t="s">
        <v>28</v>
      </c>
      <c r="G809" s="1" t="s">
        <v>33</v>
      </c>
      <c r="H809" s="2">
        <v>40942</v>
      </c>
      <c r="I809" s="1" t="s">
        <v>22</v>
      </c>
      <c r="J809" s="6" t="s">
        <v>112</v>
      </c>
      <c r="L809" t="str">
        <f>VLOOKUP(Table3[[#This Row],[Order ID]],OrderBreakDown!A808:H8855,2,0)</f>
        <v>Cardinal Index Tab, Clear</v>
      </c>
      <c r="M809" s="16">
        <f>VLOOKUP(Table3[[#This Row],[Order ID]],OrderBreakDown!A808:H8855,3,0)</f>
        <v>0</v>
      </c>
      <c r="N809" t="str">
        <f>VLOOKUP(Table3[[#This Row],[Order ID]],OrderBreakDown!A808:H8855,4,0)</f>
        <v>$27.00</v>
      </c>
      <c r="O809" s="18" t="str">
        <f>VLOOKUP(Table3[[#This Row],[Order ID]],OrderBreakDown!A808:H8855,5,0)</f>
        <v>$11.00</v>
      </c>
      <c r="P809">
        <f>VLOOKUP(Table3[[#This Row],[Order ID]],OrderBreakDown!A808:H8855,6,0)</f>
        <v>4</v>
      </c>
      <c r="Q809" t="str">
        <f>VLOOKUP(Table3[[#This Row],[Order ID]],OrderBreakDown!A808:H8855,7,0)</f>
        <v>Office Supplies</v>
      </c>
      <c r="R809" t="str">
        <f>VLOOKUP(Table3[[#This Row],[Order ID]],OrderBreakDown!A808:H8855,8,0)</f>
        <v>Binders</v>
      </c>
    </row>
    <row r="810" spans="1:18" ht="21.75" customHeight="1" thickBot="1" x14ac:dyDescent="0.3">
      <c r="A810" s="5" t="s">
        <v>1862</v>
      </c>
      <c r="B810" s="2">
        <v>40938</v>
      </c>
      <c r="C810" s="1" t="s">
        <v>1165</v>
      </c>
      <c r="D810" s="1" t="s">
        <v>806</v>
      </c>
      <c r="E810" s="1" t="s">
        <v>27</v>
      </c>
      <c r="F810" s="1" t="s">
        <v>28</v>
      </c>
      <c r="G810" s="1" t="s">
        <v>33</v>
      </c>
      <c r="H810" s="2">
        <v>40940</v>
      </c>
      <c r="I810" s="1" t="s">
        <v>16</v>
      </c>
      <c r="J810" s="6" t="s">
        <v>45</v>
      </c>
      <c r="L810" t="str">
        <f>VLOOKUP(Table3[[#This Row],[Order ID]],OrderBreakDown!A809:H8856,2,0)</f>
        <v>Accos Thumb Tacks, Assorted Sizes</v>
      </c>
      <c r="M810" s="16">
        <f>VLOOKUP(Table3[[#This Row],[Order ID]],OrderBreakDown!A809:H8856,3,0)</f>
        <v>0</v>
      </c>
      <c r="N810" t="str">
        <f>VLOOKUP(Table3[[#This Row],[Order ID]],OrderBreakDown!A809:H8856,4,0)</f>
        <v>$33.00</v>
      </c>
      <c r="O810" s="18" t="str">
        <f>VLOOKUP(Table3[[#This Row],[Order ID]],OrderBreakDown!A809:H8856,5,0)</f>
        <v>$2.00</v>
      </c>
      <c r="P810">
        <f>VLOOKUP(Table3[[#This Row],[Order ID]],OrderBreakDown!A809:H8856,6,0)</f>
        <v>3</v>
      </c>
      <c r="Q810" t="str">
        <f>VLOOKUP(Table3[[#This Row],[Order ID]],OrderBreakDown!A809:H8856,7,0)</f>
        <v>Office Supplies</v>
      </c>
      <c r="R810" t="str">
        <f>VLOOKUP(Table3[[#This Row],[Order ID]],OrderBreakDown!A809:H8856,8,0)</f>
        <v>Fasteners</v>
      </c>
    </row>
    <row r="811" spans="1:18" ht="21.75" customHeight="1" thickBot="1" x14ac:dyDescent="0.3">
      <c r="A811" s="5" t="s">
        <v>1863</v>
      </c>
      <c r="B811" s="2">
        <v>40938</v>
      </c>
      <c r="C811" s="1" t="s">
        <v>1864</v>
      </c>
      <c r="D811" s="1" t="s">
        <v>1865</v>
      </c>
      <c r="E811" s="1" t="s">
        <v>27</v>
      </c>
      <c r="F811" s="1" t="s">
        <v>28</v>
      </c>
      <c r="G811" s="1" t="s">
        <v>15</v>
      </c>
      <c r="H811" s="2">
        <v>40943</v>
      </c>
      <c r="I811" s="1" t="s">
        <v>16</v>
      </c>
      <c r="J811" s="6" t="s">
        <v>112</v>
      </c>
      <c r="L811" t="str">
        <f>VLOOKUP(Table3[[#This Row],[Order ID]],OrderBreakDown!A810:H8857,2,0)</f>
        <v>Stanley Canvas, Easy-Erase</v>
      </c>
      <c r="M811" s="16">
        <f>VLOOKUP(Table3[[#This Row],[Order ID]],OrderBreakDown!A810:H8857,3,0)</f>
        <v>0</v>
      </c>
      <c r="N811" t="str">
        <f>VLOOKUP(Table3[[#This Row],[Order ID]],OrderBreakDown!A810:H8857,4,0)</f>
        <v>$249.00</v>
      </c>
      <c r="O811" s="18" t="str">
        <f>VLOOKUP(Table3[[#This Row],[Order ID]],OrderBreakDown!A810:H8857,5,0)</f>
        <v>$60.00</v>
      </c>
      <c r="P811">
        <f>VLOOKUP(Table3[[#This Row],[Order ID]],OrderBreakDown!A810:H8857,6,0)</f>
        <v>5</v>
      </c>
      <c r="Q811" t="str">
        <f>VLOOKUP(Table3[[#This Row],[Order ID]],OrderBreakDown!A810:H8857,7,0)</f>
        <v>Office Supplies</v>
      </c>
      <c r="R811" t="str">
        <f>VLOOKUP(Table3[[#This Row],[Order ID]],OrderBreakDown!A810:H8857,8,0)</f>
        <v>Art</v>
      </c>
    </row>
    <row r="812" spans="1:18" ht="21.75" customHeight="1" thickBot="1" x14ac:dyDescent="0.3">
      <c r="A812" s="5" t="s">
        <v>1866</v>
      </c>
      <c r="B812" s="2">
        <v>40940</v>
      </c>
      <c r="C812" s="1" t="s">
        <v>1867</v>
      </c>
      <c r="D812" s="1" t="s">
        <v>1868</v>
      </c>
      <c r="E812" s="1" t="s">
        <v>49</v>
      </c>
      <c r="F812" s="1" t="s">
        <v>50</v>
      </c>
      <c r="G812" s="1" t="s">
        <v>21</v>
      </c>
      <c r="H812" s="2">
        <v>40945</v>
      </c>
      <c r="I812" s="1" t="s">
        <v>22</v>
      </c>
      <c r="J812" s="6" t="s">
        <v>264</v>
      </c>
      <c r="L812" t="str">
        <f>VLOOKUP(Table3[[#This Row],[Order ID]],OrderBreakDown!A811:H8858,2,0)</f>
        <v>Logitech Numeric Keypad, USB</v>
      </c>
      <c r="M812" s="16">
        <f>VLOOKUP(Table3[[#This Row],[Order ID]],OrderBreakDown!A811:H8858,3,0)</f>
        <v>0</v>
      </c>
      <c r="N812" t="str">
        <f>VLOOKUP(Table3[[#This Row],[Order ID]],OrderBreakDown!A811:H8858,4,0)</f>
        <v>$140.00</v>
      </c>
      <c r="O812" s="18" t="str">
        <f>VLOOKUP(Table3[[#This Row],[Order ID]],OrderBreakDown!A811:H8858,5,0)</f>
        <v>$60.00</v>
      </c>
      <c r="P812">
        <f>VLOOKUP(Table3[[#This Row],[Order ID]],OrderBreakDown!A811:H8858,6,0)</f>
        <v>3</v>
      </c>
      <c r="Q812" t="str">
        <f>VLOOKUP(Table3[[#This Row],[Order ID]],OrderBreakDown!A811:H8858,7,0)</f>
        <v>Technology</v>
      </c>
      <c r="R812" t="str">
        <f>VLOOKUP(Table3[[#This Row],[Order ID]],OrderBreakDown!A811:H8858,8,0)</f>
        <v>Accessories</v>
      </c>
    </row>
    <row r="813" spans="1:18" ht="21.75" customHeight="1" thickBot="1" x14ac:dyDescent="0.3">
      <c r="A813" s="5" t="s">
        <v>1869</v>
      </c>
      <c r="B813" s="2">
        <v>40941</v>
      </c>
      <c r="C813" s="1" t="s">
        <v>773</v>
      </c>
      <c r="D813" s="1" t="s">
        <v>375</v>
      </c>
      <c r="E813" s="1" t="s">
        <v>66</v>
      </c>
      <c r="F813" s="1" t="s">
        <v>28</v>
      </c>
      <c r="G813" s="1" t="s">
        <v>21</v>
      </c>
      <c r="H813" s="2">
        <v>40945</v>
      </c>
      <c r="I813" s="1" t="s">
        <v>22</v>
      </c>
      <c r="J813" s="6" t="s">
        <v>185</v>
      </c>
      <c r="L813" t="str">
        <f>VLOOKUP(Table3[[#This Row],[Order ID]],OrderBreakDown!A812:H8859,2,0)</f>
        <v>SanDisk Router, Erganomic</v>
      </c>
      <c r="M813" s="16">
        <f>VLOOKUP(Table3[[#This Row],[Order ID]],OrderBreakDown!A812:H8859,3,0)</f>
        <v>0</v>
      </c>
      <c r="N813" t="str">
        <f>VLOOKUP(Table3[[#This Row],[Order ID]],OrderBreakDown!A812:H8859,4,0)</f>
        <v>$1,779.00</v>
      </c>
      <c r="O813" s="18" t="str">
        <f>VLOOKUP(Table3[[#This Row],[Order ID]],OrderBreakDown!A812:H8859,5,0)</f>
        <v>$711.00</v>
      </c>
      <c r="P813">
        <f>VLOOKUP(Table3[[#This Row],[Order ID]],OrderBreakDown!A812:H8859,6,0)</f>
        <v>7</v>
      </c>
      <c r="Q813" t="str">
        <f>VLOOKUP(Table3[[#This Row],[Order ID]],OrderBreakDown!A812:H8859,7,0)</f>
        <v>Technology</v>
      </c>
      <c r="R813" t="str">
        <f>VLOOKUP(Table3[[#This Row],[Order ID]],OrderBreakDown!A812:H8859,8,0)</f>
        <v>Accessories</v>
      </c>
    </row>
    <row r="814" spans="1:18" ht="21.75" customHeight="1" thickBot="1" x14ac:dyDescent="0.3">
      <c r="A814" s="5" t="s">
        <v>1870</v>
      </c>
      <c r="B814" s="2">
        <v>40941</v>
      </c>
      <c r="C814" s="1" t="s">
        <v>636</v>
      </c>
      <c r="D814" s="1" t="s">
        <v>422</v>
      </c>
      <c r="E814" s="1" t="s">
        <v>27</v>
      </c>
      <c r="F814" s="1" t="s">
        <v>28</v>
      </c>
      <c r="G814" s="1" t="s">
        <v>21</v>
      </c>
      <c r="H814" s="2">
        <v>40945</v>
      </c>
      <c r="I814" s="1" t="s">
        <v>22</v>
      </c>
      <c r="J814" s="6" t="s">
        <v>29</v>
      </c>
      <c r="L814" t="str">
        <f>VLOOKUP(Table3[[#This Row],[Order ID]],OrderBreakDown!A813:H8860,2,0)</f>
        <v>Ikea 3-Shelf Cabinet, Traditional</v>
      </c>
      <c r="M814" s="16">
        <f>VLOOKUP(Table3[[#This Row],[Order ID]],OrderBreakDown!A813:H8860,3,0)</f>
        <v>0.1</v>
      </c>
      <c r="N814" t="str">
        <f>VLOOKUP(Table3[[#This Row],[Order ID]],OrderBreakDown!A813:H8860,4,0)</f>
        <v>$256.00</v>
      </c>
      <c r="O814" s="18" t="str">
        <f>VLOOKUP(Table3[[#This Row],[Order ID]],OrderBreakDown!A813:H8860,5,0)</f>
        <v>$100.00</v>
      </c>
      <c r="P814">
        <f>VLOOKUP(Table3[[#This Row],[Order ID]],OrderBreakDown!A813:H8860,6,0)</f>
        <v>2</v>
      </c>
      <c r="Q814" t="str">
        <f>VLOOKUP(Table3[[#This Row],[Order ID]],OrderBreakDown!A813:H8860,7,0)</f>
        <v>Furniture</v>
      </c>
      <c r="R814" t="str">
        <f>VLOOKUP(Table3[[#This Row],[Order ID]],OrderBreakDown!A813:H8860,8,0)</f>
        <v>Bookcases</v>
      </c>
    </row>
    <row r="815" spans="1:18" ht="21.75" customHeight="1" thickBot="1" x14ac:dyDescent="0.3">
      <c r="A815" s="5" t="s">
        <v>1871</v>
      </c>
      <c r="B815" s="2">
        <v>40942</v>
      </c>
      <c r="C815" s="1" t="s">
        <v>240</v>
      </c>
      <c r="D815" s="1" t="s">
        <v>326</v>
      </c>
      <c r="E815" s="1" t="s">
        <v>66</v>
      </c>
      <c r="F815" s="1" t="s">
        <v>28</v>
      </c>
      <c r="G815" s="1" t="s">
        <v>21</v>
      </c>
      <c r="H815" s="2">
        <v>40946</v>
      </c>
      <c r="I815" s="1" t="s">
        <v>22</v>
      </c>
      <c r="J815" s="6" t="s">
        <v>163</v>
      </c>
      <c r="L815" t="str">
        <f>VLOOKUP(Table3[[#This Row],[Order ID]],OrderBreakDown!A814:H8861,2,0)</f>
        <v>Hon Legal Exhibit Labels, Adjustable</v>
      </c>
      <c r="M815" s="16">
        <f>VLOOKUP(Table3[[#This Row],[Order ID]],OrderBreakDown!A814:H8861,3,0)</f>
        <v>0</v>
      </c>
      <c r="N815" t="str">
        <f>VLOOKUP(Table3[[#This Row],[Order ID]],OrderBreakDown!A814:H8861,4,0)</f>
        <v>$61.00</v>
      </c>
      <c r="O815" s="18" t="str">
        <f>VLOOKUP(Table3[[#This Row],[Order ID]],OrderBreakDown!A814:H8861,5,0)</f>
        <v>$10.00</v>
      </c>
      <c r="P815">
        <f>VLOOKUP(Table3[[#This Row],[Order ID]],OrderBreakDown!A814:H8861,6,0)</f>
        <v>7</v>
      </c>
      <c r="Q815" t="str">
        <f>VLOOKUP(Table3[[#This Row],[Order ID]],OrderBreakDown!A814:H8861,7,0)</f>
        <v>Office Supplies</v>
      </c>
      <c r="R815" t="str">
        <f>VLOOKUP(Table3[[#This Row],[Order ID]],OrderBreakDown!A814:H8861,8,0)</f>
        <v>Labels</v>
      </c>
    </row>
    <row r="816" spans="1:18" ht="21.75" customHeight="1" thickBot="1" x14ac:dyDescent="0.3">
      <c r="A816" s="5" t="s">
        <v>1872</v>
      </c>
      <c r="B816" s="2">
        <v>40942</v>
      </c>
      <c r="C816" s="1" t="s">
        <v>1272</v>
      </c>
      <c r="D816" s="1" t="s">
        <v>1873</v>
      </c>
      <c r="E816" s="1" t="s">
        <v>27</v>
      </c>
      <c r="F816" s="1" t="s">
        <v>28</v>
      </c>
      <c r="G816" s="1" t="s">
        <v>33</v>
      </c>
      <c r="H816" s="2">
        <v>40946</v>
      </c>
      <c r="I816" s="1" t="s">
        <v>22</v>
      </c>
      <c r="J816" s="6" t="s">
        <v>311</v>
      </c>
      <c r="L816" t="str">
        <f>VLOOKUP(Table3[[#This Row],[Order ID]],OrderBreakDown!A815:H8862,2,0)</f>
        <v>Advantus Clamps, 12 Pack</v>
      </c>
      <c r="M816" s="16">
        <f>VLOOKUP(Table3[[#This Row],[Order ID]],OrderBreakDown!A815:H8862,3,0)</f>
        <v>0</v>
      </c>
      <c r="N816" t="str">
        <f>VLOOKUP(Table3[[#This Row],[Order ID]],OrderBreakDown!A815:H8862,4,0)</f>
        <v>$56.00</v>
      </c>
      <c r="O816" s="18" t="str">
        <f>VLOOKUP(Table3[[#This Row],[Order ID]],OrderBreakDown!A815:H8862,5,0)</f>
        <v>$9.00</v>
      </c>
      <c r="P816">
        <f>VLOOKUP(Table3[[#This Row],[Order ID]],OrderBreakDown!A815:H8862,6,0)</f>
        <v>3</v>
      </c>
      <c r="Q816" t="str">
        <f>VLOOKUP(Table3[[#This Row],[Order ID]],OrderBreakDown!A815:H8862,7,0)</f>
        <v>Office Supplies</v>
      </c>
      <c r="R816" t="str">
        <f>VLOOKUP(Table3[[#This Row],[Order ID]],OrderBreakDown!A815:H8862,8,0)</f>
        <v>Fasteners</v>
      </c>
    </row>
    <row r="817" spans="1:18" ht="21.75" customHeight="1" thickBot="1" x14ac:dyDescent="0.3">
      <c r="A817" s="5" t="s">
        <v>1874</v>
      </c>
      <c r="B817" s="2">
        <v>40943</v>
      </c>
      <c r="C817" s="1" t="s">
        <v>921</v>
      </c>
      <c r="D817" s="1" t="s">
        <v>620</v>
      </c>
      <c r="E817" s="1" t="s">
        <v>49</v>
      </c>
      <c r="F817" s="1" t="s">
        <v>50</v>
      </c>
      <c r="G817" s="1" t="s">
        <v>21</v>
      </c>
      <c r="H817" s="2">
        <v>40945</v>
      </c>
      <c r="I817" s="1" t="s">
        <v>16</v>
      </c>
      <c r="J817" s="6" t="s">
        <v>621</v>
      </c>
      <c r="L817" t="str">
        <f>VLOOKUP(Table3[[#This Row],[Order ID]],OrderBreakDown!A816:H8863,2,0)</f>
        <v>Konica Calculator, Red</v>
      </c>
      <c r="M817" s="16">
        <f>VLOOKUP(Table3[[#This Row],[Order ID]],OrderBreakDown!A816:H8863,3,0)</f>
        <v>0.4</v>
      </c>
      <c r="N817" t="str">
        <f>VLOOKUP(Table3[[#This Row],[Order ID]],OrderBreakDown!A816:H8863,4,0)</f>
        <v>$59.00</v>
      </c>
      <c r="O817" s="18" t="str">
        <f>VLOOKUP(Table3[[#This Row],[Order ID]],OrderBreakDown!A816:H8863,5,0)</f>
        <v>-$1.00</v>
      </c>
      <c r="P817">
        <f>VLOOKUP(Table3[[#This Row],[Order ID]],OrderBreakDown!A816:H8863,6,0)</f>
        <v>2</v>
      </c>
      <c r="Q817" t="str">
        <f>VLOOKUP(Table3[[#This Row],[Order ID]],OrderBreakDown!A816:H8863,7,0)</f>
        <v>Technology</v>
      </c>
      <c r="R817" t="str">
        <f>VLOOKUP(Table3[[#This Row],[Order ID]],OrderBreakDown!A816:H8863,8,0)</f>
        <v>Machines</v>
      </c>
    </row>
    <row r="818" spans="1:18" ht="21.75" customHeight="1" thickBot="1" x14ac:dyDescent="0.3">
      <c r="A818" s="5" t="s">
        <v>1875</v>
      </c>
      <c r="B818" s="2">
        <v>40945</v>
      </c>
      <c r="C818" s="1" t="s">
        <v>713</v>
      </c>
      <c r="D818" s="1" t="s">
        <v>1415</v>
      </c>
      <c r="E818" s="1" t="s">
        <v>49</v>
      </c>
      <c r="F818" s="1" t="s">
        <v>50</v>
      </c>
      <c r="G818" s="1" t="s">
        <v>21</v>
      </c>
      <c r="H818" s="2">
        <v>40949</v>
      </c>
      <c r="I818" s="1" t="s">
        <v>22</v>
      </c>
      <c r="J818" s="6" t="s">
        <v>132</v>
      </c>
      <c r="L818" t="str">
        <f>VLOOKUP(Table3[[#This Row],[Order ID]],OrderBreakDown!A817:H8864,2,0)</f>
        <v>Fiskars Shears, Easy Grip</v>
      </c>
      <c r="M818" s="16">
        <f>VLOOKUP(Table3[[#This Row],[Order ID]],OrderBreakDown!A817:H8864,3,0)</f>
        <v>0</v>
      </c>
      <c r="N818" t="str">
        <f>VLOOKUP(Table3[[#This Row],[Order ID]],OrderBreakDown!A817:H8864,4,0)</f>
        <v>$246.00</v>
      </c>
      <c r="O818" s="18" t="str">
        <f>VLOOKUP(Table3[[#This Row],[Order ID]],OrderBreakDown!A817:H8864,5,0)</f>
        <v>$25.00</v>
      </c>
      <c r="P818">
        <f>VLOOKUP(Table3[[#This Row],[Order ID]],OrderBreakDown!A817:H8864,6,0)</f>
        <v>5</v>
      </c>
      <c r="Q818" t="str">
        <f>VLOOKUP(Table3[[#This Row],[Order ID]],OrderBreakDown!A817:H8864,7,0)</f>
        <v>Office Supplies</v>
      </c>
      <c r="R818" t="str">
        <f>VLOOKUP(Table3[[#This Row],[Order ID]],OrderBreakDown!A817:H8864,8,0)</f>
        <v>Supplies</v>
      </c>
    </row>
    <row r="819" spans="1:18" ht="21.75" customHeight="1" thickBot="1" x14ac:dyDescent="0.3">
      <c r="A819" s="5" t="s">
        <v>1876</v>
      </c>
      <c r="B819" s="2">
        <v>40945</v>
      </c>
      <c r="C819" s="1" t="s">
        <v>1071</v>
      </c>
      <c r="D819" s="1" t="s">
        <v>1125</v>
      </c>
      <c r="E819" s="1" t="s">
        <v>58</v>
      </c>
      <c r="F819" s="1" t="s">
        <v>50</v>
      </c>
      <c r="G819" s="1" t="s">
        <v>21</v>
      </c>
      <c r="H819" s="2">
        <v>40947</v>
      </c>
      <c r="I819" s="1" t="s">
        <v>16</v>
      </c>
      <c r="J819" s="6" t="s">
        <v>1126</v>
      </c>
      <c r="L819" t="str">
        <f>VLOOKUP(Table3[[#This Row],[Order ID]],OrderBreakDown!A818:H8865,2,0)</f>
        <v>Rubbermaid Stacking Tray, Erganomic</v>
      </c>
      <c r="M819" s="16">
        <f>VLOOKUP(Table3[[#This Row],[Order ID]],OrderBreakDown!A818:H8865,3,0)</f>
        <v>0</v>
      </c>
      <c r="N819" t="str">
        <f>VLOOKUP(Table3[[#This Row],[Order ID]],OrderBreakDown!A818:H8865,4,0)</f>
        <v>$44.00</v>
      </c>
      <c r="O819" s="18" t="str">
        <f>VLOOKUP(Table3[[#This Row],[Order ID]],OrderBreakDown!A818:H8865,5,0)</f>
        <v>$0.00</v>
      </c>
      <c r="P819">
        <f>VLOOKUP(Table3[[#This Row],[Order ID]],OrderBreakDown!A818:H8865,6,0)</f>
        <v>2</v>
      </c>
      <c r="Q819" t="str">
        <f>VLOOKUP(Table3[[#This Row],[Order ID]],OrderBreakDown!A818:H8865,7,0)</f>
        <v>Furniture</v>
      </c>
      <c r="R819" t="str">
        <f>VLOOKUP(Table3[[#This Row],[Order ID]],OrderBreakDown!A818:H8865,8,0)</f>
        <v>Furnishings</v>
      </c>
    </row>
    <row r="820" spans="1:18" ht="21.75" customHeight="1" thickBot="1" x14ac:dyDescent="0.3">
      <c r="A820" s="5" t="s">
        <v>1877</v>
      </c>
      <c r="B820" s="2">
        <v>40946</v>
      </c>
      <c r="C820" s="1" t="s">
        <v>1878</v>
      </c>
      <c r="D820" s="1" t="s">
        <v>1330</v>
      </c>
      <c r="E820" s="1" t="s">
        <v>55</v>
      </c>
      <c r="F820" s="1" t="s">
        <v>28</v>
      </c>
      <c r="G820" s="1" t="s">
        <v>33</v>
      </c>
      <c r="H820" s="2">
        <v>40950</v>
      </c>
      <c r="I820" s="1" t="s">
        <v>22</v>
      </c>
      <c r="J820" s="6" t="s">
        <v>1331</v>
      </c>
      <c r="L820" t="str">
        <f>VLOOKUP(Table3[[#This Row],[Order ID]],OrderBreakDown!A819:H8866,2,0)</f>
        <v>Eldon Photo Frame, Black</v>
      </c>
      <c r="M820" s="16">
        <f>VLOOKUP(Table3[[#This Row],[Order ID]],OrderBreakDown!A819:H8866,3,0)</f>
        <v>0</v>
      </c>
      <c r="N820" t="str">
        <f>VLOOKUP(Table3[[#This Row],[Order ID]],OrderBreakDown!A819:H8866,4,0)</f>
        <v>$232.00</v>
      </c>
      <c r="O820" s="18" t="str">
        <f>VLOOKUP(Table3[[#This Row],[Order ID]],OrderBreakDown!A819:H8866,5,0)</f>
        <v>$42.00</v>
      </c>
      <c r="P820">
        <f>VLOOKUP(Table3[[#This Row],[Order ID]],OrderBreakDown!A819:H8866,6,0)</f>
        <v>4</v>
      </c>
      <c r="Q820" t="str">
        <f>VLOOKUP(Table3[[#This Row],[Order ID]],OrderBreakDown!A819:H8866,7,0)</f>
        <v>Furniture</v>
      </c>
      <c r="R820" t="str">
        <f>VLOOKUP(Table3[[#This Row],[Order ID]],OrderBreakDown!A819:H8866,8,0)</f>
        <v>Furnishings</v>
      </c>
    </row>
    <row r="821" spans="1:18" ht="21.75" customHeight="1" thickBot="1" x14ac:dyDescent="0.3">
      <c r="A821" s="5" t="s">
        <v>1879</v>
      </c>
      <c r="B821" s="2">
        <v>40946</v>
      </c>
      <c r="C821" s="1" t="s">
        <v>1880</v>
      </c>
      <c r="D821" s="1" t="s">
        <v>418</v>
      </c>
      <c r="E821" s="1" t="s">
        <v>20</v>
      </c>
      <c r="F821" s="1" t="s">
        <v>14</v>
      </c>
      <c r="G821" s="1" t="s">
        <v>21</v>
      </c>
      <c r="H821" s="2">
        <v>40950</v>
      </c>
      <c r="I821" s="1" t="s">
        <v>22</v>
      </c>
      <c r="J821" s="6" t="s">
        <v>419</v>
      </c>
      <c r="L821" t="str">
        <f>VLOOKUP(Table3[[#This Row],[Order ID]],OrderBreakDown!A820:H8867,2,0)</f>
        <v>Fellowes Trays, Wire Frame</v>
      </c>
      <c r="M821" s="16">
        <f>VLOOKUP(Table3[[#This Row],[Order ID]],OrderBreakDown!A820:H8867,3,0)</f>
        <v>0</v>
      </c>
      <c r="N821" t="str">
        <f>VLOOKUP(Table3[[#This Row],[Order ID]],OrderBreakDown!A820:H8867,4,0)</f>
        <v>$169.00</v>
      </c>
      <c r="O821" s="18" t="str">
        <f>VLOOKUP(Table3[[#This Row],[Order ID]],OrderBreakDown!A820:H8867,5,0)</f>
        <v>$42.00</v>
      </c>
      <c r="P821">
        <f>VLOOKUP(Table3[[#This Row],[Order ID]],OrderBreakDown!A820:H8867,6,0)</f>
        <v>3</v>
      </c>
      <c r="Q821" t="str">
        <f>VLOOKUP(Table3[[#This Row],[Order ID]],OrderBreakDown!A820:H8867,7,0)</f>
        <v>Office Supplies</v>
      </c>
      <c r="R821" t="str">
        <f>VLOOKUP(Table3[[#This Row],[Order ID]],OrderBreakDown!A820:H8867,8,0)</f>
        <v>Storage</v>
      </c>
    </row>
    <row r="822" spans="1:18" ht="21.75" customHeight="1" thickBot="1" x14ac:dyDescent="0.3">
      <c r="A822" s="5" t="s">
        <v>1881</v>
      </c>
      <c r="B822" s="2">
        <v>40946</v>
      </c>
      <c r="C822" s="1" t="s">
        <v>1882</v>
      </c>
      <c r="D822" s="1" t="s">
        <v>241</v>
      </c>
      <c r="E822" s="1" t="s">
        <v>27</v>
      </c>
      <c r="F822" s="1" t="s">
        <v>28</v>
      </c>
      <c r="G822" s="1" t="s">
        <v>21</v>
      </c>
      <c r="H822" s="2">
        <v>40950</v>
      </c>
      <c r="I822" s="1" t="s">
        <v>22</v>
      </c>
      <c r="J822" s="6" t="s">
        <v>112</v>
      </c>
      <c r="L822" t="str">
        <f>VLOOKUP(Table3[[#This Row],[Order ID]],OrderBreakDown!A821:H8868,2,0)</f>
        <v>Rubbermaid Frame, Erganomic</v>
      </c>
      <c r="M822" s="16">
        <f>VLOOKUP(Table3[[#This Row],[Order ID]],OrderBreakDown!A821:H8868,3,0)</f>
        <v>0</v>
      </c>
      <c r="N822" t="str">
        <f>VLOOKUP(Table3[[#This Row],[Order ID]],OrderBreakDown!A821:H8868,4,0)</f>
        <v>$651.00</v>
      </c>
      <c r="O822" s="18" t="str">
        <f>VLOOKUP(Table3[[#This Row],[Order ID]],OrderBreakDown!A821:H8868,5,0)</f>
        <v>$241.00</v>
      </c>
      <c r="P822">
        <f>VLOOKUP(Table3[[#This Row],[Order ID]],OrderBreakDown!A821:H8868,6,0)</f>
        <v>6</v>
      </c>
      <c r="Q822" t="str">
        <f>VLOOKUP(Table3[[#This Row],[Order ID]],OrderBreakDown!A821:H8868,7,0)</f>
        <v>Furniture</v>
      </c>
      <c r="R822" t="str">
        <f>VLOOKUP(Table3[[#This Row],[Order ID]],OrderBreakDown!A821:H8868,8,0)</f>
        <v>Furnishings</v>
      </c>
    </row>
    <row r="823" spans="1:18" ht="21.75" customHeight="1" thickBot="1" x14ac:dyDescent="0.3">
      <c r="A823" s="5" t="s">
        <v>1883</v>
      </c>
      <c r="B823" s="2">
        <v>40947</v>
      </c>
      <c r="C823" s="1" t="s">
        <v>1094</v>
      </c>
      <c r="D823" s="1" t="s">
        <v>600</v>
      </c>
      <c r="E823" s="1" t="s">
        <v>27</v>
      </c>
      <c r="F823" s="1" t="s">
        <v>28</v>
      </c>
      <c r="G823" s="1" t="s">
        <v>21</v>
      </c>
      <c r="H823" s="2">
        <v>40952</v>
      </c>
      <c r="I823" s="1" t="s">
        <v>22</v>
      </c>
      <c r="J823" s="6" t="s">
        <v>112</v>
      </c>
      <c r="L823" t="str">
        <f>VLOOKUP(Table3[[#This Row],[Order ID]],OrderBreakDown!A822:H8869,2,0)</f>
        <v>BIC Highlighters, Fluorescent</v>
      </c>
      <c r="M823" s="16">
        <f>VLOOKUP(Table3[[#This Row],[Order ID]],OrderBreakDown!A822:H8869,3,0)</f>
        <v>0</v>
      </c>
      <c r="N823" t="str">
        <f>VLOOKUP(Table3[[#This Row],[Order ID]],OrderBreakDown!A822:H8869,4,0)</f>
        <v>$141.00</v>
      </c>
      <c r="O823" s="18" t="str">
        <f>VLOOKUP(Table3[[#This Row],[Order ID]],OrderBreakDown!A822:H8869,5,0)</f>
        <v>$47.00</v>
      </c>
      <c r="P823">
        <f>VLOOKUP(Table3[[#This Row],[Order ID]],OrderBreakDown!A822:H8869,6,0)</f>
        <v>7</v>
      </c>
      <c r="Q823" t="str">
        <f>VLOOKUP(Table3[[#This Row],[Order ID]],OrderBreakDown!A822:H8869,7,0)</f>
        <v>Office Supplies</v>
      </c>
      <c r="R823" t="str">
        <f>VLOOKUP(Table3[[#This Row],[Order ID]],OrderBreakDown!A822:H8869,8,0)</f>
        <v>Art</v>
      </c>
    </row>
    <row r="824" spans="1:18" ht="21.75" customHeight="1" thickBot="1" x14ac:dyDescent="0.3">
      <c r="A824" s="5" t="s">
        <v>1884</v>
      </c>
      <c r="B824" s="2">
        <v>40948</v>
      </c>
      <c r="C824" s="1" t="s">
        <v>1069</v>
      </c>
      <c r="D824" s="1" t="s">
        <v>385</v>
      </c>
      <c r="E824" s="1" t="s">
        <v>27</v>
      </c>
      <c r="F824" s="1" t="s">
        <v>28</v>
      </c>
      <c r="G824" s="1" t="s">
        <v>15</v>
      </c>
      <c r="H824" s="2">
        <v>40952</v>
      </c>
      <c r="I824" s="1" t="s">
        <v>22</v>
      </c>
      <c r="J824" s="6" t="s">
        <v>45</v>
      </c>
      <c r="L824" t="str">
        <f>VLOOKUP(Table3[[#This Row],[Order ID]],OrderBreakDown!A823:H8870,2,0)</f>
        <v>Sanford Markers, Blue</v>
      </c>
      <c r="M824" s="16">
        <f>VLOOKUP(Table3[[#This Row],[Order ID]],OrderBreakDown!A823:H8870,3,0)</f>
        <v>0</v>
      </c>
      <c r="N824" t="str">
        <f>VLOOKUP(Table3[[#This Row],[Order ID]],OrderBreakDown!A823:H8870,4,0)</f>
        <v>$23.00</v>
      </c>
      <c r="O824" s="18" t="str">
        <f>VLOOKUP(Table3[[#This Row],[Order ID]],OrderBreakDown!A823:H8870,5,0)</f>
        <v>$4.00</v>
      </c>
      <c r="P824">
        <f>VLOOKUP(Table3[[#This Row],[Order ID]],OrderBreakDown!A823:H8870,6,0)</f>
        <v>1</v>
      </c>
      <c r="Q824" t="str">
        <f>VLOOKUP(Table3[[#This Row],[Order ID]],OrderBreakDown!A823:H8870,7,0)</f>
        <v>Office Supplies</v>
      </c>
      <c r="R824" t="str">
        <f>VLOOKUP(Table3[[#This Row],[Order ID]],OrderBreakDown!A823:H8870,8,0)</f>
        <v>Art</v>
      </c>
    </row>
    <row r="825" spans="1:18" ht="21.75" customHeight="1" thickBot="1" x14ac:dyDescent="0.3">
      <c r="A825" s="5" t="s">
        <v>1885</v>
      </c>
      <c r="B825" s="2">
        <v>40948</v>
      </c>
      <c r="C825" s="1" t="s">
        <v>1886</v>
      </c>
      <c r="D825" s="1" t="s">
        <v>1831</v>
      </c>
      <c r="E825" s="1" t="s">
        <v>20</v>
      </c>
      <c r="F825" s="1" t="s">
        <v>14</v>
      </c>
      <c r="G825" s="1" t="s">
        <v>15</v>
      </c>
      <c r="H825" s="2">
        <v>40952</v>
      </c>
      <c r="I825" s="1" t="s">
        <v>22</v>
      </c>
      <c r="J825" s="6" t="s">
        <v>23</v>
      </c>
      <c r="L825" t="str">
        <f>VLOOKUP(Table3[[#This Row],[Order ID]],OrderBreakDown!A824:H8871,2,0)</f>
        <v>Cameo Clasp Envelope, Recycled</v>
      </c>
      <c r="M825" s="16">
        <f>VLOOKUP(Table3[[#This Row],[Order ID]],OrderBreakDown!A824:H8871,3,0)</f>
        <v>0</v>
      </c>
      <c r="N825" t="str">
        <f>VLOOKUP(Table3[[#This Row],[Order ID]],OrderBreakDown!A824:H8871,4,0)</f>
        <v>$42.00</v>
      </c>
      <c r="O825" s="18" t="str">
        <f>VLOOKUP(Table3[[#This Row],[Order ID]],OrderBreakDown!A824:H8871,5,0)</f>
        <v>$3.00</v>
      </c>
      <c r="P825">
        <f>VLOOKUP(Table3[[#This Row],[Order ID]],OrderBreakDown!A824:H8871,6,0)</f>
        <v>5</v>
      </c>
      <c r="Q825" t="str">
        <f>VLOOKUP(Table3[[#This Row],[Order ID]],OrderBreakDown!A824:H8871,7,0)</f>
        <v>Office Supplies</v>
      </c>
      <c r="R825" t="str">
        <f>VLOOKUP(Table3[[#This Row],[Order ID]],OrderBreakDown!A824:H8871,8,0)</f>
        <v>Envelopes</v>
      </c>
    </row>
    <row r="826" spans="1:18" ht="21.75" customHeight="1" thickBot="1" x14ac:dyDescent="0.3">
      <c r="A826" s="5" t="s">
        <v>1887</v>
      </c>
      <c r="B826" s="2">
        <v>40948</v>
      </c>
      <c r="C826" s="1" t="s">
        <v>1888</v>
      </c>
      <c r="D826" s="1" t="s">
        <v>1889</v>
      </c>
      <c r="E826" s="1" t="s">
        <v>66</v>
      </c>
      <c r="F826" s="1" t="s">
        <v>28</v>
      </c>
      <c r="G826" s="1" t="s">
        <v>33</v>
      </c>
      <c r="H826" s="2">
        <v>40952</v>
      </c>
      <c r="I826" s="1" t="s">
        <v>22</v>
      </c>
      <c r="J826" s="6" t="s">
        <v>185</v>
      </c>
      <c r="L826" t="str">
        <f>VLOOKUP(Table3[[#This Row],[Order ID]],OrderBreakDown!A825:H8872,2,0)</f>
        <v>Panasonic Receipt Printer, Red</v>
      </c>
      <c r="M826" s="16">
        <f>VLOOKUP(Table3[[#This Row],[Order ID]],OrderBreakDown!A825:H8872,3,0)</f>
        <v>0</v>
      </c>
      <c r="N826" t="str">
        <f>VLOOKUP(Table3[[#This Row],[Order ID]],OrderBreakDown!A825:H8872,4,0)</f>
        <v>$236.00</v>
      </c>
      <c r="O826" s="18" t="str">
        <f>VLOOKUP(Table3[[#This Row],[Order ID]],OrderBreakDown!A825:H8872,5,0)</f>
        <v>$116.00</v>
      </c>
      <c r="P826">
        <f>VLOOKUP(Table3[[#This Row],[Order ID]],OrderBreakDown!A825:H8872,6,0)</f>
        <v>2</v>
      </c>
      <c r="Q826" t="str">
        <f>VLOOKUP(Table3[[#This Row],[Order ID]],OrderBreakDown!A825:H8872,7,0)</f>
        <v>Technology</v>
      </c>
      <c r="R826" t="str">
        <f>VLOOKUP(Table3[[#This Row],[Order ID]],OrderBreakDown!A825:H8872,8,0)</f>
        <v>Machines</v>
      </c>
    </row>
    <row r="827" spans="1:18" ht="21.75" customHeight="1" thickBot="1" x14ac:dyDescent="0.3">
      <c r="A827" s="5" t="s">
        <v>1890</v>
      </c>
      <c r="B827" s="2">
        <v>40949</v>
      </c>
      <c r="C827" s="1" t="s">
        <v>1891</v>
      </c>
      <c r="D827" s="1" t="s">
        <v>1892</v>
      </c>
      <c r="E827" s="1" t="s">
        <v>145</v>
      </c>
      <c r="F827" s="1" t="s">
        <v>14</v>
      </c>
      <c r="G827" s="1" t="s">
        <v>33</v>
      </c>
      <c r="H827" s="2">
        <v>40951</v>
      </c>
      <c r="I827" s="1" t="s">
        <v>16</v>
      </c>
      <c r="J827" s="6" t="s">
        <v>348</v>
      </c>
      <c r="L827" t="str">
        <f>VLOOKUP(Table3[[#This Row],[Order ID]],OrderBreakDown!A826:H8873,2,0)</f>
        <v>Kleencut Ruler, High Speed</v>
      </c>
      <c r="M827" s="16">
        <f>VLOOKUP(Table3[[#This Row],[Order ID]],OrderBreakDown!A826:H8873,3,0)</f>
        <v>0</v>
      </c>
      <c r="N827" t="str">
        <f>VLOOKUP(Table3[[#This Row],[Order ID]],OrderBreakDown!A826:H8873,4,0)</f>
        <v>$54.00</v>
      </c>
      <c r="O827" s="18" t="str">
        <f>VLOOKUP(Table3[[#This Row],[Order ID]],OrderBreakDown!A826:H8873,5,0)</f>
        <v>$12.00</v>
      </c>
      <c r="P827">
        <f>VLOOKUP(Table3[[#This Row],[Order ID]],OrderBreakDown!A826:H8873,6,0)</f>
        <v>4</v>
      </c>
      <c r="Q827" t="str">
        <f>VLOOKUP(Table3[[#This Row],[Order ID]],OrderBreakDown!A826:H8873,7,0)</f>
        <v>Office Supplies</v>
      </c>
      <c r="R827" t="str">
        <f>VLOOKUP(Table3[[#This Row],[Order ID]],OrderBreakDown!A826:H8873,8,0)</f>
        <v>Supplies</v>
      </c>
    </row>
    <row r="828" spans="1:18" ht="21.75" customHeight="1" thickBot="1" x14ac:dyDescent="0.3">
      <c r="A828" s="5" t="s">
        <v>1893</v>
      </c>
      <c r="B828" s="2">
        <v>40950</v>
      </c>
      <c r="C828" s="1" t="s">
        <v>1894</v>
      </c>
      <c r="D828" s="1" t="s">
        <v>1008</v>
      </c>
      <c r="E828" s="1" t="s">
        <v>66</v>
      </c>
      <c r="F828" s="1" t="s">
        <v>28</v>
      </c>
      <c r="G828" s="1" t="s">
        <v>21</v>
      </c>
      <c r="H828" s="2">
        <v>40955</v>
      </c>
      <c r="I828" s="1" t="s">
        <v>16</v>
      </c>
      <c r="J828" s="6" t="s">
        <v>116</v>
      </c>
      <c r="L828" t="str">
        <f>VLOOKUP(Table3[[#This Row],[Order ID]],OrderBreakDown!A827:H8874,2,0)</f>
        <v>Rogers Box, Blue</v>
      </c>
      <c r="M828" s="16">
        <f>VLOOKUP(Table3[[#This Row],[Order ID]],OrderBreakDown!A827:H8874,3,0)</f>
        <v>0.1</v>
      </c>
      <c r="N828" t="str">
        <f>VLOOKUP(Table3[[#This Row],[Order ID]],OrderBreakDown!A827:H8874,4,0)</f>
        <v>$65.00</v>
      </c>
      <c r="O828" s="18" t="str">
        <f>VLOOKUP(Table3[[#This Row],[Order ID]],OrderBreakDown!A827:H8874,5,0)</f>
        <v>-$6.00</v>
      </c>
      <c r="P828">
        <f>VLOOKUP(Table3[[#This Row],[Order ID]],OrderBreakDown!A827:H8874,6,0)</f>
        <v>3</v>
      </c>
      <c r="Q828" t="str">
        <f>VLOOKUP(Table3[[#This Row],[Order ID]],OrderBreakDown!A827:H8874,7,0)</f>
        <v>Office Supplies</v>
      </c>
      <c r="R828" t="str">
        <f>VLOOKUP(Table3[[#This Row],[Order ID]],OrderBreakDown!A827:H8874,8,0)</f>
        <v>Storage</v>
      </c>
    </row>
    <row r="829" spans="1:18" ht="21.75" customHeight="1" thickBot="1" x14ac:dyDescent="0.3">
      <c r="A829" s="5" t="s">
        <v>1895</v>
      </c>
      <c r="B829" s="2">
        <v>40952</v>
      </c>
      <c r="C829" s="1" t="s">
        <v>1497</v>
      </c>
      <c r="D829" s="1" t="s">
        <v>1333</v>
      </c>
      <c r="E829" s="1" t="s">
        <v>27</v>
      </c>
      <c r="F829" s="1" t="s">
        <v>28</v>
      </c>
      <c r="G829" s="1" t="s">
        <v>21</v>
      </c>
      <c r="H829" s="2">
        <v>40955</v>
      </c>
      <c r="I829" s="1" t="s">
        <v>37</v>
      </c>
      <c r="J829" s="6" t="s">
        <v>614</v>
      </c>
      <c r="L829" t="str">
        <f>VLOOKUP(Table3[[#This Row],[Order ID]],OrderBreakDown!A828:H8875,2,0)</f>
        <v>Office Star Bag Chairs, Red</v>
      </c>
      <c r="M829" s="16">
        <f>VLOOKUP(Table3[[#This Row],[Order ID]],OrderBreakDown!A828:H8875,3,0)</f>
        <v>0.1</v>
      </c>
      <c r="N829" t="str">
        <f>VLOOKUP(Table3[[#This Row],[Order ID]],OrderBreakDown!A828:H8875,4,0)</f>
        <v>$100.00</v>
      </c>
      <c r="O829" s="18" t="str">
        <f>VLOOKUP(Table3[[#This Row],[Order ID]],OrderBreakDown!A828:H8875,5,0)</f>
        <v>$11.00</v>
      </c>
      <c r="P829">
        <f>VLOOKUP(Table3[[#This Row],[Order ID]],OrderBreakDown!A828:H8875,6,0)</f>
        <v>2</v>
      </c>
      <c r="Q829" t="str">
        <f>VLOOKUP(Table3[[#This Row],[Order ID]],OrderBreakDown!A828:H8875,7,0)</f>
        <v>Furniture</v>
      </c>
      <c r="R829" t="str">
        <f>VLOOKUP(Table3[[#This Row],[Order ID]],OrderBreakDown!A828:H8875,8,0)</f>
        <v>Chairs</v>
      </c>
    </row>
    <row r="830" spans="1:18" ht="21.75" customHeight="1" thickBot="1" x14ac:dyDescent="0.3">
      <c r="A830" s="5" t="s">
        <v>1896</v>
      </c>
      <c r="B830" s="2">
        <v>40953</v>
      </c>
      <c r="C830" s="1" t="s">
        <v>710</v>
      </c>
      <c r="D830" s="1" t="s">
        <v>1897</v>
      </c>
      <c r="E830" s="1" t="s">
        <v>27</v>
      </c>
      <c r="F830" s="1" t="s">
        <v>28</v>
      </c>
      <c r="G830" s="1" t="s">
        <v>33</v>
      </c>
      <c r="H830" s="2">
        <v>40957</v>
      </c>
      <c r="I830" s="1" t="s">
        <v>22</v>
      </c>
      <c r="J830" s="6" t="s">
        <v>181</v>
      </c>
      <c r="L830" t="str">
        <f>VLOOKUP(Table3[[#This Row],[Order ID]],OrderBreakDown!A829:H8876,2,0)</f>
        <v>BIC Sketch Pad, Easy-Erase</v>
      </c>
      <c r="M830" s="16">
        <f>VLOOKUP(Table3[[#This Row],[Order ID]],OrderBreakDown!A829:H8876,3,0)</f>
        <v>0</v>
      </c>
      <c r="N830" t="str">
        <f>VLOOKUP(Table3[[#This Row],[Order ID]],OrderBreakDown!A829:H8876,4,0)</f>
        <v>$98.00</v>
      </c>
      <c r="O830" s="18" t="str">
        <f>VLOOKUP(Table3[[#This Row],[Order ID]],OrderBreakDown!A829:H8876,5,0)</f>
        <v>$49.00</v>
      </c>
      <c r="P830">
        <f>VLOOKUP(Table3[[#This Row],[Order ID]],OrderBreakDown!A829:H8876,6,0)</f>
        <v>2</v>
      </c>
      <c r="Q830" t="str">
        <f>VLOOKUP(Table3[[#This Row],[Order ID]],OrderBreakDown!A829:H8876,7,0)</f>
        <v>Office Supplies</v>
      </c>
      <c r="R830" t="str">
        <f>VLOOKUP(Table3[[#This Row],[Order ID]],OrderBreakDown!A829:H8876,8,0)</f>
        <v>Art</v>
      </c>
    </row>
    <row r="831" spans="1:18" ht="21.75" customHeight="1" thickBot="1" x14ac:dyDescent="0.3">
      <c r="A831" s="5" t="s">
        <v>1898</v>
      </c>
      <c r="B831" s="2">
        <v>40953</v>
      </c>
      <c r="C831" s="1" t="s">
        <v>1899</v>
      </c>
      <c r="D831" s="1" t="s">
        <v>177</v>
      </c>
      <c r="E831" s="1" t="s">
        <v>20</v>
      </c>
      <c r="F831" s="1" t="s">
        <v>14</v>
      </c>
      <c r="G831" s="1" t="s">
        <v>21</v>
      </c>
      <c r="H831" s="2">
        <v>40958</v>
      </c>
      <c r="I831" s="1" t="s">
        <v>16</v>
      </c>
      <c r="J831" s="6" t="s">
        <v>23</v>
      </c>
      <c r="L831" t="str">
        <f>VLOOKUP(Table3[[#This Row],[Order ID]],OrderBreakDown!A830:H8877,2,0)</f>
        <v>Sauder Library with Doors, Metal</v>
      </c>
      <c r="M831" s="16">
        <f>VLOOKUP(Table3[[#This Row],[Order ID]],OrderBreakDown!A830:H8877,3,0)</f>
        <v>0.1</v>
      </c>
      <c r="N831" t="str">
        <f>VLOOKUP(Table3[[#This Row],[Order ID]],OrderBreakDown!A830:H8877,4,0)</f>
        <v>$1,394.00</v>
      </c>
      <c r="O831" s="18" t="str">
        <f>VLOOKUP(Table3[[#This Row],[Order ID]],OrderBreakDown!A830:H8877,5,0)</f>
        <v>$356.00</v>
      </c>
      <c r="P831">
        <f>VLOOKUP(Table3[[#This Row],[Order ID]],OrderBreakDown!A830:H8877,6,0)</f>
        <v>4</v>
      </c>
      <c r="Q831" t="str">
        <f>VLOOKUP(Table3[[#This Row],[Order ID]],OrderBreakDown!A830:H8877,7,0)</f>
        <v>Furniture</v>
      </c>
      <c r="R831" t="str">
        <f>VLOOKUP(Table3[[#This Row],[Order ID]],OrderBreakDown!A830:H8877,8,0)</f>
        <v>Bookcases</v>
      </c>
    </row>
    <row r="832" spans="1:18" ht="21.75" customHeight="1" thickBot="1" x14ac:dyDescent="0.3">
      <c r="A832" s="5" t="s">
        <v>1900</v>
      </c>
      <c r="B832" s="2">
        <v>40954</v>
      </c>
      <c r="C832" s="1" t="s">
        <v>676</v>
      </c>
      <c r="D832" s="1" t="s">
        <v>1901</v>
      </c>
      <c r="E832" s="1" t="s">
        <v>20</v>
      </c>
      <c r="F832" s="1" t="s">
        <v>14</v>
      </c>
      <c r="G832" s="1" t="s">
        <v>21</v>
      </c>
      <c r="H832" s="2">
        <v>40956</v>
      </c>
      <c r="I832" s="1" t="s">
        <v>16</v>
      </c>
      <c r="J832" s="6" t="s">
        <v>23</v>
      </c>
      <c r="L832" t="str">
        <f>VLOOKUP(Table3[[#This Row],[Order ID]],OrderBreakDown!A831:H8878,2,0)</f>
        <v>Advantus Clamps, Bulk Pack</v>
      </c>
      <c r="M832" s="16">
        <f>VLOOKUP(Table3[[#This Row],[Order ID]],OrderBreakDown!A831:H8878,3,0)</f>
        <v>0</v>
      </c>
      <c r="N832" t="str">
        <f>VLOOKUP(Table3[[#This Row],[Order ID]],OrderBreakDown!A831:H8878,4,0)</f>
        <v>$58.00</v>
      </c>
      <c r="O832" s="18" t="str">
        <f>VLOOKUP(Table3[[#This Row],[Order ID]],OrderBreakDown!A831:H8878,5,0)</f>
        <v>$23.00</v>
      </c>
      <c r="P832">
        <f>VLOOKUP(Table3[[#This Row],[Order ID]],OrderBreakDown!A831:H8878,6,0)</f>
        <v>3</v>
      </c>
      <c r="Q832" t="str">
        <f>VLOOKUP(Table3[[#This Row],[Order ID]],OrderBreakDown!A831:H8878,7,0)</f>
        <v>Office Supplies</v>
      </c>
      <c r="R832" t="str">
        <f>VLOOKUP(Table3[[#This Row],[Order ID]],OrderBreakDown!A831:H8878,8,0)</f>
        <v>Fasteners</v>
      </c>
    </row>
    <row r="833" spans="1:18" ht="21.75" customHeight="1" thickBot="1" x14ac:dyDescent="0.3">
      <c r="A833" s="5" t="s">
        <v>1902</v>
      </c>
      <c r="B833" s="2">
        <v>40954</v>
      </c>
      <c r="C833" s="1" t="s">
        <v>357</v>
      </c>
      <c r="D833" s="1" t="s">
        <v>48</v>
      </c>
      <c r="E833" s="1" t="s">
        <v>49</v>
      </c>
      <c r="F833" s="1" t="s">
        <v>50</v>
      </c>
      <c r="G833" s="1" t="s">
        <v>33</v>
      </c>
      <c r="H833" s="2">
        <v>40956</v>
      </c>
      <c r="I833" s="1" t="s">
        <v>16</v>
      </c>
      <c r="J833" s="6" t="s">
        <v>51</v>
      </c>
      <c r="L833" t="str">
        <f>VLOOKUP(Table3[[#This Row],[Order ID]],OrderBreakDown!A832:H8879,2,0)</f>
        <v>Ibico Binder Covers, Durable</v>
      </c>
      <c r="M833" s="16">
        <f>VLOOKUP(Table3[[#This Row],[Order ID]],OrderBreakDown!A832:H8879,3,0)</f>
        <v>0</v>
      </c>
      <c r="N833" t="str">
        <f>VLOOKUP(Table3[[#This Row],[Order ID]],OrderBreakDown!A832:H8879,4,0)</f>
        <v>$30.00</v>
      </c>
      <c r="O833" s="18" t="str">
        <f>VLOOKUP(Table3[[#This Row],[Order ID]],OrderBreakDown!A832:H8879,5,0)</f>
        <v>$4.00</v>
      </c>
      <c r="P833">
        <f>VLOOKUP(Table3[[#This Row],[Order ID]],OrderBreakDown!A832:H8879,6,0)</f>
        <v>2</v>
      </c>
      <c r="Q833" t="str">
        <f>VLOOKUP(Table3[[#This Row],[Order ID]],OrderBreakDown!A832:H8879,7,0)</f>
        <v>Office Supplies</v>
      </c>
      <c r="R833" t="str">
        <f>VLOOKUP(Table3[[#This Row],[Order ID]],OrderBreakDown!A832:H8879,8,0)</f>
        <v>Binders</v>
      </c>
    </row>
    <row r="834" spans="1:18" ht="21.75" customHeight="1" thickBot="1" x14ac:dyDescent="0.3">
      <c r="A834" s="5" t="s">
        <v>1903</v>
      </c>
      <c r="B834" s="2">
        <v>40954</v>
      </c>
      <c r="C834" s="1" t="s">
        <v>53</v>
      </c>
      <c r="D834" s="1" t="s">
        <v>1904</v>
      </c>
      <c r="E834" s="1" t="s">
        <v>91</v>
      </c>
      <c r="F834" s="1" t="s">
        <v>14</v>
      </c>
      <c r="G834" s="1" t="s">
        <v>21</v>
      </c>
      <c r="H834" s="2">
        <v>40956</v>
      </c>
      <c r="I834" s="1" t="s">
        <v>16</v>
      </c>
      <c r="J834" s="6" t="s">
        <v>1905</v>
      </c>
      <c r="L834" t="str">
        <f>VLOOKUP(Table3[[#This Row],[Order ID]],OrderBreakDown!A833:H8880,2,0)</f>
        <v>Rubbermaid Door Stop, Erganomic</v>
      </c>
      <c r="M834" s="16">
        <f>VLOOKUP(Table3[[#This Row],[Order ID]],OrderBreakDown!A833:H8880,3,0)</f>
        <v>0.6</v>
      </c>
      <c r="N834" t="str">
        <f>VLOOKUP(Table3[[#This Row],[Order ID]],OrderBreakDown!A833:H8880,4,0)</f>
        <v>$17.00</v>
      </c>
      <c r="O834" s="18" t="str">
        <f>VLOOKUP(Table3[[#This Row],[Order ID]],OrderBreakDown!A833:H8880,5,0)</f>
        <v>-$19.00</v>
      </c>
      <c r="P834">
        <f>VLOOKUP(Table3[[#This Row],[Order ID]],OrderBreakDown!A833:H8880,6,0)</f>
        <v>1</v>
      </c>
      <c r="Q834" t="str">
        <f>VLOOKUP(Table3[[#This Row],[Order ID]],OrderBreakDown!A833:H8880,7,0)</f>
        <v>Furniture</v>
      </c>
      <c r="R834" t="str">
        <f>VLOOKUP(Table3[[#This Row],[Order ID]],OrderBreakDown!A833:H8880,8,0)</f>
        <v>Furnishings</v>
      </c>
    </row>
    <row r="835" spans="1:18" ht="21.75" customHeight="1" thickBot="1" x14ac:dyDescent="0.3">
      <c r="A835" s="5" t="s">
        <v>1906</v>
      </c>
      <c r="B835" s="2">
        <v>40957</v>
      </c>
      <c r="C835" s="1" t="s">
        <v>720</v>
      </c>
      <c r="D835" s="1" t="s">
        <v>190</v>
      </c>
      <c r="E835" s="1" t="s">
        <v>27</v>
      </c>
      <c r="F835" s="1" t="s">
        <v>28</v>
      </c>
      <c r="G835" s="1" t="s">
        <v>21</v>
      </c>
      <c r="H835" s="2">
        <v>40961</v>
      </c>
      <c r="I835" s="1" t="s">
        <v>22</v>
      </c>
      <c r="J835" s="6" t="s">
        <v>41</v>
      </c>
      <c r="L835" t="str">
        <f>VLOOKUP(Table3[[#This Row],[Order ID]],OrderBreakDown!A834:H8881,2,0)</f>
        <v>Safco Stackable Bookrack, Pine</v>
      </c>
      <c r="M835" s="16">
        <f>VLOOKUP(Table3[[#This Row],[Order ID]],OrderBreakDown!A834:H8881,3,0)</f>
        <v>0.1</v>
      </c>
      <c r="N835" t="str">
        <f>VLOOKUP(Table3[[#This Row],[Order ID]],OrderBreakDown!A834:H8881,4,0)</f>
        <v>$406.00</v>
      </c>
      <c r="O835" s="18" t="str">
        <f>VLOOKUP(Table3[[#This Row],[Order ID]],OrderBreakDown!A834:H8881,5,0)</f>
        <v>$117.00</v>
      </c>
      <c r="P835">
        <f>VLOOKUP(Table3[[#This Row],[Order ID]],OrderBreakDown!A834:H8881,6,0)</f>
        <v>3</v>
      </c>
      <c r="Q835" t="str">
        <f>VLOOKUP(Table3[[#This Row],[Order ID]],OrderBreakDown!A834:H8881,7,0)</f>
        <v>Furniture</v>
      </c>
      <c r="R835" t="str">
        <f>VLOOKUP(Table3[[#This Row],[Order ID]],OrderBreakDown!A834:H8881,8,0)</f>
        <v>Bookcases</v>
      </c>
    </row>
    <row r="836" spans="1:18" ht="21.75" customHeight="1" thickBot="1" x14ac:dyDescent="0.3">
      <c r="A836" s="5" t="s">
        <v>1907</v>
      </c>
      <c r="B836" s="2">
        <v>40957</v>
      </c>
      <c r="C836" s="1" t="s">
        <v>1158</v>
      </c>
      <c r="D836" s="1" t="s">
        <v>1908</v>
      </c>
      <c r="E836" s="1" t="s">
        <v>49</v>
      </c>
      <c r="F836" s="1" t="s">
        <v>50</v>
      </c>
      <c r="G836" s="1" t="s">
        <v>33</v>
      </c>
      <c r="H836" s="2">
        <v>40961</v>
      </c>
      <c r="I836" s="1" t="s">
        <v>16</v>
      </c>
      <c r="J836" s="6" t="s">
        <v>391</v>
      </c>
      <c r="L836" t="str">
        <f>VLOOKUP(Table3[[#This Row],[Order ID]],OrderBreakDown!A835:H8882,2,0)</f>
        <v>Avery File Folder Labels, Laser Printer Compatible</v>
      </c>
      <c r="M836" s="16">
        <f>VLOOKUP(Table3[[#This Row],[Order ID]],OrderBreakDown!A835:H8882,3,0)</f>
        <v>0</v>
      </c>
      <c r="N836" t="str">
        <f>VLOOKUP(Table3[[#This Row],[Order ID]],OrderBreakDown!A835:H8882,4,0)</f>
        <v>$9.00</v>
      </c>
      <c r="O836" s="18" t="str">
        <f>VLOOKUP(Table3[[#This Row],[Order ID]],OrderBreakDown!A835:H8882,5,0)</f>
        <v>$4.00</v>
      </c>
      <c r="P836">
        <f>VLOOKUP(Table3[[#This Row],[Order ID]],OrderBreakDown!A835:H8882,6,0)</f>
        <v>1</v>
      </c>
      <c r="Q836" t="str">
        <f>VLOOKUP(Table3[[#This Row],[Order ID]],OrderBreakDown!A835:H8882,7,0)</f>
        <v>Office Supplies</v>
      </c>
      <c r="R836" t="str">
        <f>VLOOKUP(Table3[[#This Row],[Order ID]],OrderBreakDown!A835:H8882,8,0)</f>
        <v>Labels</v>
      </c>
    </row>
    <row r="837" spans="1:18" ht="21.75" customHeight="1" thickBot="1" x14ac:dyDescent="0.3">
      <c r="A837" s="5" t="s">
        <v>1909</v>
      </c>
      <c r="B837" s="2">
        <v>40957</v>
      </c>
      <c r="C837" s="1" t="s">
        <v>707</v>
      </c>
      <c r="D837" s="1" t="s">
        <v>141</v>
      </c>
      <c r="E837" s="1" t="s">
        <v>58</v>
      </c>
      <c r="F837" s="1" t="s">
        <v>50</v>
      </c>
      <c r="G837" s="1" t="s">
        <v>15</v>
      </c>
      <c r="H837" s="2">
        <v>40961</v>
      </c>
      <c r="I837" s="1" t="s">
        <v>22</v>
      </c>
      <c r="J837" s="6" t="s">
        <v>141</v>
      </c>
      <c r="L837" t="str">
        <f>VLOOKUP(Table3[[#This Row],[Order ID]],OrderBreakDown!A836:H8883,2,0)</f>
        <v>Smead Box, Industrial</v>
      </c>
      <c r="M837" s="16">
        <f>VLOOKUP(Table3[[#This Row],[Order ID]],OrderBreakDown!A836:H8883,3,0)</f>
        <v>0.1</v>
      </c>
      <c r="N837" t="str">
        <f>VLOOKUP(Table3[[#This Row],[Order ID]],OrderBreakDown!A836:H8883,4,0)</f>
        <v>$30.00</v>
      </c>
      <c r="O837" s="18" t="str">
        <f>VLOOKUP(Table3[[#This Row],[Order ID]],OrderBreakDown!A836:H8883,5,0)</f>
        <v>-$1.00</v>
      </c>
      <c r="P837">
        <f>VLOOKUP(Table3[[#This Row],[Order ID]],OrderBreakDown!A836:H8883,6,0)</f>
        <v>3</v>
      </c>
      <c r="Q837" t="str">
        <f>VLOOKUP(Table3[[#This Row],[Order ID]],OrderBreakDown!A836:H8883,7,0)</f>
        <v>Office Supplies</v>
      </c>
      <c r="R837" t="str">
        <f>VLOOKUP(Table3[[#This Row],[Order ID]],OrderBreakDown!A836:H8883,8,0)</f>
        <v>Storage</v>
      </c>
    </row>
    <row r="838" spans="1:18" ht="21.75" customHeight="1" thickBot="1" x14ac:dyDescent="0.3">
      <c r="A838" s="5" t="s">
        <v>1910</v>
      </c>
      <c r="B838" s="2">
        <v>40959</v>
      </c>
      <c r="C838" s="1" t="s">
        <v>1911</v>
      </c>
      <c r="D838" s="1" t="s">
        <v>415</v>
      </c>
      <c r="E838" s="1" t="s">
        <v>27</v>
      </c>
      <c r="F838" s="1" t="s">
        <v>28</v>
      </c>
      <c r="G838" s="1" t="s">
        <v>21</v>
      </c>
      <c r="H838" s="2">
        <v>40962</v>
      </c>
      <c r="I838" s="1" t="s">
        <v>16</v>
      </c>
      <c r="J838" s="6" t="s">
        <v>416</v>
      </c>
      <c r="L838" t="str">
        <f>VLOOKUP(Table3[[#This Row],[Order ID]],OrderBreakDown!A837:H8884,2,0)</f>
        <v>Cardinal Binding Machine, Recycled</v>
      </c>
      <c r="M838" s="16">
        <f>VLOOKUP(Table3[[#This Row],[Order ID]],OrderBreakDown!A837:H8884,3,0)</f>
        <v>0</v>
      </c>
      <c r="N838" t="str">
        <f>VLOOKUP(Table3[[#This Row],[Order ID]],OrderBreakDown!A837:H8884,4,0)</f>
        <v>$100.00</v>
      </c>
      <c r="O838" s="18" t="str">
        <f>VLOOKUP(Table3[[#This Row],[Order ID]],OrderBreakDown!A837:H8884,5,0)</f>
        <v>$21.00</v>
      </c>
      <c r="P838">
        <f>VLOOKUP(Table3[[#This Row],[Order ID]],OrderBreakDown!A837:H8884,6,0)</f>
        <v>2</v>
      </c>
      <c r="Q838" t="str">
        <f>VLOOKUP(Table3[[#This Row],[Order ID]],OrderBreakDown!A837:H8884,7,0)</f>
        <v>Office Supplies</v>
      </c>
      <c r="R838" t="str">
        <f>VLOOKUP(Table3[[#This Row],[Order ID]],OrderBreakDown!A837:H8884,8,0)</f>
        <v>Binders</v>
      </c>
    </row>
    <row r="839" spans="1:18" ht="21.75" customHeight="1" thickBot="1" x14ac:dyDescent="0.3">
      <c r="A839" s="5" t="s">
        <v>1912</v>
      </c>
      <c r="B839" s="2">
        <v>40960</v>
      </c>
      <c r="C839" s="1" t="s">
        <v>827</v>
      </c>
      <c r="D839" s="1" t="s">
        <v>693</v>
      </c>
      <c r="E839" s="1" t="s">
        <v>27</v>
      </c>
      <c r="F839" s="1" t="s">
        <v>28</v>
      </c>
      <c r="G839" s="1" t="s">
        <v>21</v>
      </c>
      <c r="H839" s="2">
        <v>40967</v>
      </c>
      <c r="I839" s="1" t="s">
        <v>22</v>
      </c>
      <c r="J839" s="6" t="s">
        <v>112</v>
      </c>
      <c r="L839" t="str">
        <f>VLOOKUP(Table3[[#This Row],[Order ID]],OrderBreakDown!A838:H8885,2,0)</f>
        <v>Fellowes Shelving, Industrial</v>
      </c>
      <c r="M839" s="16">
        <f>VLOOKUP(Table3[[#This Row],[Order ID]],OrderBreakDown!A838:H8885,3,0)</f>
        <v>0.1</v>
      </c>
      <c r="N839" t="str">
        <f>VLOOKUP(Table3[[#This Row],[Order ID]],OrderBreakDown!A838:H8885,4,0)</f>
        <v>$157.00</v>
      </c>
      <c r="O839" s="18" t="str">
        <f>VLOOKUP(Table3[[#This Row],[Order ID]],OrderBreakDown!A838:H8885,5,0)</f>
        <v>$59.00</v>
      </c>
      <c r="P839">
        <f>VLOOKUP(Table3[[#This Row],[Order ID]],OrderBreakDown!A838:H8885,6,0)</f>
        <v>3</v>
      </c>
      <c r="Q839" t="str">
        <f>VLOOKUP(Table3[[#This Row],[Order ID]],OrderBreakDown!A838:H8885,7,0)</f>
        <v>Office Supplies</v>
      </c>
      <c r="R839" t="str">
        <f>VLOOKUP(Table3[[#This Row],[Order ID]],OrderBreakDown!A838:H8885,8,0)</f>
        <v>Storage</v>
      </c>
    </row>
    <row r="840" spans="1:18" ht="21.75" customHeight="1" thickBot="1" x14ac:dyDescent="0.3">
      <c r="A840" s="5" t="s">
        <v>1913</v>
      </c>
      <c r="B840" s="2">
        <v>40961</v>
      </c>
      <c r="C840" s="1" t="s">
        <v>1914</v>
      </c>
      <c r="D840" s="1" t="s">
        <v>305</v>
      </c>
      <c r="E840" s="1" t="s">
        <v>20</v>
      </c>
      <c r="F840" s="1" t="s">
        <v>14</v>
      </c>
      <c r="G840" s="1" t="s">
        <v>21</v>
      </c>
      <c r="H840" s="2">
        <v>40965</v>
      </c>
      <c r="I840" s="1" t="s">
        <v>22</v>
      </c>
      <c r="J840" s="6" t="s">
        <v>23</v>
      </c>
      <c r="L840" t="str">
        <f>VLOOKUP(Table3[[#This Row],[Order ID]],OrderBreakDown!A839:H8886,2,0)</f>
        <v>Harbour Creations Legal Exhibit Labels, Laser Printer Compatible</v>
      </c>
      <c r="M840" s="16">
        <f>VLOOKUP(Table3[[#This Row],[Order ID]],OrderBreakDown!A839:H8886,3,0)</f>
        <v>0</v>
      </c>
      <c r="N840" t="str">
        <f>VLOOKUP(Table3[[#This Row],[Order ID]],OrderBreakDown!A839:H8886,4,0)</f>
        <v>$55.00</v>
      </c>
      <c r="O840" s="18" t="str">
        <f>VLOOKUP(Table3[[#This Row],[Order ID]],OrderBreakDown!A839:H8886,5,0)</f>
        <v>$12.00</v>
      </c>
      <c r="P840">
        <f>VLOOKUP(Table3[[#This Row],[Order ID]],OrderBreakDown!A839:H8886,6,0)</f>
        <v>5</v>
      </c>
      <c r="Q840" t="str">
        <f>VLOOKUP(Table3[[#This Row],[Order ID]],OrderBreakDown!A839:H8886,7,0)</f>
        <v>Office Supplies</v>
      </c>
      <c r="R840" t="str">
        <f>VLOOKUP(Table3[[#This Row],[Order ID]],OrderBreakDown!A839:H8886,8,0)</f>
        <v>Labels</v>
      </c>
    </row>
    <row r="841" spans="1:18" ht="21.75" customHeight="1" thickBot="1" x14ac:dyDescent="0.3">
      <c r="A841" s="5" t="s">
        <v>1915</v>
      </c>
      <c r="B841" s="2">
        <v>40961</v>
      </c>
      <c r="C841" s="1" t="s">
        <v>1535</v>
      </c>
      <c r="D841" s="1" t="s">
        <v>1808</v>
      </c>
      <c r="E841" s="1" t="s">
        <v>20</v>
      </c>
      <c r="F841" s="1" t="s">
        <v>14</v>
      </c>
      <c r="G841" s="1" t="s">
        <v>15</v>
      </c>
      <c r="H841" s="2">
        <v>40966</v>
      </c>
      <c r="I841" s="1" t="s">
        <v>22</v>
      </c>
      <c r="J841" s="6" t="s">
        <v>23</v>
      </c>
      <c r="L841" t="str">
        <f>VLOOKUP(Table3[[#This Row],[Order ID]],OrderBreakDown!A840:H8887,2,0)</f>
        <v>Accos Clamps, Metal</v>
      </c>
      <c r="M841" s="16">
        <f>VLOOKUP(Table3[[#This Row],[Order ID]],OrderBreakDown!A840:H8887,3,0)</f>
        <v>0</v>
      </c>
      <c r="N841" t="str">
        <f>VLOOKUP(Table3[[#This Row],[Order ID]],OrderBreakDown!A840:H8887,4,0)</f>
        <v>$98.00</v>
      </c>
      <c r="O841" s="18" t="str">
        <f>VLOOKUP(Table3[[#This Row],[Order ID]],OrderBreakDown!A840:H8887,5,0)</f>
        <v>$39.00</v>
      </c>
      <c r="P841">
        <f>VLOOKUP(Table3[[#This Row],[Order ID]],OrderBreakDown!A840:H8887,6,0)</f>
        <v>5</v>
      </c>
      <c r="Q841" t="str">
        <f>VLOOKUP(Table3[[#This Row],[Order ID]],OrderBreakDown!A840:H8887,7,0)</f>
        <v>Office Supplies</v>
      </c>
      <c r="R841" t="str">
        <f>VLOOKUP(Table3[[#This Row],[Order ID]],OrderBreakDown!A840:H8887,8,0)</f>
        <v>Fasteners</v>
      </c>
    </row>
    <row r="842" spans="1:18" ht="21.75" customHeight="1" thickBot="1" x14ac:dyDescent="0.3">
      <c r="A842" s="5" t="s">
        <v>1916</v>
      </c>
      <c r="B842" s="2">
        <v>40961</v>
      </c>
      <c r="C842" s="1" t="s">
        <v>1917</v>
      </c>
      <c r="D842" s="1" t="s">
        <v>1918</v>
      </c>
      <c r="E842" s="1" t="s">
        <v>49</v>
      </c>
      <c r="F842" s="1" t="s">
        <v>50</v>
      </c>
      <c r="G842" s="1" t="s">
        <v>15</v>
      </c>
      <c r="H842" s="2">
        <v>40967</v>
      </c>
      <c r="I842" s="1" t="s">
        <v>22</v>
      </c>
      <c r="J842" s="6" t="s">
        <v>352</v>
      </c>
      <c r="L842" t="str">
        <f>VLOOKUP(Table3[[#This Row],[Order ID]],OrderBreakDown!A841:H8888,2,0)</f>
        <v>Okidata Receipt Printer, Wireless</v>
      </c>
      <c r="M842" s="16">
        <f>VLOOKUP(Table3[[#This Row],[Order ID]],OrderBreakDown!A841:H8888,3,0)</f>
        <v>0.4</v>
      </c>
      <c r="N842" t="str">
        <f>VLOOKUP(Table3[[#This Row],[Order ID]],OrderBreakDown!A841:H8888,4,0)</f>
        <v>$147.00</v>
      </c>
      <c r="O842" s="18" t="str">
        <f>VLOOKUP(Table3[[#This Row],[Order ID]],OrderBreakDown!A841:H8888,5,0)</f>
        <v>-$32.00</v>
      </c>
      <c r="P842">
        <f>VLOOKUP(Table3[[#This Row],[Order ID]],OrderBreakDown!A841:H8888,6,0)</f>
        <v>2</v>
      </c>
      <c r="Q842" t="str">
        <f>VLOOKUP(Table3[[#This Row],[Order ID]],OrderBreakDown!A841:H8888,7,0)</f>
        <v>Technology</v>
      </c>
      <c r="R842" t="str">
        <f>VLOOKUP(Table3[[#This Row],[Order ID]],OrderBreakDown!A841:H8888,8,0)</f>
        <v>Machines</v>
      </c>
    </row>
    <row r="843" spans="1:18" ht="21.75" customHeight="1" thickBot="1" x14ac:dyDescent="0.3">
      <c r="A843" s="5" t="s">
        <v>1919</v>
      </c>
      <c r="B843" s="2">
        <v>40962</v>
      </c>
      <c r="C843" s="1" t="s">
        <v>802</v>
      </c>
      <c r="D843" s="1" t="s">
        <v>1920</v>
      </c>
      <c r="E843" s="1" t="s">
        <v>20</v>
      </c>
      <c r="F843" s="1" t="s">
        <v>14</v>
      </c>
      <c r="G843" s="1" t="s">
        <v>15</v>
      </c>
      <c r="H843" s="2">
        <v>40965</v>
      </c>
      <c r="I843" s="1" t="s">
        <v>37</v>
      </c>
      <c r="J843" s="6" t="s">
        <v>23</v>
      </c>
      <c r="L843" t="str">
        <f>VLOOKUP(Table3[[#This Row],[Order ID]],OrderBreakDown!A842:H8889,2,0)</f>
        <v>Hon Executive Leather Armchair, Black</v>
      </c>
      <c r="M843" s="16">
        <f>VLOOKUP(Table3[[#This Row],[Order ID]],OrderBreakDown!A842:H8889,3,0)</f>
        <v>0</v>
      </c>
      <c r="N843" t="str">
        <f>VLOOKUP(Table3[[#This Row],[Order ID]],OrderBreakDown!A842:H8889,4,0)</f>
        <v>$2,286.00</v>
      </c>
      <c r="O843" s="18" t="str">
        <f>VLOOKUP(Table3[[#This Row],[Order ID]],OrderBreakDown!A842:H8889,5,0)</f>
        <v>$846.00</v>
      </c>
      <c r="P843">
        <f>VLOOKUP(Table3[[#This Row],[Order ID]],OrderBreakDown!A842:H8889,6,0)</f>
        <v>5</v>
      </c>
      <c r="Q843" t="str">
        <f>VLOOKUP(Table3[[#This Row],[Order ID]],OrderBreakDown!A842:H8889,7,0)</f>
        <v>Furniture</v>
      </c>
      <c r="R843" t="str">
        <f>VLOOKUP(Table3[[#This Row],[Order ID]],OrderBreakDown!A842:H8889,8,0)</f>
        <v>Chairs</v>
      </c>
    </row>
    <row r="844" spans="1:18" ht="21.75" customHeight="1" thickBot="1" x14ac:dyDescent="0.3">
      <c r="A844" s="5" t="s">
        <v>1921</v>
      </c>
      <c r="B844" s="2">
        <v>40962</v>
      </c>
      <c r="C844" s="1" t="s">
        <v>669</v>
      </c>
      <c r="D844" s="1" t="s">
        <v>1339</v>
      </c>
      <c r="E844" s="1" t="s">
        <v>20</v>
      </c>
      <c r="F844" s="1" t="s">
        <v>14</v>
      </c>
      <c r="G844" s="1" t="s">
        <v>33</v>
      </c>
      <c r="H844" s="2">
        <v>40968</v>
      </c>
      <c r="I844" s="1" t="s">
        <v>22</v>
      </c>
      <c r="J844" s="6" t="s">
        <v>23</v>
      </c>
      <c r="L844" t="str">
        <f>VLOOKUP(Table3[[#This Row],[Order ID]],OrderBreakDown!A843:H8890,2,0)</f>
        <v>Boston Markers, Fluorescent</v>
      </c>
      <c r="M844" s="16">
        <f>VLOOKUP(Table3[[#This Row],[Order ID]],OrderBreakDown!A843:H8890,3,0)</f>
        <v>0</v>
      </c>
      <c r="N844" t="str">
        <f>VLOOKUP(Table3[[#This Row],[Order ID]],OrderBreakDown!A843:H8890,4,0)</f>
        <v>$83.00</v>
      </c>
      <c r="O844" s="18" t="str">
        <f>VLOOKUP(Table3[[#This Row],[Order ID]],OrderBreakDown!A843:H8890,5,0)</f>
        <v>$12.00</v>
      </c>
      <c r="P844">
        <f>VLOOKUP(Table3[[#This Row],[Order ID]],OrderBreakDown!A843:H8890,6,0)</f>
        <v>3</v>
      </c>
      <c r="Q844" t="str">
        <f>VLOOKUP(Table3[[#This Row],[Order ID]],OrderBreakDown!A843:H8890,7,0)</f>
        <v>Office Supplies</v>
      </c>
      <c r="R844" t="str">
        <f>VLOOKUP(Table3[[#This Row],[Order ID]],OrderBreakDown!A843:H8890,8,0)</f>
        <v>Art</v>
      </c>
    </row>
    <row r="845" spans="1:18" ht="21.75" customHeight="1" thickBot="1" x14ac:dyDescent="0.3">
      <c r="A845" s="5" t="s">
        <v>1922</v>
      </c>
      <c r="B845" s="2">
        <v>40966</v>
      </c>
      <c r="C845" s="1" t="s">
        <v>1923</v>
      </c>
      <c r="D845" s="1" t="s">
        <v>1924</v>
      </c>
      <c r="E845" s="1" t="s">
        <v>49</v>
      </c>
      <c r="F845" s="1" t="s">
        <v>50</v>
      </c>
      <c r="G845" s="1" t="s">
        <v>21</v>
      </c>
      <c r="H845" s="2">
        <v>40971</v>
      </c>
      <c r="I845" s="1" t="s">
        <v>22</v>
      </c>
      <c r="J845" s="6" t="s">
        <v>104</v>
      </c>
      <c r="L845" t="str">
        <f>VLOOKUP(Table3[[#This Row],[Order ID]],OrderBreakDown!A844:H8891,2,0)</f>
        <v>Avery Round Labels, Alphabetical</v>
      </c>
      <c r="M845" s="16">
        <f>VLOOKUP(Table3[[#This Row],[Order ID]],OrderBreakDown!A844:H8891,3,0)</f>
        <v>0</v>
      </c>
      <c r="N845" t="str">
        <f>VLOOKUP(Table3[[#This Row],[Order ID]],OrderBreakDown!A844:H8891,4,0)</f>
        <v>$21.00</v>
      </c>
      <c r="O845" s="18" t="str">
        <f>VLOOKUP(Table3[[#This Row],[Order ID]],OrderBreakDown!A844:H8891,5,0)</f>
        <v>$5.00</v>
      </c>
      <c r="P845">
        <f>VLOOKUP(Table3[[#This Row],[Order ID]],OrderBreakDown!A844:H8891,6,0)</f>
        <v>3</v>
      </c>
      <c r="Q845" t="str">
        <f>VLOOKUP(Table3[[#This Row],[Order ID]],OrderBreakDown!A844:H8891,7,0)</f>
        <v>Office Supplies</v>
      </c>
      <c r="R845" t="str">
        <f>VLOOKUP(Table3[[#This Row],[Order ID]],OrderBreakDown!A844:H8891,8,0)</f>
        <v>Labels</v>
      </c>
    </row>
    <row r="846" spans="1:18" ht="21.75" customHeight="1" thickBot="1" x14ac:dyDescent="0.3">
      <c r="A846" s="5" t="s">
        <v>1925</v>
      </c>
      <c r="B846" s="2">
        <v>40967</v>
      </c>
      <c r="C846" s="1" t="s">
        <v>183</v>
      </c>
      <c r="D846" s="1" t="s">
        <v>627</v>
      </c>
      <c r="E846" s="1" t="s">
        <v>20</v>
      </c>
      <c r="F846" s="1" t="s">
        <v>14</v>
      </c>
      <c r="G846" s="1" t="s">
        <v>33</v>
      </c>
      <c r="H846" s="2">
        <v>40971</v>
      </c>
      <c r="I846" s="1" t="s">
        <v>22</v>
      </c>
      <c r="J846" s="6" t="s">
        <v>23</v>
      </c>
      <c r="L846" t="str">
        <f>VLOOKUP(Table3[[#This Row],[Order ID]],OrderBreakDown!A845:H8892,2,0)</f>
        <v>Wilson Jones Binder, Durable</v>
      </c>
      <c r="M846" s="16">
        <f>VLOOKUP(Table3[[#This Row],[Order ID]],OrderBreakDown!A845:H8892,3,0)</f>
        <v>0</v>
      </c>
      <c r="N846" t="str">
        <f>VLOOKUP(Table3[[#This Row],[Order ID]],OrderBreakDown!A845:H8892,4,0)</f>
        <v>$29.00</v>
      </c>
      <c r="O846" s="18" t="str">
        <f>VLOOKUP(Table3[[#This Row],[Order ID]],OrderBreakDown!A845:H8892,5,0)</f>
        <v>$1.00</v>
      </c>
      <c r="P846">
        <f>VLOOKUP(Table3[[#This Row],[Order ID]],OrderBreakDown!A845:H8892,6,0)</f>
        <v>2</v>
      </c>
      <c r="Q846" t="str">
        <f>VLOOKUP(Table3[[#This Row],[Order ID]],OrderBreakDown!A845:H8892,7,0)</f>
        <v>Office Supplies</v>
      </c>
      <c r="R846" t="str">
        <f>VLOOKUP(Table3[[#This Row],[Order ID]],OrderBreakDown!A845:H8892,8,0)</f>
        <v>Binders</v>
      </c>
    </row>
    <row r="847" spans="1:18" ht="21.75" customHeight="1" thickBot="1" x14ac:dyDescent="0.3">
      <c r="A847" s="5" t="s">
        <v>1926</v>
      </c>
      <c r="B847" s="2">
        <v>40967</v>
      </c>
      <c r="C847" s="1" t="s">
        <v>1162</v>
      </c>
      <c r="D847" s="1" t="s">
        <v>375</v>
      </c>
      <c r="E847" s="1" t="s">
        <v>66</v>
      </c>
      <c r="F847" s="1" t="s">
        <v>28</v>
      </c>
      <c r="G847" s="1" t="s">
        <v>15</v>
      </c>
      <c r="H847" s="2">
        <v>40971</v>
      </c>
      <c r="I847" s="1" t="s">
        <v>22</v>
      </c>
      <c r="J847" s="6" t="s">
        <v>185</v>
      </c>
      <c r="L847" t="str">
        <f>VLOOKUP(Table3[[#This Row],[Order ID]],OrderBreakDown!A846:H8893,2,0)</f>
        <v>Okidata Calculator, Durable</v>
      </c>
      <c r="M847" s="16">
        <f>VLOOKUP(Table3[[#This Row],[Order ID]],OrderBreakDown!A846:H8893,3,0)</f>
        <v>0</v>
      </c>
      <c r="N847" t="str">
        <f>VLOOKUP(Table3[[#This Row],[Order ID]],OrderBreakDown!A846:H8893,4,0)</f>
        <v>$314.00</v>
      </c>
      <c r="O847" s="18" t="str">
        <f>VLOOKUP(Table3[[#This Row],[Order ID]],OrderBreakDown!A846:H8893,5,0)</f>
        <v>$22.00</v>
      </c>
      <c r="P847">
        <f>VLOOKUP(Table3[[#This Row],[Order ID]],OrderBreakDown!A846:H8893,6,0)</f>
        <v>6</v>
      </c>
      <c r="Q847" t="str">
        <f>VLOOKUP(Table3[[#This Row],[Order ID]],OrderBreakDown!A846:H8893,7,0)</f>
        <v>Technology</v>
      </c>
      <c r="R847" t="str">
        <f>VLOOKUP(Table3[[#This Row],[Order ID]],OrderBreakDown!A846:H8893,8,0)</f>
        <v>Machines</v>
      </c>
    </row>
    <row r="848" spans="1:18" ht="21.75" customHeight="1" thickBot="1" x14ac:dyDescent="0.3">
      <c r="A848" s="5" t="s">
        <v>1927</v>
      </c>
      <c r="B848" s="2">
        <v>40967</v>
      </c>
      <c r="C848" s="1" t="s">
        <v>452</v>
      </c>
      <c r="D848" s="1" t="s">
        <v>1928</v>
      </c>
      <c r="E848" s="1" t="s">
        <v>27</v>
      </c>
      <c r="F848" s="1" t="s">
        <v>28</v>
      </c>
      <c r="G848" s="1" t="s">
        <v>21</v>
      </c>
      <c r="H848" s="2">
        <v>40971</v>
      </c>
      <c r="I848" s="1" t="s">
        <v>22</v>
      </c>
      <c r="J848" s="6" t="s">
        <v>1180</v>
      </c>
      <c r="L848" t="str">
        <f>VLOOKUP(Table3[[#This Row],[Order ID]],OrderBreakDown!A847:H8894,2,0)</f>
        <v>Tenex Folders, Industrial</v>
      </c>
      <c r="M848" s="16">
        <f>VLOOKUP(Table3[[#This Row],[Order ID]],OrderBreakDown!A847:H8894,3,0)</f>
        <v>0.1</v>
      </c>
      <c r="N848" t="str">
        <f>VLOOKUP(Table3[[#This Row],[Order ID]],OrderBreakDown!A847:H8894,4,0)</f>
        <v>$43.00</v>
      </c>
      <c r="O848" s="18" t="str">
        <f>VLOOKUP(Table3[[#This Row],[Order ID]],OrderBreakDown!A847:H8894,5,0)</f>
        <v>-$5.00</v>
      </c>
      <c r="P848">
        <f>VLOOKUP(Table3[[#This Row],[Order ID]],OrderBreakDown!A847:H8894,6,0)</f>
        <v>2</v>
      </c>
      <c r="Q848" t="str">
        <f>VLOOKUP(Table3[[#This Row],[Order ID]],OrderBreakDown!A847:H8894,7,0)</f>
        <v>Office Supplies</v>
      </c>
      <c r="R848" t="str">
        <f>VLOOKUP(Table3[[#This Row],[Order ID]],OrderBreakDown!A847:H8894,8,0)</f>
        <v>Storage</v>
      </c>
    </row>
    <row r="849" spans="1:18" ht="21.75" customHeight="1" thickBot="1" x14ac:dyDescent="0.3">
      <c r="A849" s="5" t="s">
        <v>1929</v>
      </c>
      <c r="B849" s="2">
        <v>40968</v>
      </c>
      <c r="C849" s="1" t="s">
        <v>273</v>
      </c>
      <c r="D849" s="1" t="s">
        <v>679</v>
      </c>
      <c r="E849" s="1" t="s">
        <v>66</v>
      </c>
      <c r="F849" s="1" t="s">
        <v>28</v>
      </c>
      <c r="G849" s="1" t="s">
        <v>15</v>
      </c>
      <c r="H849" s="2">
        <v>40974</v>
      </c>
      <c r="I849" s="1" t="s">
        <v>22</v>
      </c>
      <c r="J849" s="6" t="s">
        <v>116</v>
      </c>
      <c r="L849" t="str">
        <f>VLOOKUP(Table3[[#This Row],[Order ID]],OrderBreakDown!A848:H8895,2,0)</f>
        <v>Acco Index Tab, Clear</v>
      </c>
      <c r="M849" s="16">
        <f>VLOOKUP(Table3[[#This Row],[Order ID]],OrderBreakDown!A848:H8895,3,0)</f>
        <v>0</v>
      </c>
      <c r="N849" t="str">
        <f>VLOOKUP(Table3[[#This Row],[Order ID]],OrderBreakDown!A848:H8895,4,0)</f>
        <v>$43.00</v>
      </c>
      <c r="O849" s="18" t="str">
        <f>VLOOKUP(Table3[[#This Row],[Order ID]],OrderBreakDown!A848:H8895,5,0)</f>
        <v>$7.00</v>
      </c>
      <c r="P849">
        <f>VLOOKUP(Table3[[#This Row],[Order ID]],OrderBreakDown!A848:H8895,6,0)</f>
        <v>5</v>
      </c>
      <c r="Q849" t="str">
        <f>VLOOKUP(Table3[[#This Row],[Order ID]],OrderBreakDown!A848:H8895,7,0)</f>
        <v>Office Supplies</v>
      </c>
      <c r="R849" t="str">
        <f>VLOOKUP(Table3[[#This Row],[Order ID]],OrderBreakDown!A848:H8895,8,0)</f>
        <v>Binders</v>
      </c>
    </row>
    <row r="850" spans="1:18" ht="21.75" customHeight="1" thickBot="1" x14ac:dyDescent="0.3">
      <c r="A850" s="5" t="s">
        <v>1930</v>
      </c>
      <c r="B850" s="2">
        <v>40969</v>
      </c>
      <c r="C850" s="1" t="s">
        <v>1931</v>
      </c>
      <c r="D850" s="1" t="s">
        <v>538</v>
      </c>
      <c r="E850" s="1" t="s">
        <v>66</v>
      </c>
      <c r="F850" s="1" t="s">
        <v>28</v>
      </c>
      <c r="G850" s="1" t="s">
        <v>21</v>
      </c>
      <c r="H850" s="2">
        <v>40973</v>
      </c>
      <c r="I850" s="1" t="s">
        <v>22</v>
      </c>
      <c r="J850" s="6" t="s">
        <v>538</v>
      </c>
      <c r="L850" t="str">
        <f>VLOOKUP(Table3[[#This Row],[Order ID]],OrderBreakDown!A849:H8896,2,0)</f>
        <v>Sanford Pencil Sharpener, Easy-Erase</v>
      </c>
      <c r="M850" s="16">
        <f>VLOOKUP(Table3[[#This Row],[Order ID]],OrderBreakDown!A849:H8896,3,0)</f>
        <v>0</v>
      </c>
      <c r="N850" t="str">
        <f>VLOOKUP(Table3[[#This Row],[Order ID]],OrderBreakDown!A849:H8896,4,0)</f>
        <v>$190.00</v>
      </c>
      <c r="O850" s="18" t="str">
        <f>VLOOKUP(Table3[[#This Row],[Order ID]],OrderBreakDown!A849:H8896,5,0)</f>
        <v>$95.00</v>
      </c>
      <c r="P850">
        <f>VLOOKUP(Table3[[#This Row],[Order ID]],OrderBreakDown!A849:H8896,6,0)</f>
        <v>7</v>
      </c>
      <c r="Q850" t="str">
        <f>VLOOKUP(Table3[[#This Row],[Order ID]],OrderBreakDown!A849:H8896,7,0)</f>
        <v>Office Supplies</v>
      </c>
      <c r="R850" t="str">
        <f>VLOOKUP(Table3[[#This Row],[Order ID]],OrderBreakDown!A849:H8896,8,0)</f>
        <v>Art</v>
      </c>
    </row>
    <row r="851" spans="1:18" ht="21.75" customHeight="1" thickBot="1" x14ac:dyDescent="0.3">
      <c r="A851" s="5" t="s">
        <v>1932</v>
      </c>
      <c r="B851" s="2">
        <v>40970</v>
      </c>
      <c r="C851" s="1" t="s">
        <v>1777</v>
      </c>
      <c r="D851" s="1" t="s">
        <v>1933</v>
      </c>
      <c r="E851" s="1" t="s">
        <v>58</v>
      </c>
      <c r="F851" s="1" t="s">
        <v>50</v>
      </c>
      <c r="G851" s="1" t="s">
        <v>21</v>
      </c>
      <c r="H851" s="2">
        <v>40972</v>
      </c>
      <c r="I851" s="1" t="s">
        <v>37</v>
      </c>
      <c r="J851" s="6" t="s">
        <v>610</v>
      </c>
      <c r="L851" t="str">
        <f>VLOOKUP(Table3[[#This Row],[Order ID]],OrderBreakDown!A850:H8897,2,0)</f>
        <v>Canon Fax and Copier, Laser</v>
      </c>
      <c r="M851" s="16">
        <f>VLOOKUP(Table3[[#This Row],[Order ID]],OrderBreakDown!A850:H8897,3,0)</f>
        <v>0</v>
      </c>
      <c r="N851" t="str">
        <f>VLOOKUP(Table3[[#This Row],[Order ID]],OrderBreakDown!A850:H8897,4,0)</f>
        <v>$2,105.00</v>
      </c>
      <c r="O851" s="18" t="str">
        <f>VLOOKUP(Table3[[#This Row],[Order ID]],OrderBreakDown!A850:H8897,5,0)</f>
        <v>$989.00</v>
      </c>
      <c r="P851">
        <f>VLOOKUP(Table3[[#This Row],[Order ID]],OrderBreakDown!A850:H8897,6,0)</f>
        <v>11</v>
      </c>
      <c r="Q851" t="str">
        <f>VLOOKUP(Table3[[#This Row],[Order ID]],OrderBreakDown!A850:H8897,7,0)</f>
        <v>Technology</v>
      </c>
      <c r="R851" t="str">
        <f>VLOOKUP(Table3[[#This Row],[Order ID]],OrderBreakDown!A850:H8897,8,0)</f>
        <v>Copiers</v>
      </c>
    </row>
    <row r="852" spans="1:18" ht="21.75" customHeight="1" thickBot="1" x14ac:dyDescent="0.3">
      <c r="A852" s="5" t="s">
        <v>1934</v>
      </c>
      <c r="B852" s="2">
        <v>40970</v>
      </c>
      <c r="C852" s="1" t="s">
        <v>1619</v>
      </c>
      <c r="D852" s="1" t="s">
        <v>32</v>
      </c>
      <c r="E852" s="1" t="s">
        <v>20</v>
      </c>
      <c r="F852" s="1" t="s">
        <v>14</v>
      </c>
      <c r="G852" s="1" t="s">
        <v>21</v>
      </c>
      <c r="H852" s="2">
        <v>40975</v>
      </c>
      <c r="I852" s="1" t="s">
        <v>22</v>
      </c>
      <c r="J852" s="6" t="s">
        <v>23</v>
      </c>
      <c r="L852" t="str">
        <f>VLOOKUP(Table3[[#This Row],[Order ID]],OrderBreakDown!A851:H8898,2,0)</f>
        <v>Sauder Library with Doors, Pine</v>
      </c>
      <c r="M852" s="16">
        <f>VLOOKUP(Table3[[#This Row],[Order ID]],OrderBreakDown!A851:H8898,3,0)</f>
        <v>0.5</v>
      </c>
      <c r="N852" t="str">
        <f>VLOOKUP(Table3[[#This Row],[Order ID]],OrderBreakDown!A851:H8898,4,0)</f>
        <v>$583.00</v>
      </c>
      <c r="O852" s="18" t="str">
        <f>VLOOKUP(Table3[[#This Row],[Order ID]],OrderBreakDown!A851:H8898,5,0)</f>
        <v>-$490.00</v>
      </c>
      <c r="P852">
        <f>VLOOKUP(Table3[[#This Row],[Order ID]],OrderBreakDown!A851:H8898,6,0)</f>
        <v>3</v>
      </c>
      <c r="Q852" t="str">
        <f>VLOOKUP(Table3[[#This Row],[Order ID]],OrderBreakDown!A851:H8898,7,0)</f>
        <v>Furniture</v>
      </c>
      <c r="R852" t="str">
        <f>VLOOKUP(Table3[[#This Row],[Order ID]],OrderBreakDown!A851:H8898,8,0)</f>
        <v>Bookcases</v>
      </c>
    </row>
    <row r="853" spans="1:18" ht="21.75" customHeight="1" thickBot="1" x14ac:dyDescent="0.3">
      <c r="A853" s="5" t="s">
        <v>1935</v>
      </c>
      <c r="B853" s="2">
        <v>40970</v>
      </c>
      <c r="C853" s="1" t="s">
        <v>1936</v>
      </c>
      <c r="D853" s="1" t="s">
        <v>1226</v>
      </c>
      <c r="E853" s="1" t="s">
        <v>66</v>
      </c>
      <c r="F853" s="1" t="s">
        <v>28</v>
      </c>
      <c r="G853" s="1" t="s">
        <v>33</v>
      </c>
      <c r="H853" s="2">
        <v>40972</v>
      </c>
      <c r="I853" s="1" t="s">
        <v>16</v>
      </c>
      <c r="J853" s="6" t="s">
        <v>295</v>
      </c>
      <c r="L853" t="str">
        <f>VLOOKUP(Table3[[#This Row],[Order ID]],OrderBreakDown!A852:H8899,2,0)</f>
        <v>Cisco Signal Booster, with Caller ID</v>
      </c>
      <c r="M853" s="16">
        <f>VLOOKUP(Table3[[#This Row],[Order ID]],OrderBreakDown!A852:H8899,3,0)</f>
        <v>0</v>
      </c>
      <c r="N853" t="str">
        <f>VLOOKUP(Table3[[#This Row],[Order ID]],OrderBreakDown!A852:H8899,4,0)</f>
        <v>$304.00</v>
      </c>
      <c r="O853" s="18" t="str">
        <f>VLOOKUP(Table3[[#This Row],[Order ID]],OrderBreakDown!A852:H8899,5,0)</f>
        <v>$76.00</v>
      </c>
      <c r="P853">
        <f>VLOOKUP(Table3[[#This Row],[Order ID]],OrderBreakDown!A852:H8899,6,0)</f>
        <v>2</v>
      </c>
      <c r="Q853" t="str">
        <f>VLOOKUP(Table3[[#This Row],[Order ID]],OrderBreakDown!A852:H8899,7,0)</f>
        <v>Technology</v>
      </c>
      <c r="R853" t="str">
        <f>VLOOKUP(Table3[[#This Row],[Order ID]],OrderBreakDown!A852:H8899,8,0)</f>
        <v>Phones</v>
      </c>
    </row>
    <row r="854" spans="1:18" ht="21.75" customHeight="1" thickBot="1" x14ac:dyDescent="0.3">
      <c r="A854" s="5" t="s">
        <v>1937</v>
      </c>
      <c r="B854" s="2">
        <v>40970</v>
      </c>
      <c r="C854" s="1" t="s">
        <v>337</v>
      </c>
      <c r="D854" s="1" t="s">
        <v>190</v>
      </c>
      <c r="E854" s="1" t="s">
        <v>27</v>
      </c>
      <c r="F854" s="1" t="s">
        <v>28</v>
      </c>
      <c r="G854" s="1" t="s">
        <v>33</v>
      </c>
      <c r="H854" s="2">
        <v>40975</v>
      </c>
      <c r="I854" s="1" t="s">
        <v>16</v>
      </c>
      <c r="J854" s="6" t="s">
        <v>41</v>
      </c>
      <c r="L854" t="str">
        <f>VLOOKUP(Table3[[#This Row],[Order ID]],OrderBreakDown!A853:H8900,2,0)</f>
        <v>Bush 3-Shelf Cabinet, Mobile</v>
      </c>
      <c r="M854" s="16">
        <f>VLOOKUP(Table3[[#This Row],[Order ID]],OrderBreakDown!A853:H8900,3,0)</f>
        <v>0.1</v>
      </c>
      <c r="N854" t="str">
        <f>VLOOKUP(Table3[[#This Row],[Order ID]],OrderBreakDown!A853:H8900,4,0)</f>
        <v>$131.00</v>
      </c>
      <c r="O854" s="18" t="str">
        <f>VLOOKUP(Table3[[#This Row],[Order ID]],OrderBreakDown!A853:H8900,5,0)</f>
        <v>$7.00</v>
      </c>
      <c r="P854">
        <f>VLOOKUP(Table3[[#This Row],[Order ID]],OrderBreakDown!A853:H8900,6,0)</f>
        <v>1</v>
      </c>
      <c r="Q854" t="str">
        <f>VLOOKUP(Table3[[#This Row],[Order ID]],OrderBreakDown!A853:H8900,7,0)</f>
        <v>Furniture</v>
      </c>
      <c r="R854" t="str">
        <f>VLOOKUP(Table3[[#This Row],[Order ID]],OrderBreakDown!A853:H8900,8,0)</f>
        <v>Bookcases</v>
      </c>
    </row>
    <row r="855" spans="1:18" ht="21.75" customHeight="1" thickBot="1" x14ac:dyDescent="0.3">
      <c r="A855" s="5" t="s">
        <v>1938</v>
      </c>
      <c r="B855" s="2">
        <v>40971</v>
      </c>
      <c r="C855" s="1" t="s">
        <v>575</v>
      </c>
      <c r="D855" s="1" t="s">
        <v>144</v>
      </c>
      <c r="E855" s="1" t="s">
        <v>145</v>
      </c>
      <c r="F855" s="1" t="s">
        <v>14</v>
      </c>
      <c r="G855" s="1" t="s">
        <v>33</v>
      </c>
      <c r="H855" s="2">
        <v>40977</v>
      </c>
      <c r="I855" s="1" t="s">
        <v>22</v>
      </c>
      <c r="J855" s="6" t="s">
        <v>144</v>
      </c>
      <c r="L855" t="str">
        <f>VLOOKUP(Table3[[#This Row],[Order ID]],OrderBreakDown!A854:H8901,2,0)</f>
        <v>Fellowes Trays, Industrial</v>
      </c>
      <c r="M855" s="16">
        <f>VLOOKUP(Table3[[#This Row],[Order ID]],OrderBreakDown!A854:H8901,3,0)</f>
        <v>0</v>
      </c>
      <c r="N855" t="str">
        <f>VLOOKUP(Table3[[#This Row],[Order ID]],OrderBreakDown!A854:H8901,4,0)</f>
        <v>$116.00</v>
      </c>
      <c r="O855" s="18" t="str">
        <f>VLOOKUP(Table3[[#This Row],[Order ID]],OrderBreakDown!A854:H8901,5,0)</f>
        <v>$28.00</v>
      </c>
      <c r="P855">
        <f>VLOOKUP(Table3[[#This Row],[Order ID]],OrderBreakDown!A854:H8901,6,0)</f>
        <v>2</v>
      </c>
      <c r="Q855" t="str">
        <f>VLOOKUP(Table3[[#This Row],[Order ID]],OrderBreakDown!A854:H8901,7,0)</f>
        <v>Office Supplies</v>
      </c>
      <c r="R855" t="str">
        <f>VLOOKUP(Table3[[#This Row],[Order ID]],OrderBreakDown!A854:H8901,8,0)</f>
        <v>Storage</v>
      </c>
    </row>
    <row r="856" spans="1:18" ht="21.75" customHeight="1" thickBot="1" x14ac:dyDescent="0.3">
      <c r="A856" s="5" t="s">
        <v>1939</v>
      </c>
      <c r="B856" s="2">
        <v>40973</v>
      </c>
      <c r="C856" s="1" t="s">
        <v>442</v>
      </c>
      <c r="D856" s="1" t="s">
        <v>1831</v>
      </c>
      <c r="E856" s="1" t="s">
        <v>20</v>
      </c>
      <c r="F856" s="1" t="s">
        <v>14</v>
      </c>
      <c r="G856" s="1" t="s">
        <v>15</v>
      </c>
      <c r="H856" s="2">
        <v>40977</v>
      </c>
      <c r="I856" s="1" t="s">
        <v>22</v>
      </c>
      <c r="J856" s="6" t="s">
        <v>23</v>
      </c>
      <c r="L856" t="str">
        <f>VLOOKUP(Table3[[#This Row],[Order ID]],OrderBreakDown!A855:H8902,2,0)</f>
        <v>Sanford Canvas, Blue</v>
      </c>
      <c r="M856" s="16">
        <f>VLOOKUP(Table3[[#This Row],[Order ID]],OrderBreakDown!A855:H8902,3,0)</f>
        <v>0</v>
      </c>
      <c r="N856" t="str">
        <f>VLOOKUP(Table3[[#This Row],[Order ID]],OrderBreakDown!A855:H8902,4,0)</f>
        <v>$51.00</v>
      </c>
      <c r="O856" s="18" t="str">
        <f>VLOOKUP(Table3[[#This Row],[Order ID]],OrderBreakDown!A855:H8902,5,0)</f>
        <v>$15.00</v>
      </c>
      <c r="P856">
        <f>VLOOKUP(Table3[[#This Row],[Order ID]],OrderBreakDown!A855:H8902,6,0)</f>
        <v>1</v>
      </c>
      <c r="Q856" t="str">
        <f>VLOOKUP(Table3[[#This Row],[Order ID]],OrderBreakDown!A855:H8902,7,0)</f>
        <v>Office Supplies</v>
      </c>
      <c r="R856" t="str">
        <f>VLOOKUP(Table3[[#This Row],[Order ID]],OrderBreakDown!A855:H8902,8,0)</f>
        <v>Art</v>
      </c>
    </row>
    <row r="857" spans="1:18" ht="21.75" customHeight="1" thickBot="1" x14ac:dyDescent="0.3">
      <c r="A857" s="5" t="s">
        <v>1940</v>
      </c>
      <c r="B857" s="2">
        <v>40973</v>
      </c>
      <c r="C857" s="1" t="s">
        <v>773</v>
      </c>
      <c r="D857" s="1" t="s">
        <v>1941</v>
      </c>
      <c r="E857" s="1" t="s">
        <v>27</v>
      </c>
      <c r="F857" s="1" t="s">
        <v>28</v>
      </c>
      <c r="G857" s="1" t="s">
        <v>21</v>
      </c>
      <c r="H857" s="2">
        <v>40977</v>
      </c>
      <c r="I857" s="1" t="s">
        <v>16</v>
      </c>
      <c r="J857" s="6" t="s">
        <v>112</v>
      </c>
      <c r="L857" t="str">
        <f>VLOOKUP(Table3[[#This Row],[Order ID]],OrderBreakDown!A856:H8903,2,0)</f>
        <v>Harbour Creations Executive Leather Armchair, Black</v>
      </c>
      <c r="M857" s="16">
        <f>VLOOKUP(Table3[[#This Row],[Order ID]],OrderBreakDown!A856:H8903,3,0)</f>
        <v>0.1</v>
      </c>
      <c r="N857" t="str">
        <f>VLOOKUP(Table3[[#This Row],[Order ID]],OrderBreakDown!A856:H8903,4,0)</f>
        <v>$852.00</v>
      </c>
      <c r="O857" s="18" t="str">
        <f>VLOOKUP(Table3[[#This Row],[Order ID]],OrderBreakDown!A856:H8903,5,0)</f>
        <v>$180.00</v>
      </c>
      <c r="P857">
        <f>VLOOKUP(Table3[[#This Row],[Order ID]],OrderBreakDown!A856:H8903,6,0)</f>
        <v>2</v>
      </c>
      <c r="Q857" t="str">
        <f>VLOOKUP(Table3[[#This Row],[Order ID]],OrderBreakDown!A856:H8903,7,0)</f>
        <v>Furniture</v>
      </c>
      <c r="R857" t="str">
        <f>VLOOKUP(Table3[[#This Row],[Order ID]],OrderBreakDown!A856:H8903,8,0)</f>
        <v>Chairs</v>
      </c>
    </row>
    <row r="858" spans="1:18" ht="21.75" customHeight="1" thickBot="1" x14ac:dyDescent="0.3">
      <c r="A858" s="5" t="s">
        <v>1942</v>
      </c>
      <c r="B858" s="2">
        <v>40973</v>
      </c>
      <c r="C858" s="1" t="s">
        <v>779</v>
      </c>
      <c r="D858" s="1" t="s">
        <v>1943</v>
      </c>
      <c r="E858" s="1" t="s">
        <v>20</v>
      </c>
      <c r="F858" s="1" t="s">
        <v>14</v>
      </c>
      <c r="G858" s="1" t="s">
        <v>21</v>
      </c>
      <c r="H858" s="2">
        <v>40978</v>
      </c>
      <c r="I858" s="1" t="s">
        <v>22</v>
      </c>
      <c r="J858" s="6" t="s">
        <v>419</v>
      </c>
      <c r="L858" t="str">
        <f>VLOOKUP(Table3[[#This Row],[Order ID]],OrderBreakDown!A857:H8904,2,0)</f>
        <v>Eldon Photo Frame, Erganomic</v>
      </c>
      <c r="M858" s="16">
        <f>VLOOKUP(Table3[[#This Row],[Order ID]],OrderBreakDown!A857:H8904,3,0)</f>
        <v>0.3</v>
      </c>
      <c r="N858" t="str">
        <f>VLOOKUP(Table3[[#This Row],[Order ID]],OrderBreakDown!A857:H8904,4,0)</f>
        <v>$119.00</v>
      </c>
      <c r="O858" s="18" t="str">
        <f>VLOOKUP(Table3[[#This Row],[Order ID]],OrderBreakDown!A857:H8904,5,0)</f>
        <v>$7.00</v>
      </c>
      <c r="P858">
        <f>VLOOKUP(Table3[[#This Row],[Order ID]],OrderBreakDown!A857:H8904,6,0)</f>
        <v>3</v>
      </c>
      <c r="Q858" t="str">
        <f>VLOOKUP(Table3[[#This Row],[Order ID]],OrderBreakDown!A857:H8904,7,0)</f>
        <v>Furniture</v>
      </c>
      <c r="R858" t="str">
        <f>VLOOKUP(Table3[[#This Row],[Order ID]],OrderBreakDown!A857:H8904,8,0)</f>
        <v>Furnishings</v>
      </c>
    </row>
    <row r="859" spans="1:18" ht="21.75" customHeight="1" thickBot="1" x14ac:dyDescent="0.3">
      <c r="A859" s="5" t="s">
        <v>1944</v>
      </c>
      <c r="B859" s="2">
        <v>40974</v>
      </c>
      <c r="C859" s="1" t="s">
        <v>1945</v>
      </c>
      <c r="D859" s="1" t="s">
        <v>73</v>
      </c>
      <c r="E859" s="1" t="s">
        <v>20</v>
      </c>
      <c r="F859" s="1" t="s">
        <v>14</v>
      </c>
      <c r="G859" s="1" t="s">
        <v>21</v>
      </c>
      <c r="H859" s="2">
        <v>40976</v>
      </c>
      <c r="I859" s="1" t="s">
        <v>16</v>
      </c>
      <c r="J859" s="6" t="s">
        <v>23</v>
      </c>
      <c r="L859" t="str">
        <f>VLOOKUP(Table3[[#This Row],[Order ID]],OrderBreakDown!A858:H8905,2,0)</f>
        <v>Chromcraft Training Table, with Bottom Storage</v>
      </c>
      <c r="M859" s="16">
        <f>VLOOKUP(Table3[[#This Row],[Order ID]],OrderBreakDown!A858:H8905,3,0)</f>
        <v>0.5</v>
      </c>
      <c r="N859" t="str">
        <f>VLOOKUP(Table3[[#This Row],[Order ID]],OrderBreakDown!A858:H8905,4,0)</f>
        <v>$994.00</v>
      </c>
      <c r="O859" s="18" t="str">
        <f>VLOOKUP(Table3[[#This Row],[Order ID]],OrderBreakDown!A858:H8905,5,0)</f>
        <v>-$398.00</v>
      </c>
      <c r="P859">
        <f>VLOOKUP(Table3[[#This Row],[Order ID]],OrderBreakDown!A858:H8905,6,0)</f>
        <v>7</v>
      </c>
      <c r="Q859" t="str">
        <f>VLOOKUP(Table3[[#This Row],[Order ID]],OrderBreakDown!A858:H8905,7,0)</f>
        <v>Furniture</v>
      </c>
      <c r="R859" t="str">
        <f>VLOOKUP(Table3[[#This Row],[Order ID]],OrderBreakDown!A858:H8905,8,0)</f>
        <v>Tables</v>
      </c>
    </row>
    <row r="860" spans="1:18" ht="21.75" customHeight="1" thickBot="1" x14ac:dyDescent="0.3">
      <c r="A860" s="5" t="s">
        <v>1946</v>
      </c>
      <c r="B860" s="2">
        <v>40974</v>
      </c>
      <c r="C860" s="1" t="s">
        <v>1947</v>
      </c>
      <c r="D860" s="1" t="s">
        <v>1948</v>
      </c>
      <c r="E860" s="1" t="s">
        <v>149</v>
      </c>
      <c r="F860" s="1" t="s">
        <v>50</v>
      </c>
      <c r="G860" s="1" t="s">
        <v>33</v>
      </c>
      <c r="H860" s="2">
        <v>40979</v>
      </c>
      <c r="I860" s="1" t="s">
        <v>16</v>
      </c>
      <c r="J860" s="6" t="s">
        <v>150</v>
      </c>
      <c r="L860" t="str">
        <f>VLOOKUP(Table3[[#This Row],[Order ID]],OrderBreakDown!A859:H8906,2,0)</f>
        <v>Boston Pencil Sharpener, Water Color</v>
      </c>
      <c r="M860" s="16">
        <f>VLOOKUP(Table3[[#This Row],[Order ID]],OrderBreakDown!A859:H8906,3,0)</f>
        <v>0.5</v>
      </c>
      <c r="N860" t="str">
        <f>VLOOKUP(Table3[[#This Row],[Order ID]],OrderBreakDown!A859:H8906,4,0)</f>
        <v>$29.00</v>
      </c>
      <c r="O860" s="18" t="str">
        <f>VLOOKUP(Table3[[#This Row],[Order ID]],OrderBreakDown!A859:H8906,5,0)</f>
        <v>-$22.00</v>
      </c>
      <c r="P860">
        <f>VLOOKUP(Table3[[#This Row],[Order ID]],OrderBreakDown!A859:H8906,6,0)</f>
        <v>2</v>
      </c>
      <c r="Q860" t="str">
        <f>VLOOKUP(Table3[[#This Row],[Order ID]],OrderBreakDown!A859:H8906,7,0)</f>
        <v>Office Supplies</v>
      </c>
      <c r="R860" t="str">
        <f>VLOOKUP(Table3[[#This Row],[Order ID]],OrderBreakDown!A859:H8906,8,0)</f>
        <v>Art</v>
      </c>
    </row>
    <row r="861" spans="1:18" ht="21.75" customHeight="1" thickBot="1" x14ac:dyDescent="0.3">
      <c r="A861" s="5" t="s">
        <v>1949</v>
      </c>
      <c r="B861" s="2">
        <v>40974</v>
      </c>
      <c r="C861" s="1" t="s">
        <v>1950</v>
      </c>
      <c r="D861" s="1" t="s">
        <v>491</v>
      </c>
      <c r="E861" s="1" t="s">
        <v>77</v>
      </c>
      <c r="F861" s="1" t="s">
        <v>28</v>
      </c>
      <c r="G861" s="1" t="s">
        <v>21</v>
      </c>
      <c r="H861" s="2">
        <v>40976</v>
      </c>
      <c r="I861" s="1" t="s">
        <v>37</v>
      </c>
      <c r="J861" s="6" t="s">
        <v>78</v>
      </c>
      <c r="L861" t="str">
        <f>VLOOKUP(Table3[[#This Row],[Order ID]],OrderBreakDown!A860:H8907,2,0)</f>
        <v>Stanley Sketch Pad, Water Color</v>
      </c>
      <c r="M861" s="16">
        <f>VLOOKUP(Table3[[#This Row],[Order ID]],OrderBreakDown!A860:H8907,3,0)</f>
        <v>0.5</v>
      </c>
      <c r="N861" t="str">
        <f>VLOOKUP(Table3[[#This Row],[Order ID]],OrderBreakDown!A860:H8907,4,0)</f>
        <v>$48.00</v>
      </c>
      <c r="O861" s="18" t="str">
        <f>VLOOKUP(Table3[[#This Row],[Order ID]],OrderBreakDown!A860:H8907,5,0)</f>
        <v>-$30.00</v>
      </c>
      <c r="P861">
        <f>VLOOKUP(Table3[[#This Row],[Order ID]],OrderBreakDown!A860:H8907,6,0)</f>
        <v>2</v>
      </c>
      <c r="Q861" t="str">
        <f>VLOOKUP(Table3[[#This Row],[Order ID]],OrderBreakDown!A860:H8907,7,0)</f>
        <v>Office Supplies</v>
      </c>
      <c r="R861" t="str">
        <f>VLOOKUP(Table3[[#This Row],[Order ID]],OrderBreakDown!A860:H8907,8,0)</f>
        <v>Art</v>
      </c>
    </row>
    <row r="862" spans="1:18" ht="21.75" customHeight="1" thickBot="1" x14ac:dyDescent="0.3">
      <c r="A862" s="5" t="s">
        <v>1951</v>
      </c>
      <c r="B862" s="2">
        <v>40975</v>
      </c>
      <c r="C862" s="1" t="s">
        <v>452</v>
      </c>
      <c r="D862" s="1" t="s">
        <v>54</v>
      </c>
      <c r="E862" s="1" t="s">
        <v>55</v>
      </c>
      <c r="F862" s="1" t="s">
        <v>28</v>
      </c>
      <c r="G862" s="1" t="s">
        <v>21</v>
      </c>
      <c r="H862" s="2">
        <v>40977</v>
      </c>
      <c r="I862" s="1" t="s">
        <v>16</v>
      </c>
      <c r="J862" s="6" t="s">
        <v>54</v>
      </c>
      <c r="L862" t="str">
        <f>VLOOKUP(Table3[[#This Row],[Order ID]],OrderBreakDown!A861:H8908,2,0)</f>
        <v>Hewlett Fax Machine, Color</v>
      </c>
      <c r="M862" s="16">
        <f>VLOOKUP(Table3[[#This Row],[Order ID]],OrderBreakDown!A861:H8908,3,0)</f>
        <v>0</v>
      </c>
      <c r="N862" t="str">
        <f>VLOOKUP(Table3[[#This Row],[Order ID]],OrderBreakDown!A861:H8908,4,0)</f>
        <v>$1,285.00</v>
      </c>
      <c r="O862" s="18" t="str">
        <f>VLOOKUP(Table3[[#This Row],[Order ID]],OrderBreakDown!A861:H8908,5,0)</f>
        <v>$450.00</v>
      </c>
      <c r="P862">
        <f>VLOOKUP(Table3[[#This Row],[Order ID]],OrderBreakDown!A861:H8908,6,0)</f>
        <v>4</v>
      </c>
      <c r="Q862" t="str">
        <f>VLOOKUP(Table3[[#This Row],[Order ID]],OrderBreakDown!A861:H8908,7,0)</f>
        <v>Technology</v>
      </c>
      <c r="R862" t="str">
        <f>VLOOKUP(Table3[[#This Row],[Order ID]],OrderBreakDown!A861:H8908,8,0)</f>
        <v>Copiers</v>
      </c>
    </row>
    <row r="863" spans="1:18" ht="21.75" customHeight="1" thickBot="1" x14ac:dyDescent="0.3">
      <c r="A863" s="5" t="s">
        <v>1952</v>
      </c>
      <c r="B863" s="2">
        <v>40975</v>
      </c>
      <c r="C863" s="1" t="s">
        <v>644</v>
      </c>
      <c r="D863" s="1" t="s">
        <v>1953</v>
      </c>
      <c r="E863" s="1" t="s">
        <v>27</v>
      </c>
      <c r="F863" s="1" t="s">
        <v>28</v>
      </c>
      <c r="G863" s="1" t="s">
        <v>21</v>
      </c>
      <c r="H863" s="2">
        <v>40980</v>
      </c>
      <c r="I863" s="1" t="s">
        <v>22</v>
      </c>
      <c r="J863" s="6" t="s">
        <v>112</v>
      </c>
      <c r="L863" t="str">
        <f>VLOOKUP(Table3[[#This Row],[Order ID]],OrderBreakDown!A862:H8909,2,0)</f>
        <v>Safco 3-Shelf Cabinet, Mobile</v>
      </c>
      <c r="M863" s="16">
        <f>VLOOKUP(Table3[[#This Row],[Order ID]],OrderBreakDown!A862:H8909,3,0)</f>
        <v>0.1</v>
      </c>
      <c r="N863" t="str">
        <f>VLOOKUP(Table3[[#This Row],[Order ID]],OrderBreakDown!A862:H8909,4,0)</f>
        <v>$1,080.00</v>
      </c>
      <c r="O863" s="18" t="str">
        <f>VLOOKUP(Table3[[#This Row],[Order ID]],OrderBreakDown!A862:H8909,5,0)</f>
        <v>$36.00</v>
      </c>
      <c r="P863">
        <f>VLOOKUP(Table3[[#This Row],[Order ID]],OrderBreakDown!A862:H8909,6,0)</f>
        <v>7</v>
      </c>
      <c r="Q863" t="str">
        <f>VLOOKUP(Table3[[#This Row],[Order ID]],OrderBreakDown!A862:H8909,7,0)</f>
        <v>Furniture</v>
      </c>
      <c r="R863" t="str">
        <f>VLOOKUP(Table3[[#This Row],[Order ID]],OrderBreakDown!A862:H8909,8,0)</f>
        <v>Bookcases</v>
      </c>
    </row>
    <row r="864" spans="1:18" ht="21.75" customHeight="1" thickBot="1" x14ac:dyDescent="0.3">
      <c r="A864" s="5" t="s">
        <v>1954</v>
      </c>
      <c r="B864" s="2">
        <v>40975</v>
      </c>
      <c r="C864" s="1" t="s">
        <v>1290</v>
      </c>
      <c r="D864" s="1" t="s">
        <v>1955</v>
      </c>
      <c r="E864" s="1" t="s">
        <v>20</v>
      </c>
      <c r="F864" s="1" t="s">
        <v>14</v>
      </c>
      <c r="G864" s="1" t="s">
        <v>15</v>
      </c>
      <c r="H864" s="2">
        <v>40980</v>
      </c>
      <c r="I864" s="1" t="s">
        <v>16</v>
      </c>
      <c r="J864" s="6" t="s">
        <v>23</v>
      </c>
      <c r="L864" t="str">
        <f>VLOOKUP(Table3[[#This Row],[Order ID]],OrderBreakDown!A863:H8910,2,0)</f>
        <v>Canon Wireless Fax, Laser</v>
      </c>
      <c r="M864" s="16">
        <f>VLOOKUP(Table3[[#This Row],[Order ID]],OrderBreakDown!A863:H8910,3,0)</f>
        <v>0</v>
      </c>
      <c r="N864" t="str">
        <f>VLOOKUP(Table3[[#This Row],[Order ID]],OrderBreakDown!A863:H8910,4,0)</f>
        <v>$1,893.00</v>
      </c>
      <c r="O864" s="18" t="str">
        <f>VLOOKUP(Table3[[#This Row],[Order ID]],OrderBreakDown!A863:H8910,5,0)</f>
        <v>$928.00</v>
      </c>
      <c r="P864">
        <f>VLOOKUP(Table3[[#This Row],[Order ID]],OrderBreakDown!A863:H8910,6,0)</f>
        <v>5</v>
      </c>
      <c r="Q864" t="str">
        <f>VLOOKUP(Table3[[#This Row],[Order ID]],OrderBreakDown!A863:H8910,7,0)</f>
        <v>Technology</v>
      </c>
      <c r="R864" t="str">
        <f>VLOOKUP(Table3[[#This Row],[Order ID]],OrderBreakDown!A863:H8910,8,0)</f>
        <v>Copiers</v>
      </c>
    </row>
    <row r="865" spans="1:18" ht="21.75" customHeight="1" thickBot="1" x14ac:dyDescent="0.3">
      <c r="A865" s="5" t="s">
        <v>1956</v>
      </c>
      <c r="B865" s="2">
        <v>40975</v>
      </c>
      <c r="C865" s="1" t="s">
        <v>279</v>
      </c>
      <c r="D865" s="1" t="s">
        <v>1957</v>
      </c>
      <c r="E865" s="1" t="s">
        <v>58</v>
      </c>
      <c r="F865" s="1" t="s">
        <v>50</v>
      </c>
      <c r="G865" s="1" t="s">
        <v>33</v>
      </c>
      <c r="H865" s="2">
        <v>40978</v>
      </c>
      <c r="I865" s="1" t="s">
        <v>37</v>
      </c>
      <c r="J865" s="6" t="s">
        <v>96</v>
      </c>
      <c r="L865" t="str">
        <f>VLOOKUP(Table3[[#This Row],[Order ID]],OrderBreakDown!A864:H8911,2,0)</f>
        <v>Sauder Stackable Bookrack, Traditional</v>
      </c>
      <c r="M865" s="16">
        <f>VLOOKUP(Table3[[#This Row],[Order ID]],OrderBreakDown!A864:H8911,3,0)</f>
        <v>0</v>
      </c>
      <c r="N865" t="str">
        <f>VLOOKUP(Table3[[#This Row],[Order ID]],OrderBreakDown!A864:H8911,4,0)</f>
        <v>$439.00</v>
      </c>
      <c r="O865" s="18" t="str">
        <f>VLOOKUP(Table3[[#This Row],[Order ID]],OrderBreakDown!A864:H8911,5,0)</f>
        <v>$66.00</v>
      </c>
      <c r="P865">
        <f>VLOOKUP(Table3[[#This Row],[Order ID]],OrderBreakDown!A864:H8911,6,0)</f>
        <v>3</v>
      </c>
      <c r="Q865" t="str">
        <f>VLOOKUP(Table3[[#This Row],[Order ID]],OrderBreakDown!A864:H8911,7,0)</f>
        <v>Furniture</v>
      </c>
      <c r="R865" t="str">
        <f>VLOOKUP(Table3[[#This Row],[Order ID]],OrderBreakDown!A864:H8911,8,0)</f>
        <v>Bookcases</v>
      </c>
    </row>
    <row r="866" spans="1:18" ht="21.75" customHeight="1" thickBot="1" x14ac:dyDescent="0.3">
      <c r="A866" s="5" t="s">
        <v>1958</v>
      </c>
      <c r="B866" s="2">
        <v>40975</v>
      </c>
      <c r="C866" s="1" t="s">
        <v>1947</v>
      </c>
      <c r="D866" s="1" t="s">
        <v>458</v>
      </c>
      <c r="E866" s="1" t="s">
        <v>77</v>
      </c>
      <c r="F866" s="1" t="s">
        <v>28</v>
      </c>
      <c r="G866" s="1" t="s">
        <v>33</v>
      </c>
      <c r="H866" s="2">
        <v>40981</v>
      </c>
      <c r="I866" s="1" t="s">
        <v>22</v>
      </c>
      <c r="J866" s="6" t="s">
        <v>459</v>
      </c>
      <c r="L866" t="str">
        <f>VLOOKUP(Table3[[#This Row],[Order ID]],OrderBreakDown!A865:H8912,2,0)</f>
        <v>Binney &amp; Smith Markers, Water Color</v>
      </c>
      <c r="M866" s="16">
        <f>VLOOKUP(Table3[[#This Row],[Order ID]],OrderBreakDown!A865:H8912,3,0)</f>
        <v>0.5</v>
      </c>
      <c r="N866" t="str">
        <f>VLOOKUP(Table3[[#This Row],[Order ID]],OrderBreakDown!A865:H8912,4,0)</f>
        <v>$27.00</v>
      </c>
      <c r="O866" s="18" t="str">
        <f>VLOOKUP(Table3[[#This Row],[Order ID]],OrderBreakDown!A865:H8912,5,0)</f>
        <v>-$18.00</v>
      </c>
      <c r="P866">
        <f>VLOOKUP(Table3[[#This Row],[Order ID]],OrderBreakDown!A865:H8912,6,0)</f>
        <v>2</v>
      </c>
      <c r="Q866" t="str">
        <f>VLOOKUP(Table3[[#This Row],[Order ID]],OrderBreakDown!A865:H8912,7,0)</f>
        <v>Office Supplies</v>
      </c>
      <c r="R866" t="str">
        <f>VLOOKUP(Table3[[#This Row],[Order ID]],OrderBreakDown!A865:H8912,8,0)</f>
        <v>Art</v>
      </c>
    </row>
    <row r="867" spans="1:18" ht="21.75" customHeight="1" thickBot="1" x14ac:dyDescent="0.3">
      <c r="A867" s="5" t="s">
        <v>1959</v>
      </c>
      <c r="B867" s="2">
        <v>40975</v>
      </c>
      <c r="C867" s="1" t="s">
        <v>1960</v>
      </c>
      <c r="D867" s="1" t="s">
        <v>1961</v>
      </c>
      <c r="E867" s="1" t="s">
        <v>27</v>
      </c>
      <c r="F867" s="1" t="s">
        <v>28</v>
      </c>
      <c r="G867" s="1" t="s">
        <v>21</v>
      </c>
      <c r="H867" s="2">
        <v>40979</v>
      </c>
      <c r="I867" s="1" t="s">
        <v>22</v>
      </c>
      <c r="J867" s="6" t="s">
        <v>29</v>
      </c>
      <c r="L867" t="str">
        <f>VLOOKUP(Table3[[#This Row],[Order ID]],OrderBreakDown!A866:H8913,2,0)</f>
        <v>Tenex File Cart, Single Width</v>
      </c>
      <c r="M867" s="16">
        <f>VLOOKUP(Table3[[#This Row],[Order ID]],OrderBreakDown!A866:H8913,3,0)</f>
        <v>0.1</v>
      </c>
      <c r="N867" t="str">
        <f>VLOOKUP(Table3[[#This Row],[Order ID]],OrderBreakDown!A866:H8913,4,0)</f>
        <v>$604.00</v>
      </c>
      <c r="O867" s="18" t="str">
        <f>VLOOKUP(Table3[[#This Row],[Order ID]],OrderBreakDown!A866:H8913,5,0)</f>
        <v>-$7.00</v>
      </c>
      <c r="P867">
        <f>VLOOKUP(Table3[[#This Row],[Order ID]],OrderBreakDown!A866:H8913,6,0)</f>
        <v>5</v>
      </c>
      <c r="Q867" t="str">
        <f>VLOOKUP(Table3[[#This Row],[Order ID]],OrderBreakDown!A866:H8913,7,0)</f>
        <v>Office Supplies</v>
      </c>
      <c r="R867" t="str">
        <f>VLOOKUP(Table3[[#This Row],[Order ID]],OrderBreakDown!A866:H8913,8,0)</f>
        <v>Storage</v>
      </c>
    </row>
    <row r="868" spans="1:18" ht="21.75" customHeight="1" thickBot="1" x14ac:dyDescent="0.3">
      <c r="A868" s="5" t="s">
        <v>1962</v>
      </c>
      <c r="B868" s="2">
        <v>40976</v>
      </c>
      <c r="C868" s="1" t="s">
        <v>800</v>
      </c>
      <c r="D868" s="1" t="s">
        <v>1963</v>
      </c>
      <c r="E868" s="1" t="s">
        <v>66</v>
      </c>
      <c r="F868" s="1" t="s">
        <v>28</v>
      </c>
      <c r="G868" s="1" t="s">
        <v>33</v>
      </c>
      <c r="H868" s="2">
        <v>40980</v>
      </c>
      <c r="I868" s="1" t="s">
        <v>22</v>
      </c>
      <c r="J868" s="6" t="s">
        <v>67</v>
      </c>
      <c r="L868" t="str">
        <f>VLOOKUP(Table3[[#This Row],[Order ID]],OrderBreakDown!A867:H8914,2,0)</f>
        <v>BIC Pens, Easy-Erase</v>
      </c>
      <c r="M868" s="16">
        <f>VLOOKUP(Table3[[#This Row],[Order ID]],OrderBreakDown!A867:H8914,3,0)</f>
        <v>0</v>
      </c>
      <c r="N868" t="str">
        <f>VLOOKUP(Table3[[#This Row],[Order ID]],OrderBreakDown!A867:H8914,4,0)</f>
        <v>$44.00</v>
      </c>
      <c r="O868" s="18" t="str">
        <f>VLOOKUP(Table3[[#This Row],[Order ID]],OrderBreakDown!A867:H8914,5,0)</f>
        <v>$10.00</v>
      </c>
      <c r="P868">
        <f>VLOOKUP(Table3[[#This Row],[Order ID]],OrderBreakDown!A867:H8914,6,0)</f>
        <v>3</v>
      </c>
      <c r="Q868" t="str">
        <f>VLOOKUP(Table3[[#This Row],[Order ID]],OrderBreakDown!A867:H8914,7,0)</f>
        <v>Office Supplies</v>
      </c>
      <c r="R868" t="str">
        <f>VLOOKUP(Table3[[#This Row],[Order ID]],OrderBreakDown!A867:H8914,8,0)</f>
        <v>Art</v>
      </c>
    </row>
    <row r="869" spans="1:18" ht="21.75" customHeight="1" thickBot="1" x14ac:dyDescent="0.3">
      <c r="A869" s="5" t="s">
        <v>1964</v>
      </c>
      <c r="B869" s="2">
        <v>40977</v>
      </c>
      <c r="C869" s="1" t="s">
        <v>1560</v>
      </c>
      <c r="D869" s="1" t="s">
        <v>1674</v>
      </c>
      <c r="E869" s="1" t="s">
        <v>315</v>
      </c>
      <c r="F869" s="1" t="s">
        <v>14</v>
      </c>
      <c r="G869" s="1" t="s">
        <v>21</v>
      </c>
      <c r="H869" s="2">
        <v>40984</v>
      </c>
      <c r="I869" s="1" t="s">
        <v>22</v>
      </c>
      <c r="J869" s="6" t="s">
        <v>1675</v>
      </c>
      <c r="L869" t="str">
        <f>VLOOKUP(Table3[[#This Row],[Order ID]],OrderBreakDown!A868:H8915,2,0)</f>
        <v>Sharp Ink, Laser</v>
      </c>
      <c r="M869" s="16">
        <f>VLOOKUP(Table3[[#This Row],[Order ID]],OrderBreakDown!A868:H8915,3,0)</f>
        <v>0</v>
      </c>
      <c r="N869" t="str">
        <f>VLOOKUP(Table3[[#This Row],[Order ID]],OrderBreakDown!A868:H8915,4,0)</f>
        <v>$249.00</v>
      </c>
      <c r="O869" s="18" t="str">
        <f>VLOOKUP(Table3[[#This Row],[Order ID]],OrderBreakDown!A868:H8915,5,0)</f>
        <v>$40.00</v>
      </c>
      <c r="P869">
        <f>VLOOKUP(Table3[[#This Row],[Order ID]],OrderBreakDown!A868:H8915,6,0)</f>
        <v>2</v>
      </c>
      <c r="Q869" t="str">
        <f>VLOOKUP(Table3[[#This Row],[Order ID]],OrderBreakDown!A868:H8915,7,0)</f>
        <v>Technology</v>
      </c>
      <c r="R869" t="str">
        <f>VLOOKUP(Table3[[#This Row],[Order ID]],OrderBreakDown!A868:H8915,8,0)</f>
        <v>Copiers</v>
      </c>
    </row>
    <row r="870" spans="1:18" ht="21.75" customHeight="1" thickBot="1" x14ac:dyDescent="0.3">
      <c r="A870" s="5" t="s">
        <v>1965</v>
      </c>
      <c r="B870" s="2">
        <v>40977</v>
      </c>
      <c r="C870" s="1" t="s">
        <v>1966</v>
      </c>
      <c r="D870" s="1" t="s">
        <v>1967</v>
      </c>
      <c r="E870" s="1" t="s">
        <v>20</v>
      </c>
      <c r="F870" s="1" t="s">
        <v>14</v>
      </c>
      <c r="G870" s="1" t="s">
        <v>21</v>
      </c>
      <c r="H870" s="2">
        <v>40980</v>
      </c>
      <c r="I870" s="1" t="s">
        <v>16</v>
      </c>
      <c r="J870" s="6" t="s">
        <v>1968</v>
      </c>
      <c r="L870" t="str">
        <f>VLOOKUP(Table3[[#This Row],[Order ID]],OrderBreakDown!A869:H8916,2,0)</f>
        <v>Ibico 3-Hole Punch, Durable</v>
      </c>
      <c r="M870" s="16">
        <f>VLOOKUP(Table3[[#This Row],[Order ID]],OrderBreakDown!A869:H8916,3,0)</f>
        <v>0</v>
      </c>
      <c r="N870" t="str">
        <f>VLOOKUP(Table3[[#This Row],[Order ID]],OrderBreakDown!A869:H8916,4,0)</f>
        <v>$64.00</v>
      </c>
      <c r="O870" s="18" t="str">
        <f>VLOOKUP(Table3[[#This Row],[Order ID]],OrderBreakDown!A869:H8916,5,0)</f>
        <v>$24.00</v>
      </c>
      <c r="P870">
        <f>VLOOKUP(Table3[[#This Row],[Order ID]],OrderBreakDown!A869:H8916,6,0)</f>
        <v>2</v>
      </c>
      <c r="Q870" t="str">
        <f>VLOOKUP(Table3[[#This Row],[Order ID]],OrderBreakDown!A869:H8916,7,0)</f>
        <v>Office Supplies</v>
      </c>
      <c r="R870" t="str">
        <f>VLOOKUP(Table3[[#This Row],[Order ID]],OrderBreakDown!A869:H8916,8,0)</f>
        <v>Binders</v>
      </c>
    </row>
    <row r="871" spans="1:18" ht="21.75" customHeight="1" thickBot="1" x14ac:dyDescent="0.3">
      <c r="A871" s="5" t="s">
        <v>1969</v>
      </c>
      <c r="B871" s="2">
        <v>40977</v>
      </c>
      <c r="C871" s="1" t="s">
        <v>389</v>
      </c>
      <c r="D871" s="1" t="s">
        <v>263</v>
      </c>
      <c r="E871" s="1" t="s">
        <v>49</v>
      </c>
      <c r="F871" s="1" t="s">
        <v>50</v>
      </c>
      <c r="G871" s="1" t="s">
        <v>33</v>
      </c>
      <c r="H871" s="2">
        <v>40979</v>
      </c>
      <c r="I871" s="1" t="s">
        <v>16</v>
      </c>
      <c r="J871" s="6" t="s">
        <v>264</v>
      </c>
      <c r="L871" t="str">
        <f>VLOOKUP(Table3[[#This Row],[Order ID]],OrderBreakDown!A870:H8917,2,0)</f>
        <v>Hon Swivel Stool, Set of Two</v>
      </c>
      <c r="M871" s="16">
        <f>VLOOKUP(Table3[[#This Row],[Order ID]],OrderBreakDown!A870:H8917,3,0)</f>
        <v>0.6</v>
      </c>
      <c r="N871" t="str">
        <f>VLOOKUP(Table3[[#This Row],[Order ID]],OrderBreakDown!A870:H8917,4,0)</f>
        <v>$133.00</v>
      </c>
      <c r="O871" s="18" t="str">
        <f>VLOOKUP(Table3[[#This Row],[Order ID]],OrderBreakDown!A870:H8917,5,0)</f>
        <v>-$119.00</v>
      </c>
      <c r="P871">
        <f>VLOOKUP(Table3[[#This Row],[Order ID]],OrderBreakDown!A870:H8917,6,0)</f>
        <v>2</v>
      </c>
      <c r="Q871" t="str">
        <f>VLOOKUP(Table3[[#This Row],[Order ID]],OrderBreakDown!A870:H8917,7,0)</f>
        <v>Furniture</v>
      </c>
      <c r="R871" t="str">
        <f>VLOOKUP(Table3[[#This Row],[Order ID]],OrderBreakDown!A870:H8917,8,0)</f>
        <v>Chairs</v>
      </c>
    </row>
    <row r="872" spans="1:18" ht="21.75" customHeight="1" thickBot="1" x14ac:dyDescent="0.3">
      <c r="A872" s="5" t="s">
        <v>1970</v>
      </c>
      <c r="B872" s="2">
        <v>40980</v>
      </c>
      <c r="C872" s="1" t="s">
        <v>354</v>
      </c>
      <c r="D872" s="1" t="s">
        <v>1971</v>
      </c>
      <c r="E872" s="1" t="s">
        <v>66</v>
      </c>
      <c r="F872" s="1" t="s">
        <v>28</v>
      </c>
      <c r="G872" s="1" t="s">
        <v>21</v>
      </c>
      <c r="H872" s="2">
        <v>40986</v>
      </c>
      <c r="I872" s="1" t="s">
        <v>22</v>
      </c>
      <c r="J872" s="6" t="s">
        <v>116</v>
      </c>
      <c r="L872" t="str">
        <f>VLOOKUP(Table3[[#This Row],[Order ID]],OrderBreakDown!A871:H8918,2,0)</f>
        <v>Office Star Bag Chairs, Black</v>
      </c>
      <c r="M872" s="16">
        <f>VLOOKUP(Table3[[#This Row],[Order ID]],OrderBreakDown!A871:H8918,3,0)</f>
        <v>0.1</v>
      </c>
      <c r="N872" t="str">
        <f>VLOOKUP(Table3[[#This Row],[Order ID]],OrderBreakDown!A871:H8918,4,0)</f>
        <v>$95.00</v>
      </c>
      <c r="O872" s="18" t="str">
        <f>VLOOKUP(Table3[[#This Row],[Order ID]],OrderBreakDown!A871:H8918,5,0)</f>
        <v>$33.00</v>
      </c>
      <c r="P872">
        <f>VLOOKUP(Table3[[#This Row],[Order ID]],OrderBreakDown!A871:H8918,6,0)</f>
        <v>2</v>
      </c>
      <c r="Q872" t="str">
        <f>VLOOKUP(Table3[[#This Row],[Order ID]],OrderBreakDown!A871:H8918,7,0)</f>
        <v>Furniture</v>
      </c>
      <c r="R872" t="str">
        <f>VLOOKUP(Table3[[#This Row],[Order ID]],OrderBreakDown!A871:H8918,8,0)</f>
        <v>Chairs</v>
      </c>
    </row>
    <row r="873" spans="1:18" ht="21.75" customHeight="1" thickBot="1" x14ac:dyDescent="0.3">
      <c r="A873" s="5" t="s">
        <v>1972</v>
      </c>
      <c r="B873" s="2">
        <v>40981</v>
      </c>
      <c r="C873" s="1" t="s">
        <v>692</v>
      </c>
      <c r="D873" s="1" t="s">
        <v>1973</v>
      </c>
      <c r="E873" s="1" t="s">
        <v>27</v>
      </c>
      <c r="F873" s="1" t="s">
        <v>28</v>
      </c>
      <c r="G873" s="1" t="s">
        <v>15</v>
      </c>
      <c r="H873" s="2">
        <v>40986</v>
      </c>
      <c r="I873" s="1" t="s">
        <v>22</v>
      </c>
      <c r="J873" s="6" t="s">
        <v>45</v>
      </c>
      <c r="L873" t="str">
        <f>VLOOKUP(Table3[[#This Row],[Order ID]],OrderBreakDown!A872:H8919,2,0)</f>
        <v>SAFCO Bag Chairs, Set of Two</v>
      </c>
      <c r="M873" s="16">
        <f>VLOOKUP(Table3[[#This Row],[Order ID]],OrderBreakDown!A872:H8919,3,0)</f>
        <v>0.1</v>
      </c>
      <c r="N873" t="str">
        <f>VLOOKUP(Table3[[#This Row],[Order ID]],OrderBreakDown!A872:H8919,4,0)</f>
        <v>$140.00</v>
      </c>
      <c r="O873" s="18" t="str">
        <f>VLOOKUP(Table3[[#This Row],[Order ID]],OrderBreakDown!A872:H8919,5,0)</f>
        <v>$34.00</v>
      </c>
      <c r="P873">
        <f>VLOOKUP(Table3[[#This Row],[Order ID]],OrderBreakDown!A872:H8919,6,0)</f>
        <v>3</v>
      </c>
      <c r="Q873" t="str">
        <f>VLOOKUP(Table3[[#This Row],[Order ID]],OrderBreakDown!A872:H8919,7,0)</f>
        <v>Furniture</v>
      </c>
      <c r="R873" t="str">
        <f>VLOOKUP(Table3[[#This Row],[Order ID]],OrderBreakDown!A872:H8919,8,0)</f>
        <v>Chairs</v>
      </c>
    </row>
    <row r="874" spans="1:18" ht="21.75" customHeight="1" thickBot="1" x14ac:dyDescent="0.3">
      <c r="A874" s="5" t="s">
        <v>1974</v>
      </c>
      <c r="B874" s="2">
        <v>40981</v>
      </c>
      <c r="C874" s="1" t="s">
        <v>1975</v>
      </c>
      <c r="D874" s="1" t="s">
        <v>1976</v>
      </c>
      <c r="E874" s="1" t="s">
        <v>66</v>
      </c>
      <c r="F874" s="1" t="s">
        <v>28</v>
      </c>
      <c r="G874" s="1" t="s">
        <v>21</v>
      </c>
      <c r="H874" s="2">
        <v>40983</v>
      </c>
      <c r="I874" s="1" t="s">
        <v>37</v>
      </c>
      <c r="J874" s="6" t="s">
        <v>553</v>
      </c>
      <c r="L874" t="str">
        <f>VLOOKUP(Table3[[#This Row],[Order ID]],OrderBreakDown!A873:H8920,2,0)</f>
        <v>Rogers File Cart, Industrial</v>
      </c>
      <c r="M874" s="16">
        <f>VLOOKUP(Table3[[#This Row],[Order ID]],OrderBreakDown!A873:H8920,3,0)</f>
        <v>0.1</v>
      </c>
      <c r="N874" t="str">
        <f>VLOOKUP(Table3[[#This Row],[Order ID]],OrderBreakDown!A873:H8920,4,0)</f>
        <v>$255.00</v>
      </c>
      <c r="O874" s="18" t="str">
        <f>VLOOKUP(Table3[[#This Row],[Order ID]],OrderBreakDown!A873:H8920,5,0)</f>
        <v>$20.00</v>
      </c>
      <c r="P874">
        <f>VLOOKUP(Table3[[#This Row],[Order ID]],OrderBreakDown!A873:H8920,6,0)</f>
        <v>2</v>
      </c>
      <c r="Q874" t="str">
        <f>VLOOKUP(Table3[[#This Row],[Order ID]],OrderBreakDown!A873:H8920,7,0)</f>
        <v>Office Supplies</v>
      </c>
      <c r="R874" t="str">
        <f>VLOOKUP(Table3[[#This Row],[Order ID]],OrderBreakDown!A873:H8920,8,0)</f>
        <v>Storage</v>
      </c>
    </row>
    <row r="875" spans="1:18" ht="21.75" customHeight="1" thickBot="1" x14ac:dyDescent="0.3">
      <c r="A875" s="5" t="s">
        <v>1977</v>
      </c>
      <c r="B875" s="2">
        <v>40981</v>
      </c>
      <c r="C875" s="1" t="s">
        <v>461</v>
      </c>
      <c r="D875" s="1" t="s">
        <v>1978</v>
      </c>
      <c r="E875" s="1" t="s">
        <v>27</v>
      </c>
      <c r="F875" s="1" t="s">
        <v>28</v>
      </c>
      <c r="G875" s="1" t="s">
        <v>33</v>
      </c>
      <c r="H875" s="2">
        <v>40983</v>
      </c>
      <c r="I875" s="1" t="s">
        <v>16</v>
      </c>
      <c r="J875" s="6" t="s">
        <v>194</v>
      </c>
      <c r="L875" t="str">
        <f>VLOOKUP(Table3[[#This Row],[Order ID]],OrderBreakDown!A874:H8921,2,0)</f>
        <v>Cisco Audio Dock, Cordless</v>
      </c>
      <c r="M875" s="16">
        <f>VLOOKUP(Table3[[#This Row],[Order ID]],OrderBreakDown!A874:H8921,3,0)</f>
        <v>0.15</v>
      </c>
      <c r="N875" t="str">
        <f>VLOOKUP(Table3[[#This Row],[Order ID]],OrderBreakDown!A874:H8921,4,0)</f>
        <v>$1,257.00</v>
      </c>
      <c r="O875" s="18" t="str">
        <f>VLOOKUP(Table3[[#This Row],[Order ID]],OrderBreakDown!A874:H8921,5,0)</f>
        <v>-$30.00</v>
      </c>
      <c r="P875">
        <f>VLOOKUP(Table3[[#This Row],[Order ID]],OrderBreakDown!A874:H8921,6,0)</f>
        <v>8</v>
      </c>
      <c r="Q875" t="str">
        <f>VLOOKUP(Table3[[#This Row],[Order ID]],OrderBreakDown!A874:H8921,7,0)</f>
        <v>Technology</v>
      </c>
      <c r="R875" t="str">
        <f>VLOOKUP(Table3[[#This Row],[Order ID]],OrderBreakDown!A874:H8921,8,0)</f>
        <v>Phones</v>
      </c>
    </row>
    <row r="876" spans="1:18" ht="21.75" customHeight="1" thickBot="1" x14ac:dyDescent="0.3">
      <c r="A876" s="5" t="s">
        <v>1979</v>
      </c>
      <c r="B876" s="2">
        <v>40981</v>
      </c>
      <c r="C876" s="1" t="s">
        <v>1980</v>
      </c>
      <c r="D876" s="1" t="s">
        <v>1928</v>
      </c>
      <c r="E876" s="1" t="s">
        <v>27</v>
      </c>
      <c r="F876" s="1" t="s">
        <v>28</v>
      </c>
      <c r="G876" s="1" t="s">
        <v>15</v>
      </c>
      <c r="H876" s="2">
        <v>40988</v>
      </c>
      <c r="I876" s="1" t="s">
        <v>22</v>
      </c>
      <c r="J876" s="6" t="s">
        <v>1180</v>
      </c>
      <c r="L876" t="str">
        <f>VLOOKUP(Table3[[#This Row],[Order ID]],OrderBreakDown!A875:H8922,2,0)</f>
        <v>Hewlett Personal Copier, Color</v>
      </c>
      <c r="M876" s="16">
        <f>VLOOKUP(Table3[[#This Row],[Order ID]],OrderBreakDown!A875:H8922,3,0)</f>
        <v>0.15</v>
      </c>
      <c r="N876" t="str">
        <f>VLOOKUP(Table3[[#This Row],[Order ID]],OrderBreakDown!A875:H8922,4,0)</f>
        <v>$124.00</v>
      </c>
      <c r="O876" s="18" t="str">
        <f>VLOOKUP(Table3[[#This Row],[Order ID]],OrderBreakDown!A875:H8922,5,0)</f>
        <v>-$15.00</v>
      </c>
      <c r="P876">
        <f>VLOOKUP(Table3[[#This Row],[Order ID]],OrderBreakDown!A875:H8922,6,0)</f>
        <v>1</v>
      </c>
      <c r="Q876" t="str">
        <f>VLOOKUP(Table3[[#This Row],[Order ID]],OrderBreakDown!A875:H8922,7,0)</f>
        <v>Technology</v>
      </c>
      <c r="R876" t="str">
        <f>VLOOKUP(Table3[[#This Row],[Order ID]],OrderBreakDown!A875:H8922,8,0)</f>
        <v>Copiers</v>
      </c>
    </row>
    <row r="877" spans="1:18" ht="21.75" customHeight="1" thickBot="1" x14ac:dyDescent="0.3">
      <c r="A877" s="5" t="s">
        <v>1981</v>
      </c>
      <c r="B877" s="2">
        <v>40982</v>
      </c>
      <c r="C877" s="1" t="s">
        <v>1982</v>
      </c>
      <c r="D877" s="1" t="s">
        <v>443</v>
      </c>
      <c r="E877" s="1" t="s">
        <v>58</v>
      </c>
      <c r="F877" s="1" t="s">
        <v>50</v>
      </c>
      <c r="G877" s="1" t="s">
        <v>21</v>
      </c>
      <c r="H877" s="2">
        <v>40982</v>
      </c>
      <c r="I877" s="1" t="s">
        <v>62</v>
      </c>
      <c r="J877" s="6" t="s">
        <v>444</v>
      </c>
      <c r="L877" t="str">
        <f>VLOOKUP(Table3[[#This Row],[Order ID]],OrderBreakDown!A876:H8923,2,0)</f>
        <v>BIC Canvas, Easy-Erase</v>
      </c>
      <c r="M877" s="16">
        <f>VLOOKUP(Table3[[#This Row],[Order ID]],OrderBreakDown!A876:H8923,3,0)</f>
        <v>0</v>
      </c>
      <c r="N877" t="str">
        <f>VLOOKUP(Table3[[#This Row],[Order ID]],OrderBreakDown!A876:H8923,4,0)</f>
        <v>$324.00</v>
      </c>
      <c r="O877" s="18" t="str">
        <f>VLOOKUP(Table3[[#This Row],[Order ID]],OrderBreakDown!A876:H8923,5,0)</f>
        <v>$110.00</v>
      </c>
      <c r="P877">
        <f>VLOOKUP(Table3[[#This Row],[Order ID]],OrderBreakDown!A876:H8923,6,0)</f>
        <v>6</v>
      </c>
      <c r="Q877" t="str">
        <f>VLOOKUP(Table3[[#This Row],[Order ID]],OrderBreakDown!A876:H8923,7,0)</f>
        <v>Office Supplies</v>
      </c>
      <c r="R877" t="str">
        <f>VLOOKUP(Table3[[#This Row],[Order ID]],OrderBreakDown!A876:H8923,8,0)</f>
        <v>Art</v>
      </c>
    </row>
    <row r="878" spans="1:18" ht="21.75" customHeight="1" thickBot="1" x14ac:dyDescent="0.3">
      <c r="A878" s="5" t="s">
        <v>1983</v>
      </c>
      <c r="B878" s="2">
        <v>40982</v>
      </c>
      <c r="C878" s="1" t="s">
        <v>781</v>
      </c>
      <c r="D878" s="1" t="s">
        <v>846</v>
      </c>
      <c r="E878" s="1" t="s">
        <v>49</v>
      </c>
      <c r="F878" s="1" t="s">
        <v>50</v>
      </c>
      <c r="G878" s="1" t="s">
        <v>15</v>
      </c>
      <c r="H878" s="2">
        <v>40983</v>
      </c>
      <c r="I878" s="1" t="s">
        <v>37</v>
      </c>
      <c r="J878" s="6" t="s">
        <v>104</v>
      </c>
      <c r="L878" t="str">
        <f>VLOOKUP(Table3[[#This Row],[Order ID]],OrderBreakDown!A877:H8924,2,0)</f>
        <v>Hon Rocking Chair, Red</v>
      </c>
      <c r="M878" s="16">
        <f>VLOOKUP(Table3[[#This Row],[Order ID]],OrderBreakDown!A877:H8924,3,0)</f>
        <v>0.6</v>
      </c>
      <c r="N878" t="str">
        <f>VLOOKUP(Table3[[#This Row],[Order ID]],OrderBreakDown!A877:H8924,4,0)</f>
        <v>$157.00</v>
      </c>
      <c r="O878" s="18" t="str">
        <f>VLOOKUP(Table3[[#This Row],[Order ID]],OrderBreakDown!A877:H8924,5,0)</f>
        <v>-$204.00</v>
      </c>
      <c r="P878">
        <f>VLOOKUP(Table3[[#This Row],[Order ID]],OrderBreakDown!A877:H8924,6,0)</f>
        <v>3</v>
      </c>
      <c r="Q878" t="str">
        <f>VLOOKUP(Table3[[#This Row],[Order ID]],OrderBreakDown!A877:H8924,7,0)</f>
        <v>Furniture</v>
      </c>
      <c r="R878" t="str">
        <f>VLOOKUP(Table3[[#This Row],[Order ID]],OrderBreakDown!A877:H8924,8,0)</f>
        <v>Chairs</v>
      </c>
    </row>
    <row r="879" spans="1:18" ht="21.75" customHeight="1" thickBot="1" x14ac:dyDescent="0.3">
      <c r="A879" s="5" t="s">
        <v>1984</v>
      </c>
      <c r="B879" s="2">
        <v>40982</v>
      </c>
      <c r="C879" s="1" t="s">
        <v>1728</v>
      </c>
      <c r="D879" s="1" t="s">
        <v>1985</v>
      </c>
      <c r="E879" s="1" t="s">
        <v>77</v>
      </c>
      <c r="F879" s="1" t="s">
        <v>28</v>
      </c>
      <c r="G879" s="1" t="s">
        <v>21</v>
      </c>
      <c r="H879" s="2">
        <v>40985</v>
      </c>
      <c r="I879" s="1" t="s">
        <v>37</v>
      </c>
      <c r="J879" s="6" t="s">
        <v>382</v>
      </c>
      <c r="L879" t="str">
        <f>VLOOKUP(Table3[[#This Row],[Order ID]],OrderBreakDown!A878:H8925,2,0)</f>
        <v>Dania Library with Doors, Pine</v>
      </c>
      <c r="M879" s="16">
        <f>VLOOKUP(Table3[[#This Row],[Order ID]],OrderBreakDown!A878:H8925,3,0)</f>
        <v>0.5</v>
      </c>
      <c r="N879" t="str">
        <f>VLOOKUP(Table3[[#This Row],[Order ID]],OrderBreakDown!A878:H8925,4,0)</f>
        <v>$1,273.00</v>
      </c>
      <c r="O879" s="18" t="str">
        <f>VLOOKUP(Table3[[#This Row],[Order ID]],OrderBreakDown!A878:H8925,5,0)</f>
        <v>-$993.00</v>
      </c>
      <c r="P879">
        <f>VLOOKUP(Table3[[#This Row],[Order ID]],OrderBreakDown!A878:H8925,6,0)</f>
        <v>7</v>
      </c>
      <c r="Q879" t="str">
        <f>VLOOKUP(Table3[[#This Row],[Order ID]],OrderBreakDown!A878:H8925,7,0)</f>
        <v>Furniture</v>
      </c>
      <c r="R879" t="str">
        <f>VLOOKUP(Table3[[#This Row],[Order ID]],OrderBreakDown!A878:H8925,8,0)</f>
        <v>Bookcases</v>
      </c>
    </row>
    <row r="880" spans="1:18" ht="21.75" customHeight="1" thickBot="1" x14ac:dyDescent="0.3">
      <c r="A880" s="5" t="s">
        <v>1986</v>
      </c>
      <c r="B880" s="2">
        <v>40983</v>
      </c>
      <c r="C880" s="1" t="s">
        <v>469</v>
      </c>
      <c r="D880" s="1" t="s">
        <v>1987</v>
      </c>
      <c r="E880" s="1" t="s">
        <v>66</v>
      </c>
      <c r="F880" s="1" t="s">
        <v>28</v>
      </c>
      <c r="G880" s="1" t="s">
        <v>21</v>
      </c>
      <c r="H880" s="2">
        <v>40988</v>
      </c>
      <c r="I880" s="1" t="s">
        <v>22</v>
      </c>
      <c r="J880" s="6" t="s">
        <v>116</v>
      </c>
      <c r="L880" t="str">
        <f>VLOOKUP(Table3[[#This Row],[Order ID]],OrderBreakDown!A879:H8926,2,0)</f>
        <v>Bush Classic Bookcase, Traditional</v>
      </c>
      <c r="M880" s="16">
        <f>VLOOKUP(Table3[[#This Row],[Order ID]],OrderBreakDown!A879:H8926,3,0)</f>
        <v>0.1</v>
      </c>
      <c r="N880" t="str">
        <f>VLOOKUP(Table3[[#This Row],[Order ID]],OrderBreakDown!A879:H8926,4,0)</f>
        <v>$743.00</v>
      </c>
      <c r="O880" s="18" t="str">
        <f>VLOOKUP(Table3[[#This Row],[Order ID]],OrderBreakDown!A879:H8926,5,0)</f>
        <v>$256.00</v>
      </c>
      <c r="P880">
        <f>VLOOKUP(Table3[[#This Row],[Order ID]],OrderBreakDown!A879:H8926,6,0)</f>
        <v>2</v>
      </c>
      <c r="Q880" t="str">
        <f>VLOOKUP(Table3[[#This Row],[Order ID]],OrderBreakDown!A879:H8926,7,0)</f>
        <v>Furniture</v>
      </c>
      <c r="R880" t="str">
        <f>VLOOKUP(Table3[[#This Row],[Order ID]],OrderBreakDown!A879:H8926,8,0)</f>
        <v>Bookcases</v>
      </c>
    </row>
    <row r="881" spans="1:18" ht="21.75" customHeight="1" thickBot="1" x14ac:dyDescent="0.3">
      <c r="A881" s="5" t="s">
        <v>1988</v>
      </c>
      <c r="B881" s="2">
        <v>40983</v>
      </c>
      <c r="C881" s="1" t="s">
        <v>1455</v>
      </c>
      <c r="D881" s="1" t="s">
        <v>1989</v>
      </c>
      <c r="E881" s="1" t="s">
        <v>20</v>
      </c>
      <c r="F881" s="1" t="s">
        <v>14</v>
      </c>
      <c r="G881" s="1" t="s">
        <v>21</v>
      </c>
      <c r="H881" s="2">
        <v>40990</v>
      </c>
      <c r="I881" s="1" t="s">
        <v>22</v>
      </c>
      <c r="J881" s="6" t="s">
        <v>23</v>
      </c>
      <c r="L881" t="str">
        <f>VLOOKUP(Table3[[#This Row],[Order ID]],OrderBreakDown!A880:H8927,2,0)</f>
        <v>Tenex Photo Frame, Black</v>
      </c>
      <c r="M881" s="16">
        <f>VLOOKUP(Table3[[#This Row],[Order ID]],OrderBreakDown!A880:H8927,3,0)</f>
        <v>0.3</v>
      </c>
      <c r="N881" t="str">
        <f>VLOOKUP(Table3[[#This Row],[Order ID]],OrderBreakDown!A880:H8927,4,0)</f>
        <v>$36.00</v>
      </c>
      <c r="O881" s="18" t="str">
        <f>VLOOKUP(Table3[[#This Row],[Order ID]],OrderBreakDown!A880:H8927,5,0)</f>
        <v>-$1.00</v>
      </c>
      <c r="P881">
        <f>VLOOKUP(Table3[[#This Row],[Order ID]],OrderBreakDown!A880:H8927,6,0)</f>
        <v>1</v>
      </c>
      <c r="Q881" t="str">
        <f>VLOOKUP(Table3[[#This Row],[Order ID]],OrderBreakDown!A880:H8927,7,0)</f>
        <v>Furniture</v>
      </c>
      <c r="R881" t="str">
        <f>VLOOKUP(Table3[[#This Row],[Order ID]],OrderBreakDown!A880:H8927,8,0)</f>
        <v>Furnishings</v>
      </c>
    </row>
    <row r="882" spans="1:18" ht="21.75" customHeight="1" thickBot="1" x14ac:dyDescent="0.3">
      <c r="A882" s="5" t="s">
        <v>1990</v>
      </c>
      <c r="B882" s="2">
        <v>40983</v>
      </c>
      <c r="C882" s="1" t="s">
        <v>1705</v>
      </c>
      <c r="D882" s="1" t="s">
        <v>1991</v>
      </c>
      <c r="E882" s="1" t="s">
        <v>77</v>
      </c>
      <c r="F882" s="1" t="s">
        <v>28</v>
      </c>
      <c r="G882" s="1" t="s">
        <v>21</v>
      </c>
      <c r="H882" s="2">
        <v>40987</v>
      </c>
      <c r="I882" s="1" t="s">
        <v>22</v>
      </c>
      <c r="J882" s="6" t="s">
        <v>382</v>
      </c>
      <c r="L882" t="str">
        <f>VLOOKUP(Table3[[#This Row],[Order ID]],OrderBreakDown!A881:H8928,2,0)</f>
        <v>Avery Binder Covers, Economy</v>
      </c>
      <c r="M882" s="16">
        <f>VLOOKUP(Table3[[#This Row],[Order ID]],OrderBreakDown!A881:H8928,3,0)</f>
        <v>0.5</v>
      </c>
      <c r="N882" t="str">
        <f>VLOOKUP(Table3[[#This Row],[Order ID]],OrderBreakDown!A881:H8928,4,0)</f>
        <v>$22.00</v>
      </c>
      <c r="O882" s="18" t="str">
        <f>VLOOKUP(Table3[[#This Row],[Order ID]],OrderBreakDown!A881:H8928,5,0)</f>
        <v>-$8.00</v>
      </c>
      <c r="P882">
        <f>VLOOKUP(Table3[[#This Row],[Order ID]],OrderBreakDown!A881:H8928,6,0)</f>
        <v>4</v>
      </c>
      <c r="Q882" t="str">
        <f>VLOOKUP(Table3[[#This Row],[Order ID]],OrderBreakDown!A881:H8928,7,0)</f>
        <v>Office Supplies</v>
      </c>
      <c r="R882" t="str">
        <f>VLOOKUP(Table3[[#This Row],[Order ID]],OrderBreakDown!A881:H8928,8,0)</f>
        <v>Binders</v>
      </c>
    </row>
    <row r="883" spans="1:18" ht="21.75" customHeight="1" thickBot="1" x14ac:dyDescent="0.3">
      <c r="A883" s="5" t="s">
        <v>1992</v>
      </c>
      <c r="B883" s="2">
        <v>40983</v>
      </c>
      <c r="C883" s="1" t="s">
        <v>1807</v>
      </c>
      <c r="D883" s="1" t="s">
        <v>209</v>
      </c>
      <c r="E883" s="1" t="s">
        <v>77</v>
      </c>
      <c r="F883" s="1" t="s">
        <v>28</v>
      </c>
      <c r="G883" s="1" t="s">
        <v>15</v>
      </c>
      <c r="H883" s="2">
        <v>40985</v>
      </c>
      <c r="I883" s="1" t="s">
        <v>16</v>
      </c>
      <c r="J883" s="6" t="s">
        <v>210</v>
      </c>
      <c r="L883" t="str">
        <f>VLOOKUP(Table3[[#This Row],[Order ID]],OrderBreakDown!A882:H8929,2,0)</f>
        <v>Boston Canvas, Easy-Erase</v>
      </c>
      <c r="M883" s="16">
        <f>VLOOKUP(Table3[[#This Row],[Order ID]],OrderBreakDown!A882:H8929,3,0)</f>
        <v>0.5</v>
      </c>
      <c r="N883" t="str">
        <f>VLOOKUP(Table3[[#This Row],[Order ID]],OrderBreakDown!A882:H8929,4,0)</f>
        <v>$108.00</v>
      </c>
      <c r="O883" s="18" t="str">
        <f>VLOOKUP(Table3[[#This Row],[Order ID]],OrderBreakDown!A882:H8929,5,0)</f>
        <v>-$58.00</v>
      </c>
      <c r="P883">
        <f>VLOOKUP(Table3[[#This Row],[Order ID]],OrderBreakDown!A882:H8929,6,0)</f>
        <v>4</v>
      </c>
      <c r="Q883" t="str">
        <f>VLOOKUP(Table3[[#This Row],[Order ID]],OrderBreakDown!A882:H8929,7,0)</f>
        <v>Office Supplies</v>
      </c>
      <c r="R883" t="str">
        <f>VLOOKUP(Table3[[#This Row],[Order ID]],OrderBreakDown!A882:H8929,8,0)</f>
        <v>Art</v>
      </c>
    </row>
    <row r="884" spans="1:18" ht="21.75" customHeight="1" thickBot="1" x14ac:dyDescent="0.3">
      <c r="A884" s="5" t="s">
        <v>1993</v>
      </c>
      <c r="B884" s="2">
        <v>40983</v>
      </c>
      <c r="C884" s="1" t="s">
        <v>1994</v>
      </c>
      <c r="D884" s="1" t="s">
        <v>1995</v>
      </c>
      <c r="E884" s="1" t="s">
        <v>20</v>
      </c>
      <c r="F884" s="1" t="s">
        <v>14</v>
      </c>
      <c r="G884" s="1" t="s">
        <v>33</v>
      </c>
      <c r="H884" s="2">
        <v>40984</v>
      </c>
      <c r="I884" s="1" t="s">
        <v>37</v>
      </c>
      <c r="J884" s="6" t="s">
        <v>419</v>
      </c>
      <c r="L884" t="str">
        <f>VLOOKUP(Table3[[#This Row],[Order ID]],OrderBreakDown!A883:H8930,2,0)</f>
        <v>Wilson Jones Binding Machine, Recycled</v>
      </c>
      <c r="M884" s="16">
        <f>VLOOKUP(Table3[[#This Row],[Order ID]],OrderBreakDown!A883:H8930,3,0)</f>
        <v>0</v>
      </c>
      <c r="N884" t="str">
        <f>VLOOKUP(Table3[[#This Row],[Order ID]],OrderBreakDown!A883:H8930,4,0)</f>
        <v>$197.00</v>
      </c>
      <c r="O884" s="18" t="str">
        <f>VLOOKUP(Table3[[#This Row],[Order ID]],OrderBreakDown!A883:H8930,5,0)</f>
        <v>$22.00</v>
      </c>
      <c r="P884">
        <f>VLOOKUP(Table3[[#This Row],[Order ID]],OrderBreakDown!A883:H8930,6,0)</f>
        <v>4</v>
      </c>
      <c r="Q884" t="str">
        <f>VLOOKUP(Table3[[#This Row],[Order ID]],OrderBreakDown!A883:H8930,7,0)</f>
        <v>Office Supplies</v>
      </c>
      <c r="R884" t="str">
        <f>VLOOKUP(Table3[[#This Row],[Order ID]],OrderBreakDown!A883:H8930,8,0)</f>
        <v>Binders</v>
      </c>
    </row>
    <row r="885" spans="1:18" ht="21.75" customHeight="1" thickBot="1" x14ac:dyDescent="0.3">
      <c r="A885" s="5" t="s">
        <v>1996</v>
      </c>
      <c r="B885" s="2">
        <v>40984</v>
      </c>
      <c r="C885" s="1" t="s">
        <v>1338</v>
      </c>
      <c r="D885" s="1" t="s">
        <v>177</v>
      </c>
      <c r="E885" s="1" t="s">
        <v>20</v>
      </c>
      <c r="F885" s="1" t="s">
        <v>14</v>
      </c>
      <c r="G885" s="1" t="s">
        <v>21</v>
      </c>
      <c r="H885" s="2">
        <v>40984</v>
      </c>
      <c r="I885" s="1" t="s">
        <v>62</v>
      </c>
      <c r="J885" s="6" t="s">
        <v>23</v>
      </c>
      <c r="L885" t="str">
        <f>VLOOKUP(Table3[[#This Row],[Order ID]],OrderBreakDown!A884:H8931,2,0)</f>
        <v>SAFCO Steel Folding Chair, Red</v>
      </c>
      <c r="M885" s="16">
        <f>VLOOKUP(Table3[[#This Row],[Order ID]],OrderBreakDown!A884:H8931,3,0)</f>
        <v>0.1</v>
      </c>
      <c r="N885" t="str">
        <f>VLOOKUP(Table3[[#This Row],[Order ID]],OrderBreakDown!A884:H8931,4,0)</f>
        <v>$309.00</v>
      </c>
      <c r="O885" s="18" t="str">
        <f>VLOOKUP(Table3[[#This Row],[Order ID]],OrderBreakDown!A884:H8931,5,0)</f>
        <v>$127.00</v>
      </c>
      <c r="P885">
        <f>VLOOKUP(Table3[[#This Row],[Order ID]],OrderBreakDown!A884:H8931,6,0)</f>
        <v>4</v>
      </c>
      <c r="Q885" t="str">
        <f>VLOOKUP(Table3[[#This Row],[Order ID]],OrderBreakDown!A884:H8931,7,0)</f>
        <v>Furniture</v>
      </c>
      <c r="R885" t="str">
        <f>VLOOKUP(Table3[[#This Row],[Order ID]],OrderBreakDown!A884:H8931,8,0)</f>
        <v>Chairs</v>
      </c>
    </row>
    <row r="886" spans="1:18" ht="21.75" customHeight="1" thickBot="1" x14ac:dyDescent="0.3">
      <c r="A886" s="5" t="s">
        <v>1997</v>
      </c>
      <c r="B886" s="2">
        <v>40984</v>
      </c>
      <c r="C886" s="1" t="s">
        <v>1080</v>
      </c>
      <c r="D886" s="1" t="s">
        <v>81</v>
      </c>
      <c r="E886" s="1" t="s">
        <v>13</v>
      </c>
      <c r="F886" s="1" t="s">
        <v>14</v>
      </c>
      <c r="G886" s="1" t="s">
        <v>21</v>
      </c>
      <c r="H886" s="2">
        <v>40991</v>
      </c>
      <c r="I886" s="1" t="s">
        <v>22</v>
      </c>
      <c r="J886" s="6" t="s">
        <v>82</v>
      </c>
      <c r="L886" t="str">
        <f>VLOOKUP(Table3[[#This Row],[Order ID]],OrderBreakDown!A885:H8932,2,0)</f>
        <v>Nokia Office Telephone, VoIP</v>
      </c>
      <c r="M886" s="16">
        <f>VLOOKUP(Table3[[#This Row],[Order ID]],OrderBreakDown!A885:H8932,3,0)</f>
        <v>0.5</v>
      </c>
      <c r="N886" t="str">
        <f>VLOOKUP(Table3[[#This Row],[Order ID]],OrderBreakDown!A885:H8932,4,0)</f>
        <v>$261.00</v>
      </c>
      <c r="O886" s="18" t="str">
        <f>VLOOKUP(Table3[[#This Row],[Order ID]],OrderBreakDown!A885:H8932,5,0)</f>
        <v>-$68.00</v>
      </c>
      <c r="P886">
        <f>VLOOKUP(Table3[[#This Row],[Order ID]],OrderBreakDown!A885:H8932,6,0)</f>
        <v>8</v>
      </c>
      <c r="Q886" t="str">
        <f>VLOOKUP(Table3[[#This Row],[Order ID]],OrderBreakDown!A885:H8932,7,0)</f>
        <v>Technology</v>
      </c>
      <c r="R886" t="str">
        <f>VLOOKUP(Table3[[#This Row],[Order ID]],OrderBreakDown!A885:H8932,8,0)</f>
        <v>Phones</v>
      </c>
    </row>
    <row r="887" spans="1:18" ht="21.75" customHeight="1" thickBot="1" x14ac:dyDescent="0.3">
      <c r="A887" s="5" t="s">
        <v>1998</v>
      </c>
      <c r="B887" s="2">
        <v>40984</v>
      </c>
      <c r="C887" s="1" t="s">
        <v>377</v>
      </c>
      <c r="D887" s="1" t="s">
        <v>1999</v>
      </c>
      <c r="E887" s="1" t="s">
        <v>27</v>
      </c>
      <c r="F887" s="1" t="s">
        <v>28</v>
      </c>
      <c r="G887" s="1" t="s">
        <v>15</v>
      </c>
      <c r="H887" s="2">
        <v>40989</v>
      </c>
      <c r="I887" s="1" t="s">
        <v>22</v>
      </c>
      <c r="J887" s="6" t="s">
        <v>112</v>
      </c>
      <c r="L887" t="str">
        <f>VLOOKUP(Table3[[#This Row],[Order ID]],OrderBreakDown!A886:H8933,2,0)</f>
        <v>Acme Letter Opener, Easy Grip</v>
      </c>
      <c r="M887" s="16">
        <f>VLOOKUP(Table3[[#This Row],[Order ID]],OrderBreakDown!A886:H8933,3,0)</f>
        <v>0</v>
      </c>
      <c r="N887" t="str">
        <f>VLOOKUP(Table3[[#This Row],[Order ID]],OrderBreakDown!A886:H8933,4,0)</f>
        <v>$32.00</v>
      </c>
      <c r="O887" s="18" t="str">
        <f>VLOOKUP(Table3[[#This Row],[Order ID]],OrderBreakDown!A886:H8933,5,0)</f>
        <v>$9.00</v>
      </c>
      <c r="P887">
        <f>VLOOKUP(Table3[[#This Row],[Order ID]],OrderBreakDown!A886:H8933,6,0)</f>
        <v>1</v>
      </c>
      <c r="Q887" t="str">
        <f>VLOOKUP(Table3[[#This Row],[Order ID]],OrderBreakDown!A886:H8933,7,0)</f>
        <v>Office Supplies</v>
      </c>
      <c r="R887" t="str">
        <f>VLOOKUP(Table3[[#This Row],[Order ID]],OrderBreakDown!A886:H8933,8,0)</f>
        <v>Supplies</v>
      </c>
    </row>
    <row r="888" spans="1:18" ht="21.75" customHeight="1" thickBot="1" x14ac:dyDescent="0.3">
      <c r="A888" s="5" t="s">
        <v>2000</v>
      </c>
      <c r="B888" s="2">
        <v>40985</v>
      </c>
      <c r="C888" s="1" t="s">
        <v>1426</v>
      </c>
      <c r="D888" s="1" t="s">
        <v>453</v>
      </c>
      <c r="E888" s="1" t="s">
        <v>66</v>
      </c>
      <c r="F888" s="1" t="s">
        <v>28</v>
      </c>
      <c r="G888" s="1" t="s">
        <v>21</v>
      </c>
      <c r="H888" s="2">
        <v>40989</v>
      </c>
      <c r="I888" s="1" t="s">
        <v>22</v>
      </c>
      <c r="J888" s="6" t="s">
        <v>116</v>
      </c>
      <c r="L888" t="str">
        <f>VLOOKUP(Table3[[#This Row],[Order ID]],OrderBreakDown!A887:H8934,2,0)</f>
        <v>Tenex Clock, Duo Pack</v>
      </c>
      <c r="M888" s="16">
        <f>VLOOKUP(Table3[[#This Row],[Order ID]],OrderBreakDown!A887:H8934,3,0)</f>
        <v>0</v>
      </c>
      <c r="N888" t="str">
        <f>VLOOKUP(Table3[[#This Row],[Order ID]],OrderBreakDown!A887:H8934,4,0)</f>
        <v>$101.00</v>
      </c>
      <c r="O888" s="18" t="str">
        <f>VLOOKUP(Table3[[#This Row],[Order ID]],OrderBreakDown!A887:H8934,5,0)</f>
        <v>$38.00</v>
      </c>
      <c r="P888">
        <f>VLOOKUP(Table3[[#This Row],[Order ID]],OrderBreakDown!A887:H8934,6,0)</f>
        <v>2</v>
      </c>
      <c r="Q888" t="str">
        <f>VLOOKUP(Table3[[#This Row],[Order ID]],OrderBreakDown!A887:H8934,7,0)</f>
        <v>Furniture</v>
      </c>
      <c r="R888" t="str">
        <f>VLOOKUP(Table3[[#This Row],[Order ID]],OrderBreakDown!A887:H8934,8,0)</f>
        <v>Furnishings</v>
      </c>
    </row>
    <row r="889" spans="1:18" ht="21.75" customHeight="1" thickBot="1" x14ac:dyDescent="0.3">
      <c r="A889" s="5" t="s">
        <v>2001</v>
      </c>
      <c r="B889" s="2">
        <v>40985</v>
      </c>
      <c r="C889" s="1" t="s">
        <v>1455</v>
      </c>
      <c r="D889" s="1" t="s">
        <v>2002</v>
      </c>
      <c r="E889" s="1" t="s">
        <v>315</v>
      </c>
      <c r="F889" s="1" t="s">
        <v>14</v>
      </c>
      <c r="G889" s="1" t="s">
        <v>21</v>
      </c>
      <c r="H889" s="2">
        <v>40990</v>
      </c>
      <c r="I889" s="1" t="s">
        <v>16</v>
      </c>
      <c r="J889" s="6" t="s">
        <v>316</v>
      </c>
      <c r="L889" t="str">
        <f>VLOOKUP(Table3[[#This Row],[Order ID]],OrderBreakDown!A888:H8935,2,0)</f>
        <v>Cardinal 3-Hole Punch, Durable</v>
      </c>
      <c r="M889" s="16">
        <f>VLOOKUP(Table3[[#This Row],[Order ID]],OrderBreakDown!A888:H8935,3,0)</f>
        <v>0</v>
      </c>
      <c r="N889" t="str">
        <f>VLOOKUP(Table3[[#This Row],[Order ID]],OrderBreakDown!A888:H8935,4,0)</f>
        <v>$61.00</v>
      </c>
      <c r="O889" s="18" t="str">
        <f>VLOOKUP(Table3[[#This Row],[Order ID]],OrderBreakDown!A888:H8935,5,0)</f>
        <v>$28.00</v>
      </c>
      <c r="P889">
        <f>VLOOKUP(Table3[[#This Row],[Order ID]],OrderBreakDown!A888:H8935,6,0)</f>
        <v>2</v>
      </c>
      <c r="Q889" t="str">
        <f>VLOOKUP(Table3[[#This Row],[Order ID]],OrderBreakDown!A888:H8935,7,0)</f>
        <v>Office Supplies</v>
      </c>
      <c r="R889" t="str">
        <f>VLOOKUP(Table3[[#This Row],[Order ID]],OrderBreakDown!A888:H8935,8,0)</f>
        <v>Binders</v>
      </c>
    </row>
    <row r="890" spans="1:18" ht="21.75" customHeight="1" thickBot="1" x14ac:dyDescent="0.3">
      <c r="A890" s="5" t="s">
        <v>2003</v>
      </c>
      <c r="B890" s="2">
        <v>40985</v>
      </c>
      <c r="C890" s="1" t="s">
        <v>1433</v>
      </c>
      <c r="D890" s="1" t="s">
        <v>177</v>
      </c>
      <c r="E890" s="1" t="s">
        <v>20</v>
      </c>
      <c r="F890" s="1" t="s">
        <v>14</v>
      </c>
      <c r="G890" s="1" t="s">
        <v>21</v>
      </c>
      <c r="H890" s="2">
        <v>40989</v>
      </c>
      <c r="I890" s="1" t="s">
        <v>16</v>
      </c>
      <c r="J890" s="6" t="s">
        <v>23</v>
      </c>
      <c r="L890" t="str">
        <f>VLOOKUP(Table3[[#This Row],[Order ID]],OrderBreakDown!A889:H8936,2,0)</f>
        <v>Avery Shipping Labels, 5000 Label Set</v>
      </c>
      <c r="M890" s="16">
        <f>VLOOKUP(Table3[[#This Row],[Order ID]],OrderBreakDown!A889:H8936,3,0)</f>
        <v>0.1</v>
      </c>
      <c r="N890" t="str">
        <f>VLOOKUP(Table3[[#This Row],[Order ID]],OrderBreakDown!A889:H8936,4,0)</f>
        <v>$88.00</v>
      </c>
      <c r="O890" s="18" t="str">
        <f>VLOOKUP(Table3[[#This Row],[Order ID]],OrderBreakDown!A889:H8936,5,0)</f>
        <v>$27.00</v>
      </c>
      <c r="P890">
        <f>VLOOKUP(Table3[[#This Row],[Order ID]],OrderBreakDown!A889:H8936,6,0)</f>
        <v>8</v>
      </c>
      <c r="Q890" t="str">
        <f>VLOOKUP(Table3[[#This Row],[Order ID]],OrderBreakDown!A889:H8936,7,0)</f>
        <v>Office Supplies</v>
      </c>
      <c r="R890" t="str">
        <f>VLOOKUP(Table3[[#This Row],[Order ID]],OrderBreakDown!A889:H8936,8,0)</f>
        <v>Labels</v>
      </c>
    </row>
    <row r="891" spans="1:18" ht="21.75" customHeight="1" thickBot="1" x14ac:dyDescent="0.3">
      <c r="A891" s="5" t="s">
        <v>2004</v>
      </c>
      <c r="B891" s="2">
        <v>40987</v>
      </c>
      <c r="C891" s="1" t="s">
        <v>1128</v>
      </c>
      <c r="D891" s="1" t="s">
        <v>1130</v>
      </c>
      <c r="E891" s="1" t="s">
        <v>27</v>
      </c>
      <c r="F891" s="1" t="s">
        <v>28</v>
      </c>
      <c r="G891" s="1" t="s">
        <v>21</v>
      </c>
      <c r="H891" s="2">
        <v>40991</v>
      </c>
      <c r="I891" s="1" t="s">
        <v>16</v>
      </c>
      <c r="J891" s="6" t="s">
        <v>194</v>
      </c>
      <c r="L891" t="str">
        <f>VLOOKUP(Table3[[#This Row],[Order ID]],OrderBreakDown!A890:H8937,2,0)</f>
        <v>Avery Binder, Durable</v>
      </c>
      <c r="M891" s="16">
        <f>VLOOKUP(Table3[[#This Row],[Order ID]],OrderBreakDown!A890:H8937,3,0)</f>
        <v>0</v>
      </c>
      <c r="N891" t="str">
        <f>VLOOKUP(Table3[[#This Row],[Order ID]],OrderBreakDown!A890:H8937,4,0)</f>
        <v>$58.00</v>
      </c>
      <c r="O891" s="18" t="str">
        <f>VLOOKUP(Table3[[#This Row],[Order ID]],OrderBreakDown!A890:H8937,5,0)</f>
        <v>$3.00</v>
      </c>
      <c r="P891">
        <f>VLOOKUP(Table3[[#This Row],[Order ID]],OrderBreakDown!A890:H8937,6,0)</f>
        <v>4</v>
      </c>
      <c r="Q891" t="str">
        <f>VLOOKUP(Table3[[#This Row],[Order ID]],OrderBreakDown!A890:H8937,7,0)</f>
        <v>Office Supplies</v>
      </c>
      <c r="R891" t="str">
        <f>VLOOKUP(Table3[[#This Row],[Order ID]],OrderBreakDown!A890:H8937,8,0)</f>
        <v>Binders</v>
      </c>
    </row>
    <row r="892" spans="1:18" ht="21.75" customHeight="1" thickBot="1" x14ac:dyDescent="0.3">
      <c r="A892" s="5" t="s">
        <v>2005</v>
      </c>
      <c r="B892" s="2">
        <v>40987</v>
      </c>
      <c r="C892" s="1" t="s">
        <v>1696</v>
      </c>
      <c r="D892" s="1" t="s">
        <v>2006</v>
      </c>
      <c r="E892" s="1" t="s">
        <v>27</v>
      </c>
      <c r="F892" s="1" t="s">
        <v>28</v>
      </c>
      <c r="G892" s="1" t="s">
        <v>21</v>
      </c>
      <c r="H892" s="2">
        <v>40992</v>
      </c>
      <c r="I892" s="1" t="s">
        <v>22</v>
      </c>
      <c r="J892" s="6" t="s">
        <v>112</v>
      </c>
      <c r="L892" t="str">
        <f>VLOOKUP(Table3[[#This Row],[Order ID]],OrderBreakDown!A891:H8938,2,0)</f>
        <v>Sanford Highlighters, Easy-Erase</v>
      </c>
      <c r="M892" s="16">
        <f>VLOOKUP(Table3[[#This Row],[Order ID]],OrderBreakDown!A891:H8938,3,0)</f>
        <v>0</v>
      </c>
      <c r="N892" t="str">
        <f>VLOOKUP(Table3[[#This Row],[Order ID]],OrderBreakDown!A891:H8938,4,0)</f>
        <v>$32.00</v>
      </c>
      <c r="O892" s="18" t="str">
        <f>VLOOKUP(Table3[[#This Row],[Order ID]],OrderBreakDown!A891:H8938,5,0)</f>
        <v>$1.00</v>
      </c>
      <c r="P892">
        <f>VLOOKUP(Table3[[#This Row],[Order ID]],OrderBreakDown!A891:H8938,6,0)</f>
        <v>2</v>
      </c>
      <c r="Q892" t="str">
        <f>VLOOKUP(Table3[[#This Row],[Order ID]],OrderBreakDown!A891:H8938,7,0)</f>
        <v>Office Supplies</v>
      </c>
      <c r="R892" t="str">
        <f>VLOOKUP(Table3[[#This Row],[Order ID]],OrderBreakDown!A891:H8938,8,0)</f>
        <v>Art</v>
      </c>
    </row>
    <row r="893" spans="1:18" ht="21.75" customHeight="1" thickBot="1" x14ac:dyDescent="0.3">
      <c r="A893" s="5" t="s">
        <v>2007</v>
      </c>
      <c r="B893" s="2">
        <v>40987</v>
      </c>
      <c r="C893" s="1" t="s">
        <v>2008</v>
      </c>
      <c r="D893" s="1" t="s">
        <v>849</v>
      </c>
      <c r="E893" s="1" t="s">
        <v>66</v>
      </c>
      <c r="F893" s="1" t="s">
        <v>28</v>
      </c>
      <c r="G893" s="1" t="s">
        <v>33</v>
      </c>
      <c r="H893" s="2">
        <v>40988</v>
      </c>
      <c r="I893" s="1" t="s">
        <v>37</v>
      </c>
      <c r="J893" s="6" t="s">
        <v>206</v>
      </c>
      <c r="L893" t="str">
        <f>VLOOKUP(Table3[[#This Row],[Order ID]],OrderBreakDown!A892:H8939,2,0)</f>
        <v>Eaton Cards &amp; Envelopes, Premium</v>
      </c>
      <c r="M893" s="16">
        <f>VLOOKUP(Table3[[#This Row],[Order ID]],OrderBreakDown!A892:H8939,3,0)</f>
        <v>0</v>
      </c>
      <c r="N893" t="str">
        <f>VLOOKUP(Table3[[#This Row],[Order ID]],OrderBreakDown!A892:H8939,4,0)</f>
        <v>$136.00</v>
      </c>
      <c r="O893" s="18" t="str">
        <f>VLOOKUP(Table3[[#This Row],[Order ID]],OrderBreakDown!A892:H8939,5,0)</f>
        <v>$41.00</v>
      </c>
      <c r="P893">
        <f>VLOOKUP(Table3[[#This Row],[Order ID]],OrderBreakDown!A892:H8939,6,0)</f>
        <v>3</v>
      </c>
      <c r="Q893" t="str">
        <f>VLOOKUP(Table3[[#This Row],[Order ID]],OrderBreakDown!A892:H8939,7,0)</f>
        <v>Office Supplies</v>
      </c>
      <c r="R893" t="str">
        <f>VLOOKUP(Table3[[#This Row],[Order ID]],OrderBreakDown!A892:H8939,8,0)</f>
        <v>Paper</v>
      </c>
    </row>
    <row r="894" spans="1:18" ht="21.75" customHeight="1" thickBot="1" x14ac:dyDescent="0.3">
      <c r="A894" s="5" t="s">
        <v>2009</v>
      </c>
      <c r="B894" s="2">
        <v>40987</v>
      </c>
      <c r="C894" s="1" t="s">
        <v>110</v>
      </c>
      <c r="D894" s="1" t="s">
        <v>2010</v>
      </c>
      <c r="E894" s="1" t="s">
        <v>20</v>
      </c>
      <c r="F894" s="1" t="s">
        <v>14</v>
      </c>
      <c r="G894" s="1" t="s">
        <v>21</v>
      </c>
      <c r="H894" s="2">
        <v>40989</v>
      </c>
      <c r="I894" s="1" t="s">
        <v>37</v>
      </c>
      <c r="J894" s="6" t="s">
        <v>23</v>
      </c>
      <c r="L894" t="str">
        <f>VLOOKUP(Table3[[#This Row],[Order ID]],OrderBreakDown!A893:H8940,2,0)</f>
        <v>Novimex Removable Labels, Adjustable</v>
      </c>
      <c r="M894" s="16">
        <f>VLOOKUP(Table3[[#This Row],[Order ID]],OrderBreakDown!A893:H8940,3,0)</f>
        <v>0</v>
      </c>
      <c r="N894" t="str">
        <f>VLOOKUP(Table3[[#This Row],[Order ID]],OrderBreakDown!A893:H8940,4,0)</f>
        <v>$72.00</v>
      </c>
      <c r="O894" s="18" t="str">
        <f>VLOOKUP(Table3[[#This Row],[Order ID]],OrderBreakDown!A893:H8940,5,0)</f>
        <v>$7.00</v>
      </c>
      <c r="P894">
        <f>VLOOKUP(Table3[[#This Row],[Order ID]],OrderBreakDown!A893:H8940,6,0)</f>
        <v>7</v>
      </c>
      <c r="Q894" t="str">
        <f>VLOOKUP(Table3[[#This Row],[Order ID]],OrderBreakDown!A893:H8940,7,0)</f>
        <v>Office Supplies</v>
      </c>
      <c r="R894" t="str">
        <f>VLOOKUP(Table3[[#This Row],[Order ID]],OrderBreakDown!A893:H8940,8,0)</f>
        <v>Labels</v>
      </c>
    </row>
    <row r="895" spans="1:18" ht="21.75" customHeight="1" thickBot="1" x14ac:dyDescent="0.3">
      <c r="A895" s="5" t="s">
        <v>2011</v>
      </c>
      <c r="B895" s="2">
        <v>40987</v>
      </c>
      <c r="C895" s="1" t="s">
        <v>1730</v>
      </c>
      <c r="D895" s="1" t="s">
        <v>2012</v>
      </c>
      <c r="E895" s="1" t="s">
        <v>66</v>
      </c>
      <c r="F895" s="1" t="s">
        <v>28</v>
      </c>
      <c r="G895" s="1" t="s">
        <v>33</v>
      </c>
      <c r="H895" s="2">
        <v>40987</v>
      </c>
      <c r="I895" s="1" t="s">
        <v>62</v>
      </c>
      <c r="J895" s="6" t="s">
        <v>116</v>
      </c>
      <c r="L895" t="str">
        <f>VLOOKUP(Table3[[#This Row],[Order ID]],OrderBreakDown!A894:H8941,2,0)</f>
        <v>Rogers Lockers, Industrial</v>
      </c>
      <c r="M895" s="16">
        <f>VLOOKUP(Table3[[#This Row],[Order ID]],OrderBreakDown!A894:H8941,3,0)</f>
        <v>0.1</v>
      </c>
      <c r="N895" t="str">
        <f>VLOOKUP(Table3[[#This Row],[Order ID]],OrderBreakDown!A894:H8941,4,0)</f>
        <v>$1,527.00</v>
      </c>
      <c r="O895" s="18" t="str">
        <f>VLOOKUP(Table3[[#This Row],[Order ID]],OrderBreakDown!A894:H8941,5,0)</f>
        <v>$475.00</v>
      </c>
      <c r="P895">
        <f>VLOOKUP(Table3[[#This Row],[Order ID]],OrderBreakDown!A894:H8941,6,0)</f>
        <v>8</v>
      </c>
      <c r="Q895" t="str">
        <f>VLOOKUP(Table3[[#This Row],[Order ID]],OrderBreakDown!A894:H8941,7,0)</f>
        <v>Office Supplies</v>
      </c>
      <c r="R895" t="str">
        <f>VLOOKUP(Table3[[#This Row],[Order ID]],OrderBreakDown!A894:H8941,8,0)</f>
        <v>Storage</v>
      </c>
    </row>
    <row r="896" spans="1:18" ht="21.75" customHeight="1" thickBot="1" x14ac:dyDescent="0.3">
      <c r="A896" s="5" t="s">
        <v>2013</v>
      </c>
      <c r="B896" s="2">
        <v>40987</v>
      </c>
      <c r="C896" s="1" t="s">
        <v>86</v>
      </c>
      <c r="D896" s="1" t="s">
        <v>263</v>
      </c>
      <c r="E896" s="1" t="s">
        <v>49</v>
      </c>
      <c r="F896" s="1" t="s">
        <v>50</v>
      </c>
      <c r="G896" s="1" t="s">
        <v>33</v>
      </c>
      <c r="H896" s="2">
        <v>40992</v>
      </c>
      <c r="I896" s="1" t="s">
        <v>22</v>
      </c>
      <c r="J896" s="6" t="s">
        <v>264</v>
      </c>
      <c r="L896" t="str">
        <f>VLOOKUP(Table3[[#This Row],[Order ID]],OrderBreakDown!A895:H8942,2,0)</f>
        <v>Xerox Cards &amp; Envelopes, Multicolor</v>
      </c>
      <c r="M896" s="16">
        <f>VLOOKUP(Table3[[#This Row],[Order ID]],OrderBreakDown!A895:H8942,3,0)</f>
        <v>0</v>
      </c>
      <c r="N896" t="str">
        <f>VLOOKUP(Table3[[#This Row],[Order ID]],OrderBreakDown!A895:H8942,4,0)</f>
        <v>$139.00</v>
      </c>
      <c r="O896" s="18" t="str">
        <f>VLOOKUP(Table3[[#This Row],[Order ID]],OrderBreakDown!A895:H8942,5,0)</f>
        <v>$14.00</v>
      </c>
      <c r="P896">
        <f>VLOOKUP(Table3[[#This Row],[Order ID]],OrderBreakDown!A895:H8942,6,0)</f>
        <v>3</v>
      </c>
      <c r="Q896" t="str">
        <f>VLOOKUP(Table3[[#This Row],[Order ID]],OrderBreakDown!A895:H8942,7,0)</f>
        <v>Office Supplies</v>
      </c>
      <c r="R896" t="str">
        <f>VLOOKUP(Table3[[#This Row],[Order ID]],OrderBreakDown!A895:H8942,8,0)</f>
        <v>Paper</v>
      </c>
    </row>
    <row r="897" spans="1:18" ht="21.75" customHeight="1" thickBot="1" x14ac:dyDescent="0.3">
      <c r="A897" s="5" t="s">
        <v>2014</v>
      </c>
      <c r="B897" s="2">
        <v>40988</v>
      </c>
      <c r="C897" s="1" t="s">
        <v>1010</v>
      </c>
      <c r="D897" s="1" t="s">
        <v>1865</v>
      </c>
      <c r="E897" s="1" t="s">
        <v>27</v>
      </c>
      <c r="F897" s="1" t="s">
        <v>28</v>
      </c>
      <c r="G897" s="1" t="s">
        <v>21</v>
      </c>
      <c r="H897" s="2">
        <v>40991</v>
      </c>
      <c r="I897" s="1" t="s">
        <v>37</v>
      </c>
      <c r="J897" s="6" t="s">
        <v>112</v>
      </c>
      <c r="L897" t="str">
        <f>VLOOKUP(Table3[[#This Row],[Order ID]],OrderBreakDown!A896:H8943,2,0)</f>
        <v>Acco 3-Hole Punch, Durable</v>
      </c>
      <c r="M897" s="16">
        <f>VLOOKUP(Table3[[#This Row],[Order ID]],OrderBreakDown!A896:H8943,3,0)</f>
        <v>0</v>
      </c>
      <c r="N897" t="str">
        <f>VLOOKUP(Table3[[#This Row],[Order ID]],OrderBreakDown!A896:H8943,4,0)</f>
        <v>$221.00</v>
      </c>
      <c r="O897" s="18" t="str">
        <f>VLOOKUP(Table3[[#This Row],[Order ID]],OrderBreakDown!A896:H8943,5,0)</f>
        <v>$91.00</v>
      </c>
      <c r="P897">
        <f>VLOOKUP(Table3[[#This Row],[Order ID]],OrderBreakDown!A896:H8943,6,0)</f>
        <v>7</v>
      </c>
      <c r="Q897" t="str">
        <f>VLOOKUP(Table3[[#This Row],[Order ID]],OrderBreakDown!A896:H8943,7,0)</f>
        <v>Office Supplies</v>
      </c>
      <c r="R897" t="str">
        <f>VLOOKUP(Table3[[#This Row],[Order ID]],OrderBreakDown!A896:H8943,8,0)</f>
        <v>Binders</v>
      </c>
    </row>
    <row r="898" spans="1:18" ht="21.75" customHeight="1" thickBot="1" x14ac:dyDescent="0.3">
      <c r="A898" s="5" t="s">
        <v>2015</v>
      </c>
      <c r="B898" s="2">
        <v>40988</v>
      </c>
      <c r="C898" s="1" t="s">
        <v>354</v>
      </c>
      <c r="D898" s="1" t="s">
        <v>705</v>
      </c>
      <c r="E898" s="1" t="s">
        <v>20</v>
      </c>
      <c r="F898" s="1" t="s">
        <v>14</v>
      </c>
      <c r="G898" s="1" t="s">
        <v>21</v>
      </c>
      <c r="H898" s="2">
        <v>40988</v>
      </c>
      <c r="I898" s="1" t="s">
        <v>62</v>
      </c>
      <c r="J898" s="6" t="s">
        <v>23</v>
      </c>
      <c r="L898" t="str">
        <f>VLOOKUP(Table3[[#This Row],[Order ID]],OrderBreakDown!A897:H8944,2,0)</f>
        <v>Konica Receipt Printer, Durable</v>
      </c>
      <c r="M898" s="16">
        <f>VLOOKUP(Table3[[#This Row],[Order ID]],OrderBreakDown!A897:H8944,3,0)</f>
        <v>0</v>
      </c>
      <c r="N898" t="str">
        <f>VLOOKUP(Table3[[#This Row],[Order ID]],OrderBreakDown!A897:H8944,4,0)</f>
        <v>$245.00</v>
      </c>
      <c r="O898" s="18" t="str">
        <f>VLOOKUP(Table3[[#This Row],[Order ID]],OrderBreakDown!A897:H8944,5,0)</f>
        <v>$71.00</v>
      </c>
      <c r="P898">
        <f>VLOOKUP(Table3[[#This Row],[Order ID]],OrderBreakDown!A897:H8944,6,0)</f>
        <v>2</v>
      </c>
      <c r="Q898" t="str">
        <f>VLOOKUP(Table3[[#This Row],[Order ID]],OrderBreakDown!A897:H8944,7,0)</f>
        <v>Technology</v>
      </c>
      <c r="R898" t="str">
        <f>VLOOKUP(Table3[[#This Row],[Order ID]],OrderBreakDown!A897:H8944,8,0)</f>
        <v>Machines</v>
      </c>
    </row>
    <row r="899" spans="1:18" ht="21.75" customHeight="1" thickBot="1" x14ac:dyDescent="0.3">
      <c r="A899" s="5" t="s">
        <v>2016</v>
      </c>
      <c r="B899" s="2">
        <v>40988</v>
      </c>
      <c r="C899" s="1" t="s">
        <v>886</v>
      </c>
      <c r="D899" s="1" t="s">
        <v>2017</v>
      </c>
      <c r="E899" s="1" t="s">
        <v>20</v>
      </c>
      <c r="F899" s="1" t="s">
        <v>14</v>
      </c>
      <c r="G899" s="1" t="s">
        <v>33</v>
      </c>
      <c r="H899" s="2">
        <v>40993</v>
      </c>
      <c r="I899" s="1" t="s">
        <v>16</v>
      </c>
      <c r="J899" s="6" t="s">
        <v>23</v>
      </c>
      <c r="L899" t="str">
        <f>VLOOKUP(Table3[[#This Row],[Order ID]],OrderBreakDown!A898:H8945,2,0)</f>
        <v>Binney &amp; Smith Sketch Pad, Fluorescent</v>
      </c>
      <c r="M899" s="16">
        <f>VLOOKUP(Table3[[#This Row],[Order ID]],OrderBreakDown!A898:H8945,3,0)</f>
        <v>0</v>
      </c>
      <c r="N899" t="str">
        <f>VLOOKUP(Table3[[#This Row],[Order ID]],OrderBreakDown!A898:H8945,4,0)</f>
        <v>$285.00</v>
      </c>
      <c r="O899" s="18" t="str">
        <f>VLOOKUP(Table3[[#This Row],[Order ID]],OrderBreakDown!A898:H8945,5,0)</f>
        <v>$14.00</v>
      </c>
      <c r="P899">
        <f>VLOOKUP(Table3[[#This Row],[Order ID]],OrderBreakDown!A898:H8945,6,0)</f>
        <v>6</v>
      </c>
      <c r="Q899" t="str">
        <f>VLOOKUP(Table3[[#This Row],[Order ID]],OrderBreakDown!A898:H8945,7,0)</f>
        <v>Office Supplies</v>
      </c>
      <c r="R899" t="str">
        <f>VLOOKUP(Table3[[#This Row],[Order ID]],OrderBreakDown!A898:H8945,8,0)</f>
        <v>Art</v>
      </c>
    </row>
    <row r="900" spans="1:18" ht="21.75" customHeight="1" thickBot="1" x14ac:dyDescent="0.3">
      <c r="A900" s="5" t="s">
        <v>2018</v>
      </c>
      <c r="B900" s="2">
        <v>40989</v>
      </c>
      <c r="C900" s="1" t="s">
        <v>1744</v>
      </c>
      <c r="D900" s="1" t="s">
        <v>351</v>
      </c>
      <c r="E900" s="1" t="s">
        <v>49</v>
      </c>
      <c r="F900" s="1" t="s">
        <v>50</v>
      </c>
      <c r="G900" s="1" t="s">
        <v>33</v>
      </c>
      <c r="H900" s="2">
        <v>40993</v>
      </c>
      <c r="I900" s="1" t="s">
        <v>22</v>
      </c>
      <c r="J900" s="6" t="s">
        <v>352</v>
      </c>
      <c r="L900" t="str">
        <f>VLOOKUP(Table3[[#This Row],[Order ID]],OrderBreakDown!A899:H8946,2,0)</f>
        <v>Smead Folders, Blue</v>
      </c>
      <c r="M900" s="16">
        <f>VLOOKUP(Table3[[#This Row],[Order ID]],OrderBreakDown!A899:H8946,3,0)</f>
        <v>0.4</v>
      </c>
      <c r="N900" t="str">
        <f>VLOOKUP(Table3[[#This Row],[Order ID]],OrderBreakDown!A899:H8946,4,0)</f>
        <v>$42.00</v>
      </c>
      <c r="O900" s="18" t="str">
        <f>VLOOKUP(Table3[[#This Row],[Order ID]],OrderBreakDown!A899:H8946,5,0)</f>
        <v>-$20.00</v>
      </c>
      <c r="P900">
        <f>VLOOKUP(Table3[[#This Row],[Order ID]],OrderBreakDown!A899:H8946,6,0)</f>
        <v>4</v>
      </c>
      <c r="Q900" t="str">
        <f>VLOOKUP(Table3[[#This Row],[Order ID]],OrderBreakDown!A899:H8946,7,0)</f>
        <v>Office Supplies</v>
      </c>
      <c r="R900" t="str">
        <f>VLOOKUP(Table3[[#This Row],[Order ID]],OrderBreakDown!A899:H8946,8,0)</f>
        <v>Storage</v>
      </c>
    </row>
    <row r="901" spans="1:18" ht="21.75" customHeight="1" thickBot="1" x14ac:dyDescent="0.3">
      <c r="A901" s="5" t="s">
        <v>2019</v>
      </c>
      <c r="B901" s="2">
        <v>40990</v>
      </c>
      <c r="C901" s="1" t="s">
        <v>288</v>
      </c>
      <c r="D901" s="1" t="s">
        <v>581</v>
      </c>
      <c r="E901" s="1" t="s">
        <v>77</v>
      </c>
      <c r="F901" s="1" t="s">
        <v>28</v>
      </c>
      <c r="G901" s="1" t="s">
        <v>21</v>
      </c>
      <c r="H901" s="2">
        <v>40994</v>
      </c>
      <c r="I901" s="1" t="s">
        <v>22</v>
      </c>
      <c r="J901" s="6" t="s">
        <v>581</v>
      </c>
      <c r="L901" t="str">
        <f>VLOOKUP(Table3[[#This Row],[Order ID]],OrderBreakDown!A900:H8947,2,0)</f>
        <v>Novimex Steel Folding Chair, Black</v>
      </c>
      <c r="M901" s="16">
        <f>VLOOKUP(Table3[[#This Row],[Order ID]],OrderBreakDown!A900:H8947,3,0)</f>
        <v>0.5</v>
      </c>
      <c r="N901" t="str">
        <f>VLOOKUP(Table3[[#This Row],[Order ID]],OrderBreakDown!A900:H8947,4,0)</f>
        <v>$399.00</v>
      </c>
      <c r="O901" s="18" t="str">
        <f>VLOOKUP(Table3[[#This Row],[Order ID]],OrderBreakDown!A900:H8947,5,0)</f>
        <v>-$263.00</v>
      </c>
      <c r="P901">
        <f>VLOOKUP(Table3[[#This Row],[Order ID]],OrderBreakDown!A900:H8947,6,0)</f>
        <v>10</v>
      </c>
      <c r="Q901" t="str">
        <f>VLOOKUP(Table3[[#This Row],[Order ID]],OrderBreakDown!A900:H8947,7,0)</f>
        <v>Furniture</v>
      </c>
      <c r="R901" t="str">
        <f>VLOOKUP(Table3[[#This Row],[Order ID]],OrderBreakDown!A900:H8947,8,0)</f>
        <v>Chairs</v>
      </c>
    </row>
    <row r="902" spans="1:18" ht="21.75" customHeight="1" thickBot="1" x14ac:dyDescent="0.3">
      <c r="A902" s="5" t="s">
        <v>2020</v>
      </c>
      <c r="B902" s="2">
        <v>40990</v>
      </c>
      <c r="C902" s="1" t="s">
        <v>1364</v>
      </c>
      <c r="D902" s="1" t="s">
        <v>2021</v>
      </c>
      <c r="E902" s="1" t="s">
        <v>20</v>
      </c>
      <c r="F902" s="1" t="s">
        <v>14</v>
      </c>
      <c r="G902" s="1" t="s">
        <v>15</v>
      </c>
      <c r="H902" s="2">
        <v>40993</v>
      </c>
      <c r="I902" s="1" t="s">
        <v>16</v>
      </c>
      <c r="J902" s="6" t="s">
        <v>1968</v>
      </c>
      <c r="L902" t="str">
        <f>VLOOKUP(Table3[[#This Row],[Order ID]],OrderBreakDown!A901:H8948,2,0)</f>
        <v>Enermax Flash Drive, Programmable</v>
      </c>
      <c r="M902" s="16">
        <f>VLOOKUP(Table3[[#This Row],[Order ID]],OrderBreakDown!A901:H8948,3,0)</f>
        <v>0</v>
      </c>
      <c r="N902" t="str">
        <f>VLOOKUP(Table3[[#This Row],[Order ID]],OrderBreakDown!A901:H8948,4,0)</f>
        <v>$129.00</v>
      </c>
      <c r="O902" s="18" t="str">
        <f>VLOOKUP(Table3[[#This Row],[Order ID]],OrderBreakDown!A901:H8948,5,0)</f>
        <v>$46.00</v>
      </c>
      <c r="P902">
        <f>VLOOKUP(Table3[[#This Row],[Order ID]],OrderBreakDown!A901:H8948,6,0)</f>
        <v>3</v>
      </c>
      <c r="Q902" t="str">
        <f>VLOOKUP(Table3[[#This Row],[Order ID]],OrderBreakDown!A901:H8948,7,0)</f>
        <v>Technology</v>
      </c>
      <c r="R902" t="str">
        <f>VLOOKUP(Table3[[#This Row],[Order ID]],OrderBreakDown!A901:H8948,8,0)</f>
        <v>Accessories</v>
      </c>
    </row>
    <row r="903" spans="1:18" ht="21.75" customHeight="1" thickBot="1" x14ac:dyDescent="0.3">
      <c r="A903" s="5" t="s">
        <v>2022</v>
      </c>
      <c r="B903" s="2">
        <v>40990</v>
      </c>
      <c r="C903" s="1" t="s">
        <v>506</v>
      </c>
      <c r="D903" s="1" t="s">
        <v>274</v>
      </c>
      <c r="E903" s="1" t="s">
        <v>66</v>
      </c>
      <c r="F903" s="1" t="s">
        <v>28</v>
      </c>
      <c r="G903" s="1" t="s">
        <v>33</v>
      </c>
      <c r="H903" s="2">
        <v>40990</v>
      </c>
      <c r="I903" s="1" t="s">
        <v>62</v>
      </c>
      <c r="J903" s="6" t="s">
        <v>116</v>
      </c>
      <c r="L903" t="str">
        <f>VLOOKUP(Table3[[#This Row],[Order ID]],OrderBreakDown!A902:H8949,2,0)</f>
        <v>Boston Pencil Sharpener, Easy-Erase</v>
      </c>
      <c r="M903" s="16">
        <f>VLOOKUP(Table3[[#This Row],[Order ID]],OrderBreakDown!A902:H8949,3,0)</f>
        <v>0</v>
      </c>
      <c r="N903" t="str">
        <f>VLOOKUP(Table3[[#This Row],[Order ID]],OrderBreakDown!A902:H8949,4,0)</f>
        <v>$242.00</v>
      </c>
      <c r="O903" s="18" t="str">
        <f>VLOOKUP(Table3[[#This Row],[Order ID]],OrderBreakDown!A902:H8949,5,0)</f>
        <v>$39.00</v>
      </c>
      <c r="P903">
        <f>VLOOKUP(Table3[[#This Row],[Order ID]],OrderBreakDown!A902:H8949,6,0)</f>
        <v>8</v>
      </c>
      <c r="Q903" t="str">
        <f>VLOOKUP(Table3[[#This Row],[Order ID]],OrderBreakDown!A902:H8949,7,0)</f>
        <v>Office Supplies</v>
      </c>
      <c r="R903" t="str">
        <f>VLOOKUP(Table3[[#This Row],[Order ID]],OrderBreakDown!A902:H8949,8,0)</f>
        <v>Art</v>
      </c>
    </row>
    <row r="904" spans="1:18" ht="21.75" customHeight="1" thickBot="1" x14ac:dyDescent="0.3">
      <c r="A904" s="5" t="s">
        <v>2023</v>
      </c>
      <c r="B904" s="2">
        <v>40990</v>
      </c>
      <c r="C904" s="1" t="s">
        <v>2024</v>
      </c>
      <c r="D904" s="1" t="s">
        <v>1443</v>
      </c>
      <c r="E904" s="1" t="s">
        <v>66</v>
      </c>
      <c r="F904" s="1" t="s">
        <v>28</v>
      </c>
      <c r="G904" s="1" t="s">
        <v>21</v>
      </c>
      <c r="H904" s="2">
        <v>40994</v>
      </c>
      <c r="I904" s="1" t="s">
        <v>22</v>
      </c>
      <c r="J904" s="6" t="s">
        <v>185</v>
      </c>
      <c r="L904" t="str">
        <f>VLOOKUP(Table3[[#This Row],[Order ID]],OrderBreakDown!A903:H8950,2,0)</f>
        <v>BIC Markers, Easy-Erase</v>
      </c>
      <c r="M904" s="16">
        <f>VLOOKUP(Table3[[#This Row],[Order ID]],OrderBreakDown!A903:H8950,3,0)</f>
        <v>0</v>
      </c>
      <c r="N904" t="str">
        <f>VLOOKUP(Table3[[#This Row],[Order ID]],OrderBreakDown!A903:H8950,4,0)</f>
        <v>$27.00</v>
      </c>
      <c r="O904" s="18" t="str">
        <f>VLOOKUP(Table3[[#This Row],[Order ID]],OrderBreakDown!A903:H8950,5,0)</f>
        <v>$7.00</v>
      </c>
      <c r="P904">
        <f>VLOOKUP(Table3[[#This Row],[Order ID]],OrderBreakDown!A903:H8950,6,0)</f>
        <v>1</v>
      </c>
      <c r="Q904" t="str">
        <f>VLOOKUP(Table3[[#This Row],[Order ID]],OrderBreakDown!A903:H8950,7,0)</f>
        <v>Office Supplies</v>
      </c>
      <c r="R904" t="str">
        <f>VLOOKUP(Table3[[#This Row],[Order ID]],OrderBreakDown!A903:H8950,8,0)</f>
        <v>Art</v>
      </c>
    </row>
    <row r="905" spans="1:18" ht="21.75" customHeight="1" thickBot="1" x14ac:dyDescent="0.3">
      <c r="A905" s="5" t="s">
        <v>2025</v>
      </c>
      <c r="B905" s="2">
        <v>40991</v>
      </c>
      <c r="C905" s="1" t="s">
        <v>377</v>
      </c>
      <c r="D905" s="1" t="s">
        <v>1720</v>
      </c>
      <c r="E905" s="1" t="s">
        <v>58</v>
      </c>
      <c r="F905" s="1" t="s">
        <v>50</v>
      </c>
      <c r="G905" s="1" t="s">
        <v>15</v>
      </c>
      <c r="H905" s="2">
        <v>40994</v>
      </c>
      <c r="I905" s="1" t="s">
        <v>16</v>
      </c>
      <c r="J905" s="6" t="s">
        <v>57</v>
      </c>
      <c r="L905" t="str">
        <f>VLOOKUP(Table3[[#This Row],[Order ID]],OrderBreakDown!A904:H8951,2,0)</f>
        <v>SanDisk Message Books, 8.5 x 11</v>
      </c>
      <c r="M905" s="16">
        <f>VLOOKUP(Table3[[#This Row],[Order ID]],OrderBreakDown!A904:H8951,3,0)</f>
        <v>0</v>
      </c>
      <c r="N905" t="str">
        <f>VLOOKUP(Table3[[#This Row],[Order ID]],OrderBreakDown!A904:H8951,4,0)</f>
        <v>$56.00</v>
      </c>
      <c r="O905" s="18" t="str">
        <f>VLOOKUP(Table3[[#This Row],[Order ID]],OrderBreakDown!A904:H8951,5,0)</f>
        <v>$27.00</v>
      </c>
      <c r="P905">
        <f>VLOOKUP(Table3[[#This Row],[Order ID]],OrderBreakDown!A904:H8951,6,0)</f>
        <v>2</v>
      </c>
      <c r="Q905" t="str">
        <f>VLOOKUP(Table3[[#This Row],[Order ID]],OrderBreakDown!A904:H8951,7,0)</f>
        <v>Office Supplies</v>
      </c>
      <c r="R905" t="str">
        <f>VLOOKUP(Table3[[#This Row],[Order ID]],OrderBreakDown!A904:H8951,8,0)</f>
        <v>Paper</v>
      </c>
    </row>
    <row r="906" spans="1:18" ht="21.75" customHeight="1" thickBot="1" x14ac:dyDescent="0.3">
      <c r="A906" s="5" t="s">
        <v>2026</v>
      </c>
      <c r="B906" s="2">
        <v>40991</v>
      </c>
      <c r="C906" s="1" t="s">
        <v>1744</v>
      </c>
      <c r="D906" s="1" t="s">
        <v>115</v>
      </c>
      <c r="E906" s="1" t="s">
        <v>66</v>
      </c>
      <c r="F906" s="1" t="s">
        <v>28</v>
      </c>
      <c r="G906" s="1" t="s">
        <v>33</v>
      </c>
      <c r="H906" s="2">
        <v>40996</v>
      </c>
      <c r="I906" s="1" t="s">
        <v>22</v>
      </c>
      <c r="J906" s="6" t="s">
        <v>116</v>
      </c>
      <c r="L906" t="str">
        <f>VLOOKUP(Table3[[#This Row],[Order ID]],OrderBreakDown!A905:H8952,2,0)</f>
        <v>Smead Folders, Industrial</v>
      </c>
      <c r="M906" s="16">
        <f>VLOOKUP(Table3[[#This Row],[Order ID]],OrderBreakDown!A905:H8952,3,0)</f>
        <v>0.1</v>
      </c>
      <c r="N906" t="str">
        <f>VLOOKUP(Table3[[#This Row],[Order ID]],OrderBreakDown!A905:H8952,4,0)</f>
        <v>$32.00</v>
      </c>
      <c r="O906" s="18" t="str">
        <f>VLOOKUP(Table3[[#This Row],[Order ID]],OrderBreakDown!A905:H8952,5,0)</f>
        <v>$5.00</v>
      </c>
      <c r="P906">
        <f>VLOOKUP(Table3[[#This Row],[Order ID]],OrderBreakDown!A905:H8952,6,0)</f>
        <v>2</v>
      </c>
      <c r="Q906" t="str">
        <f>VLOOKUP(Table3[[#This Row],[Order ID]],OrderBreakDown!A905:H8952,7,0)</f>
        <v>Office Supplies</v>
      </c>
      <c r="R906" t="str">
        <f>VLOOKUP(Table3[[#This Row],[Order ID]],OrderBreakDown!A905:H8952,8,0)</f>
        <v>Storage</v>
      </c>
    </row>
    <row r="907" spans="1:18" ht="21.75" customHeight="1" thickBot="1" x14ac:dyDescent="0.3">
      <c r="A907" s="5" t="s">
        <v>2027</v>
      </c>
      <c r="B907" s="2">
        <v>40991</v>
      </c>
      <c r="C907" s="1" t="s">
        <v>2028</v>
      </c>
      <c r="D907" s="1" t="s">
        <v>1163</v>
      </c>
      <c r="E907" s="1" t="s">
        <v>66</v>
      </c>
      <c r="F907" s="1" t="s">
        <v>28</v>
      </c>
      <c r="G907" s="1" t="s">
        <v>33</v>
      </c>
      <c r="H907" s="2">
        <v>40993</v>
      </c>
      <c r="I907" s="1" t="s">
        <v>16</v>
      </c>
      <c r="J907" s="6" t="s">
        <v>553</v>
      </c>
      <c r="L907" t="str">
        <f>VLOOKUP(Table3[[#This Row],[Order ID]],OrderBreakDown!A906:H8953,2,0)</f>
        <v>Avery Binder Covers, Durable</v>
      </c>
      <c r="M907" s="16">
        <f>VLOOKUP(Table3[[#This Row],[Order ID]],OrderBreakDown!A906:H8953,3,0)</f>
        <v>0</v>
      </c>
      <c r="N907" t="str">
        <f>VLOOKUP(Table3[[#This Row],[Order ID]],OrderBreakDown!A906:H8953,4,0)</f>
        <v>$50.00</v>
      </c>
      <c r="O907" s="18" t="str">
        <f>VLOOKUP(Table3[[#This Row],[Order ID]],OrderBreakDown!A906:H8953,5,0)</f>
        <v>$6.00</v>
      </c>
      <c r="P907">
        <f>VLOOKUP(Table3[[#This Row],[Order ID]],OrderBreakDown!A906:H8953,6,0)</f>
        <v>4</v>
      </c>
      <c r="Q907" t="str">
        <f>VLOOKUP(Table3[[#This Row],[Order ID]],OrderBreakDown!A906:H8953,7,0)</f>
        <v>Office Supplies</v>
      </c>
      <c r="R907" t="str">
        <f>VLOOKUP(Table3[[#This Row],[Order ID]],OrderBreakDown!A906:H8953,8,0)</f>
        <v>Binders</v>
      </c>
    </row>
    <row r="908" spans="1:18" ht="21.75" customHeight="1" thickBot="1" x14ac:dyDescent="0.3">
      <c r="A908" s="5" t="s">
        <v>2029</v>
      </c>
      <c r="B908" s="2">
        <v>40992</v>
      </c>
      <c r="C908" s="1" t="s">
        <v>1788</v>
      </c>
      <c r="D908" s="1" t="s">
        <v>1182</v>
      </c>
      <c r="E908" s="1" t="s">
        <v>49</v>
      </c>
      <c r="F908" s="1" t="s">
        <v>50</v>
      </c>
      <c r="G908" s="1" t="s">
        <v>33</v>
      </c>
      <c r="H908" s="2">
        <v>40994</v>
      </c>
      <c r="I908" s="1" t="s">
        <v>16</v>
      </c>
      <c r="J908" s="6" t="s">
        <v>132</v>
      </c>
      <c r="L908" t="str">
        <f>VLOOKUP(Table3[[#This Row],[Order ID]],OrderBreakDown!A907:H8954,2,0)</f>
        <v>SanDisk Parchment Paper, 8.5 x 11</v>
      </c>
      <c r="M908" s="16">
        <f>VLOOKUP(Table3[[#This Row],[Order ID]],OrderBreakDown!A907:H8954,3,0)</f>
        <v>0</v>
      </c>
      <c r="N908" t="str">
        <f>VLOOKUP(Table3[[#This Row],[Order ID]],OrderBreakDown!A907:H8954,4,0)</f>
        <v>$167.00</v>
      </c>
      <c r="O908" s="18" t="str">
        <f>VLOOKUP(Table3[[#This Row],[Order ID]],OrderBreakDown!A907:H8954,5,0)</f>
        <v>$25.00</v>
      </c>
      <c r="P908">
        <f>VLOOKUP(Table3[[#This Row],[Order ID]],OrderBreakDown!A907:H8954,6,0)</f>
        <v>8</v>
      </c>
      <c r="Q908" t="str">
        <f>VLOOKUP(Table3[[#This Row],[Order ID]],OrderBreakDown!A907:H8954,7,0)</f>
        <v>Office Supplies</v>
      </c>
      <c r="R908" t="str">
        <f>VLOOKUP(Table3[[#This Row],[Order ID]],OrderBreakDown!A907:H8954,8,0)</f>
        <v>Paper</v>
      </c>
    </row>
    <row r="909" spans="1:18" ht="21.75" customHeight="1" thickBot="1" x14ac:dyDescent="0.3">
      <c r="A909" s="5" t="s">
        <v>2030</v>
      </c>
      <c r="B909" s="2">
        <v>40992</v>
      </c>
      <c r="C909" s="1" t="s">
        <v>472</v>
      </c>
      <c r="D909" s="1" t="s">
        <v>1358</v>
      </c>
      <c r="E909" s="1" t="s">
        <v>27</v>
      </c>
      <c r="F909" s="1" t="s">
        <v>28</v>
      </c>
      <c r="G909" s="1" t="s">
        <v>21</v>
      </c>
      <c r="H909" s="2">
        <v>40997</v>
      </c>
      <c r="I909" s="1" t="s">
        <v>16</v>
      </c>
      <c r="J909" s="6" t="s">
        <v>112</v>
      </c>
      <c r="L909" t="str">
        <f>VLOOKUP(Table3[[#This Row],[Order ID]],OrderBreakDown!A908:H8955,2,0)</f>
        <v>Boston Pencil Sharpener, Water Color</v>
      </c>
      <c r="M909" s="16">
        <f>VLOOKUP(Table3[[#This Row],[Order ID]],OrderBreakDown!A908:H8955,3,0)</f>
        <v>0</v>
      </c>
      <c r="N909" t="str">
        <f>VLOOKUP(Table3[[#This Row],[Order ID]],OrderBreakDown!A908:H8955,4,0)</f>
        <v>$64.00</v>
      </c>
      <c r="O909" s="18" t="str">
        <f>VLOOKUP(Table3[[#This Row],[Order ID]],OrderBreakDown!A908:H8955,5,0)</f>
        <v>$32.00</v>
      </c>
      <c r="P909">
        <f>VLOOKUP(Table3[[#This Row],[Order ID]],OrderBreakDown!A908:H8955,6,0)</f>
        <v>2</v>
      </c>
      <c r="Q909" t="str">
        <f>VLOOKUP(Table3[[#This Row],[Order ID]],OrderBreakDown!A908:H8955,7,0)</f>
        <v>Office Supplies</v>
      </c>
      <c r="R909" t="str">
        <f>VLOOKUP(Table3[[#This Row],[Order ID]],OrderBreakDown!A908:H8955,8,0)</f>
        <v>Art</v>
      </c>
    </row>
    <row r="910" spans="1:18" ht="21.75" customHeight="1" thickBot="1" x14ac:dyDescent="0.3">
      <c r="A910" s="5" t="s">
        <v>2031</v>
      </c>
      <c r="B910" s="2">
        <v>40994</v>
      </c>
      <c r="C910" s="1" t="s">
        <v>2032</v>
      </c>
      <c r="D910" s="1" t="s">
        <v>2033</v>
      </c>
      <c r="E910" s="1" t="s">
        <v>58</v>
      </c>
      <c r="F910" s="1" t="s">
        <v>50</v>
      </c>
      <c r="G910" s="1" t="s">
        <v>33</v>
      </c>
      <c r="H910" s="2">
        <v>40997</v>
      </c>
      <c r="I910" s="1" t="s">
        <v>37</v>
      </c>
      <c r="J910" s="6" t="s">
        <v>96</v>
      </c>
      <c r="L910" t="str">
        <f>VLOOKUP(Table3[[#This Row],[Order ID]],OrderBreakDown!A909:H8956,2,0)</f>
        <v>Avery Shipping Labels, 5000 Label Set</v>
      </c>
      <c r="M910" s="16">
        <f>VLOOKUP(Table3[[#This Row],[Order ID]],OrderBreakDown!A909:H8956,3,0)</f>
        <v>0</v>
      </c>
      <c r="N910" t="str">
        <f>VLOOKUP(Table3[[#This Row],[Order ID]],OrderBreakDown!A909:H8956,4,0)</f>
        <v>$49.00</v>
      </c>
      <c r="O910" s="18" t="str">
        <f>VLOOKUP(Table3[[#This Row],[Order ID]],OrderBreakDown!A909:H8956,5,0)</f>
        <v>$19.00</v>
      </c>
      <c r="P910">
        <f>VLOOKUP(Table3[[#This Row],[Order ID]],OrderBreakDown!A909:H8956,6,0)</f>
        <v>4</v>
      </c>
      <c r="Q910" t="str">
        <f>VLOOKUP(Table3[[#This Row],[Order ID]],OrderBreakDown!A909:H8956,7,0)</f>
        <v>Office Supplies</v>
      </c>
      <c r="R910" t="str">
        <f>VLOOKUP(Table3[[#This Row],[Order ID]],OrderBreakDown!A909:H8956,8,0)</f>
        <v>Labels</v>
      </c>
    </row>
    <row r="911" spans="1:18" ht="21.75" customHeight="1" thickBot="1" x14ac:dyDescent="0.3">
      <c r="A911" s="5" t="s">
        <v>2034</v>
      </c>
      <c r="B911" s="2">
        <v>40994</v>
      </c>
      <c r="C911" s="1" t="s">
        <v>676</v>
      </c>
      <c r="D911" s="1" t="s">
        <v>2035</v>
      </c>
      <c r="E911" s="1" t="s">
        <v>120</v>
      </c>
      <c r="F911" s="1" t="s">
        <v>28</v>
      </c>
      <c r="G911" s="1" t="s">
        <v>21</v>
      </c>
      <c r="H911" s="2">
        <v>40994</v>
      </c>
      <c r="I911" s="1" t="s">
        <v>62</v>
      </c>
      <c r="J911" s="6" t="s">
        <v>831</v>
      </c>
      <c r="L911" t="str">
        <f>VLOOKUP(Table3[[#This Row],[Order ID]],OrderBreakDown!A910:H8957,2,0)</f>
        <v>Hoover Coffee Grinder, Black</v>
      </c>
      <c r="M911" s="16">
        <f>VLOOKUP(Table3[[#This Row],[Order ID]],OrderBreakDown!A910:H8957,3,0)</f>
        <v>0</v>
      </c>
      <c r="N911" t="str">
        <f>VLOOKUP(Table3[[#This Row],[Order ID]],OrderBreakDown!A910:H8957,4,0)</f>
        <v>$478.00</v>
      </c>
      <c r="O911" s="18" t="str">
        <f>VLOOKUP(Table3[[#This Row],[Order ID]],OrderBreakDown!A910:H8957,5,0)</f>
        <v>$239.00</v>
      </c>
      <c r="P911">
        <f>VLOOKUP(Table3[[#This Row],[Order ID]],OrderBreakDown!A910:H8957,6,0)</f>
        <v>7</v>
      </c>
      <c r="Q911" t="str">
        <f>VLOOKUP(Table3[[#This Row],[Order ID]],OrderBreakDown!A910:H8957,7,0)</f>
        <v>Office Supplies</v>
      </c>
      <c r="R911" t="str">
        <f>VLOOKUP(Table3[[#This Row],[Order ID]],OrderBreakDown!A910:H8957,8,0)</f>
        <v>Appliances</v>
      </c>
    </row>
    <row r="912" spans="1:18" ht="21.75" customHeight="1" thickBot="1" x14ac:dyDescent="0.3">
      <c r="A912" s="5" t="s">
        <v>2036</v>
      </c>
      <c r="B912" s="2">
        <v>40994</v>
      </c>
      <c r="C912" s="1" t="s">
        <v>746</v>
      </c>
      <c r="D912" s="1" t="s">
        <v>2037</v>
      </c>
      <c r="E912" s="1" t="s">
        <v>27</v>
      </c>
      <c r="F912" s="1" t="s">
        <v>28</v>
      </c>
      <c r="G912" s="1" t="s">
        <v>33</v>
      </c>
      <c r="H912" s="2">
        <v>40997</v>
      </c>
      <c r="I912" s="1" t="s">
        <v>37</v>
      </c>
      <c r="J912" s="6" t="s">
        <v>45</v>
      </c>
      <c r="L912" t="str">
        <f>VLOOKUP(Table3[[#This Row],[Order ID]],OrderBreakDown!A911:H8958,2,0)</f>
        <v>Binney &amp; Smith Pens, Blue</v>
      </c>
      <c r="M912" s="16">
        <f>VLOOKUP(Table3[[#This Row],[Order ID]],OrderBreakDown!A911:H8958,3,0)</f>
        <v>0</v>
      </c>
      <c r="N912" t="str">
        <f>VLOOKUP(Table3[[#This Row],[Order ID]],OrderBreakDown!A911:H8958,4,0)</f>
        <v>$143.00</v>
      </c>
      <c r="O912" s="18" t="str">
        <f>VLOOKUP(Table3[[#This Row],[Order ID]],OrderBreakDown!A911:H8958,5,0)</f>
        <v>$60.00</v>
      </c>
      <c r="P912">
        <f>VLOOKUP(Table3[[#This Row],[Order ID]],OrderBreakDown!A911:H8958,6,0)</f>
        <v>12</v>
      </c>
      <c r="Q912" t="str">
        <f>VLOOKUP(Table3[[#This Row],[Order ID]],OrderBreakDown!A911:H8958,7,0)</f>
        <v>Office Supplies</v>
      </c>
      <c r="R912" t="str">
        <f>VLOOKUP(Table3[[#This Row],[Order ID]],OrderBreakDown!A911:H8958,8,0)</f>
        <v>Art</v>
      </c>
    </row>
    <row r="913" spans="1:18" ht="21.75" customHeight="1" thickBot="1" x14ac:dyDescent="0.3">
      <c r="A913" s="5" t="s">
        <v>2038</v>
      </c>
      <c r="B913" s="2">
        <v>40994</v>
      </c>
      <c r="C913" s="1" t="s">
        <v>328</v>
      </c>
      <c r="D913" s="1" t="s">
        <v>2039</v>
      </c>
      <c r="E913" s="1" t="s">
        <v>20</v>
      </c>
      <c r="F913" s="1" t="s">
        <v>14</v>
      </c>
      <c r="G913" s="1" t="s">
        <v>33</v>
      </c>
      <c r="H913" s="2">
        <v>41000</v>
      </c>
      <c r="I913" s="1" t="s">
        <v>22</v>
      </c>
      <c r="J913" s="6" t="s">
        <v>23</v>
      </c>
      <c r="L913" t="str">
        <f>VLOOKUP(Table3[[#This Row],[Order ID]],OrderBreakDown!A912:H8959,2,0)</f>
        <v>Hewlett Fax Machine, Digital</v>
      </c>
      <c r="M913" s="16">
        <f>VLOOKUP(Table3[[#This Row],[Order ID]],OrderBreakDown!A912:H8959,3,0)</f>
        <v>0</v>
      </c>
      <c r="N913" t="str">
        <f>VLOOKUP(Table3[[#This Row],[Order ID]],OrderBreakDown!A912:H8959,4,0)</f>
        <v>$320.00</v>
      </c>
      <c r="O913" s="18" t="str">
        <f>VLOOKUP(Table3[[#This Row],[Order ID]],OrderBreakDown!A912:H8959,5,0)</f>
        <v>$147.00</v>
      </c>
      <c r="P913">
        <f>VLOOKUP(Table3[[#This Row],[Order ID]],OrderBreakDown!A912:H8959,6,0)</f>
        <v>1</v>
      </c>
      <c r="Q913" t="str">
        <f>VLOOKUP(Table3[[#This Row],[Order ID]],OrderBreakDown!A912:H8959,7,0)</f>
        <v>Technology</v>
      </c>
      <c r="R913" t="str">
        <f>VLOOKUP(Table3[[#This Row],[Order ID]],OrderBreakDown!A912:H8959,8,0)</f>
        <v>Copiers</v>
      </c>
    </row>
    <row r="914" spans="1:18" ht="21.75" customHeight="1" thickBot="1" x14ac:dyDescent="0.3">
      <c r="A914" s="5" t="s">
        <v>2040</v>
      </c>
      <c r="B914" s="2">
        <v>40995</v>
      </c>
      <c r="C914" s="1" t="s">
        <v>2041</v>
      </c>
      <c r="D914" s="1" t="s">
        <v>2042</v>
      </c>
      <c r="E914" s="1" t="s">
        <v>20</v>
      </c>
      <c r="F914" s="1" t="s">
        <v>14</v>
      </c>
      <c r="G914" s="1" t="s">
        <v>21</v>
      </c>
      <c r="H914" s="2">
        <v>40997</v>
      </c>
      <c r="I914" s="1" t="s">
        <v>16</v>
      </c>
      <c r="J914" s="6" t="s">
        <v>23</v>
      </c>
      <c r="L914" t="str">
        <f>VLOOKUP(Table3[[#This Row],[Order ID]],OrderBreakDown!A913:H8960,2,0)</f>
        <v>Fellowes Folders, Industrial</v>
      </c>
      <c r="M914" s="16">
        <f>VLOOKUP(Table3[[#This Row],[Order ID]],OrderBreakDown!A913:H8960,3,0)</f>
        <v>0</v>
      </c>
      <c r="N914" t="str">
        <f>VLOOKUP(Table3[[#This Row],[Order ID]],OrderBreakDown!A913:H8960,4,0)</f>
        <v>$134.00</v>
      </c>
      <c r="O914" s="18" t="str">
        <f>VLOOKUP(Table3[[#This Row],[Order ID]],OrderBreakDown!A913:H8960,5,0)</f>
        <v>$31.00</v>
      </c>
      <c r="P914">
        <f>VLOOKUP(Table3[[#This Row],[Order ID]],OrderBreakDown!A913:H8960,6,0)</f>
        <v>5</v>
      </c>
      <c r="Q914" t="str">
        <f>VLOOKUP(Table3[[#This Row],[Order ID]],OrderBreakDown!A913:H8960,7,0)</f>
        <v>Office Supplies</v>
      </c>
      <c r="R914" t="str">
        <f>VLOOKUP(Table3[[#This Row],[Order ID]],OrderBreakDown!A913:H8960,8,0)</f>
        <v>Storage</v>
      </c>
    </row>
    <row r="915" spans="1:18" ht="21.75" customHeight="1" thickBot="1" x14ac:dyDescent="0.3">
      <c r="A915" s="5" t="s">
        <v>2043</v>
      </c>
      <c r="B915" s="2">
        <v>40995</v>
      </c>
      <c r="C915" s="1" t="s">
        <v>1431</v>
      </c>
      <c r="D915" s="1" t="s">
        <v>2044</v>
      </c>
      <c r="E915" s="1" t="s">
        <v>27</v>
      </c>
      <c r="F915" s="1" t="s">
        <v>28</v>
      </c>
      <c r="G915" s="1" t="s">
        <v>15</v>
      </c>
      <c r="H915" s="2">
        <v>41000</v>
      </c>
      <c r="I915" s="1" t="s">
        <v>16</v>
      </c>
      <c r="J915" s="6" t="s">
        <v>29</v>
      </c>
      <c r="L915" t="str">
        <f>VLOOKUP(Table3[[#This Row],[Order ID]],OrderBreakDown!A914:H8961,2,0)</f>
        <v>Stockwell Thumb Tacks, Bulk Pack</v>
      </c>
      <c r="M915" s="16">
        <f>VLOOKUP(Table3[[#This Row],[Order ID]],OrderBreakDown!A914:H8961,3,0)</f>
        <v>0</v>
      </c>
      <c r="N915" t="str">
        <f>VLOOKUP(Table3[[#This Row],[Order ID]],OrderBreakDown!A914:H8961,4,0)</f>
        <v>$53.00</v>
      </c>
      <c r="O915" s="18" t="str">
        <f>VLOOKUP(Table3[[#This Row],[Order ID]],OrderBreakDown!A914:H8961,5,0)</f>
        <v>$13.00</v>
      </c>
      <c r="P915">
        <f>VLOOKUP(Table3[[#This Row],[Order ID]],OrderBreakDown!A914:H8961,6,0)</f>
        <v>4</v>
      </c>
      <c r="Q915" t="str">
        <f>VLOOKUP(Table3[[#This Row],[Order ID]],OrderBreakDown!A914:H8961,7,0)</f>
        <v>Office Supplies</v>
      </c>
      <c r="R915" t="str">
        <f>VLOOKUP(Table3[[#This Row],[Order ID]],OrderBreakDown!A914:H8961,8,0)</f>
        <v>Fasteners</v>
      </c>
    </row>
    <row r="916" spans="1:18" ht="21.75" customHeight="1" thickBot="1" x14ac:dyDescent="0.3">
      <c r="A916" s="5" t="s">
        <v>2045</v>
      </c>
      <c r="B916" s="2">
        <v>40995</v>
      </c>
      <c r="C916" s="1" t="s">
        <v>2046</v>
      </c>
      <c r="D916" s="1" t="s">
        <v>54</v>
      </c>
      <c r="E916" s="1" t="s">
        <v>55</v>
      </c>
      <c r="F916" s="1" t="s">
        <v>28</v>
      </c>
      <c r="G916" s="1" t="s">
        <v>15</v>
      </c>
      <c r="H916" s="2">
        <v>40995</v>
      </c>
      <c r="I916" s="1" t="s">
        <v>62</v>
      </c>
      <c r="J916" s="6" t="s">
        <v>54</v>
      </c>
      <c r="L916" t="str">
        <f>VLOOKUP(Table3[[#This Row],[Order ID]],OrderBreakDown!A915:H8962,2,0)</f>
        <v>Eldon File Cart, Single Width</v>
      </c>
      <c r="M916" s="16">
        <f>VLOOKUP(Table3[[#This Row],[Order ID]],OrderBreakDown!A915:H8962,3,0)</f>
        <v>0</v>
      </c>
      <c r="N916" t="str">
        <f>VLOOKUP(Table3[[#This Row],[Order ID]],OrderBreakDown!A915:H8962,4,0)</f>
        <v>$128.00</v>
      </c>
      <c r="O916" s="18" t="str">
        <f>VLOOKUP(Table3[[#This Row],[Order ID]],OrderBreakDown!A915:H8962,5,0)</f>
        <v>$55.00</v>
      </c>
      <c r="P916">
        <f>VLOOKUP(Table3[[#This Row],[Order ID]],OrderBreakDown!A915:H8962,6,0)</f>
        <v>1</v>
      </c>
      <c r="Q916" t="str">
        <f>VLOOKUP(Table3[[#This Row],[Order ID]],OrderBreakDown!A915:H8962,7,0)</f>
        <v>Office Supplies</v>
      </c>
      <c r="R916" t="str">
        <f>VLOOKUP(Table3[[#This Row],[Order ID]],OrderBreakDown!A915:H8962,8,0)</f>
        <v>Storage</v>
      </c>
    </row>
    <row r="917" spans="1:18" ht="21.75" customHeight="1" thickBot="1" x14ac:dyDescent="0.3">
      <c r="A917" s="5" t="s">
        <v>2047</v>
      </c>
      <c r="B917" s="2">
        <v>40996</v>
      </c>
      <c r="C917" s="1" t="s">
        <v>479</v>
      </c>
      <c r="D917" s="1" t="s">
        <v>2048</v>
      </c>
      <c r="E917" s="1" t="s">
        <v>27</v>
      </c>
      <c r="F917" s="1" t="s">
        <v>28</v>
      </c>
      <c r="G917" s="1" t="s">
        <v>21</v>
      </c>
      <c r="H917" s="2">
        <v>40998</v>
      </c>
      <c r="I917" s="1" t="s">
        <v>16</v>
      </c>
      <c r="J917" s="6" t="s">
        <v>112</v>
      </c>
      <c r="L917" t="str">
        <f>VLOOKUP(Table3[[#This Row],[Order ID]],OrderBreakDown!A916:H8963,2,0)</f>
        <v>Advantus Clamps, Assorted Sizes</v>
      </c>
      <c r="M917" s="16">
        <f>VLOOKUP(Table3[[#This Row],[Order ID]],OrderBreakDown!A916:H8963,3,0)</f>
        <v>0</v>
      </c>
      <c r="N917" t="str">
        <f>VLOOKUP(Table3[[#This Row],[Order ID]],OrderBreakDown!A916:H8963,4,0)</f>
        <v>$67.00</v>
      </c>
      <c r="O917" s="18" t="str">
        <f>VLOOKUP(Table3[[#This Row],[Order ID]],OrderBreakDown!A916:H8963,5,0)</f>
        <v>$9.00</v>
      </c>
      <c r="P917">
        <f>VLOOKUP(Table3[[#This Row],[Order ID]],OrderBreakDown!A916:H8963,6,0)</f>
        <v>4</v>
      </c>
      <c r="Q917" t="str">
        <f>VLOOKUP(Table3[[#This Row],[Order ID]],OrderBreakDown!A916:H8963,7,0)</f>
        <v>Office Supplies</v>
      </c>
      <c r="R917" t="str">
        <f>VLOOKUP(Table3[[#This Row],[Order ID]],OrderBreakDown!A916:H8963,8,0)</f>
        <v>Fasteners</v>
      </c>
    </row>
    <row r="918" spans="1:18" ht="21.75" customHeight="1" thickBot="1" x14ac:dyDescent="0.3">
      <c r="A918" s="5" t="s">
        <v>2049</v>
      </c>
      <c r="B918" s="2">
        <v>40997</v>
      </c>
      <c r="C918" s="1" t="s">
        <v>1577</v>
      </c>
      <c r="D918" s="1" t="s">
        <v>44</v>
      </c>
      <c r="E918" s="1" t="s">
        <v>27</v>
      </c>
      <c r="F918" s="1" t="s">
        <v>28</v>
      </c>
      <c r="G918" s="1" t="s">
        <v>21</v>
      </c>
      <c r="H918" s="2">
        <v>40998</v>
      </c>
      <c r="I918" s="1" t="s">
        <v>37</v>
      </c>
      <c r="J918" s="6" t="s">
        <v>45</v>
      </c>
      <c r="L918" t="str">
        <f>VLOOKUP(Table3[[#This Row],[Order ID]],OrderBreakDown!A917:H8964,2,0)</f>
        <v>Novimex Rocking Chair, Set of Two</v>
      </c>
      <c r="M918" s="16">
        <f>VLOOKUP(Table3[[#This Row],[Order ID]],OrderBreakDown!A917:H8964,3,0)</f>
        <v>0.6</v>
      </c>
      <c r="N918" t="str">
        <f>VLOOKUP(Table3[[#This Row],[Order ID]],OrderBreakDown!A917:H8964,4,0)</f>
        <v>$160.00</v>
      </c>
      <c r="O918" s="18" t="str">
        <f>VLOOKUP(Table3[[#This Row],[Order ID]],OrderBreakDown!A917:H8964,5,0)</f>
        <v>-$197.00</v>
      </c>
      <c r="P918">
        <f>VLOOKUP(Table3[[#This Row],[Order ID]],OrderBreakDown!A917:H8964,6,0)</f>
        <v>3</v>
      </c>
      <c r="Q918" t="str">
        <f>VLOOKUP(Table3[[#This Row],[Order ID]],OrderBreakDown!A917:H8964,7,0)</f>
        <v>Furniture</v>
      </c>
      <c r="R918" t="str">
        <f>VLOOKUP(Table3[[#This Row],[Order ID]],OrderBreakDown!A917:H8964,8,0)</f>
        <v>Chairs</v>
      </c>
    </row>
    <row r="919" spans="1:18" ht="21.75" customHeight="1" thickBot="1" x14ac:dyDescent="0.3">
      <c r="A919" s="5" t="s">
        <v>2050</v>
      </c>
      <c r="B919" s="2">
        <v>40997</v>
      </c>
      <c r="C919" s="1" t="s">
        <v>2051</v>
      </c>
      <c r="D919" s="1" t="s">
        <v>473</v>
      </c>
      <c r="E919" s="1" t="s">
        <v>27</v>
      </c>
      <c r="F919" s="1" t="s">
        <v>28</v>
      </c>
      <c r="G919" s="1" t="s">
        <v>21</v>
      </c>
      <c r="H919" s="2">
        <v>41001</v>
      </c>
      <c r="I919" s="1" t="s">
        <v>22</v>
      </c>
      <c r="J919" s="6" t="s">
        <v>311</v>
      </c>
      <c r="L919" t="str">
        <f>VLOOKUP(Table3[[#This Row],[Order ID]],OrderBreakDown!A918:H8965,2,0)</f>
        <v>Fellowes File Cart, Single Width</v>
      </c>
      <c r="M919" s="16">
        <f>VLOOKUP(Table3[[#This Row],[Order ID]],OrderBreakDown!A918:H8965,3,0)</f>
        <v>0.1</v>
      </c>
      <c r="N919" t="str">
        <f>VLOOKUP(Table3[[#This Row],[Order ID]],OrderBreakDown!A918:H8965,4,0)</f>
        <v>$494.00</v>
      </c>
      <c r="O919" s="18" t="str">
        <f>VLOOKUP(Table3[[#This Row],[Order ID]],OrderBreakDown!A918:H8965,5,0)</f>
        <v>-$55.00</v>
      </c>
      <c r="P919">
        <f>VLOOKUP(Table3[[#This Row],[Order ID]],OrderBreakDown!A918:H8965,6,0)</f>
        <v>4</v>
      </c>
      <c r="Q919" t="str">
        <f>VLOOKUP(Table3[[#This Row],[Order ID]],OrderBreakDown!A918:H8965,7,0)</f>
        <v>Office Supplies</v>
      </c>
      <c r="R919" t="str">
        <f>VLOOKUP(Table3[[#This Row],[Order ID]],OrderBreakDown!A918:H8965,8,0)</f>
        <v>Storage</v>
      </c>
    </row>
    <row r="920" spans="1:18" ht="21.75" customHeight="1" thickBot="1" x14ac:dyDescent="0.3">
      <c r="A920" s="5" t="s">
        <v>2052</v>
      </c>
      <c r="B920" s="2">
        <v>40998</v>
      </c>
      <c r="C920" s="1" t="s">
        <v>1272</v>
      </c>
      <c r="D920" s="1" t="s">
        <v>795</v>
      </c>
      <c r="E920" s="1" t="s">
        <v>58</v>
      </c>
      <c r="F920" s="1" t="s">
        <v>50</v>
      </c>
      <c r="G920" s="1" t="s">
        <v>33</v>
      </c>
      <c r="H920" s="2">
        <v>41002</v>
      </c>
      <c r="I920" s="1" t="s">
        <v>22</v>
      </c>
      <c r="J920" s="6" t="s">
        <v>444</v>
      </c>
      <c r="L920" t="str">
        <f>VLOOKUP(Table3[[#This Row],[Order ID]],OrderBreakDown!A919:H8966,2,0)</f>
        <v>Stiletto Trimmer, Easy Grip</v>
      </c>
      <c r="M920" s="16">
        <f>VLOOKUP(Table3[[#This Row],[Order ID]],OrderBreakDown!A919:H8966,3,0)</f>
        <v>0</v>
      </c>
      <c r="N920" t="str">
        <f>VLOOKUP(Table3[[#This Row],[Order ID]],OrderBreakDown!A919:H8966,4,0)</f>
        <v>$266.00</v>
      </c>
      <c r="O920" s="18" t="str">
        <f>VLOOKUP(Table3[[#This Row],[Order ID]],OrderBreakDown!A919:H8966,5,0)</f>
        <v>$61.00</v>
      </c>
      <c r="P920">
        <f>VLOOKUP(Table3[[#This Row],[Order ID]],OrderBreakDown!A919:H8966,6,0)</f>
        <v>6</v>
      </c>
      <c r="Q920" t="str">
        <f>VLOOKUP(Table3[[#This Row],[Order ID]],OrderBreakDown!A919:H8966,7,0)</f>
        <v>Office Supplies</v>
      </c>
      <c r="R920" t="str">
        <f>VLOOKUP(Table3[[#This Row],[Order ID]],OrderBreakDown!A919:H8966,8,0)</f>
        <v>Supplies</v>
      </c>
    </row>
    <row r="921" spans="1:18" ht="21.75" customHeight="1" thickBot="1" x14ac:dyDescent="0.3">
      <c r="A921" s="5" t="s">
        <v>2053</v>
      </c>
      <c r="B921" s="2">
        <v>40998</v>
      </c>
      <c r="C921" s="1" t="s">
        <v>309</v>
      </c>
      <c r="D921" s="1" t="s">
        <v>1440</v>
      </c>
      <c r="E921" s="1" t="s">
        <v>66</v>
      </c>
      <c r="F921" s="1" t="s">
        <v>28</v>
      </c>
      <c r="G921" s="1" t="s">
        <v>21</v>
      </c>
      <c r="H921" s="2">
        <v>41003</v>
      </c>
      <c r="I921" s="1" t="s">
        <v>16</v>
      </c>
      <c r="J921" s="6" t="s">
        <v>980</v>
      </c>
      <c r="L921" t="str">
        <f>VLOOKUP(Table3[[#This Row],[Order ID]],OrderBreakDown!A920:H8967,2,0)</f>
        <v>Green Bar Message Books, 8.5 x 11</v>
      </c>
      <c r="M921" s="16">
        <f>VLOOKUP(Table3[[#This Row],[Order ID]],OrderBreakDown!A920:H8967,3,0)</f>
        <v>0</v>
      </c>
      <c r="N921" t="str">
        <f>VLOOKUP(Table3[[#This Row],[Order ID]],OrderBreakDown!A920:H8967,4,0)</f>
        <v>$84.00</v>
      </c>
      <c r="O921" s="18" t="str">
        <f>VLOOKUP(Table3[[#This Row],[Order ID]],OrderBreakDown!A920:H8967,5,0)</f>
        <v>$30.00</v>
      </c>
      <c r="P921">
        <f>VLOOKUP(Table3[[#This Row],[Order ID]],OrderBreakDown!A920:H8967,6,0)</f>
        <v>3</v>
      </c>
      <c r="Q921" t="str">
        <f>VLOOKUP(Table3[[#This Row],[Order ID]],OrderBreakDown!A920:H8967,7,0)</f>
        <v>Office Supplies</v>
      </c>
      <c r="R921" t="str">
        <f>VLOOKUP(Table3[[#This Row],[Order ID]],OrderBreakDown!A920:H8967,8,0)</f>
        <v>Paper</v>
      </c>
    </row>
    <row r="922" spans="1:18" ht="21.75" customHeight="1" thickBot="1" x14ac:dyDescent="0.3">
      <c r="A922" s="5" t="s">
        <v>2054</v>
      </c>
      <c r="B922" s="2">
        <v>40999</v>
      </c>
      <c r="C922" s="1" t="s">
        <v>1739</v>
      </c>
      <c r="D922" s="1" t="s">
        <v>1554</v>
      </c>
      <c r="E922" s="1" t="s">
        <v>49</v>
      </c>
      <c r="F922" s="1" t="s">
        <v>50</v>
      </c>
      <c r="G922" s="1" t="s">
        <v>21</v>
      </c>
      <c r="H922" s="2">
        <v>41004</v>
      </c>
      <c r="I922" s="1" t="s">
        <v>22</v>
      </c>
      <c r="J922" s="6" t="s">
        <v>125</v>
      </c>
      <c r="L922" t="str">
        <f>VLOOKUP(Table3[[#This Row],[Order ID]],OrderBreakDown!A921:H8968,2,0)</f>
        <v>Ibico Binding Machine, Recycled</v>
      </c>
      <c r="M922" s="16">
        <f>VLOOKUP(Table3[[#This Row],[Order ID]],OrderBreakDown!A921:H8968,3,0)</f>
        <v>0</v>
      </c>
      <c r="N922" t="str">
        <f>VLOOKUP(Table3[[#This Row],[Order ID]],OrderBreakDown!A921:H8968,4,0)</f>
        <v>$259.00</v>
      </c>
      <c r="O922" s="18" t="str">
        <f>VLOOKUP(Table3[[#This Row],[Order ID]],OrderBreakDown!A921:H8968,5,0)</f>
        <v>$47.00</v>
      </c>
      <c r="P922">
        <f>VLOOKUP(Table3[[#This Row],[Order ID]],OrderBreakDown!A921:H8968,6,0)</f>
        <v>5</v>
      </c>
      <c r="Q922" t="str">
        <f>VLOOKUP(Table3[[#This Row],[Order ID]],OrderBreakDown!A921:H8968,7,0)</f>
        <v>Office Supplies</v>
      </c>
      <c r="R922" t="str">
        <f>VLOOKUP(Table3[[#This Row],[Order ID]],OrderBreakDown!A921:H8968,8,0)</f>
        <v>Binders</v>
      </c>
    </row>
    <row r="923" spans="1:18" ht="21.75" customHeight="1" thickBot="1" x14ac:dyDescent="0.3">
      <c r="A923" s="5" t="s">
        <v>2055</v>
      </c>
      <c r="B923" s="2">
        <v>40999</v>
      </c>
      <c r="C923" s="1" t="s">
        <v>2056</v>
      </c>
      <c r="D923" s="1" t="s">
        <v>2057</v>
      </c>
      <c r="E923" s="1" t="s">
        <v>66</v>
      </c>
      <c r="F923" s="1" t="s">
        <v>28</v>
      </c>
      <c r="G923" s="1" t="s">
        <v>33</v>
      </c>
      <c r="H923" s="2">
        <v>41004</v>
      </c>
      <c r="I923" s="1" t="s">
        <v>22</v>
      </c>
      <c r="J923" s="6" t="s">
        <v>116</v>
      </c>
      <c r="L923" t="str">
        <f>VLOOKUP(Table3[[#This Row],[Order ID]],OrderBreakDown!A922:H8969,2,0)</f>
        <v>Boston Pens, Blue</v>
      </c>
      <c r="M923" s="16">
        <f>VLOOKUP(Table3[[#This Row],[Order ID]],OrderBreakDown!A922:H8969,3,0)</f>
        <v>0</v>
      </c>
      <c r="N923" t="str">
        <f>VLOOKUP(Table3[[#This Row],[Order ID]],OrderBreakDown!A922:H8969,4,0)</f>
        <v>$57.00</v>
      </c>
      <c r="O923" s="18" t="str">
        <f>VLOOKUP(Table3[[#This Row],[Order ID]],OrderBreakDown!A922:H8969,5,0)</f>
        <v>$1.00</v>
      </c>
      <c r="P923">
        <f>VLOOKUP(Table3[[#This Row],[Order ID]],OrderBreakDown!A922:H8969,6,0)</f>
        <v>4</v>
      </c>
      <c r="Q923" t="str">
        <f>VLOOKUP(Table3[[#This Row],[Order ID]],OrderBreakDown!A922:H8969,7,0)</f>
        <v>Office Supplies</v>
      </c>
      <c r="R923" t="str">
        <f>VLOOKUP(Table3[[#This Row],[Order ID]],OrderBreakDown!A922:H8969,8,0)</f>
        <v>Art</v>
      </c>
    </row>
    <row r="924" spans="1:18" ht="21.75" customHeight="1" thickBot="1" x14ac:dyDescent="0.3">
      <c r="A924" s="5" t="s">
        <v>2058</v>
      </c>
      <c r="B924" s="2">
        <v>41001</v>
      </c>
      <c r="C924" s="1" t="s">
        <v>723</v>
      </c>
      <c r="D924" s="1" t="s">
        <v>375</v>
      </c>
      <c r="E924" s="1" t="s">
        <v>66</v>
      </c>
      <c r="F924" s="1" t="s">
        <v>28</v>
      </c>
      <c r="G924" s="1" t="s">
        <v>15</v>
      </c>
      <c r="H924" s="2">
        <v>41004</v>
      </c>
      <c r="I924" s="1" t="s">
        <v>37</v>
      </c>
      <c r="J924" s="6" t="s">
        <v>185</v>
      </c>
      <c r="L924" t="str">
        <f>VLOOKUP(Table3[[#This Row],[Order ID]],OrderBreakDown!A923:H8970,2,0)</f>
        <v>Acco Index Tab, Economy</v>
      </c>
      <c r="M924" s="16">
        <f>VLOOKUP(Table3[[#This Row],[Order ID]],OrderBreakDown!A923:H8970,3,0)</f>
        <v>0</v>
      </c>
      <c r="N924" t="str">
        <f>VLOOKUP(Table3[[#This Row],[Order ID]],OrderBreakDown!A923:H8970,4,0)</f>
        <v>$50.00</v>
      </c>
      <c r="O924" s="18" t="str">
        <f>VLOOKUP(Table3[[#This Row],[Order ID]],OrderBreakDown!A923:H8970,5,0)</f>
        <v>$23.00</v>
      </c>
      <c r="P924">
        <f>VLOOKUP(Table3[[#This Row],[Order ID]],OrderBreakDown!A923:H8970,6,0)</f>
        <v>5</v>
      </c>
      <c r="Q924" t="str">
        <f>VLOOKUP(Table3[[#This Row],[Order ID]],OrderBreakDown!A923:H8970,7,0)</f>
        <v>Office Supplies</v>
      </c>
      <c r="R924" t="str">
        <f>VLOOKUP(Table3[[#This Row],[Order ID]],OrderBreakDown!A923:H8970,8,0)</f>
        <v>Binders</v>
      </c>
    </row>
    <row r="925" spans="1:18" ht="21.75" customHeight="1" thickBot="1" x14ac:dyDescent="0.3">
      <c r="A925" s="5" t="s">
        <v>2059</v>
      </c>
      <c r="B925" s="2">
        <v>41001</v>
      </c>
      <c r="C925" s="1" t="s">
        <v>506</v>
      </c>
      <c r="D925" s="1" t="s">
        <v>1448</v>
      </c>
      <c r="E925" s="1" t="s">
        <v>20</v>
      </c>
      <c r="F925" s="1" t="s">
        <v>14</v>
      </c>
      <c r="G925" s="1" t="s">
        <v>33</v>
      </c>
      <c r="H925" s="2">
        <v>41007</v>
      </c>
      <c r="I925" s="1" t="s">
        <v>22</v>
      </c>
      <c r="J925" s="6" t="s">
        <v>23</v>
      </c>
      <c r="L925" t="str">
        <f>VLOOKUP(Table3[[#This Row],[Order ID]],OrderBreakDown!A924:H8971,2,0)</f>
        <v>Eldon Trays, Blue</v>
      </c>
      <c r="M925" s="16">
        <f>VLOOKUP(Table3[[#This Row],[Order ID]],OrderBreakDown!A924:H8971,3,0)</f>
        <v>0</v>
      </c>
      <c r="N925" t="str">
        <f>VLOOKUP(Table3[[#This Row],[Order ID]],OrderBreakDown!A924:H8971,4,0)</f>
        <v>$144.00</v>
      </c>
      <c r="O925" s="18" t="str">
        <f>VLOOKUP(Table3[[#This Row],[Order ID]],OrderBreakDown!A924:H8971,5,0)</f>
        <v>$26.00</v>
      </c>
      <c r="P925">
        <f>VLOOKUP(Table3[[#This Row],[Order ID]],OrderBreakDown!A924:H8971,6,0)</f>
        <v>3</v>
      </c>
      <c r="Q925" t="str">
        <f>VLOOKUP(Table3[[#This Row],[Order ID]],OrderBreakDown!A924:H8971,7,0)</f>
        <v>Office Supplies</v>
      </c>
      <c r="R925" t="str">
        <f>VLOOKUP(Table3[[#This Row],[Order ID]],OrderBreakDown!A924:H8971,8,0)</f>
        <v>Storage</v>
      </c>
    </row>
    <row r="926" spans="1:18" ht="21.75" customHeight="1" thickBot="1" x14ac:dyDescent="0.3">
      <c r="A926" s="5" t="s">
        <v>2060</v>
      </c>
      <c r="B926" s="2">
        <v>41002</v>
      </c>
      <c r="C926" s="1" t="s">
        <v>1323</v>
      </c>
      <c r="D926" s="1" t="s">
        <v>714</v>
      </c>
      <c r="E926" s="1" t="s">
        <v>120</v>
      </c>
      <c r="F926" s="1" t="s">
        <v>28</v>
      </c>
      <c r="G926" s="1" t="s">
        <v>21</v>
      </c>
      <c r="H926" s="2">
        <v>41006</v>
      </c>
      <c r="I926" s="1" t="s">
        <v>22</v>
      </c>
      <c r="J926" s="6" t="s">
        <v>715</v>
      </c>
      <c r="L926" t="str">
        <f>VLOOKUP(Table3[[#This Row],[Order ID]],OrderBreakDown!A925:H8972,2,0)</f>
        <v>Stockwell Paper Clips, Metal</v>
      </c>
      <c r="M926" s="16">
        <f>VLOOKUP(Table3[[#This Row],[Order ID]],OrderBreakDown!A925:H8972,3,0)</f>
        <v>0</v>
      </c>
      <c r="N926" t="str">
        <f>VLOOKUP(Table3[[#This Row],[Order ID]],OrderBreakDown!A925:H8972,4,0)</f>
        <v>$27.00</v>
      </c>
      <c r="O926" s="18" t="str">
        <f>VLOOKUP(Table3[[#This Row],[Order ID]],OrderBreakDown!A925:H8972,5,0)</f>
        <v>$11.00</v>
      </c>
      <c r="P926">
        <f>VLOOKUP(Table3[[#This Row],[Order ID]],OrderBreakDown!A925:H8972,6,0)</f>
        <v>2</v>
      </c>
      <c r="Q926" t="str">
        <f>VLOOKUP(Table3[[#This Row],[Order ID]],OrderBreakDown!A925:H8972,7,0)</f>
        <v>Office Supplies</v>
      </c>
      <c r="R926" t="str">
        <f>VLOOKUP(Table3[[#This Row],[Order ID]],OrderBreakDown!A925:H8972,8,0)</f>
        <v>Fasteners</v>
      </c>
    </row>
    <row r="927" spans="1:18" ht="21.75" customHeight="1" thickBot="1" x14ac:dyDescent="0.3">
      <c r="A927" s="5" t="s">
        <v>2061</v>
      </c>
      <c r="B927" s="2">
        <v>41002</v>
      </c>
      <c r="C927" s="1" t="s">
        <v>564</v>
      </c>
      <c r="D927" s="1" t="s">
        <v>523</v>
      </c>
      <c r="E927" s="1" t="s">
        <v>49</v>
      </c>
      <c r="F927" s="1" t="s">
        <v>50</v>
      </c>
      <c r="G927" s="1" t="s">
        <v>21</v>
      </c>
      <c r="H927" s="2">
        <v>41008</v>
      </c>
      <c r="I927" s="1" t="s">
        <v>22</v>
      </c>
      <c r="J927" s="6" t="s">
        <v>132</v>
      </c>
      <c r="L927" t="str">
        <f>VLOOKUP(Table3[[#This Row],[Order ID]],OrderBreakDown!A926:H8973,2,0)</f>
        <v>Tenex Folders, Wire Frame</v>
      </c>
      <c r="M927" s="16">
        <f>VLOOKUP(Table3[[#This Row],[Order ID]],OrderBreakDown!A926:H8973,3,0)</f>
        <v>0.4</v>
      </c>
      <c r="N927" t="str">
        <f>VLOOKUP(Table3[[#This Row],[Order ID]],OrderBreakDown!A926:H8973,4,0)</f>
        <v>$80.00</v>
      </c>
      <c r="O927" s="18" t="str">
        <f>VLOOKUP(Table3[[#This Row],[Order ID]],OrderBreakDown!A926:H8973,5,0)</f>
        <v>$11.00</v>
      </c>
      <c r="P927">
        <f>VLOOKUP(Table3[[#This Row],[Order ID]],OrderBreakDown!A926:H8973,6,0)</f>
        <v>6</v>
      </c>
      <c r="Q927" t="str">
        <f>VLOOKUP(Table3[[#This Row],[Order ID]],OrderBreakDown!A926:H8973,7,0)</f>
        <v>Office Supplies</v>
      </c>
      <c r="R927" t="str">
        <f>VLOOKUP(Table3[[#This Row],[Order ID]],OrderBreakDown!A926:H8973,8,0)</f>
        <v>Storage</v>
      </c>
    </row>
    <row r="928" spans="1:18" ht="21.75" customHeight="1" thickBot="1" x14ac:dyDescent="0.3">
      <c r="A928" s="5" t="s">
        <v>2062</v>
      </c>
      <c r="B928" s="2">
        <v>41002</v>
      </c>
      <c r="C928" s="1" t="s">
        <v>2063</v>
      </c>
      <c r="D928" s="1" t="s">
        <v>54</v>
      </c>
      <c r="E928" s="1" t="s">
        <v>55</v>
      </c>
      <c r="F928" s="1" t="s">
        <v>28</v>
      </c>
      <c r="G928" s="1" t="s">
        <v>21</v>
      </c>
      <c r="H928" s="2">
        <v>41004</v>
      </c>
      <c r="I928" s="1" t="s">
        <v>37</v>
      </c>
      <c r="J928" s="6" t="s">
        <v>54</v>
      </c>
      <c r="L928" t="str">
        <f>VLOOKUP(Table3[[#This Row],[Order ID]],OrderBreakDown!A927:H8974,2,0)</f>
        <v>Wilson Jones Hole Reinforcements, Recycled</v>
      </c>
      <c r="M928" s="16">
        <f>VLOOKUP(Table3[[#This Row],[Order ID]],OrderBreakDown!A927:H8974,3,0)</f>
        <v>0</v>
      </c>
      <c r="N928" t="str">
        <f>VLOOKUP(Table3[[#This Row],[Order ID]],OrderBreakDown!A927:H8974,4,0)</f>
        <v>$10.00</v>
      </c>
      <c r="O928" s="18" t="str">
        <f>VLOOKUP(Table3[[#This Row],[Order ID]],OrderBreakDown!A927:H8974,5,0)</f>
        <v>$2.00</v>
      </c>
      <c r="P928">
        <f>VLOOKUP(Table3[[#This Row],[Order ID]],OrderBreakDown!A927:H8974,6,0)</f>
        <v>2</v>
      </c>
      <c r="Q928" t="str">
        <f>VLOOKUP(Table3[[#This Row],[Order ID]],OrderBreakDown!A927:H8974,7,0)</f>
        <v>Office Supplies</v>
      </c>
      <c r="R928" t="str">
        <f>VLOOKUP(Table3[[#This Row],[Order ID]],OrderBreakDown!A927:H8974,8,0)</f>
        <v>Binders</v>
      </c>
    </row>
    <row r="929" spans="1:18" ht="21.75" customHeight="1" thickBot="1" x14ac:dyDescent="0.3">
      <c r="A929" s="5" t="s">
        <v>2064</v>
      </c>
      <c r="B929" s="2">
        <v>41003</v>
      </c>
      <c r="C929" s="1" t="s">
        <v>2065</v>
      </c>
      <c r="D929" s="1" t="s">
        <v>755</v>
      </c>
      <c r="E929" s="1" t="s">
        <v>49</v>
      </c>
      <c r="F929" s="1" t="s">
        <v>50</v>
      </c>
      <c r="G929" s="1" t="s">
        <v>21</v>
      </c>
      <c r="H929" s="2">
        <v>41008</v>
      </c>
      <c r="I929" s="1" t="s">
        <v>22</v>
      </c>
      <c r="J929" s="6" t="s">
        <v>412</v>
      </c>
      <c r="L929" t="str">
        <f>VLOOKUP(Table3[[#This Row],[Order ID]],OrderBreakDown!A928:H8975,2,0)</f>
        <v>Binney &amp; Smith Sketch Pad, Fluorescent</v>
      </c>
      <c r="M929" s="16">
        <f>VLOOKUP(Table3[[#This Row],[Order ID]],OrderBreakDown!A928:H8975,3,0)</f>
        <v>0</v>
      </c>
      <c r="N929" t="str">
        <f>VLOOKUP(Table3[[#This Row],[Order ID]],OrderBreakDown!A928:H8975,4,0)</f>
        <v>$95.00</v>
      </c>
      <c r="O929" s="18" t="str">
        <f>VLOOKUP(Table3[[#This Row],[Order ID]],OrderBreakDown!A928:H8975,5,0)</f>
        <v>$5.00</v>
      </c>
      <c r="P929">
        <f>VLOOKUP(Table3[[#This Row],[Order ID]],OrderBreakDown!A928:H8975,6,0)</f>
        <v>2</v>
      </c>
      <c r="Q929" t="str">
        <f>VLOOKUP(Table3[[#This Row],[Order ID]],OrderBreakDown!A928:H8975,7,0)</f>
        <v>Office Supplies</v>
      </c>
      <c r="R929" t="str">
        <f>VLOOKUP(Table3[[#This Row],[Order ID]],OrderBreakDown!A928:H8975,8,0)</f>
        <v>Art</v>
      </c>
    </row>
    <row r="930" spans="1:18" ht="21.75" customHeight="1" thickBot="1" x14ac:dyDescent="0.3">
      <c r="A930" s="5" t="s">
        <v>2066</v>
      </c>
      <c r="B930" s="2">
        <v>41003</v>
      </c>
      <c r="C930" s="1" t="s">
        <v>1585</v>
      </c>
      <c r="D930" s="1" t="s">
        <v>2067</v>
      </c>
      <c r="E930" s="1" t="s">
        <v>49</v>
      </c>
      <c r="F930" s="1" t="s">
        <v>50</v>
      </c>
      <c r="G930" s="1" t="s">
        <v>21</v>
      </c>
      <c r="H930" s="2">
        <v>41003</v>
      </c>
      <c r="I930" s="1" t="s">
        <v>62</v>
      </c>
      <c r="J930" s="6" t="s">
        <v>621</v>
      </c>
      <c r="L930" t="str">
        <f>VLOOKUP(Table3[[#This Row],[Order ID]],OrderBreakDown!A929:H8976,2,0)</f>
        <v>Eaton Computer Printout Paper, 8.5 x 11</v>
      </c>
      <c r="M930" s="16">
        <f>VLOOKUP(Table3[[#This Row],[Order ID]],OrderBreakDown!A929:H8976,3,0)</f>
        <v>0</v>
      </c>
      <c r="N930" t="str">
        <f>VLOOKUP(Table3[[#This Row],[Order ID]],OrderBreakDown!A929:H8976,4,0)</f>
        <v>$123.00</v>
      </c>
      <c r="O930" s="18" t="str">
        <f>VLOOKUP(Table3[[#This Row],[Order ID]],OrderBreakDown!A929:H8976,5,0)</f>
        <v>$56.00</v>
      </c>
      <c r="P930">
        <f>VLOOKUP(Table3[[#This Row],[Order ID]],OrderBreakDown!A929:H8976,6,0)</f>
        <v>4</v>
      </c>
      <c r="Q930" t="str">
        <f>VLOOKUP(Table3[[#This Row],[Order ID]],OrderBreakDown!A929:H8976,7,0)</f>
        <v>Office Supplies</v>
      </c>
      <c r="R930" t="str">
        <f>VLOOKUP(Table3[[#This Row],[Order ID]],OrderBreakDown!A929:H8976,8,0)</f>
        <v>Paper</v>
      </c>
    </row>
    <row r="931" spans="1:18" ht="21.75" customHeight="1" thickBot="1" x14ac:dyDescent="0.3">
      <c r="A931" s="5" t="s">
        <v>2068</v>
      </c>
      <c r="B931" s="2">
        <v>41004</v>
      </c>
      <c r="C931" s="1" t="s">
        <v>2069</v>
      </c>
      <c r="D931" s="1" t="s">
        <v>224</v>
      </c>
      <c r="E931" s="1" t="s">
        <v>66</v>
      </c>
      <c r="F931" s="1" t="s">
        <v>28</v>
      </c>
      <c r="G931" s="1" t="s">
        <v>33</v>
      </c>
      <c r="H931" s="2">
        <v>41004</v>
      </c>
      <c r="I931" s="1" t="s">
        <v>62</v>
      </c>
      <c r="J931" s="6" t="s">
        <v>67</v>
      </c>
      <c r="L931" t="str">
        <f>VLOOKUP(Table3[[#This Row],[Order ID]],OrderBreakDown!A930:H8977,2,0)</f>
        <v>Sanford Pencil Sharpener, Water Color</v>
      </c>
      <c r="M931" s="16">
        <f>VLOOKUP(Table3[[#This Row],[Order ID]],OrderBreakDown!A930:H8977,3,0)</f>
        <v>0.5</v>
      </c>
      <c r="N931" t="str">
        <f>VLOOKUP(Table3[[#This Row],[Order ID]],OrderBreakDown!A930:H8977,4,0)</f>
        <v>$26.00</v>
      </c>
      <c r="O931" s="18" t="str">
        <f>VLOOKUP(Table3[[#This Row],[Order ID]],OrderBreakDown!A930:H8977,5,0)</f>
        <v>-$13.00</v>
      </c>
      <c r="P931">
        <f>VLOOKUP(Table3[[#This Row],[Order ID]],OrderBreakDown!A930:H8977,6,0)</f>
        <v>2</v>
      </c>
      <c r="Q931" t="str">
        <f>VLOOKUP(Table3[[#This Row],[Order ID]],OrderBreakDown!A930:H8977,7,0)</f>
        <v>Office Supplies</v>
      </c>
      <c r="R931" t="str">
        <f>VLOOKUP(Table3[[#This Row],[Order ID]],OrderBreakDown!A930:H8977,8,0)</f>
        <v>Art</v>
      </c>
    </row>
    <row r="932" spans="1:18" ht="21.75" customHeight="1" thickBot="1" x14ac:dyDescent="0.3">
      <c r="A932" s="5" t="s">
        <v>2070</v>
      </c>
      <c r="B932" s="2">
        <v>41005</v>
      </c>
      <c r="C932" s="1" t="s">
        <v>428</v>
      </c>
      <c r="D932" s="1" t="s">
        <v>2071</v>
      </c>
      <c r="E932" s="1" t="s">
        <v>27</v>
      </c>
      <c r="F932" s="1" t="s">
        <v>28</v>
      </c>
      <c r="G932" s="1" t="s">
        <v>21</v>
      </c>
      <c r="H932" s="2">
        <v>41009</v>
      </c>
      <c r="I932" s="1" t="s">
        <v>22</v>
      </c>
      <c r="J932" s="6" t="s">
        <v>112</v>
      </c>
      <c r="L932" t="str">
        <f>VLOOKUP(Table3[[#This Row],[Order ID]],OrderBreakDown!A931:H8978,2,0)</f>
        <v>Advantus Paper Clips, Assorted Sizes</v>
      </c>
      <c r="M932" s="16">
        <f>VLOOKUP(Table3[[#This Row],[Order ID]],OrderBreakDown!A931:H8978,3,0)</f>
        <v>0</v>
      </c>
      <c r="N932" t="str">
        <f>VLOOKUP(Table3[[#This Row],[Order ID]],OrderBreakDown!A931:H8978,4,0)</f>
        <v>$11.00</v>
      </c>
      <c r="O932" s="18" t="str">
        <f>VLOOKUP(Table3[[#This Row],[Order ID]],OrderBreakDown!A931:H8978,5,0)</f>
        <v>$2.00</v>
      </c>
      <c r="P932">
        <f>VLOOKUP(Table3[[#This Row],[Order ID]],OrderBreakDown!A931:H8978,6,0)</f>
        <v>1</v>
      </c>
      <c r="Q932" t="str">
        <f>VLOOKUP(Table3[[#This Row],[Order ID]],OrderBreakDown!A931:H8978,7,0)</f>
        <v>Office Supplies</v>
      </c>
      <c r="R932" t="str">
        <f>VLOOKUP(Table3[[#This Row],[Order ID]],OrderBreakDown!A931:H8978,8,0)</f>
        <v>Fasteners</v>
      </c>
    </row>
    <row r="933" spans="1:18" ht="21.75" customHeight="1" thickBot="1" x14ac:dyDescent="0.3">
      <c r="A933" s="5" t="s">
        <v>2072</v>
      </c>
      <c r="B933" s="2">
        <v>41005</v>
      </c>
      <c r="C933" s="1" t="s">
        <v>309</v>
      </c>
      <c r="D933" s="1" t="s">
        <v>375</v>
      </c>
      <c r="E933" s="1" t="s">
        <v>66</v>
      </c>
      <c r="F933" s="1" t="s">
        <v>28</v>
      </c>
      <c r="G933" s="1" t="s">
        <v>21</v>
      </c>
      <c r="H933" s="2">
        <v>41012</v>
      </c>
      <c r="I933" s="1" t="s">
        <v>22</v>
      </c>
      <c r="J933" s="6" t="s">
        <v>185</v>
      </c>
      <c r="L933" t="str">
        <f>VLOOKUP(Table3[[#This Row],[Order ID]],OrderBreakDown!A932:H8979,2,0)</f>
        <v>Eldon Trays, Blue</v>
      </c>
      <c r="M933" s="16">
        <f>VLOOKUP(Table3[[#This Row],[Order ID]],OrderBreakDown!A932:H8979,3,0)</f>
        <v>0.1</v>
      </c>
      <c r="N933" t="str">
        <f>VLOOKUP(Table3[[#This Row],[Order ID]],OrderBreakDown!A932:H8979,4,0)</f>
        <v>$43.00</v>
      </c>
      <c r="O933" s="18" t="str">
        <f>VLOOKUP(Table3[[#This Row],[Order ID]],OrderBreakDown!A932:H8979,5,0)</f>
        <v>$4.00</v>
      </c>
      <c r="P933">
        <f>VLOOKUP(Table3[[#This Row],[Order ID]],OrderBreakDown!A932:H8979,6,0)</f>
        <v>1</v>
      </c>
      <c r="Q933" t="str">
        <f>VLOOKUP(Table3[[#This Row],[Order ID]],OrderBreakDown!A932:H8979,7,0)</f>
        <v>Office Supplies</v>
      </c>
      <c r="R933" t="str">
        <f>VLOOKUP(Table3[[#This Row],[Order ID]],OrderBreakDown!A932:H8979,8,0)</f>
        <v>Storage</v>
      </c>
    </row>
    <row r="934" spans="1:18" ht="21.75" customHeight="1" thickBot="1" x14ac:dyDescent="0.3">
      <c r="A934" s="5" t="s">
        <v>2073</v>
      </c>
      <c r="B934" s="2">
        <v>41005</v>
      </c>
      <c r="C934" s="1" t="s">
        <v>978</v>
      </c>
      <c r="D934" s="1" t="s">
        <v>1943</v>
      </c>
      <c r="E934" s="1" t="s">
        <v>20</v>
      </c>
      <c r="F934" s="1" t="s">
        <v>14</v>
      </c>
      <c r="G934" s="1" t="s">
        <v>21</v>
      </c>
      <c r="H934" s="2">
        <v>41009</v>
      </c>
      <c r="I934" s="1" t="s">
        <v>22</v>
      </c>
      <c r="J934" s="6" t="s">
        <v>419</v>
      </c>
      <c r="L934" t="str">
        <f>VLOOKUP(Table3[[#This Row],[Order ID]],OrderBreakDown!A933:H8980,2,0)</f>
        <v>Avery Binder Covers, Clear</v>
      </c>
      <c r="M934" s="16">
        <f>VLOOKUP(Table3[[#This Row],[Order ID]],OrderBreakDown!A933:H8980,3,0)</f>
        <v>0</v>
      </c>
      <c r="N934" t="str">
        <f>VLOOKUP(Table3[[#This Row],[Order ID]],OrderBreakDown!A933:H8980,4,0)</f>
        <v>$32.00</v>
      </c>
      <c r="O934" s="18" t="str">
        <f>VLOOKUP(Table3[[#This Row],[Order ID]],OrderBreakDown!A933:H8980,5,0)</f>
        <v>$7.00</v>
      </c>
      <c r="P934">
        <f>VLOOKUP(Table3[[#This Row],[Order ID]],OrderBreakDown!A933:H8980,6,0)</f>
        <v>3</v>
      </c>
      <c r="Q934" t="str">
        <f>VLOOKUP(Table3[[#This Row],[Order ID]],OrderBreakDown!A933:H8980,7,0)</f>
        <v>Office Supplies</v>
      </c>
      <c r="R934" t="str">
        <f>VLOOKUP(Table3[[#This Row],[Order ID]],OrderBreakDown!A933:H8980,8,0)</f>
        <v>Binders</v>
      </c>
    </row>
    <row r="935" spans="1:18" ht="21.75" customHeight="1" thickBot="1" x14ac:dyDescent="0.3">
      <c r="A935" s="5" t="s">
        <v>2074</v>
      </c>
      <c r="B935" s="2">
        <v>41006</v>
      </c>
      <c r="C935" s="1" t="s">
        <v>1531</v>
      </c>
      <c r="D935" s="1" t="s">
        <v>2075</v>
      </c>
      <c r="E935" s="1" t="s">
        <v>20</v>
      </c>
      <c r="F935" s="1" t="s">
        <v>14</v>
      </c>
      <c r="G935" s="1" t="s">
        <v>21</v>
      </c>
      <c r="H935" s="2">
        <v>41010</v>
      </c>
      <c r="I935" s="1" t="s">
        <v>22</v>
      </c>
      <c r="J935" s="6" t="s">
        <v>23</v>
      </c>
      <c r="L935" t="str">
        <f>VLOOKUP(Table3[[#This Row],[Order ID]],OrderBreakDown!A934:H8981,2,0)</f>
        <v>Eldon Lockers, Industrial</v>
      </c>
      <c r="M935" s="16">
        <f>VLOOKUP(Table3[[#This Row],[Order ID]],OrderBreakDown!A934:H8981,3,0)</f>
        <v>0</v>
      </c>
      <c r="N935" t="str">
        <f>VLOOKUP(Table3[[#This Row],[Order ID]],OrderBreakDown!A934:H8981,4,0)</f>
        <v>$397.00</v>
      </c>
      <c r="O935" s="18" t="str">
        <f>VLOOKUP(Table3[[#This Row],[Order ID]],OrderBreakDown!A934:H8981,5,0)</f>
        <v>$194.00</v>
      </c>
      <c r="P935">
        <f>VLOOKUP(Table3[[#This Row],[Order ID]],OrderBreakDown!A934:H8981,6,0)</f>
        <v>2</v>
      </c>
      <c r="Q935" t="str">
        <f>VLOOKUP(Table3[[#This Row],[Order ID]],OrderBreakDown!A934:H8981,7,0)</f>
        <v>Office Supplies</v>
      </c>
      <c r="R935" t="str">
        <f>VLOOKUP(Table3[[#This Row],[Order ID]],OrderBreakDown!A934:H8981,8,0)</f>
        <v>Storage</v>
      </c>
    </row>
    <row r="936" spans="1:18" ht="21.75" customHeight="1" thickBot="1" x14ac:dyDescent="0.3">
      <c r="A936" s="5" t="s">
        <v>2076</v>
      </c>
      <c r="B936" s="2">
        <v>41008</v>
      </c>
      <c r="C936" s="1" t="s">
        <v>995</v>
      </c>
      <c r="D936" s="1" t="s">
        <v>282</v>
      </c>
      <c r="E936" s="1" t="s">
        <v>66</v>
      </c>
      <c r="F936" s="1" t="s">
        <v>28</v>
      </c>
      <c r="G936" s="1" t="s">
        <v>15</v>
      </c>
      <c r="H936" s="2">
        <v>41014</v>
      </c>
      <c r="I936" s="1" t="s">
        <v>22</v>
      </c>
      <c r="J936" s="6" t="s">
        <v>282</v>
      </c>
      <c r="L936" t="str">
        <f>VLOOKUP(Table3[[#This Row],[Order ID]],OrderBreakDown!A935:H8982,2,0)</f>
        <v>Motorola Headset, Full Size</v>
      </c>
      <c r="M936" s="16">
        <f>VLOOKUP(Table3[[#This Row],[Order ID]],OrderBreakDown!A935:H8982,3,0)</f>
        <v>0.1</v>
      </c>
      <c r="N936" t="str">
        <f>VLOOKUP(Table3[[#This Row],[Order ID]],OrderBreakDown!A935:H8982,4,0)</f>
        <v>$948.00</v>
      </c>
      <c r="O936" s="18" t="str">
        <f>VLOOKUP(Table3[[#This Row],[Order ID]],OrderBreakDown!A935:H8982,5,0)</f>
        <v>$126.00</v>
      </c>
      <c r="P936">
        <f>VLOOKUP(Table3[[#This Row],[Order ID]],OrderBreakDown!A935:H8982,6,0)</f>
        <v>13</v>
      </c>
      <c r="Q936" t="str">
        <f>VLOOKUP(Table3[[#This Row],[Order ID]],OrderBreakDown!A935:H8982,7,0)</f>
        <v>Technology</v>
      </c>
      <c r="R936" t="str">
        <f>VLOOKUP(Table3[[#This Row],[Order ID]],OrderBreakDown!A935:H8982,8,0)</f>
        <v>Phones</v>
      </c>
    </row>
    <row r="937" spans="1:18" ht="21.75" customHeight="1" thickBot="1" x14ac:dyDescent="0.3">
      <c r="A937" s="5" t="s">
        <v>2077</v>
      </c>
      <c r="B937" s="2">
        <v>41008</v>
      </c>
      <c r="C937" s="1" t="s">
        <v>1882</v>
      </c>
      <c r="D937" s="1" t="s">
        <v>247</v>
      </c>
      <c r="E937" s="1" t="s">
        <v>49</v>
      </c>
      <c r="F937" s="1" t="s">
        <v>50</v>
      </c>
      <c r="G937" s="1" t="s">
        <v>21</v>
      </c>
      <c r="H937" s="2">
        <v>41012</v>
      </c>
      <c r="I937" s="1" t="s">
        <v>22</v>
      </c>
      <c r="J937" s="6" t="s">
        <v>104</v>
      </c>
      <c r="L937" t="str">
        <f>VLOOKUP(Table3[[#This Row],[Order ID]],OrderBreakDown!A936:H8983,2,0)</f>
        <v>Ames Manila Envelope, Set of 50</v>
      </c>
      <c r="M937" s="16">
        <f>VLOOKUP(Table3[[#This Row],[Order ID]],OrderBreakDown!A936:H8983,3,0)</f>
        <v>0</v>
      </c>
      <c r="N937" t="str">
        <f>VLOOKUP(Table3[[#This Row],[Order ID]],OrderBreakDown!A936:H8983,4,0)</f>
        <v>$99.00</v>
      </c>
      <c r="O937" s="18" t="str">
        <f>VLOOKUP(Table3[[#This Row],[Order ID]],OrderBreakDown!A936:H8983,5,0)</f>
        <v>$8.00</v>
      </c>
      <c r="P937">
        <f>VLOOKUP(Table3[[#This Row],[Order ID]],OrderBreakDown!A936:H8983,6,0)</f>
        <v>4</v>
      </c>
      <c r="Q937" t="str">
        <f>VLOOKUP(Table3[[#This Row],[Order ID]],OrderBreakDown!A936:H8983,7,0)</f>
        <v>Office Supplies</v>
      </c>
      <c r="R937" t="str">
        <f>VLOOKUP(Table3[[#This Row],[Order ID]],OrderBreakDown!A936:H8983,8,0)</f>
        <v>Envelopes</v>
      </c>
    </row>
    <row r="938" spans="1:18" ht="21.75" customHeight="1" thickBot="1" x14ac:dyDescent="0.3">
      <c r="A938" s="5" t="s">
        <v>2078</v>
      </c>
      <c r="B938" s="2">
        <v>41008</v>
      </c>
      <c r="C938" s="1" t="s">
        <v>2079</v>
      </c>
      <c r="D938" s="1" t="s">
        <v>2080</v>
      </c>
      <c r="E938" s="1" t="s">
        <v>91</v>
      </c>
      <c r="F938" s="1" t="s">
        <v>14</v>
      </c>
      <c r="G938" s="1" t="s">
        <v>21</v>
      </c>
      <c r="H938" s="2">
        <v>41012</v>
      </c>
      <c r="I938" s="1" t="s">
        <v>22</v>
      </c>
      <c r="J938" s="6" t="s">
        <v>92</v>
      </c>
      <c r="L938" t="str">
        <f>VLOOKUP(Table3[[#This Row],[Order ID]],OrderBreakDown!A937:H8984,2,0)</f>
        <v>Cardinal Binder, Recycled</v>
      </c>
      <c r="M938" s="16">
        <f>VLOOKUP(Table3[[#This Row],[Order ID]],OrderBreakDown!A937:H8984,3,0)</f>
        <v>0.5</v>
      </c>
      <c r="N938" t="str">
        <f>VLOOKUP(Table3[[#This Row],[Order ID]],OrderBreakDown!A937:H8984,4,0)</f>
        <v>$21.00</v>
      </c>
      <c r="O938" s="18" t="str">
        <f>VLOOKUP(Table3[[#This Row],[Order ID]],OrderBreakDown!A937:H8984,5,0)</f>
        <v>-$12.00</v>
      </c>
      <c r="P938">
        <f>VLOOKUP(Table3[[#This Row],[Order ID]],OrderBreakDown!A937:H8984,6,0)</f>
        <v>3</v>
      </c>
      <c r="Q938" t="str">
        <f>VLOOKUP(Table3[[#This Row],[Order ID]],OrderBreakDown!A937:H8984,7,0)</f>
        <v>Office Supplies</v>
      </c>
      <c r="R938" t="str">
        <f>VLOOKUP(Table3[[#This Row],[Order ID]],OrderBreakDown!A937:H8984,8,0)</f>
        <v>Binders</v>
      </c>
    </row>
    <row r="939" spans="1:18" ht="21.75" customHeight="1" thickBot="1" x14ac:dyDescent="0.3">
      <c r="A939" s="5" t="s">
        <v>2081</v>
      </c>
      <c r="B939" s="2">
        <v>41009</v>
      </c>
      <c r="C939" s="1" t="s">
        <v>1547</v>
      </c>
      <c r="D939" s="1" t="s">
        <v>363</v>
      </c>
      <c r="E939" s="1" t="s">
        <v>66</v>
      </c>
      <c r="F939" s="1" t="s">
        <v>28</v>
      </c>
      <c r="G939" s="1" t="s">
        <v>21</v>
      </c>
      <c r="H939" s="2">
        <v>41015</v>
      </c>
      <c r="I939" s="1" t="s">
        <v>22</v>
      </c>
      <c r="J939" s="6" t="s">
        <v>185</v>
      </c>
      <c r="L939" t="str">
        <f>VLOOKUP(Table3[[#This Row],[Order ID]],OrderBreakDown!A938:H8985,2,0)</f>
        <v>Acco Index Tab, Durable</v>
      </c>
      <c r="M939" s="16">
        <f>VLOOKUP(Table3[[#This Row],[Order ID]],OrderBreakDown!A938:H8985,3,0)</f>
        <v>0</v>
      </c>
      <c r="N939" t="str">
        <f>VLOOKUP(Table3[[#This Row],[Order ID]],OrderBreakDown!A938:H8985,4,0)</f>
        <v>$27.00</v>
      </c>
      <c r="O939" s="18" t="str">
        <f>VLOOKUP(Table3[[#This Row],[Order ID]],OrderBreakDown!A938:H8985,5,0)</f>
        <v>$6.00</v>
      </c>
      <c r="P939">
        <f>VLOOKUP(Table3[[#This Row],[Order ID]],OrderBreakDown!A938:H8985,6,0)</f>
        <v>3</v>
      </c>
      <c r="Q939" t="str">
        <f>VLOOKUP(Table3[[#This Row],[Order ID]],OrderBreakDown!A938:H8985,7,0)</f>
        <v>Office Supplies</v>
      </c>
      <c r="R939" t="str">
        <f>VLOOKUP(Table3[[#This Row],[Order ID]],OrderBreakDown!A938:H8985,8,0)</f>
        <v>Binders</v>
      </c>
    </row>
    <row r="940" spans="1:18" ht="21.75" customHeight="1" thickBot="1" x14ac:dyDescent="0.3">
      <c r="A940" s="5" t="s">
        <v>2082</v>
      </c>
      <c r="B940" s="2">
        <v>41009</v>
      </c>
      <c r="C940" s="1" t="s">
        <v>240</v>
      </c>
      <c r="D940" s="1" t="s">
        <v>2083</v>
      </c>
      <c r="E940" s="1" t="s">
        <v>66</v>
      </c>
      <c r="F940" s="1" t="s">
        <v>28</v>
      </c>
      <c r="G940" s="1" t="s">
        <v>21</v>
      </c>
      <c r="H940" s="2">
        <v>41009</v>
      </c>
      <c r="I940" s="1" t="s">
        <v>62</v>
      </c>
      <c r="J940" s="6" t="s">
        <v>116</v>
      </c>
      <c r="L940" t="str">
        <f>VLOOKUP(Table3[[#This Row],[Order ID]],OrderBreakDown!A939:H8986,2,0)</f>
        <v>Wilson Jones Index Tab, Clear</v>
      </c>
      <c r="M940" s="16">
        <f>VLOOKUP(Table3[[#This Row],[Order ID]],OrderBreakDown!A939:H8986,3,0)</f>
        <v>0</v>
      </c>
      <c r="N940" t="str">
        <f>VLOOKUP(Table3[[#This Row],[Order ID]],OrderBreakDown!A939:H8986,4,0)</f>
        <v>$24.00</v>
      </c>
      <c r="O940" s="18" t="str">
        <f>VLOOKUP(Table3[[#This Row],[Order ID]],OrderBreakDown!A939:H8986,5,0)</f>
        <v>$2.00</v>
      </c>
      <c r="P940">
        <f>VLOOKUP(Table3[[#This Row],[Order ID]],OrderBreakDown!A939:H8986,6,0)</f>
        <v>4</v>
      </c>
      <c r="Q940" t="str">
        <f>VLOOKUP(Table3[[#This Row],[Order ID]],OrderBreakDown!A939:H8986,7,0)</f>
        <v>Office Supplies</v>
      </c>
      <c r="R940" t="str">
        <f>VLOOKUP(Table3[[#This Row],[Order ID]],OrderBreakDown!A939:H8986,8,0)</f>
        <v>Binders</v>
      </c>
    </row>
    <row r="941" spans="1:18" ht="21.75" customHeight="1" thickBot="1" x14ac:dyDescent="0.3">
      <c r="A941" s="5" t="s">
        <v>2084</v>
      </c>
      <c r="B941" s="2">
        <v>41009</v>
      </c>
      <c r="C941" s="1" t="s">
        <v>558</v>
      </c>
      <c r="D941" s="1" t="s">
        <v>2085</v>
      </c>
      <c r="E941" s="1" t="s">
        <v>58</v>
      </c>
      <c r="F941" s="1" t="s">
        <v>50</v>
      </c>
      <c r="G941" s="1" t="s">
        <v>21</v>
      </c>
      <c r="H941" s="2">
        <v>41011</v>
      </c>
      <c r="I941" s="1" t="s">
        <v>16</v>
      </c>
      <c r="J941" s="6" t="s">
        <v>141</v>
      </c>
      <c r="L941" t="str">
        <f>VLOOKUP(Table3[[#This Row],[Order ID]],OrderBreakDown!A940:H8987,2,0)</f>
        <v>Avery Hole Reinforcements, Recycled</v>
      </c>
      <c r="M941" s="16">
        <f>VLOOKUP(Table3[[#This Row],[Order ID]],OrderBreakDown!A940:H8987,3,0)</f>
        <v>0</v>
      </c>
      <c r="N941" t="str">
        <f>VLOOKUP(Table3[[#This Row],[Order ID]],OrderBreakDown!A940:H8987,4,0)</f>
        <v>$24.00</v>
      </c>
      <c r="O941" s="18" t="str">
        <f>VLOOKUP(Table3[[#This Row],[Order ID]],OrderBreakDown!A940:H8987,5,0)</f>
        <v>$10.00</v>
      </c>
      <c r="P941">
        <f>VLOOKUP(Table3[[#This Row],[Order ID]],OrderBreakDown!A940:H8987,6,0)</f>
        <v>5</v>
      </c>
      <c r="Q941" t="str">
        <f>VLOOKUP(Table3[[#This Row],[Order ID]],OrderBreakDown!A940:H8987,7,0)</f>
        <v>Office Supplies</v>
      </c>
      <c r="R941" t="str">
        <f>VLOOKUP(Table3[[#This Row],[Order ID]],OrderBreakDown!A940:H8987,8,0)</f>
        <v>Binders</v>
      </c>
    </row>
    <row r="942" spans="1:18" ht="21.75" customHeight="1" thickBot="1" x14ac:dyDescent="0.3">
      <c r="A942" s="5" t="s">
        <v>2086</v>
      </c>
      <c r="B942" s="2">
        <v>41009</v>
      </c>
      <c r="C942" s="1" t="s">
        <v>829</v>
      </c>
      <c r="D942" s="1" t="s">
        <v>2087</v>
      </c>
      <c r="E942" s="1" t="s">
        <v>77</v>
      </c>
      <c r="F942" s="1" t="s">
        <v>28</v>
      </c>
      <c r="G942" s="1" t="s">
        <v>21</v>
      </c>
      <c r="H942" s="2">
        <v>41013</v>
      </c>
      <c r="I942" s="1" t="s">
        <v>22</v>
      </c>
      <c r="J942" s="6" t="s">
        <v>78</v>
      </c>
      <c r="L942" t="str">
        <f>VLOOKUP(Table3[[#This Row],[Order ID]],OrderBreakDown!A941:H8988,2,0)</f>
        <v>Bush Library with Doors, Pine</v>
      </c>
      <c r="M942" s="16">
        <f>VLOOKUP(Table3[[#This Row],[Order ID]],OrderBreakDown!A941:H8988,3,0)</f>
        <v>0.5</v>
      </c>
      <c r="N942" t="str">
        <f>VLOOKUP(Table3[[#This Row],[Order ID]],OrderBreakDown!A941:H8988,4,0)</f>
        <v>$549.00</v>
      </c>
      <c r="O942" s="18" t="str">
        <f>VLOOKUP(Table3[[#This Row],[Order ID]],OrderBreakDown!A941:H8988,5,0)</f>
        <v>-$428.00</v>
      </c>
      <c r="P942">
        <f>VLOOKUP(Table3[[#This Row],[Order ID]],OrderBreakDown!A941:H8988,6,0)</f>
        <v>3</v>
      </c>
      <c r="Q942" t="str">
        <f>VLOOKUP(Table3[[#This Row],[Order ID]],OrderBreakDown!A941:H8988,7,0)</f>
        <v>Furniture</v>
      </c>
      <c r="R942" t="str">
        <f>VLOOKUP(Table3[[#This Row],[Order ID]],OrderBreakDown!A941:H8988,8,0)</f>
        <v>Bookcases</v>
      </c>
    </row>
    <row r="943" spans="1:18" ht="21.75" customHeight="1" thickBot="1" x14ac:dyDescent="0.3">
      <c r="A943" s="5" t="s">
        <v>2088</v>
      </c>
      <c r="B943" s="2">
        <v>41010</v>
      </c>
      <c r="C943" s="1" t="s">
        <v>2089</v>
      </c>
      <c r="D943" s="1" t="s">
        <v>54</v>
      </c>
      <c r="E943" s="1" t="s">
        <v>55</v>
      </c>
      <c r="F943" s="1" t="s">
        <v>28</v>
      </c>
      <c r="G943" s="1" t="s">
        <v>21</v>
      </c>
      <c r="H943" s="2">
        <v>41014</v>
      </c>
      <c r="I943" s="1" t="s">
        <v>22</v>
      </c>
      <c r="J943" s="6" t="s">
        <v>54</v>
      </c>
      <c r="L943" t="str">
        <f>VLOOKUP(Table3[[#This Row],[Order ID]],OrderBreakDown!A942:H8989,2,0)</f>
        <v>Safco Floating Shelf Set, Mobile</v>
      </c>
      <c r="M943" s="16">
        <f>VLOOKUP(Table3[[#This Row],[Order ID]],OrderBreakDown!A942:H8989,3,0)</f>
        <v>0</v>
      </c>
      <c r="N943" t="str">
        <f>VLOOKUP(Table3[[#This Row],[Order ID]],OrderBreakDown!A942:H8989,4,0)</f>
        <v>$399.00</v>
      </c>
      <c r="O943" s="18" t="str">
        <f>VLOOKUP(Table3[[#This Row],[Order ID]],OrderBreakDown!A942:H8989,5,0)</f>
        <v>$48.00</v>
      </c>
      <c r="P943">
        <f>VLOOKUP(Table3[[#This Row],[Order ID]],OrderBreakDown!A942:H8989,6,0)</f>
        <v>2</v>
      </c>
      <c r="Q943" t="str">
        <f>VLOOKUP(Table3[[#This Row],[Order ID]],OrderBreakDown!A942:H8989,7,0)</f>
        <v>Furniture</v>
      </c>
      <c r="R943" t="str">
        <f>VLOOKUP(Table3[[#This Row],[Order ID]],OrderBreakDown!A942:H8989,8,0)</f>
        <v>Bookcases</v>
      </c>
    </row>
    <row r="944" spans="1:18" ht="21.75" customHeight="1" thickBot="1" x14ac:dyDescent="0.3">
      <c r="A944" s="5" t="s">
        <v>2090</v>
      </c>
      <c r="B944" s="2">
        <v>41011</v>
      </c>
      <c r="C944" s="1" t="s">
        <v>2091</v>
      </c>
      <c r="D944" s="1" t="s">
        <v>282</v>
      </c>
      <c r="E944" s="1" t="s">
        <v>66</v>
      </c>
      <c r="F944" s="1" t="s">
        <v>28</v>
      </c>
      <c r="G944" s="1" t="s">
        <v>21</v>
      </c>
      <c r="H944" s="2">
        <v>41016</v>
      </c>
      <c r="I944" s="1" t="s">
        <v>22</v>
      </c>
      <c r="J944" s="6" t="s">
        <v>282</v>
      </c>
      <c r="L944" t="str">
        <f>VLOOKUP(Table3[[#This Row],[Order ID]],OrderBreakDown!A943:H8990,2,0)</f>
        <v>Boston Pens, Blue</v>
      </c>
      <c r="M944" s="16">
        <f>VLOOKUP(Table3[[#This Row],[Order ID]],OrderBreakDown!A943:H8990,3,0)</f>
        <v>0.1</v>
      </c>
      <c r="N944" t="str">
        <f>VLOOKUP(Table3[[#This Row],[Order ID]],OrderBreakDown!A943:H8990,4,0)</f>
        <v>$26.00</v>
      </c>
      <c r="O944" s="18" t="str">
        <f>VLOOKUP(Table3[[#This Row],[Order ID]],OrderBreakDown!A943:H8990,5,0)</f>
        <v>-$2.00</v>
      </c>
      <c r="P944">
        <f>VLOOKUP(Table3[[#This Row],[Order ID]],OrderBreakDown!A943:H8990,6,0)</f>
        <v>2</v>
      </c>
      <c r="Q944" t="str">
        <f>VLOOKUP(Table3[[#This Row],[Order ID]],OrderBreakDown!A943:H8990,7,0)</f>
        <v>Office Supplies</v>
      </c>
      <c r="R944" t="str">
        <f>VLOOKUP(Table3[[#This Row],[Order ID]],OrderBreakDown!A943:H8990,8,0)</f>
        <v>Art</v>
      </c>
    </row>
    <row r="945" spans="1:18" ht="21.75" customHeight="1" thickBot="1" x14ac:dyDescent="0.3">
      <c r="A945" s="5" t="s">
        <v>2092</v>
      </c>
      <c r="B945" s="2">
        <v>41012</v>
      </c>
      <c r="C945" s="1" t="s">
        <v>678</v>
      </c>
      <c r="D945" s="1" t="s">
        <v>2093</v>
      </c>
      <c r="E945" s="1" t="s">
        <v>27</v>
      </c>
      <c r="F945" s="1" t="s">
        <v>28</v>
      </c>
      <c r="G945" s="1" t="s">
        <v>21</v>
      </c>
      <c r="H945" s="2">
        <v>41016</v>
      </c>
      <c r="I945" s="1" t="s">
        <v>22</v>
      </c>
      <c r="J945" s="6" t="s">
        <v>238</v>
      </c>
      <c r="L945" t="str">
        <f>VLOOKUP(Table3[[#This Row],[Order ID]],OrderBreakDown!A944:H8991,2,0)</f>
        <v>Konica Receipt Printer, Durable</v>
      </c>
      <c r="M945" s="16">
        <f>VLOOKUP(Table3[[#This Row],[Order ID]],OrderBreakDown!A944:H8991,3,0)</f>
        <v>0.15</v>
      </c>
      <c r="N945" t="str">
        <f>VLOOKUP(Table3[[#This Row],[Order ID]],OrderBreakDown!A944:H8991,4,0)</f>
        <v>$416.00</v>
      </c>
      <c r="O945" s="18" t="str">
        <f>VLOOKUP(Table3[[#This Row],[Order ID]],OrderBreakDown!A944:H8991,5,0)</f>
        <v>$68.00</v>
      </c>
      <c r="P945">
        <f>VLOOKUP(Table3[[#This Row],[Order ID]],OrderBreakDown!A944:H8991,6,0)</f>
        <v>4</v>
      </c>
      <c r="Q945" t="str">
        <f>VLOOKUP(Table3[[#This Row],[Order ID]],OrderBreakDown!A944:H8991,7,0)</f>
        <v>Technology</v>
      </c>
      <c r="R945" t="str">
        <f>VLOOKUP(Table3[[#This Row],[Order ID]],OrderBreakDown!A944:H8991,8,0)</f>
        <v>Machines</v>
      </c>
    </row>
    <row r="946" spans="1:18" ht="21.75" customHeight="1" thickBot="1" x14ac:dyDescent="0.3">
      <c r="A946" s="5" t="s">
        <v>2094</v>
      </c>
      <c r="B946" s="2">
        <v>41012</v>
      </c>
      <c r="C946" s="1" t="s">
        <v>484</v>
      </c>
      <c r="D946" s="1" t="s">
        <v>2095</v>
      </c>
      <c r="E946" s="1" t="s">
        <v>77</v>
      </c>
      <c r="F946" s="1" t="s">
        <v>28</v>
      </c>
      <c r="G946" s="1" t="s">
        <v>21</v>
      </c>
      <c r="H946" s="2">
        <v>41015</v>
      </c>
      <c r="I946" s="1" t="s">
        <v>16</v>
      </c>
      <c r="J946" s="6" t="s">
        <v>78</v>
      </c>
      <c r="L946" t="str">
        <f>VLOOKUP(Table3[[#This Row],[Order ID]],OrderBreakDown!A945:H8992,2,0)</f>
        <v>Motorola Audio Dock, Cordless</v>
      </c>
      <c r="M946" s="16">
        <f>VLOOKUP(Table3[[#This Row],[Order ID]],OrderBreakDown!A945:H8992,3,0)</f>
        <v>0.5</v>
      </c>
      <c r="N946" t="str">
        <f>VLOOKUP(Table3[[#This Row],[Order ID]],OrderBreakDown!A945:H8992,4,0)</f>
        <v>$264.00</v>
      </c>
      <c r="O946" s="18" t="str">
        <f>VLOOKUP(Table3[[#This Row],[Order ID]],OrderBreakDown!A945:H8992,5,0)</f>
        <v>-$127.00</v>
      </c>
      <c r="P946">
        <f>VLOOKUP(Table3[[#This Row],[Order ID]],OrderBreakDown!A945:H8992,6,0)</f>
        <v>3</v>
      </c>
      <c r="Q946" t="str">
        <f>VLOOKUP(Table3[[#This Row],[Order ID]],OrderBreakDown!A945:H8992,7,0)</f>
        <v>Technology</v>
      </c>
      <c r="R946" t="str">
        <f>VLOOKUP(Table3[[#This Row],[Order ID]],OrderBreakDown!A945:H8992,8,0)</f>
        <v>Phones</v>
      </c>
    </row>
    <row r="947" spans="1:18" ht="21.75" customHeight="1" thickBot="1" x14ac:dyDescent="0.3">
      <c r="A947" s="5" t="s">
        <v>2096</v>
      </c>
      <c r="B947" s="2">
        <v>41012</v>
      </c>
      <c r="C947" s="1" t="s">
        <v>777</v>
      </c>
      <c r="D947" s="1" t="s">
        <v>277</v>
      </c>
      <c r="E947" s="1" t="s">
        <v>27</v>
      </c>
      <c r="F947" s="1" t="s">
        <v>28</v>
      </c>
      <c r="G947" s="1" t="s">
        <v>21</v>
      </c>
      <c r="H947" s="2">
        <v>41017</v>
      </c>
      <c r="I947" s="1" t="s">
        <v>16</v>
      </c>
      <c r="J947" s="6" t="s">
        <v>181</v>
      </c>
      <c r="L947" t="str">
        <f>VLOOKUP(Table3[[#This Row],[Order ID]],OrderBreakDown!A946:H8993,2,0)</f>
        <v>SAFCO Executive Leather Armchair, Red</v>
      </c>
      <c r="M947" s="16">
        <f>VLOOKUP(Table3[[#This Row],[Order ID]],OrderBreakDown!A946:H8993,3,0)</f>
        <v>0.1</v>
      </c>
      <c r="N947" t="str">
        <f>VLOOKUP(Table3[[#This Row],[Order ID]],OrderBreakDown!A946:H8993,4,0)</f>
        <v>$1,246.00</v>
      </c>
      <c r="O947" s="18" t="str">
        <f>VLOOKUP(Table3[[#This Row],[Order ID]],OrderBreakDown!A946:H8993,5,0)</f>
        <v>-$125.00</v>
      </c>
      <c r="P947">
        <f>VLOOKUP(Table3[[#This Row],[Order ID]],OrderBreakDown!A946:H8993,6,0)</f>
        <v>3</v>
      </c>
      <c r="Q947" t="str">
        <f>VLOOKUP(Table3[[#This Row],[Order ID]],OrderBreakDown!A946:H8993,7,0)</f>
        <v>Furniture</v>
      </c>
      <c r="R947" t="str">
        <f>VLOOKUP(Table3[[#This Row],[Order ID]],OrderBreakDown!A946:H8993,8,0)</f>
        <v>Chairs</v>
      </c>
    </row>
    <row r="948" spans="1:18" ht="21.75" customHeight="1" thickBot="1" x14ac:dyDescent="0.3">
      <c r="A948" s="5" t="s">
        <v>2097</v>
      </c>
      <c r="B948" s="2">
        <v>41013</v>
      </c>
      <c r="C948" s="1" t="s">
        <v>528</v>
      </c>
      <c r="D948" s="1" t="s">
        <v>860</v>
      </c>
      <c r="E948" s="1" t="s">
        <v>20</v>
      </c>
      <c r="F948" s="1" t="s">
        <v>14</v>
      </c>
      <c r="G948" s="1" t="s">
        <v>21</v>
      </c>
      <c r="H948" s="2">
        <v>41018</v>
      </c>
      <c r="I948" s="1" t="s">
        <v>22</v>
      </c>
      <c r="J948" s="6" t="s">
        <v>419</v>
      </c>
      <c r="L948" t="str">
        <f>VLOOKUP(Table3[[#This Row],[Order ID]],OrderBreakDown!A947:H8994,2,0)</f>
        <v>Rogers Lockers, Blue</v>
      </c>
      <c r="M948" s="16">
        <f>VLOOKUP(Table3[[#This Row],[Order ID]],OrderBreakDown!A947:H8994,3,0)</f>
        <v>0</v>
      </c>
      <c r="N948" t="str">
        <f>VLOOKUP(Table3[[#This Row],[Order ID]],OrderBreakDown!A947:H8994,4,0)</f>
        <v>$1,058.00</v>
      </c>
      <c r="O948" s="18" t="str">
        <f>VLOOKUP(Table3[[#This Row],[Order ID]],OrderBreakDown!A947:H8994,5,0)</f>
        <v>$74.00</v>
      </c>
      <c r="P948">
        <f>VLOOKUP(Table3[[#This Row],[Order ID]],OrderBreakDown!A947:H8994,6,0)</f>
        <v>5</v>
      </c>
      <c r="Q948" t="str">
        <f>VLOOKUP(Table3[[#This Row],[Order ID]],OrderBreakDown!A947:H8994,7,0)</f>
        <v>Office Supplies</v>
      </c>
      <c r="R948" t="str">
        <f>VLOOKUP(Table3[[#This Row],[Order ID]],OrderBreakDown!A947:H8994,8,0)</f>
        <v>Storage</v>
      </c>
    </row>
    <row r="949" spans="1:18" ht="21.75" customHeight="1" thickBot="1" x14ac:dyDescent="0.3">
      <c r="A949" s="5" t="s">
        <v>2098</v>
      </c>
      <c r="B949" s="2">
        <v>41015</v>
      </c>
      <c r="C949" s="1" t="s">
        <v>2099</v>
      </c>
      <c r="D949" s="1" t="s">
        <v>896</v>
      </c>
      <c r="E949" s="1" t="s">
        <v>66</v>
      </c>
      <c r="F949" s="1" t="s">
        <v>28</v>
      </c>
      <c r="G949" s="1" t="s">
        <v>21</v>
      </c>
      <c r="H949" s="2">
        <v>41020</v>
      </c>
      <c r="I949" s="1" t="s">
        <v>22</v>
      </c>
      <c r="J949" s="6" t="s">
        <v>67</v>
      </c>
      <c r="L949" t="str">
        <f>VLOOKUP(Table3[[#This Row],[Order ID]],OrderBreakDown!A948:H8995,2,0)</f>
        <v>Sanford Canvas, Blue</v>
      </c>
      <c r="M949" s="16">
        <f>VLOOKUP(Table3[[#This Row],[Order ID]],OrderBreakDown!A948:H8995,3,0)</f>
        <v>0</v>
      </c>
      <c r="N949" t="str">
        <f>VLOOKUP(Table3[[#This Row],[Order ID]],OrderBreakDown!A948:H8995,4,0)</f>
        <v>$253.00</v>
      </c>
      <c r="O949" s="18" t="str">
        <f>VLOOKUP(Table3[[#This Row],[Order ID]],OrderBreakDown!A948:H8995,5,0)</f>
        <v>$73.00</v>
      </c>
      <c r="P949">
        <f>VLOOKUP(Table3[[#This Row],[Order ID]],OrderBreakDown!A948:H8995,6,0)</f>
        <v>5</v>
      </c>
      <c r="Q949" t="str">
        <f>VLOOKUP(Table3[[#This Row],[Order ID]],OrderBreakDown!A948:H8995,7,0)</f>
        <v>Office Supplies</v>
      </c>
      <c r="R949" t="str">
        <f>VLOOKUP(Table3[[#This Row],[Order ID]],OrderBreakDown!A948:H8995,8,0)</f>
        <v>Art</v>
      </c>
    </row>
    <row r="950" spans="1:18" ht="21.75" customHeight="1" thickBot="1" x14ac:dyDescent="0.3">
      <c r="A950" s="5" t="s">
        <v>2100</v>
      </c>
      <c r="B950" s="2">
        <v>41015</v>
      </c>
      <c r="C950" s="1" t="s">
        <v>2101</v>
      </c>
      <c r="D950" s="1" t="s">
        <v>552</v>
      </c>
      <c r="E950" s="1" t="s">
        <v>66</v>
      </c>
      <c r="F950" s="1" t="s">
        <v>28</v>
      </c>
      <c r="G950" s="1" t="s">
        <v>21</v>
      </c>
      <c r="H950" s="2">
        <v>41020</v>
      </c>
      <c r="I950" s="1" t="s">
        <v>22</v>
      </c>
      <c r="J950" s="6" t="s">
        <v>553</v>
      </c>
      <c r="L950" t="str">
        <f>VLOOKUP(Table3[[#This Row],[Order ID]],OrderBreakDown!A949:H8996,2,0)</f>
        <v>SAFCO Executive Leather Armchair, Adjustable</v>
      </c>
      <c r="M950" s="16">
        <f>VLOOKUP(Table3[[#This Row],[Order ID]],OrderBreakDown!A949:H8996,3,0)</f>
        <v>0.1</v>
      </c>
      <c r="N950" t="str">
        <f>VLOOKUP(Table3[[#This Row],[Order ID]],OrderBreakDown!A949:H8996,4,0)</f>
        <v>$835.00</v>
      </c>
      <c r="O950" s="18" t="str">
        <f>VLOOKUP(Table3[[#This Row],[Order ID]],OrderBreakDown!A949:H8996,5,0)</f>
        <v>-$28.00</v>
      </c>
      <c r="P950">
        <f>VLOOKUP(Table3[[#This Row],[Order ID]],OrderBreakDown!A949:H8996,6,0)</f>
        <v>2</v>
      </c>
      <c r="Q950" t="str">
        <f>VLOOKUP(Table3[[#This Row],[Order ID]],OrderBreakDown!A949:H8996,7,0)</f>
        <v>Furniture</v>
      </c>
      <c r="R950" t="str">
        <f>VLOOKUP(Table3[[#This Row],[Order ID]],OrderBreakDown!A949:H8996,8,0)</f>
        <v>Chairs</v>
      </c>
    </row>
    <row r="951" spans="1:18" ht="21.75" customHeight="1" thickBot="1" x14ac:dyDescent="0.3">
      <c r="A951" s="5" t="s">
        <v>2102</v>
      </c>
      <c r="B951" s="2">
        <v>41015</v>
      </c>
      <c r="C951" s="1" t="s">
        <v>152</v>
      </c>
      <c r="D951" s="1" t="s">
        <v>90</v>
      </c>
      <c r="E951" s="1" t="s">
        <v>91</v>
      </c>
      <c r="F951" s="1" t="s">
        <v>14</v>
      </c>
      <c r="G951" s="1" t="s">
        <v>21</v>
      </c>
      <c r="H951" s="2">
        <v>41019</v>
      </c>
      <c r="I951" s="1" t="s">
        <v>22</v>
      </c>
      <c r="J951" s="6" t="s">
        <v>92</v>
      </c>
      <c r="L951" t="str">
        <f>VLOOKUP(Table3[[#This Row],[Order ID]],OrderBreakDown!A950:H8997,2,0)</f>
        <v>Tenex Lockers, Wire Frame</v>
      </c>
      <c r="M951" s="16">
        <f>VLOOKUP(Table3[[#This Row],[Order ID]],OrderBreakDown!A950:H8997,3,0)</f>
        <v>0.5</v>
      </c>
      <c r="N951" t="str">
        <f>VLOOKUP(Table3[[#This Row],[Order ID]],OrderBreakDown!A950:H8997,4,0)</f>
        <v>$610.00</v>
      </c>
      <c r="O951" s="18" t="str">
        <f>VLOOKUP(Table3[[#This Row],[Order ID]],OrderBreakDown!A950:H8997,5,0)</f>
        <v>-$232.00</v>
      </c>
      <c r="P951">
        <f>VLOOKUP(Table3[[#This Row],[Order ID]],OrderBreakDown!A950:H8997,6,0)</f>
        <v>6</v>
      </c>
      <c r="Q951" t="str">
        <f>VLOOKUP(Table3[[#This Row],[Order ID]],OrderBreakDown!A950:H8997,7,0)</f>
        <v>Office Supplies</v>
      </c>
      <c r="R951" t="str">
        <f>VLOOKUP(Table3[[#This Row],[Order ID]],OrderBreakDown!A950:H8997,8,0)</f>
        <v>Storage</v>
      </c>
    </row>
    <row r="952" spans="1:18" ht="21.75" customHeight="1" thickBot="1" x14ac:dyDescent="0.3">
      <c r="A952" s="5" t="s">
        <v>2103</v>
      </c>
      <c r="B952" s="2">
        <v>41016</v>
      </c>
      <c r="C952" s="1" t="s">
        <v>1661</v>
      </c>
      <c r="D952" s="1" t="s">
        <v>465</v>
      </c>
      <c r="E952" s="1" t="s">
        <v>66</v>
      </c>
      <c r="F952" s="1" t="s">
        <v>28</v>
      </c>
      <c r="G952" s="1" t="s">
        <v>21</v>
      </c>
      <c r="H952" s="2">
        <v>41020</v>
      </c>
      <c r="I952" s="1" t="s">
        <v>22</v>
      </c>
      <c r="J952" s="6" t="s">
        <v>465</v>
      </c>
      <c r="L952" t="str">
        <f>VLOOKUP(Table3[[#This Row],[Order ID]],OrderBreakDown!A951:H8998,2,0)</f>
        <v>Ibico Binding Machine, Economy</v>
      </c>
      <c r="M952" s="16">
        <f>VLOOKUP(Table3[[#This Row],[Order ID]],OrderBreakDown!A951:H8998,3,0)</f>
        <v>0</v>
      </c>
      <c r="N952" t="str">
        <f>VLOOKUP(Table3[[#This Row],[Order ID]],OrderBreakDown!A951:H8998,4,0)</f>
        <v>$103.00</v>
      </c>
      <c r="O952" s="18" t="str">
        <f>VLOOKUP(Table3[[#This Row],[Order ID]],OrderBreakDown!A951:H8998,5,0)</f>
        <v>$9.00</v>
      </c>
      <c r="P952">
        <f>VLOOKUP(Table3[[#This Row],[Order ID]],OrderBreakDown!A951:H8998,6,0)</f>
        <v>2</v>
      </c>
      <c r="Q952" t="str">
        <f>VLOOKUP(Table3[[#This Row],[Order ID]],OrderBreakDown!A951:H8998,7,0)</f>
        <v>Office Supplies</v>
      </c>
      <c r="R952" t="str">
        <f>VLOOKUP(Table3[[#This Row],[Order ID]],OrderBreakDown!A951:H8998,8,0)</f>
        <v>Binders</v>
      </c>
    </row>
    <row r="953" spans="1:18" ht="21.75" customHeight="1" thickBot="1" x14ac:dyDescent="0.3">
      <c r="A953" s="5" t="s">
        <v>2104</v>
      </c>
      <c r="B953" s="2">
        <v>41018</v>
      </c>
      <c r="C953" s="1" t="s">
        <v>555</v>
      </c>
      <c r="D953" s="1" t="s">
        <v>1617</v>
      </c>
      <c r="E953" s="1" t="s">
        <v>49</v>
      </c>
      <c r="F953" s="1" t="s">
        <v>50</v>
      </c>
      <c r="G953" s="1" t="s">
        <v>21</v>
      </c>
      <c r="H953" s="2">
        <v>41023</v>
      </c>
      <c r="I953" s="1" t="s">
        <v>16</v>
      </c>
      <c r="J953" s="6" t="s">
        <v>335</v>
      </c>
      <c r="L953" t="str">
        <f>VLOOKUP(Table3[[#This Row],[Order ID]],OrderBreakDown!A952:H8999,2,0)</f>
        <v>Stanley Pencil Sharpener, Fluorescent</v>
      </c>
      <c r="M953" s="16">
        <f>VLOOKUP(Table3[[#This Row],[Order ID]],OrderBreakDown!A952:H8999,3,0)</f>
        <v>0</v>
      </c>
      <c r="N953" t="str">
        <f>VLOOKUP(Table3[[#This Row],[Order ID]],OrderBreakDown!A952:H8999,4,0)</f>
        <v>$124.00</v>
      </c>
      <c r="O953" s="18" t="str">
        <f>VLOOKUP(Table3[[#This Row],[Order ID]],OrderBreakDown!A952:H8999,5,0)</f>
        <v>$40.00</v>
      </c>
      <c r="P953">
        <f>VLOOKUP(Table3[[#This Row],[Order ID]],OrderBreakDown!A952:H8999,6,0)</f>
        <v>5</v>
      </c>
      <c r="Q953" t="str">
        <f>VLOOKUP(Table3[[#This Row],[Order ID]],OrderBreakDown!A952:H8999,7,0)</f>
        <v>Office Supplies</v>
      </c>
      <c r="R953" t="str">
        <f>VLOOKUP(Table3[[#This Row],[Order ID]],OrderBreakDown!A952:H8999,8,0)</f>
        <v>Art</v>
      </c>
    </row>
    <row r="954" spans="1:18" ht="21.75" customHeight="1" thickBot="1" x14ac:dyDescent="0.3">
      <c r="A954" s="5" t="s">
        <v>2105</v>
      </c>
      <c r="B954" s="2">
        <v>41018</v>
      </c>
      <c r="C954" s="1" t="s">
        <v>1094</v>
      </c>
      <c r="D954" s="1" t="s">
        <v>2035</v>
      </c>
      <c r="E954" s="1" t="s">
        <v>120</v>
      </c>
      <c r="F954" s="1" t="s">
        <v>28</v>
      </c>
      <c r="G954" s="1" t="s">
        <v>21</v>
      </c>
      <c r="H954" s="2">
        <v>41021</v>
      </c>
      <c r="I954" s="1" t="s">
        <v>16</v>
      </c>
      <c r="J954" s="6" t="s">
        <v>831</v>
      </c>
      <c r="L954" t="str">
        <f>VLOOKUP(Table3[[#This Row],[Order ID]],OrderBreakDown!A953:H9000,2,0)</f>
        <v>Acme Trimmer, Steel</v>
      </c>
      <c r="M954" s="16">
        <f>VLOOKUP(Table3[[#This Row],[Order ID]],OrderBreakDown!A953:H9000,3,0)</f>
        <v>0</v>
      </c>
      <c r="N954" t="str">
        <f>VLOOKUP(Table3[[#This Row],[Order ID]],OrderBreakDown!A953:H9000,4,0)</f>
        <v>$308.00</v>
      </c>
      <c r="O954" s="18" t="str">
        <f>VLOOKUP(Table3[[#This Row],[Order ID]],OrderBreakDown!A953:H9000,5,0)</f>
        <v>$68.00</v>
      </c>
      <c r="P954">
        <f>VLOOKUP(Table3[[#This Row],[Order ID]],OrderBreakDown!A953:H9000,6,0)</f>
        <v>7</v>
      </c>
      <c r="Q954" t="str">
        <f>VLOOKUP(Table3[[#This Row],[Order ID]],OrderBreakDown!A953:H9000,7,0)</f>
        <v>Office Supplies</v>
      </c>
      <c r="R954" t="str">
        <f>VLOOKUP(Table3[[#This Row],[Order ID]],OrderBreakDown!A953:H9000,8,0)</f>
        <v>Supplies</v>
      </c>
    </row>
    <row r="955" spans="1:18" ht="21.75" customHeight="1" thickBot="1" x14ac:dyDescent="0.3">
      <c r="A955" s="5" t="s">
        <v>2106</v>
      </c>
      <c r="B955" s="2">
        <v>41019</v>
      </c>
      <c r="C955" s="1" t="s">
        <v>1206</v>
      </c>
      <c r="D955" s="1" t="s">
        <v>1193</v>
      </c>
      <c r="E955" s="1" t="s">
        <v>58</v>
      </c>
      <c r="F955" s="1" t="s">
        <v>50</v>
      </c>
      <c r="G955" s="1" t="s">
        <v>33</v>
      </c>
      <c r="H955" s="2">
        <v>41025</v>
      </c>
      <c r="I955" s="1" t="s">
        <v>22</v>
      </c>
      <c r="J955" s="6" t="s">
        <v>1126</v>
      </c>
      <c r="L955" t="str">
        <f>VLOOKUP(Table3[[#This Row],[Order ID]],OrderBreakDown!A954:H9001,2,0)</f>
        <v>HP Personal Copier, Color</v>
      </c>
      <c r="M955" s="16">
        <f>VLOOKUP(Table3[[#This Row],[Order ID]],OrderBreakDown!A954:H9001,3,0)</f>
        <v>0</v>
      </c>
      <c r="N955" t="str">
        <f>VLOOKUP(Table3[[#This Row],[Order ID]],OrderBreakDown!A954:H9001,4,0)</f>
        <v>$377.00</v>
      </c>
      <c r="O955" s="18" t="str">
        <f>VLOOKUP(Table3[[#This Row],[Order ID]],OrderBreakDown!A954:H9001,5,0)</f>
        <v>$83.00</v>
      </c>
      <c r="P955">
        <f>VLOOKUP(Table3[[#This Row],[Order ID]],OrderBreakDown!A954:H9001,6,0)</f>
        <v>3</v>
      </c>
      <c r="Q955" t="str">
        <f>VLOOKUP(Table3[[#This Row],[Order ID]],OrderBreakDown!A954:H9001,7,0)</f>
        <v>Technology</v>
      </c>
      <c r="R955" t="str">
        <f>VLOOKUP(Table3[[#This Row],[Order ID]],OrderBreakDown!A954:H9001,8,0)</f>
        <v>Copiers</v>
      </c>
    </row>
    <row r="956" spans="1:18" ht="21.75" customHeight="1" thickBot="1" x14ac:dyDescent="0.3">
      <c r="A956" s="5" t="s">
        <v>2107</v>
      </c>
      <c r="B956" s="2">
        <v>41019</v>
      </c>
      <c r="C956" s="1" t="s">
        <v>2108</v>
      </c>
      <c r="D956" s="1" t="s">
        <v>173</v>
      </c>
      <c r="E956" s="1" t="s">
        <v>58</v>
      </c>
      <c r="F956" s="1" t="s">
        <v>50</v>
      </c>
      <c r="G956" s="1" t="s">
        <v>33</v>
      </c>
      <c r="H956" s="2">
        <v>41022</v>
      </c>
      <c r="I956" s="1" t="s">
        <v>37</v>
      </c>
      <c r="J956" s="6" t="s">
        <v>174</v>
      </c>
      <c r="L956" t="str">
        <f>VLOOKUP(Table3[[#This Row],[Order ID]],OrderBreakDown!A955:H9002,2,0)</f>
        <v>Dania Library with Doors, Traditional</v>
      </c>
      <c r="M956" s="16">
        <f>VLOOKUP(Table3[[#This Row],[Order ID]],OrderBreakDown!A955:H9002,3,0)</f>
        <v>0</v>
      </c>
      <c r="N956" t="str">
        <f>VLOOKUP(Table3[[#This Row],[Order ID]],OrderBreakDown!A955:H9002,4,0)</f>
        <v>$1,087.00</v>
      </c>
      <c r="O956" s="18" t="str">
        <f>VLOOKUP(Table3[[#This Row],[Order ID]],OrderBreakDown!A955:H9002,5,0)</f>
        <v>$120.00</v>
      </c>
      <c r="P956">
        <f>VLOOKUP(Table3[[#This Row],[Order ID]],OrderBreakDown!A955:H9002,6,0)</f>
        <v>3</v>
      </c>
      <c r="Q956" t="str">
        <f>VLOOKUP(Table3[[#This Row],[Order ID]],OrderBreakDown!A955:H9002,7,0)</f>
        <v>Furniture</v>
      </c>
      <c r="R956" t="str">
        <f>VLOOKUP(Table3[[#This Row],[Order ID]],OrderBreakDown!A955:H9002,8,0)</f>
        <v>Bookcases</v>
      </c>
    </row>
    <row r="957" spans="1:18" ht="21.75" customHeight="1" thickBot="1" x14ac:dyDescent="0.3">
      <c r="A957" s="5" t="s">
        <v>2109</v>
      </c>
      <c r="B957" s="2">
        <v>41019</v>
      </c>
      <c r="C957" s="1" t="s">
        <v>2110</v>
      </c>
      <c r="D957" s="1" t="s">
        <v>1105</v>
      </c>
      <c r="E957" s="1" t="s">
        <v>49</v>
      </c>
      <c r="F957" s="1" t="s">
        <v>50</v>
      </c>
      <c r="G957" s="1" t="s">
        <v>33</v>
      </c>
      <c r="H957" s="2">
        <v>41021</v>
      </c>
      <c r="I957" s="1" t="s">
        <v>16</v>
      </c>
      <c r="J957" s="6" t="s">
        <v>1106</v>
      </c>
      <c r="L957" t="str">
        <f>VLOOKUP(Table3[[#This Row],[Order ID]],OrderBreakDown!A956:H9003,2,0)</f>
        <v>Kleencut Box Cutter, Serrated</v>
      </c>
      <c r="M957" s="16">
        <f>VLOOKUP(Table3[[#This Row],[Order ID]],OrderBreakDown!A956:H9003,3,0)</f>
        <v>0</v>
      </c>
      <c r="N957" t="str">
        <f>VLOOKUP(Table3[[#This Row],[Order ID]],OrderBreakDown!A956:H9003,4,0)</f>
        <v>$63.00</v>
      </c>
      <c r="O957" s="18" t="str">
        <f>VLOOKUP(Table3[[#This Row],[Order ID]],OrderBreakDown!A956:H9003,5,0)</f>
        <v>$14.00</v>
      </c>
      <c r="P957">
        <f>VLOOKUP(Table3[[#This Row],[Order ID]],OrderBreakDown!A956:H9003,6,0)</f>
        <v>2</v>
      </c>
      <c r="Q957" t="str">
        <f>VLOOKUP(Table3[[#This Row],[Order ID]],OrderBreakDown!A956:H9003,7,0)</f>
        <v>Office Supplies</v>
      </c>
      <c r="R957" t="str">
        <f>VLOOKUP(Table3[[#This Row],[Order ID]],OrderBreakDown!A956:H9003,8,0)</f>
        <v>Supplies</v>
      </c>
    </row>
    <row r="958" spans="1:18" ht="21.75" customHeight="1" thickBot="1" x14ac:dyDescent="0.3">
      <c r="A958" s="5" t="s">
        <v>2111</v>
      </c>
      <c r="B958" s="2">
        <v>41021</v>
      </c>
      <c r="C958" s="1" t="s">
        <v>2112</v>
      </c>
      <c r="D958" s="1" t="s">
        <v>282</v>
      </c>
      <c r="E958" s="1" t="s">
        <v>66</v>
      </c>
      <c r="F958" s="1" t="s">
        <v>28</v>
      </c>
      <c r="G958" s="1" t="s">
        <v>33</v>
      </c>
      <c r="H958" s="2">
        <v>41025</v>
      </c>
      <c r="I958" s="1" t="s">
        <v>22</v>
      </c>
      <c r="J958" s="6" t="s">
        <v>282</v>
      </c>
      <c r="L958" t="str">
        <f>VLOOKUP(Table3[[#This Row],[Order ID]],OrderBreakDown!A957:H9004,2,0)</f>
        <v>Breville Coffee Grinder, Silver</v>
      </c>
      <c r="M958" s="16">
        <f>VLOOKUP(Table3[[#This Row],[Order ID]],OrderBreakDown!A957:H9004,3,0)</f>
        <v>0.2</v>
      </c>
      <c r="N958" t="str">
        <f>VLOOKUP(Table3[[#This Row],[Order ID]],OrderBreakDown!A957:H9004,4,0)</f>
        <v>$100.00</v>
      </c>
      <c r="O958" s="18" t="str">
        <f>VLOOKUP(Table3[[#This Row],[Order ID]],OrderBreakDown!A957:H9004,5,0)</f>
        <v>$25.00</v>
      </c>
      <c r="P958">
        <f>VLOOKUP(Table3[[#This Row],[Order ID]],OrderBreakDown!A957:H9004,6,0)</f>
        <v>2</v>
      </c>
      <c r="Q958" t="str">
        <f>VLOOKUP(Table3[[#This Row],[Order ID]],OrderBreakDown!A957:H9004,7,0)</f>
        <v>Office Supplies</v>
      </c>
      <c r="R958" t="str">
        <f>VLOOKUP(Table3[[#This Row],[Order ID]],OrderBreakDown!A957:H9004,8,0)</f>
        <v>Appliances</v>
      </c>
    </row>
    <row r="959" spans="1:18" ht="21.75" customHeight="1" thickBot="1" x14ac:dyDescent="0.3">
      <c r="A959" s="5" t="s">
        <v>2113</v>
      </c>
      <c r="B959" s="2">
        <v>41021</v>
      </c>
      <c r="C959" s="1" t="s">
        <v>1568</v>
      </c>
      <c r="D959" s="1" t="s">
        <v>73</v>
      </c>
      <c r="E959" s="1" t="s">
        <v>20</v>
      </c>
      <c r="F959" s="1" t="s">
        <v>14</v>
      </c>
      <c r="G959" s="1" t="s">
        <v>21</v>
      </c>
      <c r="H959" s="2">
        <v>41026</v>
      </c>
      <c r="I959" s="1" t="s">
        <v>22</v>
      </c>
      <c r="J959" s="6" t="s">
        <v>23</v>
      </c>
      <c r="L959" t="str">
        <f>VLOOKUP(Table3[[#This Row],[Order ID]],OrderBreakDown!A958:H9005,2,0)</f>
        <v>Wilson Jones Binder, Durable</v>
      </c>
      <c r="M959" s="16">
        <f>VLOOKUP(Table3[[#This Row],[Order ID]],OrderBreakDown!A958:H9005,3,0)</f>
        <v>0.5</v>
      </c>
      <c r="N959" t="str">
        <f>VLOOKUP(Table3[[#This Row],[Order ID]],OrderBreakDown!A958:H9005,4,0)</f>
        <v>$29.00</v>
      </c>
      <c r="O959" s="18" t="str">
        <f>VLOOKUP(Table3[[#This Row],[Order ID]],OrderBreakDown!A958:H9005,5,0)</f>
        <v>-$27.00</v>
      </c>
      <c r="P959">
        <f>VLOOKUP(Table3[[#This Row],[Order ID]],OrderBreakDown!A958:H9005,6,0)</f>
        <v>4</v>
      </c>
      <c r="Q959" t="str">
        <f>VLOOKUP(Table3[[#This Row],[Order ID]],OrderBreakDown!A958:H9005,7,0)</f>
        <v>Office Supplies</v>
      </c>
      <c r="R959" t="str">
        <f>VLOOKUP(Table3[[#This Row],[Order ID]],OrderBreakDown!A958:H9005,8,0)</f>
        <v>Binders</v>
      </c>
    </row>
    <row r="960" spans="1:18" ht="21.75" customHeight="1" thickBot="1" x14ac:dyDescent="0.3">
      <c r="A960" s="5" t="s">
        <v>2114</v>
      </c>
      <c r="B960" s="2">
        <v>41022</v>
      </c>
      <c r="C960" s="1" t="s">
        <v>2091</v>
      </c>
      <c r="D960" s="1" t="s">
        <v>177</v>
      </c>
      <c r="E960" s="1" t="s">
        <v>20</v>
      </c>
      <c r="F960" s="1" t="s">
        <v>14</v>
      </c>
      <c r="G960" s="1" t="s">
        <v>21</v>
      </c>
      <c r="H960" s="2">
        <v>41026</v>
      </c>
      <c r="I960" s="1" t="s">
        <v>22</v>
      </c>
      <c r="J960" s="6" t="s">
        <v>23</v>
      </c>
      <c r="L960" t="str">
        <f>VLOOKUP(Table3[[#This Row],[Order ID]],OrderBreakDown!A959:H9006,2,0)</f>
        <v>Avery Index Tab, Economy</v>
      </c>
      <c r="M960" s="16">
        <f>VLOOKUP(Table3[[#This Row],[Order ID]],OrderBreakDown!A959:H9006,3,0)</f>
        <v>0.1</v>
      </c>
      <c r="N960" t="str">
        <f>VLOOKUP(Table3[[#This Row],[Order ID]],OrderBreakDown!A959:H9006,4,0)</f>
        <v>$21.00</v>
      </c>
      <c r="O960" s="18" t="str">
        <f>VLOOKUP(Table3[[#This Row],[Order ID]],OrderBreakDown!A959:H9006,5,0)</f>
        <v>$7.00</v>
      </c>
      <c r="P960">
        <f>VLOOKUP(Table3[[#This Row],[Order ID]],OrderBreakDown!A959:H9006,6,0)</f>
        <v>3</v>
      </c>
      <c r="Q960" t="str">
        <f>VLOOKUP(Table3[[#This Row],[Order ID]],OrderBreakDown!A959:H9006,7,0)</f>
        <v>Office Supplies</v>
      </c>
      <c r="R960" t="str">
        <f>VLOOKUP(Table3[[#This Row],[Order ID]],OrderBreakDown!A959:H9006,8,0)</f>
        <v>Binders</v>
      </c>
    </row>
    <row r="961" spans="1:18" ht="21.75" customHeight="1" thickBot="1" x14ac:dyDescent="0.3">
      <c r="A961" s="5" t="s">
        <v>2115</v>
      </c>
      <c r="B961" s="2">
        <v>41022</v>
      </c>
      <c r="C961" s="1" t="s">
        <v>2116</v>
      </c>
      <c r="D961" s="1" t="s">
        <v>153</v>
      </c>
      <c r="E961" s="1" t="s">
        <v>27</v>
      </c>
      <c r="F961" s="1" t="s">
        <v>28</v>
      </c>
      <c r="G961" s="1" t="s">
        <v>33</v>
      </c>
      <c r="H961" s="2">
        <v>41026</v>
      </c>
      <c r="I961" s="1" t="s">
        <v>22</v>
      </c>
      <c r="J961" s="6" t="s">
        <v>41</v>
      </c>
      <c r="L961" t="str">
        <f>VLOOKUP(Table3[[#This Row],[Order ID]],OrderBreakDown!A960:H9007,2,0)</f>
        <v>Cameo Mailers, Recycled</v>
      </c>
      <c r="M961" s="16">
        <f>VLOOKUP(Table3[[#This Row],[Order ID]],OrderBreakDown!A960:H9007,3,0)</f>
        <v>0</v>
      </c>
      <c r="N961" t="str">
        <f>VLOOKUP(Table3[[#This Row],[Order ID]],OrderBreakDown!A960:H9007,4,0)</f>
        <v>$333.00</v>
      </c>
      <c r="O961" s="18" t="str">
        <f>VLOOKUP(Table3[[#This Row],[Order ID]],OrderBreakDown!A960:H9007,5,0)</f>
        <v>$76.00</v>
      </c>
      <c r="P961">
        <f>VLOOKUP(Table3[[#This Row],[Order ID]],OrderBreakDown!A960:H9007,6,0)</f>
        <v>9</v>
      </c>
      <c r="Q961" t="str">
        <f>VLOOKUP(Table3[[#This Row],[Order ID]],OrderBreakDown!A960:H9007,7,0)</f>
        <v>Office Supplies</v>
      </c>
      <c r="R961" t="str">
        <f>VLOOKUP(Table3[[#This Row],[Order ID]],OrderBreakDown!A960:H9007,8,0)</f>
        <v>Envelopes</v>
      </c>
    </row>
    <row r="962" spans="1:18" ht="21.75" customHeight="1" thickBot="1" x14ac:dyDescent="0.3">
      <c r="A962" s="5" t="s">
        <v>2117</v>
      </c>
      <c r="B962" s="2">
        <v>41022</v>
      </c>
      <c r="C962" s="1" t="s">
        <v>1108</v>
      </c>
      <c r="D962" s="1" t="s">
        <v>54</v>
      </c>
      <c r="E962" s="1" t="s">
        <v>55</v>
      </c>
      <c r="F962" s="1" t="s">
        <v>28</v>
      </c>
      <c r="G962" s="1" t="s">
        <v>33</v>
      </c>
      <c r="H962" s="2">
        <v>41026</v>
      </c>
      <c r="I962" s="1" t="s">
        <v>22</v>
      </c>
      <c r="J962" s="6" t="s">
        <v>54</v>
      </c>
      <c r="L962" t="str">
        <f>VLOOKUP(Table3[[#This Row],[Order ID]],OrderBreakDown!A961:H9008,2,0)</f>
        <v>SanDisk Keyboard, Programmable</v>
      </c>
      <c r="M962" s="16">
        <f>VLOOKUP(Table3[[#This Row],[Order ID]],OrderBreakDown!A961:H9008,3,0)</f>
        <v>0</v>
      </c>
      <c r="N962" t="str">
        <f>VLOOKUP(Table3[[#This Row],[Order ID]],OrderBreakDown!A961:H9008,4,0)</f>
        <v>$415.00</v>
      </c>
      <c r="O962" s="18" t="str">
        <f>VLOOKUP(Table3[[#This Row],[Order ID]],OrderBreakDown!A961:H9008,5,0)</f>
        <v>$66.00</v>
      </c>
      <c r="P962">
        <f>VLOOKUP(Table3[[#This Row],[Order ID]],OrderBreakDown!A961:H9008,6,0)</f>
        <v>5</v>
      </c>
      <c r="Q962" t="str">
        <f>VLOOKUP(Table3[[#This Row],[Order ID]],OrderBreakDown!A961:H9008,7,0)</f>
        <v>Technology</v>
      </c>
      <c r="R962" t="str">
        <f>VLOOKUP(Table3[[#This Row],[Order ID]],OrderBreakDown!A961:H9008,8,0)</f>
        <v>Accessories</v>
      </c>
    </row>
    <row r="963" spans="1:18" ht="21.75" customHeight="1" thickBot="1" x14ac:dyDescent="0.3">
      <c r="A963" s="5" t="s">
        <v>2118</v>
      </c>
      <c r="B963" s="2">
        <v>41023</v>
      </c>
      <c r="C963" s="1" t="s">
        <v>2056</v>
      </c>
      <c r="D963" s="1" t="s">
        <v>73</v>
      </c>
      <c r="E963" s="1" t="s">
        <v>20</v>
      </c>
      <c r="F963" s="1" t="s">
        <v>14</v>
      </c>
      <c r="G963" s="1" t="s">
        <v>33</v>
      </c>
      <c r="H963" s="2">
        <v>41028</v>
      </c>
      <c r="I963" s="1" t="s">
        <v>22</v>
      </c>
      <c r="J963" s="6" t="s">
        <v>23</v>
      </c>
      <c r="L963" t="str">
        <f>VLOOKUP(Table3[[#This Row],[Order ID]],OrderBreakDown!A962:H9009,2,0)</f>
        <v>Boston Sketch Pad, Water Color</v>
      </c>
      <c r="M963" s="16">
        <f>VLOOKUP(Table3[[#This Row],[Order ID]],OrderBreakDown!A962:H9009,3,0)</f>
        <v>0.5</v>
      </c>
      <c r="N963" t="str">
        <f>VLOOKUP(Table3[[#This Row],[Order ID]],OrderBreakDown!A962:H9009,4,0)</f>
        <v>$129.00</v>
      </c>
      <c r="O963" s="18" t="str">
        <f>VLOOKUP(Table3[[#This Row],[Order ID]],OrderBreakDown!A962:H9009,5,0)</f>
        <v>-$122.00</v>
      </c>
      <c r="P963">
        <f>VLOOKUP(Table3[[#This Row],[Order ID]],OrderBreakDown!A962:H9009,6,0)</f>
        <v>5</v>
      </c>
      <c r="Q963" t="str">
        <f>VLOOKUP(Table3[[#This Row],[Order ID]],OrderBreakDown!A962:H9009,7,0)</f>
        <v>Office Supplies</v>
      </c>
      <c r="R963" t="str">
        <f>VLOOKUP(Table3[[#This Row],[Order ID]],OrderBreakDown!A962:H9009,8,0)</f>
        <v>Art</v>
      </c>
    </row>
    <row r="964" spans="1:18" ht="21.75" customHeight="1" thickBot="1" x14ac:dyDescent="0.3">
      <c r="A964" s="5" t="s">
        <v>2119</v>
      </c>
      <c r="B964" s="2">
        <v>41023</v>
      </c>
      <c r="C964" s="1" t="s">
        <v>2120</v>
      </c>
      <c r="D964" s="1" t="s">
        <v>2121</v>
      </c>
      <c r="E964" s="1" t="s">
        <v>315</v>
      </c>
      <c r="F964" s="1" t="s">
        <v>14</v>
      </c>
      <c r="G964" s="1" t="s">
        <v>21</v>
      </c>
      <c r="H964" s="2">
        <v>41027</v>
      </c>
      <c r="I964" s="1" t="s">
        <v>22</v>
      </c>
      <c r="J964" s="6" t="s">
        <v>2122</v>
      </c>
      <c r="L964" t="str">
        <f>VLOOKUP(Table3[[#This Row],[Order ID]],OrderBreakDown!A963:H9010,2,0)</f>
        <v>Accos Push Pins, Assorted Sizes</v>
      </c>
      <c r="M964" s="16">
        <f>VLOOKUP(Table3[[#This Row],[Order ID]],OrderBreakDown!A963:H9010,3,0)</f>
        <v>0</v>
      </c>
      <c r="N964" t="str">
        <f>VLOOKUP(Table3[[#This Row],[Order ID]],OrderBreakDown!A963:H9010,4,0)</f>
        <v>$60.00</v>
      </c>
      <c r="O964" s="18" t="str">
        <f>VLOOKUP(Table3[[#This Row],[Order ID]],OrderBreakDown!A963:H9010,5,0)</f>
        <v>$1.00</v>
      </c>
      <c r="P964">
        <f>VLOOKUP(Table3[[#This Row],[Order ID]],OrderBreakDown!A963:H9010,6,0)</f>
        <v>5</v>
      </c>
      <c r="Q964" t="str">
        <f>VLOOKUP(Table3[[#This Row],[Order ID]],OrderBreakDown!A963:H9010,7,0)</f>
        <v>Office Supplies</v>
      </c>
      <c r="R964" t="str">
        <f>VLOOKUP(Table3[[#This Row],[Order ID]],OrderBreakDown!A963:H9010,8,0)</f>
        <v>Fasteners</v>
      </c>
    </row>
    <row r="965" spans="1:18" ht="21.75" customHeight="1" thickBot="1" x14ac:dyDescent="0.3">
      <c r="A965" s="5" t="s">
        <v>2123</v>
      </c>
      <c r="B965" s="2">
        <v>41023</v>
      </c>
      <c r="C965" s="1" t="s">
        <v>380</v>
      </c>
      <c r="D965" s="1" t="s">
        <v>326</v>
      </c>
      <c r="E965" s="1" t="s">
        <v>66</v>
      </c>
      <c r="F965" s="1" t="s">
        <v>28</v>
      </c>
      <c r="G965" s="1" t="s">
        <v>21</v>
      </c>
      <c r="H965" s="2">
        <v>41028</v>
      </c>
      <c r="I965" s="1" t="s">
        <v>22</v>
      </c>
      <c r="J965" s="6" t="s">
        <v>163</v>
      </c>
      <c r="L965" t="str">
        <f>VLOOKUP(Table3[[#This Row],[Order ID]],OrderBreakDown!A964:H9011,2,0)</f>
        <v>Avery Index Tab, Clear</v>
      </c>
      <c r="M965" s="16">
        <f>VLOOKUP(Table3[[#This Row],[Order ID]],OrderBreakDown!A964:H9011,3,0)</f>
        <v>0</v>
      </c>
      <c r="N965" t="str">
        <f>VLOOKUP(Table3[[#This Row],[Order ID]],OrderBreakDown!A964:H9011,4,0)</f>
        <v>$51.00</v>
      </c>
      <c r="O965" s="18" t="str">
        <f>VLOOKUP(Table3[[#This Row],[Order ID]],OrderBreakDown!A964:H9011,5,0)</f>
        <v>$2.00</v>
      </c>
      <c r="P965">
        <f>VLOOKUP(Table3[[#This Row],[Order ID]],OrderBreakDown!A964:H9011,6,0)</f>
        <v>8</v>
      </c>
      <c r="Q965" t="str">
        <f>VLOOKUP(Table3[[#This Row],[Order ID]],OrderBreakDown!A964:H9011,7,0)</f>
        <v>Office Supplies</v>
      </c>
      <c r="R965" t="str">
        <f>VLOOKUP(Table3[[#This Row],[Order ID]],OrderBreakDown!A964:H9011,8,0)</f>
        <v>Binders</v>
      </c>
    </row>
    <row r="966" spans="1:18" ht="21.75" customHeight="1" thickBot="1" x14ac:dyDescent="0.3">
      <c r="A966" s="5" t="s">
        <v>2124</v>
      </c>
      <c r="B966" s="2">
        <v>41024</v>
      </c>
      <c r="C966" s="1" t="s">
        <v>835</v>
      </c>
      <c r="D966" s="1" t="s">
        <v>447</v>
      </c>
      <c r="E966" s="1" t="s">
        <v>13</v>
      </c>
      <c r="F966" s="1" t="s">
        <v>14</v>
      </c>
      <c r="G966" s="1" t="s">
        <v>33</v>
      </c>
      <c r="H966" s="2">
        <v>41026</v>
      </c>
      <c r="I966" s="1" t="s">
        <v>16</v>
      </c>
      <c r="J966" s="6" t="s">
        <v>12</v>
      </c>
      <c r="L966" t="str">
        <f>VLOOKUP(Table3[[#This Row],[Order ID]],OrderBreakDown!A965:H9012,2,0)</f>
        <v>Rogers Trays, Industrial</v>
      </c>
      <c r="M966" s="16">
        <f>VLOOKUP(Table3[[#This Row],[Order ID]],OrderBreakDown!A965:H9012,3,0)</f>
        <v>0.5</v>
      </c>
      <c r="N966" t="str">
        <f>VLOOKUP(Table3[[#This Row],[Order ID]],OrderBreakDown!A965:H9012,4,0)</f>
        <v>$155.00</v>
      </c>
      <c r="O966" s="18" t="str">
        <f>VLOOKUP(Table3[[#This Row],[Order ID]],OrderBreakDown!A965:H9012,5,0)</f>
        <v>-$31.00</v>
      </c>
      <c r="P966">
        <f>VLOOKUP(Table3[[#This Row],[Order ID]],OrderBreakDown!A965:H9012,6,0)</f>
        <v>5</v>
      </c>
      <c r="Q966" t="str">
        <f>VLOOKUP(Table3[[#This Row],[Order ID]],OrderBreakDown!A965:H9012,7,0)</f>
        <v>Office Supplies</v>
      </c>
      <c r="R966" t="str">
        <f>VLOOKUP(Table3[[#This Row],[Order ID]],OrderBreakDown!A965:H9012,8,0)</f>
        <v>Storage</v>
      </c>
    </row>
    <row r="967" spans="1:18" ht="21.75" customHeight="1" thickBot="1" x14ac:dyDescent="0.3">
      <c r="A967" s="5" t="s">
        <v>2125</v>
      </c>
      <c r="B967" s="2">
        <v>41025</v>
      </c>
      <c r="C967" s="1" t="s">
        <v>440</v>
      </c>
      <c r="D967" s="1" t="s">
        <v>545</v>
      </c>
      <c r="E967" s="1" t="s">
        <v>66</v>
      </c>
      <c r="F967" s="1" t="s">
        <v>28</v>
      </c>
      <c r="G967" s="1" t="s">
        <v>21</v>
      </c>
      <c r="H967" s="2">
        <v>41029</v>
      </c>
      <c r="I967" s="1" t="s">
        <v>22</v>
      </c>
      <c r="J967" s="6" t="s">
        <v>116</v>
      </c>
      <c r="L967" t="str">
        <f>VLOOKUP(Table3[[#This Row],[Order ID]],OrderBreakDown!A966:H9013,2,0)</f>
        <v>Rogers Lockers, Industrial</v>
      </c>
      <c r="M967" s="16">
        <f>VLOOKUP(Table3[[#This Row],[Order ID]],OrderBreakDown!A966:H9013,3,0)</f>
        <v>0.1</v>
      </c>
      <c r="N967" t="str">
        <f>VLOOKUP(Table3[[#This Row],[Order ID]],OrderBreakDown!A966:H9013,4,0)</f>
        <v>$1,145.00</v>
      </c>
      <c r="O967" s="18" t="str">
        <f>VLOOKUP(Table3[[#This Row],[Order ID]],OrderBreakDown!A966:H9013,5,0)</f>
        <v>$356.00</v>
      </c>
      <c r="P967">
        <f>VLOOKUP(Table3[[#This Row],[Order ID]],OrderBreakDown!A966:H9013,6,0)</f>
        <v>6</v>
      </c>
      <c r="Q967" t="str">
        <f>VLOOKUP(Table3[[#This Row],[Order ID]],OrderBreakDown!A966:H9013,7,0)</f>
        <v>Office Supplies</v>
      </c>
      <c r="R967" t="str">
        <f>VLOOKUP(Table3[[#This Row],[Order ID]],OrderBreakDown!A966:H9013,8,0)</f>
        <v>Storage</v>
      </c>
    </row>
    <row r="968" spans="1:18" ht="21.75" customHeight="1" thickBot="1" x14ac:dyDescent="0.3">
      <c r="A968" s="5" t="s">
        <v>2126</v>
      </c>
      <c r="B968" s="2">
        <v>41025</v>
      </c>
      <c r="C968" s="1" t="s">
        <v>1346</v>
      </c>
      <c r="D968" s="1" t="s">
        <v>54</v>
      </c>
      <c r="E968" s="1" t="s">
        <v>55</v>
      </c>
      <c r="F968" s="1" t="s">
        <v>28</v>
      </c>
      <c r="G968" s="1" t="s">
        <v>15</v>
      </c>
      <c r="H968" s="2">
        <v>41028</v>
      </c>
      <c r="I968" s="1" t="s">
        <v>37</v>
      </c>
      <c r="J968" s="6" t="s">
        <v>54</v>
      </c>
      <c r="L968" t="str">
        <f>VLOOKUP(Table3[[#This Row],[Order ID]],OrderBreakDown!A967:H9014,2,0)</f>
        <v>Advantus Thumb Tacks, Assorted Sizes</v>
      </c>
      <c r="M968" s="16">
        <f>VLOOKUP(Table3[[#This Row],[Order ID]],OrderBreakDown!A967:H9014,3,0)</f>
        <v>0</v>
      </c>
      <c r="N968" t="str">
        <f>VLOOKUP(Table3[[#This Row],[Order ID]],OrderBreakDown!A967:H9014,4,0)</f>
        <v>$11.00</v>
      </c>
      <c r="O968" s="18" t="str">
        <f>VLOOKUP(Table3[[#This Row],[Order ID]],OrderBreakDown!A967:H9014,5,0)</f>
        <v>$2.00</v>
      </c>
      <c r="P968">
        <f>VLOOKUP(Table3[[#This Row],[Order ID]],OrderBreakDown!A967:H9014,6,0)</f>
        <v>1</v>
      </c>
      <c r="Q968" t="str">
        <f>VLOOKUP(Table3[[#This Row],[Order ID]],OrderBreakDown!A967:H9014,7,0)</f>
        <v>Office Supplies</v>
      </c>
      <c r="R968" t="str">
        <f>VLOOKUP(Table3[[#This Row],[Order ID]],OrderBreakDown!A967:H9014,8,0)</f>
        <v>Fasteners</v>
      </c>
    </row>
    <row r="969" spans="1:18" ht="21.75" customHeight="1" thickBot="1" x14ac:dyDescent="0.3">
      <c r="A969" s="5" t="s">
        <v>2127</v>
      </c>
      <c r="B969" s="2">
        <v>41025</v>
      </c>
      <c r="C969" s="1" t="s">
        <v>1540</v>
      </c>
      <c r="D969" s="1" t="s">
        <v>2128</v>
      </c>
      <c r="E969" s="1" t="s">
        <v>77</v>
      </c>
      <c r="F969" s="1" t="s">
        <v>28</v>
      </c>
      <c r="G969" s="1" t="s">
        <v>21</v>
      </c>
      <c r="H969" s="2">
        <v>41030</v>
      </c>
      <c r="I969" s="1" t="s">
        <v>16</v>
      </c>
      <c r="J969" s="6" t="s">
        <v>2129</v>
      </c>
      <c r="L969" t="str">
        <f>VLOOKUP(Table3[[#This Row],[Order ID]],OrderBreakDown!A968:H9015,2,0)</f>
        <v>Eldon Clock, Erganomic</v>
      </c>
      <c r="M969" s="16">
        <f>VLOOKUP(Table3[[#This Row],[Order ID]],OrderBreakDown!A968:H9015,3,0)</f>
        <v>0.2</v>
      </c>
      <c r="N969" t="str">
        <f>VLOOKUP(Table3[[#This Row],[Order ID]],OrderBreakDown!A968:H9015,4,0)</f>
        <v>$88.00</v>
      </c>
      <c r="O969" s="18" t="str">
        <f>VLOOKUP(Table3[[#This Row],[Order ID]],OrderBreakDown!A968:H9015,5,0)</f>
        <v>$15.00</v>
      </c>
      <c r="P969">
        <f>VLOOKUP(Table3[[#This Row],[Order ID]],OrderBreakDown!A968:H9015,6,0)</f>
        <v>2</v>
      </c>
      <c r="Q969" t="str">
        <f>VLOOKUP(Table3[[#This Row],[Order ID]],OrderBreakDown!A968:H9015,7,0)</f>
        <v>Furniture</v>
      </c>
      <c r="R969" t="str">
        <f>VLOOKUP(Table3[[#This Row],[Order ID]],OrderBreakDown!A968:H9015,8,0)</f>
        <v>Furnishings</v>
      </c>
    </row>
    <row r="970" spans="1:18" ht="21.75" customHeight="1" thickBot="1" x14ac:dyDescent="0.3">
      <c r="A970" s="5" t="s">
        <v>2130</v>
      </c>
      <c r="B970" s="2">
        <v>41026</v>
      </c>
      <c r="C970" s="1" t="s">
        <v>1652</v>
      </c>
      <c r="D970" s="1" t="s">
        <v>2131</v>
      </c>
      <c r="E970" s="1" t="s">
        <v>27</v>
      </c>
      <c r="F970" s="1" t="s">
        <v>28</v>
      </c>
      <c r="G970" s="1" t="s">
        <v>21</v>
      </c>
      <c r="H970" s="2">
        <v>41030</v>
      </c>
      <c r="I970" s="1" t="s">
        <v>22</v>
      </c>
      <c r="J970" s="6" t="s">
        <v>112</v>
      </c>
      <c r="L970" t="str">
        <f>VLOOKUP(Table3[[#This Row],[Order ID]],OrderBreakDown!A969:H9016,2,0)</f>
        <v>Boston Canvas, Fluorescent</v>
      </c>
      <c r="M970" s="16">
        <f>VLOOKUP(Table3[[#This Row],[Order ID]],OrderBreakDown!A969:H9016,3,0)</f>
        <v>0</v>
      </c>
      <c r="N970" t="str">
        <f>VLOOKUP(Table3[[#This Row],[Order ID]],OrderBreakDown!A969:H9016,4,0)</f>
        <v>$110.00</v>
      </c>
      <c r="O970" s="18" t="str">
        <f>VLOOKUP(Table3[[#This Row],[Order ID]],OrderBreakDown!A969:H9016,5,0)</f>
        <v>$20.00</v>
      </c>
      <c r="P970">
        <f>VLOOKUP(Table3[[#This Row],[Order ID]],OrderBreakDown!A969:H9016,6,0)</f>
        <v>2</v>
      </c>
      <c r="Q970" t="str">
        <f>VLOOKUP(Table3[[#This Row],[Order ID]],OrderBreakDown!A969:H9016,7,0)</f>
        <v>Office Supplies</v>
      </c>
      <c r="R970" t="str">
        <f>VLOOKUP(Table3[[#This Row],[Order ID]],OrderBreakDown!A969:H9016,8,0)</f>
        <v>Art</v>
      </c>
    </row>
    <row r="971" spans="1:18" ht="21.75" customHeight="1" thickBot="1" x14ac:dyDescent="0.3">
      <c r="A971" s="5" t="s">
        <v>2132</v>
      </c>
      <c r="B971" s="2">
        <v>41026</v>
      </c>
      <c r="C971" s="1" t="s">
        <v>11</v>
      </c>
      <c r="D971" s="1" t="s">
        <v>224</v>
      </c>
      <c r="E971" s="1" t="s">
        <v>66</v>
      </c>
      <c r="F971" s="1" t="s">
        <v>28</v>
      </c>
      <c r="G971" s="1" t="s">
        <v>15</v>
      </c>
      <c r="H971" s="2">
        <v>41027</v>
      </c>
      <c r="I971" s="1" t="s">
        <v>37</v>
      </c>
      <c r="J971" s="6" t="s">
        <v>67</v>
      </c>
      <c r="L971" t="str">
        <f>VLOOKUP(Table3[[#This Row],[Order ID]],OrderBreakDown!A970:H9017,2,0)</f>
        <v>Eldon Trays, Industrial</v>
      </c>
      <c r="M971" s="16">
        <f>VLOOKUP(Table3[[#This Row],[Order ID]],OrderBreakDown!A970:H9017,3,0)</f>
        <v>0.6</v>
      </c>
      <c r="N971" t="str">
        <f>VLOOKUP(Table3[[#This Row],[Order ID]],OrderBreakDown!A970:H9017,4,0)</f>
        <v>$39.00</v>
      </c>
      <c r="O971" s="18" t="str">
        <f>VLOOKUP(Table3[[#This Row],[Order ID]],OrderBreakDown!A970:H9017,5,0)</f>
        <v>-$13.00</v>
      </c>
      <c r="P971">
        <f>VLOOKUP(Table3[[#This Row],[Order ID]],OrderBreakDown!A970:H9017,6,0)</f>
        <v>2</v>
      </c>
      <c r="Q971" t="str">
        <f>VLOOKUP(Table3[[#This Row],[Order ID]],OrderBreakDown!A970:H9017,7,0)</f>
        <v>Office Supplies</v>
      </c>
      <c r="R971" t="str">
        <f>VLOOKUP(Table3[[#This Row],[Order ID]],OrderBreakDown!A970:H9017,8,0)</f>
        <v>Storage</v>
      </c>
    </row>
    <row r="972" spans="1:18" ht="21.75" customHeight="1" thickBot="1" x14ac:dyDescent="0.3">
      <c r="A972" s="5" t="s">
        <v>2133</v>
      </c>
      <c r="B972" s="2">
        <v>41026</v>
      </c>
      <c r="C972" s="1" t="s">
        <v>823</v>
      </c>
      <c r="D972" s="1" t="s">
        <v>964</v>
      </c>
      <c r="E972" s="1" t="s">
        <v>20</v>
      </c>
      <c r="F972" s="1" t="s">
        <v>14</v>
      </c>
      <c r="G972" s="1" t="s">
        <v>33</v>
      </c>
      <c r="H972" s="2">
        <v>41031</v>
      </c>
      <c r="I972" s="1" t="s">
        <v>22</v>
      </c>
      <c r="J972" s="6" t="s">
        <v>23</v>
      </c>
      <c r="L972" t="str">
        <f>VLOOKUP(Table3[[#This Row],[Order ID]],OrderBreakDown!A971:H9018,2,0)</f>
        <v>BIC Pens, Easy-Erase</v>
      </c>
      <c r="M972" s="16">
        <f>VLOOKUP(Table3[[#This Row],[Order ID]],OrderBreakDown!A971:H9018,3,0)</f>
        <v>0</v>
      </c>
      <c r="N972" t="str">
        <f>VLOOKUP(Table3[[#This Row],[Order ID]],OrderBreakDown!A971:H9018,4,0)</f>
        <v>$44.00</v>
      </c>
      <c r="O972" s="18" t="str">
        <f>VLOOKUP(Table3[[#This Row],[Order ID]],OrderBreakDown!A971:H9018,5,0)</f>
        <v>$10.00</v>
      </c>
      <c r="P972">
        <f>VLOOKUP(Table3[[#This Row],[Order ID]],OrderBreakDown!A971:H9018,6,0)</f>
        <v>3</v>
      </c>
      <c r="Q972" t="str">
        <f>VLOOKUP(Table3[[#This Row],[Order ID]],OrderBreakDown!A971:H9018,7,0)</f>
        <v>Office Supplies</v>
      </c>
      <c r="R972" t="str">
        <f>VLOOKUP(Table3[[#This Row],[Order ID]],OrderBreakDown!A971:H9018,8,0)</f>
        <v>Art</v>
      </c>
    </row>
    <row r="973" spans="1:18" ht="21.75" customHeight="1" thickBot="1" x14ac:dyDescent="0.3">
      <c r="A973" s="5" t="s">
        <v>2134</v>
      </c>
      <c r="B973" s="2">
        <v>41026</v>
      </c>
      <c r="C973" s="1" t="s">
        <v>678</v>
      </c>
      <c r="D973" s="1" t="s">
        <v>173</v>
      </c>
      <c r="E973" s="1" t="s">
        <v>58</v>
      </c>
      <c r="F973" s="1" t="s">
        <v>50</v>
      </c>
      <c r="G973" s="1" t="s">
        <v>21</v>
      </c>
      <c r="H973" s="2">
        <v>41031</v>
      </c>
      <c r="I973" s="1" t="s">
        <v>22</v>
      </c>
      <c r="J973" s="6" t="s">
        <v>174</v>
      </c>
      <c r="L973" t="str">
        <f>VLOOKUP(Table3[[#This Row],[Order ID]],OrderBreakDown!A972:H9019,2,0)</f>
        <v>Eldon Trays, Single Width</v>
      </c>
      <c r="M973" s="16">
        <f>VLOOKUP(Table3[[#This Row],[Order ID]],OrderBreakDown!A972:H9019,3,0)</f>
        <v>0.1</v>
      </c>
      <c r="N973" t="str">
        <f>VLOOKUP(Table3[[#This Row],[Order ID]],OrderBreakDown!A972:H9019,4,0)</f>
        <v>$173.00</v>
      </c>
      <c r="O973" s="18" t="str">
        <f>VLOOKUP(Table3[[#This Row],[Order ID]],OrderBreakDown!A972:H9019,5,0)</f>
        <v>$44.00</v>
      </c>
      <c r="P973">
        <f>VLOOKUP(Table3[[#This Row],[Order ID]],OrderBreakDown!A972:H9019,6,0)</f>
        <v>4</v>
      </c>
      <c r="Q973" t="str">
        <f>VLOOKUP(Table3[[#This Row],[Order ID]],OrderBreakDown!A972:H9019,7,0)</f>
        <v>Office Supplies</v>
      </c>
      <c r="R973" t="str">
        <f>VLOOKUP(Table3[[#This Row],[Order ID]],OrderBreakDown!A972:H9019,8,0)</f>
        <v>Storage</v>
      </c>
    </row>
    <row r="974" spans="1:18" ht="21.75" customHeight="1" thickBot="1" x14ac:dyDescent="0.3">
      <c r="A974" s="5" t="s">
        <v>2135</v>
      </c>
      <c r="B974" s="2">
        <v>41026</v>
      </c>
      <c r="C974" s="1" t="s">
        <v>1595</v>
      </c>
      <c r="D974" s="1" t="s">
        <v>54</v>
      </c>
      <c r="E974" s="1" t="s">
        <v>55</v>
      </c>
      <c r="F974" s="1" t="s">
        <v>28</v>
      </c>
      <c r="G974" s="1" t="s">
        <v>15</v>
      </c>
      <c r="H974" s="2">
        <v>41033</v>
      </c>
      <c r="I974" s="1" t="s">
        <v>22</v>
      </c>
      <c r="J974" s="6" t="s">
        <v>54</v>
      </c>
      <c r="L974" t="str">
        <f>VLOOKUP(Table3[[#This Row],[Order ID]],OrderBreakDown!A973:H9020,2,0)</f>
        <v>Acco Binder, Durable</v>
      </c>
      <c r="M974" s="16">
        <f>VLOOKUP(Table3[[#This Row],[Order ID]],OrderBreakDown!A973:H9020,3,0)</f>
        <v>0</v>
      </c>
      <c r="N974" t="str">
        <f>VLOOKUP(Table3[[#This Row],[Order ID]],OrderBreakDown!A973:H9020,4,0)</f>
        <v>$50.00</v>
      </c>
      <c r="O974" s="18" t="str">
        <f>VLOOKUP(Table3[[#This Row],[Order ID]],OrderBreakDown!A973:H9020,5,0)</f>
        <v>$14.00</v>
      </c>
      <c r="P974">
        <f>VLOOKUP(Table3[[#This Row],[Order ID]],OrderBreakDown!A973:H9020,6,0)</f>
        <v>3</v>
      </c>
      <c r="Q974" t="str">
        <f>VLOOKUP(Table3[[#This Row],[Order ID]],OrderBreakDown!A973:H9020,7,0)</f>
        <v>Office Supplies</v>
      </c>
      <c r="R974" t="str">
        <f>VLOOKUP(Table3[[#This Row],[Order ID]],OrderBreakDown!A973:H9020,8,0)</f>
        <v>Binders</v>
      </c>
    </row>
    <row r="975" spans="1:18" ht="21.75" customHeight="1" thickBot="1" x14ac:dyDescent="0.3">
      <c r="A975" s="5" t="s">
        <v>2136</v>
      </c>
      <c r="B975" s="2">
        <v>41026</v>
      </c>
      <c r="C975" s="1" t="s">
        <v>1230</v>
      </c>
      <c r="D975" s="1" t="s">
        <v>2137</v>
      </c>
      <c r="E975" s="1" t="s">
        <v>66</v>
      </c>
      <c r="F975" s="1" t="s">
        <v>28</v>
      </c>
      <c r="G975" s="1" t="s">
        <v>21</v>
      </c>
      <c r="H975" s="2">
        <v>41031</v>
      </c>
      <c r="I975" s="1" t="s">
        <v>22</v>
      </c>
      <c r="J975" s="6" t="s">
        <v>163</v>
      </c>
      <c r="L975" t="str">
        <f>VLOOKUP(Table3[[#This Row],[Order ID]],OrderBreakDown!A974:H9021,2,0)</f>
        <v>Wilson Jones Index Tab, Economy</v>
      </c>
      <c r="M975" s="16">
        <f>VLOOKUP(Table3[[#This Row],[Order ID]],OrderBreakDown!A974:H9021,3,0)</f>
        <v>0</v>
      </c>
      <c r="N975" t="str">
        <f>VLOOKUP(Table3[[#This Row],[Order ID]],OrderBreakDown!A974:H9021,4,0)</f>
        <v>$13.00</v>
      </c>
      <c r="O975" s="18" t="str">
        <f>VLOOKUP(Table3[[#This Row],[Order ID]],OrderBreakDown!A974:H9021,5,0)</f>
        <v>$3.00</v>
      </c>
      <c r="P975">
        <f>VLOOKUP(Table3[[#This Row],[Order ID]],OrderBreakDown!A974:H9021,6,0)</f>
        <v>2</v>
      </c>
      <c r="Q975" t="str">
        <f>VLOOKUP(Table3[[#This Row],[Order ID]],OrderBreakDown!A974:H9021,7,0)</f>
        <v>Office Supplies</v>
      </c>
      <c r="R975" t="str">
        <f>VLOOKUP(Table3[[#This Row],[Order ID]],OrderBreakDown!A974:H9021,8,0)</f>
        <v>Binders</v>
      </c>
    </row>
    <row r="976" spans="1:18" ht="21.75" customHeight="1" thickBot="1" x14ac:dyDescent="0.3">
      <c r="A976" s="5" t="s">
        <v>2138</v>
      </c>
      <c r="B976" s="2">
        <v>41027</v>
      </c>
      <c r="C976" s="1" t="s">
        <v>2139</v>
      </c>
      <c r="D976" s="1" t="s">
        <v>54</v>
      </c>
      <c r="E976" s="1" t="s">
        <v>55</v>
      </c>
      <c r="F976" s="1" t="s">
        <v>28</v>
      </c>
      <c r="G976" s="1" t="s">
        <v>21</v>
      </c>
      <c r="H976" s="2">
        <v>41033</v>
      </c>
      <c r="I976" s="1" t="s">
        <v>22</v>
      </c>
      <c r="J976" s="6" t="s">
        <v>54</v>
      </c>
      <c r="L976" t="str">
        <f>VLOOKUP(Table3[[#This Row],[Order ID]],OrderBreakDown!A975:H9022,2,0)</f>
        <v>Boston Highlighters, Blue</v>
      </c>
      <c r="M976" s="16">
        <f>VLOOKUP(Table3[[#This Row],[Order ID]],OrderBreakDown!A975:H9022,3,0)</f>
        <v>0</v>
      </c>
      <c r="N976" t="str">
        <f>VLOOKUP(Table3[[#This Row],[Order ID]],OrderBreakDown!A975:H9022,4,0)</f>
        <v>$19.00</v>
      </c>
      <c r="O976" s="18" t="str">
        <f>VLOOKUP(Table3[[#This Row],[Order ID]],OrderBreakDown!A975:H9022,5,0)</f>
        <v>$5.00</v>
      </c>
      <c r="P976">
        <f>VLOOKUP(Table3[[#This Row],[Order ID]],OrderBreakDown!A975:H9022,6,0)</f>
        <v>1</v>
      </c>
      <c r="Q976" t="str">
        <f>VLOOKUP(Table3[[#This Row],[Order ID]],OrderBreakDown!A975:H9022,7,0)</f>
        <v>Office Supplies</v>
      </c>
      <c r="R976" t="str">
        <f>VLOOKUP(Table3[[#This Row],[Order ID]],OrderBreakDown!A975:H9022,8,0)</f>
        <v>Art</v>
      </c>
    </row>
    <row r="977" spans="1:18" ht="21.75" customHeight="1" thickBot="1" x14ac:dyDescent="0.3">
      <c r="A977" s="5" t="s">
        <v>2140</v>
      </c>
      <c r="B977" s="2">
        <v>41027</v>
      </c>
      <c r="C977" s="1" t="s">
        <v>2141</v>
      </c>
      <c r="D977" s="1" t="s">
        <v>2142</v>
      </c>
      <c r="E977" s="1" t="s">
        <v>214</v>
      </c>
      <c r="F977" s="1" t="s">
        <v>28</v>
      </c>
      <c r="G977" s="1" t="s">
        <v>21</v>
      </c>
      <c r="H977" s="2">
        <v>41033</v>
      </c>
      <c r="I977" s="1" t="s">
        <v>22</v>
      </c>
      <c r="J977" s="6" t="s">
        <v>251</v>
      </c>
      <c r="L977" t="str">
        <f>VLOOKUP(Table3[[#This Row],[Order ID]],OrderBreakDown!A976:H9023,2,0)</f>
        <v>Kraft Peel and Seal, Recycled</v>
      </c>
      <c r="M977" s="16">
        <f>VLOOKUP(Table3[[#This Row],[Order ID]],OrderBreakDown!A976:H9023,3,0)</f>
        <v>0</v>
      </c>
      <c r="N977" t="str">
        <f>VLOOKUP(Table3[[#This Row],[Order ID]],OrderBreakDown!A976:H9023,4,0)</f>
        <v>$174.00</v>
      </c>
      <c r="O977" s="18" t="str">
        <f>VLOOKUP(Table3[[#This Row],[Order ID]],OrderBreakDown!A976:H9023,5,0)</f>
        <v>$10.00</v>
      </c>
      <c r="P977">
        <f>VLOOKUP(Table3[[#This Row],[Order ID]],OrderBreakDown!A976:H9023,6,0)</f>
        <v>9</v>
      </c>
      <c r="Q977" t="str">
        <f>VLOOKUP(Table3[[#This Row],[Order ID]],OrderBreakDown!A976:H9023,7,0)</f>
        <v>Office Supplies</v>
      </c>
      <c r="R977" t="str">
        <f>VLOOKUP(Table3[[#This Row],[Order ID]],OrderBreakDown!A976:H9023,8,0)</f>
        <v>Envelopes</v>
      </c>
    </row>
    <row r="978" spans="1:18" ht="21.75" customHeight="1" thickBot="1" x14ac:dyDescent="0.3">
      <c r="A978" s="5" t="s">
        <v>2143</v>
      </c>
      <c r="B978" s="2">
        <v>41029</v>
      </c>
      <c r="C978" s="1" t="s">
        <v>938</v>
      </c>
      <c r="D978" s="1" t="s">
        <v>1190</v>
      </c>
      <c r="E978" s="1" t="s">
        <v>66</v>
      </c>
      <c r="F978" s="1" t="s">
        <v>28</v>
      </c>
      <c r="G978" s="1" t="s">
        <v>21</v>
      </c>
      <c r="H978" s="2">
        <v>41034</v>
      </c>
      <c r="I978" s="1" t="s">
        <v>22</v>
      </c>
      <c r="J978" s="6" t="s">
        <v>116</v>
      </c>
      <c r="L978" t="str">
        <f>VLOOKUP(Table3[[#This Row],[Order ID]],OrderBreakDown!A977:H9024,2,0)</f>
        <v>Novimex Executive Leather Armchair, Red</v>
      </c>
      <c r="M978" s="16">
        <f>VLOOKUP(Table3[[#This Row],[Order ID]],OrderBreakDown!A977:H9024,3,0)</f>
        <v>0.1</v>
      </c>
      <c r="N978" t="str">
        <f>VLOOKUP(Table3[[#This Row],[Order ID]],OrderBreakDown!A977:H9024,4,0)</f>
        <v>$1,243.00</v>
      </c>
      <c r="O978" s="18" t="str">
        <f>VLOOKUP(Table3[[#This Row],[Order ID]],OrderBreakDown!A977:H9024,5,0)</f>
        <v>$345.00</v>
      </c>
      <c r="P978">
        <f>VLOOKUP(Table3[[#This Row],[Order ID]],OrderBreakDown!A977:H9024,6,0)</f>
        <v>3</v>
      </c>
      <c r="Q978" t="str">
        <f>VLOOKUP(Table3[[#This Row],[Order ID]],OrderBreakDown!A977:H9024,7,0)</f>
        <v>Furniture</v>
      </c>
      <c r="R978" t="str">
        <f>VLOOKUP(Table3[[#This Row],[Order ID]],OrderBreakDown!A977:H9024,8,0)</f>
        <v>Chairs</v>
      </c>
    </row>
    <row r="979" spans="1:18" ht="21.75" customHeight="1" thickBot="1" x14ac:dyDescent="0.3">
      <c r="A979" s="5" t="s">
        <v>2144</v>
      </c>
      <c r="B979" s="2">
        <v>41030</v>
      </c>
      <c r="C979" s="1" t="s">
        <v>2145</v>
      </c>
      <c r="D979" s="1" t="s">
        <v>1226</v>
      </c>
      <c r="E979" s="1" t="s">
        <v>66</v>
      </c>
      <c r="F979" s="1" t="s">
        <v>28</v>
      </c>
      <c r="G979" s="1" t="s">
        <v>15</v>
      </c>
      <c r="H979" s="2">
        <v>41033</v>
      </c>
      <c r="I979" s="1" t="s">
        <v>16</v>
      </c>
      <c r="J979" s="6" t="s">
        <v>295</v>
      </c>
      <c r="L979" t="str">
        <f>VLOOKUP(Table3[[#This Row],[Order ID]],OrderBreakDown!A978:H9025,2,0)</f>
        <v>Cardinal Binding Machine, Economy</v>
      </c>
      <c r="M979" s="16">
        <f>VLOOKUP(Table3[[#This Row],[Order ID]],OrderBreakDown!A978:H9025,3,0)</f>
        <v>0</v>
      </c>
      <c r="N979" t="str">
        <f>VLOOKUP(Table3[[#This Row],[Order ID]],OrderBreakDown!A978:H9025,4,0)</f>
        <v>$100.00</v>
      </c>
      <c r="O979" s="18" t="str">
        <f>VLOOKUP(Table3[[#This Row],[Order ID]],OrderBreakDown!A978:H9025,5,0)</f>
        <v>$28.00</v>
      </c>
      <c r="P979">
        <f>VLOOKUP(Table3[[#This Row],[Order ID]],OrderBreakDown!A978:H9025,6,0)</f>
        <v>2</v>
      </c>
      <c r="Q979" t="str">
        <f>VLOOKUP(Table3[[#This Row],[Order ID]],OrderBreakDown!A978:H9025,7,0)</f>
        <v>Office Supplies</v>
      </c>
      <c r="R979" t="str">
        <f>VLOOKUP(Table3[[#This Row],[Order ID]],OrderBreakDown!A978:H9025,8,0)</f>
        <v>Binders</v>
      </c>
    </row>
    <row r="980" spans="1:18" ht="21.75" customHeight="1" thickBot="1" x14ac:dyDescent="0.3">
      <c r="A980" s="5" t="s">
        <v>2146</v>
      </c>
      <c r="B980" s="2">
        <v>41030</v>
      </c>
      <c r="C980" s="1" t="s">
        <v>1426</v>
      </c>
      <c r="D980" s="1" t="s">
        <v>1976</v>
      </c>
      <c r="E980" s="1" t="s">
        <v>66</v>
      </c>
      <c r="F980" s="1" t="s">
        <v>28</v>
      </c>
      <c r="G980" s="1" t="s">
        <v>21</v>
      </c>
      <c r="H980" s="2">
        <v>41034</v>
      </c>
      <c r="I980" s="1" t="s">
        <v>22</v>
      </c>
      <c r="J980" s="6" t="s">
        <v>553</v>
      </c>
      <c r="L980" t="str">
        <f>VLOOKUP(Table3[[#This Row],[Order ID]],OrderBreakDown!A979:H9026,2,0)</f>
        <v>Rubbermaid Clock, Erganomic</v>
      </c>
      <c r="M980" s="16">
        <f>VLOOKUP(Table3[[#This Row],[Order ID]],OrderBreakDown!A979:H9026,3,0)</f>
        <v>0</v>
      </c>
      <c r="N980" t="str">
        <f>VLOOKUP(Table3[[#This Row],[Order ID]],OrderBreakDown!A979:H9026,4,0)</f>
        <v>$49.00</v>
      </c>
      <c r="O980" s="18" t="str">
        <f>VLOOKUP(Table3[[#This Row],[Order ID]],OrderBreakDown!A979:H9026,5,0)</f>
        <v>$24.00</v>
      </c>
      <c r="P980">
        <f>VLOOKUP(Table3[[#This Row],[Order ID]],OrderBreakDown!A979:H9026,6,0)</f>
        <v>1</v>
      </c>
      <c r="Q980" t="str">
        <f>VLOOKUP(Table3[[#This Row],[Order ID]],OrderBreakDown!A979:H9026,7,0)</f>
        <v>Furniture</v>
      </c>
      <c r="R980" t="str">
        <f>VLOOKUP(Table3[[#This Row],[Order ID]],OrderBreakDown!A979:H9026,8,0)</f>
        <v>Furnishings</v>
      </c>
    </row>
    <row r="981" spans="1:18" ht="21.75" customHeight="1" thickBot="1" x14ac:dyDescent="0.3">
      <c r="A981" s="5" t="s">
        <v>2147</v>
      </c>
      <c r="B981" s="2">
        <v>41030</v>
      </c>
      <c r="C981" s="1" t="s">
        <v>580</v>
      </c>
      <c r="D981" s="1" t="s">
        <v>32</v>
      </c>
      <c r="E981" s="1" t="s">
        <v>20</v>
      </c>
      <c r="F981" s="1" t="s">
        <v>14</v>
      </c>
      <c r="G981" s="1" t="s">
        <v>33</v>
      </c>
      <c r="H981" s="2">
        <v>41033</v>
      </c>
      <c r="I981" s="1" t="s">
        <v>37</v>
      </c>
      <c r="J981" s="6" t="s">
        <v>23</v>
      </c>
      <c r="L981" t="str">
        <f>VLOOKUP(Table3[[#This Row],[Order ID]],OrderBreakDown!A980:H9027,2,0)</f>
        <v>Boston Pens, Fluorescent</v>
      </c>
      <c r="M981" s="16">
        <f>VLOOKUP(Table3[[#This Row],[Order ID]],OrderBreakDown!A980:H9027,3,0)</f>
        <v>0.5</v>
      </c>
      <c r="N981" t="str">
        <f>VLOOKUP(Table3[[#This Row],[Order ID]],OrderBreakDown!A980:H9027,4,0)</f>
        <v>$15.00</v>
      </c>
      <c r="O981" s="18" t="str">
        <f>VLOOKUP(Table3[[#This Row],[Order ID]],OrderBreakDown!A980:H9027,5,0)</f>
        <v>-$10.00</v>
      </c>
      <c r="P981">
        <f>VLOOKUP(Table3[[#This Row],[Order ID]],OrderBreakDown!A980:H9027,6,0)</f>
        <v>2</v>
      </c>
      <c r="Q981" t="str">
        <f>VLOOKUP(Table3[[#This Row],[Order ID]],OrderBreakDown!A980:H9027,7,0)</f>
        <v>Office Supplies</v>
      </c>
      <c r="R981" t="str">
        <f>VLOOKUP(Table3[[#This Row],[Order ID]],OrderBreakDown!A980:H9027,8,0)</f>
        <v>Art</v>
      </c>
    </row>
    <row r="982" spans="1:18" ht="21.75" customHeight="1" thickBot="1" x14ac:dyDescent="0.3">
      <c r="A982" s="5" t="s">
        <v>2148</v>
      </c>
      <c r="B982" s="2">
        <v>41032</v>
      </c>
      <c r="C982" s="1" t="s">
        <v>1104</v>
      </c>
      <c r="D982" s="1" t="s">
        <v>2149</v>
      </c>
      <c r="E982" s="1" t="s">
        <v>13</v>
      </c>
      <c r="F982" s="1" t="s">
        <v>14</v>
      </c>
      <c r="G982" s="1" t="s">
        <v>33</v>
      </c>
      <c r="H982" s="2">
        <v>41034</v>
      </c>
      <c r="I982" s="1" t="s">
        <v>16</v>
      </c>
      <c r="J982" s="6" t="s">
        <v>12</v>
      </c>
      <c r="L982" t="str">
        <f>VLOOKUP(Table3[[#This Row],[Order ID]],OrderBreakDown!A981:H9028,2,0)</f>
        <v>SAFCO Steel Folding Chair, Set of Two</v>
      </c>
      <c r="M982" s="16">
        <f>VLOOKUP(Table3[[#This Row],[Order ID]],OrderBreakDown!A981:H9028,3,0)</f>
        <v>0.5</v>
      </c>
      <c r="N982" t="str">
        <f>VLOOKUP(Table3[[#This Row],[Order ID]],OrderBreakDown!A981:H9028,4,0)</f>
        <v>$352.00</v>
      </c>
      <c r="O982" s="18" t="str">
        <f>VLOOKUP(Table3[[#This Row],[Order ID]],OrderBreakDown!A981:H9028,5,0)</f>
        <v>-$49.00</v>
      </c>
      <c r="P982">
        <f>VLOOKUP(Table3[[#This Row],[Order ID]],OrderBreakDown!A981:H9028,6,0)</f>
        <v>8</v>
      </c>
      <c r="Q982" t="str">
        <f>VLOOKUP(Table3[[#This Row],[Order ID]],OrderBreakDown!A981:H9028,7,0)</f>
        <v>Furniture</v>
      </c>
      <c r="R982" t="str">
        <f>VLOOKUP(Table3[[#This Row],[Order ID]],OrderBreakDown!A981:H9028,8,0)</f>
        <v>Chairs</v>
      </c>
    </row>
    <row r="983" spans="1:18" ht="21.75" customHeight="1" thickBot="1" x14ac:dyDescent="0.3">
      <c r="A983" s="5" t="s">
        <v>2150</v>
      </c>
      <c r="B983" s="2">
        <v>41037</v>
      </c>
      <c r="C983" s="1" t="s">
        <v>2151</v>
      </c>
      <c r="D983" s="1" t="s">
        <v>860</v>
      </c>
      <c r="E983" s="1" t="s">
        <v>20</v>
      </c>
      <c r="F983" s="1" t="s">
        <v>14</v>
      </c>
      <c r="G983" s="1" t="s">
        <v>33</v>
      </c>
      <c r="H983" s="2">
        <v>41042</v>
      </c>
      <c r="I983" s="1" t="s">
        <v>16</v>
      </c>
      <c r="J983" s="6" t="s">
        <v>419</v>
      </c>
      <c r="L983" t="str">
        <f>VLOOKUP(Table3[[#This Row],[Order ID]],OrderBreakDown!A982:H9029,2,0)</f>
        <v>Boston Highlighters, Easy-Erase</v>
      </c>
      <c r="M983" s="16">
        <f>VLOOKUP(Table3[[#This Row],[Order ID]],OrderBreakDown!A982:H9029,3,0)</f>
        <v>0</v>
      </c>
      <c r="N983" t="str">
        <f>VLOOKUP(Table3[[#This Row],[Order ID]],OrderBreakDown!A982:H9029,4,0)</f>
        <v>$38.00</v>
      </c>
      <c r="O983" s="18" t="str">
        <f>VLOOKUP(Table3[[#This Row],[Order ID]],OrderBreakDown!A982:H9029,5,0)</f>
        <v>$8.00</v>
      </c>
      <c r="P983">
        <f>VLOOKUP(Table3[[#This Row],[Order ID]],OrderBreakDown!A982:H9029,6,0)</f>
        <v>2</v>
      </c>
      <c r="Q983" t="str">
        <f>VLOOKUP(Table3[[#This Row],[Order ID]],OrderBreakDown!A982:H9029,7,0)</f>
        <v>Office Supplies</v>
      </c>
      <c r="R983" t="str">
        <f>VLOOKUP(Table3[[#This Row],[Order ID]],OrderBreakDown!A982:H9029,8,0)</f>
        <v>Art</v>
      </c>
    </row>
    <row r="984" spans="1:18" ht="21.75" customHeight="1" thickBot="1" x14ac:dyDescent="0.3">
      <c r="A984" s="5" t="s">
        <v>2152</v>
      </c>
      <c r="B984" s="2">
        <v>41037</v>
      </c>
      <c r="C984" s="1" t="s">
        <v>1265</v>
      </c>
      <c r="D984" s="1" t="s">
        <v>2153</v>
      </c>
      <c r="E984" s="1" t="s">
        <v>149</v>
      </c>
      <c r="F984" s="1" t="s">
        <v>50</v>
      </c>
      <c r="G984" s="1" t="s">
        <v>21</v>
      </c>
      <c r="H984" s="2">
        <v>41043</v>
      </c>
      <c r="I984" s="1" t="s">
        <v>22</v>
      </c>
      <c r="J984" s="6" t="s">
        <v>2154</v>
      </c>
      <c r="L984" t="str">
        <f>VLOOKUP(Table3[[#This Row],[Order ID]],OrderBreakDown!A983:H9030,2,0)</f>
        <v>StarTech Phone, Wireless</v>
      </c>
      <c r="M984" s="16">
        <f>VLOOKUP(Table3[[#This Row],[Order ID]],OrderBreakDown!A983:H9030,3,0)</f>
        <v>0.5</v>
      </c>
      <c r="N984" t="str">
        <f>VLOOKUP(Table3[[#This Row],[Order ID]],OrderBreakDown!A983:H9030,4,0)</f>
        <v>$186.00</v>
      </c>
      <c r="O984" s="18" t="str">
        <f>VLOOKUP(Table3[[#This Row],[Order ID]],OrderBreakDown!A983:H9030,5,0)</f>
        <v>-$157.00</v>
      </c>
      <c r="P984">
        <f>VLOOKUP(Table3[[#This Row],[Order ID]],OrderBreakDown!A983:H9030,6,0)</f>
        <v>5</v>
      </c>
      <c r="Q984" t="str">
        <f>VLOOKUP(Table3[[#This Row],[Order ID]],OrderBreakDown!A983:H9030,7,0)</f>
        <v>Technology</v>
      </c>
      <c r="R984" t="str">
        <f>VLOOKUP(Table3[[#This Row],[Order ID]],OrderBreakDown!A983:H9030,8,0)</f>
        <v>Machines</v>
      </c>
    </row>
    <row r="985" spans="1:18" ht="21.75" customHeight="1" thickBot="1" x14ac:dyDescent="0.3">
      <c r="A985" s="5" t="s">
        <v>2155</v>
      </c>
      <c r="B985" s="2">
        <v>41038</v>
      </c>
      <c r="C985" s="1" t="s">
        <v>1497</v>
      </c>
      <c r="D985" s="1" t="s">
        <v>2156</v>
      </c>
      <c r="E985" s="1" t="s">
        <v>27</v>
      </c>
      <c r="F985" s="1" t="s">
        <v>28</v>
      </c>
      <c r="G985" s="1" t="s">
        <v>21</v>
      </c>
      <c r="H985" s="2">
        <v>41038</v>
      </c>
      <c r="I985" s="1" t="s">
        <v>62</v>
      </c>
      <c r="J985" s="6" t="s">
        <v>112</v>
      </c>
      <c r="L985" t="str">
        <f>VLOOKUP(Table3[[#This Row],[Order ID]],OrderBreakDown!A984:H9031,2,0)</f>
        <v>Stockwell Thumb Tacks, Metal</v>
      </c>
      <c r="M985" s="16">
        <f>VLOOKUP(Table3[[#This Row],[Order ID]],OrderBreakDown!A984:H9031,3,0)</f>
        <v>0</v>
      </c>
      <c r="N985" t="str">
        <f>VLOOKUP(Table3[[#This Row],[Order ID]],OrderBreakDown!A984:H9031,4,0)</f>
        <v>$55.00</v>
      </c>
      <c r="O985" s="18" t="str">
        <f>VLOOKUP(Table3[[#This Row],[Order ID]],OrderBreakDown!A984:H9031,5,0)</f>
        <v>$17.00</v>
      </c>
      <c r="P985">
        <f>VLOOKUP(Table3[[#This Row],[Order ID]],OrderBreakDown!A984:H9031,6,0)</f>
        <v>4</v>
      </c>
      <c r="Q985" t="str">
        <f>VLOOKUP(Table3[[#This Row],[Order ID]],OrderBreakDown!A984:H9031,7,0)</f>
        <v>Office Supplies</v>
      </c>
      <c r="R985" t="str">
        <f>VLOOKUP(Table3[[#This Row],[Order ID]],OrderBreakDown!A984:H9031,8,0)</f>
        <v>Fasteners</v>
      </c>
    </row>
    <row r="986" spans="1:18" ht="21.75" customHeight="1" thickBot="1" x14ac:dyDescent="0.3">
      <c r="A986" s="5" t="s">
        <v>2157</v>
      </c>
      <c r="B986" s="2">
        <v>41038</v>
      </c>
      <c r="C986" s="1" t="s">
        <v>2158</v>
      </c>
      <c r="D986" s="1" t="s">
        <v>2159</v>
      </c>
      <c r="E986" s="1" t="s">
        <v>27</v>
      </c>
      <c r="F986" s="1" t="s">
        <v>28</v>
      </c>
      <c r="G986" s="1" t="s">
        <v>21</v>
      </c>
      <c r="H986" s="2">
        <v>41042</v>
      </c>
      <c r="I986" s="1" t="s">
        <v>22</v>
      </c>
      <c r="J986" s="6" t="s">
        <v>311</v>
      </c>
      <c r="L986" t="str">
        <f>VLOOKUP(Table3[[#This Row],[Order ID]],OrderBreakDown!A985:H9032,2,0)</f>
        <v>Fellowes Folders, Single Width</v>
      </c>
      <c r="M986" s="16">
        <f>VLOOKUP(Table3[[#This Row],[Order ID]],OrderBreakDown!A985:H9032,3,0)</f>
        <v>0.1</v>
      </c>
      <c r="N986" t="str">
        <f>VLOOKUP(Table3[[#This Row],[Order ID]],OrderBreakDown!A985:H9032,4,0)</f>
        <v>$71.00</v>
      </c>
      <c r="O986" s="18" t="str">
        <f>VLOOKUP(Table3[[#This Row],[Order ID]],OrderBreakDown!A985:H9032,5,0)</f>
        <v>$25.00</v>
      </c>
      <c r="P986">
        <f>VLOOKUP(Table3[[#This Row],[Order ID]],OrderBreakDown!A985:H9032,6,0)</f>
        <v>3</v>
      </c>
      <c r="Q986" t="str">
        <f>VLOOKUP(Table3[[#This Row],[Order ID]],OrderBreakDown!A985:H9032,7,0)</f>
        <v>Office Supplies</v>
      </c>
      <c r="R986" t="str">
        <f>VLOOKUP(Table3[[#This Row],[Order ID]],OrderBreakDown!A985:H9032,8,0)</f>
        <v>Storage</v>
      </c>
    </row>
    <row r="987" spans="1:18" ht="21.75" customHeight="1" thickBot="1" x14ac:dyDescent="0.3">
      <c r="A987" s="5" t="s">
        <v>2160</v>
      </c>
      <c r="B987" s="2">
        <v>41038</v>
      </c>
      <c r="C987" s="1" t="s">
        <v>2161</v>
      </c>
      <c r="D987" s="1" t="s">
        <v>562</v>
      </c>
      <c r="E987" s="1" t="s">
        <v>77</v>
      </c>
      <c r="F987" s="1" t="s">
        <v>28</v>
      </c>
      <c r="G987" s="1" t="s">
        <v>15</v>
      </c>
      <c r="H987" s="2">
        <v>41040</v>
      </c>
      <c r="I987" s="1" t="s">
        <v>16</v>
      </c>
      <c r="J987" s="6" t="s">
        <v>271</v>
      </c>
      <c r="L987" t="str">
        <f>VLOOKUP(Table3[[#This Row],[Order ID]],OrderBreakDown!A986:H9033,2,0)</f>
        <v>Accos Staples, Bulk Pack</v>
      </c>
      <c r="M987" s="16">
        <f>VLOOKUP(Table3[[#This Row],[Order ID]],OrderBreakDown!A986:H9033,3,0)</f>
        <v>0.5</v>
      </c>
      <c r="N987" t="str">
        <f>VLOOKUP(Table3[[#This Row],[Order ID]],OrderBreakDown!A986:H9033,4,0)</f>
        <v>$11.00</v>
      </c>
      <c r="O987" s="18" t="str">
        <f>VLOOKUP(Table3[[#This Row],[Order ID]],OrderBreakDown!A986:H9033,5,0)</f>
        <v>-$7.00</v>
      </c>
      <c r="P987">
        <f>VLOOKUP(Table3[[#This Row],[Order ID]],OrderBreakDown!A986:H9033,6,0)</f>
        <v>2</v>
      </c>
      <c r="Q987" t="str">
        <f>VLOOKUP(Table3[[#This Row],[Order ID]],OrderBreakDown!A986:H9033,7,0)</f>
        <v>Office Supplies</v>
      </c>
      <c r="R987" t="str">
        <f>VLOOKUP(Table3[[#This Row],[Order ID]],OrderBreakDown!A986:H9033,8,0)</f>
        <v>Fasteners</v>
      </c>
    </row>
    <row r="988" spans="1:18" ht="21.75" customHeight="1" thickBot="1" x14ac:dyDescent="0.3">
      <c r="A988" s="5" t="s">
        <v>2162</v>
      </c>
      <c r="B988" s="2">
        <v>41040</v>
      </c>
      <c r="C988" s="1" t="s">
        <v>1341</v>
      </c>
      <c r="D988" s="1" t="s">
        <v>465</v>
      </c>
      <c r="E988" s="1" t="s">
        <v>66</v>
      </c>
      <c r="F988" s="1" t="s">
        <v>28</v>
      </c>
      <c r="G988" s="1" t="s">
        <v>21</v>
      </c>
      <c r="H988" s="2">
        <v>41044</v>
      </c>
      <c r="I988" s="1" t="s">
        <v>22</v>
      </c>
      <c r="J988" s="6" t="s">
        <v>465</v>
      </c>
      <c r="L988" t="str">
        <f>VLOOKUP(Table3[[#This Row],[Order ID]],OrderBreakDown!A987:H9034,2,0)</f>
        <v>Sauder Stackable Bookrack, Pine</v>
      </c>
      <c r="M988" s="16">
        <f>VLOOKUP(Table3[[#This Row],[Order ID]],OrderBreakDown!A987:H9034,3,0)</f>
        <v>0.1</v>
      </c>
      <c r="N988" t="str">
        <f>VLOOKUP(Table3[[#This Row],[Order ID]],OrderBreakDown!A987:H9034,4,0)</f>
        <v>$269.00</v>
      </c>
      <c r="O988" s="18" t="str">
        <f>VLOOKUP(Table3[[#This Row],[Order ID]],OrderBreakDown!A987:H9034,5,0)</f>
        <v>$84.00</v>
      </c>
      <c r="P988">
        <f>VLOOKUP(Table3[[#This Row],[Order ID]],OrderBreakDown!A987:H9034,6,0)</f>
        <v>2</v>
      </c>
      <c r="Q988" t="str">
        <f>VLOOKUP(Table3[[#This Row],[Order ID]],OrderBreakDown!A987:H9034,7,0)</f>
        <v>Furniture</v>
      </c>
      <c r="R988" t="str">
        <f>VLOOKUP(Table3[[#This Row],[Order ID]],OrderBreakDown!A987:H9034,8,0)</f>
        <v>Bookcases</v>
      </c>
    </row>
    <row r="989" spans="1:18" ht="21.75" customHeight="1" thickBot="1" x14ac:dyDescent="0.3">
      <c r="A989" s="5" t="s">
        <v>2163</v>
      </c>
      <c r="B989" s="2">
        <v>41040</v>
      </c>
      <c r="C989" s="1" t="s">
        <v>2164</v>
      </c>
      <c r="D989" s="1" t="s">
        <v>2165</v>
      </c>
      <c r="E989" s="1" t="s">
        <v>49</v>
      </c>
      <c r="F989" s="1" t="s">
        <v>50</v>
      </c>
      <c r="G989" s="1" t="s">
        <v>33</v>
      </c>
      <c r="H989" s="2">
        <v>41044</v>
      </c>
      <c r="I989" s="1" t="s">
        <v>22</v>
      </c>
      <c r="J989" s="6" t="s">
        <v>264</v>
      </c>
      <c r="L989" t="str">
        <f>VLOOKUP(Table3[[#This Row],[Order ID]],OrderBreakDown!A988:H9035,2,0)</f>
        <v>Hoover Refrigerator, Silver</v>
      </c>
      <c r="M989" s="16">
        <f>VLOOKUP(Table3[[#This Row],[Order ID]],OrderBreakDown!A988:H9035,3,0)</f>
        <v>0</v>
      </c>
      <c r="N989" t="str">
        <f>VLOOKUP(Table3[[#This Row],[Order ID]],OrderBreakDown!A988:H9035,4,0)</f>
        <v>$1,054.00</v>
      </c>
      <c r="O989" s="18" t="str">
        <f>VLOOKUP(Table3[[#This Row],[Order ID]],OrderBreakDown!A988:H9035,5,0)</f>
        <v>$337.00</v>
      </c>
      <c r="P989">
        <f>VLOOKUP(Table3[[#This Row],[Order ID]],OrderBreakDown!A988:H9035,6,0)</f>
        <v>2</v>
      </c>
      <c r="Q989" t="str">
        <f>VLOOKUP(Table3[[#This Row],[Order ID]],OrderBreakDown!A988:H9035,7,0)</f>
        <v>Office Supplies</v>
      </c>
      <c r="R989" t="str">
        <f>VLOOKUP(Table3[[#This Row],[Order ID]],OrderBreakDown!A988:H9035,8,0)</f>
        <v>Appliances</v>
      </c>
    </row>
    <row r="990" spans="1:18" ht="21.75" customHeight="1" thickBot="1" x14ac:dyDescent="0.3">
      <c r="A990" s="5" t="s">
        <v>2166</v>
      </c>
      <c r="B990" s="2">
        <v>41040</v>
      </c>
      <c r="C990" s="1" t="s">
        <v>2167</v>
      </c>
      <c r="D990" s="1" t="s">
        <v>841</v>
      </c>
      <c r="E990" s="1" t="s">
        <v>58</v>
      </c>
      <c r="F990" s="1" t="s">
        <v>50</v>
      </c>
      <c r="G990" s="1" t="s">
        <v>33</v>
      </c>
      <c r="H990" s="2">
        <v>41045</v>
      </c>
      <c r="I990" s="1" t="s">
        <v>16</v>
      </c>
      <c r="J990" s="6" t="s">
        <v>141</v>
      </c>
      <c r="L990" t="str">
        <f>VLOOKUP(Table3[[#This Row],[Order ID]],OrderBreakDown!A989:H9036,2,0)</f>
        <v>Bush Floating Shelf Set, Metal</v>
      </c>
      <c r="M990" s="16">
        <f>VLOOKUP(Table3[[#This Row],[Order ID]],OrderBreakDown!A989:H9036,3,0)</f>
        <v>0</v>
      </c>
      <c r="N990" t="str">
        <f>VLOOKUP(Table3[[#This Row],[Order ID]],OrderBreakDown!A989:H9036,4,0)</f>
        <v>$341.00</v>
      </c>
      <c r="O990" s="18" t="str">
        <f>VLOOKUP(Table3[[#This Row],[Order ID]],OrderBreakDown!A989:H9036,5,0)</f>
        <v>$31.00</v>
      </c>
      <c r="P990">
        <f>VLOOKUP(Table3[[#This Row],[Order ID]],OrderBreakDown!A989:H9036,6,0)</f>
        <v>2</v>
      </c>
      <c r="Q990" t="str">
        <f>VLOOKUP(Table3[[#This Row],[Order ID]],OrderBreakDown!A989:H9036,7,0)</f>
        <v>Furniture</v>
      </c>
      <c r="R990" t="str">
        <f>VLOOKUP(Table3[[#This Row],[Order ID]],OrderBreakDown!A989:H9036,8,0)</f>
        <v>Bookcases</v>
      </c>
    </row>
    <row r="991" spans="1:18" ht="21.75" customHeight="1" thickBot="1" x14ac:dyDescent="0.3">
      <c r="A991" s="5" t="s">
        <v>2168</v>
      </c>
      <c r="B991" s="2">
        <v>41041</v>
      </c>
      <c r="C991" s="1" t="s">
        <v>1506</v>
      </c>
      <c r="D991" s="1" t="s">
        <v>841</v>
      </c>
      <c r="E991" s="1" t="s">
        <v>58</v>
      </c>
      <c r="F991" s="1" t="s">
        <v>50</v>
      </c>
      <c r="G991" s="1" t="s">
        <v>21</v>
      </c>
      <c r="H991" s="2">
        <v>41043</v>
      </c>
      <c r="I991" s="1" t="s">
        <v>37</v>
      </c>
      <c r="J991" s="6" t="s">
        <v>141</v>
      </c>
      <c r="L991" t="str">
        <f>VLOOKUP(Table3[[#This Row],[Order ID]],OrderBreakDown!A990:H9037,2,0)</f>
        <v>Advantus Frame, Durable</v>
      </c>
      <c r="M991" s="16">
        <f>VLOOKUP(Table3[[#This Row],[Order ID]],OrderBreakDown!A990:H9037,3,0)</f>
        <v>0</v>
      </c>
      <c r="N991" t="str">
        <f>VLOOKUP(Table3[[#This Row],[Order ID]],OrderBreakDown!A990:H9037,4,0)</f>
        <v>$108.00</v>
      </c>
      <c r="O991" s="18" t="str">
        <f>VLOOKUP(Table3[[#This Row],[Order ID]],OrderBreakDown!A990:H9037,5,0)</f>
        <v>$12.00</v>
      </c>
      <c r="P991">
        <f>VLOOKUP(Table3[[#This Row],[Order ID]],OrderBreakDown!A990:H9037,6,0)</f>
        <v>1</v>
      </c>
      <c r="Q991" t="str">
        <f>VLOOKUP(Table3[[#This Row],[Order ID]],OrderBreakDown!A990:H9037,7,0)</f>
        <v>Furniture</v>
      </c>
      <c r="R991" t="str">
        <f>VLOOKUP(Table3[[#This Row],[Order ID]],OrderBreakDown!A990:H9037,8,0)</f>
        <v>Furnishings</v>
      </c>
    </row>
    <row r="992" spans="1:18" ht="21.75" customHeight="1" thickBot="1" x14ac:dyDescent="0.3">
      <c r="A992" s="5" t="s">
        <v>2169</v>
      </c>
      <c r="B992" s="2">
        <v>41042</v>
      </c>
      <c r="C992" s="1" t="s">
        <v>140</v>
      </c>
      <c r="D992" s="1" t="s">
        <v>1048</v>
      </c>
      <c r="E992" s="1" t="s">
        <v>20</v>
      </c>
      <c r="F992" s="1" t="s">
        <v>14</v>
      </c>
      <c r="G992" s="1" t="s">
        <v>21</v>
      </c>
      <c r="H992" s="2">
        <v>41049</v>
      </c>
      <c r="I992" s="1" t="s">
        <v>22</v>
      </c>
      <c r="J992" s="6" t="s">
        <v>23</v>
      </c>
      <c r="L992" t="str">
        <f>VLOOKUP(Table3[[#This Row],[Order ID]],OrderBreakDown!A991:H9038,2,0)</f>
        <v>Ames Manila Envelope, Set of 50</v>
      </c>
      <c r="M992" s="16">
        <f>VLOOKUP(Table3[[#This Row],[Order ID]],OrderBreakDown!A991:H9038,3,0)</f>
        <v>0</v>
      </c>
      <c r="N992" t="str">
        <f>VLOOKUP(Table3[[#This Row],[Order ID]],OrderBreakDown!A991:H9038,4,0)</f>
        <v>$74.00</v>
      </c>
      <c r="O992" s="18" t="str">
        <f>VLOOKUP(Table3[[#This Row],[Order ID]],OrderBreakDown!A991:H9038,5,0)</f>
        <v>$6.00</v>
      </c>
      <c r="P992">
        <f>VLOOKUP(Table3[[#This Row],[Order ID]],OrderBreakDown!A991:H9038,6,0)</f>
        <v>3</v>
      </c>
      <c r="Q992" t="str">
        <f>VLOOKUP(Table3[[#This Row],[Order ID]],OrderBreakDown!A991:H9038,7,0)</f>
        <v>Office Supplies</v>
      </c>
      <c r="R992" t="str">
        <f>VLOOKUP(Table3[[#This Row],[Order ID]],OrderBreakDown!A991:H9038,8,0)</f>
        <v>Envelopes</v>
      </c>
    </row>
    <row r="993" spans="1:18" ht="21.75" customHeight="1" thickBot="1" x14ac:dyDescent="0.3">
      <c r="A993" s="5" t="s">
        <v>2170</v>
      </c>
      <c r="B993" s="2">
        <v>41043</v>
      </c>
      <c r="C993" s="1" t="s">
        <v>212</v>
      </c>
      <c r="D993" s="1" t="s">
        <v>87</v>
      </c>
      <c r="E993" s="1" t="s">
        <v>66</v>
      </c>
      <c r="F993" s="1" t="s">
        <v>28</v>
      </c>
      <c r="G993" s="1" t="s">
        <v>33</v>
      </c>
      <c r="H993" s="2">
        <v>41047</v>
      </c>
      <c r="I993" s="1" t="s">
        <v>22</v>
      </c>
      <c r="J993" s="6" t="s">
        <v>206</v>
      </c>
      <c r="L993" t="str">
        <f>VLOOKUP(Table3[[#This Row],[Order ID]],OrderBreakDown!A992:H9039,2,0)</f>
        <v>Binney &amp; Smith Sketch Pad, Water Color</v>
      </c>
      <c r="M993" s="16">
        <f>VLOOKUP(Table3[[#This Row],[Order ID]],OrderBreakDown!A992:H9039,3,0)</f>
        <v>0</v>
      </c>
      <c r="N993" t="str">
        <f>VLOOKUP(Table3[[#This Row],[Order ID]],OrderBreakDown!A992:H9039,4,0)</f>
        <v>$396.00</v>
      </c>
      <c r="O993" s="18" t="str">
        <f>VLOOKUP(Table3[[#This Row],[Order ID]],OrderBreakDown!A992:H9039,5,0)</f>
        <v>$131.00</v>
      </c>
      <c r="P993">
        <f>VLOOKUP(Table3[[#This Row],[Order ID]],OrderBreakDown!A992:H9039,6,0)</f>
        <v>8</v>
      </c>
      <c r="Q993" t="str">
        <f>VLOOKUP(Table3[[#This Row],[Order ID]],OrderBreakDown!A992:H9039,7,0)</f>
        <v>Office Supplies</v>
      </c>
      <c r="R993" t="str">
        <f>VLOOKUP(Table3[[#This Row],[Order ID]],OrderBreakDown!A992:H9039,8,0)</f>
        <v>Art</v>
      </c>
    </row>
    <row r="994" spans="1:18" ht="21.75" customHeight="1" thickBot="1" x14ac:dyDescent="0.3">
      <c r="A994" s="5" t="s">
        <v>2171</v>
      </c>
      <c r="B994" s="2">
        <v>41043</v>
      </c>
      <c r="C994" s="1" t="s">
        <v>140</v>
      </c>
      <c r="D994" s="1" t="s">
        <v>2172</v>
      </c>
      <c r="E994" s="1" t="s">
        <v>49</v>
      </c>
      <c r="F994" s="1" t="s">
        <v>50</v>
      </c>
      <c r="G994" s="1" t="s">
        <v>21</v>
      </c>
      <c r="H994" s="2">
        <v>41046</v>
      </c>
      <c r="I994" s="1" t="s">
        <v>37</v>
      </c>
      <c r="J994" s="6" t="s">
        <v>104</v>
      </c>
      <c r="L994" t="str">
        <f>VLOOKUP(Table3[[#This Row],[Order ID]],OrderBreakDown!A993:H9040,2,0)</f>
        <v>Binney &amp; Smith Highlighters, Water Color</v>
      </c>
      <c r="M994" s="16">
        <f>VLOOKUP(Table3[[#This Row],[Order ID]],OrderBreakDown!A993:H9040,3,0)</f>
        <v>0</v>
      </c>
      <c r="N994" t="str">
        <f>VLOOKUP(Table3[[#This Row],[Order ID]],OrderBreakDown!A993:H9040,4,0)</f>
        <v>$99.00</v>
      </c>
      <c r="O994" s="18" t="str">
        <f>VLOOKUP(Table3[[#This Row],[Order ID]],OrderBreakDown!A993:H9040,5,0)</f>
        <v>$41.00</v>
      </c>
      <c r="P994">
        <f>VLOOKUP(Table3[[#This Row],[Order ID]],OrderBreakDown!A993:H9040,6,0)</f>
        <v>5</v>
      </c>
      <c r="Q994" t="str">
        <f>VLOOKUP(Table3[[#This Row],[Order ID]],OrderBreakDown!A993:H9040,7,0)</f>
        <v>Office Supplies</v>
      </c>
      <c r="R994" t="str">
        <f>VLOOKUP(Table3[[#This Row],[Order ID]],OrderBreakDown!A993:H9040,8,0)</f>
        <v>Art</v>
      </c>
    </row>
    <row r="995" spans="1:18" ht="21.75" customHeight="1" thickBot="1" x14ac:dyDescent="0.3">
      <c r="A995" s="5" t="s">
        <v>2173</v>
      </c>
      <c r="B995" s="2">
        <v>41043</v>
      </c>
      <c r="C995" s="1" t="s">
        <v>940</v>
      </c>
      <c r="D995" s="1" t="s">
        <v>2174</v>
      </c>
      <c r="E995" s="1" t="s">
        <v>20</v>
      </c>
      <c r="F995" s="1" t="s">
        <v>14</v>
      </c>
      <c r="G995" s="1" t="s">
        <v>33</v>
      </c>
      <c r="H995" s="2">
        <v>41049</v>
      </c>
      <c r="I995" s="1" t="s">
        <v>22</v>
      </c>
      <c r="J995" s="6" t="s">
        <v>23</v>
      </c>
      <c r="L995" t="str">
        <f>VLOOKUP(Table3[[#This Row],[Order ID]],OrderBreakDown!A994:H9041,2,0)</f>
        <v>Smead Folders, Blue</v>
      </c>
      <c r="M995" s="16">
        <f>VLOOKUP(Table3[[#This Row],[Order ID]],OrderBreakDown!A994:H9041,3,0)</f>
        <v>0</v>
      </c>
      <c r="N995" t="str">
        <f>VLOOKUP(Table3[[#This Row],[Order ID]],OrderBreakDown!A994:H9041,4,0)</f>
        <v>$52.00</v>
      </c>
      <c r="O995" s="18" t="str">
        <f>VLOOKUP(Table3[[#This Row],[Order ID]],OrderBreakDown!A994:H9041,5,0)</f>
        <v>$6.00</v>
      </c>
      <c r="P995">
        <f>VLOOKUP(Table3[[#This Row],[Order ID]],OrderBreakDown!A994:H9041,6,0)</f>
        <v>3</v>
      </c>
      <c r="Q995" t="str">
        <f>VLOOKUP(Table3[[#This Row],[Order ID]],OrderBreakDown!A994:H9041,7,0)</f>
        <v>Office Supplies</v>
      </c>
      <c r="R995" t="str">
        <f>VLOOKUP(Table3[[#This Row],[Order ID]],OrderBreakDown!A994:H9041,8,0)</f>
        <v>Storage</v>
      </c>
    </row>
    <row r="996" spans="1:18" ht="21.75" customHeight="1" thickBot="1" x14ac:dyDescent="0.3">
      <c r="A996" s="5" t="s">
        <v>2175</v>
      </c>
      <c r="B996" s="2">
        <v>41044</v>
      </c>
      <c r="C996" s="1" t="s">
        <v>808</v>
      </c>
      <c r="D996" s="1" t="s">
        <v>1678</v>
      </c>
      <c r="E996" s="1" t="s">
        <v>20</v>
      </c>
      <c r="F996" s="1" t="s">
        <v>14</v>
      </c>
      <c r="G996" s="1" t="s">
        <v>21</v>
      </c>
      <c r="H996" s="2">
        <v>41050</v>
      </c>
      <c r="I996" s="1" t="s">
        <v>22</v>
      </c>
      <c r="J996" s="6" t="s">
        <v>23</v>
      </c>
      <c r="L996" t="str">
        <f>VLOOKUP(Table3[[#This Row],[Order ID]],OrderBreakDown!A995:H9042,2,0)</f>
        <v>HP Fax and Copier, Color</v>
      </c>
      <c r="M996" s="16">
        <f>VLOOKUP(Table3[[#This Row],[Order ID]],OrderBreakDown!A995:H9042,3,0)</f>
        <v>0</v>
      </c>
      <c r="N996" t="str">
        <f>VLOOKUP(Table3[[#This Row],[Order ID]],OrderBreakDown!A995:H9042,4,0)</f>
        <v>$349.00</v>
      </c>
      <c r="O996" s="18" t="str">
        <f>VLOOKUP(Table3[[#This Row],[Order ID]],OrderBreakDown!A995:H9042,5,0)</f>
        <v>$143.00</v>
      </c>
      <c r="P996">
        <f>VLOOKUP(Table3[[#This Row],[Order ID]],OrderBreakDown!A995:H9042,6,0)</f>
        <v>2</v>
      </c>
      <c r="Q996" t="str">
        <f>VLOOKUP(Table3[[#This Row],[Order ID]],OrderBreakDown!A995:H9042,7,0)</f>
        <v>Technology</v>
      </c>
      <c r="R996" t="str">
        <f>VLOOKUP(Table3[[#This Row],[Order ID]],OrderBreakDown!A995:H9042,8,0)</f>
        <v>Copiers</v>
      </c>
    </row>
    <row r="997" spans="1:18" ht="21.75" customHeight="1" thickBot="1" x14ac:dyDescent="0.3">
      <c r="A997" s="5" t="s">
        <v>2176</v>
      </c>
      <c r="B997" s="2">
        <v>41044</v>
      </c>
      <c r="C997" s="1" t="s">
        <v>1084</v>
      </c>
      <c r="D997" s="1" t="s">
        <v>247</v>
      </c>
      <c r="E997" s="1" t="s">
        <v>49</v>
      </c>
      <c r="F997" s="1" t="s">
        <v>50</v>
      </c>
      <c r="G997" s="1" t="s">
        <v>21</v>
      </c>
      <c r="H997" s="2">
        <v>41049</v>
      </c>
      <c r="I997" s="1" t="s">
        <v>16</v>
      </c>
      <c r="J997" s="6" t="s">
        <v>104</v>
      </c>
      <c r="L997" t="str">
        <f>VLOOKUP(Table3[[#This Row],[Order ID]],OrderBreakDown!A996:H9043,2,0)</f>
        <v>Advantus Light Bulb, Black</v>
      </c>
      <c r="M997" s="16">
        <f>VLOOKUP(Table3[[#This Row],[Order ID]],OrderBreakDown!A996:H9043,3,0)</f>
        <v>0</v>
      </c>
      <c r="N997" t="str">
        <f>VLOOKUP(Table3[[#This Row],[Order ID]],OrderBreakDown!A996:H9043,4,0)</f>
        <v>$80.00</v>
      </c>
      <c r="O997" s="18" t="str">
        <f>VLOOKUP(Table3[[#This Row],[Order ID]],OrderBreakDown!A996:H9043,5,0)</f>
        <v>$38.00</v>
      </c>
      <c r="P997">
        <f>VLOOKUP(Table3[[#This Row],[Order ID]],OrderBreakDown!A996:H9043,6,0)</f>
        <v>4</v>
      </c>
      <c r="Q997" t="str">
        <f>VLOOKUP(Table3[[#This Row],[Order ID]],OrderBreakDown!A996:H9043,7,0)</f>
        <v>Furniture</v>
      </c>
      <c r="R997" t="str">
        <f>VLOOKUP(Table3[[#This Row],[Order ID]],OrderBreakDown!A996:H9043,8,0)</f>
        <v>Furnishings</v>
      </c>
    </row>
    <row r="998" spans="1:18" ht="21.75" customHeight="1" thickBot="1" x14ac:dyDescent="0.3">
      <c r="A998" s="5" t="s">
        <v>2177</v>
      </c>
      <c r="B998" s="2">
        <v>41044</v>
      </c>
      <c r="C998" s="1" t="s">
        <v>2139</v>
      </c>
      <c r="D998" s="1" t="s">
        <v>2178</v>
      </c>
      <c r="E998" s="1" t="s">
        <v>27</v>
      </c>
      <c r="F998" s="1" t="s">
        <v>28</v>
      </c>
      <c r="G998" s="1" t="s">
        <v>21</v>
      </c>
      <c r="H998" s="2">
        <v>41048</v>
      </c>
      <c r="I998" s="1" t="s">
        <v>16</v>
      </c>
      <c r="J998" s="6" t="s">
        <v>45</v>
      </c>
      <c r="L998" t="str">
        <f>VLOOKUP(Table3[[#This Row],[Order ID]],OrderBreakDown!A997:H9044,2,0)</f>
        <v>Binney &amp; Smith Pencil Sharpener, Easy-Erase</v>
      </c>
      <c r="M998" s="16">
        <f>VLOOKUP(Table3[[#This Row],[Order ID]],OrderBreakDown!A997:H9044,3,0)</f>
        <v>0</v>
      </c>
      <c r="N998" t="str">
        <f>VLOOKUP(Table3[[#This Row],[Order ID]],OrderBreakDown!A997:H9044,4,0)</f>
        <v>$140.00</v>
      </c>
      <c r="O998" s="18" t="str">
        <f>VLOOKUP(Table3[[#This Row],[Order ID]],OrderBreakDown!A997:H9044,5,0)</f>
        <v>$15.00</v>
      </c>
      <c r="P998">
        <f>VLOOKUP(Table3[[#This Row],[Order ID]],OrderBreakDown!A997:H9044,6,0)</f>
        <v>5</v>
      </c>
      <c r="Q998" t="str">
        <f>VLOOKUP(Table3[[#This Row],[Order ID]],OrderBreakDown!A997:H9044,7,0)</f>
        <v>Office Supplies</v>
      </c>
      <c r="R998" t="str">
        <f>VLOOKUP(Table3[[#This Row],[Order ID]],OrderBreakDown!A997:H9044,8,0)</f>
        <v>Art</v>
      </c>
    </row>
    <row r="999" spans="1:18" ht="21.75" customHeight="1" thickBot="1" x14ac:dyDescent="0.3">
      <c r="A999" s="5" t="s">
        <v>2179</v>
      </c>
      <c r="B999" s="2">
        <v>41044</v>
      </c>
      <c r="C999" s="1" t="s">
        <v>2180</v>
      </c>
      <c r="D999" s="1" t="s">
        <v>2181</v>
      </c>
      <c r="E999" s="1" t="s">
        <v>27</v>
      </c>
      <c r="F999" s="1" t="s">
        <v>28</v>
      </c>
      <c r="G999" s="1" t="s">
        <v>33</v>
      </c>
      <c r="H999" s="2">
        <v>41051</v>
      </c>
      <c r="I999" s="1" t="s">
        <v>22</v>
      </c>
      <c r="J999" s="6" t="s">
        <v>1180</v>
      </c>
      <c r="L999" t="str">
        <f>VLOOKUP(Table3[[#This Row],[Order ID]],OrderBreakDown!A998:H9045,2,0)</f>
        <v>Hamilton Beach Microwave, Silver</v>
      </c>
      <c r="M999" s="16">
        <f>VLOOKUP(Table3[[#This Row],[Order ID]],OrderBreakDown!A998:H9045,3,0)</f>
        <v>0.1</v>
      </c>
      <c r="N999" t="str">
        <f>VLOOKUP(Table3[[#This Row],[Order ID]],OrderBreakDown!A998:H9045,4,0)</f>
        <v>$510.00</v>
      </c>
      <c r="O999" s="18" t="str">
        <f>VLOOKUP(Table3[[#This Row],[Order ID]],OrderBreakDown!A998:H9045,5,0)</f>
        <v>-$40.00</v>
      </c>
      <c r="P999">
        <f>VLOOKUP(Table3[[#This Row],[Order ID]],OrderBreakDown!A998:H9045,6,0)</f>
        <v>2</v>
      </c>
      <c r="Q999" t="str">
        <f>VLOOKUP(Table3[[#This Row],[Order ID]],OrderBreakDown!A998:H9045,7,0)</f>
        <v>Office Supplies</v>
      </c>
      <c r="R999" t="str">
        <f>VLOOKUP(Table3[[#This Row],[Order ID]],OrderBreakDown!A998:H9045,8,0)</f>
        <v>Appliances</v>
      </c>
    </row>
    <row r="1000" spans="1:18" ht="21.75" customHeight="1" thickBot="1" x14ac:dyDescent="0.3">
      <c r="A1000" s="5" t="s">
        <v>2182</v>
      </c>
      <c r="B1000" s="2">
        <v>41045</v>
      </c>
      <c r="C1000" s="1" t="s">
        <v>2183</v>
      </c>
      <c r="D1000" s="1" t="s">
        <v>2085</v>
      </c>
      <c r="E1000" s="1" t="s">
        <v>58</v>
      </c>
      <c r="F1000" s="1" t="s">
        <v>50</v>
      </c>
      <c r="G1000" s="1" t="s">
        <v>21</v>
      </c>
      <c r="H1000" s="2">
        <v>41050</v>
      </c>
      <c r="I1000" s="1" t="s">
        <v>22</v>
      </c>
      <c r="J1000" s="6" t="s">
        <v>141</v>
      </c>
      <c r="L1000" t="str">
        <f>VLOOKUP(Table3[[#This Row],[Order ID]],OrderBreakDown!A999:H9046,2,0)</f>
        <v>Sauder Library with Doors, Traditional</v>
      </c>
      <c r="M1000" s="16">
        <f>VLOOKUP(Table3[[#This Row],[Order ID]],OrderBreakDown!A999:H9046,3,0)</f>
        <v>0</v>
      </c>
      <c r="N1000" t="str">
        <f>VLOOKUP(Table3[[#This Row],[Order ID]],OrderBreakDown!A999:H9046,4,0)</f>
        <v>$2,713.00</v>
      </c>
      <c r="O1000" s="18" t="str">
        <f>VLOOKUP(Table3[[#This Row],[Order ID]],OrderBreakDown!A999:H9046,5,0)</f>
        <v>$27.00</v>
      </c>
      <c r="P1000">
        <f>VLOOKUP(Table3[[#This Row],[Order ID]],OrderBreakDown!A999:H9046,6,0)</f>
        <v>7</v>
      </c>
      <c r="Q1000" t="str">
        <f>VLOOKUP(Table3[[#This Row],[Order ID]],OrderBreakDown!A999:H9046,7,0)</f>
        <v>Furniture</v>
      </c>
      <c r="R1000" t="str">
        <f>VLOOKUP(Table3[[#This Row],[Order ID]],OrderBreakDown!A999:H9046,8,0)</f>
        <v>Bookcases</v>
      </c>
    </row>
    <row r="1001" spans="1:18" ht="21.75" customHeight="1" thickBot="1" x14ac:dyDescent="0.3">
      <c r="A1001" s="5" t="s">
        <v>2184</v>
      </c>
      <c r="B1001" s="2">
        <v>41045</v>
      </c>
      <c r="C1001" s="1" t="s">
        <v>223</v>
      </c>
      <c r="D1001" s="1" t="s">
        <v>1631</v>
      </c>
      <c r="E1001" s="1" t="s">
        <v>20</v>
      </c>
      <c r="F1001" s="1" t="s">
        <v>14</v>
      </c>
      <c r="G1001" s="1" t="s">
        <v>15</v>
      </c>
      <c r="H1001" s="2">
        <v>41047</v>
      </c>
      <c r="I1001" s="1" t="s">
        <v>37</v>
      </c>
      <c r="J1001" s="6" t="s">
        <v>23</v>
      </c>
      <c r="L1001" t="str">
        <f>VLOOKUP(Table3[[#This Row],[Order ID]],OrderBreakDown!A1000:H9047,2,0)</f>
        <v>BIC Pencil Sharpener, Easy-Erase</v>
      </c>
      <c r="M1001" s="16">
        <f>VLOOKUP(Table3[[#This Row],[Order ID]],OrderBreakDown!A1000:H9047,3,0)</f>
        <v>0</v>
      </c>
      <c r="N1001" t="str">
        <f>VLOOKUP(Table3[[#This Row],[Order ID]],OrderBreakDown!A1000:H9047,4,0)</f>
        <v>$117.00</v>
      </c>
      <c r="O1001" s="18" t="str">
        <f>VLOOKUP(Table3[[#This Row],[Order ID]],OrderBreakDown!A1000:H9047,5,0)</f>
        <v>$6.00</v>
      </c>
      <c r="P1001">
        <f>VLOOKUP(Table3[[#This Row],[Order ID]],OrderBreakDown!A1000:H9047,6,0)</f>
        <v>4</v>
      </c>
      <c r="Q1001" t="str">
        <f>VLOOKUP(Table3[[#This Row],[Order ID]],OrderBreakDown!A1000:H9047,7,0)</f>
        <v>Office Supplies</v>
      </c>
      <c r="R1001" t="str">
        <f>VLOOKUP(Table3[[#This Row],[Order ID]],OrderBreakDown!A1000:H9047,8,0)</f>
        <v>Art</v>
      </c>
    </row>
    <row r="1002" spans="1:18" ht="21.75" customHeight="1" thickBot="1" x14ac:dyDescent="0.3">
      <c r="A1002" s="5" t="s">
        <v>2185</v>
      </c>
      <c r="B1002" s="2">
        <v>41046</v>
      </c>
      <c r="C1002" s="1" t="s">
        <v>410</v>
      </c>
      <c r="D1002" s="1" t="s">
        <v>173</v>
      </c>
      <c r="E1002" s="1" t="s">
        <v>58</v>
      </c>
      <c r="F1002" s="1" t="s">
        <v>50</v>
      </c>
      <c r="G1002" s="1" t="s">
        <v>21</v>
      </c>
      <c r="H1002" s="2">
        <v>41050</v>
      </c>
      <c r="I1002" s="1" t="s">
        <v>22</v>
      </c>
      <c r="J1002" s="6" t="s">
        <v>174</v>
      </c>
      <c r="L1002" t="str">
        <f>VLOOKUP(Table3[[#This Row],[Order ID]],OrderBreakDown!A1001:H9048,2,0)</f>
        <v>Sauder Library with Doors, Traditional</v>
      </c>
      <c r="M1002" s="16">
        <f>VLOOKUP(Table3[[#This Row],[Order ID]],OrderBreakDown!A1001:H9048,3,0)</f>
        <v>0</v>
      </c>
      <c r="N1002" t="str">
        <f>VLOOKUP(Table3[[#This Row],[Order ID]],OrderBreakDown!A1001:H9048,4,0)</f>
        <v>$1,163.00</v>
      </c>
      <c r="O1002" s="18" t="str">
        <f>VLOOKUP(Table3[[#This Row],[Order ID]],OrderBreakDown!A1001:H9048,5,0)</f>
        <v>$12.00</v>
      </c>
      <c r="P1002">
        <f>VLOOKUP(Table3[[#This Row],[Order ID]],OrderBreakDown!A1001:H9048,6,0)</f>
        <v>3</v>
      </c>
      <c r="Q1002" t="str">
        <f>VLOOKUP(Table3[[#This Row],[Order ID]],OrderBreakDown!A1001:H9048,7,0)</f>
        <v>Furniture</v>
      </c>
      <c r="R1002" t="str">
        <f>VLOOKUP(Table3[[#This Row],[Order ID]],OrderBreakDown!A1001:H9048,8,0)</f>
        <v>Bookcases</v>
      </c>
    </row>
    <row r="1003" spans="1:18" ht="21.75" customHeight="1" thickBot="1" x14ac:dyDescent="0.3">
      <c r="A1003" s="5" t="s">
        <v>2186</v>
      </c>
      <c r="B1003" s="2">
        <v>41046</v>
      </c>
      <c r="C1003" s="1" t="s">
        <v>2187</v>
      </c>
      <c r="D1003" s="1" t="s">
        <v>2188</v>
      </c>
      <c r="E1003" s="1" t="s">
        <v>27</v>
      </c>
      <c r="F1003" s="1" t="s">
        <v>28</v>
      </c>
      <c r="G1003" s="1" t="s">
        <v>33</v>
      </c>
      <c r="H1003" s="2">
        <v>41051</v>
      </c>
      <c r="I1003" s="1" t="s">
        <v>22</v>
      </c>
      <c r="J1003" s="6" t="s">
        <v>112</v>
      </c>
      <c r="L1003" t="str">
        <f>VLOOKUP(Table3[[#This Row],[Order ID]],OrderBreakDown!A1002:H9049,2,0)</f>
        <v>Ibico Index Tab, Clear</v>
      </c>
      <c r="M1003" s="16">
        <f>VLOOKUP(Table3[[#This Row],[Order ID]],OrderBreakDown!A1002:H9049,3,0)</f>
        <v>0</v>
      </c>
      <c r="N1003" t="str">
        <f>VLOOKUP(Table3[[#This Row],[Order ID]],OrderBreakDown!A1002:H9049,4,0)</f>
        <v>$62.00</v>
      </c>
      <c r="O1003" s="18" t="str">
        <f>VLOOKUP(Table3[[#This Row],[Order ID]],OrderBreakDown!A1002:H9049,5,0)</f>
        <v>$11.00</v>
      </c>
      <c r="P1003">
        <f>VLOOKUP(Table3[[#This Row],[Order ID]],OrderBreakDown!A1002:H9049,6,0)</f>
        <v>7</v>
      </c>
      <c r="Q1003" t="str">
        <f>VLOOKUP(Table3[[#This Row],[Order ID]],OrderBreakDown!A1002:H9049,7,0)</f>
        <v>Office Supplies</v>
      </c>
      <c r="R1003" t="str">
        <f>VLOOKUP(Table3[[#This Row],[Order ID]],OrderBreakDown!A1002:H9049,8,0)</f>
        <v>Binders</v>
      </c>
    </row>
    <row r="1004" spans="1:18" ht="21.75" customHeight="1" thickBot="1" x14ac:dyDescent="0.3">
      <c r="A1004" s="5" t="s">
        <v>2189</v>
      </c>
      <c r="B1004" s="2">
        <v>41047</v>
      </c>
      <c r="C1004" s="1" t="s">
        <v>2190</v>
      </c>
      <c r="D1004" s="1" t="s">
        <v>2002</v>
      </c>
      <c r="E1004" s="1" t="s">
        <v>315</v>
      </c>
      <c r="F1004" s="1" t="s">
        <v>14</v>
      </c>
      <c r="G1004" s="1" t="s">
        <v>33</v>
      </c>
      <c r="H1004" s="2">
        <v>41051</v>
      </c>
      <c r="I1004" s="1" t="s">
        <v>16</v>
      </c>
      <c r="J1004" s="6" t="s">
        <v>316</v>
      </c>
      <c r="L1004" t="str">
        <f>VLOOKUP(Table3[[#This Row],[Order ID]],OrderBreakDown!A1003:H9050,2,0)</f>
        <v>Tenex Shelving, Industrial</v>
      </c>
      <c r="M1004" s="16">
        <f>VLOOKUP(Table3[[#This Row],[Order ID]],OrderBreakDown!A1003:H9050,3,0)</f>
        <v>0</v>
      </c>
      <c r="N1004" t="str">
        <f>VLOOKUP(Table3[[#This Row],[Order ID]],OrderBreakDown!A1003:H9050,4,0)</f>
        <v>$55.00</v>
      </c>
      <c r="O1004" s="18" t="str">
        <f>VLOOKUP(Table3[[#This Row],[Order ID]],OrderBreakDown!A1003:H9050,5,0)</f>
        <v>$10.00</v>
      </c>
      <c r="P1004">
        <f>VLOOKUP(Table3[[#This Row],[Order ID]],OrderBreakDown!A1003:H9050,6,0)</f>
        <v>1</v>
      </c>
      <c r="Q1004" t="str">
        <f>VLOOKUP(Table3[[#This Row],[Order ID]],OrderBreakDown!A1003:H9050,7,0)</f>
        <v>Office Supplies</v>
      </c>
      <c r="R1004" t="str">
        <f>VLOOKUP(Table3[[#This Row],[Order ID]],OrderBreakDown!A1003:H9050,8,0)</f>
        <v>Storage</v>
      </c>
    </row>
    <row r="1005" spans="1:18" ht="21.75" customHeight="1" thickBot="1" x14ac:dyDescent="0.3">
      <c r="A1005" s="5" t="s">
        <v>2191</v>
      </c>
      <c r="B1005" s="2">
        <v>41047</v>
      </c>
      <c r="C1005" s="1" t="s">
        <v>873</v>
      </c>
      <c r="D1005" s="1" t="s">
        <v>2192</v>
      </c>
      <c r="E1005" s="1" t="s">
        <v>58</v>
      </c>
      <c r="F1005" s="1" t="s">
        <v>50</v>
      </c>
      <c r="G1005" s="1" t="s">
        <v>21</v>
      </c>
      <c r="H1005" s="2">
        <v>41047</v>
      </c>
      <c r="I1005" s="1" t="s">
        <v>62</v>
      </c>
      <c r="J1005" s="6" t="s">
        <v>1392</v>
      </c>
      <c r="L1005" t="str">
        <f>VLOOKUP(Table3[[#This Row],[Order ID]],OrderBreakDown!A1004:H9051,2,0)</f>
        <v>Sanford Canvas, Fluorescent</v>
      </c>
      <c r="M1005" s="16">
        <f>VLOOKUP(Table3[[#This Row],[Order ID]],OrderBreakDown!A1004:H9051,3,0)</f>
        <v>0</v>
      </c>
      <c r="N1005" t="str">
        <f>VLOOKUP(Table3[[#This Row],[Order ID]],OrderBreakDown!A1004:H9051,4,0)</f>
        <v>$207.00</v>
      </c>
      <c r="O1005" s="18" t="str">
        <f>VLOOKUP(Table3[[#This Row],[Order ID]],OrderBreakDown!A1004:H9051,5,0)</f>
        <v>$77.00</v>
      </c>
      <c r="P1005">
        <f>VLOOKUP(Table3[[#This Row],[Order ID]],OrderBreakDown!A1004:H9051,6,0)</f>
        <v>4</v>
      </c>
      <c r="Q1005" t="str">
        <f>VLOOKUP(Table3[[#This Row],[Order ID]],OrderBreakDown!A1004:H9051,7,0)</f>
        <v>Office Supplies</v>
      </c>
      <c r="R1005" t="str">
        <f>VLOOKUP(Table3[[#This Row],[Order ID]],OrderBreakDown!A1004:H9051,8,0)</f>
        <v>Art</v>
      </c>
    </row>
    <row r="1006" spans="1:18" ht="21.75" customHeight="1" thickBot="1" x14ac:dyDescent="0.3">
      <c r="A1006" s="5" t="s">
        <v>2193</v>
      </c>
      <c r="B1006" s="2">
        <v>41047</v>
      </c>
      <c r="C1006" s="1" t="s">
        <v>1570</v>
      </c>
      <c r="D1006" s="1" t="s">
        <v>141</v>
      </c>
      <c r="E1006" s="1" t="s">
        <v>58</v>
      </c>
      <c r="F1006" s="1" t="s">
        <v>50</v>
      </c>
      <c r="G1006" s="1" t="s">
        <v>21</v>
      </c>
      <c r="H1006" s="2">
        <v>41053</v>
      </c>
      <c r="I1006" s="1" t="s">
        <v>22</v>
      </c>
      <c r="J1006" s="6" t="s">
        <v>141</v>
      </c>
      <c r="L1006" t="str">
        <f>VLOOKUP(Table3[[#This Row],[Order ID]],OrderBreakDown!A1005:H9052,2,0)</f>
        <v>Hon Executive Leather Armchair, Adjustable</v>
      </c>
      <c r="M1006" s="16">
        <f>VLOOKUP(Table3[[#This Row],[Order ID]],OrderBreakDown!A1005:H9052,3,0)</f>
        <v>0.2</v>
      </c>
      <c r="N1006" t="str">
        <f>VLOOKUP(Table3[[#This Row],[Order ID]],OrderBreakDown!A1005:H9052,4,0)</f>
        <v>$728.00</v>
      </c>
      <c r="O1006" s="18" t="str">
        <f>VLOOKUP(Table3[[#This Row],[Order ID]],OrderBreakDown!A1005:H9052,5,0)</f>
        <v>-$82.00</v>
      </c>
      <c r="P1006">
        <f>VLOOKUP(Table3[[#This Row],[Order ID]],OrderBreakDown!A1005:H9052,6,0)</f>
        <v>2</v>
      </c>
      <c r="Q1006" t="str">
        <f>VLOOKUP(Table3[[#This Row],[Order ID]],OrderBreakDown!A1005:H9052,7,0)</f>
        <v>Furniture</v>
      </c>
      <c r="R1006" t="str">
        <f>VLOOKUP(Table3[[#This Row],[Order ID]],OrderBreakDown!A1005:H9052,8,0)</f>
        <v>Chairs</v>
      </c>
    </row>
    <row r="1007" spans="1:18" ht="21.75" customHeight="1" thickBot="1" x14ac:dyDescent="0.3">
      <c r="A1007" s="5" t="s">
        <v>2194</v>
      </c>
      <c r="B1007" s="2">
        <v>41050</v>
      </c>
      <c r="C1007" s="1" t="s">
        <v>2195</v>
      </c>
      <c r="D1007" s="1" t="s">
        <v>2002</v>
      </c>
      <c r="E1007" s="1" t="s">
        <v>315</v>
      </c>
      <c r="F1007" s="1" t="s">
        <v>14</v>
      </c>
      <c r="G1007" s="1" t="s">
        <v>33</v>
      </c>
      <c r="H1007" s="2">
        <v>41054</v>
      </c>
      <c r="I1007" s="1" t="s">
        <v>22</v>
      </c>
      <c r="J1007" s="6" t="s">
        <v>316</v>
      </c>
      <c r="L1007" t="str">
        <f>VLOOKUP(Table3[[#This Row],[Order ID]],OrderBreakDown!A1006:H9053,2,0)</f>
        <v>Cardinal Index Tab, Durable</v>
      </c>
      <c r="M1007" s="16">
        <f>VLOOKUP(Table3[[#This Row],[Order ID]],OrderBreakDown!A1006:H9053,3,0)</f>
        <v>0</v>
      </c>
      <c r="N1007" t="str">
        <f>VLOOKUP(Table3[[#This Row],[Order ID]],OrderBreakDown!A1006:H9053,4,0)</f>
        <v>$15.00</v>
      </c>
      <c r="O1007" s="18" t="str">
        <f>VLOOKUP(Table3[[#This Row],[Order ID]],OrderBreakDown!A1006:H9053,5,0)</f>
        <v>$7.00</v>
      </c>
      <c r="P1007">
        <f>VLOOKUP(Table3[[#This Row],[Order ID]],OrderBreakDown!A1006:H9053,6,0)</f>
        <v>2</v>
      </c>
      <c r="Q1007" t="str">
        <f>VLOOKUP(Table3[[#This Row],[Order ID]],OrderBreakDown!A1006:H9053,7,0)</f>
        <v>Office Supplies</v>
      </c>
      <c r="R1007" t="str">
        <f>VLOOKUP(Table3[[#This Row],[Order ID]],OrderBreakDown!A1006:H9053,8,0)</f>
        <v>Binders</v>
      </c>
    </row>
    <row r="1008" spans="1:18" ht="21.75" customHeight="1" thickBot="1" x14ac:dyDescent="0.3">
      <c r="A1008" s="5" t="s">
        <v>2196</v>
      </c>
      <c r="B1008" s="2">
        <v>41050</v>
      </c>
      <c r="C1008" s="1" t="s">
        <v>47</v>
      </c>
      <c r="D1008" s="1" t="s">
        <v>2197</v>
      </c>
      <c r="E1008" s="1" t="s">
        <v>58</v>
      </c>
      <c r="F1008" s="1" t="s">
        <v>50</v>
      </c>
      <c r="G1008" s="1" t="s">
        <v>21</v>
      </c>
      <c r="H1008" s="2">
        <v>41054</v>
      </c>
      <c r="I1008" s="1" t="s">
        <v>16</v>
      </c>
      <c r="J1008" s="6" t="s">
        <v>444</v>
      </c>
      <c r="L1008" t="str">
        <f>VLOOKUP(Table3[[#This Row],[Order ID]],OrderBreakDown!A1007:H9054,2,0)</f>
        <v>Sanford Sketch Pad, Easy-Erase</v>
      </c>
      <c r="M1008" s="16">
        <f>VLOOKUP(Table3[[#This Row],[Order ID]],OrderBreakDown!A1007:H9054,3,0)</f>
        <v>0</v>
      </c>
      <c r="N1008" t="str">
        <f>VLOOKUP(Table3[[#This Row],[Order ID]],OrderBreakDown!A1007:H9054,4,0)</f>
        <v>$137.00</v>
      </c>
      <c r="O1008" s="18" t="str">
        <f>VLOOKUP(Table3[[#This Row],[Order ID]],OrderBreakDown!A1007:H9054,5,0)</f>
        <v>$63.00</v>
      </c>
      <c r="P1008">
        <f>VLOOKUP(Table3[[#This Row],[Order ID]],OrderBreakDown!A1007:H9054,6,0)</f>
        <v>3</v>
      </c>
      <c r="Q1008" t="str">
        <f>VLOOKUP(Table3[[#This Row],[Order ID]],OrderBreakDown!A1007:H9054,7,0)</f>
        <v>Office Supplies</v>
      </c>
      <c r="R1008" t="str">
        <f>VLOOKUP(Table3[[#This Row],[Order ID]],OrderBreakDown!A1007:H9054,8,0)</f>
        <v>Art</v>
      </c>
    </row>
    <row r="1009" spans="1:18" ht="21.75" customHeight="1" thickBot="1" x14ac:dyDescent="0.3">
      <c r="A1009" s="5" t="s">
        <v>2198</v>
      </c>
      <c r="B1009" s="2">
        <v>41050</v>
      </c>
      <c r="C1009" s="1" t="s">
        <v>2199</v>
      </c>
      <c r="D1009" s="1" t="s">
        <v>2200</v>
      </c>
      <c r="E1009" s="1" t="s">
        <v>20</v>
      </c>
      <c r="F1009" s="1" t="s">
        <v>14</v>
      </c>
      <c r="G1009" s="1" t="s">
        <v>21</v>
      </c>
      <c r="H1009" s="2">
        <v>41057</v>
      </c>
      <c r="I1009" s="1" t="s">
        <v>22</v>
      </c>
      <c r="J1009" s="6" t="s">
        <v>23</v>
      </c>
      <c r="L1009" t="str">
        <f>VLOOKUP(Table3[[#This Row],[Order ID]],OrderBreakDown!A1008:H9055,2,0)</f>
        <v>GlobeWeis Clasp Envelope, Set of 50</v>
      </c>
      <c r="M1009" s="16">
        <f>VLOOKUP(Table3[[#This Row],[Order ID]],OrderBreakDown!A1008:H9055,3,0)</f>
        <v>0</v>
      </c>
      <c r="N1009" t="str">
        <f>VLOOKUP(Table3[[#This Row],[Order ID]],OrderBreakDown!A1008:H9055,4,0)</f>
        <v>$79.00</v>
      </c>
      <c r="O1009" s="18" t="str">
        <f>VLOOKUP(Table3[[#This Row],[Order ID]],OrderBreakDown!A1008:H9055,5,0)</f>
        <v>$32.00</v>
      </c>
      <c r="P1009">
        <f>VLOOKUP(Table3[[#This Row],[Order ID]],OrderBreakDown!A1008:H9055,6,0)</f>
        <v>8</v>
      </c>
      <c r="Q1009" t="str">
        <f>VLOOKUP(Table3[[#This Row],[Order ID]],OrderBreakDown!A1008:H9055,7,0)</f>
        <v>Office Supplies</v>
      </c>
      <c r="R1009" t="str">
        <f>VLOOKUP(Table3[[#This Row],[Order ID]],OrderBreakDown!A1008:H9055,8,0)</f>
        <v>Envelopes</v>
      </c>
    </row>
    <row r="1010" spans="1:18" ht="21.75" customHeight="1" thickBot="1" x14ac:dyDescent="0.3">
      <c r="A1010" s="5" t="s">
        <v>2201</v>
      </c>
      <c r="B1010" s="2">
        <v>41050</v>
      </c>
      <c r="C1010" s="1" t="s">
        <v>176</v>
      </c>
      <c r="D1010" s="1" t="s">
        <v>2202</v>
      </c>
      <c r="E1010" s="1" t="s">
        <v>20</v>
      </c>
      <c r="F1010" s="1" t="s">
        <v>14</v>
      </c>
      <c r="G1010" s="1" t="s">
        <v>21</v>
      </c>
      <c r="H1010" s="2">
        <v>41050</v>
      </c>
      <c r="I1010" s="1" t="s">
        <v>62</v>
      </c>
      <c r="J1010" s="6" t="s">
        <v>23</v>
      </c>
      <c r="L1010" t="str">
        <f>VLOOKUP(Table3[[#This Row],[Order ID]],OrderBreakDown!A1009:H9056,2,0)</f>
        <v>Eldon Box, Wire Frame</v>
      </c>
      <c r="M1010" s="16">
        <f>VLOOKUP(Table3[[#This Row],[Order ID]],OrderBreakDown!A1009:H9056,3,0)</f>
        <v>0</v>
      </c>
      <c r="N1010" t="str">
        <f>VLOOKUP(Table3[[#This Row],[Order ID]],OrderBreakDown!A1009:H9056,4,0)</f>
        <v>$47.00</v>
      </c>
      <c r="O1010" s="18" t="str">
        <f>VLOOKUP(Table3[[#This Row],[Order ID]],OrderBreakDown!A1009:H9056,5,0)</f>
        <v>$15.00</v>
      </c>
      <c r="P1010">
        <f>VLOOKUP(Table3[[#This Row],[Order ID]],OrderBreakDown!A1009:H9056,6,0)</f>
        <v>5</v>
      </c>
      <c r="Q1010" t="str">
        <f>VLOOKUP(Table3[[#This Row],[Order ID]],OrderBreakDown!A1009:H9056,7,0)</f>
        <v>Office Supplies</v>
      </c>
      <c r="R1010" t="str">
        <f>VLOOKUP(Table3[[#This Row],[Order ID]],OrderBreakDown!A1009:H9056,8,0)</f>
        <v>Storage</v>
      </c>
    </row>
    <row r="1011" spans="1:18" ht="21.75" customHeight="1" thickBot="1" x14ac:dyDescent="0.3">
      <c r="A1011" s="5" t="s">
        <v>2203</v>
      </c>
      <c r="B1011" s="2">
        <v>41050</v>
      </c>
      <c r="C1011" s="1" t="s">
        <v>802</v>
      </c>
      <c r="D1011" s="1" t="s">
        <v>2204</v>
      </c>
      <c r="E1011" s="1" t="s">
        <v>49</v>
      </c>
      <c r="F1011" s="1" t="s">
        <v>50</v>
      </c>
      <c r="G1011" s="1" t="s">
        <v>15</v>
      </c>
      <c r="H1011" s="2">
        <v>41054</v>
      </c>
      <c r="I1011" s="1" t="s">
        <v>22</v>
      </c>
      <c r="J1011" s="6" t="s">
        <v>621</v>
      </c>
      <c r="L1011" t="str">
        <f>VLOOKUP(Table3[[#This Row],[Order ID]],OrderBreakDown!A1010:H9057,2,0)</f>
        <v>Eldon Door Stop, Black</v>
      </c>
      <c r="M1011" s="16">
        <f>VLOOKUP(Table3[[#This Row],[Order ID]],OrderBreakDown!A1010:H9057,3,0)</f>
        <v>0</v>
      </c>
      <c r="N1011" t="str">
        <f>VLOOKUP(Table3[[#This Row],[Order ID]],OrderBreakDown!A1010:H9057,4,0)</f>
        <v>$100.00</v>
      </c>
      <c r="O1011" s="18" t="str">
        <f>VLOOKUP(Table3[[#This Row],[Order ID]],OrderBreakDown!A1010:H9057,5,0)</f>
        <v>$19.00</v>
      </c>
      <c r="P1011">
        <f>VLOOKUP(Table3[[#This Row],[Order ID]],OrderBreakDown!A1010:H9057,6,0)</f>
        <v>2</v>
      </c>
      <c r="Q1011" t="str">
        <f>VLOOKUP(Table3[[#This Row],[Order ID]],OrderBreakDown!A1010:H9057,7,0)</f>
        <v>Furniture</v>
      </c>
      <c r="R1011" t="str">
        <f>VLOOKUP(Table3[[#This Row],[Order ID]],OrderBreakDown!A1010:H9057,8,0)</f>
        <v>Furnishings</v>
      </c>
    </row>
    <row r="1012" spans="1:18" ht="21.75" customHeight="1" thickBot="1" x14ac:dyDescent="0.3">
      <c r="A1012" s="5" t="s">
        <v>2205</v>
      </c>
      <c r="B1012" s="2">
        <v>41050</v>
      </c>
      <c r="C1012" s="1" t="s">
        <v>337</v>
      </c>
      <c r="D1012" s="1" t="s">
        <v>708</v>
      </c>
      <c r="E1012" s="1" t="s">
        <v>49</v>
      </c>
      <c r="F1012" s="1" t="s">
        <v>50</v>
      </c>
      <c r="G1012" s="1" t="s">
        <v>33</v>
      </c>
      <c r="H1012" s="2">
        <v>41054</v>
      </c>
      <c r="I1012" s="1" t="s">
        <v>22</v>
      </c>
      <c r="J1012" s="6" t="s">
        <v>108</v>
      </c>
      <c r="L1012" t="str">
        <f>VLOOKUP(Table3[[#This Row],[Order ID]],OrderBreakDown!A1011:H9058,2,0)</f>
        <v>Fellowes Shelving, Single Width</v>
      </c>
      <c r="M1012" s="16">
        <f>VLOOKUP(Table3[[#This Row],[Order ID]],OrderBreakDown!A1011:H9058,3,0)</f>
        <v>0.4</v>
      </c>
      <c r="N1012" t="str">
        <f>VLOOKUP(Table3[[#This Row],[Order ID]],OrderBreakDown!A1011:H9058,4,0)</f>
        <v>$69.00</v>
      </c>
      <c r="O1012" s="18" t="str">
        <f>VLOOKUP(Table3[[#This Row],[Order ID]],OrderBreakDown!A1011:H9058,5,0)</f>
        <v>-$16.00</v>
      </c>
      <c r="P1012">
        <f>VLOOKUP(Table3[[#This Row],[Order ID]],OrderBreakDown!A1011:H9058,6,0)</f>
        <v>2</v>
      </c>
      <c r="Q1012" t="str">
        <f>VLOOKUP(Table3[[#This Row],[Order ID]],OrderBreakDown!A1011:H9058,7,0)</f>
        <v>Office Supplies</v>
      </c>
      <c r="R1012" t="str">
        <f>VLOOKUP(Table3[[#This Row],[Order ID]],OrderBreakDown!A1011:H9058,8,0)</f>
        <v>Storage</v>
      </c>
    </row>
    <row r="1013" spans="1:18" ht="21.75" customHeight="1" thickBot="1" x14ac:dyDescent="0.3">
      <c r="A1013" s="5" t="s">
        <v>2206</v>
      </c>
      <c r="B1013" s="2">
        <v>41051</v>
      </c>
      <c r="C1013" s="1" t="s">
        <v>2028</v>
      </c>
      <c r="D1013" s="1" t="s">
        <v>2207</v>
      </c>
      <c r="E1013" s="1" t="s">
        <v>27</v>
      </c>
      <c r="F1013" s="1" t="s">
        <v>28</v>
      </c>
      <c r="G1013" s="1" t="s">
        <v>33</v>
      </c>
      <c r="H1013" s="2">
        <v>41053</v>
      </c>
      <c r="I1013" s="1" t="s">
        <v>16</v>
      </c>
      <c r="J1013" s="6" t="s">
        <v>112</v>
      </c>
      <c r="L1013" t="str">
        <f>VLOOKUP(Table3[[#This Row],[Order ID]],OrderBreakDown!A1012:H9059,2,0)</f>
        <v>Accos Push Pins, Metal</v>
      </c>
      <c r="M1013" s="16">
        <f>VLOOKUP(Table3[[#This Row],[Order ID]],OrderBreakDown!A1012:H9059,3,0)</f>
        <v>0</v>
      </c>
      <c r="N1013" t="str">
        <f>VLOOKUP(Table3[[#This Row],[Order ID]],OrderBreakDown!A1012:H9059,4,0)</f>
        <v>$73.00</v>
      </c>
      <c r="O1013" s="18" t="str">
        <f>VLOOKUP(Table3[[#This Row],[Order ID]],OrderBreakDown!A1012:H9059,5,0)</f>
        <v>$12.00</v>
      </c>
      <c r="P1013">
        <f>VLOOKUP(Table3[[#This Row],[Order ID]],OrderBreakDown!A1012:H9059,6,0)</f>
        <v>5</v>
      </c>
      <c r="Q1013" t="str">
        <f>VLOOKUP(Table3[[#This Row],[Order ID]],OrderBreakDown!A1012:H9059,7,0)</f>
        <v>Office Supplies</v>
      </c>
      <c r="R1013" t="str">
        <f>VLOOKUP(Table3[[#This Row],[Order ID]],OrderBreakDown!A1012:H9059,8,0)</f>
        <v>Fasteners</v>
      </c>
    </row>
    <row r="1014" spans="1:18" ht="21.75" customHeight="1" thickBot="1" x14ac:dyDescent="0.3">
      <c r="A1014" s="5" t="s">
        <v>2208</v>
      </c>
      <c r="B1014" s="2">
        <v>41051</v>
      </c>
      <c r="C1014" s="1" t="s">
        <v>671</v>
      </c>
      <c r="D1014" s="1" t="s">
        <v>1148</v>
      </c>
      <c r="E1014" s="1" t="s">
        <v>49</v>
      </c>
      <c r="F1014" s="1" t="s">
        <v>50</v>
      </c>
      <c r="G1014" s="1" t="s">
        <v>15</v>
      </c>
      <c r="H1014" s="2">
        <v>41051</v>
      </c>
      <c r="I1014" s="1" t="s">
        <v>62</v>
      </c>
      <c r="J1014" s="6" t="s">
        <v>412</v>
      </c>
      <c r="L1014" t="str">
        <f>VLOOKUP(Table3[[#This Row],[Order ID]],OrderBreakDown!A1013:H9060,2,0)</f>
        <v>Stanley Highlighters, Easy-Erase</v>
      </c>
      <c r="M1014" s="16">
        <f>VLOOKUP(Table3[[#This Row],[Order ID]],OrderBreakDown!A1013:H9060,3,0)</f>
        <v>0</v>
      </c>
      <c r="N1014" t="str">
        <f>VLOOKUP(Table3[[#This Row],[Order ID]],OrderBreakDown!A1013:H9060,4,0)</f>
        <v>$15.00</v>
      </c>
      <c r="O1014" s="18" t="str">
        <f>VLOOKUP(Table3[[#This Row],[Order ID]],OrderBreakDown!A1013:H9060,5,0)</f>
        <v>$5.00</v>
      </c>
      <c r="P1014">
        <f>VLOOKUP(Table3[[#This Row],[Order ID]],OrderBreakDown!A1013:H9060,6,0)</f>
        <v>1</v>
      </c>
      <c r="Q1014" t="str">
        <f>VLOOKUP(Table3[[#This Row],[Order ID]],OrderBreakDown!A1013:H9060,7,0)</f>
        <v>Office Supplies</v>
      </c>
      <c r="R1014" t="str">
        <f>VLOOKUP(Table3[[#This Row],[Order ID]],OrderBreakDown!A1013:H9060,8,0)</f>
        <v>Art</v>
      </c>
    </row>
    <row r="1015" spans="1:18" ht="21.75" customHeight="1" thickBot="1" x14ac:dyDescent="0.3">
      <c r="A1015" s="5" t="s">
        <v>2209</v>
      </c>
      <c r="B1015" s="2">
        <v>41051</v>
      </c>
      <c r="C1015" s="1" t="s">
        <v>2028</v>
      </c>
      <c r="D1015" s="1" t="s">
        <v>177</v>
      </c>
      <c r="E1015" s="1" t="s">
        <v>20</v>
      </c>
      <c r="F1015" s="1" t="s">
        <v>14</v>
      </c>
      <c r="G1015" s="1" t="s">
        <v>33</v>
      </c>
      <c r="H1015" s="2">
        <v>41056</v>
      </c>
      <c r="I1015" s="1" t="s">
        <v>16</v>
      </c>
      <c r="J1015" s="6" t="s">
        <v>23</v>
      </c>
      <c r="L1015" t="str">
        <f>VLOOKUP(Table3[[#This Row],[Order ID]],OrderBreakDown!A1014:H9061,2,0)</f>
        <v>Hon Executive Leather Armchair, Adjustable</v>
      </c>
      <c r="M1015" s="16">
        <f>VLOOKUP(Table3[[#This Row],[Order ID]],OrderBreakDown!A1014:H9061,3,0)</f>
        <v>0.1</v>
      </c>
      <c r="N1015" t="str">
        <f>VLOOKUP(Table3[[#This Row],[Order ID]],OrderBreakDown!A1014:H9061,4,0)</f>
        <v>$827.00</v>
      </c>
      <c r="O1015" s="18" t="str">
        <f>VLOOKUP(Table3[[#This Row],[Order ID]],OrderBreakDown!A1014:H9061,5,0)</f>
        <v>$156.00</v>
      </c>
      <c r="P1015">
        <f>VLOOKUP(Table3[[#This Row],[Order ID]],OrderBreakDown!A1014:H9061,6,0)</f>
        <v>2</v>
      </c>
      <c r="Q1015" t="str">
        <f>VLOOKUP(Table3[[#This Row],[Order ID]],OrderBreakDown!A1014:H9061,7,0)</f>
        <v>Furniture</v>
      </c>
      <c r="R1015" t="str">
        <f>VLOOKUP(Table3[[#This Row],[Order ID]],OrderBreakDown!A1014:H9061,8,0)</f>
        <v>Chairs</v>
      </c>
    </row>
    <row r="1016" spans="1:18" ht="21.75" customHeight="1" thickBot="1" x14ac:dyDescent="0.3">
      <c r="A1016" s="5" t="s">
        <v>2210</v>
      </c>
      <c r="B1016" s="2">
        <v>41052</v>
      </c>
      <c r="C1016" s="1" t="s">
        <v>1570</v>
      </c>
      <c r="D1016" s="1" t="s">
        <v>1105</v>
      </c>
      <c r="E1016" s="1" t="s">
        <v>49</v>
      </c>
      <c r="F1016" s="1" t="s">
        <v>50</v>
      </c>
      <c r="G1016" s="1" t="s">
        <v>21</v>
      </c>
      <c r="H1016" s="2">
        <v>41057</v>
      </c>
      <c r="I1016" s="1" t="s">
        <v>22</v>
      </c>
      <c r="J1016" s="6" t="s">
        <v>1106</v>
      </c>
      <c r="L1016" t="str">
        <f>VLOOKUP(Table3[[#This Row],[Order ID]],OrderBreakDown!A1015:H9062,2,0)</f>
        <v>Boston Canvas, Easy-Erase</v>
      </c>
      <c r="M1016" s="16">
        <f>VLOOKUP(Table3[[#This Row],[Order ID]],OrderBreakDown!A1015:H9062,3,0)</f>
        <v>0</v>
      </c>
      <c r="N1016" t="str">
        <f>VLOOKUP(Table3[[#This Row],[Order ID]],OrderBreakDown!A1015:H9062,4,0)</f>
        <v>$323.00</v>
      </c>
      <c r="O1016" s="18" t="str">
        <f>VLOOKUP(Table3[[#This Row],[Order ID]],OrderBreakDown!A1015:H9062,5,0)</f>
        <v>$74.00</v>
      </c>
      <c r="P1016">
        <f>VLOOKUP(Table3[[#This Row],[Order ID]],OrderBreakDown!A1015:H9062,6,0)</f>
        <v>6</v>
      </c>
      <c r="Q1016" t="str">
        <f>VLOOKUP(Table3[[#This Row],[Order ID]],OrderBreakDown!A1015:H9062,7,0)</f>
        <v>Office Supplies</v>
      </c>
      <c r="R1016" t="str">
        <f>VLOOKUP(Table3[[#This Row],[Order ID]],OrderBreakDown!A1015:H9062,8,0)</f>
        <v>Art</v>
      </c>
    </row>
    <row r="1017" spans="1:18" ht="21.75" customHeight="1" thickBot="1" x14ac:dyDescent="0.3">
      <c r="A1017" s="5" t="s">
        <v>2211</v>
      </c>
      <c r="B1017" s="2">
        <v>41053</v>
      </c>
      <c r="C1017" s="1" t="s">
        <v>1627</v>
      </c>
      <c r="D1017" s="1" t="s">
        <v>305</v>
      </c>
      <c r="E1017" s="1" t="s">
        <v>20</v>
      </c>
      <c r="F1017" s="1" t="s">
        <v>14</v>
      </c>
      <c r="G1017" s="1" t="s">
        <v>21</v>
      </c>
      <c r="H1017" s="2">
        <v>41059</v>
      </c>
      <c r="I1017" s="1" t="s">
        <v>22</v>
      </c>
      <c r="J1017" s="6" t="s">
        <v>23</v>
      </c>
      <c r="L1017" t="str">
        <f>VLOOKUP(Table3[[#This Row],[Order ID]],OrderBreakDown!A1016:H9063,2,0)</f>
        <v>Eldon Shelving, Single Width</v>
      </c>
      <c r="M1017" s="16">
        <f>VLOOKUP(Table3[[#This Row],[Order ID]],OrderBreakDown!A1016:H9063,3,0)</f>
        <v>0</v>
      </c>
      <c r="N1017" t="str">
        <f>VLOOKUP(Table3[[#This Row],[Order ID]],OrderBreakDown!A1016:H9063,4,0)</f>
        <v>$97.00</v>
      </c>
      <c r="O1017" s="18" t="str">
        <f>VLOOKUP(Table3[[#This Row],[Order ID]],OrderBreakDown!A1016:H9063,5,0)</f>
        <v>$0.00</v>
      </c>
      <c r="P1017">
        <f>VLOOKUP(Table3[[#This Row],[Order ID]],OrderBreakDown!A1016:H9063,6,0)</f>
        <v>2</v>
      </c>
      <c r="Q1017" t="str">
        <f>VLOOKUP(Table3[[#This Row],[Order ID]],OrderBreakDown!A1016:H9063,7,0)</f>
        <v>Office Supplies</v>
      </c>
      <c r="R1017" t="str">
        <f>VLOOKUP(Table3[[#This Row],[Order ID]],OrderBreakDown!A1016:H9063,8,0)</f>
        <v>Storage</v>
      </c>
    </row>
    <row r="1018" spans="1:18" ht="21.75" customHeight="1" thickBot="1" x14ac:dyDescent="0.3">
      <c r="A1018" s="5" t="s">
        <v>2212</v>
      </c>
      <c r="B1018" s="2">
        <v>41053</v>
      </c>
      <c r="C1018" s="1" t="s">
        <v>1805</v>
      </c>
      <c r="D1018" s="1" t="s">
        <v>2213</v>
      </c>
      <c r="E1018" s="1" t="s">
        <v>27</v>
      </c>
      <c r="F1018" s="1" t="s">
        <v>28</v>
      </c>
      <c r="G1018" s="1" t="s">
        <v>33</v>
      </c>
      <c r="H1018" s="2">
        <v>41058</v>
      </c>
      <c r="I1018" s="1" t="s">
        <v>22</v>
      </c>
      <c r="J1018" s="6" t="s">
        <v>194</v>
      </c>
      <c r="L1018" t="str">
        <f>VLOOKUP(Table3[[#This Row],[Order ID]],OrderBreakDown!A1017:H9064,2,0)</f>
        <v>Rubbermaid Frame, Duo Pack</v>
      </c>
      <c r="M1018" s="16">
        <f>VLOOKUP(Table3[[#This Row],[Order ID]],OrderBreakDown!A1017:H9064,3,0)</f>
        <v>0</v>
      </c>
      <c r="N1018" t="str">
        <f>VLOOKUP(Table3[[#This Row],[Order ID]],OrderBreakDown!A1017:H9064,4,0)</f>
        <v>$220.00</v>
      </c>
      <c r="O1018" s="18" t="str">
        <f>VLOOKUP(Table3[[#This Row],[Order ID]],OrderBreakDown!A1017:H9064,5,0)</f>
        <v>$24.00</v>
      </c>
      <c r="P1018">
        <f>VLOOKUP(Table3[[#This Row],[Order ID]],OrderBreakDown!A1017:H9064,6,0)</f>
        <v>2</v>
      </c>
      <c r="Q1018" t="str">
        <f>VLOOKUP(Table3[[#This Row],[Order ID]],OrderBreakDown!A1017:H9064,7,0)</f>
        <v>Furniture</v>
      </c>
      <c r="R1018" t="str">
        <f>VLOOKUP(Table3[[#This Row],[Order ID]],OrderBreakDown!A1017:H9064,8,0)</f>
        <v>Furnishings</v>
      </c>
    </row>
    <row r="1019" spans="1:18" ht="21.75" customHeight="1" thickBot="1" x14ac:dyDescent="0.3">
      <c r="A1019" s="5" t="s">
        <v>2214</v>
      </c>
      <c r="B1019" s="2">
        <v>41054</v>
      </c>
      <c r="C1019" s="1" t="s">
        <v>269</v>
      </c>
      <c r="D1019" s="1" t="s">
        <v>631</v>
      </c>
      <c r="E1019" s="1" t="s">
        <v>66</v>
      </c>
      <c r="F1019" s="1" t="s">
        <v>28</v>
      </c>
      <c r="G1019" s="1" t="s">
        <v>21</v>
      </c>
      <c r="H1019" s="2">
        <v>41058</v>
      </c>
      <c r="I1019" s="1" t="s">
        <v>22</v>
      </c>
      <c r="J1019" s="6" t="s">
        <v>116</v>
      </c>
      <c r="L1019" t="str">
        <f>VLOOKUP(Table3[[#This Row],[Order ID]],OrderBreakDown!A1018:H9065,2,0)</f>
        <v>Breville Toaster, Red</v>
      </c>
      <c r="M1019" s="16">
        <f>VLOOKUP(Table3[[#This Row],[Order ID]],OrderBreakDown!A1018:H9065,3,0)</f>
        <v>0.1</v>
      </c>
      <c r="N1019" t="str">
        <f>VLOOKUP(Table3[[#This Row],[Order ID]],OrderBreakDown!A1018:H9065,4,0)</f>
        <v>$69.00</v>
      </c>
      <c r="O1019" s="18" t="str">
        <f>VLOOKUP(Table3[[#This Row],[Order ID]],OrderBreakDown!A1018:H9065,5,0)</f>
        <v>$18.00</v>
      </c>
      <c r="P1019">
        <f>VLOOKUP(Table3[[#This Row],[Order ID]],OrderBreakDown!A1018:H9065,6,0)</f>
        <v>1</v>
      </c>
      <c r="Q1019" t="str">
        <f>VLOOKUP(Table3[[#This Row],[Order ID]],OrderBreakDown!A1018:H9065,7,0)</f>
        <v>Office Supplies</v>
      </c>
      <c r="R1019" t="str">
        <f>VLOOKUP(Table3[[#This Row],[Order ID]],OrderBreakDown!A1018:H9065,8,0)</f>
        <v>Appliances</v>
      </c>
    </row>
    <row r="1020" spans="1:18" ht="21.75" customHeight="1" thickBot="1" x14ac:dyDescent="0.3">
      <c r="A1020" s="5" t="s">
        <v>2215</v>
      </c>
      <c r="B1020" s="2">
        <v>41054</v>
      </c>
      <c r="C1020" s="1" t="s">
        <v>1692</v>
      </c>
      <c r="D1020" s="1" t="s">
        <v>1204</v>
      </c>
      <c r="E1020" s="1" t="s">
        <v>58</v>
      </c>
      <c r="F1020" s="1" t="s">
        <v>50</v>
      </c>
      <c r="G1020" s="1" t="s">
        <v>21</v>
      </c>
      <c r="H1020" s="2">
        <v>41055</v>
      </c>
      <c r="I1020" s="1" t="s">
        <v>37</v>
      </c>
      <c r="J1020" s="6" t="s">
        <v>96</v>
      </c>
      <c r="L1020" t="str">
        <f>VLOOKUP(Table3[[#This Row],[Order ID]],OrderBreakDown!A1019:H9066,2,0)</f>
        <v>Binney &amp; Smith Sketch Pad, Blue</v>
      </c>
      <c r="M1020" s="16">
        <f>VLOOKUP(Table3[[#This Row],[Order ID]],OrderBreakDown!A1019:H9066,3,0)</f>
        <v>0</v>
      </c>
      <c r="N1020" t="str">
        <f>VLOOKUP(Table3[[#This Row],[Order ID]],OrderBreakDown!A1019:H9066,4,0)</f>
        <v>$371.00</v>
      </c>
      <c r="O1020" s="18" t="str">
        <f>VLOOKUP(Table3[[#This Row],[Order ID]],OrderBreakDown!A1019:H9066,5,0)</f>
        <v>$96.00</v>
      </c>
      <c r="P1020">
        <f>VLOOKUP(Table3[[#This Row],[Order ID]],OrderBreakDown!A1019:H9066,6,0)</f>
        <v>8</v>
      </c>
      <c r="Q1020" t="str">
        <f>VLOOKUP(Table3[[#This Row],[Order ID]],OrderBreakDown!A1019:H9066,7,0)</f>
        <v>Office Supplies</v>
      </c>
      <c r="R1020" t="str">
        <f>VLOOKUP(Table3[[#This Row],[Order ID]],OrderBreakDown!A1019:H9066,8,0)</f>
        <v>Art</v>
      </c>
    </row>
    <row r="1021" spans="1:18" ht="21.75" customHeight="1" thickBot="1" x14ac:dyDescent="0.3">
      <c r="A1021" s="5" t="s">
        <v>2216</v>
      </c>
      <c r="B1021" s="2">
        <v>41055</v>
      </c>
      <c r="C1021" s="1" t="s">
        <v>446</v>
      </c>
      <c r="D1021" s="1" t="s">
        <v>693</v>
      </c>
      <c r="E1021" s="1" t="s">
        <v>27</v>
      </c>
      <c r="F1021" s="1" t="s">
        <v>28</v>
      </c>
      <c r="G1021" s="1" t="s">
        <v>33</v>
      </c>
      <c r="H1021" s="2">
        <v>41060</v>
      </c>
      <c r="I1021" s="1" t="s">
        <v>16</v>
      </c>
      <c r="J1021" s="6" t="s">
        <v>112</v>
      </c>
      <c r="L1021" t="str">
        <f>VLOOKUP(Table3[[#This Row],[Order ID]],OrderBreakDown!A1020:H9067,2,0)</f>
        <v>Binney &amp; Smith Pencil Sharpener, Water Color</v>
      </c>
      <c r="M1021" s="16">
        <f>VLOOKUP(Table3[[#This Row],[Order ID]],OrderBreakDown!A1020:H9067,3,0)</f>
        <v>0</v>
      </c>
      <c r="N1021" t="str">
        <f>VLOOKUP(Table3[[#This Row],[Order ID]],OrderBreakDown!A1020:H9067,4,0)</f>
        <v>$209.00</v>
      </c>
      <c r="O1021" s="18" t="str">
        <f>VLOOKUP(Table3[[#This Row],[Order ID]],OrderBreakDown!A1020:H9067,5,0)</f>
        <v>$48.00</v>
      </c>
      <c r="P1021">
        <f>VLOOKUP(Table3[[#This Row],[Order ID]],OrderBreakDown!A1020:H9067,6,0)</f>
        <v>7</v>
      </c>
      <c r="Q1021" t="str">
        <f>VLOOKUP(Table3[[#This Row],[Order ID]],OrderBreakDown!A1020:H9067,7,0)</f>
        <v>Office Supplies</v>
      </c>
      <c r="R1021" t="str">
        <f>VLOOKUP(Table3[[#This Row],[Order ID]],OrderBreakDown!A1020:H9067,8,0)</f>
        <v>Art</v>
      </c>
    </row>
    <row r="1022" spans="1:18" ht="21.75" customHeight="1" thickBot="1" x14ac:dyDescent="0.3">
      <c r="A1022" s="5" t="s">
        <v>2217</v>
      </c>
      <c r="B1022" s="2">
        <v>41057</v>
      </c>
      <c r="C1022" s="1" t="s">
        <v>1270</v>
      </c>
      <c r="D1022" s="1" t="s">
        <v>2218</v>
      </c>
      <c r="E1022" s="1" t="s">
        <v>49</v>
      </c>
      <c r="F1022" s="1" t="s">
        <v>50</v>
      </c>
      <c r="G1022" s="1" t="s">
        <v>21</v>
      </c>
      <c r="H1022" s="2">
        <v>41060</v>
      </c>
      <c r="I1022" s="1" t="s">
        <v>37</v>
      </c>
      <c r="J1022" s="6" t="s">
        <v>335</v>
      </c>
      <c r="L1022" t="str">
        <f>VLOOKUP(Table3[[#This Row],[Order ID]],OrderBreakDown!A1021:H9068,2,0)</f>
        <v>Hewlett Wireless Fax, High-Speed</v>
      </c>
      <c r="M1022" s="16">
        <f>VLOOKUP(Table3[[#This Row],[Order ID]],OrderBreakDown!A1021:H9068,3,0)</f>
        <v>0</v>
      </c>
      <c r="N1022" t="str">
        <f>VLOOKUP(Table3[[#This Row],[Order ID]],OrderBreakDown!A1021:H9068,4,0)</f>
        <v>$1,514.00</v>
      </c>
      <c r="O1022" s="18" t="str">
        <f>VLOOKUP(Table3[[#This Row],[Order ID]],OrderBreakDown!A1021:H9068,5,0)</f>
        <v>$742.00</v>
      </c>
      <c r="P1022">
        <f>VLOOKUP(Table3[[#This Row],[Order ID]],OrderBreakDown!A1021:H9068,6,0)</f>
        <v>4</v>
      </c>
      <c r="Q1022" t="str">
        <f>VLOOKUP(Table3[[#This Row],[Order ID]],OrderBreakDown!A1021:H9068,7,0)</f>
        <v>Technology</v>
      </c>
      <c r="R1022" t="str">
        <f>VLOOKUP(Table3[[#This Row],[Order ID]],OrderBreakDown!A1021:H9068,8,0)</f>
        <v>Copiers</v>
      </c>
    </row>
    <row r="1023" spans="1:18" ht="21.75" customHeight="1" thickBot="1" x14ac:dyDescent="0.3">
      <c r="A1023" s="5" t="s">
        <v>2219</v>
      </c>
      <c r="B1023" s="2">
        <v>41058</v>
      </c>
      <c r="C1023" s="1" t="s">
        <v>137</v>
      </c>
      <c r="D1023" s="1" t="s">
        <v>2220</v>
      </c>
      <c r="E1023" s="1" t="s">
        <v>58</v>
      </c>
      <c r="F1023" s="1" t="s">
        <v>50</v>
      </c>
      <c r="G1023" s="1" t="s">
        <v>21</v>
      </c>
      <c r="H1023" s="2">
        <v>41062</v>
      </c>
      <c r="I1023" s="1" t="s">
        <v>22</v>
      </c>
      <c r="J1023" s="6" t="s">
        <v>167</v>
      </c>
      <c r="L1023" t="str">
        <f>VLOOKUP(Table3[[#This Row],[Order ID]],OrderBreakDown!A1022:H9069,2,0)</f>
        <v>Stanley Highlighters, Water Color</v>
      </c>
      <c r="M1023" s="16">
        <f>VLOOKUP(Table3[[#This Row],[Order ID]],OrderBreakDown!A1022:H9069,3,0)</f>
        <v>0</v>
      </c>
      <c r="N1023" t="str">
        <f>VLOOKUP(Table3[[#This Row],[Order ID]],OrderBreakDown!A1022:H9069,4,0)</f>
        <v>$54.00</v>
      </c>
      <c r="O1023" s="18" t="str">
        <f>VLOOKUP(Table3[[#This Row],[Order ID]],OrderBreakDown!A1022:H9069,5,0)</f>
        <v>$18.00</v>
      </c>
      <c r="P1023">
        <f>VLOOKUP(Table3[[#This Row],[Order ID]],OrderBreakDown!A1022:H9069,6,0)</f>
        <v>3</v>
      </c>
      <c r="Q1023" t="str">
        <f>VLOOKUP(Table3[[#This Row],[Order ID]],OrderBreakDown!A1022:H9069,7,0)</f>
        <v>Office Supplies</v>
      </c>
      <c r="R1023" t="str">
        <f>VLOOKUP(Table3[[#This Row],[Order ID]],OrderBreakDown!A1022:H9069,8,0)</f>
        <v>Art</v>
      </c>
    </row>
    <row r="1024" spans="1:18" ht="21.75" customHeight="1" thickBot="1" x14ac:dyDescent="0.3">
      <c r="A1024" s="5" t="s">
        <v>2221</v>
      </c>
      <c r="B1024" s="2">
        <v>41058</v>
      </c>
      <c r="C1024" s="1" t="s">
        <v>2099</v>
      </c>
      <c r="D1024" s="1" t="s">
        <v>637</v>
      </c>
      <c r="E1024" s="1" t="s">
        <v>20</v>
      </c>
      <c r="F1024" s="1" t="s">
        <v>14</v>
      </c>
      <c r="G1024" s="1" t="s">
        <v>21</v>
      </c>
      <c r="H1024" s="2">
        <v>41058</v>
      </c>
      <c r="I1024" s="1" t="s">
        <v>62</v>
      </c>
      <c r="J1024" s="6" t="s">
        <v>23</v>
      </c>
      <c r="L1024" t="str">
        <f>VLOOKUP(Table3[[#This Row],[Order ID]],OrderBreakDown!A1023:H9070,2,0)</f>
        <v>Nokia Smart Phone, Full Size</v>
      </c>
      <c r="M1024" s="16">
        <f>VLOOKUP(Table3[[#This Row],[Order ID]],OrderBreakDown!A1023:H9070,3,0)</f>
        <v>0</v>
      </c>
      <c r="N1024" t="str">
        <f>VLOOKUP(Table3[[#This Row],[Order ID]],OrderBreakDown!A1023:H9070,4,0)</f>
        <v>$5,725.00</v>
      </c>
      <c r="O1024" s="18" t="str">
        <f>VLOOKUP(Table3[[#This Row],[Order ID]],OrderBreakDown!A1023:H9070,5,0)</f>
        <v>$2,461.00</v>
      </c>
      <c r="P1024">
        <f>VLOOKUP(Table3[[#This Row],[Order ID]],OrderBreakDown!A1023:H9070,6,0)</f>
        <v>9</v>
      </c>
      <c r="Q1024" t="str">
        <f>VLOOKUP(Table3[[#This Row],[Order ID]],OrderBreakDown!A1023:H9070,7,0)</f>
        <v>Technology</v>
      </c>
      <c r="R1024" t="str">
        <f>VLOOKUP(Table3[[#This Row],[Order ID]],OrderBreakDown!A1023:H9070,8,0)</f>
        <v>Phones</v>
      </c>
    </row>
    <row r="1025" spans="1:18" ht="21.75" customHeight="1" thickBot="1" x14ac:dyDescent="0.3">
      <c r="A1025" s="5" t="s">
        <v>2222</v>
      </c>
      <c r="B1025" s="2">
        <v>41059</v>
      </c>
      <c r="C1025" s="1" t="s">
        <v>410</v>
      </c>
      <c r="D1025" s="1" t="s">
        <v>2095</v>
      </c>
      <c r="E1025" s="1" t="s">
        <v>77</v>
      </c>
      <c r="F1025" s="1" t="s">
        <v>28</v>
      </c>
      <c r="G1025" s="1" t="s">
        <v>21</v>
      </c>
      <c r="H1025" s="2">
        <v>41061</v>
      </c>
      <c r="I1025" s="1" t="s">
        <v>37</v>
      </c>
      <c r="J1025" s="6" t="s">
        <v>78</v>
      </c>
      <c r="L1025" t="str">
        <f>VLOOKUP(Table3[[#This Row],[Order ID]],OrderBreakDown!A1024:H9071,2,0)</f>
        <v>Stockwell Staples, 12 Pack</v>
      </c>
      <c r="M1025" s="16">
        <f>VLOOKUP(Table3[[#This Row],[Order ID]],OrderBreakDown!A1024:H9071,3,0)</f>
        <v>0.5</v>
      </c>
      <c r="N1025" t="str">
        <f>VLOOKUP(Table3[[#This Row],[Order ID]],OrderBreakDown!A1024:H9071,4,0)</f>
        <v>$25.00</v>
      </c>
      <c r="O1025" s="18" t="str">
        <f>VLOOKUP(Table3[[#This Row],[Order ID]],OrderBreakDown!A1024:H9071,5,0)</f>
        <v>-$6.00</v>
      </c>
      <c r="P1025">
        <f>VLOOKUP(Table3[[#This Row],[Order ID]],OrderBreakDown!A1024:H9071,6,0)</f>
        <v>5</v>
      </c>
      <c r="Q1025" t="str">
        <f>VLOOKUP(Table3[[#This Row],[Order ID]],OrderBreakDown!A1024:H9071,7,0)</f>
        <v>Office Supplies</v>
      </c>
      <c r="R1025" t="str">
        <f>VLOOKUP(Table3[[#This Row],[Order ID]],OrderBreakDown!A1024:H9071,8,0)</f>
        <v>Fasteners</v>
      </c>
    </row>
    <row r="1026" spans="1:18" ht="21.75" customHeight="1" thickBot="1" x14ac:dyDescent="0.3">
      <c r="A1026" s="5" t="s">
        <v>2223</v>
      </c>
      <c r="B1026" s="2">
        <v>41060</v>
      </c>
      <c r="C1026" s="1" t="s">
        <v>2224</v>
      </c>
      <c r="D1026" s="1" t="s">
        <v>2225</v>
      </c>
      <c r="E1026" s="1" t="s">
        <v>49</v>
      </c>
      <c r="F1026" s="1" t="s">
        <v>50</v>
      </c>
      <c r="G1026" s="1" t="s">
        <v>33</v>
      </c>
      <c r="H1026" s="2">
        <v>41062</v>
      </c>
      <c r="I1026" s="1" t="s">
        <v>16</v>
      </c>
      <c r="J1026" s="6" t="s">
        <v>132</v>
      </c>
      <c r="L1026" t="str">
        <f>VLOOKUP(Table3[[#This Row],[Order ID]],OrderBreakDown!A1025:H9072,2,0)</f>
        <v>Acco Hole Reinforcements, Durable</v>
      </c>
      <c r="M1026" s="16">
        <f>VLOOKUP(Table3[[#This Row],[Order ID]],OrderBreakDown!A1025:H9072,3,0)</f>
        <v>0</v>
      </c>
      <c r="N1026" t="str">
        <f>VLOOKUP(Table3[[#This Row],[Order ID]],OrderBreakDown!A1025:H9072,4,0)</f>
        <v>$65.00</v>
      </c>
      <c r="O1026" s="18" t="str">
        <f>VLOOKUP(Table3[[#This Row],[Order ID]],OrderBreakDown!A1025:H9072,5,0)</f>
        <v>$30.00</v>
      </c>
      <c r="P1026">
        <f>VLOOKUP(Table3[[#This Row],[Order ID]],OrderBreakDown!A1025:H9072,6,0)</f>
        <v>8</v>
      </c>
      <c r="Q1026" t="str">
        <f>VLOOKUP(Table3[[#This Row],[Order ID]],OrderBreakDown!A1025:H9072,7,0)</f>
        <v>Office Supplies</v>
      </c>
      <c r="R1026" t="str">
        <f>VLOOKUP(Table3[[#This Row],[Order ID]],OrderBreakDown!A1025:H9072,8,0)</f>
        <v>Binders</v>
      </c>
    </row>
    <row r="1027" spans="1:18" ht="21.75" customHeight="1" thickBot="1" x14ac:dyDescent="0.3">
      <c r="A1027" s="5" t="s">
        <v>2226</v>
      </c>
      <c r="B1027" s="2">
        <v>41060</v>
      </c>
      <c r="C1027" s="1" t="s">
        <v>2227</v>
      </c>
      <c r="D1027" s="1" t="s">
        <v>2039</v>
      </c>
      <c r="E1027" s="1" t="s">
        <v>20</v>
      </c>
      <c r="F1027" s="1" t="s">
        <v>14</v>
      </c>
      <c r="G1027" s="1" t="s">
        <v>33</v>
      </c>
      <c r="H1027" s="2">
        <v>41066</v>
      </c>
      <c r="I1027" s="1" t="s">
        <v>22</v>
      </c>
      <c r="J1027" s="6" t="s">
        <v>23</v>
      </c>
      <c r="L1027" t="str">
        <f>VLOOKUP(Table3[[#This Row],[Order ID]],OrderBreakDown!A1026:H9073,2,0)</f>
        <v>Logitech Numeric Keypad, Erganomic</v>
      </c>
      <c r="M1027" s="16">
        <f>VLOOKUP(Table3[[#This Row],[Order ID]],OrderBreakDown!A1026:H9073,3,0)</f>
        <v>0</v>
      </c>
      <c r="N1027" t="str">
        <f>VLOOKUP(Table3[[#This Row],[Order ID]],OrderBreakDown!A1026:H9073,4,0)</f>
        <v>$44.00</v>
      </c>
      <c r="O1027" s="18" t="str">
        <f>VLOOKUP(Table3[[#This Row],[Order ID]],OrderBreakDown!A1026:H9073,5,0)</f>
        <v>$18.00</v>
      </c>
      <c r="P1027">
        <f>VLOOKUP(Table3[[#This Row],[Order ID]],OrderBreakDown!A1026:H9073,6,0)</f>
        <v>1</v>
      </c>
      <c r="Q1027" t="str">
        <f>VLOOKUP(Table3[[#This Row],[Order ID]],OrderBreakDown!A1026:H9073,7,0)</f>
        <v>Technology</v>
      </c>
      <c r="R1027" t="str">
        <f>VLOOKUP(Table3[[#This Row],[Order ID]],OrderBreakDown!A1026:H9073,8,0)</f>
        <v>Accessories</v>
      </c>
    </row>
    <row r="1028" spans="1:18" ht="21.75" customHeight="1" thickBot="1" x14ac:dyDescent="0.3">
      <c r="A1028" s="5" t="s">
        <v>2228</v>
      </c>
      <c r="B1028" s="2">
        <v>41060</v>
      </c>
      <c r="C1028" s="1" t="s">
        <v>2229</v>
      </c>
      <c r="D1028" s="1" t="s">
        <v>1154</v>
      </c>
      <c r="E1028" s="1" t="s">
        <v>66</v>
      </c>
      <c r="F1028" s="1" t="s">
        <v>28</v>
      </c>
      <c r="G1028" s="1" t="s">
        <v>33</v>
      </c>
      <c r="H1028" s="2">
        <v>41062</v>
      </c>
      <c r="I1028" s="1" t="s">
        <v>16</v>
      </c>
      <c r="J1028" s="6" t="s">
        <v>116</v>
      </c>
      <c r="L1028" t="str">
        <f>VLOOKUP(Table3[[#This Row],[Order ID]],OrderBreakDown!A1027:H9074,2,0)</f>
        <v>Binney &amp; Smith Markers, Easy-Erase</v>
      </c>
      <c r="M1028" s="16">
        <f>VLOOKUP(Table3[[#This Row],[Order ID]],OrderBreakDown!A1027:H9074,3,0)</f>
        <v>0</v>
      </c>
      <c r="N1028" t="str">
        <f>VLOOKUP(Table3[[#This Row],[Order ID]],OrderBreakDown!A1027:H9074,4,0)</f>
        <v>$122.00</v>
      </c>
      <c r="O1028" s="18" t="str">
        <f>VLOOKUP(Table3[[#This Row],[Order ID]],OrderBreakDown!A1027:H9074,5,0)</f>
        <v>$49.00</v>
      </c>
      <c r="P1028">
        <f>VLOOKUP(Table3[[#This Row],[Order ID]],OrderBreakDown!A1027:H9074,6,0)</f>
        <v>5</v>
      </c>
      <c r="Q1028" t="str">
        <f>VLOOKUP(Table3[[#This Row],[Order ID]],OrderBreakDown!A1027:H9074,7,0)</f>
        <v>Office Supplies</v>
      </c>
      <c r="R1028" t="str">
        <f>VLOOKUP(Table3[[#This Row],[Order ID]],OrderBreakDown!A1027:H9074,8,0)</f>
        <v>Art</v>
      </c>
    </row>
    <row r="1029" spans="1:18" ht="21.75" customHeight="1" thickBot="1" x14ac:dyDescent="0.3">
      <c r="A1029" s="5" t="s">
        <v>2230</v>
      </c>
      <c r="B1029" s="2">
        <v>41060</v>
      </c>
      <c r="C1029" s="1" t="s">
        <v>2145</v>
      </c>
      <c r="D1029" s="1" t="s">
        <v>224</v>
      </c>
      <c r="E1029" s="1" t="s">
        <v>66</v>
      </c>
      <c r="F1029" s="1" t="s">
        <v>28</v>
      </c>
      <c r="G1029" s="1" t="s">
        <v>15</v>
      </c>
      <c r="H1029" s="2">
        <v>41062</v>
      </c>
      <c r="I1029" s="1" t="s">
        <v>16</v>
      </c>
      <c r="J1029" s="6" t="s">
        <v>67</v>
      </c>
      <c r="L1029" t="str">
        <f>VLOOKUP(Table3[[#This Row],[Order ID]],OrderBreakDown!A1028:H9075,2,0)</f>
        <v>Bevis Conference Table, Fully Assembled</v>
      </c>
      <c r="M1029" s="16">
        <f>VLOOKUP(Table3[[#This Row],[Order ID]],OrderBreakDown!A1028:H9075,3,0)</f>
        <v>0.85</v>
      </c>
      <c r="N1029" t="str">
        <f>VLOOKUP(Table3[[#This Row],[Order ID]],OrderBreakDown!A1028:H9075,4,0)</f>
        <v>$555.00</v>
      </c>
      <c r="O1029" s="18" t="str">
        <f>VLOOKUP(Table3[[#This Row],[Order ID]],OrderBreakDown!A1028:H9075,5,0)</f>
        <v>-$1,925.00</v>
      </c>
      <c r="P1029">
        <f>VLOOKUP(Table3[[#This Row],[Order ID]],OrderBreakDown!A1028:H9075,6,0)</f>
        <v>4</v>
      </c>
      <c r="Q1029" t="str">
        <f>VLOOKUP(Table3[[#This Row],[Order ID]],OrderBreakDown!A1028:H9075,7,0)</f>
        <v>Furniture</v>
      </c>
      <c r="R1029" t="str">
        <f>VLOOKUP(Table3[[#This Row],[Order ID]],OrderBreakDown!A1028:H9075,8,0)</f>
        <v>Tables</v>
      </c>
    </row>
    <row r="1030" spans="1:18" ht="21.75" customHeight="1" thickBot="1" x14ac:dyDescent="0.3">
      <c r="A1030" s="5" t="s">
        <v>2231</v>
      </c>
      <c r="B1030" s="2">
        <v>41061</v>
      </c>
      <c r="C1030" s="1" t="s">
        <v>2232</v>
      </c>
      <c r="D1030" s="1" t="s">
        <v>2233</v>
      </c>
      <c r="E1030" s="1" t="s">
        <v>27</v>
      </c>
      <c r="F1030" s="1" t="s">
        <v>28</v>
      </c>
      <c r="G1030" s="1" t="s">
        <v>33</v>
      </c>
      <c r="H1030" s="2">
        <v>41066</v>
      </c>
      <c r="I1030" s="1" t="s">
        <v>22</v>
      </c>
      <c r="J1030" s="6" t="s">
        <v>41</v>
      </c>
      <c r="L1030" t="str">
        <f>VLOOKUP(Table3[[#This Row],[Order ID]],OrderBreakDown!A1029:H9076,2,0)</f>
        <v>Fiskars Scissors, Serrated</v>
      </c>
      <c r="M1030" s="16">
        <f>VLOOKUP(Table3[[#This Row],[Order ID]],OrderBreakDown!A1029:H9076,3,0)</f>
        <v>0</v>
      </c>
      <c r="N1030" t="str">
        <f>VLOOKUP(Table3[[#This Row],[Order ID]],OrderBreakDown!A1029:H9076,4,0)</f>
        <v>$79.00</v>
      </c>
      <c r="O1030" s="18" t="str">
        <f>VLOOKUP(Table3[[#This Row],[Order ID]],OrderBreakDown!A1029:H9076,5,0)</f>
        <v>$36.00</v>
      </c>
      <c r="P1030">
        <f>VLOOKUP(Table3[[#This Row],[Order ID]],OrderBreakDown!A1029:H9076,6,0)</f>
        <v>4</v>
      </c>
      <c r="Q1030" t="str">
        <f>VLOOKUP(Table3[[#This Row],[Order ID]],OrderBreakDown!A1029:H9076,7,0)</f>
        <v>Office Supplies</v>
      </c>
      <c r="R1030" t="str">
        <f>VLOOKUP(Table3[[#This Row],[Order ID]],OrderBreakDown!A1029:H9076,8,0)</f>
        <v>Supplies</v>
      </c>
    </row>
    <row r="1031" spans="1:18" ht="21.75" customHeight="1" thickBot="1" x14ac:dyDescent="0.3">
      <c r="A1031" s="5" t="s">
        <v>2234</v>
      </c>
      <c r="B1031" s="2">
        <v>41061</v>
      </c>
      <c r="C1031" s="1" t="s">
        <v>232</v>
      </c>
      <c r="D1031" s="1" t="s">
        <v>2235</v>
      </c>
      <c r="E1031" s="1" t="s">
        <v>27</v>
      </c>
      <c r="F1031" s="1" t="s">
        <v>28</v>
      </c>
      <c r="G1031" s="1" t="s">
        <v>33</v>
      </c>
      <c r="H1031" s="2">
        <v>41067</v>
      </c>
      <c r="I1031" s="1" t="s">
        <v>22</v>
      </c>
      <c r="J1031" s="6" t="s">
        <v>614</v>
      </c>
      <c r="L1031" t="str">
        <f>VLOOKUP(Table3[[#This Row],[Order ID]],OrderBreakDown!A1030:H9077,2,0)</f>
        <v>Sanford Canvas, Easy-Erase</v>
      </c>
      <c r="M1031" s="16">
        <f>VLOOKUP(Table3[[#This Row],[Order ID]],OrderBreakDown!A1030:H9077,3,0)</f>
        <v>0</v>
      </c>
      <c r="N1031" t="str">
        <f>VLOOKUP(Table3[[#This Row],[Order ID]],OrderBreakDown!A1030:H9077,4,0)</f>
        <v>$102.00</v>
      </c>
      <c r="O1031" s="18" t="str">
        <f>VLOOKUP(Table3[[#This Row],[Order ID]],OrderBreakDown!A1030:H9077,5,0)</f>
        <v>$13.00</v>
      </c>
      <c r="P1031">
        <f>VLOOKUP(Table3[[#This Row],[Order ID]],OrderBreakDown!A1030:H9077,6,0)</f>
        <v>2</v>
      </c>
      <c r="Q1031" t="str">
        <f>VLOOKUP(Table3[[#This Row],[Order ID]],OrderBreakDown!A1030:H9077,7,0)</f>
        <v>Office Supplies</v>
      </c>
      <c r="R1031" t="str">
        <f>VLOOKUP(Table3[[#This Row],[Order ID]],OrderBreakDown!A1030:H9077,8,0)</f>
        <v>Art</v>
      </c>
    </row>
    <row r="1032" spans="1:18" ht="21.75" customHeight="1" thickBot="1" x14ac:dyDescent="0.3">
      <c r="A1032" s="5" t="s">
        <v>2236</v>
      </c>
      <c r="B1032" s="2">
        <v>41061</v>
      </c>
      <c r="C1032" s="1" t="s">
        <v>2237</v>
      </c>
      <c r="D1032" s="1" t="s">
        <v>162</v>
      </c>
      <c r="E1032" s="1" t="s">
        <v>66</v>
      </c>
      <c r="F1032" s="1" t="s">
        <v>28</v>
      </c>
      <c r="G1032" s="1" t="s">
        <v>21</v>
      </c>
      <c r="H1032" s="2">
        <v>41063</v>
      </c>
      <c r="I1032" s="1" t="s">
        <v>16</v>
      </c>
      <c r="J1032" s="6" t="s">
        <v>163</v>
      </c>
      <c r="L1032" t="str">
        <f>VLOOKUP(Table3[[#This Row],[Order ID]],OrderBreakDown!A1031:H9078,2,0)</f>
        <v>Acco Index Tab, Economy</v>
      </c>
      <c r="M1032" s="16">
        <f>VLOOKUP(Table3[[#This Row],[Order ID]],OrderBreakDown!A1031:H9078,3,0)</f>
        <v>0.5</v>
      </c>
      <c r="N1032" t="str">
        <f>VLOOKUP(Table3[[#This Row],[Order ID]],OrderBreakDown!A1031:H9078,4,0)</f>
        <v>$10.00</v>
      </c>
      <c r="O1032" s="18" t="str">
        <f>VLOOKUP(Table3[[#This Row],[Order ID]],OrderBreakDown!A1031:H9078,5,0)</f>
        <v>-$1.00</v>
      </c>
      <c r="P1032">
        <f>VLOOKUP(Table3[[#This Row],[Order ID]],OrderBreakDown!A1031:H9078,6,0)</f>
        <v>2</v>
      </c>
      <c r="Q1032" t="str">
        <f>VLOOKUP(Table3[[#This Row],[Order ID]],OrderBreakDown!A1031:H9078,7,0)</f>
        <v>Office Supplies</v>
      </c>
      <c r="R1032" t="str">
        <f>VLOOKUP(Table3[[#This Row],[Order ID]],OrderBreakDown!A1031:H9078,8,0)</f>
        <v>Binders</v>
      </c>
    </row>
    <row r="1033" spans="1:18" ht="21.75" customHeight="1" thickBot="1" x14ac:dyDescent="0.3">
      <c r="A1033" s="5" t="s">
        <v>2238</v>
      </c>
      <c r="B1033" s="2">
        <v>41061</v>
      </c>
      <c r="C1033" s="1" t="s">
        <v>2239</v>
      </c>
      <c r="D1033" s="1" t="s">
        <v>465</v>
      </c>
      <c r="E1033" s="1" t="s">
        <v>66</v>
      </c>
      <c r="F1033" s="1" t="s">
        <v>28</v>
      </c>
      <c r="G1033" s="1" t="s">
        <v>21</v>
      </c>
      <c r="H1033" s="2">
        <v>41066</v>
      </c>
      <c r="I1033" s="1" t="s">
        <v>16</v>
      </c>
      <c r="J1033" s="6" t="s">
        <v>465</v>
      </c>
      <c r="L1033" t="str">
        <f>VLOOKUP(Table3[[#This Row],[Order ID]],OrderBreakDown!A1032:H9079,2,0)</f>
        <v>Ikea Library with Doors, Pine</v>
      </c>
      <c r="M1033" s="16">
        <f>VLOOKUP(Table3[[#This Row],[Order ID]],OrderBreakDown!A1032:H9079,3,0)</f>
        <v>0.1</v>
      </c>
      <c r="N1033" t="str">
        <f>VLOOKUP(Table3[[#This Row],[Order ID]],OrderBreakDown!A1032:H9079,4,0)</f>
        <v>$1,970.00</v>
      </c>
      <c r="O1033" s="18" t="str">
        <f>VLOOKUP(Table3[[#This Row],[Order ID]],OrderBreakDown!A1032:H9079,5,0)</f>
        <v>$503.00</v>
      </c>
      <c r="P1033">
        <f>VLOOKUP(Table3[[#This Row],[Order ID]],OrderBreakDown!A1032:H9079,6,0)</f>
        <v>6</v>
      </c>
      <c r="Q1033" t="str">
        <f>VLOOKUP(Table3[[#This Row],[Order ID]],OrderBreakDown!A1032:H9079,7,0)</f>
        <v>Furniture</v>
      </c>
      <c r="R1033" t="str">
        <f>VLOOKUP(Table3[[#This Row],[Order ID]],OrderBreakDown!A1032:H9079,8,0)</f>
        <v>Bookcases</v>
      </c>
    </row>
    <row r="1034" spans="1:18" ht="21.75" customHeight="1" thickBot="1" x14ac:dyDescent="0.3">
      <c r="A1034" s="5" t="s">
        <v>2240</v>
      </c>
      <c r="B1034" s="2">
        <v>41061</v>
      </c>
      <c r="C1034" s="1" t="s">
        <v>1803</v>
      </c>
      <c r="D1034" s="1" t="s">
        <v>1268</v>
      </c>
      <c r="E1034" s="1" t="s">
        <v>20</v>
      </c>
      <c r="F1034" s="1" t="s">
        <v>14</v>
      </c>
      <c r="G1034" s="1" t="s">
        <v>33</v>
      </c>
      <c r="H1034" s="2">
        <v>41065</v>
      </c>
      <c r="I1034" s="1" t="s">
        <v>22</v>
      </c>
      <c r="J1034" s="6" t="s">
        <v>23</v>
      </c>
      <c r="L1034" t="str">
        <f>VLOOKUP(Table3[[#This Row],[Order ID]],OrderBreakDown!A1033:H9080,2,0)</f>
        <v>Canon Wireless Fax, High-Speed</v>
      </c>
      <c r="M1034" s="16">
        <f>VLOOKUP(Table3[[#This Row],[Order ID]],OrderBreakDown!A1033:H9080,3,0)</f>
        <v>0</v>
      </c>
      <c r="N1034" t="str">
        <f>VLOOKUP(Table3[[#This Row],[Order ID]],OrderBreakDown!A1033:H9080,4,0)</f>
        <v>$377.00</v>
      </c>
      <c r="O1034" s="18" t="str">
        <f>VLOOKUP(Table3[[#This Row],[Order ID]],OrderBreakDown!A1033:H9080,5,0)</f>
        <v>$98.00</v>
      </c>
      <c r="P1034">
        <f>VLOOKUP(Table3[[#This Row],[Order ID]],OrderBreakDown!A1033:H9080,6,0)</f>
        <v>1</v>
      </c>
      <c r="Q1034" t="str">
        <f>VLOOKUP(Table3[[#This Row],[Order ID]],OrderBreakDown!A1033:H9080,7,0)</f>
        <v>Technology</v>
      </c>
      <c r="R1034" t="str">
        <f>VLOOKUP(Table3[[#This Row],[Order ID]],OrderBreakDown!A1033:H9080,8,0)</f>
        <v>Copiers</v>
      </c>
    </row>
    <row r="1035" spans="1:18" ht="21.75" customHeight="1" thickBot="1" x14ac:dyDescent="0.3">
      <c r="A1035" s="5" t="s">
        <v>2241</v>
      </c>
      <c r="B1035" s="2">
        <v>41061</v>
      </c>
      <c r="C1035" s="1" t="s">
        <v>232</v>
      </c>
      <c r="D1035" s="1" t="s">
        <v>213</v>
      </c>
      <c r="E1035" s="1" t="s">
        <v>214</v>
      </c>
      <c r="F1035" s="1" t="s">
        <v>28</v>
      </c>
      <c r="G1035" s="1" t="s">
        <v>33</v>
      </c>
      <c r="H1035" s="2">
        <v>41063</v>
      </c>
      <c r="I1035" s="1" t="s">
        <v>16</v>
      </c>
      <c r="J1035" s="6" t="s">
        <v>215</v>
      </c>
      <c r="L1035" t="str">
        <f>VLOOKUP(Table3[[#This Row],[Order ID]],OrderBreakDown!A1034:H9081,2,0)</f>
        <v>Binney &amp; Smith Pens, Water Color</v>
      </c>
      <c r="M1035" s="16">
        <f>VLOOKUP(Table3[[#This Row],[Order ID]],OrderBreakDown!A1034:H9081,3,0)</f>
        <v>0</v>
      </c>
      <c r="N1035" t="str">
        <f>VLOOKUP(Table3[[#This Row],[Order ID]],OrderBreakDown!A1034:H9081,4,0)</f>
        <v>$45.00</v>
      </c>
      <c r="O1035" s="18" t="str">
        <f>VLOOKUP(Table3[[#This Row],[Order ID]],OrderBreakDown!A1034:H9081,5,0)</f>
        <v>$16.00</v>
      </c>
      <c r="P1035">
        <f>VLOOKUP(Table3[[#This Row],[Order ID]],OrderBreakDown!A1034:H9081,6,0)</f>
        <v>3</v>
      </c>
      <c r="Q1035" t="str">
        <f>VLOOKUP(Table3[[#This Row],[Order ID]],OrderBreakDown!A1034:H9081,7,0)</f>
        <v>Office Supplies</v>
      </c>
      <c r="R1035" t="str">
        <f>VLOOKUP(Table3[[#This Row],[Order ID]],OrderBreakDown!A1034:H9081,8,0)</f>
        <v>Art</v>
      </c>
    </row>
    <row r="1036" spans="1:18" ht="21.75" customHeight="1" thickBot="1" x14ac:dyDescent="0.3">
      <c r="A1036" s="5" t="s">
        <v>2242</v>
      </c>
      <c r="B1036" s="2">
        <v>41062</v>
      </c>
      <c r="C1036" s="1" t="s">
        <v>155</v>
      </c>
      <c r="D1036" s="1" t="s">
        <v>2243</v>
      </c>
      <c r="E1036" s="1" t="s">
        <v>27</v>
      </c>
      <c r="F1036" s="1" t="s">
        <v>28</v>
      </c>
      <c r="G1036" s="1" t="s">
        <v>21</v>
      </c>
      <c r="H1036" s="2">
        <v>41066</v>
      </c>
      <c r="I1036" s="1" t="s">
        <v>22</v>
      </c>
      <c r="J1036" s="6" t="s">
        <v>519</v>
      </c>
      <c r="L1036" t="str">
        <f>VLOOKUP(Table3[[#This Row],[Order ID]],OrderBreakDown!A1035:H9082,2,0)</f>
        <v>Fellowes Box, Wire Frame</v>
      </c>
      <c r="M1036" s="16">
        <f>VLOOKUP(Table3[[#This Row],[Order ID]],OrderBreakDown!A1035:H9082,3,0)</f>
        <v>0.1</v>
      </c>
      <c r="N1036" t="str">
        <f>VLOOKUP(Table3[[#This Row],[Order ID]],OrderBreakDown!A1035:H9082,4,0)</f>
        <v>$34.00</v>
      </c>
      <c r="O1036" s="18" t="str">
        <f>VLOOKUP(Table3[[#This Row],[Order ID]],OrderBreakDown!A1035:H9082,5,0)</f>
        <v>$13.00</v>
      </c>
      <c r="P1036">
        <f>VLOOKUP(Table3[[#This Row],[Order ID]],OrderBreakDown!A1035:H9082,6,0)</f>
        <v>2</v>
      </c>
      <c r="Q1036" t="str">
        <f>VLOOKUP(Table3[[#This Row],[Order ID]],OrderBreakDown!A1035:H9082,7,0)</f>
        <v>Office Supplies</v>
      </c>
      <c r="R1036" t="str">
        <f>VLOOKUP(Table3[[#This Row],[Order ID]],OrderBreakDown!A1035:H9082,8,0)</f>
        <v>Storage</v>
      </c>
    </row>
    <row r="1037" spans="1:18" ht="21.75" customHeight="1" thickBot="1" x14ac:dyDescent="0.3">
      <c r="A1037" s="5" t="s">
        <v>2244</v>
      </c>
      <c r="B1037" s="2">
        <v>41062</v>
      </c>
      <c r="C1037" s="1" t="s">
        <v>660</v>
      </c>
      <c r="D1037" s="1" t="s">
        <v>2245</v>
      </c>
      <c r="E1037" s="1" t="s">
        <v>27</v>
      </c>
      <c r="F1037" s="1" t="s">
        <v>28</v>
      </c>
      <c r="G1037" s="1" t="s">
        <v>33</v>
      </c>
      <c r="H1037" s="2">
        <v>41068</v>
      </c>
      <c r="I1037" s="1" t="s">
        <v>22</v>
      </c>
      <c r="J1037" s="6" t="s">
        <v>112</v>
      </c>
      <c r="L1037" t="str">
        <f>VLOOKUP(Table3[[#This Row],[Order ID]],OrderBreakDown!A1036:H9083,2,0)</f>
        <v>Harbour Creations Chairmat, Set of Two</v>
      </c>
      <c r="M1037" s="16">
        <f>VLOOKUP(Table3[[#This Row],[Order ID]],OrderBreakDown!A1036:H9083,3,0)</f>
        <v>0.1</v>
      </c>
      <c r="N1037" t="str">
        <f>VLOOKUP(Table3[[#This Row],[Order ID]],OrderBreakDown!A1036:H9083,4,0)</f>
        <v>$134.00</v>
      </c>
      <c r="O1037" s="18" t="str">
        <f>VLOOKUP(Table3[[#This Row],[Order ID]],OrderBreakDown!A1036:H9083,5,0)</f>
        <v>$4.00</v>
      </c>
      <c r="P1037">
        <f>VLOOKUP(Table3[[#This Row],[Order ID]],OrderBreakDown!A1036:H9083,6,0)</f>
        <v>2</v>
      </c>
      <c r="Q1037" t="str">
        <f>VLOOKUP(Table3[[#This Row],[Order ID]],OrderBreakDown!A1036:H9083,7,0)</f>
        <v>Furniture</v>
      </c>
      <c r="R1037" t="str">
        <f>VLOOKUP(Table3[[#This Row],[Order ID]],OrderBreakDown!A1036:H9083,8,0)</f>
        <v>Chairs</v>
      </c>
    </row>
    <row r="1038" spans="1:18" ht="21.75" customHeight="1" thickBot="1" x14ac:dyDescent="0.3">
      <c r="A1038" s="5" t="s">
        <v>2246</v>
      </c>
      <c r="B1038" s="2">
        <v>41062</v>
      </c>
      <c r="C1038" s="1" t="s">
        <v>2247</v>
      </c>
      <c r="D1038" s="1" t="s">
        <v>2248</v>
      </c>
      <c r="E1038" s="1" t="s">
        <v>66</v>
      </c>
      <c r="F1038" s="1" t="s">
        <v>28</v>
      </c>
      <c r="G1038" s="1" t="s">
        <v>33</v>
      </c>
      <c r="H1038" s="2">
        <v>41066</v>
      </c>
      <c r="I1038" s="1" t="s">
        <v>22</v>
      </c>
      <c r="J1038" s="6" t="s">
        <v>67</v>
      </c>
      <c r="L1038" t="str">
        <f>VLOOKUP(Table3[[#This Row],[Order ID]],OrderBreakDown!A1037:H9084,2,0)</f>
        <v>Advantus Paper Clips, Metal</v>
      </c>
      <c r="M1038" s="16">
        <f>VLOOKUP(Table3[[#This Row],[Order ID]],OrderBreakDown!A1037:H9084,3,0)</f>
        <v>0</v>
      </c>
      <c r="N1038" t="str">
        <f>VLOOKUP(Table3[[#This Row],[Order ID]],OrderBreakDown!A1037:H9084,4,0)</f>
        <v>$54.00</v>
      </c>
      <c r="O1038" s="18" t="str">
        <f>VLOOKUP(Table3[[#This Row],[Order ID]],OrderBreakDown!A1037:H9084,5,0)</f>
        <v>$13.00</v>
      </c>
      <c r="P1038">
        <f>VLOOKUP(Table3[[#This Row],[Order ID]],OrderBreakDown!A1037:H9084,6,0)</f>
        <v>4</v>
      </c>
      <c r="Q1038" t="str">
        <f>VLOOKUP(Table3[[#This Row],[Order ID]],OrderBreakDown!A1037:H9084,7,0)</f>
        <v>Office Supplies</v>
      </c>
      <c r="R1038" t="str">
        <f>VLOOKUP(Table3[[#This Row],[Order ID]],OrderBreakDown!A1037:H9084,8,0)</f>
        <v>Fasteners</v>
      </c>
    </row>
    <row r="1039" spans="1:18" ht="21.75" customHeight="1" thickBot="1" x14ac:dyDescent="0.3">
      <c r="A1039" s="5" t="s">
        <v>2249</v>
      </c>
      <c r="B1039" s="2">
        <v>41064</v>
      </c>
      <c r="C1039" s="1" t="s">
        <v>586</v>
      </c>
      <c r="D1039" s="1" t="s">
        <v>1561</v>
      </c>
      <c r="E1039" s="1" t="s">
        <v>27</v>
      </c>
      <c r="F1039" s="1" t="s">
        <v>28</v>
      </c>
      <c r="G1039" s="1" t="s">
        <v>33</v>
      </c>
      <c r="H1039" s="2">
        <v>41068</v>
      </c>
      <c r="I1039" s="1" t="s">
        <v>22</v>
      </c>
      <c r="J1039" s="6" t="s">
        <v>112</v>
      </c>
      <c r="L1039" t="str">
        <f>VLOOKUP(Table3[[#This Row],[Order ID]],OrderBreakDown!A1038:H9085,2,0)</f>
        <v>Ames Mailers, Security-Tint</v>
      </c>
      <c r="M1039" s="16">
        <f>VLOOKUP(Table3[[#This Row],[Order ID]],OrderBreakDown!A1038:H9085,3,0)</f>
        <v>0</v>
      </c>
      <c r="N1039" t="str">
        <f>VLOOKUP(Table3[[#This Row],[Order ID]],OrderBreakDown!A1038:H9085,4,0)</f>
        <v>$230.00</v>
      </c>
      <c r="O1039" s="18" t="str">
        <f>VLOOKUP(Table3[[#This Row],[Order ID]],OrderBreakDown!A1038:H9085,5,0)</f>
        <v>$21.00</v>
      </c>
      <c r="P1039">
        <f>VLOOKUP(Table3[[#This Row],[Order ID]],OrderBreakDown!A1038:H9085,6,0)</f>
        <v>6</v>
      </c>
      <c r="Q1039" t="str">
        <f>VLOOKUP(Table3[[#This Row],[Order ID]],OrderBreakDown!A1038:H9085,7,0)</f>
        <v>Office Supplies</v>
      </c>
      <c r="R1039" t="str">
        <f>VLOOKUP(Table3[[#This Row],[Order ID]],OrderBreakDown!A1038:H9085,8,0)</f>
        <v>Envelopes</v>
      </c>
    </row>
    <row r="1040" spans="1:18" ht="21.75" customHeight="1" thickBot="1" x14ac:dyDescent="0.3">
      <c r="A1040" s="5" t="s">
        <v>2250</v>
      </c>
      <c r="B1040" s="2">
        <v>41064</v>
      </c>
      <c r="C1040" s="1" t="s">
        <v>2251</v>
      </c>
      <c r="D1040" s="1" t="s">
        <v>2181</v>
      </c>
      <c r="E1040" s="1" t="s">
        <v>27</v>
      </c>
      <c r="F1040" s="1" t="s">
        <v>28</v>
      </c>
      <c r="G1040" s="1" t="s">
        <v>21</v>
      </c>
      <c r="H1040" s="2">
        <v>41068</v>
      </c>
      <c r="I1040" s="1" t="s">
        <v>22</v>
      </c>
      <c r="J1040" s="6" t="s">
        <v>1180</v>
      </c>
      <c r="L1040" t="str">
        <f>VLOOKUP(Table3[[#This Row],[Order ID]],OrderBreakDown!A1039:H9086,2,0)</f>
        <v>Novimex Chairmat, Adjustable</v>
      </c>
      <c r="M1040" s="16">
        <f>VLOOKUP(Table3[[#This Row],[Order ID]],OrderBreakDown!A1039:H9086,3,0)</f>
        <v>0.1</v>
      </c>
      <c r="N1040" t="str">
        <f>VLOOKUP(Table3[[#This Row],[Order ID]],OrderBreakDown!A1039:H9086,4,0)</f>
        <v>$265.00</v>
      </c>
      <c r="O1040" s="18" t="str">
        <f>VLOOKUP(Table3[[#This Row],[Order ID]],OrderBreakDown!A1039:H9086,5,0)</f>
        <v>$82.00</v>
      </c>
      <c r="P1040">
        <f>VLOOKUP(Table3[[#This Row],[Order ID]],OrderBreakDown!A1039:H9086,6,0)</f>
        <v>5</v>
      </c>
      <c r="Q1040" t="str">
        <f>VLOOKUP(Table3[[#This Row],[Order ID]],OrderBreakDown!A1039:H9086,7,0)</f>
        <v>Furniture</v>
      </c>
      <c r="R1040" t="str">
        <f>VLOOKUP(Table3[[#This Row],[Order ID]],OrderBreakDown!A1039:H9086,8,0)</f>
        <v>Chairs</v>
      </c>
    </row>
    <row r="1041" spans="1:18" ht="21.75" customHeight="1" thickBot="1" x14ac:dyDescent="0.3">
      <c r="A1041" s="5" t="s">
        <v>2252</v>
      </c>
      <c r="B1041" s="2">
        <v>41064</v>
      </c>
      <c r="C1041" s="1" t="s">
        <v>2253</v>
      </c>
      <c r="D1041" s="1" t="s">
        <v>407</v>
      </c>
      <c r="E1041" s="1" t="s">
        <v>20</v>
      </c>
      <c r="F1041" s="1" t="s">
        <v>14</v>
      </c>
      <c r="G1041" s="1" t="s">
        <v>21</v>
      </c>
      <c r="H1041" s="2">
        <v>41068</v>
      </c>
      <c r="I1041" s="1" t="s">
        <v>22</v>
      </c>
      <c r="J1041" s="6" t="s">
        <v>23</v>
      </c>
      <c r="L1041" t="str">
        <f>VLOOKUP(Table3[[#This Row],[Order ID]],OrderBreakDown!A1040:H9087,2,0)</f>
        <v>Avery Binding Machine, Recycled</v>
      </c>
      <c r="M1041" s="16">
        <f>VLOOKUP(Table3[[#This Row],[Order ID]],OrderBreakDown!A1040:H9087,3,0)</f>
        <v>0</v>
      </c>
      <c r="N1041" t="str">
        <f>VLOOKUP(Table3[[#This Row],[Order ID]],OrderBreakDown!A1040:H9087,4,0)</f>
        <v>$98.00</v>
      </c>
      <c r="O1041" s="18" t="str">
        <f>VLOOKUP(Table3[[#This Row],[Order ID]],OrderBreakDown!A1040:H9087,5,0)</f>
        <v>$42.00</v>
      </c>
      <c r="P1041">
        <f>VLOOKUP(Table3[[#This Row],[Order ID]],OrderBreakDown!A1040:H9087,6,0)</f>
        <v>2</v>
      </c>
      <c r="Q1041" t="str">
        <f>VLOOKUP(Table3[[#This Row],[Order ID]],OrderBreakDown!A1040:H9087,7,0)</f>
        <v>Office Supplies</v>
      </c>
      <c r="R1041" t="str">
        <f>VLOOKUP(Table3[[#This Row],[Order ID]],OrderBreakDown!A1040:H9087,8,0)</f>
        <v>Binders</v>
      </c>
    </row>
    <row r="1042" spans="1:18" ht="21.75" customHeight="1" thickBot="1" x14ac:dyDescent="0.3">
      <c r="A1042" s="5" t="s">
        <v>2254</v>
      </c>
      <c r="B1042" s="2">
        <v>41065</v>
      </c>
      <c r="C1042" s="1" t="s">
        <v>2224</v>
      </c>
      <c r="D1042" s="1" t="s">
        <v>2255</v>
      </c>
      <c r="E1042" s="1" t="s">
        <v>27</v>
      </c>
      <c r="F1042" s="1" t="s">
        <v>28</v>
      </c>
      <c r="G1042" s="1" t="s">
        <v>33</v>
      </c>
      <c r="H1042" s="2">
        <v>41071</v>
      </c>
      <c r="I1042" s="1" t="s">
        <v>22</v>
      </c>
      <c r="J1042" s="6" t="s">
        <v>181</v>
      </c>
      <c r="L1042" t="str">
        <f>VLOOKUP(Table3[[#This Row],[Order ID]],OrderBreakDown!A1041:H9088,2,0)</f>
        <v>Cameo Clasp Envelope, Security-Tint</v>
      </c>
      <c r="M1042" s="16">
        <f>VLOOKUP(Table3[[#This Row],[Order ID]],OrderBreakDown!A1041:H9088,3,0)</f>
        <v>0</v>
      </c>
      <c r="N1042" t="str">
        <f>VLOOKUP(Table3[[#This Row],[Order ID]],OrderBreakDown!A1041:H9088,4,0)</f>
        <v>$36.00</v>
      </c>
      <c r="O1042" s="18" t="str">
        <f>VLOOKUP(Table3[[#This Row],[Order ID]],OrderBreakDown!A1041:H9088,5,0)</f>
        <v>$9.00</v>
      </c>
      <c r="P1042">
        <f>VLOOKUP(Table3[[#This Row],[Order ID]],OrderBreakDown!A1041:H9088,6,0)</f>
        <v>3</v>
      </c>
      <c r="Q1042" t="str">
        <f>VLOOKUP(Table3[[#This Row],[Order ID]],OrderBreakDown!A1041:H9088,7,0)</f>
        <v>Office Supplies</v>
      </c>
      <c r="R1042" t="str">
        <f>VLOOKUP(Table3[[#This Row],[Order ID]],OrderBreakDown!A1041:H9088,8,0)</f>
        <v>Envelopes</v>
      </c>
    </row>
    <row r="1043" spans="1:18" ht="21.75" customHeight="1" thickBot="1" x14ac:dyDescent="0.3">
      <c r="A1043" s="5" t="s">
        <v>2256</v>
      </c>
      <c r="B1043" s="2">
        <v>41066</v>
      </c>
      <c r="C1043" s="1" t="s">
        <v>1120</v>
      </c>
      <c r="D1043" s="1" t="s">
        <v>131</v>
      </c>
      <c r="E1043" s="1" t="s">
        <v>49</v>
      </c>
      <c r="F1043" s="1" t="s">
        <v>50</v>
      </c>
      <c r="G1043" s="1" t="s">
        <v>33</v>
      </c>
      <c r="H1043" s="2">
        <v>41071</v>
      </c>
      <c r="I1043" s="1" t="s">
        <v>22</v>
      </c>
      <c r="J1043" s="6" t="s">
        <v>132</v>
      </c>
      <c r="L1043" t="str">
        <f>VLOOKUP(Table3[[#This Row],[Order ID]],OrderBreakDown!A1042:H9089,2,0)</f>
        <v>Advantus Light Bulb, Black</v>
      </c>
      <c r="M1043" s="16">
        <f>VLOOKUP(Table3[[#This Row],[Order ID]],OrderBreakDown!A1042:H9089,3,0)</f>
        <v>0</v>
      </c>
      <c r="N1043" t="str">
        <f>VLOOKUP(Table3[[#This Row],[Order ID]],OrderBreakDown!A1042:H9089,4,0)</f>
        <v>$40.00</v>
      </c>
      <c r="O1043" s="18" t="str">
        <f>VLOOKUP(Table3[[#This Row],[Order ID]],OrderBreakDown!A1042:H9089,5,0)</f>
        <v>$19.00</v>
      </c>
      <c r="P1043">
        <f>VLOOKUP(Table3[[#This Row],[Order ID]],OrderBreakDown!A1042:H9089,6,0)</f>
        <v>2</v>
      </c>
      <c r="Q1043" t="str">
        <f>VLOOKUP(Table3[[#This Row],[Order ID]],OrderBreakDown!A1042:H9089,7,0)</f>
        <v>Furniture</v>
      </c>
      <c r="R1043" t="str">
        <f>VLOOKUP(Table3[[#This Row],[Order ID]],OrderBreakDown!A1042:H9089,8,0)</f>
        <v>Furnishings</v>
      </c>
    </row>
    <row r="1044" spans="1:18" ht="21.75" customHeight="1" thickBot="1" x14ac:dyDescent="0.3">
      <c r="A1044" s="5" t="s">
        <v>2257</v>
      </c>
      <c r="B1044" s="2">
        <v>41066</v>
      </c>
      <c r="C1044" s="1" t="s">
        <v>1285</v>
      </c>
      <c r="D1044" s="1" t="s">
        <v>2258</v>
      </c>
      <c r="E1044" s="1" t="s">
        <v>27</v>
      </c>
      <c r="F1044" s="1" t="s">
        <v>28</v>
      </c>
      <c r="G1044" s="1" t="s">
        <v>21</v>
      </c>
      <c r="H1044" s="2">
        <v>41070</v>
      </c>
      <c r="I1044" s="1" t="s">
        <v>22</v>
      </c>
      <c r="J1044" s="6" t="s">
        <v>112</v>
      </c>
      <c r="L1044" t="str">
        <f>VLOOKUP(Table3[[#This Row],[Order ID]],OrderBreakDown!A1043:H9090,2,0)</f>
        <v>Advantus Frame, Durable</v>
      </c>
      <c r="M1044" s="16">
        <f>VLOOKUP(Table3[[#This Row],[Order ID]],OrderBreakDown!A1043:H9090,3,0)</f>
        <v>0</v>
      </c>
      <c r="N1044" t="str">
        <f>VLOOKUP(Table3[[#This Row],[Order ID]],OrderBreakDown!A1043:H9090,4,0)</f>
        <v>$973.00</v>
      </c>
      <c r="O1044" s="18" t="str">
        <f>VLOOKUP(Table3[[#This Row],[Order ID]],OrderBreakDown!A1043:H9090,5,0)</f>
        <v>$107.00</v>
      </c>
      <c r="P1044">
        <f>VLOOKUP(Table3[[#This Row],[Order ID]],OrderBreakDown!A1043:H9090,6,0)</f>
        <v>9</v>
      </c>
      <c r="Q1044" t="str">
        <f>VLOOKUP(Table3[[#This Row],[Order ID]],OrderBreakDown!A1043:H9090,7,0)</f>
        <v>Furniture</v>
      </c>
      <c r="R1044" t="str">
        <f>VLOOKUP(Table3[[#This Row],[Order ID]],OrderBreakDown!A1043:H9090,8,0)</f>
        <v>Furnishings</v>
      </c>
    </row>
    <row r="1045" spans="1:18" ht="21.75" customHeight="1" thickBot="1" x14ac:dyDescent="0.3">
      <c r="A1045" s="5" t="s">
        <v>2259</v>
      </c>
      <c r="B1045" s="2">
        <v>41066</v>
      </c>
      <c r="C1045" s="1" t="s">
        <v>1442</v>
      </c>
      <c r="D1045" s="1" t="s">
        <v>2260</v>
      </c>
      <c r="E1045" s="1" t="s">
        <v>66</v>
      </c>
      <c r="F1045" s="1" t="s">
        <v>28</v>
      </c>
      <c r="G1045" s="1" t="s">
        <v>21</v>
      </c>
      <c r="H1045" s="2">
        <v>41071</v>
      </c>
      <c r="I1045" s="1" t="s">
        <v>22</v>
      </c>
      <c r="J1045" s="6" t="s">
        <v>295</v>
      </c>
      <c r="L1045" t="str">
        <f>VLOOKUP(Table3[[#This Row],[Order ID]],OrderBreakDown!A1044:H9091,2,0)</f>
        <v>Sanford Canvas, Blue</v>
      </c>
      <c r="M1045" s="16">
        <f>VLOOKUP(Table3[[#This Row],[Order ID]],OrderBreakDown!A1044:H9091,3,0)</f>
        <v>0</v>
      </c>
      <c r="N1045" t="str">
        <f>VLOOKUP(Table3[[#This Row],[Order ID]],OrderBreakDown!A1044:H9091,4,0)</f>
        <v>$152.00</v>
      </c>
      <c r="O1045" s="18" t="str">
        <f>VLOOKUP(Table3[[#This Row],[Order ID]],OrderBreakDown!A1044:H9091,5,0)</f>
        <v>$44.00</v>
      </c>
      <c r="P1045">
        <f>VLOOKUP(Table3[[#This Row],[Order ID]],OrderBreakDown!A1044:H9091,6,0)</f>
        <v>3</v>
      </c>
      <c r="Q1045" t="str">
        <f>VLOOKUP(Table3[[#This Row],[Order ID]],OrderBreakDown!A1044:H9091,7,0)</f>
        <v>Office Supplies</v>
      </c>
      <c r="R1045" t="str">
        <f>VLOOKUP(Table3[[#This Row],[Order ID]],OrderBreakDown!A1044:H9091,8,0)</f>
        <v>Art</v>
      </c>
    </row>
    <row r="1046" spans="1:18" ht="21.75" customHeight="1" thickBot="1" x14ac:dyDescent="0.3">
      <c r="A1046" s="5" t="s">
        <v>2261</v>
      </c>
      <c r="B1046" s="2">
        <v>41066</v>
      </c>
      <c r="C1046" s="1" t="s">
        <v>421</v>
      </c>
      <c r="D1046" s="1" t="s">
        <v>2262</v>
      </c>
      <c r="E1046" s="1" t="s">
        <v>27</v>
      </c>
      <c r="F1046" s="1" t="s">
        <v>28</v>
      </c>
      <c r="G1046" s="1" t="s">
        <v>33</v>
      </c>
      <c r="H1046" s="2">
        <v>41071</v>
      </c>
      <c r="I1046" s="1" t="s">
        <v>16</v>
      </c>
      <c r="J1046" s="6" t="s">
        <v>112</v>
      </c>
      <c r="L1046" t="str">
        <f>VLOOKUP(Table3[[#This Row],[Order ID]],OrderBreakDown!A1045:H9092,2,0)</f>
        <v>Stockwell Staples, Assorted Sizes</v>
      </c>
      <c r="M1046" s="16">
        <f>VLOOKUP(Table3[[#This Row],[Order ID]],OrderBreakDown!A1045:H9092,3,0)</f>
        <v>0</v>
      </c>
      <c r="N1046" t="str">
        <f>VLOOKUP(Table3[[#This Row],[Order ID]],OrderBreakDown!A1045:H9092,4,0)</f>
        <v>$58.00</v>
      </c>
      <c r="O1046" s="18" t="str">
        <f>VLOOKUP(Table3[[#This Row],[Order ID]],OrderBreakDown!A1045:H9092,5,0)</f>
        <v>$25.00</v>
      </c>
      <c r="P1046">
        <f>VLOOKUP(Table3[[#This Row],[Order ID]],OrderBreakDown!A1045:H9092,6,0)</f>
        <v>7</v>
      </c>
      <c r="Q1046" t="str">
        <f>VLOOKUP(Table3[[#This Row],[Order ID]],OrderBreakDown!A1045:H9092,7,0)</f>
        <v>Office Supplies</v>
      </c>
      <c r="R1046" t="str">
        <f>VLOOKUP(Table3[[#This Row],[Order ID]],OrderBreakDown!A1045:H9092,8,0)</f>
        <v>Fasteners</v>
      </c>
    </row>
    <row r="1047" spans="1:18" ht="21.75" customHeight="1" thickBot="1" x14ac:dyDescent="0.3">
      <c r="A1047" s="5" t="s">
        <v>2263</v>
      </c>
      <c r="B1047" s="2">
        <v>41066</v>
      </c>
      <c r="C1047" s="1" t="s">
        <v>1520</v>
      </c>
      <c r="D1047" s="1" t="s">
        <v>282</v>
      </c>
      <c r="E1047" s="1" t="s">
        <v>66</v>
      </c>
      <c r="F1047" s="1" t="s">
        <v>28</v>
      </c>
      <c r="G1047" s="1" t="s">
        <v>33</v>
      </c>
      <c r="H1047" s="2">
        <v>41071</v>
      </c>
      <c r="I1047" s="1" t="s">
        <v>16</v>
      </c>
      <c r="J1047" s="6" t="s">
        <v>282</v>
      </c>
      <c r="L1047" t="str">
        <f>VLOOKUP(Table3[[#This Row],[Order ID]],OrderBreakDown!A1046:H9093,2,0)</f>
        <v>Harbour Creations Removable Labels, Adjustable</v>
      </c>
      <c r="M1047" s="16">
        <f>VLOOKUP(Table3[[#This Row],[Order ID]],OrderBreakDown!A1046:H9093,3,0)</f>
        <v>0.1</v>
      </c>
      <c r="N1047" t="str">
        <f>VLOOKUP(Table3[[#This Row],[Order ID]],OrderBreakDown!A1046:H9093,4,0)</f>
        <v>$37.00</v>
      </c>
      <c r="O1047" s="18" t="str">
        <f>VLOOKUP(Table3[[#This Row],[Order ID]],OrderBreakDown!A1046:H9093,5,0)</f>
        <v>$2.00</v>
      </c>
      <c r="P1047">
        <f>VLOOKUP(Table3[[#This Row],[Order ID]],OrderBreakDown!A1046:H9093,6,0)</f>
        <v>5</v>
      </c>
      <c r="Q1047" t="str">
        <f>VLOOKUP(Table3[[#This Row],[Order ID]],OrderBreakDown!A1046:H9093,7,0)</f>
        <v>Office Supplies</v>
      </c>
      <c r="R1047" t="str">
        <f>VLOOKUP(Table3[[#This Row],[Order ID]],OrderBreakDown!A1046:H9093,8,0)</f>
        <v>Labels</v>
      </c>
    </row>
    <row r="1048" spans="1:18" ht="21.75" customHeight="1" thickBot="1" x14ac:dyDescent="0.3">
      <c r="A1048" s="5" t="s">
        <v>2264</v>
      </c>
      <c r="B1048" s="2">
        <v>41067</v>
      </c>
      <c r="C1048" s="1" t="s">
        <v>2028</v>
      </c>
      <c r="D1048" s="1" t="s">
        <v>375</v>
      </c>
      <c r="E1048" s="1" t="s">
        <v>66</v>
      </c>
      <c r="F1048" s="1" t="s">
        <v>28</v>
      </c>
      <c r="G1048" s="1" t="s">
        <v>33</v>
      </c>
      <c r="H1048" s="2">
        <v>41068</v>
      </c>
      <c r="I1048" s="1" t="s">
        <v>37</v>
      </c>
      <c r="J1048" s="6" t="s">
        <v>185</v>
      </c>
      <c r="L1048" t="str">
        <f>VLOOKUP(Table3[[#This Row],[Order ID]],OrderBreakDown!A1047:H9094,2,0)</f>
        <v>Apple Audio Dock, with Caller ID</v>
      </c>
      <c r="M1048" s="16">
        <f>VLOOKUP(Table3[[#This Row],[Order ID]],OrderBreakDown!A1047:H9094,3,0)</f>
        <v>0</v>
      </c>
      <c r="N1048" t="str">
        <f>VLOOKUP(Table3[[#This Row],[Order ID]],OrderBreakDown!A1047:H9094,4,0)</f>
        <v>$501.00</v>
      </c>
      <c r="O1048" s="18" t="str">
        <f>VLOOKUP(Table3[[#This Row],[Order ID]],OrderBreakDown!A1047:H9094,5,0)</f>
        <v>$75.00</v>
      </c>
      <c r="P1048">
        <f>VLOOKUP(Table3[[#This Row],[Order ID]],OrderBreakDown!A1047:H9094,6,0)</f>
        <v>3</v>
      </c>
      <c r="Q1048" t="str">
        <f>VLOOKUP(Table3[[#This Row],[Order ID]],OrderBreakDown!A1047:H9094,7,0)</f>
        <v>Technology</v>
      </c>
      <c r="R1048" t="str">
        <f>VLOOKUP(Table3[[#This Row],[Order ID]],OrderBreakDown!A1047:H9094,8,0)</f>
        <v>Phones</v>
      </c>
    </row>
    <row r="1049" spans="1:18" ht="21.75" customHeight="1" thickBot="1" x14ac:dyDescent="0.3">
      <c r="A1049" s="5" t="s">
        <v>2265</v>
      </c>
      <c r="B1049" s="2">
        <v>41067</v>
      </c>
      <c r="C1049" s="1" t="s">
        <v>862</v>
      </c>
      <c r="D1049" s="1" t="s">
        <v>2042</v>
      </c>
      <c r="E1049" s="1" t="s">
        <v>20</v>
      </c>
      <c r="F1049" s="1" t="s">
        <v>14</v>
      </c>
      <c r="G1049" s="1" t="s">
        <v>15</v>
      </c>
      <c r="H1049" s="2">
        <v>41069</v>
      </c>
      <c r="I1049" s="1" t="s">
        <v>37</v>
      </c>
      <c r="J1049" s="6" t="s">
        <v>23</v>
      </c>
      <c r="L1049" t="str">
        <f>VLOOKUP(Table3[[#This Row],[Order ID]],OrderBreakDown!A1048:H9095,2,0)</f>
        <v>Cameo Interoffice Envelope, Recycled</v>
      </c>
      <c r="M1049" s="16">
        <f>VLOOKUP(Table3[[#This Row],[Order ID]],OrderBreakDown!A1048:H9095,3,0)</f>
        <v>0</v>
      </c>
      <c r="N1049" t="str">
        <f>VLOOKUP(Table3[[#This Row],[Order ID]],OrderBreakDown!A1048:H9095,4,0)</f>
        <v>$92.00</v>
      </c>
      <c r="O1049" s="18" t="str">
        <f>VLOOKUP(Table3[[#This Row],[Order ID]],OrderBreakDown!A1048:H9095,5,0)</f>
        <v>$39.00</v>
      </c>
      <c r="P1049">
        <f>VLOOKUP(Table3[[#This Row],[Order ID]],OrderBreakDown!A1048:H9095,6,0)</f>
        <v>2</v>
      </c>
      <c r="Q1049" t="str">
        <f>VLOOKUP(Table3[[#This Row],[Order ID]],OrderBreakDown!A1048:H9095,7,0)</f>
        <v>Office Supplies</v>
      </c>
      <c r="R1049" t="str">
        <f>VLOOKUP(Table3[[#This Row],[Order ID]],OrderBreakDown!A1048:H9095,8,0)</f>
        <v>Envelopes</v>
      </c>
    </row>
    <row r="1050" spans="1:18" ht="21.75" customHeight="1" thickBot="1" x14ac:dyDescent="0.3">
      <c r="A1050" s="5" t="s">
        <v>2266</v>
      </c>
      <c r="B1050" s="2">
        <v>41068</v>
      </c>
      <c r="C1050" s="1" t="s">
        <v>2267</v>
      </c>
      <c r="D1050" s="1" t="s">
        <v>2268</v>
      </c>
      <c r="E1050" s="1" t="s">
        <v>20</v>
      </c>
      <c r="F1050" s="1" t="s">
        <v>14</v>
      </c>
      <c r="G1050" s="1" t="s">
        <v>21</v>
      </c>
      <c r="H1050" s="2">
        <v>41073</v>
      </c>
      <c r="I1050" s="1" t="s">
        <v>16</v>
      </c>
      <c r="J1050" s="6" t="s">
        <v>23</v>
      </c>
      <c r="L1050" t="str">
        <f>VLOOKUP(Table3[[#This Row],[Order ID]],OrderBreakDown!A1049:H9096,2,0)</f>
        <v>Binney &amp; Smith Markers, Easy-Erase</v>
      </c>
      <c r="M1050" s="16">
        <f>VLOOKUP(Table3[[#This Row],[Order ID]],OrderBreakDown!A1049:H9096,3,0)</f>
        <v>0</v>
      </c>
      <c r="N1050" t="str">
        <f>VLOOKUP(Table3[[#This Row],[Order ID]],OrderBreakDown!A1049:H9096,4,0)</f>
        <v>$97.00</v>
      </c>
      <c r="O1050" s="18" t="str">
        <f>VLOOKUP(Table3[[#This Row],[Order ID]],OrderBreakDown!A1049:H9096,5,0)</f>
        <v>$39.00</v>
      </c>
      <c r="P1050">
        <f>VLOOKUP(Table3[[#This Row],[Order ID]],OrderBreakDown!A1049:H9096,6,0)</f>
        <v>4</v>
      </c>
      <c r="Q1050" t="str">
        <f>VLOOKUP(Table3[[#This Row],[Order ID]],OrderBreakDown!A1049:H9096,7,0)</f>
        <v>Office Supplies</v>
      </c>
      <c r="R1050" t="str">
        <f>VLOOKUP(Table3[[#This Row],[Order ID]],OrderBreakDown!A1049:H9096,8,0)</f>
        <v>Art</v>
      </c>
    </row>
    <row r="1051" spans="1:18" ht="21.75" customHeight="1" thickBot="1" x14ac:dyDescent="0.3">
      <c r="A1051" s="5" t="s">
        <v>2269</v>
      </c>
      <c r="B1051" s="2">
        <v>41068</v>
      </c>
      <c r="C1051" s="1" t="s">
        <v>2270</v>
      </c>
      <c r="D1051" s="1" t="s">
        <v>2271</v>
      </c>
      <c r="E1051" s="1" t="s">
        <v>27</v>
      </c>
      <c r="F1051" s="1" t="s">
        <v>28</v>
      </c>
      <c r="G1051" s="1" t="s">
        <v>33</v>
      </c>
      <c r="H1051" s="2">
        <v>41073</v>
      </c>
      <c r="I1051" s="1" t="s">
        <v>22</v>
      </c>
      <c r="J1051" s="6" t="s">
        <v>112</v>
      </c>
      <c r="L1051" t="str">
        <f>VLOOKUP(Table3[[#This Row],[Order ID]],OrderBreakDown!A1050:H9097,2,0)</f>
        <v>Tenex Trays, Single Width</v>
      </c>
      <c r="M1051" s="16">
        <f>VLOOKUP(Table3[[#This Row],[Order ID]],OrderBreakDown!A1050:H9097,3,0)</f>
        <v>0.1</v>
      </c>
      <c r="N1051" t="str">
        <f>VLOOKUP(Table3[[#This Row],[Order ID]],OrderBreakDown!A1050:H9097,4,0)</f>
        <v>$146.00</v>
      </c>
      <c r="O1051" s="18" t="str">
        <f>VLOOKUP(Table3[[#This Row],[Order ID]],OrderBreakDown!A1050:H9097,5,0)</f>
        <v>$46.00</v>
      </c>
      <c r="P1051">
        <f>VLOOKUP(Table3[[#This Row],[Order ID]],OrderBreakDown!A1050:H9097,6,0)</f>
        <v>3</v>
      </c>
      <c r="Q1051" t="str">
        <f>VLOOKUP(Table3[[#This Row],[Order ID]],OrderBreakDown!A1050:H9097,7,0)</f>
        <v>Office Supplies</v>
      </c>
      <c r="R1051" t="str">
        <f>VLOOKUP(Table3[[#This Row],[Order ID]],OrderBreakDown!A1050:H9097,8,0)</f>
        <v>Storage</v>
      </c>
    </row>
    <row r="1052" spans="1:18" ht="21.75" customHeight="1" thickBot="1" x14ac:dyDescent="0.3">
      <c r="A1052" s="5" t="s">
        <v>2272</v>
      </c>
      <c r="B1052" s="2">
        <v>41068</v>
      </c>
      <c r="C1052" s="1" t="s">
        <v>1627</v>
      </c>
      <c r="D1052" s="1" t="s">
        <v>2273</v>
      </c>
      <c r="E1052" s="1" t="s">
        <v>27</v>
      </c>
      <c r="F1052" s="1" t="s">
        <v>28</v>
      </c>
      <c r="G1052" s="1" t="s">
        <v>21</v>
      </c>
      <c r="H1052" s="2">
        <v>41073</v>
      </c>
      <c r="I1052" s="1" t="s">
        <v>22</v>
      </c>
      <c r="J1052" s="6" t="s">
        <v>416</v>
      </c>
      <c r="L1052" t="str">
        <f>VLOOKUP(Table3[[#This Row],[Order ID]],OrderBreakDown!A1051:H9098,2,0)</f>
        <v>Boston Pens, Water Color</v>
      </c>
      <c r="M1052" s="16">
        <f>VLOOKUP(Table3[[#This Row],[Order ID]],OrderBreakDown!A1051:H9098,3,0)</f>
        <v>0</v>
      </c>
      <c r="N1052" t="str">
        <f>VLOOKUP(Table3[[#This Row],[Order ID]],OrderBreakDown!A1051:H9098,4,0)</f>
        <v>$52.00</v>
      </c>
      <c r="O1052" s="18" t="str">
        <f>VLOOKUP(Table3[[#This Row],[Order ID]],OrderBreakDown!A1051:H9098,5,0)</f>
        <v>$5.00</v>
      </c>
      <c r="P1052">
        <f>VLOOKUP(Table3[[#This Row],[Order ID]],OrderBreakDown!A1051:H9098,6,0)</f>
        <v>3</v>
      </c>
      <c r="Q1052" t="str">
        <f>VLOOKUP(Table3[[#This Row],[Order ID]],OrderBreakDown!A1051:H9098,7,0)</f>
        <v>Office Supplies</v>
      </c>
      <c r="R1052" t="str">
        <f>VLOOKUP(Table3[[#This Row],[Order ID]],OrderBreakDown!A1051:H9098,8,0)</f>
        <v>Art</v>
      </c>
    </row>
    <row r="1053" spans="1:18" ht="21.75" customHeight="1" thickBot="1" x14ac:dyDescent="0.3">
      <c r="A1053" s="5" t="s">
        <v>2274</v>
      </c>
      <c r="B1053" s="2">
        <v>41068</v>
      </c>
      <c r="C1053" s="1" t="s">
        <v>2275</v>
      </c>
      <c r="D1053" s="1" t="s">
        <v>1105</v>
      </c>
      <c r="E1053" s="1" t="s">
        <v>49</v>
      </c>
      <c r="F1053" s="1" t="s">
        <v>50</v>
      </c>
      <c r="G1053" s="1" t="s">
        <v>21</v>
      </c>
      <c r="H1053" s="2">
        <v>41072</v>
      </c>
      <c r="I1053" s="1" t="s">
        <v>22</v>
      </c>
      <c r="J1053" s="6" t="s">
        <v>1106</v>
      </c>
      <c r="L1053" t="str">
        <f>VLOOKUP(Table3[[#This Row],[Order ID]],OrderBreakDown!A1052:H9099,2,0)</f>
        <v>Rogers File Cart, Single Width</v>
      </c>
      <c r="M1053" s="16">
        <f>VLOOKUP(Table3[[#This Row],[Order ID]],OrderBreakDown!A1052:H9099,3,0)</f>
        <v>0.4</v>
      </c>
      <c r="N1053" t="str">
        <f>VLOOKUP(Table3[[#This Row],[Order ID]],OrderBreakDown!A1052:H9099,4,0)</f>
        <v>$510.00</v>
      </c>
      <c r="O1053" s="18" t="str">
        <f>VLOOKUP(Table3[[#This Row],[Order ID]],OrderBreakDown!A1052:H9099,5,0)</f>
        <v>-$119.00</v>
      </c>
      <c r="P1053">
        <f>VLOOKUP(Table3[[#This Row],[Order ID]],OrderBreakDown!A1052:H9099,6,0)</f>
        <v>6</v>
      </c>
      <c r="Q1053" t="str">
        <f>VLOOKUP(Table3[[#This Row],[Order ID]],OrderBreakDown!A1052:H9099,7,0)</f>
        <v>Office Supplies</v>
      </c>
      <c r="R1053" t="str">
        <f>VLOOKUP(Table3[[#This Row],[Order ID]],OrderBreakDown!A1052:H9099,8,0)</f>
        <v>Storage</v>
      </c>
    </row>
    <row r="1054" spans="1:18" ht="21.75" customHeight="1" thickBot="1" x14ac:dyDescent="0.3">
      <c r="A1054" s="5" t="s">
        <v>2276</v>
      </c>
      <c r="B1054" s="2">
        <v>41069</v>
      </c>
      <c r="C1054" s="1" t="s">
        <v>80</v>
      </c>
      <c r="D1054" s="1" t="s">
        <v>141</v>
      </c>
      <c r="E1054" s="1" t="s">
        <v>58</v>
      </c>
      <c r="F1054" s="1" t="s">
        <v>50</v>
      </c>
      <c r="G1054" s="1" t="s">
        <v>21</v>
      </c>
      <c r="H1054" s="2">
        <v>41073</v>
      </c>
      <c r="I1054" s="1" t="s">
        <v>22</v>
      </c>
      <c r="J1054" s="6" t="s">
        <v>141</v>
      </c>
      <c r="L1054" t="str">
        <f>VLOOKUP(Table3[[#This Row],[Order ID]],OrderBreakDown!A1053:H9100,2,0)</f>
        <v>Fiskars Letter Opener, High Speed</v>
      </c>
      <c r="M1054" s="16">
        <f>VLOOKUP(Table3[[#This Row],[Order ID]],OrderBreakDown!A1053:H9100,3,0)</f>
        <v>0</v>
      </c>
      <c r="N1054" t="str">
        <f>VLOOKUP(Table3[[#This Row],[Order ID]],OrderBreakDown!A1053:H9100,4,0)</f>
        <v>$55.00</v>
      </c>
      <c r="O1054" s="18" t="str">
        <f>VLOOKUP(Table3[[#This Row],[Order ID]],OrderBreakDown!A1053:H9100,5,0)</f>
        <v>$2.00</v>
      </c>
      <c r="P1054">
        <f>VLOOKUP(Table3[[#This Row],[Order ID]],OrderBreakDown!A1053:H9100,6,0)</f>
        <v>2</v>
      </c>
      <c r="Q1054" t="str">
        <f>VLOOKUP(Table3[[#This Row],[Order ID]],OrderBreakDown!A1053:H9100,7,0)</f>
        <v>Office Supplies</v>
      </c>
      <c r="R1054" t="str">
        <f>VLOOKUP(Table3[[#This Row],[Order ID]],OrderBreakDown!A1053:H9100,8,0)</f>
        <v>Supplies</v>
      </c>
    </row>
    <row r="1055" spans="1:18" ht="21.75" customHeight="1" thickBot="1" x14ac:dyDescent="0.3">
      <c r="A1055" s="5" t="s">
        <v>2277</v>
      </c>
      <c r="B1055" s="2">
        <v>41069</v>
      </c>
      <c r="C1055" s="1" t="s">
        <v>1230</v>
      </c>
      <c r="D1055" s="1" t="s">
        <v>188</v>
      </c>
      <c r="E1055" s="1" t="s">
        <v>13</v>
      </c>
      <c r="F1055" s="1" t="s">
        <v>14</v>
      </c>
      <c r="G1055" s="1" t="s">
        <v>21</v>
      </c>
      <c r="H1055" s="2">
        <v>41076</v>
      </c>
      <c r="I1055" s="1" t="s">
        <v>22</v>
      </c>
      <c r="J1055" s="6" t="s">
        <v>188</v>
      </c>
      <c r="L1055" t="str">
        <f>VLOOKUP(Table3[[#This Row],[Order ID]],OrderBreakDown!A1054:H9101,2,0)</f>
        <v>Office Star Bag Chairs, Black</v>
      </c>
      <c r="M1055" s="16">
        <f>VLOOKUP(Table3[[#This Row],[Order ID]],OrderBreakDown!A1054:H9101,3,0)</f>
        <v>0.5</v>
      </c>
      <c r="N1055" t="str">
        <f>VLOOKUP(Table3[[#This Row],[Order ID]],OrderBreakDown!A1054:H9101,4,0)</f>
        <v>$159.00</v>
      </c>
      <c r="O1055" s="18" t="str">
        <f>VLOOKUP(Table3[[#This Row],[Order ID]],OrderBreakDown!A1054:H9101,5,0)</f>
        <v>-$29.00</v>
      </c>
      <c r="P1055">
        <f>VLOOKUP(Table3[[#This Row],[Order ID]],OrderBreakDown!A1054:H9101,6,0)</f>
        <v>6</v>
      </c>
      <c r="Q1055" t="str">
        <f>VLOOKUP(Table3[[#This Row],[Order ID]],OrderBreakDown!A1054:H9101,7,0)</f>
        <v>Furniture</v>
      </c>
      <c r="R1055" t="str">
        <f>VLOOKUP(Table3[[#This Row],[Order ID]],OrderBreakDown!A1054:H9101,8,0)</f>
        <v>Chairs</v>
      </c>
    </row>
    <row r="1056" spans="1:18" ht="21.75" customHeight="1" thickBot="1" x14ac:dyDescent="0.3">
      <c r="A1056" s="5" t="s">
        <v>2278</v>
      </c>
      <c r="B1056" s="2">
        <v>41071</v>
      </c>
      <c r="C1056" s="1" t="s">
        <v>1585</v>
      </c>
      <c r="D1056" s="1" t="s">
        <v>648</v>
      </c>
      <c r="E1056" s="1" t="s">
        <v>27</v>
      </c>
      <c r="F1056" s="1" t="s">
        <v>28</v>
      </c>
      <c r="G1056" s="1" t="s">
        <v>21</v>
      </c>
      <c r="H1056" s="2">
        <v>41075</v>
      </c>
      <c r="I1056" s="1" t="s">
        <v>22</v>
      </c>
      <c r="J1056" s="6" t="s">
        <v>29</v>
      </c>
      <c r="L1056" t="str">
        <f>VLOOKUP(Table3[[#This Row],[Order ID]],OrderBreakDown!A1055:H9102,2,0)</f>
        <v>Safco Floating Shelf Set, Pine</v>
      </c>
      <c r="M1056" s="16">
        <f>VLOOKUP(Table3[[#This Row],[Order ID]],OrderBreakDown!A1055:H9102,3,0)</f>
        <v>0.1</v>
      </c>
      <c r="N1056" t="str">
        <f>VLOOKUP(Table3[[#This Row],[Order ID]],OrderBreakDown!A1055:H9102,4,0)</f>
        <v>$357.00</v>
      </c>
      <c r="O1056" s="18" t="str">
        <f>VLOOKUP(Table3[[#This Row],[Order ID]],OrderBreakDown!A1055:H9102,5,0)</f>
        <v>$20.00</v>
      </c>
      <c r="P1056">
        <f>VLOOKUP(Table3[[#This Row],[Order ID]],OrderBreakDown!A1055:H9102,6,0)</f>
        <v>2</v>
      </c>
      <c r="Q1056" t="str">
        <f>VLOOKUP(Table3[[#This Row],[Order ID]],OrderBreakDown!A1055:H9102,7,0)</f>
        <v>Furniture</v>
      </c>
      <c r="R1056" t="str">
        <f>VLOOKUP(Table3[[#This Row],[Order ID]],OrderBreakDown!A1055:H9102,8,0)</f>
        <v>Bookcases</v>
      </c>
    </row>
    <row r="1057" spans="1:18" ht="21.75" customHeight="1" thickBot="1" x14ac:dyDescent="0.3">
      <c r="A1057" s="5" t="s">
        <v>2279</v>
      </c>
      <c r="B1057" s="2">
        <v>41071</v>
      </c>
      <c r="C1057" s="1" t="s">
        <v>1385</v>
      </c>
      <c r="D1057" s="1" t="s">
        <v>2280</v>
      </c>
      <c r="E1057" s="1" t="s">
        <v>66</v>
      </c>
      <c r="F1057" s="1" t="s">
        <v>28</v>
      </c>
      <c r="G1057" s="1" t="s">
        <v>15</v>
      </c>
      <c r="H1057" s="2">
        <v>41075</v>
      </c>
      <c r="I1057" s="1" t="s">
        <v>22</v>
      </c>
      <c r="J1057" s="6" t="s">
        <v>116</v>
      </c>
      <c r="L1057" t="str">
        <f>VLOOKUP(Table3[[#This Row],[Order ID]],OrderBreakDown!A1056:H9103,2,0)</f>
        <v>Eldon Shelving, Blue</v>
      </c>
      <c r="M1057" s="16">
        <f>VLOOKUP(Table3[[#This Row],[Order ID]],OrderBreakDown!A1056:H9103,3,0)</f>
        <v>0.1</v>
      </c>
      <c r="N1057" t="str">
        <f>VLOOKUP(Table3[[#This Row],[Order ID]],OrderBreakDown!A1056:H9103,4,0)</f>
        <v>$87.00</v>
      </c>
      <c r="O1057" s="18" t="str">
        <f>VLOOKUP(Table3[[#This Row],[Order ID]],OrderBreakDown!A1056:H9103,5,0)</f>
        <v>$16.00</v>
      </c>
      <c r="P1057">
        <f>VLOOKUP(Table3[[#This Row],[Order ID]],OrderBreakDown!A1056:H9103,6,0)</f>
        <v>2</v>
      </c>
      <c r="Q1057" t="str">
        <f>VLOOKUP(Table3[[#This Row],[Order ID]],OrderBreakDown!A1056:H9103,7,0)</f>
        <v>Office Supplies</v>
      </c>
      <c r="R1057" t="str">
        <f>VLOOKUP(Table3[[#This Row],[Order ID]],OrderBreakDown!A1056:H9103,8,0)</f>
        <v>Storage</v>
      </c>
    </row>
    <row r="1058" spans="1:18" ht="21.75" customHeight="1" thickBot="1" x14ac:dyDescent="0.3">
      <c r="A1058" s="5" t="s">
        <v>2281</v>
      </c>
      <c r="B1058" s="2">
        <v>41071</v>
      </c>
      <c r="C1058" s="1" t="s">
        <v>1960</v>
      </c>
      <c r="D1058" s="1" t="s">
        <v>375</v>
      </c>
      <c r="E1058" s="1" t="s">
        <v>66</v>
      </c>
      <c r="F1058" s="1" t="s">
        <v>28</v>
      </c>
      <c r="G1058" s="1" t="s">
        <v>21</v>
      </c>
      <c r="H1058" s="2">
        <v>41075</v>
      </c>
      <c r="I1058" s="1" t="s">
        <v>22</v>
      </c>
      <c r="J1058" s="6" t="s">
        <v>185</v>
      </c>
      <c r="L1058" t="str">
        <f>VLOOKUP(Table3[[#This Row],[Order ID]],OrderBreakDown!A1057:H9104,2,0)</f>
        <v>Stanley Pens, Water Color</v>
      </c>
      <c r="M1058" s="16">
        <f>VLOOKUP(Table3[[#This Row],[Order ID]],OrderBreakDown!A1057:H9104,3,0)</f>
        <v>0</v>
      </c>
      <c r="N1058" t="str">
        <f>VLOOKUP(Table3[[#This Row],[Order ID]],OrderBreakDown!A1057:H9104,4,0)</f>
        <v>$53.00</v>
      </c>
      <c r="O1058" s="18" t="str">
        <f>VLOOKUP(Table3[[#This Row],[Order ID]],OrderBreakDown!A1057:H9104,5,0)</f>
        <v>$17.00</v>
      </c>
      <c r="P1058">
        <f>VLOOKUP(Table3[[#This Row],[Order ID]],OrderBreakDown!A1057:H9104,6,0)</f>
        <v>4</v>
      </c>
      <c r="Q1058" t="str">
        <f>VLOOKUP(Table3[[#This Row],[Order ID]],OrderBreakDown!A1057:H9104,7,0)</f>
        <v>Office Supplies</v>
      </c>
      <c r="R1058" t="str">
        <f>VLOOKUP(Table3[[#This Row],[Order ID]],OrderBreakDown!A1057:H9104,8,0)</f>
        <v>Art</v>
      </c>
    </row>
    <row r="1059" spans="1:18" ht="21.75" customHeight="1" thickBot="1" x14ac:dyDescent="0.3">
      <c r="A1059" s="5" t="s">
        <v>2282</v>
      </c>
      <c r="B1059" s="2">
        <v>41071</v>
      </c>
      <c r="C1059" s="1" t="s">
        <v>2283</v>
      </c>
      <c r="D1059" s="1" t="s">
        <v>54</v>
      </c>
      <c r="E1059" s="1" t="s">
        <v>55</v>
      </c>
      <c r="F1059" s="1" t="s">
        <v>28</v>
      </c>
      <c r="G1059" s="1" t="s">
        <v>33</v>
      </c>
      <c r="H1059" s="2">
        <v>41075</v>
      </c>
      <c r="I1059" s="1" t="s">
        <v>22</v>
      </c>
      <c r="J1059" s="6" t="s">
        <v>54</v>
      </c>
      <c r="L1059" t="str">
        <f>VLOOKUP(Table3[[#This Row],[Order ID]],OrderBreakDown!A1058:H9105,2,0)</f>
        <v>Binney &amp; Smith Pens, Water Color</v>
      </c>
      <c r="M1059" s="16">
        <f>VLOOKUP(Table3[[#This Row],[Order ID]],OrderBreakDown!A1058:H9105,3,0)</f>
        <v>0</v>
      </c>
      <c r="N1059" t="str">
        <f>VLOOKUP(Table3[[#This Row],[Order ID]],OrderBreakDown!A1058:H9105,4,0)</f>
        <v>$30.00</v>
      </c>
      <c r="O1059" s="18" t="str">
        <f>VLOOKUP(Table3[[#This Row],[Order ID]],OrderBreakDown!A1058:H9105,5,0)</f>
        <v>$11.00</v>
      </c>
      <c r="P1059">
        <f>VLOOKUP(Table3[[#This Row],[Order ID]],OrderBreakDown!A1058:H9105,6,0)</f>
        <v>2</v>
      </c>
      <c r="Q1059" t="str">
        <f>VLOOKUP(Table3[[#This Row],[Order ID]],OrderBreakDown!A1058:H9105,7,0)</f>
        <v>Office Supplies</v>
      </c>
      <c r="R1059" t="str">
        <f>VLOOKUP(Table3[[#This Row],[Order ID]],OrderBreakDown!A1058:H9105,8,0)</f>
        <v>Art</v>
      </c>
    </row>
    <row r="1060" spans="1:18" ht="21.75" customHeight="1" thickBot="1" x14ac:dyDescent="0.3">
      <c r="A1060" s="5" t="s">
        <v>2284</v>
      </c>
      <c r="B1060" s="2">
        <v>41071</v>
      </c>
      <c r="C1060" s="1" t="s">
        <v>2285</v>
      </c>
      <c r="D1060" s="1" t="s">
        <v>2286</v>
      </c>
      <c r="E1060" s="1" t="s">
        <v>149</v>
      </c>
      <c r="F1060" s="1" t="s">
        <v>50</v>
      </c>
      <c r="G1060" s="1" t="s">
        <v>21</v>
      </c>
      <c r="H1060" s="2">
        <v>41075</v>
      </c>
      <c r="I1060" s="1" t="s">
        <v>22</v>
      </c>
      <c r="J1060" s="6" t="s">
        <v>2287</v>
      </c>
      <c r="L1060" t="str">
        <f>VLOOKUP(Table3[[#This Row],[Order ID]],OrderBreakDown!A1059:H9106,2,0)</f>
        <v>Samsung Signal Booster, with Caller ID</v>
      </c>
      <c r="M1060" s="16">
        <f>VLOOKUP(Table3[[#This Row],[Order ID]],OrderBreakDown!A1059:H9106,3,0)</f>
        <v>0.5</v>
      </c>
      <c r="N1060" t="str">
        <f>VLOOKUP(Table3[[#This Row],[Order ID]],OrderBreakDown!A1059:H9106,4,0)</f>
        <v>$341.00</v>
      </c>
      <c r="O1060" s="18" t="str">
        <f>VLOOKUP(Table3[[#This Row],[Order ID]],OrderBreakDown!A1059:H9106,5,0)</f>
        <v>-$341.00</v>
      </c>
      <c r="P1060">
        <f>VLOOKUP(Table3[[#This Row],[Order ID]],OrderBreakDown!A1059:H9106,6,0)</f>
        <v>5</v>
      </c>
      <c r="Q1060" t="str">
        <f>VLOOKUP(Table3[[#This Row],[Order ID]],OrderBreakDown!A1059:H9106,7,0)</f>
        <v>Technology</v>
      </c>
      <c r="R1060" t="str">
        <f>VLOOKUP(Table3[[#This Row],[Order ID]],OrderBreakDown!A1059:H9106,8,0)</f>
        <v>Phones</v>
      </c>
    </row>
    <row r="1061" spans="1:18" ht="21.75" customHeight="1" thickBot="1" x14ac:dyDescent="0.3">
      <c r="A1061" s="5" t="s">
        <v>2288</v>
      </c>
      <c r="B1061" s="2">
        <v>41071</v>
      </c>
      <c r="C1061" s="1" t="s">
        <v>2289</v>
      </c>
      <c r="D1061" s="1" t="s">
        <v>491</v>
      </c>
      <c r="E1061" s="1" t="s">
        <v>77</v>
      </c>
      <c r="F1061" s="1" t="s">
        <v>28</v>
      </c>
      <c r="G1061" s="1" t="s">
        <v>21</v>
      </c>
      <c r="H1061" s="2">
        <v>41076</v>
      </c>
      <c r="I1061" s="1" t="s">
        <v>22</v>
      </c>
      <c r="J1061" s="6" t="s">
        <v>78</v>
      </c>
      <c r="L1061" t="str">
        <f>VLOOKUP(Table3[[#This Row],[Order ID]],OrderBreakDown!A1060:H9107,2,0)</f>
        <v>Office Star Steel Folding Chair, Red</v>
      </c>
      <c r="M1061" s="16">
        <f>VLOOKUP(Table3[[#This Row],[Order ID]],OrderBreakDown!A1060:H9107,3,0)</f>
        <v>0.5</v>
      </c>
      <c r="N1061" t="str">
        <f>VLOOKUP(Table3[[#This Row],[Order ID]],OrderBreakDown!A1060:H9107,4,0)</f>
        <v>$183.00</v>
      </c>
      <c r="O1061" s="18" t="str">
        <f>VLOOKUP(Table3[[#This Row],[Order ID]],OrderBreakDown!A1060:H9107,5,0)</f>
        <v>-$140.00</v>
      </c>
      <c r="P1061">
        <f>VLOOKUP(Table3[[#This Row],[Order ID]],OrderBreakDown!A1060:H9107,6,0)</f>
        <v>4</v>
      </c>
      <c r="Q1061" t="str">
        <f>VLOOKUP(Table3[[#This Row],[Order ID]],OrderBreakDown!A1060:H9107,7,0)</f>
        <v>Furniture</v>
      </c>
      <c r="R1061" t="str">
        <f>VLOOKUP(Table3[[#This Row],[Order ID]],OrderBreakDown!A1060:H9107,8,0)</f>
        <v>Chairs</v>
      </c>
    </row>
    <row r="1062" spans="1:18" ht="21.75" customHeight="1" thickBot="1" x14ac:dyDescent="0.3">
      <c r="A1062" s="5" t="s">
        <v>2290</v>
      </c>
      <c r="B1062" s="2">
        <v>41071</v>
      </c>
      <c r="C1062" s="1" t="s">
        <v>2291</v>
      </c>
      <c r="D1062" s="1" t="s">
        <v>1256</v>
      </c>
      <c r="E1062" s="1" t="s">
        <v>20</v>
      </c>
      <c r="F1062" s="1" t="s">
        <v>14</v>
      </c>
      <c r="G1062" s="1" t="s">
        <v>21</v>
      </c>
      <c r="H1062" s="2">
        <v>41076</v>
      </c>
      <c r="I1062" s="1" t="s">
        <v>22</v>
      </c>
      <c r="J1062" s="6" t="s">
        <v>23</v>
      </c>
      <c r="L1062" t="str">
        <f>VLOOKUP(Table3[[#This Row],[Order ID]],OrderBreakDown!A1061:H9108,2,0)</f>
        <v>Eldon Box, Single Width</v>
      </c>
      <c r="M1062" s="16">
        <f>VLOOKUP(Table3[[#This Row],[Order ID]],OrderBreakDown!A1061:H9108,3,0)</f>
        <v>0</v>
      </c>
      <c r="N1062" t="str">
        <f>VLOOKUP(Table3[[#This Row],[Order ID]],OrderBreakDown!A1061:H9108,4,0)</f>
        <v>$21.00</v>
      </c>
      <c r="O1062" s="18" t="str">
        <f>VLOOKUP(Table3[[#This Row],[Order ID]],OrderBreakDown!A1061:H9108,5,0)</f>
        <v>$6.00</v>
      </c>
      <c r="P1062">
        <f>VLOOKUP(Table3[[#This Row],[Order ID]],OrderBreakDown!A1061:H9108,6,0)</f>
        <v>2</v>
      </c>
      <c r="Q1062" t="str">
        <f>VLOOKUP(Table3[[#This Row],[Order ID]],OrderBreakDown!A1061:H9108,7,0)</f>
        <v>Office Supplies</v>
      </c>
      <c r="R1062" t="str">
        <f>VLOOKUP(Table3[[#This Row],[Order ID]],OrderBreakDown!A1061:H9108,8,0)</f>
        <v>Storage</v>
      </c>
    </row>
    <row r="1063" spans="1:18" ht="21.75" customHeight="1" thickBot="1" x14ac:dyDescent="0.3">
      <c r="A1063" s="5" t="s">
        <v>2292</v>
      </c>
      <c r="B1063" s="2">
        <v>41072</v>
      </c>
      <c r="C1063" s="1" t="s">
        <v>2293</v>
      </c>
      <c r="D1063" s="1" t="s">
        <v>2294</v>
      </c>
      <c r="E1063" s="1" t="s">
        <v>66</v>
      </c>
      <c r="F1063" s="1" t="s">
        <v>28</v>
      </c>
      <c r="G1063" s="1" t="s">
        <v>21</v>
      </c>
      <c r="H1063" s="2">
        <v>41076</v>
      </c>
      <c r="I1063" s="1" t="s">
        <v>22</v>
      </c>
      <c r="J1063" s="6" t="s">
        <v>67</v>
      </c>
      <c r="L1063" t="str">
        <f>VLOOKUP(Table3[[#This Row],[Order ID]],OrderBreakDown!A1062:H9109,2,0)</f>
        <v>Eldon Lockers, Industrial</v>
      </c>
      <c r="M1063" s="16">
        <f>VLOOKUP(Table3[[#This Row],[Order ID]],OrderBreakDown!A1062:H9109,3,0)</f>
        <v>0.1</v>
      </c>
      <c r="N1063" t="str">
        <f>VLOOKUP(Table3[[#This Row],[Order ID]],OrderBreakDown!A1062:H9109,4,0)</f>
        <v>$714.00</v>
      </c>
      <c r="O1063" s="18" t="str">
        <f>VLOOKUP(Table3[[#This Row],[Order ID]],OrderBreakDown!A1062:H9109,5,0)</f>
        <v>$309.00</v>
      </c>
      <c r="P1063">
        <f>VLOOKUP(Table3[[#This Row],[Order ID]],OrderBreakDown!A1062:H9109,6,0)</f>
        <v>4</v>
      </c>
      <c r="Q1063" t="str">
        <f>VLOOKUP(Table3[[#This Row],[Order ID]],OrderBreakDown!A1062:H9109,7,0)</f>
        <v>Office Supplies</v>
      </c>
      <c r="R1063" t="str">
        <f>VLOOKUP(Table3[[#This Row],[Order ID]],OrderBreakDown!A1062:H9109,8,0)</f>
        <v>Storage</v>
      </c>
    </row>
    <row r="1064" spans="1:18" ht="21.75" customHeight="1" thickBot="1" x14ac:dyDescent="0.3">
      <c r="A1064" s="5" t="s">
        <v>2295</v>
      </c>
      <c r="B1064" s="2">
        <v>41072</v>
      </c>
      <c r="C1064" s="1" t="s">
        <v>2283</v>
      </c>
      <c r="D1064" s="1" t="s">
        <v>1182</v>
      </c>
      <c r="E1064" s="1" t="s">
        <v>49</v>
      </c>
      <c r="F1064" s="1" t="s">
        <v>50</v>
      </c>
      <c r="G1064" s="1" t="s">
        <v>33</v>
      </c>
      <c r="H1064" s="2">
        <v>41076</v>
      </c>
      <c r="I1064" s="1" t="s">
        <v>22</v>
      </c>
      <c r="J1064" s="6" t="s">
        <v>132</v>
      </c>
      <c r="L1064" t="str">
        <f>VLOOKUP(Table3[[#This Row],[Order ID]],OrderBreakDown!A1063:H9110,2,0)</f>
        <v>Novimex Bag Chairs, Set of Two</v>
      </c>
      <c r="M1064" s="16">
        <f>VLOOKUP(Table3[[#This Row],[Order ID]],OrderBreakDown!A1063:H9110,3,0)</f>
        <v>0.6</v>
      </c>
      <c r="N1064" t="str">
        <f>VLOOKUP(Table3[[#This Row],[Order ID]],OrderBreakDown!A1063:H9110,4,0)</f>
        <v>$96.00</v>
      </c>
      <c r="O1064" s="18" t="str">
        <f>VLOOKUP(Table3[[#This Row],[Order ID]],OrderBreakDown!A1063:H9110,5,0)</f>
        <v>-$87.00</v>
      </c>
      <c r="P1064">
        <f>VLOOKUP(Table3[[#This Row],[Order ID]],OrderBreakDown!A1063:H9110,6,0)</f>
        <v>5</v>
      </c>
      <c r="Q1064" t="str">
        <f>VLOOKUP(Table3[[#This Row],[Order ID]],OrderBreakDown!A1063:H9110,7,0)</f>
        <v>Furniture</v>
      </c>
      <c r="R1064" t="str">
        <f>VLOOKUP(Table3[[#This Row],[Order ID]],OrderBreakDown!A1063:H9110,8,0)</f>
        <v>Chairs</v>
      </c>
    </row>
    <row r="1065" spans="1:18" ht="21.75" customHeight="1" thickBot="1" x14ac:dyDescent="0.3">
      <c r="A1065" s="5" t="s">
        <v>2296</v>
      </c>
      <c r="B1065" s="2">
        <v>41073</v>
      </c>
      <c r="C1065" s="1" t="s">
        <v>2297</v>
      </c>
      <c r="D1065" s="1" t="s">
        <v>2298</v>
      </c>
      <c r="E1065" s="1" t="s">
        <v>58</v>
      </c>
      <c r="F1065" s="1" t="s">
        <v>50</v>
      </c>
      <c r="G1065" s="1" t="s">
        <v>33</v>
      </c>
      <c r="H1065" s="2">
        <v>41075</v>
      </c>
      <c r="I1065" s="1" t="s">
        <v>16</v>
      </c>
      <c r="J1065" s="6" t="s">
        <v>1392</v>
      </c>
      <c r="L1065" t="str">
        <f>VLOOKUP(Table3[[#This Row],[Order ID]],OrderBreakDown!A1064:H9111,2,0)</f>
        <v>Stanley Pencil Sharpener, Water Color</v>
      </c>
      <c r="M1065" s="16">
        <f>VLOOKUP(Table3[[#This Row],[Order ID]],OrderBreakDown!A1064:H9111,3,0)</f>
        <v>0</v>
      </c>
      <c r="N1065" t="str">
        <f>VLOOKUP(Table3[[#This Row],[Order ID]],OrderBreakDown!A1064:H9111,4,0)</f>
        <v>$84.00</v>
      </c>
      <c r="O1065" s="18" t="str">
        <f>VLOOKUP(Table3[[#This Row],[Order ID]],OrderBreakDown!A1064:H9111,5,0)</f>
        <v>$3.00</v>
      </c>
      <c r="P1065">
        <f>VLOOKUP(Table3[[#This Row],[Order ID]],OrderBreakDown!A1064:H9111,6,0)</f>
        <v>3</v>
      </c>
      <c r="Q1065" t="str">
        <f>VLOOKUP(Table3[[#This Row],[Order ID]],OrderBreakDown!A1064:H9111,7,0)</f>
        <v>Office Supplies</v>
      </c>
      <c r="R1065" t="str">
        <f>VLOOKUP(Table3[[#This Row],[Order ID]],OrderBreakDown!A1064:H9111,8,0)</f>
        <v>Art</v>
      </c>
    </row>
    <row r="1066" spans="1:18" ht="21.75" customHeight="1" thickBot="1" x14ac:dyDescent="0.3">
      <c r="A1066" s="5" t="s">
        <v>2299</v>
      </c>
      <c r="B1066" s="2">
        <v>41073</v>
      </c>
      <c r="C1066" s="1" t="s">
        <v>1994</v>
      </c>
      <c r="D1066" s="1" t="s">
        <v>1097</v>
      </c>
      <c r="E1066" s="1" t="s">
        <v>27</v>
      </c>
      <c r="F1066" s="1" t="s">
        <v>28</v>
      </c>
      <c r="G1066" s="1" t="s">
        <v>33</v>
      </c>
      <c r="H1066" s="2">
        <v>41077</v>
      </c>
      <c r="I1066" s="1" t="s">
        <v>22</v>
      </c>
      <c r="J1066" s="6" t="s">
        <v>45</v>
      </c>
      <c r="L1066" t="str">
        <f>VLOOKUP(Table3[[#This Row],[Order ID]],OrderBreakDown!A1065:H9112,2,0)</f>
        <v>Logitech Keyboard, Erganomic</v>
      </c>
      <c r="M1066" s="16">
        <f>VLOOKUP(Table3[[#This Row],[Order ID]],OrderBreakDown!A1065:H9112,3,0)</f>
        <v>0</v>
      </c>
      <c r="N1066" t="str">
        <f>VLOOKUP(Table3[[#This Row],[Order ID]],OrderBreakDown!A1065:H9112,4,0)</f>
        <v>$492.00</v>
      </c>
      <c r="O1066" s="18" t="str">
        <f>VLOOKUP(Table3[[#This Row],[Order ID]],OrderBreakDown!A1065:H9112,5,0)</f>
        <v>$44.00</v>
      </c>
      <c r="P1066">
        <f>VLOOKUP(Table3[[#This Row],[Order ID]],OrderBreakDown!A1065:H9112,6,0)</f>
        <v>7</v>
      </c>
      <c r="Q1066" t="str">
        <f>VLOOKUP(Table3[[#This Row],[Order ID]],OrderBreakDown!A1065:H9112,7,0)</f>
        <v>Technology</v>
      </c>
      <c r="R1066" t="str">
        <f>VLOOKUP(Table3[[#This Row],[Order ID]],OrderBreakDown!A1065:H9112,8,0)</f>
        <v>Accessories</v>
      </c>
    </row>
    <row r="1067" spans="1:18" ht="21.75" customHeight="1" thickBot="1" x14ac:dyDescent="0.3">
      <c r="A1067" s="5" t="s">
        <v>2300</v>
      </c>
      <c r="B1067" s="2">
        <v>41074</v>
      </c>
      <c r="C1067" s="1" t="s">
        <v>1189</v>
      </c>
      <c r="D1067" s="1" t="s">
        <v>1701</v>
      </c>
      <c r="E1067" s="1" t="s">
        <v>27</v>
      </c>
      <c r="F1067" s="1" t="s">
        <v>28</v>
      </c>
      <c r="G1067" s="1" t="s">
        <v>21</v>
      </c>
      <c r="H1067" s="2">
        <v>41080</v>
      </c>
      <c r="I1067" s="1" t="s">
        <v>22</v>
      </c>
      <c r="J1067" s="6" t="s">
        <v>311</v>
      </c>
      <c r="L1067" t="str">
        <f>VLOOKUP(Table3[[#This Row],[Order ID]],OrderBreakDown!A1066:H9113,2,0)</f>
        <v>Smead Box, Single Width</v>
      </c>
      <c r="M1067" s="16">
        <f>VLOOKUP(Table3[[#This Row],[Order ID]],OrderBreakDown!A1066:H9113,3,0)</f>
        <v>0.1</v>
      </c>
      <c r="N1067" t="str">
        <f>VLOOKUP(Table3[[#This Row],[Order ID]],OrderBreakDown!A1066:H9113,4,0)</f>
        <v>$39.00</v>
      </c>
      <c r="O1067" s="18" t="str">
        <f>VLOOKUP(Table3[[#This Row],[Order ID]],OrderBreakDown!A1066:H9113,5,0)</f>
        <v>$7.00</v>
      </c>
      <c r="P1067">
        <f>VLOOKUP(Table3[[#This Row],[Order ID]],OrderBreakDown!A1066:H9113,6,0)</f>
        <v>4</v>
      </c>
      <c r="Q1067" t="str">
        <f>VLOOKUP(Table3[[#This Row],[Order ID]],OrderBreakDown!A1066:H9113,7,0)</f>
        <v>Office Supplies</v>
      </c>
      <c r="R1067" t="str">
        <f>VLOOKUP(Table3[[#This Row],[Order ID]],OrderBreakDown!A1066:H9113,8,0)</f>
        <v>Storage</v>
      </c>
    </row>
    <row r="1068" spans="1:18" ht="21.75" customHeight="1" thickBot="1" x14ac:dyDescent="0.3">
      <c r="A1068" s="5" t="s">
        <v>2301</v>
      </c>
      <c r="B1068" s="2">
        <v>41074</v>
      </c>
      <c r="C1068" s="1" t="s">
        <v>2302</v>
      </c>
      <c r="D1068" s="1" t="s">
        <v>2303</v>
      </c>
      <c r="E1068" s="1" t="s">
        <v>27</v>
      </c>
      <c r="F1068" s="1" t="s">
        <v>28</v>
      </c>
      <c r="G1068" s="1" t="s">
        <v>15</v>
      </c>
      <c r="H1068" s="2">
        <v>41079</v>
      </c>
      <c r="I1068" s="1" t="s">
        <v>16</v>
      </c>
      <c r="J1068" s="6" t="s">
        <v>112</v>
      </c>
      <c r="L1068" t="str">
        <f>VLOOKUP(Table3[[#This Row],[Order ID]],OrderBreakDown!A1067:H9114,2,0)</f>
        <v>Ibico Binder Covers, Clear</v>
      </c>
      <c r="M1068" s="16">
        <f>VLOOKUP(Table3[[#This Row],[Order ID]],OrderBreakDown!A1067:H9114,3,0)</f>
        <v>0</v>
      </c>
      <c r="N1068" t="str">
        <f>VLOOKUP(Table3[[#This Row],[Order ID]],OrderBreakDown!A1067:H9114,4,0)</f>
        <v>$92.00</v>
      </c>
      <c r="O1068" s="18" t="str">
        <f>VLOOKUP(Table3[[#This Row],[Order ID]],OrderBreakDown!A1067:H9114,5,0)</f>
        <v>$6.00</v>
      </c>
      <c r="P1068">
        <f>VLOOKUP(Table3[[#This Row],[Order ID]],OrderBreakDown!A1067:H9114,6,0)</f>
        <v>7</v>
      </c>
      <c r="Q1068" t="str">
        <f>VLOOKUP(Table3[[#This Row],[Order ID]],OrderBreakDown!A1067:H9114,7,0)</f>
        <v>Office Supplies</v>
      </c>
      <c r="R1068" t="str">
        <f>VLOOKUP(Table3[[#This Row],[Order ID]],OrderBreakDown!A1067:H9114,8,0)</f>
        <v>Binders</v>
      </c>
    </row>
    <row r="1069" spans="1:18" ht="21.75" customHeight="1" thickBot="1" x14ac:dyDescent="0.3">
      <c r="A1069" s="5" t="s">
        <v>2304</v>
      </c>
      <c r="B1069" s="2">
        <v>41075</v>
      </c>
      <c r="C1069" s="1" t="s">
        <v>580</v>
      </c>
      <c r="D1069" s="1" t="s">
        <v>740</v>
      </c>
      <c r="E1069" s="1" t="s">
        <v>49</v>
      </c>
      <c r="F1069" s="1" t="s">
        <v>50</v>
      </c>
      <c r="G1069" s="1" t="s">
        <v>33</v>
      </c>
      <c r="H1069" s="2">
        <v>41081</v>
      </c>
      <c r="I1069" s="1" t="s">
        <v>22</v>
      </c>
      <c r="J1069" s="6" t="s">
        <v>264</v>
      </c>
      <c r="L1069" t="str">
        <f>VLOOKUP(Table3[[#This Row],[Order ID]],OrderBreakDown!A1068:H9115,2,0)</f>
        <v>Xerox Cards &amp; Envelopes, Recycled</v>
      </c>
      <c r="M1069" s="16">
        <f>VLOOKUP(Table3[[#This Row],[Order ID]],OrderBreakDown!A1068:H9115,3,0)</f>
        <v>0</v>
      </c>
      <c r="N1069" t="str">
        <f>VLOOKUP(Table3[[#This Row],[Order ID]],OrderBreakDown!A1068:H9115,4,0)</f>
        <v>$135.00</v>
      </c>
      <c r="O1069" s="18" t="str">
        <f>VLOOKUP(Table3[[#This Row],[Order ID]],OrderBreakDown!A1068:H9115,5,0)</f>
        <v>$43.00</v>
      </c>
      <c r="P1069">
        <f>VLOOKUP(Table3[[#This Row],[Order ID]],OrderBreakDown!A1068:H9115,6,0)</f>
        <v>3</v>
      </c>
      <c r="Q1069" t="str">
        <f>VLOOKUP(Table3[[#This Row],[Order ID]],OrderBreakDown!A1068:H9115,7,0)</f>
        <v>Office Supplies</v>
      </c>
      <c r="R1069" t="str">
        <f>VLOOKUP(Table3[[#This Row],[Order ID]],OrderBreakDown!A1068:H9115,8,0)</f>
        <v>Paper</v>
      </c>
    </row>
    <row r="1070" spans="1:18" ht="21.75" customHeight="1" thickBot="1" x14ac:dyDescent="0.3">
      <c r="A1070" s="5" t="s">
        <v>2305</v>
      </c>
      <c r="B1070" s="2">
        <v>41075</v>
      </c>
      <c r="C1070" s="1" t="s">
        <v>1073</v>
      </c>
      <c r="D1070" s="1" t="s">
        <v>241</v>
      </c>
      <c r="E1070" s="1" t="s">
        <v>27</v>
      </c>
      <c r="F1070" s="1" t="s">
        <v>28</v>
      </c>
      <c r="G1070" s="1" t="s">
        <v>21</v>
      </c>
      <c r="H1070" s="2">
        <v>41079</v>
      </c>
      <c r="I1070" s="1" t="s">
        <v>22</v>
      </c>
      <c r="J1070" s="6" t="s">
        <v>112</v>
      </c>
      <c r="L1070" t="str">
        <f>VLOOKUP(Table3[[#This Row],[Order ID]],OrderBreakDown!A1069:H9116,2,0)</f>
        <v>Fellowes File Cart, Industrial</v>
      </c>
      <c r="M1070" s="16">
        <f>VLOOKUP(Table3[[#This Row],[Order ID]],OrderBreakDown!A1069:H9116,3,0)</f>
        <v>0.1</v>
      </c>
      <c r="N1070" t="str">
        <f>VLOOKUP(Table3[[#This Row],[Order ID]],OrderBreakDown!A1069:H9116,4,0)</f>
        <v>$248.00</v>
      </c>
      <c r="O1070" s="18" t="str">
        <f>VLOOKUP(Table3[[#This Row],[Order ID]],OrderBreakDown!A1069:H9116,5,0)</f>
        <v>$8.00</v>
      </c>
      <c r="P1070">
        <f>VLOOKUP(Table3[[#This Row],[Order ID]],OrderBreakDown!A1069:H9116,6,0)</f>
        <v>2</v>
      </c>
      <c r="Q1070" t="str">
        <f>VLOOKUP(Table3[[#This Row],[Order ID]],OrderBreakDown!A1069:H9116,7,0)</f>
        <v>Office Supplies</v>
      </c>
      <c r="R1070" t="str">
        <f>VLOOKUP(Table3[[#This Row],[Order ID]],OrderBreakDown!A1069:H9116,8,0)</f>
        <v>Storage</v>
      </c>
    </row>
    <row r="1071" spans="1:18" ht="21.75" customHeight="1" thickBot="1" x14ac:dyDescent="0.3">
      <c r="A1071" s="5" t="s">
        <v>2306</v>
      </c>
      <c r="B1071" s="2">
        <v>41075</v>
      </c>
      <c r="C1071" s="1" t="s">
        <v>333</v>
      </c>
      <c r="D1071" s="1" t="s">
        <v>843</v>
      </c>
      <c r="E1071" s="1" t="s">
        <v>27</v>
      </c>
      <c r="F1071" s="1" t="s">
        <v>28</v>
      </c>
      <c r="G1071" s="1" t="s">
        <v>33</v>
      </c>
      <c r="H1071" s="2">
        <v>41075</v>
      </c>
      <c r="I1071" s="1" t="s">
        <v>62</v>
      </c>
      <c r="J1071" s="6" t="s">
        <v>311</v>
      </c>
      <c r="L1071" t="str">
        <f>VLOOKUP(Table3[[#This Row],[Order ID]],OrderBreakDown!A1070:H9117,2,0)</f>
        <v>Stanley Pencil Sharpener, Water Color</v>
      </c>
      <c r="M1071" s="16">
        <f>VLOOKUP(Table3[[#This Row],[Order ID]],OrderBreakDown!A1070:H9117,3,0)</f>
        <v>0</v>
      </c>
      <c r="N1071" t="str">
        <f>VLOOKUP(Table3[[#This Row],[Order ID]],OrderBreakDown!A1070:H9117,4,0)</f>
        <v>$28.00</v>
      </c>
      <c r="O1071" s="18" t="str">
        <f>VLOOKUP(Table3[[#This Row],[Order ID]],OrderBreakDown!A1070:H9117,5,0)</f>
        <v>$1.00</v>
      </c>
      <c r="P1071">
        <f>VLOOKUP(Table3[[#This Row],[Order ID]],OrderBreakDown!A1070:H9117,6,0)</f>
        <v>1</v>
      </c>
      <c r="Q1071" t="str">
        <f>VLOOKUP(Table3[[#This Row],[Order ID]],OrderBreakDown!A1070:H9117,7,0)</f>
        <v>Office Supplies</v>
      </c>
      <c r="R1071" t="str">
        <f>VLOOKUP(Table3[[#This Row],[Order ID]],OrderBreakDown!A1070:H9117,8,0)</f>
        <v>Art</v>
      </c>
    </row>
    <row r="1072" spans="1:18" ht="21.75" customHeight="1" thickBot="1" x14ac:dyDescent="0.3">
      <c r="A1072" s="5" t="s">
        <v>2307</v>
      </c>
      <c r="B1072" s="2">
        <v>41075</v>
      </c>
      <c r="C1072" s="1" t="s">
        <v>72</v>
      </c>
      <c r="D1072" s="1" t="s">
        <v>32</v>
      </c>
      <c r="E1072" s="1" t="s">
        <v>20</v>
      </c>
      <c r="F1072" s="1" t="s">
        <v>14</v>
      </c>
      <c r="G1072" s="1" t="s">
        <v>21</v>
      </c>
      <c r="H1072" s="2">
        <v>41079</v>
      </c>
      <c r="I1072" s="1" t="s">
        <v>22</v>
      </c>
      <c r="J1072" s="6" t="s">
        <v>23</v>
      </c>
      <c r="L1072" t="str">
        <f>VLOOKUP(Table3[[#This Row],[Order ID]],OrderBreakDown!A1071:H9118,2,0)</f>
        <v>Office Star Bag Chairs, Black</v>
      </c>
      <c r="M1072" s="16">
        <f>VLOOKUP(Table3[[#This Row],[Order ID]],OrderBreakDown!A1071:H9118,3,0)</f>
        <v>0.5</v>
      </c>
      <c r="N1072" t="str">
        <f>VLOOKUP(Table3[[#This Row],[Order ID]],OrderBreakDown!A1071:H9118,4,0)</f>
        <v>$27.00</v>
      </c>
      <c r="O1072" s="18" t="str">
        <f>VLOOKUP(Table3[[#This Row],[Order ID]],OrderBreakDown!A1071:H9118,5,0)</f>
        <v>-$5.00</v>
      </c>
      <c r="P1072">
        <f>VLOOKUP(Table3[[#This Row],[Order ID]],OrderBreakDown!A1071:H9118,6,0)</f>
        <v>1</v>
      </c>
      <c r="Q1072" t="str">
        <f>VLOOKUP(Table3[[#This Row],[Order ID]],OrderBreakDown!A1071:H9118,7,0)</f>
        <v>Furniture</v>
      </c>
      <c r="R1072" t="str">
        <f>VLOOKUP(Table3[[#This Row],[Order ID]],OrderBreakDown!A1071:H9118,8,0)</f>
        <v>Chairs</v>
      </c>
    </row>
    <row r="1073" spans="1:18" ht="21.75" customHeight="1" thickBot="1" x14ac:dyDescent="0.3">
      <c r="A1073" s="5" t="s">
        <v>2308</v>
      </c>
      <c r="B1073" s="2">
        <v>41075</v>
      </c>
      <c r="C1073" s="1" t="s">
        <v>2309</v>
      </c>
      <c r="D1073" s="1" t="s">
        <v>491</v>
      </c>
      <c r="E1073" s="1" t="s">
        <v>77</v>
      </c>
      <c r="F1073" s="1" t="s">
        <v>28</v>
      </c>
      <c r="G1073" s="1" t="s">
        <v>15</v>
      </c>
      <c r="H1073" s="2">
        <v>41081</v>
      </c>
      <c r="I1073" s="1" t="s">
        <v>22</v>
      </c>
      <c r="J1073" s="6" t="s">
        <v>78</v>
      </c>
      <c r="L1073" t="str">
        <f>VLOOKUP(Table3[[#This Row],[Order ID]],OrderBreakDown!A1072:H9119,2,0)</f>
        <v>Boston Sketch Pad, Easy-Erase</v>
      </c>
      <c r="M1073" s="16">
        <f>VLOOKUP(Table3[[#This Row],[Order ID]],OrderBreakDown!A1072:H9119,3,0)</f>
        <v>0.5</v>
      </c>
      <c r="N1073" t="str">
        <f>VLOOKUP(Table3[[#This Row],[Order ID]],OrderBreakDown!A1072:H9119,4,0)</f>
        <v>$49.00</v>
      </c>
      <c r="O1073" s="18" t="str">
        <f>VLOOKUP(Table3[[#This Row],[Order ID]],OrderBreakDown!A1072:H9119,5,0)</f>
        <v>-$21.00</v>
      </c>
      <c r="P1073">
        <f>VLOOKUP(Table3[[#This Row],[Order ID]],OrderBreakDown!A1072:H9119,6,0)</f>
        <v>2</v>
      </c>
      <c r="Q1073" t="str">
        <f>VLOOKUP(Table3[[#This Row],[Order ID]],OrderBreakDown!A1072:H9119,7,0)</f>
        <v>Office Supplies</v>
      </c>
      <c r="R1073" t="str">
        <f>VLOOKUP(Table3[[#This Row],[Order ID]],OrderBreakDown!A1072:H9119,8,0)</f>
        <v>Art</v>
      </c>
    </row>
    <row r="1074" spans="1:18" ht="21.75" customHeight="1" thickBot="1" x14ac:dyDescent="0.3">
      <c r="A1074" s="5" t="s">
        <v>2310</v>
      </c>
      <c r="B1074" s="2">
        <v>41076</v>
      </c>
      <c r="C1074" s="1" t="s">
        <v>1553</v>
      </c>
      <c r="D1074" s="1" t="s">
        <v>477</v>
      </c>
      <c r="E1074" s="1" t="s">
        <v>66</v>
      </c>
      <c r="F1074" s="1" t="s">
        <v>28</v>
      </c>
      <c r="G1074" s="1" t="s">
        <v>33</v>
      </c>
      <c r="H1074" s="2">
        <v>41079</v>
      </c>
      <c r="I1074" s="1" t="s">
        <v>37</v>
      </c>
      <c r="J1074" s="6" t="s">
        <v>477</v>
      </c>
      <c r="L1074" t="str">
        <f>VLOOKUP(Table3[[#This Row],[Order ID]],OrderBreakDown!A1073:H9120,2,0)</f>
        <v>Cameo Clasp Envelope, Security-Tint</v>
      </c>
      <c r="M1074" s="16">
        <f>VLOOKUP(Table3[[#This Row],[Order ID]],OrderBreakDown!A1073:H9120,3,0)</f>
        <v>0</v>
      </c>
      <c r="N1074" t="str">
        <f>VLOOKUP(Table3[[#This Row],[Order ID]],OrderBreakDown!A1073:H9120,4,0)</f>
        <v>$36.00</v>
      </c>
      <c r="O1074" s="18" t="str">
        <f>VLOOKUP(Table3[[#This Row],[Order ID]],OrderBreakDown!A1073:H9120,5,0)</f>
        <v>$9.00</v>
      </c>
      <c r="P1074">
        <f>VLOOKUP(Table3[[#This Row],[Order ID]],OrderBreakDown!A1073:H9120,6,0)</f>
        <v>3</v>
      </c>
      <c r="Q1074" t="str">
        <f>VLOOKUP(Table3[[#This Row],[Order ID]],OrderBreakDown!A1073:H9120,7,0)</f>
        <v>Office Supplies</v>
      </c>
      <c r="R1074" t="str">
        <f>VLOOKUP(Table3[[#This Row],[Order ID]],OrderBreakDown!A1073:H9120,8,0)</f>
        <v>Envelopes</v>
      </c>
    </row>
    <row r="1075" spans="1:18" ht="21.75" customHeight="1" thickBot="1" x14ac:dyDescent="0.3">
      <c r="A1075" s="5" t="s">
        <v>2311</v>
      </c>
      <c r="B1075" s="2">
        <v>41076</v>
      </c>
      <c r="C1075" s="1" t="s">
        <v>2312</v>
      </c>
      <c r="D1075" s="1" t="s">
        <v>726</v>
      </c>
      <c r="E1075" s="1" t="s">
        <v>66</v>
      </c>
      <c r="F1075" s="1" t="s">
        <v>28</v>
      </c>
      <c r="G1075" s="1" t="s">
        <v>21</v>
      </c>
      <c r="H1075" s="2">
        <v>41080</v>
      </c>
      <c r="I1075" s="1" t="s">
        <v>22</v>
      </c>
      <c r="J1075" s="6" t="s">
        <v>116</v>
      </c>
      <c r="L1075" t="str">
        <f>VLOOKUP(Table3[[#This Row],[Order ID]],OrderBreakDown!A1074:H9121,2,0)</f>
        <v>Cardinal Hole Reinforcements, Clear</v>
      </c>
      <c r="M1075" s="16">
        <f>VLOOKUP(Table3[[#This Row],[Order ID]],OrderBreakDown!A1074:H9121,3,0)</f>
        <v>0</v>
      </c>
      <c r="N1075" t="str">
        <f>VLOOKUP(Table3[[#This Row],[Order ID]],OrderBreakDown!A1074:H9121,4,0)</f>
        <v>$24.00</v>
      </c>
      <c r="O1075" s="18" t="str">
        <f>VLOOKUP(Table3[[#This Row],[Order ID]],OrderBreakDown!A1074:H9121,5,0)</f>
        <v>$11.00</v>
      </c>
      <c r="P1075">
        <f>VLOOKUP(Table3[[#This Row],[Order ID]],OrderBreakDown!A1074:H9121,6,0)</f>
        <v>5</v>
      </c>
      <c r="Q1075" t="str">
        <f>VLOOKUP(Table3[[#This Row],[Order ID]],OrderBreakDown!A1074:H9121,7,0)</f>
        <v>Office Supplies</v>
      </c>
      <c r="R1075" t="str">
        <f>VLOOKUP(Table3[[#This Row],[Order ID]],OrderBreakDown!A1074:H9121,8,0)</f>
        <v>Binders</v>
      </c>
    </row>
    <row r="1076" spans="1:18" ht="21.75" customHeight="1" thickBot="1" x14ac:dyDescent="0.3">
      <c r="A1076" s="5" t="s">
        <v>2313</v>
      </c>
      <c r="B1076" s="2">
        <v>41076</v>
      </c>
      <c r="C1076" s="1" t="s">
        <v>1242</v>
      </c>
      <c r="D1076" s="1" t="s">
        <v>2165</v>
      </c>
      <c r="E1076" s="1" t="s">
        <v>49</v>
      </c>
      <c r="F1076" s="1" t="s">
        <v>50</v>
      </c>
      <c r="G1076" s="1" t="s">
        <v>21</v>
      </c>
      <c r="H1076" s="2">
        <v>41080</v>
      </c>
      <c r="I1076" s="1" t="s">
        <v>22</v>
      </c>
      <c r="J1076" s="6" t="s">
        <v>264</v>
      </c>
      <c r="L1076" t="str">
        <f>VLOOKUP(Table3[[#This Row],[Order ID]],OrderBreakDown!A1075:H9122,2,0)</f>
        <v>Bush Library with Doors, Metal</v>
      </c>
      <c r="M1076" s="16">
        <f>VLOOKUP(Table3[[#This Row],[Order ID]],OrderBreakDown!A1075:H9122,3,0)</f>
        <v>0</v>
      </c>
      <c r="N1076" t="str">
        <f>VLOOKUP(Table3[[#This Row],[Order ID]],OrderBreakDown!A1075:H9122,4,0)</f>
        <v>$2,546.00</v>
      </c>
      <c r="O1076" s="18" t="str">
        <f>VLOOKUP(Table3[[#This Row],[Order ID]],OrderBreakDown!A1075:H9122,5,0)</f>
        <v>$382.00</v>
      </c>
      <c r="P1076">
        <f>VLOOKUP(Table3[[#This Row],[Order ID]],OrderBreakDown!A1075:H9122,6,0)</f>
        <v>7</v>
      </c>
      <c r="Q1076" t="str">
        <f>VLOOKUP(Table3[[#This Row],[Order ID]],OrderBreakDown!A1075:H9122,7,0)</f>
        <v>Furniture</v>
      </c>
      <c r="R1076" t="str">
        <f>VLOOKUP(Table3[[#This Row],[Order ID]],OrderBreakDown!A1075:H9122,8,0)</f>
        <v>Bookcases</v>
      </c>
    </row>
    <row r="1077" spans="1:18" ht="21.75" customHeight="1" thickBot="1" x14ac:dyDescent="0.3">
      <c r="A1077" s="5" t="s">
        <v>2314</v>
      </c>
      <c r="B1077" s="2">
        <v>41078</v>
      </c>
      <c r="C1077" s="1" t="s">
        <v>1156</v>
      </c>
      <c r="D1077" s="1" t="s">
        <v>2010</v>
      </c>
      <c r="E1077" s="1" t="s">
        <v>20</v>
      </c>
      <c r="F1077" s="1" t="s">
        <v>14</v>
      </c>
      <c r="G1077" s="1" t="s">
        <v>15</v>
      </c>
      <c r="H1077" s="2">
        <v>41081</v>
      </c>
      <c r="I1077" s="1" t="s">
        <v>16</v>
      </c>
      <c r="J1077" s="6" t="s">
        <v>23</v>
      </c>
      <c r="L1077" t="str">
        <f>VLOOKUP(Table3[[#This Row],[Order ID]],OrderBreakDown!A1076:H9123,2,0)</f>
        <v>Deflect-O Stacking Tray, Durable</v>
      </c>
      <c r="M1077" s="16">
        <f>VLOOKUP(Table3[[#This Row],[Order ID]],OrderBreakDown!A1076:H9123,3,0)</f>
        <v>0.3</v>
      </c>
      <c r="N1077" t="str">
        <f>VLOOKUP(Table3[[#This Row],[Order ID]],OrderBreakDown!A1076:H9123,4,0)</f>
        <v>$53.00</v>
      </c>
      <c r="O1077" s="18" t="str">
        <f>VLOOKUP(Table3[[#This Row],[Order ID]],OrderBreakDown!A1076:H9123,5,0)</f>
        <v>-$19.00</v>
      </c>
      <c r="P1077">
        <f>VLOOKUP(Table3[[#This Row],[Order ID]],OrderBreakDown!A1076:H9123,6,0)</f>
        <v>3</v>
      </c>
      <c r="Q1077" t="str">
        <f>VLOOKUP(Table3[[#This Row],[Order ID]],OrderBreakDown!A1076:H9123,7,0)</f>
        <v>Furniture</v>
      </c>
      <c r="R1077" t="str">
        <f>VLOOKUP(Table3[[#This Row],[Order ID]],OrderBreakDown!A1076:H9123,8,0)</f>
        <v>Furnishings</v>
      </c>
    </row>
    <row r="1078" spans="1:18" ht="21.75" customHeight="1" thickBot="1" x14ac:dyDescent="0.3">
      <c r="A1078" s="5" t="s">
        <v>2315</v>
      </c>
      <c r="B1078" s="2">
        <v>41078</v>
      </c>
      <c r="C1078" s="1" t="s">
        <v>380</v>
      </c>
      <c r="D1078" s="1" t="s">
        <v>789</v>
      </c>
      <c r="E1078" s="1" t="s">
        <v>20</v>
      </c>
      <c r="F1078" s="1" t="s">
        <v>14</v>
      </c>
      <c r="G1078" s="1" t="s">
        <v>21</v>
      </c>
      <c r="H1078" s="2">
        <v>41085</v>
      </c>
      <c r="I1078" s="1" t="s">
        <v>22</v>
      </c>
      <c r="J1078" s="6" t="s">
        <v>23</v>
      </c>
      <c r="L1078" t="str">
        <f>VLOOKUP(Table3[[#This Row],[Order ID]],OrderBreakDown!A1077:H9124,2,0)</f>
        <v>Hon Steel Folding Chair, Set of Two</v>
      </c>
      <c r="M1078" s="16">
        <f>VLOOKUP(Table3[[#This Row],[Order ID]],OrderBreakDown!A1077:H9124,3,0)</f>
        <v>0</v>
      </c>
      <c r="N1078" t="str">
        <f>VLOOKUP(Table3[[#This Row],[Order ID]],OrderBreakDown!A1077:H9124,4,0)</f>
        <v>$586.00</v>
      </c>
      <c r="O1078" s="18" t="str">
        <f>VLOOKUP(Table3[[#This Row],[Order ID]],OrderBreakDown!A1077:H9124,5,0)</f>
        <v>$123.00</v>
      </c>
      <c r="P1078">
        <f>VLOOKUP(Table3[[#This Row],[Order ID]],OrderBreakDown!A1077:H9124,6,0)</f>
        <v>7</v>
      </c>
      <c r="Q1078" t="str">
        <f>VLOOKUP(Table3[[#This Row],[Order ID]],OrderBreakDown!A1077:H9124,7,0)</f>
        <v>Furniture</v>
      </c>
      <c r="R1078" t="str">
        <f>VLOOKUP(Table3[[#This Row],[Order ID]],OrderBreakDown!A1077:H9124,8,0)</f>
        <v>Chairs</v>
      </c>
    </row>
    <row r="1079" spans="1:18" ht="21.75" customHeight="1" thickBot="1" x14ac:dyDescent="0.3">
      <c r="A1079" s="5" t="s">
        <v>2316</v>
      </c>
      <c r="B1079" s="2">
        <v>41078</v>
      </c>
      <c r="C1079" s="1" t="s">
        <v>2317</v>
      </c>
      <c r="D1079" s="1" t="s">
        <v>205</v>
      </c>
      <c r="E1079" s="1" t="s">
        <v>66</v>
      </c>
      <c r="F1079" s="1" t="s">
        <v>28</v>
      </c>
      <c r="G1079" s="1" t="s">
        <v>21</v>
      </c>
      <c r="H1079" s="2">
        <v>41084</v>
      </c>
      <c r="I1079" s="1" t="s">
        <v>22</v>
      </c>
      <c r="J1079" s="6" t="s">
        <v>206</v>
      </c>
      <c r="L1079" t="str">
        <f>VLOOKUP(Table3[[#This Row],[Order ID]],OrderBreakDown!A1078:H9125,2,0)</f>
        <v>Fellowes Trays, Wire Frame</v>
      </c>
      <c r="M1079" s="16">
        <f>VLOOKUP(Table3[[#This Row],[Order ID]],OrderBreakDown!A1078:H9125,3,0)</f>
        <v>0.1</v>
      </c>
      <c r="N1079" t="str">
        <f>VLOOKUP(Table3[[#This Row],[Order ID]],OrderBreakDown!A1078:H9125,4,0)</f>
        <v>$152.00</v>
      </c>
      <c r="O1079" s="18" t="str">
        <f>VLOOKUP(Table3[[#This Row],[Order ID]],OrderBreakDown!A1078:H9125,5,0)</f>
        <v>$25.00</v>
      </c>
      <c r="P1079">
        <f>VLOOKUP(Table3[[#This Row],[Order ID]],OrderBreakDown!A1078:H9125,6,0)</f>
        <v>3</v>
      </c>
      <c r="Q1079" t="str">
        <f>VLOOKUP(Table3[[#This Row],[Order ID]],OrderBreakDown!A1078:H9125,7,0)</f>
        <v>Office Supplies</v>
      </c>
      <c r="R1079" t="str">
        <f>VLOOKUP(Table3[[#This Row],[Order ID]],OrderBreakDown!A1078:H9125,8,0)</f>
        <v>Storage</v>
      </c>
    </row>
    <row r="1080" spans="1:18" ht="21.75" customHeight="1" thickBot="1" x14ac:dyDescent="0.3">
      <c r="A1080" s="5" t="s">
        <v>2318</v>
      </c>
      <c r="B1080" s="2">
        <v>41078</v>
      </c>
      <c r="C1080" s="1" t="s">
        <v>130</v>
      </c>
      <c r="D1080" s="1" t="s">
        <v>2319</v>
      </c>
      <c r="E1080" s="1" t="s">
        <v>27</v>
      </c>
      <c r="F1080" s="1" t="s">
        <v>28</v>
      </c>
      <c r="G1080" s="1" t="s">
        <v>21</v>
      </c>
      <c r="H1080" s="2">
        <v>41080</v>
      </c>
      <c r="I1080" s="1" t="s">
        <v>16</v>
      </c>
      <c r="J1080" s="6" t="s">
        <v>194</v>
      </c>
      <c r="L1080" t="str">
        <f>VLOOKUP(Table3[[#This Row],[Order ID]],OrderBreakDown!A1079:H9126,2,0)</f>
        <v>Hon Rocking Chair, Adjustable</v>
      </c>
      <c r="M1080" s="16">
        <f>VLOOKUP(Table3[[#This Row],[Order ID]],OrderBreakDown!A1079:H9126,3,0)</f>
        <v>0.1</v>
      </c>
      <c r="N1080" t="str">
        <f>VLOOKUP(Table3[[#This Row],[Order ID]],OrderBreakDown!A1079:H9126,4,0)</f>
        <v>$120.00</v>
      </c>
      <c r="O1080" s="18" t="str">
        <f>VLOOKUP(Table3[[#This Row],[Order ID]],OrderBreakDown!A1079:H9126,5,0)</f>
        <v>$51.00</v>
      </c>
      <c r="P1080">
        <f>VLOOKUP(Table3[[#This Row],[Order ID]],OrderBreakDown!A1079:H9126,6,0)</f>
        <v>1</v>
      </c>
      <c r="Q1080" t="str">
        <f>VLOOKUP(Table3[[#This Row],[Order ID]],OrderBreakDown!A1079:H9126,7,0)</f>
        <v>Furniture</v>
      </c>
      <c r="R1080" t="str">
        <f>VLOOKUP(Table3[[#This Row],[Order ID]],OrderBreakDown!A1079:H9126,8,0)</f>
        <v>Chairs</v>
      </c>
    </row>
    <row r="1081" spans="1:18" ht="21.75" customHeight="1" thickBot="1" x14ac:dyDescent="0.3">
      <c r="A1081" s="5" t="s">
        <v>2320</v>
      </c>
      <c r="B1081" s="2">
        <v>41079</v>
      </c>
      <c r="C1081" s="1" t="s">
        <v>279</v>
      </c>
      <c r="D1081" s="1" t="s">
        <v>453</v>
      </c>
      <c r="E1081" s="1" t="s">
        <v>66</v>
      </c>
      <c r="F1081" s="1" t="s">
        <v>28</v>
      </c>
      <c r="G1081" s="1" t="s">
        <v>33</v>
      </c>
      <c r="H1081" s="2">
        <v>41083</v>
      </c>
      <c r="I1081" s="1" t="s">
        <v>22</v>
      </c>
      <c r="J1081" s="6" t="s">
        <v>116</v>
      </c>
      <c r="L1081" t="str">
        <f>VLOOKUP(Table3[[#This Row],[Order ID]],OrderBreakDown!A1080:H9127,2,0)</f>
        <v>Deflect-O Clock, Durable</v>
      </c>
      <c r="M1081" s="16">
        <f>VLOOKUP(Table3[[#This Row],[Order ID]],OrderBreakDown!A1080:H9127,3,0)</f>
        <v>0</v>
      </c>
      <c r="N1081" t="str">
        <f>VLOOKUP(Table3[[#This Row],[Order ID]],OrderBreakDown!A1080:H9127,4,0)</f>
        <v>$142.00</v>
      </c>
      <c r="O1081" s="18" t="str">
        <f>VLOOKUP(Table3[[#This Row],[Order ID]],OrderBreakDown!A1080:H9127,5,0)</f>
        <v>$45.00</v>
      </c>
      <c r="P1081">
        <f>VLOOKUP(Table3[[#This Row],[Order ID]],OrderBreakDown!A1080:H9127,6,0)</f>
        <v>3</v>
      </c>
      <c r="Q1081" t="str">
        <f>VLOOKUP(Table3[[#This Row],[Order ID]],OrderBreakDown!A1080:H9127,7,0)</f>
        <v>Furniture</v>
      </c>
      <c r="R1081" t="str">
        <f>VLOOKUP(Table3[[#This Row],[Order ID]],OrderBreakDown!A1080:H9127,8,0)</f>
        <v>Furnishings</v>
      </c>
    </row>
    <row r="1082" spans="1:18" ht="21.75" customHeight="1" thickBot="1" x14ac:dyDescent="0.3">
      <c r="A1082" s="5" t="s">
        <v>2321</v>
      </c>
      <c r="B1082" s="2">
        <v>41079</v>
      </c>
      <c r="C1082" s="1" t="s">
        <v>1649</v>
      </c>
      <c r="D1082" s="1" t="s">
        <v>2322</v>
      </c>
      <c r="E1082" s="1" t="s">
        <v>27</v>
      </c>
      <c r="F1082" s="1" t="s">
        <v>28</v>
      </c>
      <c r="G1082" s="1" t="s">
        <v>21</v>
      </c>
      <c r="H1082" s="2">
        <v>41079</v>
      </c>
      <c r="I1082" s="1" t="s">
        <v>62</v>
      </c>
      <c r="J1082" s="6" t="s">
        <v>311</v>
      </c>
      <c r="L1082" t="str">
        <f>VLOOKUP(Table3[[#This Row],[Order ID]],OrderBreakDown!A1081:H9128,2,0)</f>
        <v>Hamilton Beach Stove, Silver</v>
      </c>
      <c r="M1082" s="16">
        <f>VLOOKUP(Table3[[#This Row],[Order ID]],OrderBreakDown!A1081:H9128,3,0)</f>
        <v>0.1</v>
      </c>
      <c r="N1082" t="str">
        <f>VLOOKUP(Table3[[#This Row],[Order ID]],OrderBreakDown!A1081:H9128,4,0)</f>
        <v>$2,444.00</v>
      </c>
      <c r="O1082" s="18" t="str">
        <f>VLOOKUP(Table3[[#This Row],[Order ID]],OrderBreakDown!A1081:H9128,5,0)</f>
        <v>$760.00</v>
      </c>
      <c r="P1082">
        <f>VLOOKUP(Table3[[#This Row],[Order ID]],OrderBreakDown!A1081:H9128,6,0)</f>
        <v>5</v>
      </c>
      <c r="Q1082" t="str">
        <f>VLOOKUP(Table3[[#This Row],[Order ID]],OrderBreakDown!A1081:H9128,7,0)</f>
        <v>Office Supplies</v>
      </c>
      <c r="R1082" t="str">
        <f>VLOOKUP(Table3[[#This Row],[Order ID]],OrderBreakDown!A1081:H9128,8,0)</f>
        <v>Appliances</v>
      </c>
    </row>
    <row r="1083" spans="1:18" ht="21.75" customHeight="1" thickBot="1" x14ac:dyDescent="0.3">
      <c r="A1083" s="5" t="s">
        <v>2323</v>
      </c>
      <c r="B1083" s="2">
        <v>41079</v>
      </c>
      <c r="C1083" s="1" t="s">
        <v>1790</v>
      </c>
      <c r="D1083" s="1" t="s">
        <v>54</v>
      </c>
      <c r="E1083" s="1" t="s">
        <v>55</v>
      </c>
      <c r="F1083" s="1" t="s">
        <v>28</v>
      </c>
      <c r="G1083" s="1" t="s">
        <v>21</v>
      </c>
      <c r="H1083" s="2">
        <v>41084</v>
      </c>
      <c r="I1083" s="1" t="s">
        <v>22</v>
      </c>
      <c r="J1083" s="6" t="s">
        <v>54</v>
      </c>
      <c r="L1083" t="str">
        <f>VLOOKUP(Table3[[#This Row],[Order ID]],OrderBreakDown!A1082:H9129,2,0)</f>
        <v>Novimex File Folder Labels, Alphabetical</v>
      </c>
      <c r="M1083" s="16">
        <f>VLOOKUP(Table3[[#This Row],[Order ID]],OrderBreakDown!A1082:H9129,3,0)</f>
        <v>0</v>
      </c>
      <c r="N1083" t="str">
        <f>VLOOKUP(Table3[[#This Row],[Order ID]],OrderBreakDown!A1082:H9129,4,0)</f>
        <v>$24.00</v>
      </c>
      <c r="O1083" s="18" t="str">
        <f>VLOOKUP(Table3[[#This Row],[Order ID]],OrderBreakDown!A1082:H9129,5,0)</f>
        <v>$3.00</v>
      </c>
      <c r="P1083">
        <f>VLOOKUP(Table3[[#This Row],[Order ID]],OrderBreakDown!A1082:H9129,6,0)</f>
        <v>3</v>
      </c>
      <c r="Q1083" t="str">
        <f>VLOOKUP(Table3[[#This Row],[Order ID]],OrderBreakDown!A1082:H9129,7,0)</f>
        <v>Office Supplies</v>
      </c>
      <c r="R1083" t="str">
        <f>VLOOKUP(Table3[[#This Row],[Order ID]],OrderBreakDown!A1082:H9129,8,0)</f>
        <v>Labels</v>
      </c>
    </row>
    <row r="1084" spans="1:18" ht="21.75" customHeight="1" thickBot="1" x14ac:dyDescent="0.3">
      <c r="A1084" s="5" t="s">
        <v>2324</v>
      </c>
      <c r="B1084" s="2">
        <v>41079</v>
      </c>
      <c r="C1084" s="1" t="s">
        <v>2325</v>
      </c>
      <c r="D1084" s="1" t="s">
        <v>529</v>
      </c>
      <c r="E1084" s="1" t="s">
        <v>120</v>
      </c>
      <c r="F1084" s="1" t="s">
        <v>28</v>
      </c>
      <c r="G1084" s="1" t="s">
        <v>21</v>
      </c>
      <c r="H1084" s="2">
        <v>41081</v>
      </c>
      <c r="I1084" s="1" t="s">
        <v>37</v>
      </c>
      <c r="J1084" s="6" t="s">
        <v>529</v>
      </c>
      <c r="L1084" t="str">
        <f>VLOOKUP(Table3[[#This Row],[Order ID]],OrderBreakDown!A1083:H9130,2,0)</f>
        <v>Wilson Jones 3-Hole Punch, Recycled</v>
      </c>
      <c r="M1084" s="16">
        <f>VLOOKUP(Table3[[#This Row],[Order ID]],OrderBreakDown!A1083:H9130,3,0)</f>
        <v>0</v>
      </c>
      <c r="N1084" t="str">
        <f>VLOOKUP(Table3[[#This Row],[Order ID]],OrderBreakDown!A1083:H9130,4,0)</f>
        <v>$198.00</v>
      </c>
      <c r="O1084" s="18" t="str">
        <f>VLOOKUP(Table3[[#This Row],[Order ID]],OrderBreakDown!A1083:H9130,5,0)</f>
        <v>$59.00</v>
      </c>
      <c r="P1084">
        <f>VLOOKUP(Table3[[#This Row],[Order ID]],OrderBreakDown!A1083:H9130,6,0)</f>
        <v>7</v>
      </c>
      <c r="Q1084" t="str">
        <f>VLOOKUP(Table3[[#This Row],[Order ID]],OrderBreakDown!A1083:H9130,7,0)</f>
        <v>Office Supplies</v>
      </c>
      <c r="R1084" t="str">
        <f>VLOOKUP(Table3[[#This Row],[Order ID]],OrderBreakDown!A1083:H9130,8,0)</f>
        <v>Binders</v>
      </c>
    </row>
    <row r="1085" spans="1:18" ht="21.75" customHeight="1" thickBot="1" x14ac:dyDescent="0.3">
      <c r="A1085" s="5" t="s">
        <v>2326</v>
      </c>
      <c r="B1085" s="2">
        <v>41079</v>
      </c>
      <c r="C1085" s="1" t="s">
        <v>1560</v>
      </c>
      <c r="D1085" s="1" t="s">
        <v>465</v>
      </c>
      <c r="E1085" s="1" t="s">
        <v>66</v>
      </c>
      <c r="F1085" s="1" t="s">
        <v>28</v>
      </c>
      <c r="G1085" s="1" t="s">
        <v>21</v>
      </c>
      <c r="H1085" s="2">
        <v>41086</v>
      </c>
      <c r="I1085" s="1" t="s">
        <v>22</v>
      </c>
      <c r="J1085" s="6" t="s">
        <v>465</v>
      </c>
      <c r="L1085" t="str">
        <f>VLOOKUP(Table3[[#This Row],[Order ID]],OrderBreakDown!A1084:H9131,2,0)</f>
        <v>Harbour Creations Executive Leather Armchair, Adjustable</v>
      </c>
      <c r="M1085" s="16">
        <f>VLOOKUP(Table3[[#This Row],[Order ID]],OrderBreakDown!A1084:H9131,3,0)</f>
        <v>0.1</v>
      </c>
      <c r="N1085" t="str">
        <f>VLOOKUP(Table3[[#This Row],[Order ID]],OrderBreakDown!A1084:H9131,4,0)</f>
        <v>$2,571.00</v>
      </c>
      <c r="O1085" s="18" t="str">
        <f>VLOOKUP(Table3[[#This Row],[Order ID]],OrderBreakDown!A1084:H9131,5,0)</f>
        <v>$857.00</v>
      </c>
      <c r="P1085">
        <f>VLOOKUP(Table3[[#This Row],[Order ID]],OrderBreakDown!A1084:H9131,6,0)</f>
        <v>6</v>
      </c>
      <c r="Q1085" t="str">
        <f>VLOOKUP(Table3[[#This Row],[Order ID]],OrderBreakDown!A1084:H9131,7,0)</f>
        <v>Furniture</v>
      </c>
      <c r="R1085" t="str">
        <f>VLOOKUP(Table3[[#This Row],[Order ID]],OrderBreakDown!A1084:H9131,8,0)</f>
        <v>Chairs</v>
      </c>
    </row>
    <row r="1086" spans="1:18" ht="21.75" customHeight="1" thickBot="1" x14ac:dyDescent="0.3">
      <c r="A1086" s="5" t="s">
        <v>2327</v>
      </c>
      <c r="B1086" s="2">
        <v>41080</v>
      </c>
      <c r="C1086" s="1" t="s">
        <v>2024</v>
      </c>
      <c r="D1086" s="1" t="s">
        <v>2328</v>
      </c>
      <c r="E1086" s="1" t="s">
        <v>27</v>
      </c>
      <c r="F1086" s="1" t="s">
        <v>28</v>
      </c>
      <c r="G1086" s="1" t="s">
        <v>21</v>
      </c>
      <c r="H1086" s="2">
        <v>41084</v>
      </c>
      <c r="I1086" s="1" t="s">
        <v>22</v>
      </c>
      <c r="J1086" s="6" t="s">
        <v>112</v>
      </c>
      <c r="L1086" t="str">
        <f>VLOOKUP(Table3[[#This Row],[Order ID]],OrderBreakDown!A1085:H9132,2,0)</f>
        <v>Acco Hole Reinforcements, Recycled</v>
      </c>
      <c r="M1086" s="16">
        <f>VLOOKUP(Table3[[#This Row],[Order ID]],OrderBreakDown!A1085:H9132,3,0)</f>
        <v>0</v>
      </c>
      <c r="N1086" t="str">
        <f>VLOOKUP(Table3[[#This Row],[Order ID]],OrderBreakDown!A1085:H9132,4,0)</f>
        <v>$21.00</v>
      </c>
      <c r="O1086" s="18" t="str">
        <f>VLOOKUP(Table3[[#This Row],[Order ID]],OrderBreakDown!A1085:H9132,5,0)</f>
        <v>$11.00</v>
      </c>
      <c r="P1086">
        <f>VLOOKUP(Table3[[#This Row],[Order ID]],OrderBreakDown!A1085:H9132,6,0)</f>
        <v>3</v>
      </c>
      <c r="Q1086" t="str">
        <f>VLOOKUP(Table3[[#This Row],[Order ID]],OrderBreakDown!A1085:H9132,7,0)</f>
        <v>Office Supplies</v>
      </c>
      <c r="R1086" t="str">
        <f>VLOOKUP(Table3[[#This Row],[Order ID]],OrderBreakDown!A1085:H9132,8,0)</f>
        <v>Binders</v>
      </c>
    </row>
    <row r="1087" spans="1:18" ht="21.75" customHeight="1" thickBot="1" x14ac:dyDescent="0.3">
      <c r="A1087" s="5" t="s">
        <v>2329</v>
      </c>
      <c r="B1087" s="2">
        <v>41080</v>
      </c>
      <c r="C1087" s="1" t="s">
        <v>1233</v>
      </c>
      <c r="D1087" s="1" t="s">
        <v>1694</v>
      </c>
      <c r="E1087" s="1" t="s">
        <v>27</v>
      </c>
      <c r="F1087" s="1" t="s">
        <v>28</v>
      </c>
      <c r="G1087" s="1" t="s">
        <v>21</v>
      </c>
      <c r="H1087" s="2">
        <v>41084</v>
      </c>
      <c r="I1087" s="1" t="s">
        <v>22</v>
      </c>
      <c r="J1087" s="6" t="s">
        <v>519</v>
      </c>
      <c r="L1087" t="str">
        <f>VLOOKUP(Table3[[#This Row],[Order ID]],OrderBreakDown!A1086:H9133,2,0)</f>
        <v>Cardinal Binder Covers, Clear</v>
      </c>
      <c r="M1087" s="16">
        <f>VLOOKUP(Table3[[#This Row],[Order ID]],OrderBreakDown!A1086:H9133,3,0)</f>
        <v>0</v>
      </c>
      <c r="N1087" t="str">
        <f>VLOOKUP(Table3[[#This Row],[Order ID]],OrderBreakDown!A1086:H9133,4,0)</f>
        <v>$34.00</v>
      </c>
      <c r="O1087" s="18" t="str">
        <f>VLOOKUP(Table3[[#This Row],[Order ID]],OrderBreakDown!A1086:H9133,5,0)</f>
        <v>$9.00</v>
      </c>
      <c r="P1087">
        <f>VLOOKUP(Table3[[#This Row],[Order ID]],OrderBreakDown!A1086:H9133,6,0)</f>
        <v>3</v>
      </c>
      <c r="Q1087" t="str">
        <f>VLOOKUP(Table3[[#This Row],[Order ID]],OrderBreakDown!A1086:H9133,7,0)</f>
        <v>Office Supplies</v>
      </c>
      <c r="R1087" t="str">
        <f>VLOOKUP(Table3[[#This Row],[Order ID]],OrderBreakDown!A1086:H9133,8,0)</f>
        <v>Binders</v>
      </c>
    </row>
    <row r="1088" spans="1:18" ht="21.75" customHeight="1" thickBot="1" x14ac:dyDescent="0.3">
      <c r="A1088" s="5" t="s">
        <v>2330</v>
      </c>
      <c r="B1088" s="2">
        <v>41080</v>
      </c>
      <c r="C1088" s="1" t="s">
        <v>1719</v>
      </c>
      <c r="D1088" s="1" t="s">
        <v>1550</v>
      </c>
      <c r="E1088" s="1" t="s">
        <v>58</v>
      </c>
      <c r="F1088" s="1" t="s">
        <v>50</v>
      </c>
      <c r="G1088" s="1" t="s">
        <v>21</v>
      </c>
      <c r="H1088" s="2">
        <v>41085</v>
      </c>
      <c r="I1088" s="1" t="s">
        <v>22</v>
      </c>
      <c r="J1088" s="6" t="s">
        <v>167</v>
      </c>
      <c r="L1088" t="str">
        <f>VLOOKUP(Table3[[#This Row],[Order ID]],OrderBreakDown!A1087:H9134,2,0)</f>
        <v>Stanley Highlighters, Fluorescent</v>
      </c>
      <c r="M1088" s="16">
        <f>VLOOKUP(Table3[[#This Row],[Order ID]],OrderBreakDown!A1087:H9134,3,0)</f>
        <v>0</v>
      </c>
      <c r="N1088" t="str">
        <f>VLOOKUP(Table3[[#This Row],[Order ID]],OrderBreakDown!A1087:H9134,4,0)</f>
        <v>$96.00</v>
      </c>
      <c r="O1088" s="18" t="str">
        <f>VLOOKUP(Table3[[#This Row],[Order ID]],OrderBreakDown!A1087:H9134,5,0)</f>
        <v>$35.00</v>
      </c>
      <c r="P1088">
        <f>VLOOKUP(Table3[[#This Row],[Order ID]],OrderBreakDown!A1087:H9134,6,0)</f>
        <v>6</v>
      </c>
      <c r="Q1088" t="str">
        <f>VLOOKUP(Table3[[#This Row],[Order ID]],OrderBreakDown!A1087:H9134,7,0)</f>
        <v>Office Supplies</v>
      </c>
      <c r="R1088" t="str">
        <f>VLOOKUP(Table3[[#This Row],[Order ID]],OrderBreakDown!A1087:H9134,8,0)</f>
        <v>Art</v>
      </c>
    </row>
    <row r="1089" spans="1:18" ht="21.75" customHeight="1" thickBot="1" x14ac:dyDescent="0.3">
      <c r="A1089" s="5" t="s">
        <v>2331</v>
      </c>
      <c r="B1089" s="2">
        <v>41080</v>
      </c>
      <c r="C1089" s="1" t="s">
        <v>2028</v>
      </c>
      <c r="D1089" s="1" t="s">
        <v>1314</v>
      </c>
      <c r="E1089" s="1" t="s">
        <v>27</v>
      </c>
      <c r="F1089" s="1" t="s">
        <v>28</v>
      </c>
      <c r="G1089" s="1" t="s">
        <v>33</v>
      </c>
      <c r="H1089" s="2">
        <v>41082</v>
      </c>
      <c r="I1089" s="1" t="s">
        <v>16</v>
      </c>
      <c r="J1089" s="6" t="s">
        <v>194</v>
      </c>
      <c r="L1089" t="str">
        <f>VLOOKUP(Table3[[#This Row],[Order ID]],OrderBreakDown!A1088:H9135,2,0)</f>
        <v>Dania Classic Bookcase, Metal</v>
      </c>
      <c r="M1089" s="16">
        <f>VLOOKUP(Table3[[#This Row],[Order ID]],OrderBreakDown!A1088:H9135,3,0)</f>
        <v>0.1</v>
      </c>
      <c r="N1089" t="str">
        <f>VLOOKUP(Table3[[#This Row],[Order ID]],OrderBreakDown!A1088:H9135,4,0)</f>
        <v>$2,584.00</v>
      </c>
      <c r="O1089" s="18" t="str">
        <f>VLOOKUP(Table3[[#This Row],[Order ID]],OrderBreakDown!A1088:H9135,5,0)</f>
        <v>$660.00</v>
      </c>
      <c r="P1089">
        <f>VLOOKUP(Table3[[#This Row],[Order ID]],OrderBreakDown!A1088:H9135,6,0)</f>
        <v>7</v>
      </c>
      <c r="Q1089" t="str">
        <f>VLOOKUP(Table3[[#This Row],[Order ID]],OrderBreakDown!A1088:H9135,7,0)</f>
        <v>Furniture</v>
      </c>
      <c r="R1089" t="str">
        <f>VLOOKUP(Table3[[#This Row],[Order ID]],OrderBreakDown!A1088:H9135,8,0)</f>
        <v>Bookcases</v>
      </c>
    </row>
    <row r="1090" spans="1:18" ht="21.75" customHeight="1" thickBot="1" x14ac:dyDescent="0.3">
      <c r="A1090" s="5" t="s">
        <v>2332</v>
      </c>
      <c r="B1090" s="2">
        <v>41080</v>
      </c>
      <c r="C1090" s="1" t="s">
        <v>870</v>
      </c>
      <c r="D1090" s="1" t="s">
        <v>2333</v>
      </c>
      <c r="E1090" s="1" t="s">
        <v>58</v>
      </c>
      <c r="F1090" s="1" t="s">
        <v>50</v>
      </c>
      <c r="G1090" s="1" t="s">
        <v>21</v>
      </c>
      <c r="H1090" s="2">
        <v>41085</v>
      </c>
      <c r="I1090" s="1" t="s">
        <v>22</v>
      </c>
      <c r="J1090" s="6" t="s">
        <v>141</v>
      </c>
      <c r="L1090" t="str">
        <f>VLOOKUP(Table3[[#This Row],[Order ID]],OrderBreakDown!A1089:H9136,2,0)</f>
        <v>Hoover Toaster, White</v>
      </c>
      <c r="M1090" s="16">
        <f>VLOOKUP(Table3[[#This Row],[Order ID]],OrderBreakDown!A1089:H9136,3,0)</f>
        <v>0</v>
      </c>
      <c r="N1090" t="str">
        <f>VLOOKUP(Table3[[#This Row],[Order ID]],OrderBreakDown!A1089:H9136,4,0)</f>
        <v>$164.00</v>
      </c>
      <c r="O1090" s="18" t="str">
        <f>VLOOKUP(Table3[[#This Row],[Order ID]],OrderBreakDown!A1089:H9136,5,0)</f>
        <v>$57.00</v>
      </c>
      <c r="P1090">
        <f>VLOOKUP(Table3[[#This Row],[Order ID]],OrderBreakDown!A1089:H9136,6,0)</f>
        <v>2</v>
      </c>
      <c r="Q1090" t="str">
        <f>VLOOKUP(Table3[[#This Row],[Order ID]],OrderBreakDown!A1089:H9136,7,0)</f>
        <v>Office Supplies</v>
      </c>
      <c r="R1090" t="str">
        <f>VLOOKUP(Table3[[#This Row],[Order ID]],OrderBreakDown!A1089:H9136,8,0)</f>
        <v>Appliances</v>
      </c>
    </row>
    <row r="1091" spans="1:18" ht="21.75" customHeight="1" thickBot="1" x14ac:dyDescent="0.3">
      <c r="A1091" s="5" t="s">
        <v>2334</v>
      </c>
      <c r="B1091" s="2">
        <v>41080</v>
      </c>
      <c r="C1091" s="1" t="s">
        <v>1563</v>
      </c>
      <c r="D1091" s="1" t="s">
        <v>2335</v>
      </c>
      <c r="E1091" s="1" t="s">
        <v>58</v>
      </c>
      <c r="F1091" s="1" t="s">
        <v>50</v>
      </c>
      <c r="G1091" s="1" t="s">
        <v>21</v>
      </c>
      <c r="H1091" s="2">
        <v>41085</v>
      </c>
      <c r="I1091" s="1" t="s">
        <v>16</v>
      </c>
      <c r="J1091" s="6" t="s">
        <v>167</v>
      </c>
      <c r="L1091" t="str">
        <f>VLOOKUP(Table3[[#This Row],[Order ID]],OrderBreakDown!A1090:H9137,2,0)</f>
        <v>Safco Stackable Bookrack, Traditional</v>
      </c>
      <c r="M1091" s="16">
        <f>VLOOKUP(Table3[[#This Row],[Order ID]],OrderBreakDown!A1090:H9137,3,0)</f>
        <v>0</v>
      </c>
      <c r="N1091" t="str">
        <f>VLOOKUP(Table3[[#This Row],[Order ID]],OrderBreakDown!A1090:H9137,4,0)</f>
        <v>$297.00</v>
      </c>
      <c r="O1091" s="18" t="str">
        <f>VLOOKUP(Table3[[#This Row],[Order ID]],OrderBreakDown!A1090:H9137,5,0)</f>
        <v>$47.00</v>
      </c>
      <c r="P1091">
        <f>VLOOKUP(Table3[[#This Row],[Order ID]],OrderBreakDown!A1090:H9137,6,0)</f>
        <v>2</v>
      </c>
      <c r="Q1091" t="str">
        <f>VLOOKUP(Table3[[#This Row],[Order ID]],OrderBreakDown!A1090:H9137,7,0)</f>
        <v>Furniture</v>
      </c>
      <c r="R1091" t="str">
        <f>VLOOKUP(Table3[[#This Row],[Order ID]],OrderBreakDown!A1090:H9137,8,0)</f>
        <v>Bookcases</v>
      </c>
    </row>
    <row r="1092" spans="1:18" ht="21.75" customHeight="1" thickBot="1" x14ac:dyDescent="0.3">
      <c r="A1092" s="5" t="s">
        <v>2336</v>
      </c>
      <c r="B1092" s="2">
        <v>41080</v>
      </c>
      <c r="C1092" s="1" t="s">
        <v>1805</v>
      </c>
      <c r="D1092" s="1" t="s">
        <v>2337</v>
      </c>
      <c r="E1092" s="1" t="s">
        <v>77</v>
      </c>
      <c r="F1092" s="1" t="s">
        <v>28</v>
      </c>
      <c r="G1092" s="1" t="s">
        <v>33</v>
      </c>
      <c r="H1092" s="2">
        <v>41084</v>
      </c>
      <c r="I1092" s="1" t="s">
        <v>22</v>
      </c>
      <c r="J1092" s="6" t="s">
        <v>78</v>
      </c>
      <c r="L1092" t="str">
        <f>VLOOKUP(Table3[[#This Row],[Order ID]],OrderBreakDown!A1091:H9138,2,0)</f>
        <v>Advantus Paper Clips, Bulk Pack</v>
      </c>
      <c r="M1092" s="16">
        <f>VLOOKUP(Table3[[#This Row],[Order ID]],OrderBreakDown!A1091:H9138,3,0)</f>
        <v>0.5</v>
      </c>
      <c r="N1092" t="str">
        <f>VLOOKUP(Table3[[#This Row],[Order ID]],OrderBreakDown!A1091:H9138,4,0)</f>
        <v>$14.00</v>
      </c>
      <c r="O1092" s="18" t="str">
        <f>VLOOKUP(Table3[[#This Row],[Order ID]],OrderBreakDown!A1091:H9138,5,0)</f>
        <v>-$10.00</v>
      </c>
      <c r="P1092">
        <f>VLOOKUP(Table3[[#This Row],[Order ID]],OrderBreakDown!A1091:H9138,6,0)</f>
        <v>2</v>
      </c>
      <c r="Q1092" t="str">
        <f>VLOOKUP(Table3[[#This Row],[Order ID]],OrderBreakDown!A1091:H9138,7,0)</f>
        <v>Office Supplies</v>
      </c>
      <c r="R1092" t="str">
        <f>VLOOKUP(Table3[[#This Row],[Order ID]],OrderBreakDown!A1091:H9138,8,0)</f>
        <v>Fasteners</v>
      </c>
    </row>
    <row r="1093" spans="1:18" ht="21.75" customHeight="1" thickBot="1" x14ac:dyDescent="0.3">
      <c r="A1093" s="5" t="s">
        <v>2338</v>
      </c>
      <c r="B1093" s="2">
        <v>41081</v>
      </c>
      <c r="C1093" s="1" t="s">
        <v>2339</v>
      </c>
      <c r="D1093" s="1" t="s">
        <v>54</v>
      </c>
      <c r="E1093" s="1" t="s">
        <v>55</v>
      </c>
      <c r="F1093" s="1" t="s">
        <v>28</v>
      </c>
      <c r="G1093" s="1" t="s">
        <v>33</v>
      </c>
      <c r="H1093" s="2">
        <v>41088</v>
      </c>
      <c r="I1093" s="1" t="s">
        <v>22</v>
      </c>
      <c r="J1093" s="6" t="s">
        <v>54</v>
      </c>
      <c r="L1093" t="str">
        <f>VLOOKUP(Table3[[#This Row],[Order ID]],OrderBreakDown!A1092:H9139,2,0)</f>
        <v>Fiskars Shears, Steel</v>
      </c>
      <c r="M1093" s="16">
        <f>VLOOKUP(Table3[[#This Row],[Order ID]],OrderBreakDown!A1092:H9139,3,0)</f>
        <v>0</v>
      </c>
      <c r="N1093" t="str">
        <f>VLOOKUP(Table3[[#This Row],[Order ID]],OrderBreakDown!A1092:H9139,4,0)</f>
        <v>$94.00</v>
      </c>
      <c r="O1093" s="18" t="str">
        <f>VLOOKUP(Table3[[#This Row],[Order ID]],OrderBreakDown!A1092:H9139,5,0)</f>
        <v>$27.00</v>
      </c>
      <c r="P1093">
        <f>VLOOKUP(Table3[[#This Row],[Order ID]],OrderBreakDown!A1092:H9139,6,0)</f>
        <v>2</v>
      </c>
      <c r="Q1093" t="str">
        <f>VLOOKUP(Table3[[#This Row],[Order ID]],OrderBreakDown!A1092:H9139,7,0)</f>
        <v>Office Supplies</v>
      </c>
      <c r="R1093" t="str">
        <f>VLOOKUP(Table3[[#This Row],[Order ID]],OrderBreakDown!A1092:H9139,8,0)</f>
        <v>Supplies</v>
      </c>
    </row>
    <row r="1094" spans="1:18" ht="21.75" customHeight="1" thickBot="1" x14ac:dyDescent="0.3">
      <c r="A1094" s="5" t="s">
        <v>2340</v>
      </c>
      <c r="B1094" s="2">
        <v>41081</v>
      </c>
      <c r="C1094" s="1" t="s">
        <v>2341</v>
      </c>
      <c r="D1094" s="1" t="s">
        <v>1955</v>
      </c>
      <c r="E1094" s="1" t="s">
        <v>20</v>
      </c>
      <c r="F1094" s="1" t="s">
        <v>14</v>
      </c>
      <c r="G1094" s="1" t="s">
        <v>21</v>
      </c>
      <c r="H1094" s="2">
        <v>41085</v>
      </c>
      <c r="I1094" s="1" t="s">
        <v>22</v>
      </c>
      <c r="J1094" s="6" t="s">
        <v>23</v>
      </c>
      <c r="L1094" t="str">
        <f>VLOOKUP(Table3[[#This Row],[Order ID]],OrderBreakDown!A1093:H9140,2,0)</f>
        <v>Dania Corner Shelving, Traditional</v>
      </c>
      <c r="M1094" s="16">
        <f>VLOOKUP(Table3[[#This Row],[Order ID]],OrderBreakDown!A1093:H9140,3,0)</f>
        <v>0</v>
      </c>
      <c r="N1094" t="str">
        <f>VLOOKUP(Table3[[#This Row],[Order ID]],OrderBreakDown!A1093:H9140,4,0)</f>
        <v>$610.00</v>
      </c>
      <c r="O1094" s="18" t="str">
        <f>VLOOKUP(Table3[[#This Row],[Order ID]],OrderBreakDown!A1093:H9140,5,0)</f>
        <v>$207.00</v>
      </c>
      <c r="P1094">
        <f>VLOOKUP(Table3[[#This Row],[Order ID]],OrderBreakDown!A1093:H9140,6,0)</f>
        <v>5</v>
      </c>
      <c r="Q1094" t="str">
        <f>VLOOKUP(Table3[[#This Row],[Order ID]],OrderBreakDown!A1093:H9140,7,0)</f>
        <v>Furniture</v>
      </c>
      <c r="R1094" t="str">
        <f>VLOOKUP(Table3[[#This Row],[Order ID]],OrderBreakDown!A1093:H9140,8,0)</f>
        <v>Bookcases</v>
      </c>
    </row>
    <row r="1095" spans="1:18" ht="21.75" customHeight="1" thickBot="1" x14ac:dyDescent="0.3">
      <c r="A1095" s="5" t="s">
        <v>2342</v>
      </c>
      <c r="B1095" s="2">
        <v>41081</v>
      </c>
      <c r="C1095" s="1" t="s">
        <v>212</v>
      </c>
      <c r="D1095" s="1" t="s">
        <v>1154</v>
      </c>
      <c r="E1095" s="1" t="s">
        <v>66</v>
      </c>
      <c r="F1095" s="1" t="s">
        <v>28</v>
      </c>
      <c r="G1095" s="1" t="s">
        <v>33</v>
      </c>
      <c r="H1095" s="2">
        <v>41088</v>
      </c>
      <c r="I1095" s="1" t="s">
        <v>22</v>
      </c>
      <c r="J1095" s="6" t="s">
        <v>116</v>
      </c>
      <c r="L1095" t="str">
        <f>VLOOKUP(Table3[[#This Row],[Order ID]],OrderBreakDown!A1094:H9141,2,0)</f>
        <v>Cardinal 3-Hole Punch, Economy</v>
      </c>
      <c r="M1095" s="16">
        <f>VLOOKUP(Table3[[#This Row],[Order ID]],OrderBreakDown!A1094:H9141,3,0)</f>
        <v>0</v>
      </c>
      <c r="N1095" t="str">
        <f>VLOOKUP(Table3[[#This Row],[Order ID]],OrderBreakDown!A1094:H9141,4,0)</f>
        <v>$144.00</v>
      </c>
      <c r="O1095" s="18" t="str">
        <f>VLOOKUP(Table3[[#This Row],[Order ID]],OrderBreakDown!A1094:H9141,5,0)</f>
        <v>$65.00</v>
      </c>
      <c r="P1095">
        <f>VLOOKUP(Table3[[#This Row],[Order ID]],OrderBreakDown!A1094:H9141,6,0)</f>
        <v>5</v>
      </c>
      <c r="Q1095" t="str">
        <f>VLOOKUP(Table3[[#This Row],[Order ID]],OrderBreakDown!A1094:H9141,7,0)</f>
        <v>Office Supplies</v>
      </c>
      <c r="R1095" t="str">
        <f>VLOOKUP(Table3[[#This Row],[Order ID]],OrderBreakDown!A1094:H9141,8,0)</f>
        <v>Binders</v>
      </c>
    </row>
    <row r="1096" spans="1:18" ht="21.75" customHeight="1" thickBot="1" x14ac:dyDescent="0.3">
      <c r="A1096" s="5" t="s">
        <v>2343</v>
      </c>
      <c r="B1096" s="2">
        <v>41081</v>
      </c>
      <c r="C1096" s="1" t="s">
        <v>1629</v>
      </c>
      <c r="D1096" s="1" t="s">
        <v>170</v>
      </c>
      <c r="E1096" s="1" t="s">
        <v>58</v>
      </c>
      <c r="F1096" s="1" t="s">
        <v>50</v>
      </c>
      <c r="G1096" s="1" t="s">
        <v>15</v>
      </c>
      <c r="H1096" s="2">
        <v>41085</v>
      </c>
      <c r="I1096" s="1" t="s">
        <v>22</v>
      </c>
      <c r="J1096" s="6" t="s">
        <v>96</v>
      </c>
      <c r="L1096" t="str">
        <f>VLOOKUP(Table3[[#This Row],[Order ID]],OrderBreakDown!A1095:H9142,2,0)</f>
        <v>Stiletto Box Cutter, Steel</v>
      </c>
      <c r="M1096" s="16">
        <f>VLOOKUP(Table3[[#This Row],[Order ID]],OrderBreakDown!A1095:H9142,3,0)</f>
        <v>0</v>
      </c>
      <c r="N1096" t="str">
        <f>VLOOKUP(Table3[[#This Row],[Order ID]],OrderBreakDown!A1095:H9142,4,0)</f>
        <v>$212.00</v>
      </c>
      <c r="O1096" s="18" t="str">
        <f>VLOOKUP(Table3[[#This Row],[Order ID]],OrderBreakDown!A1095:H9142,5,0)</f>
        <v>$15.00</v>
      </c>
      <c r="P1096">
        <f>VLOOKUP(Table3[[#This Row],[Order ID]],OrderBreakDown!A1095:H9142,6,0)</f>
        <v>6</v>
      </c>
      <c r="Q1096" t="str">
        <f>VLOOKUP(Table3[[#This Row],[Order ID]],OrderBreakDown!A1095:H9142,7,0)</f>
        <v>Office Supplies</v>
      </c>
      <c r="R1096" t="str">
        <f>VLOOKUP(Table3[[#This Row],[Order ID]],OrderBreakDown!A1095:H9142,8,0)</f>
        <v>Supplies</v>
      </c>
    </row>
    <row r="1097" spans="1:18" ht="21.75" customHeight="1" thickBot="1" x14ac:dyDescent="0.3">
      <c r="A1097" s="5" t="s">
        <v>2344</v>
      </c>
      <c r="B1097" s="2">
        <v>41081</v>
      </c>
      <c r="C1097" s="1" t="s">
        <v>2063</v>
      </c>
      <c r="D1097" s="1" t="s">
        <v>310</v>
      </c>
      <c r="E1097" s="1" t="s">
        <v>27</v>
      </c>
      <c r="F1097" s="1" t="s">
        <v>28</v>
      </c>
      <c r="G1097" s="1" t="s">
        <v>21</v>
      </c>
      <c r="H1097" s="2">
        <v>41085</v>
      </c>
      <c r="I1097" s="1" t="s">
        <v>22</v>
      </c>
      <c r="J1097" s="6" t="s">
        <v>311</v>
      </c>
      <c r="L1097" t="str">
        <f>VLOOKUP(Table3[[#This Row],[Order ID]],OrderBreakDown!A1096:H9143,2,0)</f>
        <v>Harbour Creations Shipping Labels, 5000 Label Set</v>
      </c>
      <c r="M1097" s="16">
        <f>VLOOKUP(Table3[[#This Row],[Order ID]],OrderBreakDown!A1096:H9143,3,0)</f>
        <v>0</v>
      </c>
      <c r="N1097" t="str">
        <f>VLOOKUP(Table3[[#This Row],[Order ID]],OrderBreakDown!A1096:H9143,4,0)</f>
        <v>$24.00</v>
      </c>
      <c r="O1097" s="18" t="str">
        <f>VLOOKUP(Table3[[#This Row],[Order ID]],OrderBreakDown!A1096:H9143,5,0)</f>
        <v>$5.00</v>
      </c>
      <c r="P1097">
        <f>VLOOKUP(Table3[[#This Row],[Order ID]],OrderBreakDown!A1096:H9143,6,0)</f>
        <v>2</v>
      </c>
      <c r="Q1097" t="str">
        <f>VLOOKUP(Table3[[#This Row],[Order ID]],OrderBreakDown!A1096:H9143,7,0)</f>
        <v>Office Supplies</v>
      </c>
      <c r="R1097" t="str">
        <f>VLOOKUP(Table3[[#This Row],[Order ID]],OrderBreakDown!A1096:H9143,8,0)</f>
        <v>Labels</v>
      </c>
    </row>
    <row r="1098" spans="1:18" ht="21.75" customHeight="1" thickBot="1" x14ac:dyDescent="0.3">
      <c r="A1098" s="5" t="s">
        <v>2345</v>
      </c>
      <c r="B1098" s="2">
        <v>41082</v>
      </c>
      <c r="C1098" s="1" t="s">
        <v>1096</v>
      </c>
      <c r="D1098" s="1" t="s">
        <v>453</v>
      </c>
      <c r="E1098" s="1" t="s">
        <v>66</v>
      </c>
      <c r="F1098" s="1" t="s">
        <v>28</v>
      </c>
      <c r="G1098" s="1" t="s">
        <v>21</v>
      </c>
      <c r="H1098" s="2">
        <v>41089</v>
      </c>
      <c r="I1098" s="1" t="s">
        <v>22</v>
      </c>
      <c r="J1098" s="6" t="s">
        <v>116</v>
      </c>
      <c r="L1098" t="str">
        <f>VLOOKUP(Table3[[#This Row],[Order ID]],OrderBreakDown!A1097:H9144,2,0)</f>
        <v>Elite Letter Opener, Easy Grip</v>
      </c>
      <c r="M1098" s="16">
        <f>VLOOKUP(Table3[[#This Row],[Order ID]],OrderBreakDown!A1097:H9144,3,0)</f>
        <v>0</v>
      </c>
      <c r="N1098" t="str">
        <f>VLOOKUP(Table3[[#This Row],[Order ID]],OrderBreakDown!A1097:H9144,4,0)</f>
        <v>$145.00</v>
      </c>
      <c r="O1098" s="18" t="str">
        <f>VLOOKUP(Table3[[#This Row],[Order ID]],OrderBreakDown!A1097:H9144,5,0)</f>
        <v>$7.00</v>
      </c>
      <c r="P1098">
        <f>VLOOKUP(Table3[[#This Row],[Order ID]],OrderBreakDown!A1097:H9144,6,0)</f>
        <v>5</v>
      </c>
      <c r="Q1098" t="str">
        <f>VLOOKUP(Table3[[#This Row],[Order ID]],OrderBreakDown!A1097:H9144,7,0)</f>
        <v>Office Supplies</v>
      </c>
      <c r="R1098" t="str">
        <f>VLOOKUP(Table3[[#This Row],[Order ID]],OrderBreakDown!A1097:H9144,8,0)</f>
        <v>Supplies</v>
      </c>
    </row>
    <row r="1099" spans="1:18" ht="21.75" customHeight="1" thickBot="1" x14ac:dyDescent="0.3">
      <c r="A1099" s="5" t="s">
        <v>2346</v>
      </c>
      <c r="B1099" s="2">
        <v>41082</v>
      </c>
      <c r="C1099" s="1" t="s">
        <v>1199</v>
      </c>
      <c r="D1099" s="1" t="s">
        <v>2347</v>
      </c>
      <c r="E1099" s="1" t="s">
        <v>27</v>
      </c>
      <c r="F1099" s="1" t="s">
        <v>28</v>
      </c>
      <c r="G1099" s="1" t="s">
        <v>15</v>
      </c>
      <c r="H1099" s="2">
        <v>41086</v>
      </c>
      <c r="I1099" s="1" t="s">
        <v>22</v>
      </c>
      <c r="J1099" s="6" t="s">
        <v>29</v>
      </c>
      <c r="L1099" t="str">
        <f>VLOOKUP(Table3[[#This Row],[Order ID]],OrderBreakDown!A1098:H9145,2,0)</f>
        <v>Ikea Floating Shelf Set, Mobile</v>
      </c>
      <c r="M1099" s="16">
        <f>VLOOKUP(Table3[[#This Row],[Order ID]],OrderBreakDown!A1098:H9145,3,0)</f>
        <v>0.1</v>
      </c>
      <c r="N1099" t="str">
        <f>VLOOKUP(Table3[[#This Row],[Order ID]],OrderBreakDown!A1098:H9145,4,0)</f>
        <v>$467.00</v>
      </c>
      <c r="O1099" s="18" t="str">
        <f>VLOOKUP(Table3[[#This Row],[Order ID]],OrderBreakDown!A1098:H9145,5,0)</f>
        <v>-$26.00</v>
      </c>
      <c r="P1099">
        <f>VLOOKUP(Table3[[#This Row],[Order ID]],OrderBreakDown!A1098:H9145,6,0)</f>
        <v>3</v>
      </c>
      <c r="Q1099" t="str">
        <f>VLOOKUP(Table3[[#This Row],[Order ID]],OrderBreakDown!A1098:H9145,7,0)</f>
        <v>Furniture</v>
      </c>
      <c r="R1099" t="str">
        <f>VLOOKUP(Table3[[#This Row],[Order ID]],OrderBreakDown!A1098:H9145,8,0)</f>
        <v>Bookcases</v>
      </c>
    </row>
    <row r="1100" spans="1:18" ht="21.75" customHeight="1" thickBot="1" x14ac:dyDescent="0.3">
      <c r="A1100" s="5" t="s">
        <v>2348</v>
      </c>
      <c r="B1100" s="2">
        <v>41082</v>
      </c>
      <c r="C1100" s="1" t="s">
        <v>970</v>
      </c>
      <c r="D1100" s="1" t="s">
        <v>2349</v>
      </c>
      <c r="E1100" s="1" t="s">
        <v>66</v>
      </c>
      <c r="F1100" s="1" t="s">
        <v>28</v>
      </c>
      <c r="G1100" s="1" t="s">
        <v>21</v>
      </c>
      <c r="H1100" s="2">
        <v>41084</v>
      </c>
      <c r="I1100" s="1" t="s">
        <v>16</v>
      </c>
      <c r="J1100" s="6" t="s">
        <v>116</v>
      </c>
      <c r="L1100" t="str">
        <f>VLOOKUP(Table3[[#This Row],[Order ID]],OrderBreakDown!A1099:H9146,2,0)</f>
        <v>Avery Binding Machine, Clear</v>
      </c>
      <c r="M1100" s="16">
        <f>VLOOKUP(Table3[[#This Row],[Order ID]],OrderBreakDown!A1099:H9146,3,0)</f>
        <v>0</v>
      </c>
      <c r="N1100" t="str">
        <f>VLOOKUP(Table3[[#This Row],[Order ID]],OrderBreakDown!A1099:H9146,4,0)</f>
        <v>$48.00</v>
      </c>
      <c r="O1100" s="18" t="str">
        <f>VLOOKUP(Table3[[#This Row],[Order ID]],OrderBreakDown!A1099:H9146,5,0)</f>
        <v>$6.00</v>
      </c>
      <c r="P1100">
        <f>VLOOKUP(Table3[[#This Row],[Order ID]],OrderBreakDown!A1099:H9146,6,0)</f>
        <v>1</v>
      </c>
      <c r="Q1100" t="str">
        <f>VLOOKUP(Table3[[#This Row],[Order ID]],OrderBreakDown!A1099:H9146,7,0)</f>
        <v>Office Supplies</v>
      </c>
      <c r="R1100" t="str">
        <f>VLOOKUP(Table3[[#This Row],[Order ID]],OrderBreakDown!A1099:H9146,8,0)</f>
        <v>Binders</v>
      </c>
    </row>
    <row r="1101" spans="1:18" ht="21.75" customHeight="1" thickBot="1" x14ac:dyDescent="0.3">
      <c r="A1101" s="5" t="s">
        <v>2350</v>
      </c>
      <c r="B1101" s="2">
        <v>41083</v>
      </c>
      <c r="C1101" s="1" t="s">
        <v>1466</v>
      </c>
      <c r="D1101" s="1" t="s">
        <v>556</v>
      </c>
      <c r="E1101" s="1" t="s">
        <v>20</v>
      </c>
      <c r="F1101" s="1" t="s">
        <v>14</v>
      </c>
      <c r="G1101" s="1" t="s">
        <v>21</v>
      </c>
      <c r="H1101" s="2">
        <v>41088</v>
      </c>
      <c r="I1101" s="1" t="s">
        <v>22</v>
      </c>
      <c r="J1101" s="6" t="s">
        <v>23</v>
      </c>
      <c r="L1101" t="str">
        <f>VLOOKUP(Table3[[#This Row],[Order ID]],OrderBreakDown!A1100:H9147,2,0)</f>
        <v>Cardinal 3-Hole Punch, Clear</v>
      </c>
      <c r="M1101" s="16">
        <f>VLOOKUP(Table3[[#This Row],[Order ID]],OrderBreakDown!A1100:H9147,3,0)</f>
        <v>0</v>
      </c>
      <c r="N1101" t="str">
        <f>VLOOKUP(Table3[[#This Row],[Order ID]],OrderBreakDown!A1100:H9147,4,0)</f>
        <v>$85.00</v>
      </c>
      <c r="O1101" s="18" t="str">
        <f>VLOOKUP(Table3[[#This Row],[Order ID]],OrderBreakDown!A1100:H9147,5,0)</f>
        <v>$18.00</v>
      </c>
      <c r="P1101">
        <f>VLOOKUP(Table3[[#This Row],[Order ID]],OrderBreakDown!A1100:H9147,6,0)</f>
        <v>3</v>
      </c>
      <c r="Q1101" t="str">
        <f>VLOOKUP(Table3[[#This Row],[Order ID]],OrderBreakDown!A1100:H9147,7,0)</f>
        <v>Office Supplies</v>
      </c>
      <c r="R1101" t="str">
        <f>VLOOKUP(Table3[[#This Row],[Order ID]],OrderBreakDown!A1100:H9147,8,0)</f>
        <v>Binders</v>
      </c>
    </row>
    <row r="1102" spans="1:18" ht="21.75" customHeight="1" thickBot="1" x14ac:dyDescent="0.3">
      <c r="A1102" s="5" t="s">
        <v>2351</v>
      </c>
      <c r="B1102" s="2">
        <v>41083</v>
      </c>
      <c r="C1102" s="1" t="s">
        <v>2352</v>
      </c>
      <c r="D1102" s="1" t="s">
        <v>2353</v>
      </c>
      <c r="E1102" s="1" t="s">
        <v>27</v>
      </c>
      <c r="F1102" s="1" t="s">
        <v>28</v>
      </c>
      <c r="G1102" s="1" t="s">
        <v>21</v>
      </c>
      <c r="H1102" s="2">
        <v>41086</v>
      </c>
      <c r="I1102" s="1" t="s">
        <v>16</v>
      </c>
      <c r="J1102" s="6" t="s">
        <v>112</v>
      </c>
      <c r="L1102" t="str">
        <f>VLOOKUP(Table3[[#This Row],[Order ID]],OrderBreakDown!A1101:H9148,2,0)</f>
        <v>Safco Library with Doors, Mobile</v>
      </c>
      <c r="M1102" s="16">
        <f>VLOOKUP(Table3[[#This Row],[Order ID]],OrderBreakDown!A1101:H9148,3,0)</f>
        <v>0.1</v>
      </c>
      <c r="N1102" t="str">
        <f>VLOOKUP(Table3[[#This Row],[Order ID]],OrderBreakDown!A1101:H9148,4,0)</f>
        <v>$1,765.00</v>
      </c>
      <c r="O1102" s="18" t="str">
        <f>VLOOKUP(Table3[[#This Row],[Order ID]],OrderBreakDown!A1101:H9148,5,0)</f>
        <v>-$98.00</v>
      </c>
      <c r="P1102">
        <f>VLOOKUP(Table3[[#This Row],[Order ID]],OrderBreakDown!A1101:H9148,6,0)</f>
        <v>5</v>
      </c>
      <c r="Q1102" t="str">
        <f>VLOOKUP(Table3[[#This Row],[Order ID]],OrderBreakDown!A1101:H9148,7,0)</f>
        <v>Furniture</v>
      </c>
      <c r="R1102" t="str">
        <f>VLOOKUP(Table3[[#This Row],[Order ID]],OrderBreakDown!A1101:H9148,8,0)</f>
        <v>Bookcases</v>
      </c>
    </row>
    <row r="1103" spans="1:18" ht="21.75" customHeight="1" thickBot="1" x14ac:dyDescent="0.3">
      <c r="A1103" s="5" t="s">
        <v>2354</v>
      </c>
      <c r="B1103" s="2">
        <v>41085</v>
      </c>
      <c r="C1103" s="1" t="s">
        <v>781</v>
      </c>
      <c r="D1103" s="1" t="s">
        <v>2355</v>
      </c>
      <c r="E1103" s="1" t="s">
        <v>49</v>
      </c>
      <c r="F1103" s="1" t="s">
        <v>50</v>
      </c>
      <c r="G1103" s="1" t="s">
        <v>15</v>
      </c>
      <c r="H1103" s="2">
        <v>41091</v>
      </c>
      <c r="I1103" s="1" t="s">
        <v>22</v>
      </c>
      <c r="J1103" s="6" t="s">
        <v>2356</v>
      </c>
      <c r="L1103" t="str">
        <f>VLOOKUP(Table3[[#This Row],[Order ID]],OrderBreakDown!A1102:H9149,2,0)</f>
        <v>Stanley Pencil Sharpener, Water Color</v>
      </c>
      <c r="M1103" s="16">
        <f>VLOOKUP(Table3[[#This Row],[Order ID]],OrderBreakDown!A1102:H9149,3,0)</f>
        <v>0</v>
      </c>
      <c r="N1103" t="str">
        <f>VLOOKUP(Table3[[#This Row],[Order ID]],OrderBreakDown!A1102:H9149,4,0)</f>
        <v>$112.00</v>
      </c>
      <c r="O1103" s="18" t="str">
        <f>VLOOKUP(Table3[[#This Row],[Order ID]],OrderBreakDown!A1102:H9149,5,0)</f>
        <v>$4.00</v>
      </c>
      <c r="P1103">
        <f>VLOOKUP(Table3[[#This Row],[Order ID]],OrderBreakDown!A1102:H9149,6,0)</f>
        <v>4</v>
      </c>
      <c r="Q1103" t="str">
        <f>VLOOKUP(Table3[[#This Row],[Order ID]],OrderBreakDown!A1102:H9149,7,0)</f>
        <v>Office Supplies</v>
      </c>
      <c r="R1103" t="str">
        <f>VLOOKUP(Table3[[#This Row],[Order ID]],OrderBreakDown!A1102:H9149,8,0)</f>
        <v>Art</v>
      </c>
    </row>
    <row r="1104" spans="1:18" ht="21.75" customHeight="1" thickBot="1" x14ac:dyDescent="0.3">
      <c r="A1104" s="5" t="s">
        <v>2357</v>
      </c>
      <c r="B1104" s="2">
        <v>41085</v>
      </c>
      <c r="C1104" s="1" t="s">
        <v>2297</v>
      </c>
      <c r="D1104" s="1" t="s">
        <v>177</v>
      </c>
      <c r="E1104" s="1" t="s">
        <v>20</v>
      </c>
      <c r="F1104" s="1" t="s">
        <v>14</v>
      </c>
      <c r="G1104" s="1" t="s">
        <v>33</v>
      </c>
      <c r="H1104" s="2">
        <v>41091</v>
      </c>
      <c r="I1104" s="1" t="s">
        <v>22</v>
      </c>
      <c r="J1104" s="6" t="s">
        <v>23</v>
      </c>
      <c r="L1104" t="str">
        <f>VLOOKUP(Table3[[#This Row],[Order ID]],OrderBreakDown!A1103:H9150,2,0)</f>
        <v>Sanford Pens, Fluorescent</v>
      </c>
      <c r="M1104" s="16">
        <f>VLOOKUP(Table3[[#This Row],[Order ID]],OrderBreakDown!A1103:H9150,3,0)</f>
        <v>0.1</v>
      </c>
      <c r="N1104" t="str">
        <f>VLOOKUP(Table3[[#This Row],[Order ID]],OrderBreakDown!A1103:H9150,4,0)</f>
        <v>$22.00</v>
      </c>
      <c r="O1104" s="18" t="str">
        <f>VLOOKUP(Table3[[#This Row],[Order ID]],OrderBreakDown!A1103:H9150,5,0)</f>
        <v>$4.00</v>
      </c>
      <c r="P1104">
        <f>VLOOKUP(Table3[[#This Row],[Order ID]],OrderBreakDown!A1103:H9150,6,0)</f>
        <v>2</v>
      </c>
      <c r="Q1104" t="str">
        <f>VLOOKUP(Table3[[#This Row],[Order ID]],OrderBreakDown!A1103:H9150,7,0)</f>
        <v>Office Supplies</v>
      </c>
      <c r="R1104" t="str">
        <f>VLOOKUP(Table3[[#This Row],[Order ID]],OrderBreakDown!A1103:H9150,8,0)</f>
        <v>Art</v>
      </c>
    </row>
    <row r="1105" spans="1:18" ht="21.75" customHeight="1" thickBot="1" x14ac:dyDescent="0.3">
      <c r="A1105" s="5" t="s">
        <v>2358</v>
      </c>
      <c r="B1105" s="2">
        <v>41085</v>
      </c>
      <c r="C1105" s="1" t="s">
        <v>992</v>
      </c>
      <c r="D1105" s="1" t="s">
        <v>789</v>
      </c>
      <c r="E1105" s="1" t="s">
        <v>20</v>
      </c>
      <c r="F1105" s="1" t="s">
        <v>14</v>
      </c>
      <c r="G1105" s="1" t="s">
        <v>21</v>
      </c>
      <c r="H1105" s="2">
        <v>41092</v>
      </c>
      <c r="I1105" s="1" t="s">
        <v>22</v>
      </c>
      <c r="J1105" s="6" t="s">
        <v>23</v>
      </c>
      <c r="L1105" t="str">
        <f>VLOOKUP(Table3[[#This Row],[Order ID]],OrderBreakDown!A1104:H9151,2,0)</f>
        <v>Hon Bag Chairs, Adjustable</v>
      </c>
      <c r="M1105" s="16">
        <f>VLOOKUP(Table3[[#This Row],[Order ID]],OrderBreakDown!A1104:H9151,3,0)</f>
        <v>0</v>
      </c>
      <c r="N1105" t="str">
        <f>VLOOKUP(Table3[[#This Row],[Order ID]],OrderBreakDown!A1104:H9151,4,0)</f>
        <v>$333.00</v>
      </c>
      <c r="O1105" s="18" t="str">
        <f>VLOOKUP(Table3[[#This Row],[Order ID]],OrderBreakDown!A1104:H9151,5,0)</f>
        <v>$73.00</v>
      </c>
      <c r="P1105">
        <f>VLOOKUP(Table3[[#This Row],[Order ID]],OrderBreakDown!A1104:H9151,6,0)</f>
        <v>7</v>
      </c>
      <c r="Q1105" t="str">
        <f>VLOOKUP(Table3[[#This Row],[Order ID]],OrderBreakDown!A1104:H9151,7,0)</f>
        <v>Furniture</v>
      </c>
      <c r="R1105" t="str">
        <f>VLOOKUP(Table3[[#This Row],[Order ID]],OrderBreakDown!A1104:H9151,8,0)</f>
        <v>Chairs</v>
      </c>
    </row>
    <row r="1106" spans="1:18" ht="21.75" customHeight="1" thickBot="1" x14ac:dyDescent="0.3">
      <c r="A1106" s="5" t="s">
        <v>2359</v>
      </c>
      <c r="B1106" s="2">
        <v>41085</v>
      </c>
      <c r="C1106" s="1" t="s">
        <v>1565</v>
      </c>
      <c r="D1106" s="1" t="s">
        <v>99</v>
      </c>
      <c r="E1106" s="1" t="s">
        <v>91</v>
      </c>
      <c r="F1106" s="1" t="s">
        <v>14</v>
      </c>
      <c r="G1106" s="1" t="s">
        <v>21</v>
      </c>
      <c r="H1106" s="2">
        <v>41089</v>
      </c>
      <c r="I1106" s="1" t="s">
        <v>22</v>
      </c>
      <c r="J1106" s="6" t="s">
        <v>100</v>
      </c>
      <c r="L1106" t="str">
        <f>VLOOKUP(Table3[[#This Row],[Order ID]],OrderBreakDown!A1105:H9152,2,0)</f>
        <v>Sharp Ink, Color</v>
      </c>
      <c r="M1106" s="16">
        <f>VLOOKUP(Table3[[#This Row],[Order ID]],OrderBreakDown!A1105:H9152,3,0)</f>
        <v>0.5</v>
      </c>
      <c r="N1106" t="str">
        <f>VLOOKUP(Table3[[#This Row],[Order ID]],OrderBreakDown!A1105:H9152,4,0)</f>
        <v>$189.00</v>
      </c>
      <c r="O1106" s="18" t="str">
        <f>VLOOKUP(Table3[[#This Row],[Order ID]],OrderBreakDown!A1105:H9152,5,0)</f>
        <v>-$11.00</v>
      </c>
      <c r="P1106">
        <f>VLOOKUP(Table3[[#This Row],[Order ID]],OrderBreakDown!A1105:H9152,6,0)</f>
        <v>3</v>
      </c>
      <c r="Q1106" t="str">
        <f>VLOOKUP(Table3[[#This Row],[Order ID]],OrderBreakDown!A1105:H9152,7,0)</f>
        <v>Technology</v>
      </c>
      <c r="R1106" t="str">
        <f>VLOOKUP(Table3[[#This Row],[Order ID]],OrderBreakDown!A1105:H9152,8,0)</f>
        <v>Copiers</v>
      </c>
    </row>
    <row r="1107" spans="1:18" ht="21.75" customHeight="1" thickBot="1" x14ac:dyDescent="0.3">
      <c r="A1107" s="5" t="s">
        <v>2360</v>
      </c>
      <c r="B1107" s="2">
        <v>41085</v>
      </c>
      <c r="C1107" s="1" t="s">
        <v>895</v>
      </c>
      <c r="D1107" s="1" t="s">
        <v>177</v>
      </c>
      <c r="E1107" s="1" t="s">
        <v>20</v>
      </c>
      <c r="F1107" s="1" t="s">
        <v>14</v>
      </c>
      <c r="G1107" s="1" t="s">
        <v>33</v>
      </c>
      <c r="H1107" s="2">
        <v>41089</v>
      </c>
      <c r="I1107" s="1" t="s">
        <v>22</v>
      </c>
      <c r="J1107" s="6" t="s">
        <v>23</v>
      </c>
      <c r="L1107" t="str">
        <f>VLOOKUP(Table3[[#This Row],[Order ID]],OrderBreakDown!A1106:H9153,2,0)</f>
        <v>Eldon File Cart, Single Width</v>
      </c>
      <c r="M1107" s="16">
        <f>VLOOKUP(Table3[[#This Row],[Order ID]],OrderBreakDown!A1106:H9153,3,0)</f>
        <v>0.1</v>
      </c>
      <c r="N1107" t="str">
        <f>VLOOKUP(Table3[[#This Row],[Order ID]],OrderBreakDown!A1106:H9153,4,0)</f>
        <v>$345.00</v>
      </c>
      <c r="O1107" s="18" t="str">
        <f>VLOOKUP(Table3[[#This Row],[Order ID]],OrderBreakDown!A1106:H9153,5,0)</f>
        <v>$31.00</v>
      </c>
      <c r="P1107">
        <f>VLOOKUP(Table3[[#This Row],[Order ID]],OrderBreakDown!A1106:H9153,6,0)</f>
        <v>3</v>
      </c>
      <c r="Q1107" t="str">
        <f>VLOOKUP(Table3[[#This Row],[Order ID]],OrderBreakDown!A1106:H9153,7,0)</f>
        <v>Office Supplies</v>
      </c>
      <c r="R1107" t="str">
        <f>VLOOKUP(Table3[[#This Row],[Order ID]],OrderBreakDown!A1106:H9153,8,0)</f>
        <v>Storage</v>
      </c>
    </row>
    <row r="1108" spans="1:18" ht="21.75" customHeight="1" thickBot="1" x14ac:dyDescent="0.3">
      <c r="A1108" s="5" t="s">
        <v>2361</v>
      </c>
      <c r="B1108" s="2">
        <v>41085</v>
      </c>
      <c r="C1108" s="1" t="s">
        <v>754</v>
      </c>
      <c r="D1108" s="1" t="s">
        <v>2362</v>
      </c>
      <c r="E1108" s="1" t="s">
        <v>20</v>
      </c>
      <c r="F1108" s="1" t="s">
        <v>14</v>
      </c>
      <c r="G1108" s="1" t="s">
        <v>21</v>
      </c>
      <c r="H1108" s="2">
        <v>41091</v>
      </c>
      <c r="I1108" s="1" t="s">
        <v>22</v>
      </c>
      <c r="J1108" s="6" t="s">
        <v>23</v>
      </c>
      <c r="L1108" t="str">
        <f>VLOOKUP(Table3[[#This Row],[Order ID]],OrderBreakDown!A1107:H9154,2,0)</f>
        <v>Avery Index Tab, Economy</v>
      </c>
      <c r="M1108" s="16">
        <f>VLOOKUP(Table3[[#This Row],[Order ID]],OrderBreakDown!A1107:H9154,3,0)</f>
        <v>0</v>
      </c>
      <c r="N1108" t="str">
        <f>VLOOKUP(Table3[[#This Row],[Order ID]],OrderBreakDown!A1107:H9154,4,0)</f>
        <v>$39.00</v>
      </c>
      <c r="O1108" s="18" t="str">
        <f>VLOOKUP(Table3[[#This Row],[Order ID]],OrderBreakDown!A1107:H9154,5,0)</f>
        <v>$16.00</v>
      </c>
      <c r="P1108">
        <f>VLOOKUP(Table3[[#This Row],[Order ID]],OrderBreakDown!A1107:H9154,6,0)</f>
        <v>5</v>
      </c>
      <c r="Q1108" t="str">
        <f>VLOOKUP(Table3[[#This Row],[Order ID]],OrderBreakDown!A1107:H9154,7,0)</f>
        <v>Office Supplies</v>
      </c>
      <c r="R1108" t="str">
        <f>VLOOKUP(Table3[[#This Row],[Order ID]],OrderBreakDown!A1107:H9154,8,0)</f>
        <v>Binders</v>
      </c>
    </row>
    <row r="1109" spans="1:18" ht="21.75" customHeight="1" thickBot="1" x14ac:dyDescent="0.3">
      <c r="A1109" s="5" t="s">
        <v>2363</v>
      </c>
      <c r="B1109" s="2">
        <v>41085</v>
      </c>
      <c r="C1109" s="1" t="s">
        <v>1531</v>
      </c>
      <c r="D1109" s="1" t="s">
        <v>418</v>
      </c>
      <c r="E1109" s="1" t="s">
        <v>20</v>
      </c>
      <c r="F1109" s="1" t="s">
        <v>14</v>
      </c>
      <c r="G1109" s="1" t="s">
        <v>21</v>
      </c>
      <c r="H1109" s="2">
        <v>41087</v>
      </c>
      <c r="I1109" s="1" t="s">
        <v>37</v>
      </c>
      <c r="J1109" s="6" t="s">
        <v>419</v>
      </c>
      <c r="L1109" t="str">
        <f>VLOOKUP(Table3[[#This Row],[Order ID]],OrderBreakDown!A1108:H9155,2,0)</f>
        <v>Advantus Door Stop, Duo Pack</v>
      </c>
      <c r="M1109" s="16">
        <f>VLOOKUP(Table3[[#This Row],[Order ID]],OrderBreakDown!A1108:H9155,3,0)</f>
        <v>0.3</v>
      </c>
      <c r="N1109" t="str">
        <f>VLOOKUP(Table3[[#This Row],[Order ID]],OrderBreakDown!A1108:H9155,4,0)</f>
        <v>$158.00</v>
      </c>
      <c r="O1109" s="18" t="str">
        <f>VLOOKUP(Table3[[#This Row],[Order ID]],OrderBreakDown!A1108:H9155,5,0)</f>
        <v>-$54.00</v>
      </c>
      <c r="P1109">
        <f>VLOOKUP(Table3[[#This Row],[Order ID]],OrderBreakDown!A1108:H9155,6,0)</f>
        <v>5</v>
      </c>
      <c r="Q1109" t="str">
        <f>VLOOKUP(Table3[[#This Row],[Order ID]],OrderBreakDown!A1108:H9155,7,0)</f>
        <v>Furniture</v>
      </c>
      <c r="R1109" t="str">
        <f>VLOOKUP(Table3[[#This Row],[Order ID]],OrderBreakDown!A1108:H9155,8,0)</f>
        <v>Furnishings</v>
      </c>
    </row>
    <row r="1110" spans="1:18" ht="21.75" customHeight="1" thickBot="1" x14ac:dyDescent="0.3">
      <c r="A1110" s="5" t="s">
        <v>2364</v>
      </c>
      <c r="B1110" s="2">
        <v>41086</v>
      </c>
      <c r="C1110" s="1" t="s">
        <v>736</v>
      </c>
      <c r="D1110" s="1" t="s">
        <v>2365</v>
      </c>
      <c r="E1110" s="1" t="s">
        <v>27</v>
      </c>
      <c r="F1110" s="1" t="s">
        <v>28</v>
      </c>
      <c r="G1110" s="1" t="s">
        <v>21</v>
      </c>
      <c r="H1110" s="2">
        <v>41086</v>
      </c>
      <c r="I1110" s="1" t="s">
        <v>62</v>
      </c>
      <c r="J1110" s="6" t="s">
        <v>112</v>
      </c>
      <c r="L1110" t="str">
        <f>VLOOKUP(Table3[[#This Row],[Order ID]],OrderBreakDown!A1109:H9156,2,0)</f>
        <v>Stanley Markers, Easy-Erase</v>
      </c>
      <c r="M1110" s="16">
        <f>VLOOKUP(Table3[[#This Row],[Order ID]],OrderBreakDown!A1109:H9156,3,0)</f>
        <v>0</v>
      </c>
      <c r="N1110" t="str">
        <f>VLOOKUP(Table3[[#This Row],[Order ID]],OrderBreakDown!A1109:H9156,4,0)</f>
        <v>$22.00</v>
      </c>
      <c r="O1110" s="18" t="str">
        <f>VLOOKUP(Table3[[#This Row],[Order ID]],OrderBreakDown!A1109:H9156,5,0)</f>
        <v>$0.00</v>
      </c>
      <c r="P1110">
        <f>VLOOKUP(Table3[[#This Row],[Order ID]],OrderBreakDown!A1109:H9156,6,0)</f>
        <v>1</v>
      </c>
      <c r="Q1110" t="str">
        <f>VLOOKUP(Table3[[#This Row],[Order ID]],OrderBreakDown!A1109:H9156,7,0)</f>
        <v>Office Supplies</v>
      </c>
      <c r="R1110" t="str">
        <f>VLOOKUP(Table3[[#This Row],[Order ID]],OrderBreakDown!A1109:H9156,8,0)</f>
        <v>Art</v>
      </c>
    </row>
    <row r="1111" spans="1:18" ht="21.75" customHeight="1" thickBot="1" x14ac:dyDescent="0.3">
      <c r="A1111" s="5" t="s">
        <v>2366</v>
      </c>
      <c r="B1111" s="2">
        <v>41086</v>
      </c>
      <c r="C1111" s="1" t="s">
        <v>870</v>
      </c>
      <c r="D1111" s="1" t="s">
        <v>2367</v>
      </c>
      <c r="E1111" s="1" t="s">
        <v>66</v>
      </c>
      <c r="F1111" s="1" t="s">
        <v>28</v>
      </c>
      <c r="G1111" s="1" t="s">
        <v>21</v>
      </c>
      <c r="H1111" s="2">
        <v>41086</v>
      </c>
      <c r="I1111" s="1" t="s">
        <v>62</v>
      </c>
      <c r="J1111" s="6" t="s">
        <v>116</v>
      </c>
      <c r="L1111" t="str">
        <f>VLOOKUP(Table3[[#This Row],[Order ID]],OrderBreakDown!A1110:H9157,2,0)</f>
        <v>Smead Box, Wire Frame</v>
      </c>
      <c r="M1111" s="16">
        <f>VLOOKUP(Table3[[#This Row],[Order ID]],OrderBreakDown!A1110:H9157,3,0)</f>
        <v>0.1</v>
      </c>
      <c r="N1111" t="str">
        <f>VLOOKUP(Table3[[#This Row],[Order ID]],OrderBreakDown!A1110:H9157,4,0)</f>
        <v>$18.00</v>
      </c>
      <c r="O1111" s="18" t="str">
        <f>VLOOKUP(Table3[[#This Row],[Order ID]],OrderBreakDown!A1110:H9157,5,0)</f>
        <v>$1.00</v>
      </c>
      <c r="P1111">
        <f>VLOOKUP(Table3[[#This Row],[Order ID]],OrderBreakDown!A1110:H9157,6,0)</f>
        <v>2</v>
      </c>
      <c r="Q1111" t="str">
        <f>VLOOKUP(Table3[[#This Row],[Order ID]],OrderBreakDown!A1110:H9157,7,0)</f>
        <v>Office Supplies</v>
      </c>
      <c r="R1111" t="str">
        <f>VLOOKUP(Table3[[#This Row],[Order ID]],OrderBreakDown!A1110:H9157,8,0)</f>
        <v>Storage</v>
      </c>
    </row>
    <row r="1112" spans="1:18" ht="21.75" customHeight="1" thickBot="1" x14ac:dyDescent="0.3">
      <c r="A1112" s="5" t="s">
        <v>2368</v>
      </c>
      <c r="B1112" s="2">
        <v>41086</v>
      </c>
      <c r="C1112" s="1" t="s">
        <v>86</v>
      </c>
      <c r="D1112" s="1" t="s">
        <v>538</v>
      </c>
      <c r="E1112" s="1" t="s">
        <v>66</v>
      </c>
      <c r="F1112" s="1" t="s">
        <v>28</v>
      </c>
      <c r="G1112" s="1" t="s">
        <v>33</v>
      </c>
      <c r="H1112" s="2">
        <v>41091</v>
      </c>
      <c r="I1112" s="1" t="s">
        <v>16</v>
      </c>
      <c r="J1112" s="6" t="s">
        <v>538</v>
      </c>
      <c r="L1112" t="str">
        <f>VLOOKUP(Table3[[#This Row],[Order ID]],OrderBreakDown!A1111:H9158,2,0)</f>
        <v>Hon Chairmat, Red</v>
      </c>
      <c r="M1112" s="16">
        <f>VLOOKUP(Table3[[#This Row],[Order ID]],OrderBreakDown!A1111:H9158,3,0)</f>
        <v>0.1</v>
      </c>
      <c r="N1112" t="str">
        <f>VLOOKUP(Table3[[#This Row],[Order ID]],OrderBreakDown!A1111:H9158,4,0)</f>
        <v>$150.00</v>
      </c>
      <c r="O1112" s="18" t="str">
        <f>VLOOKUP(Table3[[#This Row],[Order ID]],OrderBreakDown!A1111:H9158,5,0)</f>
        <v>$7.00</v>
      </c>
      <c r="P1112">
        <f>VLOOKUP(Table3[[#This Row],[Order ID]],OrderBreakDown!A1111:H9158,6,0)</f>
        <v>3</v>
      </c>
      <c r="Q1112" t="str">
        <f>VLOOKUP(Table3[[#This Row],[Order ID]],OrderBreakDown!A1111:H9158,7,0)</f>
        <v>Furniture</v>
      </c>
      <c r="R1112" t="str">
        <f>VLOOKUP(Table3[[#This Row],[Order ID]],OrderBreakDown!A1111:H9158,8,0)</f>
        <v>Chairs</v>
      </c>
    </row>
    <row r="1113" spans="1:18" ht="21.75" customHeight="1" thickBot="1" x14ac:dyDescent="0.3">
      <c r="A1113" s="5" t="s">
        <v>2369</v>
      </c>
      <c r="B1113" s="2">
        <v>41087</v>
      </c>
      <c r="C1113" s="1" t="s">
        <v>1398</v>
      </c>
      <c r="D1113" s="1" t="s">
        <v>1223</v>
      </c>
      <c r="E1113" s="1" t="s">
        <v>27</v>
      </c>
      <c r="F1113" s="1" t="s">
        <v>28</v>
      </c>
      <c r="G1113" s="1" t="s">
        <v>15</v>
      </c>
      <c r="H1113" s="2">
        <v>41093</v>
      </c>
      <c r="I1113" s="1" t="s">
        <v>22</v>
      </c>
      <c r="J1113" s="6" t="s">
        <v>112</v>
      </c>
      <c r="L1113" t="str">
        <f>VLOOKUP(Table3[[#This Row],[Order ID]],OrderBreakDown!A1112:H9159,2,0)</f>
        <v>Wilson Jones Index Tab, Economy</v>
      </c>
      <c r="M1113" s="16">
        <f>VLOOKUP(Table3[[#This Row],[Order ID]],OrderBreakDown!A1112:H9159,3,0)</f>
        <v>0</v>
      </c>
      <c r="N1113" t="str">
        <f>VLOOKUP(Table3[[#This Row],[Order ID]],OrderBreakDown!A1112:H9159,4,0)</f>
        <v>$26.00</v>
      </c>
      <c r="O1113" s="18" t="str">
        <f>VLOOKUP(Table3[[#This Row],[Order ID]],OrderBreakDown!A1112:H9159,5,0)</f>
        <v>$7.00</v>
      </c>
      <c r="P1113">
        <f>VLOOKUP(Table3[[#This Row],[Order ID]],OrderBreakDown!A1112:H9159,6,0)</f>
        <v>4</v>
      </c>
      <c r="Q1113" t="str">
        <f>VLOOKUP(Table3[[#This Row],[Order ID]],OrderBreakDown!A1112:H9159,7,0)</f>
        <v>Office Supplies</v>
      </c>
      <c r="R1113" t="str">
        <f>VLOOKUP(Table3[[#This Row],[Order ID]],OrderBreakDown!A1112:H9159,8,0)</f>
        <v>Binders</v>
      </c>
    </row>
    <row r="1114" spans="1:18" ht="21.75" customHeight="1" thickBot="1" x14ac:dyDescent="0.3">
      <c r="A1114" s="5" t="s">
        <v>2370</v>
      </c>
      <c r="B1114" s="2">
        <v>41087</v>
      </c>
      <c r="C1114" s="1" t="s">
        <v>1410</v>
      </c>
      <c r="D1114" s="1" t="s">
        <v>138</v>
      </c>
      <c r="E1114" s="1" t="s">
        <v>27</v>
      </c>
      <c r="F1114" s="1" t="s">
        <v>28</v>
      </c>
      <c r="G1114" s="1" t="s">
        <v>33</v>
      </c>
      <c r="H1114" s="2">
        <v>41093</v>
      </c>
      <c r="I1114" s="1" t="s">
        <v>22</v>
      </c>
      <c r="J1114" s="6" t="s">
        <v>112</v>
      </c>
      <c r="L1114" t="str">
        <f>VLOOKUP(Table3[[#This Row],[Order ID]],OrderBreakDown!A1113:H9160,2,0)</f>
        <v>Smead Shelving, Single Width</v>
      </c>
      <c r="M1114" s="16">
        <f>VLOOKUP(Table3[[#This Row],[Order ID]],OrderBreakDown!A1113:H9160,3,0)</f>
        <v>0.1</v>
      </c>
      <c r="N1114" t="str">
        <f>VLOOKUP(Table3[[#This Row],[Order ID]],OrderBreakDown!A1113:H9160,4,0)</f>
        <v>$88.00</v>
      </c>
      <c r="O1114" s="18" t="str">
        <f>VLOOKUP(Table3[[#This Row],[Order ID]],OrderBreakDown!A1113:H9160,5,0)</f>
        <v>$34.00</v>
      </c>
      <c r="P1114">
        <f>VLOOKUP(Table3[[#This Row],[Order ID]],OrderBreakDown!A1113:H9160,6,0)</f>
        <v>2</v>
      </c>
      <c r="Q1114" t="str">
        <f>VLOOKUP(Table3[[#This Row],[Order ID]],OrderBreakDown!A1113:H9160,7,0)</f>
        <v>Office Supplies</v>
      </c>
      <c r="R1114" t="str">
        <f>VLOOKUP(Table3[[#This Row],[Order ID]],OrderBreakDown!A1113:H9160,8,0)</f>
        <v>Storage</v>
      </c>
    </row>
    <row r="1115" spans="1:18" ht="21.75" customHeight="1" thickBot="1" x14ac:dyDescent="0.3">
      <c r="A1115" s="5" t="s">
        <v>2371</v>
      </c>
      <c r="B1115" s="2">
        <v>41087</v>
      </c>
      <c r="C1115" s="1" t="s">
        <v>2372</v>
      </c>
      <c r="D1115" s="1" t="s">
        <v>2095</v>
      </c>
      <c r="E1115" s="1" t="s">
        <v>77</v>
      </c>
      <c r="F1115" s="1" t="s">
        <v>28</v>
      </c>
      <c r="G1115" s="1" t="s">
        <v>15</v>
      </c>
      <c r="H1115" s="2">
        <v>41094</v>
      </c>
      <c r="I1115" s="1" t="s">
        <v>22</v>
      </c>
      <c r="J1115" s="6" t="s">
        <v>78</v>
      </c>
      <c r="L1115" t="str">
        <f>VLOOKUP(Table3[[#This Row],[Order ID]],OrderBreakDown!A1114:H9161,2,0)</f>
        <v>Sanford Pencil Sharpener, Water Color</v>
      </c>
      <c r="M1115" s="16">
        <f>VLOOKUP(Table3[[#This Row],[Order ID]],OrderBreakDown!A1114:H9161,3,0)</f>
        <v>0.5</v>
      </c>
      <c r="N1115" t="str">
        <f>VLOOKUP(Table3[[#This Row],[Order ID]],OrderBreakDown!A1114:H9161,4,0)</f>
        <v>$15.00</v>
      </c>
      <c r="O1115" s="18" t="str">
        <f>VLOOKUP(Table3[[#This Row],[Order ID]],OrderBreakDown!A1114:H9161,5,0)</f>
        <v>-$11.00</v>
      </c>
      <c r="P1115">
        <f>VLOOKUP(Table3[[#This Row],[Order ID]],OrderBreakDown!A1114:H9161,6,0)</f>
        <v>1</v>
      </c>
      <c r="Q1115" t="str">
        <f>VLOOKUP(Table3[[#This Row],[Order ID]],OrderBreakDown!A1114:H9161,7,0)</f>
        <v>Office Supplies</v>
      </c>
      <c r="R1115" t="str">
        <f>VLOOKUP(Table3[[#This Row],[Order ID]],OrderBreakDown!A1114:H9161,8,0)</f>
        <v>Art</v>
      </c>
    </row>
    <row r="1116" spans="1:18" ht="21.75" customHeight="1" thickBot="1" x14ac:dyDescent="0.3">
      <c r="A1116" s="5" t="s">
        <v>2373</v>
      </c>
      <c r="B1116" s="2">
        <v>41088</v>
      </c>
      <c r="C1116" s="1" t="s">
        <v>848</v>
      </c>
      <c r="D1116" s="1" t="s">
        <v>61</v>
      </c>
      <c r="E1116" s="1" t="s">
        <v>20</v>
      </c>
      <c r="F1116" s="1" t="s">
        <v>14</v>
      </c>
      <c r="G1116" s="1" t="s">
        <v>33</v>
      </c>
      <c r="H1116" s="2">
        <v>41094</v>
      </c>
      <c r="I1116" s="1" t="s">
        <v>22</v>
      </c>
      <c r="J1116" s="6" t="s">
        <v>23</v>
      </c>
      <c r="L1116" t="str">
        <f>VLOOKUP(Table3[[#This Row],[Order ID]],OrderBreakDown!A1115:H9162,2,0)</f>
        <v>Wilson Jones 3-Hole Punch, Clear</v>
      </c>
      <c r="M1116" s="16">
        <f>VLOOKUP(Table3[[#This Row],[Order ID]],OrderBreakDown!A1115:H9162,3,0)</f>
        <v>0</v>
      </c>
      <c r="N1116" t="str">
        <f>VLOOKUP(Table3[[#This Row],[Order ID]],OrderBreakDown!A1115:H9162,4,0)</f>
        <v>$82.00</v>
      </c>
      <c r="O1116" s="18" t="str">
        <f>VLOOKUP(Table3[[#This Row],[Order ID]],OrderBreakDown!A1115:H9162,5,0)</f>
        <v>$23.00</v>
      </c>
      <c r="P1116">
        <f>VLOOKUP(Table3[[#This Row],[Order ID]],OrderBreakDown!A1115:H9162,6,0)</f>
        <v>3</v>
      </c>
      <c r="Q1116" t="str">
        <f>VLOOKUP(Table3[[#This Row],[Order ID]],OrderBreakDown!A1115:H9162,7,0)</f>
        <v>Office Supplies</v>
      </c>
      <c r="R1116" t="str">
        <f>VLOOKUP(Table3[[#This Row],[Order ID]],OrderBreakDown!A1115:H9162,8,0)</f>
        <v>Binders</v>
      </c>
    </row>
    <row r="1117" spans="1:18" ht="21.75" customHeight="1" thickBot="1" x14ac:dyDescent="0.3">
      <c r="A1117" s="5" t="s">
        <v>2374</v>
      </c>
      <c r="B1117" s="2">
        <v>41088</v>
      </c>
      <c r="C1117" s="1" t="s">
        <v>2375</v>
      </c>
      <c r="D1117" s="1" t="s">
        <v>177</v>
      </c>
      <c r="E1117" s="1" t="s">
        <v>20</v>
      </c>
      <c r="F1117" s="1" t="s">
        <v>14</v>
      </c>
      <c r="G1117" s="1" t="s">
        <v>15</v>
      </c>
      <c r="H1117" s="2">
        <v>41093</v>
      </c>
      <c r="I1117" s="1" t="s">
        <v>22</v>
      </c>
      <c r="J1117" s="6" t="s">
        <v>23</v>
      </c>
      <c r="L1117" t="str">
        <f>VLOOKUP(Table3[[#This Row],[Order ID]],OrderBreakDown!A1116:H9163,2,0)</f>
        <v>Hon Executive Leather Armchair, Black</v>
      </c>
      <c r="M1117" s="16">
        <f>VLOOKUP(Table3[[#This Row],[Order ID]],OrderBreakDown!A1116:H9163,3,0)</f>
        <v>0.1</v>
      </c>
      <c r="N1117" t="str">
        <f>VLOOKUP(Table3[[#This Row],[Order ID]],OrderBreakDown!A1116:H9163,4,0)</f>
        <v>$823.00</v>
      </c>
      <c r="O1117" s="18" t="str">
        <f>VLOOKUP(Table3[[#This Row],[Order ID]],OrderBreakDown!A1116:H9163,5,0)</f>
        <v>$247.00</v>
      </c>
      <c r="P1117">
        <f>VLOOKUP(Table3[[#This Row],[Order ID]],OrderBreakDown!A1116:H9163,6,0)</f>
        <v>2</v>
      </c>
      <c r="Q1117" t="str">
        <f>VLOOKUP(Table3[[#This Row],[Order ID]],OrderBreakDown!A1116:H9163,7,0)</f>
        <v>Furniture</v>
      </c>
      <c r="R1117" t="str">
        <f>VLOOKUP(Table3[[#This Row],[Order ID]],OrderBreakDown!A1116:H9163,8,0)</f>
        <v>Chairs</v>
      </c>
    </row>
    <row r="1118" spans="1:18" ht="21.75" customHeight="1" thickBot="1" x14ac:dyDescent="0.3">
      <c r="A1118" s="5" t="s">
        <v>2376</v>
      </c>
      <c r="B1118" s="2">
        <v>41088</v>
      </c>
      <c r="C1118" s="1" t="s">
        <v>2377</v>
      </c>
      <c r="D1118" s="1" t="s">
        <v>375</v>
      </c>
      <c r="E1118" s="1" t="s">
        <v>66</v>
      </c>
      <c r="F1118" s="1" t="s">
        <v>28</v>
      </c>
      <c r="G1118" s="1" t="s">
        <v>21</v>
      </c>
      <c r="H1118" s="2">
        <v>41088</v>
      </c>
      <c r="I1118" s="1" t="s">
        <v>62</v>
      </c>
      <c r="J1118" s="6" t="s">
        <v>185</v>
      </c>
      <c r="L1118" t="str">
        <f>VLOOKUP(Table3[[#This Row],[Order ID]],OrderBreakDown!A1117:H9164,2,0)</f>
        <v>Nokia Office Telephone, VoIP</v>
      </c>
      <c r="M1118" s="16">
        <f>VLOOKUP(Table3[[#This Row],[Order ID]],OrderBreakDown!A1117:H9164,3,0)</f>
        <v>0</v>
      </c>
      <c r="N1118" t="str">
        <f>VLOOKUP(Table3[[#This Row],[Order ID]],OrderBreakDown!A1117:H9164,4,0)</f>
        <v>$196.00</v>
      </c>
      <c r="O1118" s="18" t="str">
        <f>VLOOKUP(Table3[[#This Row],[Order ID]],OrderBreakDown!A1117:H9164,5,0)</f>
        <v>$72.00</v>
      </c>
      <c r="P1118">
        <f>VLOOKUP(Table3[[#This Row],[Order ID]],OrderBreakDown!A1117:H9164,6,0)</f>
        <v>3</v>
      </c>
      <c r="Q1118" t="str">
        <f>VLOOKUP(Table3[[#This Row],[Order ID]],OrderBreakDown!A1117:H9164,7,0)</f>
        <v>Technology</v>
      </c>
      <c r="R1118" t="str">
        <f>VLOOKUP(Table3[[#This Row],[Order ID]],OrderBreakDown!A1117:H9164,8,0)</f>
        <v>Phones</v>
      </c>
    </row>
    <row r="1119" spans="1:18" ht="21.75" customHeight="1" thickBot="1" x14ac:dyDescent="0.3">
      <c r="A1119" s="5" t="s">
        <v>2378</v>
      </c>
      <c r="B1119" s="2">
        <v>41088</v>
      </c>
      <c r="C1119" s="1" t="s">
        <v>204</v>
      </c>
      <c r="D1119" s="1" t="s">
        <v>359</v>
      </c>
      <c r="E1119" s="1" t="s">
        <v>77</v>
      </c>
      <c r="F1119" s="1" t="s">
        <v>28</v>
      </c>
      <c r="G1119" s="1" t="s">
        <v>21</v>
      </c>
      <c r="H1119" s="2">
        <v>41095</v>
      </c>
      <c r="I1119" s="1" t="s">
        <v>22</v>
      </c>
      <c r="J1119" s="6" t="s">
        <v>360</v>
      </c>
      <c r="L1119" t="str">
        <f>VLOOKUP(Table3[[#This Row],[Order ID]],OrderBreakDown!A1118:H9165,2,0)</f>
        <v>Sanford Pencil Sharpener, Water Color</v>
      </c>
      <c r="M1119" s="16">
        <f>VLOOKUP(Table3[[#This Row],[Order ID]],OrderBreakDown!A1118:H9165,3,0)</f>
        <v>0.5</v>
      </c>
      <c r="N1119" t="str">
        <f>VLOOKUP(Table3[[#This Row],[Order ID]],OrderBreakDown!A1118:H9165,4,0)</f>
        <v>$39.00</v>
      </c>
      <c r="O1119" s="18" t="str">
        <f>VLOOKUP(Table3[[#This Row],[Order ID]],OrderBreakDown!A1118:H9165,5,0)</f>
        <v>-$19.00</v>
      </c>
      <c r="P1119">
        <f>VLOOKUP(Table3[[#This Row],[Order ID]],OrderBreakDown!A1118:H9165,6,0)</f>
        <v>3</v>
      </c>
      <c r="Q1119" t="str">
        <f>VLOOKUP(Table3[[#This Row],[Order ID]],OrderBreakDown!A1118:H9165,7,0)</f>
        <v>Office Supplies</v>
      </c>
      <c r="R1119" t="str">
        <f>VLOOKUP(Table3[[#This Row],[Order ID]],OrderBreakDown!A1118:H9165,8,0)</f>
        <v>Art</v>
      </c>
    </row>
    <row r="1120" spans="1:18" ht="21.75" customHeight="1" thickBot="1" x14ac:dyDescent="0.3">
      <c r="A1120" s="5" t="s">
        <v>2379</v>
      </c>
      <c r="B1120" s="2">
        <v>41089</v>
      </c>
      <c r="C1120" s="1" t="s">
        <v>2380</v>
      </c>
      <c r="D1120" s="1" t="s">
        <v>177</v>
      </c>
      <c r="E1120" s="1" t="s">
        <v>20</v>
      </c>
      <c r="F1120" s="1" t="s">
        <v>14</v>
      </c>
      <c r="G1120" s="1" t="s">
        <v>15</v>
      </c>
      <c r="H1120" s="2">
        <v>41094</v>
      </c>
      <c r="I1120" s="1" t="s">
        <v>16</v>
      </c>
      <c r="J1120" s="6" t="s">
        <v>23</v>
      </c>
      <c r="L1120" t="str">
        <f>VLOOKUP(Table3[[#This Row],[Order ID]],OrderBreakDown!A1119:H9166,2,0)</f>
        <v>Fellowes Lockers, Single Width</v>
      </c>
      <c r="M1120" s="16">
        <f>VLOOKUP(Table3[[#This Row],[Order ID]],OrderBreakDown!A1119:H9166,3,0)</f>
        <v>0.1</v>
      </c>
      <c r="N1120" t="str">
        <f>VLOOKUP(Table3[[#This Row],[Order ID]],OrderBreakDown!A1119:H9166,4,0)</f>
        <v>$560.00</v>
      </c>
      <c r="O1120" s="18" t="str">
        <f>VLOOKUP(Table3[[#This Row],[Order ID]],OrderBreakDown!A1119:H9166,5,0)</f>
        <v>$44.00</v>
      </c>
      <c r="P1120">
        <f>VLOOKUP(Table3[[#This Row],[Order ID]],OrderBreakDown!A1119:H9166,6,0)</f>
        <v>3</v>
      </c>
      <c r="Q1120" t="str">
        <f>VLOOKUP(Table3[[#This Row],[Order ID]],OrderBreakDown!A1119:H9166,7,0)</f>
        <v>Office Supplies</v>
      </c>
      <c r="R1120" t="str">
        <f>VLOOKUP(Table3[[#This Row],[Order ID]],OrderBreakDown!A1119:H9166,8,0)</f>
        <v>Storage</v>
      </c>
    </row>
    <row r="1121" spans="1:18" ht="21.75" customHeight="1" thickBot="1" x14ac:dyDescent="0.3">
      <c r="A1121" s="5" t="s">
        <v>2381</v>
      </c>
      <c r="B1121" s="2">
        <v>41089</v>
      </c>
      <c r="C1121" s="1" t="s">
        <v>2382</v>
      </c>
      <c r="D1121" s="1" t="s">
        <v>2383</v>
      </c>
      <c r="E1121" s="1" t="s">
        <v>58</v>
      </c>
      <c r="F1121" s="1" t="s">
        <v>50</v>
      </c>
      <c r="G1121" s="1" t="s">
        <v>21</v>
      </c>
      <c r="H1121" s="2">
        <v>41093</v>
      </c>
      <c r="I1121" s="1" t="s">
        <v>22</v>
      </c>
      <c r="J1121" s="6" t="s">
        <v>167</v>
      </c>
      <c r="L1121" t="str">
        <f>VLOOKUP(Table3[[#This Row],[Order ID]],OrderBreakDown!A1120:H9167,2,0)</f>
        <v>Kraft Business Envelopes, Set of 50</v>
      </c>
      <c r="M1121" s="16">
        <f>VLOOKUP(Table3[[#This Row],[Order ID]],OrderBreakDown!A1120:H9167,3,0)</f>
        <v>0</v>
      </c>
      <c r="N1121" t="str">
        <f>VLOOKUP(Table3[[#This Row],[Order ID]],OrderBreakDown!A1120:H9167,4,0)</f>
        <v>$60.00</v>
      </c>
      <c r="O1121" s="18" t="str">
        <f>VLOOKUP(Table3[[#This Row],[Order ID]],OrderBreakDown!A1120:H9167,5,0)</f>
        <v>$29.00</v>
      </c>
      <c r="P1121">
        <f>VLOOKUP(Table3[[#This Row],[Order ID]],OrderBreakDown!A1120:H9167,6,0)</f>
        <v>3</v>
      </c>
      <c r="Q1121" t="str">
        <f>VLOOKUP(Table3[[#This Row],[Order ID]],OrderBreakDown!A1120:H9167,7,0)</f>
        <v>Office Supplies</v>
      </c>
      <c r="R1121" t="str">
        <f>VLOOKUP(Table3[[#This Row],[Order ID]],OrderBreakDown!A1120:H9167,8,0)</f>
        <v>Envelopes</v>
      </c>
    </row>
    <row r="1122" spans="1:18" ht="21.75" customHeight="1" thickBot="1" x14ac:dyDescent="0.3">
      <c r="A1122" s="5" t="s">
        <v>2384</v>
      </c>
      <c r="B1122" s="2">
        <v>41089</v>
      </c>
      <c r="C1122" s="1" t="s">
        <v>663</v>
      </c>
      <c r="D1122" s="1" t="s">
        <v>878</v>
      </c>
      <c r="E1122" s="1" t="s">
        <v>66</v>
      </c>
      <c r="F1122" s="1" t="s">
        <v>28</v>
      </c>
      <c r="G1122" s="1" t="s">
        <v>33</v>
      </c>
      <c r="H1122" s="2">
        <v>41091</v>
      </c>
      <c r="I1122" s="1" t="s">
        <v>37</v>
      </c>
      <c r="J1122" s="6" t="s">
        <v>116</v>
      </c>
      <c r="L1122" t="str">
        <f>VLOOKUP(Table3[[#This Row],[Order ID]],OrderBreakDown!A1121:H9168,2,0)</f>
        <v>Stockwell Paper Clips, Bulk Pack</v>
      </c>
      <c r="M1122" s="16">
        <f>VLOOKUP(Table3[[#This Row],[Order ID]],OrderBreakDown!A1121:H9168,3,0)</f>
        <v>0</v>
      </c>
      <c r="N1122" t="str">
        <f>VLOOKUP(Table3[[#This Row],[Order ID]],OrderBreakDown!A1121:H9168,4,0)</f>
        <v>$41.00</v>
      </c>
      <c r="O1122" s="18" t="str">
        <f>VLOOKUP(Table3[[#This Row],[Order ID]],OrderBreakDown!A1121:H9168,5,0)</f>
        <v>$20.00</v>
      </c>
      <c r="P1122">
        <f>VLOOKUP(Table3[[#This Row],[Order ID]],OrderBreakDown!A1121:H9168,6,0)</f>
        <v>3</v>
      </c>
      <c r="Q1122" t="str">
        <f>VLOOKUP(Table3[[#This Row],[Order ID]],OrderBreakDown!A1121:H9168,7,0)</f>
        <v>Office Supplies</v>
      </c>
      <c r="R1122" t="str">
        <f>VLOOKUP(Table3[[#This Row],[Order ID]],OrderBreakDown!A1121:H9168,8,0)</f>
        <v>Fasteners</v>
      </c>
    </row>
    <row r="1123" spans="1:18" ht="21.75" customHeight="1" thickBot="1" x14ac:dyDescent="0.3">
      <c r="A1123" s="5" t="s">
        <v>2385</v>
      </c>
      <c r="B1123" s="2">
        <v>41089</v>
      </c>
      <c r="C1123" s="1" t="s">
        <v>2190</v>
      </c>
      <c r="D1123" s="1" t="s">
        <v>2002</v>
      </c>
      <c r="E1123" s="1" t="s">
        <v>315</v>
      </c>
      <c r="F1123" s="1" t="s">
        <v>14</v>
      </c>
      <c r="G1123" s="1" t="s">
        <v>33</v>
      </c>
      <c r="H1123" s="2">
        <v>41093</v>
      </c>
      <c r="I1123" s="1" t="s">
        <v>22</v>
      </c>
      <c r="J1123" s="6" t="s">
        <v>316</v>
      </c>
      <c r="L1123" t="str">
        <f>VLOOKUP(Table3[[#This Row],[Order ID]],OrderBreakDown!A1122:H9169,2,0)</f>
        <v>Novimex Chairmat, Set of Two</v>
      </c>
      <c r="M1123" s="16">
        <f>VLOOKUP(Table3[[#This Row],[Order ID]],OrderBreakDown!A1122:H9169,3,0)</f>
        <v>0</v>
      </c>
      <c r="N1123" t="str">
        <f>VLOOKUP(Table3[[#This Row],[Order ID]],OrderBreakDown!A1122:H9169,4,0)</f>
        <v>$293.00</v>
      </c>
      <c r="O1123" s="18" t="str">
        <f>VLOOKUP(Table3[[#This Row],[Order ID]],OrderBreakDown!A1122:H9169,5,0)</f>
        <v>$47.00</v>
      </c>
      <c r="P1123">
        <f>VLOOKUP(Table3[[#This Row],[Order ID]],OrderBreakDown!A1122:H9169,6,0)</f>
        <v>5</v>
      </c>
      <c r="Q1123" t="str">
        <f>VLOOKUP(Table3[[#This Row],[Order ID]],OrderBreakDown!A1122:H9169,7,0)</f>
        <v>Furniture</v>
      </c>
      <c r="R1123" t="str">
        <f>VLOOKUP(Table3[[#This Row],[Order ID]],OrderBreakDown!A1122:H9169,8,0)</f>
        <v>Chairs</v>
      </c>
    </row>
    <row r="1124" spans="1:18" ht="21.75" customHeight="1" thickBot="1" x14ac:dyDescent="0.3">
      <c r="A1124" s="5" t="s">
        <v>2386</v>
      </c>
      <c r="B1124" s="2">
        <v>41089</v>
      </c>
      <c r="C1124" s="1" t="s">
        <v>1582</v>
      </c>
      <c r="D1124" s="1" t="s">
        <v>282</v>
      </c>
      <c r="E1124" s="1" t="s">
        <v>66</v>
      </c>
      <c r="F1124" s="1" t="s">
        <v>28</v>
      </c>
      <c r="G1124" s="1" t="s">
        <v>21</v>
      </c>
      <c r="H1124" s="2">
        <v>41094</v>
      </c>
      <c r="I1124" s="1" t="s">
        <v>22</v>
      </c>
      <c r="J1124" s="6" t="s">
        <v>282</v>
      </c>
      <c r="L1124" t="str">
        <f>VLOOKUP(Table3[[#This Row],[Order ID]],OrderBreakDown!A1123:H9170,2,0)</f>
        <v>SAFCO Rocking Chair, Adjustable</v>
      </c>
      <c r="M1124" s="16">
        <f>VLOOKUP(Table3[[#This Row],[Order ID]],OrderBreakDown!A1123:H9170,3,0)</f>
        <v>0.2</v>
      </c>
      <c r="N1124" t="str">
        <f>VLOOKUP(Table3[[#This Row],[Order ID]],OrderBreakDown!A1123:H9170,4,0)</f>
        <v>$769.00</v>
      </c>
      <c r="O1124" s="18" t="str">
        <f>VLOOKUP(Table3[[#This Row],[Order ID]],OrderBreakDown!A1123:H9170,5,0)</f>
        <v>$154.00</v>
      </c>
      <c r="P1124">
        <f>VLOOKUP(Table3[[#This Row],[Order ID]],OrderBreakDown!A1123:H9170,6,0)</f>
        <v>7</v>
      </c>
      <c r="Q1124" t="str">
        <f>VLOOKUP(Table3[[#This Row],[Order ID]],OrderBreakDown!A1123:H9170,7,0)</f>
        <v>Furniture</v>
      </c>
      <c r="R1124" t="str">
        <f>VLOOKUP(Table3[[#This Row],[Order ID]],OrderBreakDown!A1123:H9170,8,0)</f>
        <v>Chairs</v>
      </c>
    </row>
    <row r="1125" spans="1:18" ht="21.75" customHeight="1" thickBot="1" x14ac:dyDescent="0.3">
      <c r="A1125" s="5" t="s">
        <v>2387</v>
      </c>
      <c r="B1125" s="2">
        <v>41089</v>
      </c>
      <c r="C1125" s="1" t="s">
        <v>2158</v>
      </c>
      <c r="D1125" s="1" t="s">
        <v>2388</v>
      </c>
      <c r="E1125" s="1" t="s">
        <v>13</v>
      </c>
      <c r="F1125" s="1" t="s">
        <v>14</v>
      </c>
      <c r="G1125" s="1" t="s">
        <v>21</v>
      </c>
      <c r="H1125" s="2">
        <v>41094</v>
      </c>
      <c r="I1125" s="1" t="s">
        <v>22</v>
      </c>
      <c r="J1125" s="6" t="s">
        <v>12</v>
      </c>
      <c r="L1125" t="str">
        <f>VLOOKUP(Table3[[#This Row],[Order ID]],OrderBreakDown!A1124:H9171,2,0)</f>
        <v>Hon Round Labels, Laser Printer Compatible</v>
      </c>
      <c r="M1125" s="16">
        <f>VLOOKUP(Table3[[#This Row],[Order ID]],OrderBreakDown!A1124:H9171,3,0)</f>
        <v>0.5</v>
      </c>
      <c r="N1125" t="str">
        <f>VLOOKUP(Table3[[#This Row],[Order ID]],OrderBreakDown!A1124:H9171,4,0)</f>
        <v>$3.00</v>
      </c>
      <c r="O1125" s="18" t="str">
        <f>VLOOKUP(Table3[[#This Row],[Order ID]],OrderBreakDown!A1124:H9171,5,0)</f>
        <v>-$1.00</v>
      </c>
      <c r="P1125">
        <f>VLOOKUP(Table3[[#This Row],[Order ID]],OrderBreakDown!A1124:H9171,6,0)</f>
        <v>1</v>
      </c>
      <c r="Q1125" t="str">
        <f>VLOOKUP(Table3[[#This Row],[Order ID]],OrderBreakDown!A1124:H9171,7,0)</f>
        <v>Office Supplies</v>
      </c>
      <c r="R1125" t="str">
        <f>VLOOKUP(Table3[[#This Row],[Order ID]],OrderBreakDown!A1124:H9171,8,0)</f>
        <v>Labels</v>
      </c>
    </row>
    <row r="1126" spans="1:18" ht="21.75" customHeight="1" thickBot="1" x14ac:dyDescent="0.3">
      <c r="A1126" s="5" t="s">
        <v>2389</v>
      </c>
      <c r="B1126" s="2">
        <v>41090</v>
      </c>
      <c r="C1126" s="1" t="s">
        <v>2041</v>
      </c>
      <c r="D1126" s="1" t="s">
        <v>2390</v>
      </c>
      <c r="E1126" s="1" t="s">
        <v>49</v>
      </c>
      <c r="F1126" s="1" t="s">
        <v>50</v>
      </c>
      <c r="G1126" s="1" t="s">
        <v>21</v>
      </c>
      <c r="H1126" s="2">
        <v>41094</v>
      </c>
      <c r="I1126" s="1" t="s">
        <v>22</v>
      </c>
      <c r="J1126" s="6" t="s">
        <v>264</v>
      </c>
      <c r="L1126" t="str">
        <f>VLOOKUP(Table3[[#This Row],[Order ID]],OrderBreakDown!A1125:H9172,2,0)</f>
        <v>Ibico 3-Hole Punch, Economy</v>
      </c>
      <c r="M1126" s="16">
        <f>VLOOKUP(Table3[[#This Row],[Order ID]],OrderBreakDown!A1125:H9172,3,0)</f>
        <v>0</v>
      </c>
      <c r="N1126" t="str">
        <f>VLOOKUP(Table3[[#This Row],[Order ID]],OrderBreakDown!A1125:H9172,4,0)</f>
        <v>$91.00</v>
      </c>
      <c r="O1126" s="18" t="str">
        <f>VLOOKUP(Table3[[#This Row],[Order ID]],OrderBreakDown!A1125:H9172,5,0)</f>
        <v>$46.00</v>
      </c>
      <c r="P1126">
        <f>VLOOKUP(Table3[[#This Row],[Order ID]],OrderBreakDown!A1125:H9172,6,0)</f>
        <v>3</v>
      </c>
      <c r="Q1126" t="str">
        <f>VLOOKUP(Table3[[#This Row],[Order ID]],OrderBreakDown!A1125:H9172,7,0)</f>
        <v>Office Supplies</v>
      </c>
      <c r="R1126" t="str">
        <f>VLOOKUP(Table3[[#This Row],[Order ID]],OrderBreakDown!A1125:H9172,8,0)</f>
        <v>Binders</v>
      </c>
    </row>
    <row r="1127" spans="1:18" ht="21.75" customHeight="1" thickBot="1" x14ac:dyDescent="0.3">
      <c r="A1127" s="5" t="s">
        <v>2391</v>
      </c>
      <c r="B1127" s="2">
        <v>41090</v>
      </c>
      <c r="C1127" s="1" t="s">
        <v>561</v>
      </c>
      <c r="D1127" s="1" t="s">
        <v>141</v>
      </c>
      <c r="E1127" s="1" t="s">
        <v>58</v>
      </c>
      <c r="F1127" s="1" t="s">
        <v>50</v>
      </c>
      <c r="G1127" s="1" t="s">
        <v>15</v>
      </c>
      <c r="H1127" s="2">
        <v>41090</v>
      </c>
      <c r="I1127" s="1" t="s">
        <v>62</v>
      </c>
      <c r="J1127" s="6" t="s">
        <v>141</v>
      </c>
      <c r="L1127" t="str">
        <f>VLOOKUP(Table3[[#This Row],[Order ID]],OrderBreakDown!A1126:H9173,2,0)</f>
        <v>Hon Rocking Chair, Red</v>
      </c>
      <c r="M1127" s="16">
        <f>VLOOKUP(Table3[[#This Row],[Order ID]],OrderBreakDown!A1126:H9173,3,0)</f>
        <v>0.2</v>
      </c>
      <c r="N1127" t="str">
        <f>VLOOKUP(Table3[[#This Row],[Order ID]],OrderBreakDown!A1126:H9173,4,0)</f>
        <v>$522.00</v>
      </c>
      <c r="O1127" s="18" t="str">
        <f>VLOOKUP(Table3[[#This Row],[Order ID]],OrderBreakDown!A1126:H9173,5,0)</f>
        <v>-$78.00</v>
      </c>
      <c r="P1127">
        <f>VLOOKUP(Table3[[#This Row],[Order ID]],OrderBreakDown!A1126:H9173,6,0)</f>
        <v>5</v>
      </c>
      <c r="Q1127" t="str">
        <f>VLOOKUP(Table3[[#This Row],[Order ID]],OrderBreakDown!A1126:H9173,7,0)</f>
        <v>Furniture</v>
      </c>
      <c r="R1127" t="str">
        <f>VLOOKUP(Table3[[#This Row],[Order ID]],OrderBreakDown!A1126:H9173,8,0)</f>
        <v>Chairs</v>
      </c>
    </row>
    <row r="1128" spans="1:18" ht="21.75" customHeight="1" thickBot="1" x14ac:dyDescent="0.3">
      <c r="A1128" s="5" t="s">
        <v>2392</v>
      </c>
      <c r="B1128" s="2">
        <v>41091</v>
      </c>
      <c r="C1128" s="1" t="s">
        <v>2393</v>
      </c>
      <c r="D1128" s="1" t="s">
        <v>418</v>
      </c>
      <c r="E1128" s="1" t="s">
        <v>20</v>
      </c>
      <c r="F1128" s="1" t="s">
        <v>14</v>
      </c>
      <c r="G1128" s="1" t="s">
        <v>33</v>
      </c>
      <c r="H1128" s="2">
        <v>41096</v>
      </c>
      <c r="I1128" s="1" t="s">
        <v>22</v>
      </c>
      <c r="J1128" s="6" t="s">
        <v>419</v>
      </c>
      <c r="L1128" t="str">
        <f>VLOOKUP(Table3[[#This Row],[Order ID]],OrderBreakDown!A1127:H9174,2,0)</f>
        <v>Ikea 3-Shelf Cabinet, Traditional</v>
      </c>
      <c r="M1128" s="16">
        <f>VLOOKUP(Table3[[#This Row],[Order ID]],OrderBreakDown!A1127:H9174,3,0)</f>
        <v>0</v>
      </c>
      <c r="N1128" t="str">
        <f>VLOOKUP(Table3[[#This Row],[Order ID]],OrderBreakDown!A1127:H9174,4,0)</f>
        <v>$712.00</v>
      </c>
      <c r="O1128" s="18" t="str">
        <f>VLOOKUP(Table3[[#This Row],[Order ID]],OrderBreakDown!A1127:H9174,5,0)</f>
        <v>$320.00</v>
      </c>
      <c r="P1128">
        <f>VLOOKUP(Table3[[#This Row],[Order ID]],OrderBreakDown!A1127:H9174,6,0)</f>
        <v>5</v>
      </c>
      <c r="Q1128" t="str">
        <f>VLOOKUP(Table3[[#This Row],[Order ID]],OrderBreakDown!A1127:H9174,7,0)</f>
        <v>Furniture</v>
      </c>
      <c r="R1128" t="str">
        <f>VLOOKUP(Table3[[#This Row],[Order ID]],OrderBreakDown!A1127:H9174,8,0)</f>
        <v>Bookcases</v>
      </c>
    </row>
    <row r="1129" spans="1:18" ht="21.75" customHeight="1" thickBot="1" x14ac:dyDescent="0.3">
      <c r="A1129" s="5" t="s">
        <v>2394</v>
      </c>
      <c r="B1129" s="2">
        <v>41092</v>
      </c>
      <c r="C1129" s="1" t="s">
        <v>472</v>
      </c>
      <c r="D1129" s="1" t="s">
        <v>1201</v>
      </c>
      <c r="E1129" s="1" t="s">
        <v>66</v>
      </c>
      <c r="F1129" s="1" t="s">
        <v>28</v>
      </c>
      <c r="G1129" s="1" t="s">
        <v>21</v>
      </c>
      <c r="H1129" s="2">
        <v>41098</v>
      </c>
      <c r="I1129" s="1" t="s">
        <v>22</v>
      </c>
      <c r="J1129" s="6" t="s">
        <v>206</v>
      </c>
      <c r="L1129" t="str">
        <f>VLOOKUP(Table3[[#This Row],[Order ID]],OrderBreakDown!A1128:H9175,2,0)</f>
        <v>Binney &amp; Smith Pencil Sharpener, Water Color</v>
      </c>
      <c r="M1129" s="16">
        <f>VLOOKUP(Table3[[#This Row],[Order ID]],OrderBreakDown!A1128:H9175,3,0)</f>
        <v>0</v>
      </c>
      <c r="N1129" t="str">
        <f>VLOOKUP(Table3[[#This Row],[Order ID]],OrderBreakDown!A1128:H9175,4,0)</f>
        <v>$269.00</v>
      </c>
      <c r="O1129" s="18" t="str">
        <f>VLOOKUP(Table3[[#This Row],[Order ID]],OrderBreakDown!A1128:H9175,5,0)</f>
        <v>$62.00</v>
      </c>
      <c r="P1129">
        <f>VLOOKUP(Table3[[#This Row],[Order ID]],OrderBreakDown!A1128:H9175,6,0)</f>
        <v>9</v>
      </c>
      <c r="Q1129" t="str">
        <f>VLOOKUP(Table3[[#This Row],[Order ID]],OrderBreakDown!A1128:H9175,7,0)</f>
        <v>Office Supplies</v>
      </c>
      <c r="R1129" t="str">
        <f>VLOOKUP(Table3[[#This Row],[Order ID]],OrderBreakDown!A1128:H9175,8,0)</f>
        <v>Art</v>
      </c>
    </row>
    <row r="1130" spans="1:18" ht="21.75" customHeight="1" thickBot="1" x14ac:dyDescent="0.3">
      <c r="A1130" s="5" t="s">
        <v>2395</v>
      </c>
      <c r="B1130" s="2">
        <v>41093</v>
      </c>
      <c r="C1130" s="1" t="s">
        <v>1004</v>
      </c>
      <c r="D1130" s="1" t="s">
        <v>170</v>
      </c>
      <c r="E1130" s="1" t="s">
        <v>58</v>
      </c>
      <c r="F1130" s="1" t="s">
        <v>50</v>
      </c>
      <c r="G1130" s="1" t="s">
        <v>33</v>
      </c>
      <c r="H1130" s="2">
        <v>41097</v>
      </c>
      <c r="I1130" s="1" t="s">
        <v>22</v>
      </c>
      <c r="J1130" s="6" t="s">
        <v>96</v>
      </c>
      <c r="L1130" t="str">
        <f>VLOOKUP(Table3[[#This Row],[Order ID]],OrderBreakDown!A1129:H9176,2,0)</f>
        <v>Acco Binder, Economy</v>
      </c>
      <c r="M1130" s="16">
        <f>VLOOKUP(Table3[[#This Row],[Order ID]],OrderBreakDown!A1129:H9176,3,0)</f>
        <v>0</v>
      </c>
      <c r="N1130" t="str">
        <f>VLOOKUP(Table3[[#This Row],[Order ID]],OrderBreakDown!A1129:H9176,4,0)</f>
        <v>$30.00</v>
      </c>
      <c r="O1130" s="18" t="str">
        <f>VLOOKUP(Table3[[#This Row],[Order ID]],OrderBreakDown!A1129:H9176,5,0)</f>
        <v>$4.00</v>
      </c>
      <c r="P1130">
        <f>VLOOKUP(Table3[[#This Row],[Order ID]],OrderBreakDown!A1129:H9176,6,0)</f>
        <v>2</v>
      </c>
      <c r="Q1130" t="str">
        <f>VLOOKUP(Table3[[#This Row],[Order ID]],OrderBreakDown!A1129:H9176,7,0)</f>
        <v>Office Supplies</v>
      </c>
      <c r="R1130" t="str">
        <f>VLOOKUP(Table3[[#This Row],[Order ID]],OrderBreakDown!A1129:H9176,8,0)</f>
        <v>Binders</v>
      </c>
    </row>
    <row r="1131" spans="1:18" ht="21.75" customHeight="1" thickBot="1" x14ac:dyDescent="0.3">
      <c r="A1131" s="5" t="s">
        <v>2396</v>
      </c>
      <c r="B1131" s="2">
        <v>41093</v>
      </c>
      <c r="C1131" s="1" t="s">
        <v>328</v>
      </c>
      <c r="D1131" s="1" t="s">
        <v>1097</v>
      </c>
      <c r="E1131" s="1" t="s">
        <v>27</v>
      </c>
      <c r="F1131" s="1" t="s">
        <v>28</v>
      </c>
      <c r="G1131" s="1" t="s">
        <v>33</v>
      </c>
      <c r="H1131" s="2">
        <v>41097</v>
      </c>
      <c r="I1131" s="1" t="s">
        <v>22</v>
      </c>
      <c r="J1131" s="6" t="s">
        <v>45</v>
      </c>
      <c r="L1131" t="str">
        <f>VLOOKUP(Table3[[#This Row],[Order ID]],OrderBreakDown!A1130:H9177,2,0)</f>
        <v>Panasonic Inkjet, Durable</v>
      </c>
      <c r="M1131" s="16">
        <f>VLOOKUP(Table3[[#This Row],[Order ID]],OrderBreakDown!A1130:H9177,3,0)</f>
        <v>0.15</v>
      </c>
      <c r="N1131" t="str">
        <f>VLOOKUP(Table3[[#This Row],[Order ID]],OrderBreakDown!A1130:H9177,4,0)</f>
        <v>$2,123.00</v>
      </c>
      <c r="O1131" s="18" t="str">
        <f>VLOOKUP(Table3[[#This Row],[Order ID]],OrderBreakDown!A1130:H9177,5,0)</f>
        <v>$125.00</v>
      </c>
      <c r="P1131">
        <f>VLOOKUP(Table3[[#This Row],[Order ID]],OrderBreakDown!A1130:H9177,6,0)</f>
        <v>8</v>
      </c>
      <c r="Q1131" t="str">
        <f>VLOOKUP(Table3[[#This Row],[Order ID]],OrderBreakDown!A1130:H9177,7,0)</f>
        <v>Technology</v>
      </c>
      <c r="R1131" t="str">
        <f>VLOOKUP(Table3[[#This Row],[Order ID]],OrderBreakDown!A1130:H9177,8,0)</f>
        <v>Machines</v>
      </c>
    </row>
    <row r="1132" spans="1:18" ht="21.75" customHeight="1" thickBot="1" x14ac:dyDescent="0.3">
      <c r="A1132" s="5" t="s">
        <v>2397</v>
      </c>
      <c r="B1132" s="2">
        <v>41093</v>
      </c>
      <c r="C1132" s="1" t="s">
        <v>2398</v>
      </c>
      <c r="D1132" s="1" t="s">
        <v>2399</v>
      </c>
      <c r="E1132" s="1" t="s">
        <v>27</v>
      </c>
      <c r="F1132" s="1" t="s">
        <v>28</v>
      </c>
      <c r="G1132" s="1" t="s">
        <v>21</v>
      </c>
      <c r="H1132" s="2">
        <v>41096</v>
      </c>
      <c r="I1132" s="1" t="s">
        <v>37</v>
      </c>
      <c r="J1132" s="6" t="s">
        <v>194</v>
      </c>
      <c r="L1132" t="str">
        <f>VLOOKUP(Table3[[#This Row],[Order ID]],OrderBreakDown!A1131:H9178,2,0)</f>
        <v>Dania 3-Shelf Cabinet, Mobile</v>
      </c>
      <c r="M1132" s="16">
        <f>VLOOKUP(Table3[[#This Row],[Order ID]],OrderBreakDown!A1131:H9178,3,0)</f>
        <v>0.1</v>
      </c>
      <c r="N1132" t="str">
        <f>VLOOKUP(Table3[[#This Row],[Order ID]],OrderBreakDown!A1131:H9178,4,0)</f>
        <v>$907.00</v>
      </c>
      <c r="O1132" s="18" t="str">
        <f>VLOOKUP(Table3[[#This Row],[Order ID]],OrderBreakDown!A1131:H9178,5,0)</f>
        <v>-$30.00</v>
      </c>
      <c r="P1132">
        <f>VLOOKUP(Table3[[#This Row],[Order ID]],OrderBreakDown!A1131:H9178,6,0)</f>
        <v>7</v>
      </c>
      <c r="Q1132" t="str">
        <f>VLOOKUP(Table3[[#This Row],[Order ID]],OrderBreakDown!A1131:H9178,7,0)</f>
        <v>Furniture</v>
      </c>
      <c r="R1132" t="str">
        <f>VLOOKUP(Table3[[#This Row],[Order ID]],OrderBreakDown!A1131:H9178,8,0)</f>
        <v>Bookcases</v>
      </c>
    </row>
    <row r="1133" spans="1:18" ht="21.75" customHeight="1" thickBot="1" x14ac:dyDescent="0.3">
      <c r="A1133" s="5" t="s">
        <v>2400</v>
      </c>
      <c r="B1133" s="2">
        <v>41094</v>
      </c>
      <c r="C1133" s="1" t="s">
        <v>547</v>
      </c>
      <c r="D1133" s="1" t="s">
        <v>282</v>
      </c>
      <c r="E1133" s="1" t="s">
        <v>66</v>
      </c>
      <c r="F1133" s="1" t="s">
        <v>28</v>
      </c>
      <c r="G1133" s="1" t="s">
        <v>33</v>
      </c>
      <c r="H1133" s="2">
        <v>41099</v>
      </c>
      <c r="I1133" s="1" t="s">
        <v>16</v>
      </c>
      <c r="J1133" s="6" t="s">
        <v>282</v>
      </c>
      <c r="L1133" t="str">
        <f>VLOOKUP(Table3[[#This Row],[Order ID]],OrderBreakDown!A1132:H9179,2,0)</f>
        <v>Ames Peel and Seal, Security-Tint</v>
      </c>
      <c r="M1133" s="16">
        <f>VLOOKUP(Table3[[#This Row],[Order ID]],OrderBreakDown!A1132:H9179,3,0)</f>
        <v>0.1</v>
      </c>
      <c r="N1133" t="str">
        <f>VLOOKUP(Table3[[#This Row],[Order ID]],OrderBreakDown!A1132:H9179,4,0)</f>
        <v>$57.00</v>
      </c>
      <c r="O1133" s="18" t="str">
        <f>VLOOKUP(Table3[[#This Row],[Order ID]],OrderBreakDown!A1132:H9179,5,0)</f>
        <v>$13.00</v>
      </c>
      <c r="P1133">
        <f>VLOOKUP(Table3[[#This Row],[Order ID]],OrderBreakDown!A1132:H9179,6,0)</f>
        <v>3</v>
      </c>
      <c r="Q1133" t="str">
        <f>VLOOKUP(Table3[[#This Row],[Order ID]],OrderBreakDown!A1132:H9179,7,0)</f>
        <v>Office Supplies</v>
      </c>
      <c r="R1133" t="str">
        <f>VLOOKUP(Table3[[#This Row],[Order ID]],OrderBreakDown!A1132:H9179,8,0)</f>
        <v>Envelopes</v>
      </c>
    </row>
    <row r="1134" spans="1:18" ht="21.75" customHeight="1" thickBot="1" x14ac:dyDescent="0.3">
      <c r="A1134" s="5" t="s">
        <v>2401</v>
      </c>
      <c r="B1134" s="2">
        <v>41094</v>
      </c>
      <c r="C1134" s="1" t="s">
        <v>604</v>
      </c>
      <c r="D1134" s="1" t="s">
        <v>714</v>
      </c>
      <c r="E1134" s="1" t="s">
        <v>120</v>
      </c>
      <c r="F1134" s="1" t="s">
        <v>28</v>
      </c>
      <c r="G1134" s="1" t="s">
        <v>21</v>
      </c>
      <c r="H1134" s="2">
        <v>41096</v>
      </c>
      <c r="I1134" s="1" t="s">
        <v>16</v>
      </c>
      <c r="J1134" s="6" t="s">
        <v>715</v>
      </c>
      <c r="L1134" t="str">
        <f>VLOOKUP(Table3[[#This Row],[Order ID]],OrderBreakDown!A1133:H9180,2,0)</f>
        <v>Advantus Rubber Bands, Bulk Pack</v>
      </c>
      <c r="M1134" s="16">
        <f>VLOOKUP(Table3[[#This Row],[Order ID]],OrderBreakDown!A1133:H9180,3,0)</f>
        <v>0</v>
      </c>
      <c r="N1134" t="str">
        <f>VLOOKUP(Table3[[#This Row],[Order ID]],OrderBreakDown!A1133:H9180,4,0)</f>
        <v>$66.00</v>
      </c>
      <c r="O1134" s="18" t="str">
        <f>VLOOKUP(Table3[[#This Row],[Order ID]],OrderBreakDown!A1133:H9180,5,0)</f>
        <v>$22.00</v>
      </c>
      <c r="P1134">
        <f>VLOOKUP(Table3[[#This Row],[Order ID]],OrderBreakDown!A1133:H9180,6,0)</f>
        <v>4</v>
      </c>
      <c r="Q1134" t="str">
        <f>VLOOKUP(Table3[[#This Row],[Order ID]],OrderBreakDown!A1133:H9180,7,0)</f>
        <v>Office Supplies</v>
      </c>
      <c r="R1134" t="str">
        <f>VLOOKUP(Table3[[#This Row],[Order ID]],OrderBreakDown!A1133:H9180,8,0)</f>
        <v>Fasteners</v>
      </c>
    </row>
    <row r="1135" spans="1:18" ht="21.75" customHeight="1" thickBot="1" x14ac:dyDescent="0.3">
      <c r="A1135" s="5" t="s">
        <v>2402</v>
      </c>
      <c r="B1135" s="2">
        <v>41094</v>
      </c>
      <c r="C1135" s="1" t="s">
        <v>452</v>
      </c>
      <c r="D1135" s="1" t="s">
        <v>1304</v>
      </c>
      <c r="E1135" s="1" t="s">
        <v>20</v>
      </c>
      <c r="F1135" s="1" t="s">
        <v>14</v>
      </c>
      <c r="G1135" s="1" t="s">
        <v>21</v>
      </c>
      <c r="H1135" s="2">
        <v>41100</v>
      </c>
      <c r="I1135" s="1" t="s">
        <v>22</v>
      </c>
      <c r="J1135" s="6" t="s">
        <v>23</v>
      </c>
      <c r="L1135" t="str">
        <f>VLOOKUP(Table3[[#This Row],[Order ID]],OrderBreakDown!A1134:H9181,2,0)</f>
        <v>Cuisinart Refrigerator, Red</v>
      </c>
      <c r="M1135" s="16">
        <f>VLOOKUP(Table3[[#This Row],[Order ID]],OrderBreakDown!A1134:H9181,3,0)</f>
        <v>0</v>
      </c>
      <c r="N1135" t="str">
        <f>VLOOKUP(Table3[[#This Row],[Order ID]],OrderBreakDown!A1134:H9181,4,0)</f>
        <v>$1,488.00</v>
      </c>
      <c r="O1135" s="18" t="str">
        <f>VLOOKUP(Table3[[#This Row],[Order ID]],OrderBreakDown!A1134:H9181,5,0)</f>
        <v>$372.00</v>
      </c>
      <c r="P1135">
        <f>VLOOKUP(Table3[[#This Row],[Order ID]],OrderBreakDown!A1134:H9181,6,0)</f>
        <v>3</v>
      </c>
      <c r="Q1135" t="str">
        <f>VLOOKUP(Table3[[#This Row],[Order ID]],OrderBreakDown!A1134:H9181,7,0)</f>
        <v>Office Supplies</v>
      </c>
      <c r="R1135" t="str">
        <f>VLOOKUP(Table3[[#This Row],[Order ID]],OrderBreakDown!A1134:H9181,8,0)</f>
        <v>Appliances</v>
      </c>
    </row>
    <row r="1136" spans="1:18" ht="21.75" customHeight="1" thickBot="1" x14ac:dyDescent="0.3">
      <c r="A1136" s="5" t="s">
        <v>2403</v>
      </c>
      <c r="B1136" s="2">
        <v>41094</v>
      </c>
      <c r="C1136" s="1" t="s">
        <v>35</v>
      </c>
      <c r="D1136" s="1" t="s">
        <v>177</v>
      </c>
      <c r="E1136" s="1" t="s">
        <v>20</v>
      </c>
      <c r="F1136" s="1" t="s">
        <v>14</v>
      </c>
      <c r="G1136" s="1" t="s">
        <v>15</v>
      </c>
      <c r="H1136" s="2">
        <v>41100</v>
      </c>
      <c r="I1136" s="1" t="s">
        <v>22</v>
      </c>
      <c r="J1136" s="6" t="s">
        <v>23</v>
      </c>
      <c r="L1136" t="str">
        <f>VLOOKUP(Table3[[#This Row],[Order ID]],OrderBreakDown!A1135:H9182,2,0)</f>
        <v>BIC Pencil Sharpener, Fluorescent</v>
      </c>
      <c r="M1136" s="16">
        <f>VLOOKUP(Table3[[#This Row],[Order ID]],OrderBreakDown!A1135:H9182,3,0)</f>
        <v>0.1</v>
      </c>
      <c r="N1136" t="str">
        <f>VLOOKUP(Table3[[#This Row],[Order ID]],OrderBreakDown!A1135:H9182,4,0)</f>
        <v>$27.00</v>
      </c>
      <c r="O1136" s="18" t="str">
        <f>VLOOKUP(Table3[[#This Row],[Order ID]],OrderBreakDown!A1135:H9182,5,0)</f>
        <v>$7.00</v>
      </c>
      <c r="P1136">
        <f>VLOOKUP(Table3[[#This Row],[Order ID]],OrderBreakDown!A1135:H9182,6,0)</f>
        <v>1</v>
      </c>
      <c r="Q1136" t="str">
        <f>VLOOKUP(Table3[[#This Row],[Order ID]],OrderBreakDown!A1135:H9182,7,0)</f>
        <v>Office Supplies</v>
      </c>
      <c r="R1136" t="str">
        <f>VLOOKUP(Table3[[#This Row],[Order ID]],OrderBreakDown!A1135:H9182,8,0)</f>
        <v>Art</v>
      </c>
    </row>
    <row r="1137" spans="1:18" ht="21.75" customHeight="1" thickBot="1" x14ac:dyDescent="0.3">
      <c r="A1137" s="5" t="s">
        <v>2404</v>
      </c>
      <c r="B1137" s="2">
        <v>41095</v>
      </c>
      <c r="C1137" s="1" t="s">
        <v>2405</v>
      </c>
      <c r="D1137" s="1" t="s">
        <v>2406</v>
      </c>
      <c r="E1137" s="1" t="s">
        <v>66</v>
      </c>
      <c r="F1137" s="1" t="s">
        <v>28</v>
      </c>
      <c r="G1137" s="1" t="s">
        <v>21</v>
      </c>
      <c r="H1137" s="2">
        <v>41098</v>
      </c>
      <c r="I1137" s="1" t="s">
        <v>37</v>
      </c>
      <c r="J1137" s="6" t="s">
        <v>116</v>
      </c>
      <c r="L1137" t="str">
        <f>VLOOKUP(Table3[[#This Row],[Order ID]],OrderBreakDown!A1136:H9183,2,0)</f>
        <v>Sanford Markers, Easy-Erase</v>
      </c>
      <c r="M1137" s="16">
        <f>VLOOKUP(Table3[[#This Row],[Order ID]],OrderBreakDown!A1136:H9183,3,0)</f>
        <v>0</v>
      </c>
      <c r="N1137" t="str">
        <f>VLOOKUP(Table3[[#This Row],[Order ID]],OrderBreakDown!A1136:H9183,4,0)</f>
        <v>$165.00</v>
      </c>
      <c r="O1137" s="18" t="str">
        <f>VLOOKUP(Table3[[#This Row],[Order ID]],OrderBreakDown!A1136:H9183,5,0)</f>
        <v>$3.00</v>
      </c>
      <c r="P1137">
        <f>VLOOKUP(Table3[[#This Row],[Order ID]],OrderBreakDown!A1136:H9183,6,0)</f>
        <v>7</v>
      </c>
      <c r="Q1137" t="str">
        <f>VLOOKUP(Table3[[#This Row],[Order ID]],OrderBreakDown!A1136:H9183,7,0)</f>
        <v>Office Supplies</v>
      </c>
      <c r="R1137" t="str">
        <f>VLOOKUP(Table3[[#This Row],[Order ID]],OrderBreakDown!A1136:H9183,8,0)</f>
        <v>Art</v>
      </c>
    </row>
    <row r="1138" spans="1:18" ht="21.75" customHeight="1" thickBot="1" x14ac:dyDescent="0.3">
      <c r="A1138" s="5" t="s">
        <v>2407</v>
      </c>
      <c r="B1138" s="2">
        <v>41095</v>
      </c>
      <c r="C1138" s="1" t="s">
        <v>80</v>
      </c>
      <c r="D1138" s="1" t="s">
        <v>433</v>
      </c>
      <c r="E1138" s="1" t="s">
        <v>66</v>
      </c>
      <c r="F1138" s="1" t="s">
        <v>28</v>
      </c>
      <c r="G1138" s="1" t="s">
        <v>21</v>
      </c>
      <c r="H1138" s="2">
        <v>41101</v>
      </c>
      <c r="I1138" s="1" t="s">
        <v>22</v>
      </c>
      <c r="J1138" s="6" t="s">
        <v>116</v>
      </c>
      <c r="L1138" t="str">
        <f>VLOOKUP(Table3[[#This Row],[Order ID]],OrderBreakDown!A1137:H9184,2,0)</f>
        <v>Tenex Trays, Single Width</v>
      </c>
      <c r="M1138" s="16">
        <f>VLOOKUP(Table3[[#This Row],[Order ID]],OrderBreakDown!A1137:H9184,3,0)</f>
        <v>0.1</v>
      </c>
      <c r="N1138" t="str">
        <f>VLOOKUP(Table3[[#This Row],[Order ID]],OrderBreakDown!A1137:H9184,4,0)</f>
        <v>$98.00</v>
      </c>
      <c r="O1138" s="18" t="str">
        <f>VLOOKUP(Table3[[#This Row],[Order ID]],OrderBreakDown!A1137:H9184,5,0)</f>
        <v>$30.00</v>
      </c>
      <c r="P1138">
        <f>VLOOKUP(Table3[[#This Row],[Order ID]],OrderBreakDown!A1137:H9184,6,0)</f>
        <v>2</v>
      </c>
      <c r="Q1138" t="str">
        <f>VLOOKUP(Table3[[#This Row],[Order ID]],OrderBreakDown!A1137:H9184,7,0)</f>
        <v>Office Supplies</v>
      </c>
      <c r="R1138" t="str">
        <f>VLOOKUP(Table3[[#This Row],[Order ID]],OrderBreakDown!A1137:H9184,8,0)</f>
        <v>Storage</v>
      </c>
    </row>
    <row r="1139" spans="1:18" ht="21.75" customHeight="1" thickBot="1" x14ac:dyDescent="0.3">
      <c r="A1139" s="5" t="s">
        <v>2408</v>
      </c>
      <c r="B1139" s="2">
        <v>41096</v>
      </c>
      <c r="C1139" s="1" t="s">
        <v>446</v>
      </c>
      <c r="D1139" s="1" t="s">
        <v>2409</v>
      </c>
      <c r="E1139" s="1" t="s">
        <v>27</v>
      </c>
      <c r="F1139" s="1" t="s">
        <v>28</v>
      </c>
      <c r="G1139" s="1" t="s">
        <v>33</v>
      </c>
      <c r="H1139" s="2">
        <v>41100</v>
      </c>
      <c r="I1139" s="1" t="s">
        <v>22</v>
      </c>
      <c r="J1139" s="6" t="s">
        <v>194</v>
      </c>
      <c r="L1139" t="str">
        <f>VLOOKUP(Table3[[#This Row],[Order ID]],OrderBreakDown!A1138:H9185,2,0)</f>
        <v>Hamilton Beach Stove, Red</v>
      </c>
      <c r="M1139" s="16">
        <f>VLOOKUP(Table3[[#This Row],[Order ID]],OrderBreakDown!A1138:H9185,3,0)</f>
        <v>0.1</v>
      </c>
      <c r="N1139" t="str">
        <f>VLOOKUP(Table3[[#This Row],[Order ID]],OrderBreakDown!A1138:H9185,4,0)</f>
        <v>$1,952.00</v>
      </c>
      <c r="O1139" s="18" t="str">
        <f>VLOOKUP(Table3[[#This Row],[Order ID]],OrderBreakDown!A1138:H9185,5,0)</f>
        <v>$759.00</v>
      </c>
      <c r="P1139">
        <f>VLOOKUP(Table3[[#This Row],[Order ID]],OrderBreakDown!A1138:H9185,6,0)</f>
        <v>4</v>
      </c>
      <c r="Q1139" t="str">
        <f>VLOOKUP(Table3[[#This Row],[Order ID]],OrderBreakDown!A1138:H9185,7,0)</f>
        <v>Office Supplies</v>
      </c>
      <c r="R1139" t="str">
        <f>VLOOKUP(Table3[[#This Row],[Order ID]],OrderBreakDown!A1138:H9185,8,0)</f>
        <v>Appliances</v>
      </c>
    </row>
    <row r="1140" spans="1:18" ht="21.75" customHeight="1" thickBot="1" x14ac:dyDescent="0.3">
      <c r="A1140" s="5" t="s">
        <v>2410</v>
      </c>
      <c r="B1140" s="2">
        <v>41096</v>
      </c>
      <c r="C1140" s="1" t="s">
        <v>660</v>
      </c>
      <c r="D1140" s="1" t="s">
        <v>1036</v>
      </c>
      <c r="E1140" s="1" t="s">
        <v>20</v>
      </c>
      <c r="F1140" s="1" t="s">
        <v>14</v>
      </c>
      <c r="G1140" s="1" t="s">
        <v>33</v>
      </c>
      <c r="H1140" s="2">
        <v>41102</v>
      </c>
      <c r="I1140" s="1" t="s">
        <v>22</v>
      </c>
      <c r="J1140" s="6" t="s">
        <v>23</v>
      </c>
      <c r="L1140" t="str">
        <f>VLOOKUP(Table3[[#This Row],[Order ID]],OrderBreakDown!A1139:H9186,2,0)</f>
        <v>Acco Binder, Durable</v>
      </c>
      <c r="M1140" s="16">
        <f>VLOOKUP(Table3[[#This Row],[Order ID]],OrderBreakDown!A1139:H9186,3,0)</f>
        <v>0</v>
      </c>
      <c r="N1140" t="str">
        <f>VLOOKUP(Table3[[#This Row],[Order ID]],OrderBreakDown!A1139:H9186,4,0)</f>
        <v>$33.00</v>
      </c>
      <c r="O1140" s="18" t="str">
        <f>VLOOKUP(Table3[[#This Row],[Order ID]],OrderBreakDown!A1139:H9186,5,0)</f>
        <v>$9.00</v>
      </c>
      <c r="P1140">
        <f>VLOOKUP(Table3[[#This Row],[Order ID]],OrderBreakDown!A1139:H9186,6,0)</f>
        <v>2</v>
      </c>
      <c r="Q1140" t="str">
        <f>VLOOKUP(Table3[[#This Row],[Order ID]],OrderBreakDown!A1139:H9186,7,0)</f>
        <v>Office Supplies</v>
      </c>
      <c r="R1140" t="str">
        <f>VLOOKUP(Table3[[#This Row],[Order ID]],OrderBreakDown!A1139:H9186,8,0)</f>
        <v>Binders</v>
      </c>
    </row>
    <row r="1141" spans="1:18" ht="21.75" customHeight="1" thickBot="1" x14ac:dyDescent="0.3">
      <c r="A1141" s="5" t="s">
        <v>2411</v>
      </c>
      <c r="B1141" s="2">
        <v>41096</v>
      </c>
      <c r="C1141" s="1" t="s">
        <v>663</v>
      </c>
      <c r="D1141" s="1" t="s">
        <v>974</v>
      </c>
      <c r="E1141" s="1" t="s">
        <v>27</v>
      </c>
      <c r="F1141" s="1" t="s">
        <v>28</v>
      </c>
      <c r="G1141" s="1" t="s">
        <v>33</v>
      </c>
      <c r="H1141" s="2">
        <v>41100</v>
      </c>
      <c r="I1141" s="1" t="s">
        <v>22</v>
      </c>
      <c r="J1141" s="6" t="s">
        <v>41</v>
      </c>
      <c r="L1141" t="str">
        <f>VLOOKUP(Table3[[#This Row],[Order ID]],OrderBreakDown!A1140:H9187,2,0)</f>
        <v>Harbour Creations Steel Folding Chair, Red</v>
      </c>
      <c r="M1141" s="16">
        <f>VLOOKUP(Table3[[#This Row],[Order ID]],OrderBreakDown!A1140:H9187,3,0)</f>
        <v>0.1</v>
      </c>
      <c r="N1141" t="str">
        <f>VLOOKUP(Table3[[#This Row],[Order ID]],OrderBreakDown!A1140:H9187,4,0)</f>
        <v>$352.00</v>
      </c>
      <c r="O1141" s="18" t="str">
        <f>VLOOKUP(Table3[[#This Row],[Order ID]],OrderBreakDown!A1140:H9187,5,0)</f>
        <v>$67.00</v>
      </c>
      <c r="P1141">
        <f>VLOOKUP(Table3[[#This Row],[Order ID]],OrderBreakDown!A1140:H9187,6,0)</f>
        <v>4</v>
      </c>
      <c r="Q1141" t="str">
        <f>VLOOKUP(Table3[[#This Row],[Order ID]],OrderBreakDown!A1140:H9187,7,0)</f>
        <v>Furniture</v>
      </c>
      <c r="R1141" t="str">
        <f>VLOOKUP(Table3[[#This Row],[Order ID]],OrderBreakDown!A1140:H9187,8,0)</f>
        <v>Chairs</v>
      </c>
    </row>
    <row r="1142" spans="1:18" ht="21.75" customHeight="1" thickBot="1" x14ac:dyDescent="0.3">
      <c r="A1142" s="5" t="s">
        <v>2412</v>
      </c>
      <c r="B1142" s="2">
        <v>41096</v>
      </c>
      <c r="C1142" s="1" t="s">
        <v>2380</v>
      </c>
      <c r="D1142" s="1" t="s">
        <v>1376</v>
      </c>
      <c r="E1142" s="1" t="s">
        <v>27</v>
      </c>
      <c r="F1142" s="1" t="s">
        <v>28</v>
      </c>
      <c r="G1142" s="1" t="s">
        <v>15</v>
      </c>
      <c r="H1142" s="2">
        <v>41103</v>
      </c>
      <c r="I1142" s="1" t="s">
        <v>22</v>
      </c>
      <c r="J1142" s="6" t="s">
        <v>45</v>
      </c>
      <c r="L1142" t="str">
        <f>VLOOKUP(Table3[[#This Row],[Order ID]],OrderBreakDown!A1141:H9188,2,0)</f>
        <v>Office Star Rocking Chair, Adjustable</v>
      </c>
      <c r="M1142" s="16">
        <f>VLOOKUP(Table3[[#This Row],[Order ID]],OrderBreakDown!A1141:H9188,3,0)</f>
        <v>0.1</v>
      </c>
      <c r="N1142" t="str">
        <f>VLOOKUP(Table3[[#This Row],[Order ID]],OrderBreakDown!A1141:H9188,4,0)</f>
        <v>$258.00</v>
      </c>
      <c r="O1142" s="18" t="str">
        <f>VLOOKUP(Table3[[#This Row],[Order ID]],OrderBreakDown!A1141:H9188,5,0)</f>
        <v>$75.00</v>
      </c>
      <c r="P1142">
        <f>VLOOKUP(Table3[[#This Row],[Order ID]],OrderBreakDown!A1141:H9188,6,0)</f>
        <v>2</v>
      </c>
      <c r="Q1142" t="str">
        <f>VLOOKUP(Table3[[#This Row],[Order ID]],OrderBreakDown!A1141:H9188,7,0)</f>
        <v>Furniture</v>
      </c>
      <c r="R1142" t="str">
        <f>VLOOKUP(Table3[[#This Row],[Order ID]],OrderBreakDown!A1141:H9188,8,0)</f>
        <v>Chairs</v>
      </c>
    </row>
    <row r="1143" spans="1:18" ht="21.75" customHeight="1" thickBot="1" x14ac:dyDescent="0.3">
      <c r="A1143" s="5" t="s">
        <v>2413</v>
      </c>
      <c r="B1143" s="2">
        <v>41096</v>
      </c>
      <c r="C1143" s="1" t="s">
        <v>915</v>
      </c>
      <c r="D1143" s="1" t="s">
        <v>241</v>
      </c>
      <c r="E1143" s="1" t="s">
        <v>27</v>
      </c>
      <c r="F1143" s="1" t="s">
        <v>28</v>
      </c>
      <c r="G1143" s="1" t="s">
        <v>15</v>
      </c>
      <c r="H1143" s="2">
        <v>41100</v>
      </c>
      <c r="I1143" s="1" t="s">
        <v>22</v>
      </c>
      <c r="J1143" s="6" t="s">
        <v>112</v>
      </c>
      <c r="L1143" t="str">
        <f>VLOOKUP(Table3[[#This Row],[Order ID]],OrderBreakDown!A1142:H9189,2,0)</f>
        <v>Harbour Creations Chairmat, Red</v>
      </c>
      <c r="M1143" s="16">
        <f>VLOOKUP(Table3[[#This Row],[Order ID]],OrderBreakDown!A1142:H9189,3,0)</f>
        <v>0.1</v>
      </c>
      <c r="N1143" t="str">
        <f>VLOOKUP(Table3[[#This Row],[Order ID]],OrderBreakDown!A1142:H9189,4,0)</f>
        <v>$518.00</v>
      </c>
      <c r="O1143" s="18" t="str">
        <f>VLOOKUP(Table3[[#This Row],[Order ID]],OrderBreakDown!A1142:H9189,5,0)</f>
        <v>$63.00</v>
      </c>
      <c r="P1143">
        <f>VLOOKUP(Table3[[#This Row],[Order ID]],OrderBreakDown!A1142:H9189,6,0)</f>
        <v>8</v>
      </c>
      <c r="Q1143" t="str">
        <f>VLOOKUP(Table3[[#This Row],[Order ID]],OrderBreakDown!A1142:H9189,7,0)</f>
        <v>Furniture</v>
      </c>
      <c r="R1143" t="str">
        <f>VLOOKUP(Table3[[#This Row],[Order ID]],OrderBreakDown!A1142:H9189,8,0)</f>
        <v>Chairs</v>
      </c>
    </row>
    <row r="1144" spans="1:18" ht="21.75" customHeight="1" thickBot="1" x14ac:dyDescent="0.3">
      <c r="A1144" s="5" t="s">
        <v>2414</v>
      </c>
      <c r="B1144" s="2">
        <v>41096</v>
      </c>
      <c r="C1144" s="1" t="s">
        <v>2229</v>
      </c>
      <c r="D1144" s="1" t="s">
        <v>144</v>
      </c>
      <c r="E1144" s="1" t="s">
        <v>145</v>
      </c>
      <c r="F1144" s="1" t="s">
        <v>14</v>
      </c>
      <c r="G1144" s="1" t="s">
        <v>33</v>
      </c>
      <c r="H1144" s="2">
        <v>41099</v>
      </c>
      <c r="I1144" s="1" t="s">
        <v>16</v>
      </c>
      <c r="J1144" s="6" t="s">
        <v>144</v>
      </c>
      <c r="L1144" t="str">
        <f>VLOOKUP(Table3[[#This Row],[Order ID]],OrderBreakDown!A1143:H9190,2,0)</f>
        <v>Tenex Photo Frame, Erganomic</v>
      </c>
      <c r="M1144" s="16">
        <f>VLOOKUP(Table3[[#This Row],[Order ID]],OrderBreakDown!A1143:H9190,3,0)</f>
        <v>0</v>
      </c>
      <c r="N1144" t="str">
        <f>VLOOKUP(Table3[[#This Row],[Order ID]],OrderBreakDown!A1143:H9190,4,0)</f>
        <v>$353.00</v>
      </c>
      <c r="O1144" s="18" t="str">
        <f>VLOOKUP(Table3[[#This Row],[Order ID]],OrderBreakDown!A1143:H9190,5,0)</f>
        <v>$7.00</v>
      </c>
      <c r="P1144">
        <f>VLOOKUP(Table3[[#This Row],[Order ID]],OrderBreakDown!A1143:H9190,6,0)</f>
        <v>7</v>
      </c>
      <c r="Q1144" t="str">
        <f>VLOOKUP(Table3[[#This Row],[Order ID]],OrderBreakDown!A1143:H9190,7,0)</f>
        <v>Furniture</v>
      </c>
      <c r="R1144" t="str">
        <f>VLOOKUP(Table3[[#This Row],[Order ID]],OrderBreakDown!A1143:H9190,8,0)</f>
        <v>Furnishings</v>
      </c>
    </row>
    <row r="1145" spans="1:18" ht="21.75" customHeight="1" thickBot="1" x14ac:dyDescent="0.3">
      <c r="A1145" s="5" t="s">
        <v>2415</v>
      </c>
      <c r="B1145" s="2">
        <v>41100</v>
      </c>
      <c r="C1145" s="1" t="s">
        <v>961</v>
      </c>
      <c r="D1145" s="1" t="s">
        <v>2416</v>
      </c>
      <c r="E1145" s="1" t="s">
        <v>260</v>
      </c>
      <c r="F1145" s="1" t="s">
        <v>14</v>
      </c>
      <c r="G1145" s="1" t="s">
        <v>15</v>
      </c>
      <c r="H1145" s="2">
        <v>41105</v>
      </c>
      <c r="I1145" s="1" t="s">
        <v>22</v>
      </c>
      <c r="J1145" s="6" t="s">
        <v>259</v>
      </c>
      <c r="L1145" t="str">
        <f>VLOOKUP(Table3[[#This Row],[Order ID]],OrderBreakDown!A1144:H9191,2,0)</f>
        <v>Sanford Canvas, Blue</v>
      </c>
      <c r="M1145" s="16">
        <f>VLOOKUP(Table3[[#This Row],[Order ID]],OrderBreakDown!A1144:H9191,3,0)</f>
        <v>0.5</v>
      </c>
      <c r="N1145" t="str">
        <f>VLOOKUP(Table3[[#This Row],[Order ID]],OrderBreakDown!A1144:H9191,4,0)</f>
        <v>$51.00</v>
      </c>
      <c r="O1145" s="18" t="str">
        <f>VLOOKUP(Table3[[#This Row],[Order ID]],OrderBreakDown!A1144:H9191,5,0)</f>
        <v>-$21.00</v>
      </c>
      <c r="P1145">
        <f>VLOOKUP(Table3[[#This Row],[Order ID]],OrderBreakDown!A1144:H9191,6,0)</f>
        <v>2</v>
      </c>
      <c r="Q1145" t="str">
        <f>VLOOKUP(Table3[[#This Row],[Order ID]],OrderBreakDown!A1144:H9191,7,0)</f>
        <v>Office Supplies</v>
      </c>
      <c r="R1145" t="str">
        <f>VLOOKUP(Table3[[#This Row],[Order ID]],OrderBreakDown!A1144:H9191,8,0)</f>
        <v>Art</v>
      </c>
    </row>
    <row r="1146" spans="1:18" ht="21.75" customHeight="1" thickBot="1" x14ac:dyDescent="0.3">
      <c r="A1146" s="5" t="s">
        <v>2417</v>
      </c>
      <c r="B1146" s="2">
        <v>41101</v>
      </c>
      <c r="C1146" s="1" t="s">
        <v>566</v>
      </c>
      <c r="D1146" s="1" t="s">
        <v>2418</v>
      </c>
      <c r="E1146" s="1" t="s">
        <v>77</v>
      </c>
      <c r="F1146" s="1" t="s">
        <v>28</v>
      </c>
      <c r="G1146" s="1" t="s">
        <v>33</v>
      </c>
      <c r="H1146" s="2">
        <v>41103</v>
      </c>
      <c r="I1146" s="1" t="s">
        <v>37</v>
      </c>
      <c r="J1146" s="6" t="s">
        <v>581</v>
      </c>
      <c r="L1146" t="str">
        <f>VLOOKUP(Table3[[#This Row],[Order ID]],OrderBreakDown!A1145:H9192,2,0)</f>
        <v>Stockwell Paper Clips, Bulk Pack</v>
      </c>
      <c r="M1146" s="16">
        <f>VLOOKUP(Table3[[#This Row],[Order ID]],OrderBreakDown!A1145:H9192,3,0)</f>
        <v>0.5</v>
      </c>
      <c r="N1146" t="str">
        <f>VLOOKUP(Table3[[#This Row],[Order ID]],OrderBreakDown!A1145:H9192,4,0)</f>
        <v>$14.00</v>
      </c>
      <c r="O1146" s="18" t="str">
        <f>VLOOKUP(Table3[[#This Row],[Order ID]],OrderBreakDown!A1145:H9192,5,0)</f>
        <v>-$1.00</v>
      </c>
      <c r="P1146">
        <f>VLOOKUP(Table3[[#This Row],[Order ID]],OrderBreakDown!A1145:H9192,6,0)</f>
        <v>2</v>
      </c>
      <c r="Q1146" t="str">
        <f>VLOOKUP(Table3[[#This Row],[Order ID]],OrderBreakDown!A1145:H9192,7,0)</f>
        <v>Office Supplies</v>
      </c>
      <c r="R1146" t="str">
        <f>VLOOKUP(Table3[[#This Row],[Order ID]],OrderBreakDown!A1145:H9192,8,0)</f>
        <v>Fasteners</v>
      </c>
    </row>
    <row r="1147" spans="1:18" ht="21.75" customHeight="1" thickBot="1" x14ac:dyDescent="0.3">
      <c r="A1147" s="5" t="s">
        <v>2419</v>
      </c>
      <c r="B1147" s="2">
        <v>41101</v>
      </c>
      <c r="C1147" s="1" t="s">
        <v>1945</v>
      </c>
      <c r="D1147" s="1" t="s">
        <v>899</v>
      </c>
      <c r="E1147" s="1" t="s">
        <v>66</v>
      </c>
      <c r="F1147" s="1" t="s">
        <v>28</v>
      </c>
      <c r="G1147" s="1" t="s">
        <v>21</v>
      </c>
      <c r="H1147" s="2">
        <v>41107</v>
      </c>
      <c r="I1147" s="1" t="s">
        <v>22</v>
      </c>
      <c r="J1147" s="6" t="s">
        <v>477</v>
      </c>
      <c r="L1147" t="str">
        <f>VLOOKUP(Table3[[#This Row],[Order ID]],OrderBreakDown!A1146:H9193,2,0)</f>
        <v>Eldon Frame, Durable</v>
      </c>
      <c r="M1147" s="16">
        <f>VLOOKUP(Table3[[#This Row],[Order ID]],OrderBreakDown!A1146:H9193,3,0)</f>
        <v>0</v>
      </c>
      <c r="N1147" t="str">
        <f>VLOOKUP(Table3[[#This Row],[Order ID]],OrderBreakDown!A1146:H9193,4,0)</f>
        <v>$906.00</v>
      </c>
      <c r="O1147" s="18" t="str">
        <f>VLOOKUP(Table3[[#This Row],[Order ID]],OrderBreakDown!A1146:H9193,5,0)</f>
        <v>$235.00</v>
      </c>
      <c r="P1147">
        <f>VLOOKUP(Table3[[#This Row],[Order ID]],OrderBreakDown!A1146:H9193,6,0)</f>
        <v>8</v>
      </c>
      <c r="Q1147" t="str">
        <f>VLOOKUP(Table3[[#This Row],[Order ID]],OrderBreakDown!A1146:H9193,7,0)</f>
        <v>Furniture</v>
      </c>
      <c r="R1147" t="str">
        <f>VLOOKUP(Table3[[#This Row],[Order ID]],OrderBreakDown!A1146:H9193,8,0)</f>
        <v>Furnishings</v>
      </c>
    </row>
    <row r="1148" spans="1:18" ht="21.75" customHeight="1" thickBot="1" x14ac:dyDescent="0.3">
      <c r="A1148" s="5" t="s">
        <v>2420</v>
      </c>
      <c r="B1148" s="2">
        <v>41101</v>
      </c>
      <c r="C1148" s="1" t="s">
        <v>2421</v>
      </c>
      <c r="D1148" s="1" t="s">
        <v>177</v>
      </c>
      <c r="E1148" s="1" t="s">
        <v>20</v>
      </c>
      <c r="F1148" s="1" t="s">
        <v>14</v>
      </c>
      <c r="G1148" s="1" t="s">
        <v>33</v>
      </c>
      <c r="H1148" s="2">
        <v>41104</v>
      </c>
      <c r="I1148" s="1" t="s">
        <v>37</v>
      </c>
      <c r="J1148" s="6" t="s">
        <v>23</v>
      </c>
      <c r="L1148" t="str">
        <f>VLOOKUP(Table3[[#This Row],[Order ID]],OrderBreakDown!A1147:H9194,2,0)</f>
        <v>Samsung Signal Booster, VoIP</v>
      </c>
      <c r="M1148" s="16">
        <f>VLOOKUP(Table3[[#This Row],[Order ID]],OrderBreakDown!A1147:H9194,3,0)</f>
        <v>0.1</v>
      </c>
      <c r="N1148" t="str">
        <f>VLOOKUP(Table3[[#This Row],[Order ID]],OrderBreakDown!A1147:H9194,4,0)</f>
        <v>$246.00</v>
      </c>
      <c r="O1148" s="18" t="str">
        <f>VLOOKUP(Table3[[#This Row],[Order ID]],OrderBreakDown!A1147:H9194,5,0)</f>
        <v>$66.00</v>
      </c>
      <c r="P1148">
        <f>VLOOKUP(Table3[[#This Row],[Order ID]],OrderBreakDown!A1147:H9194,6,0)</f>
        <v>2</v>
      </c>
      <c r="Q1148" t="str">
        <f>VLOOKUP(Table3[[#This Row],[Order ID]],OrderBreakDown!A1147:H9194,7,0)</f>
        <v>Technology</v>
      </c>
      <c r="R1148" t="str">
        <f>VLOOKUP(Table3[[#This Row],[Order ID]],OrderBreakDown!A1147:H9194,8,0)</f>
        <v>Phones</v>
      </c>
    </row>
    <row r="1149" spans="1:18" ht="21.75" customHeight="1" thickBot="1" x14ac:dyDescent="0.3">
      <c r="A1149" s="5" t="s">
        <v>2422</v>
      </c>
      <c r="B1149" s="2">
        <v>41101</v>
      </c>
      <c r="C1149" s="1" t="s">
        <v>2164</v>
      </c>
      <c r="D1149" s="1" t="s">
        <v>244</v>
      </c>
      <c r="E1149" s="1" t="s">
        <v>66</v>
      </c>
      <c r="F1149" s="1" t="s">
        <v>28</v>
      </c>
      <c r="G1149" s="1" t="s">
        <v>33</v>
      </c>
      <c r="H1149" s="2">
        <v>41102</v>
      </c>
      <c r="I1149" s="1" t="s">
        <v>37</v>
      </c>
      <c r="J1149" s="6" t="s">
        <v>116</v>
      </c>
      <c r="L1149" t="str">
        <f>VLOOKUP(Table3[[#This Row],[Order ID]],OrderBreakDown!A1148:H9195,2,0)</f>
        <v>Cardinal Index Tab, Durable</v>
      </c>
      <c r="M1149" s="16">
        <f>VLOOKUP(Table3[[#This Row],[Order ID]],OrderBreakDown!A1148:H9195,3,0)</f>
        <v>0</v>
      </c>
      <c r="N1149" t="str">
        <f>VLOOKUP(Table3[[#This Row],[Order ID]],OrderBreakDown!A1148:H9195,4,0)</f>
        <v>$15.00</v>
      </c>
      <c r="O1149" s="18" t="str">
        <f>VLOOKUP(Table3[[#This Row],[Order ID]],OrderBreakDown!A1148:H9195,5,0)</f>
        <v>$7.00</v>
      </c>
      <c r="P1149">
        <f>VLOOKUP(Table3[[#This Row],[Order ID]],OrderBreakDown!A1148:H9195,6,0)</f>
        <v>2</v>
      </c>
      <c r="Q1149" t="str">
        <f>VLOOKUP(Table3[[#This Row],[Order ID]],OrderBreakDown!A1148:H9195,7,0)</f>
        <v>Office Supplies</v>
      </c>
      <c r="R1149" t="str">
        <f>VLOOKUP(Table3[[#This Row],[Order ID]],OrderBreakDown!A1148:H9195,8,0)</f>
        <v>Binders</v>
      </c>
    </row>
    <row r="1150" spans="1:18" ht="21.75" customHeight="1" thickBot="1" x14ac:dyDescent="0.3">
      <c r="A1150" s="5" t="s">
        <v>2423</v>
      </c>
      <c r="B1150" s="2">
        <v>41102</v>
      </c>
      <c r="C1150" s="1" t="s">
        <v>1799</v>
      </c>
      <c r="D1150" s="1" t="s">
        <v>833</v>
      </c>
      <c r="E1150" s="1" t="s">
        <v>66</v>
      </c>
      <c r="F1150" s="1" t="s">
        <v>28</v>
      </c>
      <c r="G1150" s="1" t="s">
        <v>21</v>
      </c>
      <c r="H1150" s="2">
        <v>41104</v>
      </c>
      <c r="I1150" s="1" t="s">
        <v>37</v>
      </c>
      <c r="J1150" s="6" t="s">
        <v>295</v>
      </c>
      <c r="L1150" t="str">
        <f>VLOOKUP(Table3[[#This Row],[Order ID]],OrderBreakDown!A1149:H9196,2,0)</f>
        <v>Ibico Binder Covers, Durable</v>
      </c>
      <c r="M1150" s="16">
        <f>VLOOKUP(Table3[[#This Row],[Order ID]],OrderBreakDown!A1149:H9196,3,0)</f>
        <v>0</v>
      </c>
      <c r="N1150" t="str">
        <f>VLOOKUP(Table3[[#This Row],[Order ID]],OrderBreakDown!A1149:H9196,4,0)</f>
        <v>$30.00</v>
      </c>
      <c r="O1150" s="18" t="str">
        <f>VLOOKUP(Table3[[#This Row],[Order ID]],OrderBreakDown!A1149:H9196,5,0)</f>
        <v>$4.00</v>
      </c>
      <c r="P1150">
        <f>VLOOKUP(Table3[[#This Row],[Order ID]],OrderBreakDown!A1149:H9196,6,0)</f>
        <v>2</v>
      </c>
      <c r="Q1150" t="str">
        <f>VLOOKUP(Table3[[#This Row],[Order ID]],OrderBreakDown!A1149:H9196,7,0)</f>
        <v>Office Supplies</v>
      </c>
      <c r="R1150" t="str">
        <f>VLOOKUP(Table3[[#This Row],[Order ID]],OrderBreakDown!A1149:H9196,8,0)</f>
        <v>Binders</v>
      </c>
    </row>
    <row r="1151" spans="1:18" ht="21.75" customHeight="1" thickBot="1" x14ac:dyDescent="0.3">
      <c r="A1151" s="5" t="s">
        <v>2424</v>
      </c>
      <c r="B1151" s="2">
        <v>41103</v>
      </c>
      <c r="C1151" s="1" t="s">
        <v>266</v>
      </c>
      <c r="D1151" s="1" t="s">
        <v>177</v>
      </c>
      <c r="E1151" s="1" t="s">
        <v>20</v>
      </c>
      <c r="F1151" s="1" t="s">
        <v>14</v>
      </c>
      <c r="G1151" s="1" t="s">
        <v>33</v>
      </c>
      <c r="H1151" s="2">
        <v>41107</v>
      </c>
      <c r="I1151" s="1" t="s">
        <v>22</v>
      </c>
      <c r="J1151" s="6" t="s">
        <v>23</v>
      </c>
      <c r="L1151" t="str">
        <f>VLOOKUP(Table3[[#This Row],[Order ID]],OrderBreakDown!A1150:H9197,2,0)</f>
        <v>Acco 3-Hole Punch, Economy</v>
      </c>
      <c r="M1151" s="16">
        <f>VLOOKUP(Table3[[#This Row],[Order ID]],OrderBreakDown!A1150:H9197,3,0)</f>
        <v>0.1</v>
      </c>
      <c r="N1151" t="str">
        <f>VLOOKUP(Table3[[#This Row],[Order ID]],OrderBreakDown!A1150:H9197,4,0)</f>
        <v>$54.00</v>
      </c>
      <c r="O1151" s="18" t="str">
        <f>VLOOKUP(Table3[[#This Row],[Order ID]],OrderBreakDown!A1150:H9197,5,0)</f>
        <v>$5.00</v>
      </c>
      <c r="P1151">
        <f>VLOOKUP(Table3[[#This Row],[Order ID]],OrderBreakDown!A1150:H9197,6,0)</f>
        <v>2</v>
      </c>
      <c r="Q1151" t="str">
        <f>VLOOKUP(Table3[[#This Row],[Order ID]],OrderBreakDown!A1150:H9197,7,0)</f>
        <v>Office Supplies</v>
      </c>
      <c r="R1151" t="str">
        <f>VLOOKUP(Table3[[#This Row],[Order ID]],OrderBreakDown!A1150:H9197,8,0)</f>
        <v>Binders</v>
      </c>
    </row>
    <row r="1152" spans="1:18" ht="21.75" customHeight="1" thickBot="1" x14ac:dyDescent="0.3">
      <c r="A1152" s="5" t="s">
        <v>2425</v>
      </c>
      <c r="B1152" s="2">
        <v>41103</v>
      </c>
      <c r="C1152" s="1" t="s">
        <v>1835</v>
      </c>
      <c r="D1152" s="1" t="s">
        <v>1275</v>
      </c>
      <c r="E1152" s="1" t="s">
        <v>20</v>
      </c>
      <c r="F1152" s="1" t="s">
        <v>14</v>
      </c>
      <c r="G1152" s="1" t="s">
        <v>15</v>
      </c>
      <c r="H1152" s="2">
        <v>41105</v>
      </c>
      <c r="I1152" s="1" t="s">
        <v>16</v>
      </c>
      <c r="J1152" s="6" t="s">
        <v>23</v>
      </c>
      <c r="L1152" t="str">
        <f>VLOOKUP(Table3[[#This Row],[Order ID]],OrderBreakDown!A1151:H9198,2,0)</f>
        <v>Acco Binding Machine, Durable</v>
      </c>
      <c r="M1152" s="16">
        <f>VLOOKUP(Table3[[#This Row],[Order ID]],OrderBreakDown!A1151:H9198,3,0)</f>
        <v>0</v>
      </c>
      <c r="N1152" t="str">
        <f>VLOOKUP(Table3[[#This Row],[Order ID]],OrderBreakDown!A1151:H9198,4,0)</f>
        <v>$316.00</v>
      </c>
      <c r="O1152" s="18" t="str">
        <f>VLOOKUP(Table3[[#This Row],[Order ID]],OrderBreakDown!A1151:H9198,5,0)</f>
        <v>$76.00</v>
      </c>
      <c r="P1152">
        <f>VLOOKUP(Table3[[#This Row],[Order ID]],OrderBreakDown!A1151:H9198,6,0)</f>
        <v>6</v>
      </c>
      <c r="Q1152" t="str">
        <f>VLOOKUP(Table3[[#This Row],[Order ID]],OrderBreakDown!A1151:H9198,7,0)</f>
        <v>Office Supplies</v>
      </c>
      <c r="R1152" t="str">
        <f>VLOOKUP(Table3[[#This Row],[Order ID]],OrderBreakDown!A1151:H9198,8,0)</f>
        <v>Binders</v>
      </c>
    </row>
    <row r="1153" spans="1:18" ht="21.75" customHeight="1" thickBot="1" x14ac:dyDescent="0.3">
      <c r="A1153" s="5" t="s">
        <v>2426</v>
      </c>
      <c r="B1153" s="2">
        <v>41103</v>
      </c>
      <c r="C1153" s="1" t="s">
        <v>1323</v>
      </c>
      <c r="D1153" s="1" t="s">
        <v>2002</v>
      </c>
      <c r="E1153" s="1" t="s">
        <v>315</v>
      </c>
      <c r="F1153" s="1" t="s">
        <v>14</v>
      </c>
      <c r="G1153" s="1" t="s">
        <v>21</v>
      </c>
      <c r="H1153" s="2">
        <v>41106</v>
      </c>
      <c r="I1153" s="1" t="s">
        <v>16</v>
      </c>
      <c r="J1153" s="6" t="s">
        <v>316</v>
      </c>
      <c r="L1153" t="str">
        <f>VLOOKUP(Table3[[#This Row],[Order ID]],OrderBreakDown!A1152:H9199,2,0)</f>
        <v>Okidata Inkjet, White</v>
      </c>
      <c r="M1153" s="16">
        <f>VLOOKUP(Table3[[#This Row],[Order ID]],OrderBreakDown!A1152:H9199,3,0)</f>
        <v>0</v>
      </c>
      <c r="N1153" t="str">
        <f>VLOOKUP(Table3[[#This Row],[Order ID]],OrderBreakDown!A1152:H9199,4,0)</f>
        <v>$1,245.00</v>
      </c>
      <c r="O1153" s="18" t="str">
        <f>VLOOKUP(Table3[[#This Row],[Order ID]],OrderBreakDown!A1152:H9199,5,0)</f>
        <v>$162.00</v>
      </c>
      <c r="P1153">
        <f>VLOOKUP(Table3[[#This Row],[Order ID]],OrderBreakDown!A1152:H9199,6,0)</f>
        <v>4</v>
      </c>
      <c r="Q1153" t="str">
        <f>VLOOKUP(Table3[[#This Row],[Order ID]],OrderBreakDown!A1152:H9199,7,0)</f>
        <v>Technology</v>
      </c>
      <c r="R1153" t="str">
        <f>VLOOKUP(Table3[[#This Row],[Order ID]],OrderBreakDown!A1152:H9199,8,0)</f>
        <v>Machines</v>
      </c>
    </row>
    <row r="1154" spans="1:18" ht="21.75" customHeight="1" thickBot="1" x14ac:dyDescent="0.3">
      <c r="A1154" s="5" t="s">
        <v>2427</v>
      </c>
      <c r="B1154" s="2">
        <v>41103</v>
      </c>
      <c r="C1154" s="1" t="s">
        <v>2275</v>
      </c>
      <c r="D1154" s="1" t="s">
        <v>241</v>
      </c>
      <c r="E1154" s="1" t="s">
        <v>27</v>
      </c>
      <c r="F1154" s="1" t="s">
        <v>28</v>
      </c>
      <c r="G1154" s="1" t="s">
        <v>21</v>
      </c>
      <c r="H1154" s="2">
        <v>41103</v>
      </c>
      <c r="I1154" s="1" t="s">
        <v>62</v>
      </c>
      <c r="J1154" s="6" t="s">
        <v>112</v>
      </c>
      <c r="L1154" t="str">
        <f>VLOOKUP(Table3[[#This Row],[Order ID]],OrderBreakDown!A1153:H9200,2,0)</f>
        <v>Stockwell Staples, 12 Pack</v>
      </c>
      <c r="M1154" s="16">
        <f>VLOOKUP(Table3[[#This Row],[Order ID]],OrderBreakDown!A1153:H9200,3,0)</f>
        <v>0</v>
      </c>
      <c r="N1154" t="str">
        <f>VLOOKUP(Table3[[#This Row],[Order ID]],OrderBreakDown!A1153:H9200,4,0)</f>
        <v>$20.00</v>
      </c>
      <c r="O1154" s="18" t="str">
        <f>VLOOKUP(Table3[[#This Row],[Order ID]],OrderBreakDown!A1153:H9200,5,0)</f>
        <v>$6.00</v>
      </c>
      <c r="P1154">
        <f>VLOOKUP(Table3[[#This Row],[Order ID]],OrderBreakDown!A1153:H9200,6,0)</f>
        <v>2</v>
      </c>
      <c r="Q1154" t="str">
        <f>VLOOKUP(Table3[[#This Row],[Order ID]],OrderBreakDown!A1153:H9200,7,0)</f>
        <v>Office Supplies</v>
      </c>
      <c r="R1154" t="str">
        <f>VLOOKUP(Table3[[#This Row],[Order ID]],OrderBreakDown!A1153:H9200,8,0)</f>
        <v>Fasteners</v>
      </c>
    </row>
    <row r="1155" spans="1:18" ht="21.75" customHeight="1" thickBot="1" x14ac:dyDescent="0.3">
      <c r="A1155" s="5" t="s">
        <v>2428</v>
      </c>
      <c r="B1155" s="2">
        <v>41103</v>
      </c>
      <c r="C1155" s="1" t="s">
        <v>400</v>
      </c>
      <c r="D1155" s="1" t="s">
        <v>1105</v>
      </c>
      <c r="E1155" s="1" t="s">
        <v>49</v>
      </c>
      <c r="F1155" s="1" t="s">
        <v>50</v>
      </c>
      <c r="G1155" s="1" t="s">
        <v>33</v>
      </c>
      <c r="H1155" s="2">
        <v>41107</v>
      </c>
      <c r="I1155" s="1" t="s">
        <v>22</v>
      </c>
      <c r="J1155" s="6" t="s">
        <v>1106</v>
      </c>
      <c r="L1155" t="str">
        <f>VLOOKUP(Table3[[#This Row],[Order ID]],OrderBreakDown!A1154:H9201,2,0)</f>
        <v>Brother Wireless Fax, Digital</v>
      </c>
      <c r="M1155" s="16">
        <f>VLOOKUP(Table3[[#This Row],[Order ID]],OrderBreakDown!A1154:H9201,3,0)</f>
        <v>0</v>
      </c>
      <c r="N1155" t="str">
        <f>VLOOKUP(Table3[[#This Row],[Order ID]],OrderBreakDown!A1154:H9201,4,0)</f>
        <v>$757.00</v>
      </c>
      <c r="O1155" s="18" t="str">
        <f>VLOOKUP(Table3[[#This Row],[Order ID]],OrderBreakDown!A1154:H9201,5,0)</f>
        <v>$68.00</v>
      </c>
      <c r="P1155">
        <f>VLOOKUP(Table3[[#This Row],[Order ID]],OrderBreakDown!A1154:H9201,6,0)</f>
        <v>2</v>
      </c>
      <c r="Q1155" t="str">
        <f>VLOOKUP(Table3[[#This Row],[Order ID]],OrderBreakDown!A1154:H9201,7,0)</f>
        <v>Technology</v>
      </c>
      <c r="R1155" t="str">
        <f>VLOOKUP(Table3[[#This Row],[Order ID]],OrderBreakDown!A1154:H9201,8,0)</f>
        <v>Copiers</v>
      </c>
    </row>
    <row r="1156" spans="1:18" ht="21.75" customHeight="1" thickBot="1" x14ac:dyDescent="0.3">
      <c r="A1156" s="5" t="s">
        <v>2429</v>
      </c>
      <c r="B1156" s="2">
        <v>41103</v>
      </c>
      <c r="C1156" s="1" t="s">
        <v>246</v>
      </c>
      <c r="D1156" s="1" t="s">
        <v>2430</v>
      </c>
      <c r="E1156" s="1" t="s">
        <v>27</v>
      </c>
      <c r="F1156" s="1" t="s">
        <v>28</v>
      </c>
      <c r="G1156" s="1" t="s">
        <v>21</v>
      </c>
      <c r="H1156" s="2">
        <v>41107</v>
      </c>
      <c r="I1156" s="1" t="s">
        <v>22</v>
      </c>
      <c r="J1156" s="6" t="s">
        <v>41</v>
      </c>
      <c r="L1156" t="str">
        <f>VLOOKUP(Table3[[#This Row],[Order ID]],OrderBreakDown!A1155:H9202,2,0)</f>
        <v>Hewlett Fax Machine, Laser</v>
      </c>
      <c r="M1156" s="16">
        <f>VLOOKUP(Table3[[#This Row],[Order ID]],OrderBreakDown!A1155:H9202,3,0)</f>
        <v>0.15</v>
      </c>
      <c r="N1156" t="str">
        <f>VLOOKUP(Table3[[#This Row],[Order ID]],OrderBreakDown!A1155:H9202,4,0)</f>
        <v>$816.00</v>
      </c>
      <c r="O1156" s="18" t="str">
        <f>VLOOKUP(Table3[[#This Row],[Order ID]],OrderBreakDown!A1155:H9202,5,0)</f>
        <v>-$96.00</v>
      </c>
      <c r="P1156">
        <f>VLOOKUP(Table3[[#This Row],[Order ID]],OrderBreakDown!A1155:H9202,6,0)</f>
        <v>3</v>
      </c>
      <c r="Q1156" t="str">
        <f>VLOOKUP(Table3[[#This Row],[Order ID]],OrderBreakDown!A1155:H9202,7,0)</f>
        <v>Technology</v>
      </c>
      <c r="R1156" t="str">
        <f>VLOOKUP(Table3[[#This Row],[Order ID]],OrderBreakDown!A1155:H9202,8,0)</f>
        <v>Copiers</v>
      </c>
    </row>
    <row r="1157" spans="1:18" ht="21.75" customHeight="1" thickBot="1" x14ac:dyDescent="0.3">
      <c r="A1157" s="5" t="s">
        <v>2431</v>
      </c>
      <c r="B1157" s="2">
        <v>41103</v>
      </c>
      <c r="C1157" s="1" t="s">
        <v>2151</v>
      </c>
      <c r="D1157" s="1" t="s">
        <v>32</v>
      </c>
      <c r="E1157" s="1" t="s">
        <v>20</v>
      </c>
      <c r="F1157" s="1" t="s">
        <v>14</v>
      </c>
      <c r="G1157" s="1" t="s">
        <v>33</v>
      </c>
      <c r="H1157" s="2">
        <v>41105</v>
      </c>
      <c r="I1157" s="1" t="s">
        <v>16</v>
      </c>
      <c r="J1157" s="6" t="s">
        <v>23</v>
      </c>
      <c r="L1157" t="str">
        <f>VLOOKUP(Table3[[#This Row],[Order ID]],OrderBreakDown!A1156:H9203,2,0)</f>
        <v>Wilson Jones Binding Machine, Recycled</v>
      </c>
      <c r="M1157" s="16">
        <f>VLOOKUP(Table3[[#This Row],[Order ID]],OrderBreakDown!A1156:H9203,3,0)</f>
        <v>0.5</v>
      </c>
      <c r="N1157" t="str">
        <f>VLOOKUP(Table3[[#This Row],[Order ID]],OrderBreakDown!A1156:H9203,4,0)</f>
        <v>$99.00</v>
      </c>
      <c r="O1157" s="18" t="str">
        <f>VLOOKUP(Table3[[#This Row],[Order ID]],OrderBreakDown!A1156:H9203,5,0)</f>
        <v>-$77.00</v>
      </c>
      <c r="P1157">
        <f>VLOOKUP(Table3[[#This Row],[Order ID]],OrderBreakDown!A1156:H9203,6,0)</f>
        <v>4</v>
      </c>
      <c r="Q1157" t="str">
        <f>VLOOKUP(Table3[[#This Row],[Order ID]],OrderBreakDown!A1156:H9203,7,0)</f>
        <v>Office Supplies</v>
      </c>
      <c r="R1157" t="str">
        <f>VLOOKUP(Table3[[#This Row],[Order ID]],OrderBreakDown!A1156:H9203,8,0)</f>
        <v>Binders</v>
      </c>
    </row>
    <row r="1158" spans="1:18" ht="21.75" customHeight="1" thickBot="1" x14ac:dyDescent="0.3">
      <c r="A1158" s="5" t="s">
        <v>2432</v>
      </c>
      <c r="B1158" s="2">
        <v>41104</v>
      </c>
      <c r="C1158" s="1" t="s">
        <v>2187</v>
      </c>
      <c r="D1158" s="1" t="s">
        <v>73</v>
      </c>
      <c r="E1158" s="1" t="s">
        <v>20</v>
      </c>
      <c r="F1158" s="1" t="s">
        <v>14</v>
      </c>
      <c r="G1158" s="1" t="s">
        <v>33</v>
      </c>
      <c r="H1158" s="2">
        <v>41109</v>
      </c>
      <c r="I1158" s="1" t="s">
        <v>22</v>
      </c>
      <c r="J1158" s="6" t="s">
        <v>23</v>
      </c>
      <c r="L1158" t="str">
        <f>VLOOKUP(Table3[[#This Row],[Order ID]],OrderBreakDown!A1157:H9204,2,0)</f>
        <v>Wilson Jones 3-Hole Punch, Durable</v>
      </c>
      <c r="M1158" s="16">
        <f>VLOOKUP(Table3[[#This Row],[Order ID]],OrderBreakDown!A1157:H9204,3,0)</f>
        <v>0.5</v>
      </c>
      <c r="N1158" t="str">
        <f>VLOOKUP(Table3[[#This Row],[Order ID]],OrderBreakDown!A1157:H9204,4,0)</f>
        <v>$15.00</v>
      </c>
      <c r="O1158" s="18" t="str">
        <f>VLOOKUP(Table3[[#This Row],[Order ID]],OrderBreakDown!A1157:H9204,5,0)</f>
        <v>-$9.00</v>
      </c>
      <c r="P1158">
        <f>VLOOKUP(Table3[[#This Row],[Order ID]],OrderBreakDown!A1157:H9204,6,0)</f>
        <v>1</v>
      </c>
      <c r="Q1158" t="str">
        <f>VLOOKUP(Table3[[#This Row],[Order ID]],OrderBreakDown!A1157:H9204,7,0)</f>
        <v>Office Supplies</v>
      </c>
      <c r="R1158" t="str">
        <f>VLOOKUP(Table3[[#This Row],[Order ID]],OrderBreakDown!A1157:H9204,8,0)</f>
        <v>Binders</v>
      </c>
    </row>
    <row r="1159" spans="1:18" ht="21.75" customHeight="1" thickBot="1" x14ac:dyDescent="0.3">
      <c r="A1159" s="5" t="s">
        <v>2433</v>
      </c>
      <c r="B1159" s="2">
        <v>41104</v>
      </c>
      <c r="C1159" s="1" t="s">
        <v>2434</v>
      </c>
      <c r="D1159" s="1" t="s">
        <v>1440</v>
      </c>
      <c r="E1159" s="1" t="s">
        <v>66</v>
      </c>
      <c r="F1159" s="1" t="s">
        <v>28</v>
      </c>
      <c r="G1159" s="1" t="s">
        <v>33</v>
      </c>
      <c r="H1159" s="2">
        <v>41106</v>
      </c>
      <c r="I1159" s="1" t="s">
        <v>37</v>
      </c>
      <c r="J1159" s="6" t="s">
        <v>980</v>
      </c>
      <c r="L1159" t="str">
        <f>VLOOKUP(Table3[[#This Row],[Order ID]],OrderBreakDown!A1158:H9205,2,0)</f>
        <v>Harbour Creations Executive Leather Armchair, Black</v>
      </c>
      <c r="M1159" s="16">
        <f>VLOOKUP(Table3[[#This Row],[Order ID]],OrderBreakDown!A1158:H9205,3,0)</f>
        <v>0.1</v>
      </c>
      <c r="N1159" t="str">
        <f>VLOOKUP(Table3[[#This Row],[Order ID]],OrderBreakDown!A1158:H9205,4,0)</f>
        <v>$426.00</v>
      </c>
      <c r="O1159" s="18" t="str">
        <f>VLOOKUP(Table3[[#This Row],[Order ID]],OrderBreakDown!A1158:H9205,5,0)</f>
        <v>$90.00</v>
      </c>
      <c r="P1159">
        <f>VLOOKUP(Table3[[#This Row],[Order ID]],OrderBreakDown!A1158:H9205,6,0)</f>
        <v>1</v>
      </c>
      <c r="Q1159" t="str">
        <f>VLOOKUP(Table3[[#This Row],[Order ID]],OrderBreakDown!A1158:H9205,7,0)</f>
        <v>Furniture</v>
      </c>
      <c r="R1159" t="str">
        <f>VLOOKUP(Table3[[#This Row],[Order ID]],OrderBreakDown!A1158:H9205,8,0)</f>
        <v>Chairs</v>
      </c>
    </row>
    <row r="1160" spans="1:18" ht="21.75" customHeight="1" thickBot="1" x14ac:dyDescent="0.3">
      <c r="A1160" s="5" t="s">
        <v>2435</v>
      </c>
      <c r="B1160" s="2">
        <v>41104</v>
      </c>
      <c r="C1160" s="1" t="s">
        <v>936</v>
      </c>
      <c r="D1160" s="1" t="s">
        <v>2436</v>
      </c>
      <c r="E1160" s="1" t="s">
        <v>66</v>
      </c>
      <c r="F1160" s="1" t="s">
        <v>28</v>
      </c>
      <c r="G1160" s="1" t="s">
        <v>33</v>
      </c>
      <c r="H1160" s="2">
        <v>41108</v>
      </c>
      <c r="I1160" s="1" t="s">
        <v>22</v>
      </c>
      <c r="J1160" s="6" t="s">
        <v>2437</v>
      </c>
      <c r="L1160" t="str">
        <f>VLOOKUP(Table3[[#This Row],[Order ID]],OrderBreakDown!A1159:H9206,2,0)</f>
        <v>GlobeWeis Manila Envelope, Security-Tint</v>
      </c>
      <c r="M1160" s="16">
        <f>VLOOKUP(Table3[[#This Row],[Order ID]],OrderBreakDown!A1159:H9206,3,0)</f>
        <v>0</v>
      </c>
      <c r="N1160" t="str">
        <f>VLOOKUP(Table3[[#This Row],[Order ID]],OrderBreakDown!A1159:H9206,4,0)</f>
        <v>$89.00</v>
      </c>
      <c r="O1160" s="18" t="str">
        <f>VLOOKUP(Table3[[#This Row],[Order ID]],OrderBreakDown!A1159:H9206,5,0)</f>
        <v>$1.00</v>
      </c>
      <c r="P1160">
        <f>VLOOKUP(Table3[[#This Row],[Order ID]],OrderBreakDown!A1159:H9206,6,0)</f>
        <v>3</v>
      </c>
      <c r="Q1160" t="str">
        <f>VLOOKUP(Table3[[#This Row],[Order ID]],OrderBreakDown!A1159:H9206,7,0)</f>
        <v>Office Supplies</v>
      </c>
      <c r="R1160" t="str">
        <f>VLOOKUP(Table3[[#This Row],[Order ID]],OrderBreakDown!A1159:H9206,8,0)</f>
        <v>Envelopes</v>
      </c>
    </row>
    <row r="1161" spans="1:18" ht="21.75" customHeight="1" thickBot="1" x14ac:dyDescent="0.3">
      <c r="A1161" s="5" t="s">
        <v>2438</v>
      </c>
      <c r="B1161" s="2">
        <v>41106</v>
      </c>
      <c r="C1161" s="1" t="s">
        <v>2439</v>
      </c>
      <c r="D1161" s="1" t="s">
        <v>2440</v>
      </c>
      <c r="E1161" s="1" t="s">
        <v>27</v>
      </c>
      <c r="F1161" s="1" t="s">
        <v>28</v>
      </c>
      <c r="G1161" s="1" t="s">
        <v>21</v>
      </c>
      <c r="H1161" s="2">
        <v>41109</v>
      </c>
      <c r="I1161" s="1" t="s">
        <v>37</v>
      </c>
      <c r="J1161" s="6" t="s">
        <v>1180</v>
      </c>
      <c r="L1161" t="str">
        <f>VLOOKUP(Table3[[#This Row],[Order ID]],OrderBreakDown!A1160:H9207,2,0)</f>
        <v>Harbour Creations Swivel Stool, Red</v>
      </c>
      <c r="M1161" s="16">
        <f>VLOOKUP(Table3[[#This Row],[Order ID]],OrderBreakDown!A1160:H9207,3,0)</f>
        <v>0.1</v>
      </c>
      <c r="N1161" t="str">
        <f>VLOOKUP(Table3[[#This Row],[Order ID]],OrderBreakDown!A1160:H9207,4,0)</f>
        <v>$486.00</v>
      </c>
      <c r="O1161" s="18" t="str">
        <f>VLOOKUP(Table3[[#This Row],[Order ID]],OrderBreakDown!A1160:H9207,5,0)</f>
        <v>$135.00</v>
      </c>
      <c r="P1161">
        <f>VLOOKUP(Table3[[#This Row],[Order ID]],OrderBreakDown!A1160:H9207,6,0)</f>
        <v>3</v>
      </c>
      <c r="Q1161" t="str">
        <f>VLOOKUP(Table3[[#This Row],[Order ID]],OrderBreakDown!A1160:H9207,7,0)</f>
        <v>Furniture</v>
      </c>
      <c r="R1161" t="str">
        <f>VLOOKUP(Table3[[#This Row],[Order ID]],OrderBreakDown!A1160:H9207,8,0)</f>
        <v>Chairs</v>
      </c>
    </row>
    <row r="1162" spans="1:18" ht="21.75" customHeight="1" thickBot="1" x14ac:dyDescent="0.3">
      <c r="A1162" s="5" t="s">
        <v>2441</v>
      </c>
      <c r="B1162" s="2">
        <v>41107</v>
      </c>
      <c r="C1162" s="1" t="s">
        <v>2442</v>
      </c>
      <c r="D1162" s="1" t="s">
        <v>263</v>
      </c>
      <c r="E1162" s="1" t="s">
        <v>49</v>
      </c>
      <c r="F1162" s="1" t="s">
        <v>50</v>
      </c>
      <c r="G1162" s="1" t="s">
        <v>21</v>
      </c>
      <c r="H1162" s="2">
        <v>41111</v>
      </c>
      <c r="I1162" s="1" t="s">
        <v>22</v>
      </c>
      <c r="J1162" s="6" t="s">
        <v>264</v>
      </c>
      <c r="L1162" t="str">
        <f>VLOOKUP(Table3[[#This Row],[Order ID]],OrderBreakDown!A1161:H9208,2,0)</f>
        <v>Sauder Stackable Bookrack, Traditional</v>
      </c>
      <c r="M1162" s="16">
        <f>VLOOKUP(Table3[[#This Row],[Order ID]],OrderBreakDown!A1161:H9208,3,0)</f>
        <v>0</v>
      </c>
      <c r="N1162" t="str">
        <f>VLOOKUP(Table3[[#This Row],[Order ID]],OrderBreakDown!A1161:H9208,4,0)</f>
        <v>$293.00</v>
      </c>
      <c r="O1162" s="18" t="str">
        <f>VLOOKUP(Table3[[#This Row],[Order ID]],OrderBreakDown!A1161:H9208,5,0)</f>
        <v>$44.00</v>
      </c>
      <c r="P1162">
        <f>VLOOKUP(Table3[[#This Row],[Order ID]],OrderBreakDown!A1161:H9208,6,0)</f>
        <v>2</v>
      </c>
      <c r="Q1162" t="str">
        <f>VLOOKUP(Table3[[#This Row],[Order ID]],OrderBreakDown!A1161:H9208,7,0)</f>
        <v>Furniture</v>
      </c>
      <c r="R1162" t="str">
        <f>VLOOKUP(Table3[[#This Row],[Order ID]],OrderBreakDown!A1161:H9208,8,0)</f>
        <v>Bookcases</v>
      </c>
    </row>
    <row r="1163" spans="1:18" ht="21.75" customHeight="1" thickBot="1" x14ac:dyDescent="0.3">
      <c r="A1163" s="5" t="s">
        <v>2443</v>
      </c>
      <c r="B1163" s="2">
        <v>41107</v>
      </c>
      <c r="C1163" s="1" t="s">
        <v>1178</v>
      </c>
      <c r="D1163" s="1" t="s">
        <v>1607</v>
      </c>
      <c r="E1163" s="1" t="s">
        <v>58</v>
      </c>
      <c r="F1163" s="1" t="s">
        <v>50</v>
      </c>
      <c r="G1163" s="1" t="s">
        <v>33</v>
      </c>
      <c r="H1163" s="2">
        <v>41112</v>
      </c>
      <c r="I1163" s="1" t="s">
        <v>22</v>
      </c>
      <c r="J1163" s="6" t="s">
        <v>57</v>
      </c>
      <c r="L1163" t="str">
        <f>VLOOKUP(Table3[[#This Row],[Order ID]],OrderBreakDown!A1162:H9209,2,0)</f>
        <v>Tenex Shelving, Blue</v>
      </c>
      <c r="M1163" s="16">
        <f>VLOOKUP(Table3[[#This Row],[Order ID]],OrderBreakDown!A1162:H9209,3,0)</f>
        <v>0.1</v>
      </c>
      <c r="N1163" t="str">
        <f>VLOOKUP(Table3[[#This Row],[Order ID]],OrderBreakDown!A1162:H9209,4,0)</f>
        <v>$98.00</v>
      </c>
      <c r="O1163" s="18" t="str">
        <f>VLOOKUP(Table3[[#This Row],[Order ID]],OrderBreakDown!A1162:H9209,5,0)</f>
        <v>-$5.00</v>
      </c>
      <c r="P1163">
        <f>VLOOKUP(Table3[[#This Row],[Order ID]],OrderBreakDown!A1162:H9209,6,0)</f>
        <v>2</v>
      </c>
      <c r="Q1163" t="str">
        <f>VLOOKUP(Table3[[#This Row],[Order ID]],OrderBreakDown!A1162:H9209,7,0)</f>
        <v>Office Supplies</v>
      </c>
      <c r="R1163" t="str">
        <f>VLOOKUP(Table3[[#This Row],[Order ID]],OrderBreakDown!A1162:H9209,8,0)</f>
        <v>Storage</v>
      </c>
    </row>
    <row r="1164" spans="1:18" ht="21.75" customHeight="1" thickBot="1" x14ac:dyDescent="0.3">
      <c r="A1164" s="5" t="s">
        <v>2444</v>
      </c>
      <c r="B1164" s="2">
        <v>41108</v>
      </c>
      <c r="C1164" s="1" t="s">
        <v>859</v>
      </c>
      <c r="D1164" s="1" t="s">
        <v>1058</v>
      </c>
      <c r="E1164" s="1" t="s">
        <v>58</v>
      </c>
      <c r="F1164" s="1" t="s">
        <v>50</v>
      </c>
      <c r="G1164" s="1" t="s">
        <v>21</v>
      </c>
      <c r="H1164" s="2">
        <v>41108</v>
      </c>
      <c r="I1164" s="1" t="s">
        <v>62</v>
      </c>
      <c r="J1164" s="6" t="s">
        <v>174</v>
      </c>
      <c r="L1164" t="str">
        <f>VLOOKUP(Table3[[#This Row],[Order ID]],OrderBreakDown!A1163:H9210,2,0)</f>
        <v>Wilson Jones Hole Reinforcements, Durable</v>
      </c>
      <c r="M1164" s="16">
        <f>VLOOKUP(Table3[[#This Row],[Order ID]],OrderBreakDown!A1163:H9210,3,0)</f>
        <v>0</v>
      </c>
      <c r="N1164" t="str">
        <f>VLOOKUP(Table3[[#This Row],[Order ID]],OrderBreakDown!A1163:H9210,4,0)</f>
        <v>$18.00</v>
      </c>
      <c r="O1164" s="18" t="str">
        <f>VLOOKUP(Table3[[#This Row],[Order ID]],OrderBreakDown!A1163:H9210,5,0)</f>
        <v>$6.00</v>
      </c>
      <c r="P1164">
        <f>VLOOKUP(Table3[[#This Row],[Order ID]],OrderBreakDown!A1163:H9210,6,0)</f>
        <v>3</v>
      </c>
      <c r="Q1164" t="str">
        <f>VLOOKUP(Table3[[#This Row],[Order ID]],OrderBreakDown!A1163:H9210,7,0)</f>
        <v>Office Supplies</v>
      </c>
      <c r="R1164" t="str">
        <f>VLOOKUP(Table3[[#This Row],[Order ID]],OrderBreakDown!A1163:H9210,8,0)</f>
        <v>Binders</v>
      </c>
    </row>
    <row r="1165" spans="1:18" ht="21.75" customHeight="1" thickBot="1" x14ac:dyDescent="0.3">
      <c r="A1165" s="5" t="s">
        <v>2445</v>
      </c>
      <c r="B1165" s="2">
        <v>41108</v>
      </c>
      <c r="C1165" s="1" t="s">
        <v>1777</v>
      </c>
      <c r="D1165" s="1" t="s">
        <v>282</v>
      </c>
      <c r="E1165" s="1" t="s">
        <v>66</v>
      </c>
      <c r="F1165" s="1" t="s">
        <v>28</v>
      </c>
      <c r="G1165" s="1" t="s">
        <v>21</v>
      </c>
      <c r="H1165" s="2">
        <v>41114</v>
      </c>
      <c r="I1165" s="1" t="s">
        <v>22</v>
      </c>
      <c r="J1165" s="6" t="s">
        <v>282</v>
      </c>
      <c r="L1165" t="str">
        <f>VLOOKUP(Table3[[#This Row],[Order ID]],OrderBreakDown!A1164:H9211,2,0)</f>
        <v>BIC Highlighters, Blue</v>
      </c>
      <c r="M1165" s="16">
        <f>VLOOKUP(Table3[[#This Row],[Order ID]],OrderBreakDown!A1164:H9211,3,0)</f>
        <v>0.1</v>
      </c>
      <c r="N1165" t="str">
        <f>VLOOKUP(Table3[[#This Row],[Order ID]],OrderBreakDown!A1164:H9211,4,0)</f>
        <v>$34.00</v>
      </c>
      <c r="O1165" s="18" t="str">
        <f>VLOOKUP(Table3[[#This Row],[Order ID]],OrderBreakDown!A1164:H9211,5,0)</f>
        <v>$11.00</v>
      </c>
      <c r="P1165">
        <f>VLOOKUP(Table3[[#This Row],[Order ID]],OrderBreakDown!A1164:H9211,6,0)</f>
        <v>2</v>
      </c>
      <c r="Q1165" t="str">
        <f>VLOOKUP(Table3[[#This Row],[Order ID]],OrderBreakDown!A1164:H9211,7,0)</f>
        <v>Office Supplies</v>
      </c>
      <c r="R1165" t="str">
        <f>VLOOKUP(Table3[[#This Row],[Order ID]],OrderBreakDown!A1164:H9211,8,0)</f>
        <v>Art</v>
      </c>
    </row>
    <row r="1166" spans="1:18" ht="21.75" customHeight="1" thickBot="1" x14ac:dyDescent="0.3">
      <c r="A1166" s="5" t="s">
        <v>2446</v>
      </c>
      <c r="B1166" s="2">
        <v>41110</v>
      </c>
      <c r="C1166" s="1" t="s">
        <v>1677</v>
      </c>
      <c r="D1166" s="1" t="s">
        <v>2447</v>
      </c>
      <c r="E1166" s="1" t="s">
        <v>27</v>
      </c>
      <c r="F1166" s="1" t="s">
        <v>28</v>
      </c>
      <c r="G1166" s="1" t="s">
        <v>21</v>
      </c>
      <c r="H1166" s="2">
        <v>41116</v>
      </c>
      <c r="I1166" s="1" t="s">
        <v>22</v>
      </c>
      <c r="J1166" s="6" t="s">
        <v>112</v>
      </c>
      <c r="L1166" t="str">
        <f>VLOOKUP(Table3[[#This Row],[Order ID]],OrderBreakDown!A1165:H9212,2,0)</f>
        <v>GlobeWeis Manila Envelope, Set of 50</v>
      </c>
      <c r="M1166" s="16">
        <f>VLOOKUP(Table3[[#This Row],[Order ID]],OrderBreakDown!A1165:H9212,3,0)</f>
        <v>0</v>
      </c>
      <c r="N1166" t="str">
        <f>VLOOKUP(Table3[[#This Row],[Order ID]],OrderBreakDown!A1165:H9212,4,0)</f>
        <v>$82.00</v>
      </c>
      <c r="O1166" s="18" t="str">
        <f>VLOOKUP(Table3[[#This Row],[Order ID]],OrderBreakDown!A1165:H9212,5,0)</f>
        <v>$27.00</v>
      </c>
      <c r="P1166">
        <f>VLOOKUP(Table3[[#This Row],[Order ID]],OrderBreakDown!A1165:H9212,6,0)</f>
        <v>3</v>
      </c>
      <c r="Q1166" t="str">
        <f>VLOOKUP(Table3[[#This Row],[Order ID]],OrderBreakDown!A1165:H9212,7,0)</f>
        <v>Office Supplies</v>
      </c>
      <c r="R1166" t="str">
        <f>VLOOKUP(Table3[[#This Row],[Order ID]],OrderBreakDown!A1165:H9212,8,0)</f>
        <v>Envelopes</v>
      </c>
    </row>
    <row r="1167" spans="1:18" ht="21.75" customHeight="1" thickBot="1" x14ac:dyDescent="0.3">
      <c r="A1167" s="5" t="s">
        <v>2448</v>
      </c>
      <c r="B1167" s="2">
        <v>41110</v>
      </c>
      <c r="C1167" s="1" t="s">
        <v>1591</v>
      </c>
      <c r="D1167" s="1" t="s">
        <v>224</v>
      </c>
      <c r="E1167" s="1" t="s">
        <v>66</v>
      </c>
      <c r="F1167" s="1" t="s">
        <v>28</v>
      </c>
      <c r="G1167" s="1" t="s">
        <v>21</v>
      </c>
      <c r="H1167" s="2">
        <v>41114</v>
      </c>
      <c r="I1167" s="1" t="s">
        <v>16</v>
      </c>
      <c r="J1167" s="6" t="s">
        <v>67</v>
      </c>
      <c r="L1167" t="str">
        <f>VLOOKUP(Table3[[#This Row],[Order ID]],OrderBreakDown!A1166:H9213,2,0)</f>
        <v>Eldon Photo Frame, Erganomic</v>
      </c>
      <c r="M1167" s="16">
        <f>VLOOKUP(Table3[[#This Row],[Order ID]],OrderBreakDown!A1166:H9213,3,0)</f>
        <v>0.5</v>
      </c>
      <c r="N1167" t="str">
        <f>VLOOKUP(Table3[[#This Row],[Order ID]],OrderBreakDown!A1166:H9213,4,0)</f>
        <v>$142.00</v>
      </c>
      <c r="O1167" s="18" t="str">
        <f>VLOOKUP(Table3[[#This Row],[Order ID]],OrderBreakDown!A1166:H9213,5,0)</f>
        <v>-$46.00</v>
      </c>
      <c r="P1167">
        <f>VLOOKUP(Table3[[#This Row],[Order ID]],OrderBreakDown!A1166:H9213,6,0)</f>
        <v>5</v>
      </c>
      <c r="Q1167" t="str">
        <f>VLOOKUP(Table3[[#This Row],[Order ID]],OrderBreakDown!A1166:H9213,7,0)</f>
        <v>Furniture</v>
      </c>
      <c r="R1167" t="str">
        <f>VLOOKUP(Table3[[#This Row],[Order ID]],OrderBreakDown!A1166:H9213,8,0)</f>
        <v>Furnishings</v>
      </c>
    </row>
    <row r="1168" spans="1:18" ht="21.75" customHeight="1" thickBot="1" x14ac:dyDescent="0.3">
      <c r="A1168" s="5" t="s">
        <v>2449</v>
      </c>
      <c r="B1168" s="2">
        <v>41110</v>
      </c>
      <c r="C1168" s="1" t="s">
        <v>2270</v>
      </c>
      <c r="D1168" s="1" t="s">
        <v>2178</v>
      </c>
      <c r="E1168" s="1" t="s">
        <v>27</v>
      </c>
      <c r="F1168" s="1" t="s">
        <v>28</v>
      </c>
      <c r="G1168" s="1" t="s">
        <v>33</v>
      </c>
      <c r="H1168" s="2">
        <v>41114</v>
      </c>
      <c r="I1168" s="1" t="s">
        <v>22</v>
      </c>
      <c r="J1168" s="6" t="s">
        <v>45</v>
      </c>
      <c r="L1168" t="str">
        <f>VLOOKUP(Table3[[#This Row],[Order ID]],OrderBreakDown!A1167:H9214,2,0)</f>
        <v>SAFCO Bag Chairs, Red</v>
      </c>
      <c r="M1168" s="16">
        <f>VLOOKUP(Table3[[#This Row],[Order ID]],OrderBreakDown!A1167:H9214,3,0)</f>
        <v>0.1</v>
      </c>
      <c r="N1168" t="str">
        <f>VLOOKUP(Table3[[#This Row],[Order ID]],OrderBreakDown!A1167:H9214,4,0)</f>
        <v>$44.00</v>
      </c>
      <c r="O1168" s="18" t="str">
        <f>VLOOKUP(Table3[[#This Row],[Order ID]],OrderBreakDown!A1167:H9214,5,0)</f>
        <v>-$1.00</v>
      </c>
      <c r="P1168">
        <f>VLOOKUP(Table3[[#This Row],[Order ID]],OrderBreakDown!A1167:H9214,6,0)</f>
        <v>1</v>
      </c>
      <c r="Q1168" t="str">
        <f>VLOOKUP(Table3[[#This Row],[Order ID]],OrderBreakDown!A1167:H9214,7,0)</f>
        <v>Furniture</v>
      </c>
      <c r="R1168" t="str">
        <f>VLOOKUP(Table3[[#This Row],[Order ID]],OrderBreakDown!A1167:H9214,8,0)</f>
        <v>Chairs</v>
      </c>
    </row>
    <row r="1169" spans="1:18" ht="21.75" customHeight="1" thickBot="1" x14ac:dyDescent="0.3">
      <c r="A1169" s="5" t="s">
        <v>2450</v>
      </c>
      <c r="B1169" s="2">
        <v>41113</v>
      </c>
      <c r="C1169" s="1" t="s">
        <v>1233</v>
      </c>
      <c r="D1169" s="1" t="s">
        <v>141</v>
      </c>
      <c r="E1169" s="1" t="s">
        <v>58</v>
      </c>
      <c r="F1169" s="1" t="s">
        <v>50</v>
      </c>
      <c r="G1169" s="1" t="s">
        <v>21</v>
      </c>
      <c r="H1169" s="2">
        <v>41117</v>
      </c>
      <c r="I1169" s="1" t="s">
        <v>22</v>
      </c>
      <c r="J1169" s="6" t="s">
        <v>141</v>
      </c>
      <c r="L1169" t="str">
        <f>VLOOKUP(Table3[[#This Row],[Order ID]],OrderBreakDown!A1168:H9215,2,0)</f>
        <v>KitchenAid Stove, Silver</v>
      </c>
      <c r="M1169" s="16">
        <f>VLOOKUP(Table3[[#This Row],[Order ID]],OrderBreakDown!A1168:H9215,3,0)</f>
        <v>0</v>
      </c>
      <c r="N1169" t="str">
        <f>VLOOKUP(Table3[[#This Row],[Order ID]],OrderBreakDown!A1168:H9215,4,0)</f>
        <v>$1,142.00</v>
      </c>
      <c r="O1169" s="18" t="str">
        <f>VLOOKUP(Table3[[#This Row],[Order ID]],OrderBreakDown!A1168:H9215,5,0)</f>
        <v>$411.00</v>
      </c>
      <c r="P1169">
        <f>VLOOKUP(Table3[[#This Row],[Order ID]],OrderBreakDown!A1168:H9215,6,0)</f>
        <v>2</v>
      </c>
      <c r="Q1169" t="str">
        <f>VLOOKUP(Table3[[#This Row],[Order ID]],OrderBreakDown!A1168:H9215,7,0)</f>
        <v>Office Supplies</v>
      </c>
      <c r="R1169" t="str">
        <f>VLOOKUP(Table3[[#This Row],[Order ID]],OrderBreakDown!A1168:H9215,8,0)</f>
        <v>Appliances</v>
      </c>
    </row>
    <row r="1170" spans="1:18" ht="21.75" customHeight="1" thickBot="1" x14ac:dyDescent="0.3">
      <c r="A1170" s="5" t="s">
        <v>2451</v>
      </c>
      <c r="B1170" s="2">
        <v>41113</v>
      </c>
      <c r="C1170" s="1" t="s">
        <v>2452</v>
      </c>
      <c r="D1170" s="1" t="s">
        <v>282</v>
      </c>
      <c r="E1170" s="1" t="s">
        <v>66</v>
      </c>
      <c r="F1170" s="1" t="s">
        <v>28</v>
      </c>
      <c r="G1170" s="1" t="s">
        <v>21</v>
      </c>
      <c r="H1170" s="2">
        <v>41118</v>
      </c>
      <c r="I1170" s="1" t="s">
        <v>22</v>
      </c>
      <c r="J1170" s="6" t="s">
        <v>282</v>
      </c>
      <c r="L1170" t="str">
        <f>VLOOKUP(Table3[[#This Row],[Order ID]],OrderBreakDown!A1169:H9216,2,0)</f>
        <v>Cisco Smart Phone, with Caller ID</v>
      </c>
      <c r="M1170" s="16">
        <f>VLOOKUP(Table3[[#This Row],[Order ID]],OrderBreakDown!A1169:H9216,3,0)</f>
        <v>0.1</v>
      </c>
      <c r="N1170" t="str">
        <f>VLOOKUP(Table3[[#This Row],[Order ID]],OrderBreakDown!A1169:H9216,4,0)</f>
        <v>$2,944.00</v>
      </c>
      <c r="O1170" s="18" t="str">
        <f>VLOOKUP(Table3[[#This Row],[Order ID]],OrderBreakDown!A1169:H9216,5,0)</f>
        <v>$1,112.00</v>
      </c>
      <c r="P1170">
        <f>VLOOKUP(Table3[[#This Row],[Order ID]],OrderBreakDown!A1169:H9216,6,0)</f>
        <v>5</v>
      </c>
      <c r="Q1170" t="str">
        <f>VLOOKUP(Table3[[#This Row],[Order ID]],OrderBreakDown!A1169:H9216,7,0)</f>
        <v>Technology</v>
      </c>
      <c r="R1170" t="str">
        <f>VLOOKUP(Table3[[#This Row],[Order ID]],OrderBreakDown!A1169:H9216,8,0)</f>
        <v>Phones</v>
      </c>
    </row>
    <row r="1171" spans="1:18" ht="21.75" customHeight="1" thickBot="1" x14ac:dyDescent="0.3">
      <c r="A1171" s="5" t="s">
        <v>2453</v>
      </c>
      <c r="B1171" s="2">
        <v>41113</v>
      </c>
      <c r="C1171" s="1" t="s">
        <v>1582</v>
      </c>
      <c r="D1171" s="1" t="s">
        <v>942</v>
      </c>
      <c r="E1171" s="1" t="s">
        <v>49</v>
      </c>
      <c r="F1171" s="1" t="s">
        <v>50</v>
      </c>
      <c r="G1171" s="1" t="s">
        <v>21</v>
      </c>
      <c r="H1171" s="2">
        <v>41120</v>
      </c>
      <c r="I1171" s="1" t="s">
        <v>22</v>
      </c>
      <c r="J1171" s="6" t="s">
        <v>335</v>
      </c>
      <c r="L1171" t="str">
        <f>VLOOKUP(Table3[[#This Row],[Order ID]],OrderBreakDown!A1170:H9217,2,0)</f>
        <v>Binney &amp; Smith Sketch Pad, Easy-Erase</v>
      </c>
      <c r="M1171" s="16">
        <f>VLOOKUP(Table3[[#This Row],[Order ID]],OrderBreakDown!A1170:H9217,3,0)</f>
        <v>0</v>
      </c>
      <c r="N1171" t="str">
        <f>VLOOKUP(Table3[[#This Row],[Order ID]],OrderBreakDown!A1170:H9217,4,0)</f>
        <v>$93.00</v>
      </c>
      <c r="O1171" s="18" t="str">
        <f>VLOOKUP(Table3[[#This Row],[Order ID]],OrderBreakDown!A1170:H9217,5,0)</f>
        <v>$14.00</v>
      </c>
      <c r="P1171">
        <f>VLOOKUP(Table3[[#This Row],[Order ID]],OrderBreakDown!A1170:H9217,6,0)</f>
        <v>2</v>
      </c>
      <c r="Q1171" t="str">
        <f>VLOOKUP(Table3[[#This Row],[Order ID]],OrderBreakDown!A1170:H9217,7,0)</f>
        <v>Office Supplies</v>
      </c>
      <c r="R1171" t="str">
        <f>VLOOKUP(Table3[[#This Row],[Order ID]],OrderBreakDown!A1170:H9217,8,0)</f>
        <v>Art</v>
      </c>
    </row>
    <row r="1172" spans="1:18" ht="21.75" customHeight="1" thickBot="1" x14ac:dyDescent="0.3">
      <c r="A1172" s="5" t="s">
        <v>2454</v>
      </c>
      <c r="B1172" s="2">
        <v>41114</v>
      </c>
      <c r="C1172" s="1" t="s">
        <v>2455</v>
      </c>
      <c r="D1172" s="1" t="s">
        <v>177</v>
      </c>
      <c r="E1172" s="1" t="s">
        <v>20</v>
      </c>
      <c r="F1172" s="1" t="s">
        <v>14</v>
      </c>
      <c r="G1172" s="1" t="s">
        <v>21</v>
      </c>
      <c r="H1172" s="2">
        <v>41118</v>
      </c>
      <c r="I1172" s="1" t="s">
        <v>16</v>
      </c>
      <c r="J1172" s="6" t="s">
        <v>23</v>
      </c>
      <c r="L1172" t="str">
        <f>VLOOKUP(Table3[[#This Row],[Order ID]],OrderBreakDown!A1171:H9218,2,0)</f>
        <v>BIC Markers, Easy-Erase</v>
      </c>
      <c r="M1172" s="16">
        <f>VLOOKUP(Table3[[#This Row],[Order ID]],OrderBreakDown!A1171:H9218,3,0)</f>
        <v>0.1</v>
      </c>
      <c r="N1172" t="str">
        <f>VLOOKUP(Table3[[#This Row],[Order ID]],OrderBreakDown!A1171:H9218,4,0)</f>
        <v>$96.00</v>
      </c>
      <c r="O1172" s="18" t="str">
        <f>VLOOKUP(Table3[[#This Row],[Order ID]],OrderBreakDown!A1171:H9218,5,0)</f>
        <v>$19.00</v>
      </c>
      <c r="P1172">
        <f>VLOOKUP(Table3[[#This Row],[Order ID]],OrderBreakDown!A1171:H9218,6,0)</f>
        <v>4</v>
      </c>
      <c r="Q1172" t="str">
        <f>VLOOKUP(Table3[[#This Row],[Order ID]],OrderBreakDown!A1171:H9218,7,0)</f>
        <v>Office Supplies</v>
      </c>
      <c r="R1172" t="str">
        <f>VLOOKUP(Table3[[#This Row],[Order ID]],OrderBreakDown!A1171:H9218,8,0)</f>
        <v>Art</v>
      </c>
    </row>
    <row r="1173" spans="1:18" ht="21.75" customHeight="1" thickBot="1" x14ac:dyDescent="0.3">
      <c r="A1173" s="5" t="s">
        <v>2456</v>
      </c>
      <c r="B1173" s="2">
        <v>41114</v>
      </c>
      <c r="C1173" s="1" t="s">
        <v>2247</v>
      </c>
      <c r="D1173" s="1" t="s">
        <v>190</v>
      </c>
      <c r="E1173" s="1" t="s">
        <v>27</v>
      </c>
      <c r="F1173" s="1" t="s">
        <v>28</v>
      </c>
      <c r="G1173" s="1" t="s">
        <v>33</v>
      </c>
      <c r="H1173" s="2">
        <v>41121</v>
      </c>
      <c r="I1173" s="1" t="s">
        <v>22</v>
      </c>
      <c r="J1173" s="6" t="s">
        <v>41</v>
      </c>
      <c r="L1173" t="str">
        <f>VLOOKUP(Table3[[#This Row],[Order ID]],OrderBreakDown!A1172:H9219,2,0)</f>
        <v>Green Bar Parchment Paper, Recycled</v>
      </c>
      <c r="M1173" s="16">
        <f>VLOOKUP(Table3[[#This Row],[Order ID]],OrderBreakDown!A1172:H9219,3,0)</f>
        <v>0</v>
      </c>
      <c r="N1173" t="str">
        <f>VLOOKUP(Table3[[#This Row],[Order ID]],OrderBreakDown!A1172:H9219,4,0)</f>
        <v>$50.00</v>
      </c>
      <c r="O1173" s="18" t="str">
        <f>VLOOKUP(Table3[[#This Row],[Order ID]],OrderBreakDown!A1172:H9219,5,0)</f>
        <v>$23.00</v>
      </c>
      <c r="P1173">
        <f>VLOOKUP(Table3[[#This Row],[Order ID]],OrderBreakDown!A1172:H9219,6,0)</f>
        <v>3</v>
      </c>
      <c r="Q1173" t="str">
        <f>VLOOKUP(Table3[[#This Row],[Order ID]],OrderBreakDown!A1172:H9219,7,0)</f>
        <v>Office Supplies</v>
      </c>
      <c r="R1173" t="str">
        <f>VLOOKUP(Table3[[#This Row],[Order ID]],OrderBreakDown!A1172:H9219,8,0)</f>
        <v>Paper</v>
      </c>
    </row>
    <row r="1174" spans="1:18" ht="21.75" customHeight="1" thickBot="1" x14ac:dyDescent="0.3">
      <c r="A1174" s="5" t="s">
        <v>2457</v>
      </c>
      <c r="B1174" s="2">
        <v>41115</v>
      </c>
      <c r="C1174" s="1" t="s">
        <v>234</v>
      </c>
      <c r="D1174" s="1" t="s">
        <v>2458</v>
      </c>
      <c r="E1174" s="1" t="s">
        <v>27</v>
      </c>
      <c r="F1174" s="1" t="s">
        <v>28</v>
      </c>
      <c r="G1174" s="1" t="s">
        <v>33</v>
      </c>
      <c r="H1174" s="2">
        <v>41120</v>
      </c>
      <c r="I1174" s="1" t="s">
        <v>22</v>
      </c>
      <c r="J1174" s="6" t="s">
        <v>194</v>
      </c>
      <c r="L1174" t="str">
        <f>VLOOKUP(Table3[[#This Row],[Order ID]],OrderBreakDown!A1173:H9220,2,0)</f>
        <v>Elite Ruler, Easy Grip</v>
      </c>
      <c r="M1174" s="16">
        <f>VLOOKUP(Table3[[#This Row],[Order ID]],OrderBreakDown!A1173:H9220,3,0)</f>
        <v>0</v>
      </c>
      <c r="N1174" t="str">
        <f>VLOOKUP(Table3[[#This Row],[Order ID]],OrderBreakDown!A1173:H9220,4,0)</f>
        <v>$46.00</v>
      </c>
      <c r="O1174" s="18" t="str">
        <f>VLOOKUP(Table3[[#This Row],[Order ID]],OrderBreakDown!A1173:H9220,5,0)</f>
        <v>$3.00</v>
      </c>
      <c r="P1174">
        <f>VLOOKUP(Table3[[#This Row],[Order ID]],OrderBreakDown!A1173:H9220,6,0)</f>
        <v>3</v>
      </c>
      <c r="Q1174" t="str">
        <f>VLOOKUP(Table3[[#This Row],[Order ID]],OrderBreakDown!A1173:H9220,7,0)</f>
        <v>Office Supplies</v>
      </c>
      <c r="R1174" t="str">
        <f>VLOOKUP(Table3[[#This Row],[Order ID]],OrderBreakDown!A1173:H9220,8,0)</f>
        <v>Supplies</v>
      </c>
    </row>
    <row r="1175" spans="1:18" ht="21.75" customHeight="1" thickBot="1" x14ac:dyDescent="0.3">
      <c r="A1175" s="5" t="s">
        <v>2459</v>
      </c>
      <c r="B1175" s="2">
        <v>41115</v>
      </c>
      <c r="C1175" s="1" t="s">
        <v>2291</v>
      </c>
      <c r="D1175" s="1" t="s">
        <v>2460</v>
      </c>
      <c r="E1175" s="1" t="s">
        <v>20</v>
      </c>
      <c r="F1175" s="1" t="s">
        <v>14</v>
      </c>
      <c r="G1175" s="1" t="s">
        <v>21</v>
      </c>
      <c r="H1175" s="2">
        <v>41119</v>
      </c>
      <c r="I1175" s="1" t="s">
        <v>22</v>
      </c>
      <c r="J1175" s="6" t="s">
        <v>23</v>
      </c>
      <c r="L1175" t="str">
        <f>VLOOKUP(Table3[[#This Row],[Order ID]],OrderBreakDown!A1174:H9221,2,0)</f>
        <v>Eldon Folders, Wire Frame</v>
      </c>
      <c r="M1175" s="16">
        <f>VLOOKUP(Table3[[#This Row],[Order ID]],OrderBreakDown!A1174:H9221,3,0)</f>
        <v>0</v>
      </c>
      <c r="N1175" t="str">
        <f>VLOOKUP(Table3[[#This Row],[Order ID]],OrderBreakDown!A1174:H9221,4,0)</f>
        <v>$48.00</v>
      </c>
      <c r="O1175" s="18" t="str">
        <f>VLOOKUP(Table3[[#This Row],[Order ID]],OrderBreakDown!A1174:H9221,5,0)</f>
        <v>$5.00</v>
      </c>
      <c r="P1175">
        <f>VLOOKUP(Table3[[#This Row],[Order ID]],OrderBreakDown!A1174:H9221,6,0)</f>
        <v>3</v>
      </c>
      <c r="Q1175" t="str">
        <f>VLOOKUP(Table3[[#This Row],[Order ID]],OrderBreakDown!A1174:H9221,7,0)</f>
        <v>Office Supplies</v>
      </c>
      <c r="R1175" t="str">
        <f>VLOOKUP(Table3[[#This Row],[Order ID]],OrderBreakDown!A1174:H9221,8,0)</f>
        <v>Storage</v>
      </c>
    </row>
    <row r="1176" spans="1:18" ht="21.75" customHeight="1" thickBot="1" x14ac:dyDescent="0.3">
      <c r="A1176" s="5" t="s">
        <v>2461</v>
      </c>
      <c r="B1176" s="2">
        <v>41115</v>
      </c>
      <c r="C1176" s="1" t="s">
        <v>1277</v>
      </c>
      <c r="D1176" s="1" t="s">
        <v>177</v>
      </c>
      <c r="E1176" s="1" t="s">
        <v>20</v>
      </c>
      <c r="F1176" s="1" t="s">
        <v>14</v>
      </c>
      <c r="G1176" s="1" t="s">
        <v>21</v>
      </c>
      <c r="H1176" s="2">
        <v>41120</v>
      </c>
      <c r="I1176" s="1" t="s">
        <v>22</v>
      </c>
      <c r="J1176" s="6" t="s">
        <v>23</v>
      </c>
      <c r="L1176" t="str">
        <f>VLOOKUP(Table3[[#This Row],[Order ID]],OrderBreakDown!A1175:H9222,2,0)</f>
        <v>GlobeWeis Business Envelopes, Set of 50</v>
      </c>
      <c r="M1176" s="16">
        <f>VLOOKUP(Table3[[#This Row],[Order ID]],OrderBreakDown!A1175:H9222,3,0)</f>
        <v>0.1</v>
      </c>
      <c r="N1176" t="str">
        <f>VLOOKUP(Table3[[#This Row],[Order ID]],OrderBreakDown!A1175:H9222,4,0)</f>
        <v>$62.00</v>
      </c>
      <c r="O1176" s="18" t="str">
        <f>VLOOKUP(Table3[[#This Row],[Order ID]],OrderBreakDown!A1175:H9222,5,0)</f>
        <v>$12.00</v>
      </c>
      <c r="P1176">
        <f>VLOOKUP(Table3[[#This Row],[Order ID]],OrderBreakDown!A1175:H9222,6,0)</f>
        <v>4</v>
      </c>
      <c r="Q1176" t="str">
        <f>VLOOKUP(Table3[[#This Row],[Order ID]],OrderBreakDown!A1175:H9222,7,0)</f>
        <v>Office Supplies</v>
      </c>
      <c r="R1176" t="str">
        <f>VLOOKUP(Table3[[#This Row],[Order ID]],OrderBreakDown!A1175:H9222,8,0)</f>
        <v>Envelopes</v>
      </c>
    </row>
    <row r="1177" spans="1:18" ht="21.75" customHeight="1" thickBot="1" x14ac:dyDescent="0.3">
      <c r="A1177" s="5" t="s">
        <v>2462</v>
      </c>
      <c r="B1177" s="2">
        <v>41115</v>
      </c>
      <c r="C1177" s="1" t="s">
        <v>889</v>
      </c>
      <c r="D1177" s="1" t="s">
        <v>12</v>
      </c>
      <c r="E1177" s="1" t="s">
        <v>13</v>
      </c>
      <c r="F1177" s="1" t="s">
        <v>14</v>
      </c>
      <c r="G1177" s="1" t="s">
        <v>33</v>
      </c>
      <c r="H1177" s="2">
        <v>41120</v>
      </c>
      <c r="I1177" s="1" t="s">
        <v>22</v>
      </c>
      <c r="J1177" s="6" t="s">
        <v>12</v>
      </c>
      <c r="L1177" t="str">
        <f>VLOOKUP(Table3[[#This Row],[Order ID]],OrderBreakDown!A1176:H9223,2,0)</f>
        <v>BIC Canvas, Easy-Erase</v>
      </c>
      <c r="M1177" s="16">
        <f>VLOOKUP(Table3[[#This Row],[Order ID]],OrderBreakDown!A1176:H9223,3,0)</f>
        <v>0.5</v>
      </c>
      <c r="N1177" t="str">
        <f>VLOOKUP(Table3[[#This Row],[Order ID]],OrderBreakDown!A1176:H9223,4,0)</f>
        <v>$189.00</v>
      </c>
      <c r="O1177" s="18" t="str">
        <f>VLOOKUP(Table3[[#This Row],[Order ID]],OrderBreakDown!A1176:H9223,5,0)</f>
        <v>-$61.00</v>
      </c>
      <c r="P1177">
        <f>VLOOKUP(Table3[[#This Row],[Order ID]],OrderBreakDown!A1176:H9223,6,0)</f>
        <v>7</v>
      </c>
      <c r="Q1177" t="str">
        <f>VLOOKUP(Table3[[#This Row],[Order ID]],OrderBreakDown!A1176:H9223,7,0)</f>
        <v>Office Supplies</v>
      </c>
      <c r="R1177" t="str">
        <f>VLOOKUP(Table3[[#This Row],[Order ID]],OrderBreakDown!A1176:H9223,8,0)</f>
        <v>Art</v>
      </c>
    </row>
    <row r="1178" spans="1:18" ht="21.75" customHeight="1" thickBot="1" x14ac:dyDescent="0.3">
      <c r="A1178" s="5" t="s">
        <v>2463</v>
      </c>
      <c r="B1178" s="2">
        <v>41116</v>
      </c>
      <c r="C1178" s="1" t="s">
        <v>1380</v>
      </c>
      <c r="D1178" s="1" t="s">
        <v>2464</v>
      </c>
      <c r="E1178" s="1" t="s">
        <v>20</v>
      </c>
      <c r="F1178" s="1" t="s">
        <v>14</v>
      </c>
      <c r="G1178" s="1" t="s">
        <v>21</v>
      </c>
      <c r="H1178" s="2">
        <v>41120</v>
      </c>
      <c r="I1178" s="1" t="s">
        <v>16</v>
      </c>
      <c r="J1178" s="6" t="s">
        <v>23</v>
      </c>
      <c r="L1178" t="str">
        <f>VLOOKUP(Table3[[#This Row],[Order ID]],OrderBreakDown!A1177:H9224,2,0)</f>
        <v>Tenex Stacking Tray, Durable</v>
      </c>
      <c r="M1178" s="16">
        <f>VLOOKUP(Table3[[#This Row],[Order ID]],OrderBreakDown!A1177:H9224,3,0)</f>
        <v>0.3</v>
      </c>
      <c r="N1178" t="str">
        <f>VLOOKUP(Table3[[#This Row],[Order ID]],OrderBreakDown!A1177:H9224,4,0)</f>
        <v>$53.00</v>
      </c>
      <c r="O1178" s="18" t="str">
        <f>VLOOKUP(Table3[[#This Row],[Order ID]],OrderBreakDown!A1177:H9224,5,0)</f>
        <v>-$5.00</v>
      </c>
      <c r="P1178">
        <f>VLOOKUP(Table3[[#This Row],[Order ID]],OrderBreakDown!A1177:H9224,6,0)</f>
        <v>3</v>
      </c>
      <c r="Q1178" t="str">
        <f>VLOOKUP(Table3[[#This Row],[Order ID]],OrderBreakDown!A1177:H9224,7,0)</f>
        <v>Furniture</v>
      </c>
      <c r="R1178" t="str">
        <f>VLOOKUP(Table3[[#This Row],[Order ID]],OrderBreakDown!A1177:H9224,8,0)</f>
        <v>Furnishings</v>
      </c>
    </row>
    <row r="1179" spans="1:18" ht="21.75" customHeight="1" thickBot="1" x14ac:dyDescent="0.3">
      <c r="A1179" s="5" t="s">
        <v>2465</v>
      </c>
      <c r="B1179" s="2">
        <v>41117</v>
      </c>
      <c r="C1179" s="1" t="s">
        <v>1735</v>
      </c>
      <c r="D1179" s="1" t="s">
        <v>375</v>
      </c>
      <c r="E1179" s="1" t="s">
        <v>66</v>
      </c>
      <c r="F1179" s="1" t="s">
        <v>28</v>
      </c>
      <c r="G1179" s="1" t="s">
        <v>21</v>
      </c>
      <c r="H1179" s="2">
        <v>41123</v>
      </c>
      <c r="I1179" s="1" t="s">
        <v>22</v>
      </c>
      <c r="J1179" s="6" t="s">
        <v>185</v>
      </c>
      <c r="L1179" t="str">
        <f>VLOOKUP(Table3[[#This Row],[Order ID]],OrderBreakDown!A1178:H9225,2,0)</f>
        <v>Rogers File Cart, Single Width</v>
      </c>
      <c r="M1179" s="16">
        <f>VLOOKUP(Table3[[#This Row],[Order ID]],OrderBreakDown!A1178:H9225,3,0)</f>
        <v>0.1</v>
      </c>
      <c r="N1179" t="str">
        <f>VLOOKUP(Table3[[#This Row],[Order ID]],OrderBreakDown!A1178:H9225,4,0)</f>
        <v>$255.00</v>
      </c>
      <c r="O1179" s="18" t="str">
        <f>VLOOKUP(Table3[[#This Row],[Order ID]],OrderBreakDown!A1178:H9225,5,0)</f>
        <v>$45.00</v>
      </c>
      <c r="P1179">
        <f>VLOOKUP(Table3[[#This Row],[Order ID]],OrderBreakDown!A1178:H9225,6,0)</f>
        <v>2</v>
      </c>
      <c r="Q1179" t="str">
        <f>VLOOKUP(Table3[[#This Row],[Order ID]],OrderBreakDown!A1178:H9225,7,0)</f>
        <v>Office Supplies</v>
      </c>
      <c r="R1179" t="str">
        <f>VLOOKUP(Table3[[#This Row],[Order ID]],OrderBreakDown!A1178:H9225,8,0)</f>
        <v>Storage</v>
      </c>
    </row>
    <row r="1180" spans="1:18" ht="21.75" customHeight="1" thickBot="1" x14ac:dyDescent="0.3">
      <c r="A1180" s="5" t="s">
        <v>2466</v>
      </c>
      <c r="B1180" s="2">
        <v>41118</v>
      </c>
      <c r="C1180" s="1" t="s">
        <v>2317</v>
      </c>
      <c r="D1180" s="1" t="s">
        <v>2467</v>
      </c>
      <c r="E1180" s="1" t="s">
        <v>49</v>
      </c>
      <c r="F1180" s="1" t="s">
        <v>50</v>
      </c>
      <c r="G1180" s="1" t="s">
        <v>21</v>
      </c>
      <c r="H1180" s="2">
        <v>41123</v>
      </c>
      <c r="I1180" s="1" t="s">
        <v>22</v>
      </c>
      <c r="J1180" s="6" t="s">
        <v>132</v>
      </c>
      <c r="L1180" t="str">
        <f>VLOOKUP(Table3[[#This Row],[Order ID]],OrderBreakDown!A1179:H9226,2,0)</f>
        <v>Jiffy Business Envelopes, Recycled</v>
      </c>
      <c r="M1180" s="16">
        <f>VLOOKUP(Table3[[#This Row],[Order ID]],OrderBreakDown!A1179:H9226,3,0)</f>
        <v>0</v>
      </c>
      <c r="N1180" t="str">
        <f>VLOOKUP(Table3[[#This Row],[Order ID]],OrderBreakDown!A1179:H9226,4,0)</f>
        <v>$44.00</v>
      </c>
      <c r="O1180" s="18" t="str">
        <f>VLOOKUP(Table3[[#This Row],[Order ID]],OrderBreakDown!A1179:H9226,5,0)</f>
        <v>$7.00</v>
      </c>
      <c r="P1180">
        <f>VLOOKUP(Table3[[#This Row],[Order ID]],OrderBreakDown!A1179:H9226,6,0)</f>
        <v>3</v>
      </c>
      <c r="Q1180" t="str">
        <f>VLOOKUP(Table3[[#This Row],[Order ID]],OrderBreakDown!A1179:H9226,7,0)</f>
        <v>Office Supplies</v>
      </c>
      <c r="R1180" t="str">
        <f>VLOOKUP(Table3[[#This Row],[Order ID]],OrderBreakDown!A1179:H9226,8,0)</f>
        <v>Envelopes</v>
      </c>
    </row>
    <row r="1181" spans="1:18" ht="21.75" customHeight="1" thickBot="1" x14ac:dyDescent="0.3">
      <c r="A1181" s="5" t="s">
        <v>2468</v>
      </c>
      <c r="B1181" s="2">
        <v>41118</v>
      </c>
      <c r="C1181" s="1" t="s">
        <v>2469</v>
      </c>
      <c r="D1181" s="1" t="s">
        <v>177</v>
      </c>
      <c r="E1181" s="1" t="s">
        <v>20</v>
      </c>
      <c r="F1181" s="1" t="s">
        <v>14</v>
      </c>
      <c r="G1181" s="1" t="s">
        <v>21</v>
      </c>
      <c r="H1181" s="2">
        <v>41122</v>
      </c>
      <c r="I1181" s="1" t="s">
        <v>22</v>
      </c>
      <c r="J1181" s="6" t="s">
        <v>23</v>
      </c>
      <c r="L1181" t="str">
        <f>VLOOKUP(Table3[[#This Row],[Order ID]],OrderBreakDown!A1180:H9227,2,0)</f>
        <v>Epson Receipt Printer, Wireless</v>
      </c>
      <c r="M1181" s="16">
        <f>VLOOKUP(Table3[[#This Row],[Order ID]],OrderBreakDown!A1180:H9227,3,0)</f>
        <v>0.1</v>
      </c>
      <c r="N1181" t="str">
        <f>VLOOKUP(Table3[[#This Row],[Order ID]],OrderBreakDown!A1180:H9227,4,0)</f>
        <v>$316.00</v>
      </c>
      <c r="O1181" s="18" t="str">
        <f>VLOOKUP(Table3[[#This Row],[Order ID]],OrderBreakDown!A1180:H9227,5,0)</f>
        <v>$49.00</v>
      </c>
      <c r="P1181">
        <f>VLOOKUP(Table3[[#This Row],[Order ID]],OrderBreakDown!A1180:H9227,6,0)</f>
        <v>3</v>
      </c>
      <c r="Q1181" t="str">
        <f>VLOOKUP(Table3[[#This Row],[Order ID]],OrderBreakDown!A1180:H9227,7,0)</f>
        <v>Technology</v>
      </c>
      <c r="R1181" t="str">
        <f>VLOOKUP(Table3[[#This Row],[Order ID]],OrderBreakDown!A1180:H9227,8,0)</f>
        <v>Machines</v>
      </c>
    </row>
    <row r="1182" spans="1:18" ht="21.75" customHeight="1" thickBot="1" x14ac:dyDescent="0.3">
      <c r="A1182" s="5" t="s">
        <v>2470</v>
      </c>
      <c r="B1182" s="2">
        <v>41120</v>
      </c>
      <c r="C1182" s="1" t="s">
        <v>509</v>
      </c>
      <c r="D1182" s="1" t="s">
        <v>156</v>
      </c>
      <c r="E1182" s="1" t="s">
        <v>66</v>
      </c>
      <c r="F1182" s="1" t="s">
        <v>28</v>
      </c>
      <c r="G1182" s="1" t="s">
        <v>21</v>
      </c>
      <c r="H1182" s="2">
        <v>41124</v>
      </c>
      <c r="I1182" s="1" t="s">
        <v>22</v>
      </c>
      <c r="J1182" s="6" t="s">
        <v>116</v>
      </c>
      <c r="L1182" t="str">
        <f>VLOOKUP(Table3[[#This Row],[Order ID]],OrderBreakDown!A1181:H9228,2,0)</f>
        <v>Tenex Clock, Erganomic</v>
      </c>
      <c r="M1182" s="16">
        <f>VLOOKUP(Table3[[#This Row],[Order ID]],OrderBreakDown!A1181:H9228,3,0)</f>
        <v>0</v>
      </c>
      <c r="N1182" t="str">
        <f>VLOOKUP(Table3[[#This Row],[Order ID]],OrderBreakDown!A1181:H9228,4,0)</f>
        <v>$147.00</v>
      </c>
      <c r="O1182" s="18" t="str">
        <f>VLOOKUP(Table3[[#This Row],[Order ID]],OrderBreakDown!A1181:H9228,5,0)</f>
        <v>$66.00</v>
      </c>
      <c r="P1182">
        <f>VLOOKUP(Table3[[#This Row],[Order ID]],OrderBreakDown!A1181:H9228,6,0)</f>
        <v>3</v>
      </c>
      <c r="Q1182" t="str">
        <f>VLOOKUP(Table3[[#This Row],[Order ID]],OrderBreakDown!A1181:H9228,7,0)</f>
        <v>Furniture</v>
      </c>
      <c r="R1182" t="str">
        <f>VLOOKUP(Table3[[#This Row],[Order ID]],OrderBreakDown!A1181:H9228,8,0)</f>
        <v>Furnishings</v>
      </c>
    </row>
    <row r="1183" spans="1:18" ht="21.75" customHeight="1" thickBot="1" x14ac:dyDescent="0.3">
      <c r="A1183" s="5" t="s">
        <v>2471</v>
      </c>
      <c r="B1183" s="2">
        <v>41120</v>
      </c>
      <c r="C1183" s="1" t="s">
        <v>800</v>
      </c>
      <c r="D1183" s="1" t="s">
        <v>2472</v>
      </c>
      <c r="E1183" s="1" t="s">
        <v>66</v>
      </c>
      <c r="F1183" s="1" t="s">
        <v>28</v>
      </c>
      <c r="G1183" s="1" t="s">
        <v>33</v>
      </c>
      <c r="H1183" s="2">
        <v>41125</v>
      </c>
      <c r="I1183" s="1" t="s">
        <v>22</v>
      </c>
      <c r="J1183" s="6" t="s">
        <v>295</v>
      </c>
      <c r="L1183" t="str">
        <f>VLOOKUP(Table3[[#This Row],[Order ID]],OrderBreakDown!A1182:H9229,2,0)</f>
        <v>SAFCO Rocking Chair, Black</v>
      </c>
      <c r="M1183" s="16">
        <f>VLOOKUP(Table3[[#This Row],[Order ID]],OrderBreakDown!A1182:H9229,3,0)</f>
        <v>0.1</v>
      </c>
      <c r="N1183" t="str">
        <f>VLOOKUP(Table3[[#This Row],[Order ID]],OrderBreakDown!A1182:H9229,4,0)</f>
        <v>$238.00</v>
      </c>
      <c r="O1183" s="18" t="str">
        <f>VLOOKUP(Table3[[#This Row],[Order ID]],OrderBreakDown!A1182:H9229,5,0)</f>
        <v>$3.00</v>
      </c>
      <c r="P1183">
        <f>VLOOKUP(Table3[[#This Row],[Order ID]],OrderBreakDown!A1182:H9229,6,0)</f>
        <v>2</v>
      </c>
      <c r="Q1183" t="str">
        <f>VLOOKUP(Table3[[#This Row],[Order ID]],OrderBreakDown!A1182:H9229,7,0)</f>
        <v>Furniture</v>
      </c>
      <c r="R1183" t="str">
        <f>VLOOKUP(Table3[[#This Row],[Order ID]],OrderBreakDown!A1182:H9229,8,0)</f>
        <v>Chairs</v>
      </c>
    </row>
    <row r="1184" spans="1:18" ht="21.75" customHeight="1" thickBot="1" x14ac:dyDescent="0.3">
      <c r="A1184" s="5" t="s">
        <v>2473</v>
      </c>
      <c r="B1184" s="2">
        <v>41120</v>
      </c>
      <c r="C1184" s="1" t="s">
        <v>602</v>
      </c>
      <c r="D1184" s="1" t="s">
        <v>115</v>
      </c>
      <c r="E1184" s="1" t="s">
        <v>66</v>
      </c>
      <c r="F1184" s="1" t="s">
        <v>28</v>
      </c>
      <c r="G1184" s="1" t="s">
        <v>33</v>
      </c>
      <c r="H1184" s="2">
        <v>41125</v>
      </c>
      <c r="I1184" s="1" t="s">
        <v>22</v>
      </c>
      <c r="J1184" s="6" t="s">
        <v>116</v>
      </c>
      <c r="L1184" t="str">
        <f>VLOOKUP(Table3[[#This Row],[Order ID]],OrderBreakDown!A1183:H9230,2,0)</f>
        <v>Office Star Steel Folding Chair, Black</v>
      </c>
      <c r="M1184" s="16">
        <f>VLOOKUP(Table3[[#This Row],[Order ID]],OrderBreakDown!A1183:H9230,3,0)</f>
        <v>0.1</v>
      </c>
      <c r="N1184" t="str">
        <f>VLOOKUP(Table3[[#This Row],[Order ID]],OrderBreakDown!A1183:H9230,4,0)</f>
        <v>$402.00</v>
      </c>
      <c r="O1184" s="18" t="str">
        <f>VLOOKUP(Table3[[#This Row],[Order ID]],OrderBreakDown!A1183:H9230,5,0)</f>
        <v>-$45.00</v>
      </c>
      <c r="P1184">
        <f>VLOOKUP(Table3[[#This Row],[Order ID]],OrderBreakDown!A1183:H9230,6,0)</f>
        <v>5</v>
      </c>
      <c r="Q1184" t="str">
        <f>VLOOKUP(Table3[[#This Row],[Order ID]],OrderBreakDown!A1183:H9230,7,0)</f>
        <v>Furniture</v>
      </c>
      <c r="R1184" t="str">
        <f>VLOOKUP(Table3[[#This Row],[Order ID]],OrderBreakDown!A1183:H9230,8,0)</f>
        <v>Chairs</v>
      </c>
    </row>
    <row r="1185" spans="1:18" ht="21.75" customHeight="1" thickBot="1" x14ac:dyDescent="0.3">
      <c r="A1185" s="5" t="s">
        <v>2474</v>
      </c>
      <c r="B1185" s="2">
        <v>41120</v>
      </c>
      <c r="C1185" s="1" t="s">
        <v>938</v>
      </c>
      <c r="D1185" s="1" t="s">
        <v>259</v>
      </c>
      <c r="E1185" s="1" t="s">
        <v>260</v>
      </c>
      <c r="F1185" s="1" t="s">
        <v>14</v>
      </c>
      <c r="G1185" s="1" t="s">
        <v>21</v>
      </c>
      <c r="H1185" s="2">
        <v>41122</v>
      </c>
      <c r="I1185" s="1" t="s">
        <v>16</v>
      </c>
      <c r="J1185" s="6" t="s">
        <v>259</v>
      </c>
      <c r="L1185" t="str">
        <f>VLOOKUP(Table3[[#This Row],[Order ID]],OrderBreakDown!A1184:H9231,2,0)</f>
        <v>Cardinal Binder Covers, Recycled</v>
      </c>
      <c r="M1185" s="16">
        <f>VLOOKUP(Table3[[#This Row],[Order ID]],OrderBreakDown!A1184:H9231,3,0)</f>
        <v>0.5</v>
      </c>
      <c r="N1185" t="str">
        <f>VLOOKUP(Table3[[#This Row],[Order ID]],OrderBreakDown!A1184:H9231,4,0)</f>
        <v>$49.00</v>
      </c>
      <c r="O1185" s="18" t="str">
        <f>VLOOKUP(Table3[[#This Row],[Order ID]],OrderBreakDown!A1184:H9231,5,0)</f>
        <v>-$5.00</v>
      </c>
      <c r="P1185">
        <f>VLOOKUP(Table3[[#This Row],[Order ID]],OrderBreakDown!A1184:H9231,6,0)</f>
        <v>8</v>
      </c>
      <c r="Q1185" t="str">
        <f>VLOOKUP(Table3[[#This Row],[Order ID]],OrderBreakDown!A1184:H9231,7,0)</f>
        <v>Office Supplies</v>
      </c>
      <c r="R1185" t="str">
        <f>VLOOKUP(Table3[[#This Row],[Order ID]],OrderBreakDown!A1184:H9231,8,0)</f>
        <v>Binders</v>
      </c>
    </row>
    <row r="1186" spans="1:18" ht="21.75" customHeight="1" thickBot="1" x14ac:dyDescent="0.3">
      <c r="A1186" s="5" t="s">
        <v>2475</v>
      </c>
      <c r="B1186" s="2">
        <v>41122</v>
      </c>
      <c r="C1186" s="1" t="s">
        <v>1560</v>
      </c>
      <c r="D1186" s="1" t="s">
        <v>899</v>
      </c>
      <c r="E1186" s="1" t="s">
        <v>66</v>
      </c>
      <c r="F1186" s="1" t="s">
        <v>28</v>
      </c>
      <c r="G1186" s="1" t="s">
        <v>21</v>
      </c>
      <c r="H1186" s="2">
        <v>41126</v>
      </c>
      <c r="I1186" s="1" t="s">
        <v>22</v>
      </c>
      <c r="J1186" s="6" t="s">
        <v>477</v>
      </c>
      <c r="L1186" t="str">
        <f>VLOOKUP(Table3[[#This Row],[Order ID]],OrderBreakDown!A1185:H9232,2,0)</f>
        <v>Fellowes Folders, Blue</v>
      </c>
      <c r="M1186" s="16">
        <f>VLOOKUP(Table3[[#This Row],[Order ID]],OrderBreakDown!A1185:H9232,3,0)</f>
        <v>0.1</v>
      </c>
      <c r="N1186" t="str">
        <f>VLOOKUP(Table3[[#This Row],[Order ID]],OrderBreakDown!A1185:H9232,4,0)</f>
        <v>$48.00</v>
      </c>
      <c r="O1186" s="18" t="str">
        <f>VLOOKUP(Table3[[#This Row],[Order ID]],OrderBreakDown!A1185:H9232,5,0)</f>
        <v>$21.00</v>
      </c>
      <c r="P1186">
        <f>VLOOKUP(Table3[[#This Row],[Order ID]],OrderBreakDown!A1185:H9232,6,0)</f>
        <v>2</v>
      </c>
      <c r="Q1186" t="str">
        <f>VLOOKUP(Table3[[#This Row],[Order ID]],OrderBreakDown!A1185:H9232,7,0)</f>
        <v>Office Supplies</v>
      </c>
      <c r="R1186" t="str">
        <f>VLOOKUP(Table3[[#This Row],[Order ID]],OrderBreakDown!A1185:H9232,8,0)</f>
        <v>Storage</v>
      </c>
    </row>
    <row r="1187" spans="1:18" ht="21.75" customHeight="1" thickBot="1" x14ac:dyDescent="0.3">
      <c r="A1187" s="5" t="s">
        <v>2476</v>
      </c>
      <c r="B1187" s="2">
        <v>41122</v>
      </c>
      <c r="C1187" s="1" t="s">
        <v>904</v>
      </c>
      <c r="D1187" s="1" t="s">
        <v>247</v>
      </c>
      <c r="E1187" s="1" t="s">
        <v>49</v>
      </c>
      <c r="F1187" s="1" t="s">
        <v>50</v>
      </c>
      <c r="G1187" s="1" t="s">
        <v>21</v>
      </c>
      <c r="H1187" s="2">
        <v>41126</v>
      </c>
      <c r="I1187" s="1" t="s">
        <v>22</v>
      </c>
      <c r="J1187" s="6" t="s">
        <v>104</v>
      </c>
      <c r="L1187" t="str">
        <f>VLOOKUP(Table3[[#This Row],[Order ID]],OrderBreakDown!A1186:H9233,2,0)</f>
        <v>Advantus Stacking Tray, Durable</v>
      </c>
      <c r="M1187" s="16">
        <f>VLOOKUP(Table3[[#This Row],[Order ID]],OrderBreakDown!A1186:H9233,3,0)</f>
        <v>0</v>
      </c>
      <c r="N1187" t="str">
        <f>VLOOKUP(Table3[[#This Row],[Order ID]],OrderBreakDown!A1186:H9233,4,0)</f>
        <v>$132.00</v>
      </c>
      <c r="O1187" s="18" t="str">
        <f>VLOOKUP(Table3[[#This Row],[Order ID]],OrderBreakDown!A1186:H9233,5,0)</f>
        <v>$36.00</v>
      </c>
      <c r="P1187">
        <f>VLOOKUP(Table3[[#This Row],[Order ID]],OrderBreakDown!A1186:H9233,6,0)</f>
        <v>5</v>
      </c>
      <c r="Q1187" t="str">
        <f>VLOOKUP(Table3[[#This Row],[Order ID]],OrderBreakDown!A1186:H9233,7,0)</f>
        <v>Furniture</v>
      </c>
      <c r="R1187" t="str">
        <f>VLOOKUP(Table3[[#This Row],[Order ID]],OrderBreakDown!A1186:H9233,8,0)</f>
        <v>Furnishings</v>
      </c>
    </row>
    <row r="1188" spans="1:18" ht="21.75" customHeight="1" thickBot="1" x14ac:dyDescent="0.3">
      <c r="A1188" s="5" t="s">
        <v>2477</v>
      </c>
      <c r="B1188" s="2">
        <v>41122</v>
      </c>
      <c r="C1188" s="1" t="s">
        <v>2478</v>
      </c>
      <c r="D1188" s="1" t="s">
        <v>806</v>
      </c>
      <c r="E1188" s="1" t="s">
        <v>27</v>
      </c>
      <c r="F1188" s="1" t="s">
        <v>28</v>
      </c>
      <c r="G1188" s="1" t="s">
        <v>21</v>
      </c>
      <c r="H1188" s="2">
        <v>41124</v>
      </c>
      <c r="I1188" s="1" t="s">
        <v>37</v>
      </c>
      <c r="J1188" s="6" t="s">
        <v>45</v>
      </c>
      <c r="L1188" t="str">
        <f>VLOOKUP(Table3[[#This Row],[Order ID]],OrderBreakDown!A1187:H9234,2,0)</f>
        <v>Cardinal Binding Machine, Durable</v>
      </c>
      <c r="M1188" s="16">
        <f>VLOOKUP(Table3[[#This Row],[Order ID]],OrderBreakDown!A1187:H9234,3,0)</f>
        <v>0</v>
      </c>
      <c r="N1188" t="str">
        <f>VLOOKUP(Table3[[#This Row],[Order ID]],OrderBreakDown!A1187:H9234,4,0)</f>
        <v>$154.00</v>
      </c>
      <c r="O1188" s="18" t="str">
        <f>VLOOKUP(Table3[[#This Row],[Order ID]],OrderBreakDown!A1187:H9234,5,0)</f>
        <v>$54.00</v>
      </c>
      <c r="P1188">
        <f>VLOOKUP(Table3[[#This Row],[Order ID]],OrderBreakDown!A1187:H9234,6,0)</f>
        <v>3</v>
      </c>
      <c r="Q1188" t="str">
        <f>VLOOKUP(Table3[[#This Row],[Order ID]],OrderBreakDown!A1187:H9234,7,0)</f>
        <v>Office Supplies</v>
      </c>
      <c r="R1188" t="str">
        <f>VLOOKUP(Table3[[#This Row],[Order ID]],OrderBreakDown!A1187:H9234,8,0)</f>
        <v>Binders</v>
      </c>
    </row>
    <row r="1189" spans="1:18" ht="21.75" customHeight="1" thickBot="1" x14ac:dyDescent="0.3">
      <c r="A1189" s="5" t="s">
        <v>2479</v>
      </c>
      <c r="B1189" s="2">
        <v>41122</v>
      </c>
      <c r="C1189" s="1" t="s">
        <v>2480</v>
      </c>
      <c r="D1189" s="1" t="s">
        <v>2481</v>
      </c>
      <c r="E1189" s="1" t="s">
        <v>66</v>
      </c>
      <c r="F1189" s="1" t="s">
        <v>28</v>
      </c>
      <c r="G1189" s="1" t="s">
        <v>21</v>
      </c>
      <c r="H1189" s="2">
        <v>41126</v>
      </c>
      <c r="I1189" s="1" t="s">
        <v>22</v>
      </c>
      <c r="J1189" s="6" t="s">
        <v>116</v>
      </c>
      <c r="L1189" t="str">
        <f>VLOOKUP(Table3[[#This Row],[Order ID]],OrderBreakDown!A1188:H9235,2,0)</f>
        <v>Advantus Clock, Duo Pack</v>
      </c>
      <c r="M1189" s="16">
        <f>VLOOKUP(Table3[[#This Row],[Order ID]],OrderBreakDown!A1188:H9235,3,0)</f>
        <v>0</v>
      </c>
      <c r="N1189" t="str">
        <f>VLOOKUP(Table3[[#This Row],[Order ID]],OrderBreakDown!A1188:H9235,4,0)</f>
        <v>$257.00</v>
      </c>
      <c r="O1189" s="18" t="str">
        <f>VLOOKUP(Table3[[#This Row],[Order ID]],OrderBreakDown!A1188:H9235,5,0)</f>
        <v>$31.00</v>
      </c>
      <c r="P1189">
        <f>VLOOKUP(Table3[[#This Row],[Order ID]],OrderBreakDown!A1188:H9235,6,0)</f>
        <v>5</v>
      </c>
      <c r="Q1189" t="str">
        <f>VLOOKUP(Table3[[#This Row],[Order ID]],OrderBreakDown!A1188:H9235,7,0)</f>
        <v>Furniture</v>
      </c>
      <c r="R1189" t="str">
        <f>VLOOKUP(Table3[[#This Row],[Order ID]],OrderBreakDown!A1188:H9235,8,0)</f>
        <v>Furnishings</v>
      </c>
    </row>
    <row r="1190" spans="1:18" ht="21.75" customHeight="1" thickBot="1" x14ac:dyDescent="0.3">
      <c r="A1190" s="5" t="s">
        <v>2482</v>
      </c>
      <c r="B1190" s="2">
        <v>41122</v>
      </c>
      <c r="C1190" s="1" t="s">
        <v>183</v>
      </c>
      <c r="D1190" s="1" t="s">
        <v>2042</v>
      </c>
      <c r="E1190" s="1" t="s">
        <v>20</v>
      </c>
      <c r="F1190" s="1" t="s">
        <v>14</v>
      </c>
      <c r="G1190" s="1" t="s">
        <v>33</v>
      </c>
      <c r="H1190" s="2">
        <v>41127</v>
      </c>
      <c r="I1190" s="1" t="s">
        <v>16</v>
      </c>
      <c r="J1190" s="6" t="s">
        <v>23</v>
      </c>
      <c r="L1190" t="str">
        <f>VLOOKUP(Table3[[#This Row],[Order ID]],OrderBreakDown!A1189:H9236,2,0)</f>
        <v>Hoover Stove, Red</v>
      </c>
      <c r="M1190" s="16">
        <f>VLOOKUP(Table3[[#This Row],[Order ID]],OrderBreakDown!A1189:H9236,3,0)</f>
        <v>0</v>
      </c>
      <c r="N1190" t="str">
        <f>VLOOKUP(Table3[[#This Row],[Order ID]],OrderBreakDown!A1189:H9236,4,0)</f>
        <v>$3,979.00</v>
      </c>
      <c r="O1190" s="18" t="str">
        <f>VLOOKUP(Table3[[#This Row],[Order ID]],OrderBreakDown!A1189:H9236,5,0)</f>
        <v>$1,990.00</v>
      </c>
      <c r="P1190">
        <f>VLOOKUP(Table3[[#This Row],[Order ID]],OrderBreakDown!A1189:H9236,6,0)</f>
        <v>7</v>
      </c>
      <c r="Q1190" t="str">
        <f>VLOOKUP(Table3[[#This Row],[Order ID]],OrderBreakDown!A1189:H9236,7,0)</f>
        <v>Office Supplies</v>
      </c>
      <c r="R1190" t="str">
        <f>VLOOKUP(Table3[[#This Row],[Order ID]],OrderBreakDown!A1189:H9236,8,0)</f>
        <v>Appliances</v>
      </c>
    </row>
    <row r="1191" spans="1:18" ht="21.75" customHeight="1" thickBot="1" x14ac:dyDescent="0.3">
      <c r="A1191" s="5" t="s">
        <v>2483</v>
      </c>
      <c r="B1191" s="2">
        <v>41123</v>
      </c>
      <c r="C1191" s="1" t="s">
        <v>1540</v>
      </c>
      <c r="D1191" s="1" t="s">
        <v>2484</v>
      </c>
      <c r="E1191" s="1" t="s">
        <v>27</v>
      </c>
      <c r="F1191" s="1" t="s">
        <v>28</v>
      </c>
      <c r="G1191" s="1" t="s">
        <v>21</v>
      </c>
      <c r="H1191" s="2">
        <v>41127</v>
      </c>
      <c r="I1191" s="1" t="s">
        <v>22</v>
      </c>
      <c r="J1191" s="6" t="s">
        <v>29</v>
      </c>
      <c r="L1191" t="str">
        <f>VLOOKUP(Table3[[#This Row],[Order ID]],OrderBreakDown!A1190:H9237,2,0)</f>
        <v>Tenex Light Bulb, Durable</v>
      </c>
      <c r="M1191" s="16">
        <f>VLOOKUP(Table3[[#This Row],[Order ID]],OrderBreakDown!A1190:H9237,3,0)</f>
        <v>0</v>
      </c>
      <c r="N1191" t="str">
        <f>VLOOKUP(Table3[[#This Row],[Order ID]],OrderBreakDown!A1190:H9237,4,0)</f>
        <v>$80.00</v>
      </c>
      <c r="O1191" s="18" t="str">
        <f>VLOOKUP(Table3[[#This Row],[Order ID]],OrderBreakDown!A1190:H9237,5,0)</f>
        <v>$9.00</v>
      </c>
      <c r="P1191">
        <f>VLOOKUP(Table3[[#This Row],[Order ID]],OrderBreakDown!A1190:H9237,6,0)</f>
        <v>5</v>
      </c>
      <c r="Q1191" t="str">
        <f>VLOOKUP(Table3[[#This Row],[Order ID]],OrderBreakDown!A1190:H9237,7,0)</f>
        <v>Furniture</v>
      </c>
      <c r="R1191" t="str">
        <f>VLOOKUP(Table3[[#This Row],[Order ID]],OrderBreakDown!A1190:H9237,8,0)</f>
        <v>Furnishings</v>
      </c>
    </row>
    <row r="1192" spans="1:18" ht="21.75" customHeight="1" thickBot="1" x14ac:dyDescent="0.3">
      <c r="A1192" s="5" t="s">
        <v>2485</v>
      </c>
      <c r="B1192" s="2">
        <v>41123</v>
      </c>
      <c r="C1192" s="1" t="s">
        <v>566</v>
      </c>
      <c r="D1192" s="1" t="s">
        <v>2486</v>
      </c>
      <c r="E1192" s="1" t="s">
        <v>13</v>
      </c>
      <c r="F1192" s="1" t="s">
        <v>14</v>
      </c>
      <c r="G1192" s="1" t="s">
        <v>33</v>
      </c>
      <c r="H1192" s="2">
        <v>41127</v>
      </c>
      <c r="I1192" s="1" t="s">
        <v>22</v>
      </c>
      <c r="J1192" s="6" t="s">
        <v>2487</v>
      </c>
      <c r="L1192" t="str">
        <f>VLOOKUP(Table3[[#This Row],[Order ID]],OrderBreakDown!A1191:H9238,2,0)</f>
        <v>Sanford Canvas, Fluorescent</v>
      </c>
      <c r="M1192" s="16">
        <f>VLOOKUP(Table3[[#This Row],[Order ID]],OrderBreakDown!A1191:H9238,3,0)</f>
        <v>0.5</v>
      </c>
      <c r="N1192" t="str">
        <f>VLOOKUP(Table3[[#This Row],[Order ID]],OrderBreakDown!A1191:H9238,4,0)</f>
        <v>$78.00</v>
      </c>
      <c r="O1192" s="18" t="str">
        <f>VLOOKUP(Table3[[#This Row],[Order ID]],OrderBreakDown!A1191:H9238,5,0)</f>
        <v>-$20.00</v>
      </c>
      <c r="P1192">
        <f>VLOOKUP(Table3[[#This Row],[Order ID]],OrderBreakDown!A1191:H9238,6,0)</f>
        <v>3</v>
      </c>
      <c r="Q1192" t="str">
        <f>VLOOKUP(Table3[[#This Row],[Order ID]],OrderBreakDown!A1191:H9238,7,0)</f>
        <v>Office Supplies</v>
      </c>
      <c r="R1192" t="str">
        <f>VLOOKUP(Table3[[#This Row],[Order ID]],OrderBreakDown!A1191:H9238,8,0)</f>
        <v>Art</v>
      </c>
    </row>
    <row r="1193" spans="1:18" ht="21.75" customHeight="1" thickBot="1" x14ac:dyDescent="0.3">
      <c r="A1193" s="5" t="s">
        <v>2488</v>
      </c>
      <c r="B1193" s="2">
        <v>41123</v>
      </c>
      <c r="C1193" s="1" t="s">
        <v>2489</v>
      </c>
      <c r="D1193" s="1" t="s">
        <v>2490</v>
      </c>
      <c r="E1193" s="1" t="s">
        <v>27</v>
      </c>
      <c r="F1193" s="1" t="s">
        <v>28</v>
      </c>
      <c r="G1193" s="1" t="s">
        <v>15</v>
      </c>
      <c r="H1193" s="2">
        <v>41128</v>
      </c>
      <c r="I1193" s="1" t="s">
        <v>22</v>
      </c>
      <c r="J1193" s="6" t="s">
        <v>614</v>
      </c>
      <c r="L1193" t="str">
        <f>VLOOKUP(Table3[[#This Row],[Order ID]],OrderBreakDown!A1192:H9239,2,0)</f>
        <v>Tenex Light Bulb, Erganomic</v>
      </c>
      <c r="M1193" s="16">
        <f>VLOOKUP(Table3[[#This Row],[Order ID]],OrderBreakDown!A1192:H9239,3,0)</f>
        <v>0</v>
      </c>
      <c r="N1193" t="str">
        <f>VLOOKUP(Table3[[#This Row],[Order ID]],OrderBreakDown!A1192:H9239,4,0)</f>
        <v>$193.00</v>
      </c>
      <c r="O1193" s="18" t="str">
        <f>VLOOKUP(Table3[[#This Row],[Order ID]],OrderBreakDown!A1192:H9239,5,0)</f>
        <v>$10.00</v>
      </c>
      <c r="P1193">
        <f>VLOOKUP(Table3[[#This Row],[Order ID]],OrderBreakDown!A1192:H9239,6,0)</f>
        <v>11</v>
      </c>
      <c r="Q1193" t="str">
        <f>VLOOKUP(Table3[[#This Row],[Order ID]],OrderBreakDown!A1192:H9239,7,0)</f>
        <v>Furniture</v>
      </c>
      <c r="R1193" t="str">
        <f>VLOOKUP(Table3[[#This Row],[Order ID]],OrderBreakDown!A1192:H9239,8,0)</f>
        <v>Furnishings</v>
      </c>
    </row>
    <row r="1194" spans="1:18" ht="21.75" customHeight="1" thickBot="1" x14ac:dyDescent="0.3">
      <c r="A1194" s="5" t="s">
        <v>2491</v>
      </c>
      <c r="B1194" s="2">
        <v>41124</v>
      </c>
      <c r="C1194" s="1" t="s">
        <v>2492</v>
      </c>
      <c r="D1194" s="1" t="s">
        <v>1226</v>
      </c>
      <c r="E1194" s="1" t="s">
        <v>66</v>
      </c>
      <c r="F1194" s="1" t="s">
        <v>28</v>
      </c>
      <c r="G1194" s="1" t="s">
        <v>15</v>
      </c>
      <c r="H1194" s="2">
        <v>41130</v>
      </c>
      <c r="I1194" s="1" t="s">
        <v>22</v>
      </c>
      <c r="J1194" s="6" t="s">
        <v>295</v>
      </c>
      <c r="L1194" t="str">
        <f>VLOOKUP(Table3[[#This Row],[Order ID]],OrderBreakDown!A1193:H9240,2,0)</f>
        <v>Stanley Pens, Water Color</v>
      </c>
      <c r="M1194" s="16">
        <f>VLOOKUP(Table3[[#This Row],[Order ID]],OrderBreakDown!A1193:H9240,3,0)</f>
        <v>0</v>
      </c>
      <c r="N1194" t="str">
        <f>VLOOKUP(Table3[[#This Row],[Order ID]],OrderBreakDown!A1193:H9240,4,0)</f>
        <v>$66.00</v>
      </c>
      <c r="O1194" s="18" t="str">
        <f>VLOOKUP(Table3[[#This Row],[Order ID]],OrderBreakDown!A1193:H9240,5,0)</f>
        <v>$21.00</v>
      </c>
      <c r="P1194">
        <f>VLOOKUP(Table3[[#This Row],[Order ID]],OrderBreakDown!A1193:H9240,6,0)</f>
        <v>5</v>
      </c>
      <c r="Q1194" t="str">
        <f>VLOOKUP(Table3[[#This Row],[Order ID]],OrderBreakDown!A1193:H9240,7,0)</f>
        <v>Office Supplies</v>
      </c>
      <c r="R1194" t="str">
        <f>VLOOKUP(Table3[[#This Row],[Order ID]],OrderBreakDown!A1193:H9240,8,0)</f>
        <v>Art</v>
      </c>
    </row>
    <row r="1195" spans="1:18" ht="21.75" customHeight="1" thickBot="1" x14ac:dyDescent="0.3">
      <c r="A1195" s="5" t="s">
        <v>2493</v>
      </c>
      <c r="B1195" s="2">
        <v>41124</v>
      </c>
      <c r="C1195" s="1" t="s">
        <v>862</v>
      </c>
      <c r="D1195" s="1" t="s">
        <v>1391</v>
      </c>
      <c r="E1195" s="1" t="s">
        <v>58</v>
      </c>
      <c r="F1195" s="1" t="s">
        <v>50</v>
      </c>
      <c r="G1195" s="1" t="s">
        <v>15</v>
      </c>
      <c r="H1195" s="2">
        <v>41128</v>
      </c>
      <c r="I1195" s="1" t="s">
        <v>22</v>
      </c>
      <c r="J1195" s="6" t="s">
        <v>1392</v>
      </c>
      <c r="L1195" t="str">
        <f>VLOOKUP(Table3[[#This Row],[Order ID]],OrderBreakDown!A1194:H9241,2,0)</f>
        <v>Tenex Photo Frame, Black</v>
      </c>
      <c r="M1195" s="16">
        <f>VLOOKUP(Table3[[#This Row],[Order ID]],OrderBreakDown!A1194:H9241,3,0)</f>
        <v>0</v>
      </c>
      <c r="N1195" t="str">
        <f>VLOOKUP(Table3[[#This Row],[Order ID]],OrderBreakDown!A1194:H9241,4,0)</f>
        <v>$415.00</v>
      </c>
      <c r="O1195" s="18" t="str">
        <f>VLOOKUP(Table3[[#This Row],[Order ID]],OrderBreakDown!A1194:H9241,5,0)</f>
        <v>$116.00</v>
      </c>
      <c r="P1195">
        <f>VLOOKUP(Table3[[#This Row],[Order ID]],OrderBreakDown!A1194:H9241,6,0)</f>
        <v>8</v>
      </c>
      <c r="Q1195" t="str">
        <f>VLOOKUP(Table3[[#This Row],[Order ID]],OrderBreakDown!A1194:H9241,7,0)</f>
        <v>Furniture</v>
      </c>
      <c r="R1195" t="str">
        <f>VLOOKUP(Table3[[#This Row],[Order ID]],OrderBreakDown!A1194:H9241,8,0)</f>
        <v>Furnishings</v>
      </c>
    </row>
    <row r="1196" spans="1:18" ht="21.75" customHeight="1" thickBot="1" x14ac:dyDescent="0.3">
      <c r="A1196" s="5" t="s">
        <v>2494</v>
      </c>
      <c r="B1196" s="2">
        <v>41124</v>
      </c>
      <c r="C1196" s="1" t="s">
        <v>602</v>
      </c>
      <c r="D1196" s="1" t="s">
        <v>2495</v>
      </c>
      <c r="E1196" s="1" t="s">
        <v>27</v>
      </c>
      <c r="F1196" s="1" t="s">
        <v>28</v>
      </c>
      <c r="G1196" s="1" t="s">
        <v>33</v>
      </c>
      <c r="H1196" s="2">
        <v>41129</v>
      </c>
      <c r="I1196" s="1" t="s">
        <v>22</v>
      </c>
      <c r="J1196" s="6" t="s">
        <v>112</v>
      </c>
      <c r="L1196" t="str">
        <f>VLOOKUP(Table3[[#This Row],[Order ID]],OrderBreakDown!A1195:H9242,2,0)</f>
        <v>Rubbermaid Light Bulb, Erganomic</v>
      </c>
      <c r="M1196" s="16">
        <f>VLOOKUP(Table3[[#This Row],[Order ID]],OrderBreakDown!A1195:H9242,3,0)</f>
        <v>0</v>
      </c>
      <c r="N1196" t="str">
        <f>VLOOKUP(Table3[[#This Row],[Order ID]],OrderBreakDown!A1195:H9242,4,0)</f>
        <v>$140.00</v>
      </c>
      <c r="O1196" s="18" t="str">
        <f>VLOOKUP(Table3[[#This Row],[Order ID]],OrderBreakDown!A1195:H9242,5,0)</f>
        <v>$67.00</v>
      </c>
      <c r="P1196">
        <f>VLOOKUP(Table3[[#This Row],[Order ID]],OrderBreakDown!A1195:H9242,6,0)</f>
        <v>8</v>
      </c>
      <c r="Q1196" t="str">
        <f>VLOOKUP(Table3[[#This Row],[Order ID]],OrderBreakDown!A1195:H9242,7,0)</f>
        <v>Furniture</v>
      </c>
      <c r="R1196" t="str">
        <f>VLOOKUP(Table3[[#This Row],[Order ID]],OrderBreakDown!A1195:H9242,8,0)</f>
        <v>Furnishings</v>
      </c>
    </row>
    <row r="1197" spans="1:18" ht="21.75" customHeight="1" thickBot="1" x14ac:dyDescent="0.3">
      <c r="A1197" s="5" t="s">
        <v>2496</v>
      </c>
      <c r="B1197" s="2">
        <v>41124</v>
      </c>
      <c r="C1197" s="1" t="s">
        <v>220</v>
      </c>
      <c r="D1197" s="1" t="s">
        <v>1515</v>
      </c>
      <c r="E1197" s="1" t="s">
        <v>49</v>
      </c>
      <c r="F1197" s="1" t="s">
        <v>50</v>
      </c>
      <c r="G1197" s="1" t="s">
        <v>21</v>
      </c>
      <c r="H1197" s="2">
        <v>41128</v>
      </c>
      <c r="I1197" s="1" t="s">
        <v>22</v>
      </c>
      <c r="J1197" s="6" t="s">
        <v>412</v>
      </c>
      <c r="L1197" t="str">
        <f>VLOOKUP(Table3[[#This Row],[Order ID]],OrderBreakDown!A1196:H9243,2,0)</f>
        <v>Ikea Stackable Bookrack, Pine</v>
      </c>
      <c r="M1197" s="16">
        <f>VLOOKUP(Table3[[#This Row],[Order ID]],OrderBreakDown!A1196:H9243,3,0)</f>
        <v>0</v>
      </c>
      <c r="N1197" t="str">
        <f>VLOOKUP(Table3[[#This Row],[Order ID]],OrderBreakDown!A1196:H9243,4,0)</f>
        <v>$372.00</v>
      </c>
      <c r="O1197" s="18" t="str">
        <f>VLOOKUP(Table3[[#This Row],[Order ID]],OrderBreakDown!A1196:H9243,5,0)</f>
        <v>$186.00</v>
      </c>
      <c r="P1197">
        <f>VLOOKUP(Table3[[#This Row],[Order ID]],OrderBreakDown!A1196:H9243,6,0)</f>
        <v>3</v>
      </c>
      <c r="Q1197" t="str">
        <f>VLOOKUP(Table3[[#This Row],[Order ID]],OrderBreakDown!A1196:H9243,7,0)</f>
        <v>Furniture</v>
      </c>
      <c r="R1197" t="str">
        <f>VLOOKUP(Table3[[#This Row],[Order ID]],OrderBreakDown!A1196:H9243,8,0)</f>
        <v>Bookcases</v>
      </c>
    </row>
    <row r="1198" spans="1:18" ht="21.75" customHeight="1" thickBot="1" x14ac:dyDescent="0.3">
      <c r="A1198" s="5" t="s">
        <v>2497</v>
      </c>
      <c r="B1198" s="2">
        <v>41124</v>
      </c>
      <c r="C1198" s="1" t="s">
        <v>2498</v>
      </c>
      <c r="D1198" s="1" t="s">
        <v>708</v>
      </c>
      <c r="E1198" s="1" t="s">
        <v>49</v>
      </c>
      <c r="F1198" s="1" t="s">
        <v>50</v>
      </c>
      <c r="G1198" s="1" t="s">
        <v>15</v>
      </c>
      <c r="H1198" s="2">
        <v>41128</v>
      </c>
      <c r="I1198" s="1" t="s">
        <v>22</v>
      </c>
      <c r="J1198" s="6" t="s">
        <v>108</v>
      </c>
      <c r="L1198" t="str">
        <f>VLOOKUP(Table3[[#This Row],[Order ID]],OrderBreakDown!A1197:H9244,2,0)</f>
        <v>BIC Highlighters, Blue</v>
      </c>
      <c r="M1198" s="16">
        <f>VLOOKUP(Table3[[#This Row],[Order ID]],OrderBreakDown!A1197:H9244,3,0)</f>
        <v>0</v>
      </c>
      <c r="N1198" t="str">
        <f>VLOOKUP(Table3[[#This Row],[Order ID]],OrderBreakDown!A1197:H9244,4,0)</f>
        <v>$38.00</v>
      </c>
      <c r="O1198" s="18" t="str">
        <f>VLOOKUP(Table3[[#This Row],[Order ID]],OrderBreakDown!A1197:H9244,5,0)</f>
        <v>$15.00</v>
      </c>
      <c r="P1198">
        <f>VLOOKUP(Table3[[#This Row],[Order ID]],OrderBreakDown!A1197:H9244,6,0)</f>
        <v>2</v>
      </c>
      <c r="Q1198" t="str">
        <f>VLOOKUP(Table3[[#This Row],[Order ID]],OrderBreakDown!A1197:H9244,7,0)</f>
        <v>Office Supplies</v>
      </c>
      <c r="R1198" t="str">
        <f>VLOOKUP(Table3[[#This Row],[Order ID]],OrderBreakDown!A1197:H9244,8,0)</f>
        <v>Art</v>
      </c>
    </row>
    <row r="1199" spans="1:18" ht="21.75" customHeight="1" thickBot="1" x14ac:dyDescent="0.3">
      <c r="A1199" s="5" t="s">
        <v>2499</v>
      </c>
      <c r="B1199" s="2">
        <v>41124</v>
      </c>
      <c r="C1199" s="1" t="s">
        <v>1065</v>
      </c>
      <c r="D1199" s="1" t="s">
        <v>755</v>
      </c>
      <c r="E1199" s="1" t="s">
        <v>49</v>
      </c>
      <c r="F1199" s="1" t="s">
        <v>50</v>
      </c>
      <c r="G1199" s="1" t="s">
        <v>15</v>
      </c>
      <c r="H1199" s="2">
        <v>41126</v>
      </c>
      <c r="I1199" s="1" t="s">
        <v>16</v>
      </c>
      <c r="J1199" s="6" t="s">
        <v>412</v>
      </c>
      <c r="L1199" t="str">
        <f>VLOOKUP(Table3[[#This Row],[Order ID]],OrderBreakDown!A1198:H9245,2,0)</f>
        <v>Wilson Jones Binder, Economy</v>
      </c>
      <c r="M1199" s="16">
        <f>VLOOKUP(Table3[[#This Row],[Order ID]],OrderBreakDown!A1198:H9245,3,0)</f>
        <v>0</v>
      </c>
      <c r="N1199" t="str">
        <f>VLOOKUP(Table3[[#This Row],[Order ID]],OrderBreakDown!A1198:H9245,4,0)</f>
        <v>$26.00</v>
      </c>
      <c r="O1199" s="18" t="str">
        <f>VLOOKUP(Table3[[#This Row],[Order ID]],OrderBreakDown!A1198:H9245,5,0)</f>
        <v>$8.00</v>
      </c>
      <c r="P1199">
        <f>VLOOKUP(Table3[[#This Row],[Order ID]],OrderBreakDown!A1198:H9245,6,0)</f>
        <v>2</v>
      </c>
      <c r="Q1199" t="str">
        <f>VLOOKUP(Table3[[#This Row],[Order ID]],OrderBreakDown!A1198:H9245,7,0)</f>
        <v>Office Supplies</v>
      </c>
      <c r="R1199" t="str">
        <f>VLOOKUP(Table3[[#This Row],[Order ID]],OrderBreakDown!A1198:H9245,8,0)</f>
        <v>Binders</v>
      </c>
    </row>
    <row r="1200" spans="1:18" ht="21.75" customHeight="1" thickBot="1" x14ac:dyDescent="0.3">
      <c r="A1200" s="5" t="s">
        <v>2500</v>
      </c>
      <c r="B1200" s="2">
        <v>41124</v>
      </c>
      <c r="C1200" s="1" t="s">
        <v>1285</v>
      </c>
      <c r="D1200" s="1" t="s">
        <v>651</v>
      </c>
      <c r="E1200" s="1" t="s">
        <v>260</v>
      </c>
      <c r="F1200" s="1" t="s">
        <v>14</v>
      </c>
      <c r="G1200" s="1" t="s">
        <v>21</v>
      </c>
      <c r="H1200" s="2">
        <v>41128</v>
      </c>
      <c r="I1200" s="1" t="s">
        <v>22</v>
      </c>
      <c r="J1200" s="6" t="s">
        <v>651</v>
      </c>
      <c r="L1200" t="str">
        <f>VLOOKUP(Table3[[#This Row],[Order ID]],OrderBreakDown!A1199:H9246,2,0)</f>
        <v>Smead File Cart, Industrial</v>
      </c>
      <c r="M1200" s="16">
        <f>VLOOKUP(Table3[[#This Row],[Order ID]],OrderBreakDown!A1199:H9246,3,0)</f>
        <v>0.5</v>
      </c>
      <c r="N1200" t="str">
        <f>VLOOKUP(Table3[[#This Row],[Order ID]],OrderBreakDown!A1199:H9246,4,0)</f>
        <v>$321.00</v>
      </c>
      <c r="O1200" s="18" t="str">
        <f>VLOOKUP(Table3[[#This Row],[Order ID]],OrderBreakDown!A1199:H9246,5,0)</f>
        <v>-$141.00</v>
      </c>
      <c r="P1200">
        <f>VLOOKUP(Table3[[#This Row],[Order ID]],OrderBreakDown!A1199:H9246,6,0)</f>
        <v>5</v>
      </c>
      <c r="Q1200" t="str">
        <f>VLOOKUP(Table3[[#This Row],[Order ID]],OrderBreakDown!A1199:H9246,7,0)</f>
        <v>Office Supplies</v>
      </c>
      <c r="R1200" t="str">
        <f>VLOOKUP(Table3[[#This Row],[Order ID]],OrderBreakDown!A1199:H9246,8,0)</f>
        <v>Storage</v>
      </c>
    </row>
    <row r="1201" spans="1:18" ht="21.75" customHeight="1" thickBot="1" x14ac:dyDescent="0.3">
      <c r="A1201" s="5" t="s">
        <v>2501</v>
      </c>
      <c r="B1201" s="2">
        <v>41124</v>
      </c>
      <c r="C1201" s="1" t="s">
        <v>2502</v>
      </c>
      <c r="D1201" s="1" t="s">
        <v>12</v>
      </c>
      <c r="E1201" s="1" t="s">
        <v>13</v>
      </c>
      <c r="F1201" s="1" t="s">
        <v>14</v>
      </c>
      <c r="G1201" s="1" t="s">
        <v>15</v>
      </c>
      <c r="H1201" s="2">
        <v>41126</v>
      </c>
      <c r="I1201" s="1" t="s">
        <v>16</v>
      </c>
      <c r="J1201" s="6" t="s">
        <v>12</v>
      </c>
      <c r="L1201" t="str">
        <f>VLOOKUP(Table3[[#This Row],[Order ID]],OrderBreakDown!A1200:H9247,2,0)</f>
        <v>Wilson Jones Binder Covers, Clear</v>
      </c>
      <c r="M1201" s="16">
        <f>VLOOKUP(Table3[[#This Row],[Order ID]],OrderBreakDown!A1200:H9247,3,0)</f>
        <v>0.5</v>
      </c>
      <c r="N1201" t="str">
        <f>VLOOKUP(Table3[[#This Row],[Order ID]],OrderBreakDown!A1200:H9247,4,0)</f>
        <v>$16.00</v>
      </c>
      <c r="O1201" s="18" t="str">
        <f>VLOOKUP(Table3[[#This Row],[Order ID]],OrderBreakDown!A1200:H9247,5,0)</f>
        <v>-$8.00</v>
      </c>
      <c r="P1201">
        <f>VLOOKUP(Table3[[#This Row],[Order ID]],OrderBreakDown!A1200:H9247,6,0)</f>
        <v>3</v>
      </c>
      <c r="Q1201" t="str">
        <f>VLOOKUP(Table3[[#This Row],[Order ID]],OrderBreakDown!A1200:H9247,7,0)</f>
        <v>Office Supplies</v>
      </c>
      <c r="R1201" t="str">
        <f>VLOOKUP(Table3[[#This Row],[Order ID]],OrderBreakDown!A1200:H9247,8,0)</f>
        <v>Binders</v>
      </c>
    </row>
    <row r="1202" spans="1:18" ht="21.75" customHeight="1" thickBot="1" x14ac:dyDescent="0.3">
      <c r="A1202" s="5" t="s">
        <v>2503</v>
      </c>
      <c r="B1202" s="2">
        <v>41125</v>
      </c>
      <c r="C1202" s="1" t="s">
        <v>1047</v>
      </c>
      <c r="D1202" s="1" t="s">
        <v>2504</v>
      </c>
      <c r="E1202" s="1" t="s">
        <v>49</v>
      </c>
      <c r="F1202" s="1" t="s">
        <v>50</v>
      </c>
      <c r="G1202" s="1" t="s">
        <v>15</v>
      </c>
      <c r="H1202" s="2">
        <v>41128</v>
      </c>
      <c r="I1202" s="1" t="s">
        <v>37</v>
      </c>
      <c r="J1202" s="6" t="s">
        <v>1106</v>
      </c>
      <c r="L1202" t="str">
        <f>VLOOKUP(Table3[[#This Row],[Order ID]],OrderBreakDown!A1201:H9248,2,0)</f>
        <v>Boston Markers, Blue</v>
      </c>
      <c r="M1202" s="16">
        <f>VLOOKUP(Table3[[#This Row],[Order ID]],OrderBreakDown!A1201:H9248,3,0)</f>
        <v>0</v>
      </c>
      <c r="N1202" t="str">
        <f>VLOOKUP(Table3[[#This Row],[Order ID]],OrderBreakDown!A1201:H9248,4,0)</f>
        <v>$53.00</v>
      </c>
      <c r="O1202" s="18" t="str">
        <f>VLOOKUP(Table3[[#This Row],[Order ID]],OrderBreakDown!A1201:H9248,5,0)</f>
        <v>$22.00</v>
      </c>
      <c r="P1202">
        <f>VLOOKUP(Table3[[#This Row],[Order ID]],OrderBreakDown!A1201:H9248,6,0)</f>
        <v>2</v>
      </c>
      <c r="Q1202" t="str">
        <f>VLOOKUP(Table3[[#This Row],[Order ID]],OrderBreakDown!A1201:H9248,7,0)</f>
        <v>Office Supplies</v>
      </c>
      <c r="R1202" t="str">
        <f>VLOOKUP(Table3[[#This Row],[Order ID]],OrderBreakDown!A1201:H9248,8,0)</f>
        <v>Art</v>
      </c>
    </row>
    <row r="1203" spans="1:18" ht="21.75" customHeight="1" thickBot="1" x14ac:dyDescent="0.3">
      <c r="A1203" s="5" t="s">
        <v>2505</v>
      </c>
      <c r="B1203" s="2">
        <v>41125</v>
      </c>
      <c r="C1203" s="1" t="s">
        <v>739</v>
      </c>
      <c r="D1203" s="1" t="s">
        <v>2506</v>
      </c>
      <c r="E1203" s="1" t="s">
        <v>27</v>
      </c>
      <c r="F1203" s="1" t="s">
        <v>28</v>
      </c>
      <c r="G1203" s="1" t="s">
        <v>33</v>
      </c>
      <c r="H1203" s="2">
        <v>41127</v>
      </c>
      <c r="I1203" s="1" t="s">
        <v>37</v>
      </c>
      <c r="J1203" s="6" t="s">
        <v>416</v>
      </c>
      <c r="L1203" t="str">
        <f>VLOOKUP(Table3[[#This Row],[Order ID]],OrderBreakDown!A1202:H9249,2,0)</f>
        <v>Tenex Lockers, Blue</v>
      </c>
      <c r="M1203" s="16">
        <f>VLOOKUP(Table3[[#This Row],[Order ID]],OrderBreakDown!A1202:H9249,3,0)</f>
        <v>0.1</v>
      </c>
      <c r="N1203" t="str">
        <f>VLOOKUP(Table3[[#This Row],[Order ID]],OrderBreakDown!A1202:H9249,4,0)</f>
        <v>$184.00</v>
      </c>
      <c r="O1203" s="18" t="str">
        <f>VLOOKUP(Table3[[#This Row],[Order ID]],OrderBreakDown!A1202:H9249,5,0)</f>
        <v>$33.00</v>
      </c>
      <c r="P1203">
        <f>VLOOKUP(Table3[[#This Row],[Order ID]],OrderBreakDown!A1202:H9249,6,0)</f>
        <v>1</v>
      </c>
      <c r="Q1203" t="str">
        <f>VLOOKUP(Table3[[#This Row],[Order ID]],OrderBreakDown!A1202:H9249,7,0)</f>
        <v>Office Supplies</v>
      </c>
      <c r="R1203" t="str">
        <f>VLOOKUP(Table3[[#This Row],[Order ID]],OrderBreakDown!A1202:H9249,8,0)</f>
        <v>Storage</v>
      </c>
    </row>
    <row r="1204" spans="1:18" ht="21.75" customHeight="1" thickBot="1" x14ac:dyDescent="0.3">
      <c r="A1204" s="5" t="s">
        <v>2507</v>
      </c>
      <c r="B1204" s="2">
        <v>41125</v>
      </c>
      <c r="C1204" s="1" t="s">
        <v>880</v>
      </c>
      <c r="D1204" s="1" t="s">
        <v>2017</v>
      </c>
      <c r="E1204" s="1" t="s">
        <v>20</v>
      </c>
      <c r="F1204" s="1" t="s">
        <v>14</v>
      </c>
      <c r="G1204" s="1" t="s">
        <v>21</v>
      </c>
      <c r="H1204" s="2">
        <v>41131</v>
      </c>
      <c r="I1204" s="1" t="s">
        <v>22</v>
      </c>
      <c r="J1204" s="6" t="s">
        <v>23</v>
      </c>
      <c r="L1204" t="str">
        <f>VLOOKUP(Table3[[#This Row],[Order ID]],OrderBreakDown!A1203:H9250,2,0)</f>
        <v>Acco Binder, Clear</v>
      </c>
      <c r="M1204" s="16">
        <f>VLOOKUP(Table3[[#This Row],[Order ID]],OrderBreakDown!A1203:H9250,3,0)</f>
        <v>0</v>
      </c>
      <c r="N1204" t="str">
        <f>VLOOKUP(Table3[[#This Row],[Order ID]],OrderBreakDown!A1203:H9250,4,0)</f>
        <v>$15.00</v>
      </c>
      <c r="O1204" s="18" t="str">
        <f>VLOOKUP(Table3[[#This Row],[Order ID]],OrderBreakDown!A1203:H9250,5,0)</f>
        <v>$5.00</v>
      </c>
      <c r="P1204">
        <f>VLOOKUP(Table3[[#This Row],[Order ID]],OrderBreakDown!A1203:H9250,6,0)</f>
        <v>1</v>
      </c>
      <c r="Q1204" t="str">
        <f>VLOOKUP(Table3[[#This Row],[Order ID]],OrderBreakDown!A1203:H9250,7,0)</f>
        <v>Office Supplies</v>
      </c>
      <c r="R1204" t="str">
        <f>VLOOKUP(Table3[[#This Row],[Order ID]],OrderBreakDown!A1203:H9250,8,0)</f>
        <v>Binders</v>
      </c>
    </row>
    <row r="1205" spans="1:18" ht="21.75" customHeight="1" thickBot="1" x14ac:dyDescent="0.3">
      <c r="A1205" s="5" t="s">
        <v>2508</v>
      </c>
      <c r="B1205" s="2">
        <v>41125</v>
      </c>
      <c r="C1205" s="1" t="s">
        <v>566</v>
      </c>
      <c r="D1205" s="1" t="s">
        <v>1223</v>
      </c>
      <c r="E1205" s="1" t="s">
        <v>27</v>
      </c>
      <c r="F1205" s="1" t="s">
        <v>28</v>
      </c>
      <c r="G1205" s="1" t="s">
        <v>33</v>
      </c>
      <c r="H1205" s="2">
        <v>41131</v>
      </c>
      <c r="I1205" s="1" t="s">
        <v>22</v>
      </c>
      <c r="J1205" s="6" t="s">
        <v>112</v>
      </c>
      <c r="L1205" t="str">
        <f>VLOOKUP(Table3[[#This Row],[Order ID]],OrderBreakDown!A1204:H9251,2,0)</f>
        <v>Novimex Swivel Stool, Adjustable</v>
      </c>
      <c r="M1205" s="16">
        <f>VLOOKUP(Table3[[#This Row],[Order ID]],OrderBreakDown!A1204:H9251,3,0)</f>
        <v>0.1</v>
      </c>
      <c r="N1205" t="str">
        <f>VLOOKUP(Table3[[#This Row],[Order ID]],OrderBreakDown!A1204:H9251,4,0)</f>
        <v>$150.00</v>
      </c>
      <c r="O1205" s="18" t="str">
        <f>VLOOKUP(Table3[[#This Row],[Order ID]],OrderBreakDown!A1204:H9251,5,0)</f>
        <v>-$3.00</v>
      </c>
      <c r="P1205">
        <f>VLOOKUP(Table3[[#This Row],[Order ID]],OrderBreakDown!A1204:H9251,6,0)</f>
        <v>1</v>
      </c>
      <c r="Q1205" t="str">
        <f>VLOOKUP(Table3[[#This Row],[Order ID]],OrderBreakDown!A1204:H9251,7,0)</f>
        <v>Furniture</v>
      </c>
      <c r="R1205" t="str">
        <f>VLOOKUP(Table3[[#This Row],[Order ID]],OrderBreakDown!A1204:H9251,8,0)</f>
        <v>Chairs</v>
      </c>
    </row>
    <row r="1206" spans="1:18" ht="21.75" customHeight="1" thickBot="1" x14ac:dyDescent="0.3">
      <c r="A1206" s="5" t="s">
        <v>2509</v>
      </c>
      <c r="B1206" s="2">
        <v>41126</v>
      </c>
      <c r="C1206" s="1" t="s">
        <v>2510</v>
      </c>
      <c r="D1206" s="1" t="s">
        <v>2511</v>
      </c>
      <c r="E1206" s="1" t="s">
        <v>66</v>
      </c>
      <c r="F1206" s="1" t="s">
        <v>28</v>
      </c>
      <c r="G1206" s="1" t="s">
        <v>15</v>
      </c>
      <c r="H1206" s="2">
        <v>41132</v>
      </c>
      <c r="I1206" s="1" t="s">
        <v>22</v>
      </c>
      <c r="J1206" s="6" t="s">
        <v>67</v>
      </c>
      <c r="L1206" t="str">
        <f>VLOOKUP(Table3[[#This Row],[Order ID]],OrderBreakDown!A1205:H9252,2,0)</f>
        <v>Harbour Creations Executive Leather Armchair, Red</v>
      </c>
      <c r="M1206" s="16">
        <f>VLOOKUP(Table3[[#This Row],[Order ID]],OrderBreakDown!A1205:H9252,3,0)</f>
        <v>0.1</v>
      </c>
      <c r="N1206" t="str">
        <f>VLOOKUP(Table3[[#This Row],[Order ID]],OrderBreakDown!A1205:H9252,4,0)</f>
        <v>$1,285.00</v>
      </c>
      <c r="O1206" s="18" t="str">
        <f>VLOOKUP(Table3[[#This Row],[Order ID]],OrderBreakDown!A1205:H9252,5,0)</f>
        <v>$414.00</v>
      </c>
      <c r="P1206">
        <f>VLOOKUP(Table3[[#This Row],[Order ID]],OrderBreakDown!A1205:H9252,6,0)</f>
        <v>3</v>
      </c>
      <c r="Q1206" t="str">
        <f>VLOOKUP(Table3[[#This Row],[Order ID]],OrderBreakDown!A1205:H9252,7,0)</f>
        <v>Furniture</v>
      </c>
      <c r="R1206" t="str">
        <f>VLOOKUP(Table3[[#This Row],[Order ID]],OrderBreakDown!A1205:H9252,8,0)</f>
        <v>Chairs</v>
      </c>
    </row>
    <row r="1207" spans="1:18" ht="21.75" customHeight="1" thickBot="1" x14ac:dyDescent="0.3">
      <c r="A1207" s="5" t="s">
        <v>2512</v>
      </c>
      <c r="B1207" s="2">
        <v>41127</v>
      </c>
      <c r="C1207" s="1" t="s">
        <v>350</v>
      </c>
      <c r="D1207" s="1" t="s">
        <v>462</v>
      </c>
      <c r="E1207" s="1" t="s">
        <v>49</v>
      </c>
      <c r="F1207" s="1" t="s">
        <v>50</v>
      </c>
      <c r="G1207" s="1" t="s">
        <v>21</v>
      </c>
      <c r="H1207" s="2">
        <v>41132</v>
      </c>
      <c r="I1207" s="1" t="s">
        <v>16</v>
      </c>
      <c r="J1207" s="6" t="s">
        <v>335</v>
      </c>
      <c r="L1207" t="str">
        <f>VLOOKUP(Table3[[#This Row],[Order ID]],OrderBreakDown!A1206:H9253,2,0)</f>
        <v>Boston Pens, Blue</v>
      </c>
      <c r="M1207" s="16">
        <f>VLOOKUP(Table3[[#This Row],[Order ID]],OrderBreakDown!A1206:H9253,3,0)</f>
        <v>0</v>
      </c>
      <c r="N1207" t="str">
        <f>VLOOKUP(Table3[[#This Row],[Order ID]],OrderBreakDown!A1206:H9253,4,0)</f>
        <v>$71.00</v>
      </c>
      <c r="O1207" s="18" t="str">
        <f>VLOOKUP(Table3[[#This Row],[Order ID]],OrderBreakDown!A1206:H9253,5,0)</f>
        <v>$1.00</v>
      </c>
      <c r="P1207">
        <f>VLOOKUP(Table3[[#This Row],[Order ID]],OrderBreakDown!A1206:H9253,6,0)</f>
        <v>5</v>
      </c>
      <c r="Q1207" t="str">
        <f>VLOOKUP(Table3[[#This Row],[Order ID]],OrderBreakDown!A1206:H9253,7,0)</f>
        <v>Office Supplies</v>
      </c>
      <c r="R1207" t="str">
        <f>VLOOKUP(Table3[[#This Row],[Order ID]],OrderBreakDown!A1206:H9253,8,0)</f>
        <v>Art</v>
      </c>
    </row>
    <row r="1208" spans="1:18" ht="21.75" customHeight="1" thickBot="1" x14ac:dyDescent="0.3">
      <c r="A1208" s="5" t="s">
        <v>2513</v>
      </c>
      <c r="B1208" s="2">
        <v>41127</v>
      </c>
      <c r="C1208" s="1" t="s">
        <v>1145</v>
      </c>
      <c r="D1208" s="1" t="s">
        <v>2514</v>
      </c>
      <c r="E1208" s="1" t="s">
        <v>27</v>
      </c>
      <c r="F1208" s="1" t="s">
        <v>28</v>
      </c>
      <c r="G1208" s="1" t="s">
        <v>33</v>
      </c>
      <c r="H1208" s="2">
        <v>41134</v>
      </c>
      <c r="I1208" s="1" t="s">
        <v>22</v>
      </c>
      <c r="J1208" s="6" t="s">
        <v>45</v>
      </c>
      <c r="L1208" t="str">
        <f>VLOOKUP(Table3[[#This Row],[Order ID]],OrderBreakDown!A1207:H9254,2,0)</f>
        <v>Boston Highlighters, Easy-Erase</v>
      </c>
      <c r="M1208" s="16">
        <f>VLOOKUP(Table3[[#This Row],[Order ID]],OrderBreakDown!A1207:H9254,3,0)</f>
        <v>0</v>
      </c>
      <c r="N1208" t="str">
        <f>VLOOKUP(Table3[[#This Row],[Order ID]],OrderBreakDown!A1207:H9254,4,0)</f>
        <v>$57.00</v>
      </c>
      <c r="O1208" s="18" t="str">
        <f>VLOOKUP(Table3[[#This Row],[Order ID]],OrderBreakDown!A1207:H9254,5,0)</f>
        <v>$13.00</v>
      </c>
      <c r="P1208">
        <f>VLOOKUP(Table3[[#This Row],[Order ID]],OrderBreakDown!A1207:H9254,6,0)</f>
        <v>3</v>
      </c>
      <c r="Q1208" t="str">
        <f>VLOOKUP(Table3[[#This Row],[Order ID]],OrderBreakDown!A1207:H9254,7,0)</f>
        <v>Office Supplies</v>
      </c>
      <c r="R1208" t="str">
        <f>VLOOKUP(Table3[[#This Row],[Order ID]],OrderBreakDown!A1207:H9254,8,0)</f>
        <v>Art</v>
      </c>
    </row>
    <row r="1209" spans="1:18" ht="21.75" customHeight="1" thickBot="1" x14ac:dyDescent="0.3">
      <c r="A1209" s="5" t="s">
        <v>2515</v>
      </c>
      <c r="B1209" s="2">
        <v>41127</v>
      </c>
      <c r="C1209" s="1" t="s">
        <v>2516</v>
      </c>
      <c r="D1209" s="1" t="s">
        <v>2048</v>
      </c>
      <c r="E1209" s="1" t="s">
        <v>27</v>
      </c>
      <c r="F1209" s="1" t="s">
        <v>28</v>
      </c>
      <c r="G1209" s="1" t="s">
        <v>21</v>
      </c>
      <c r="H1209" s="2">
        <v>41132</v>
      </c>
      <c r="I1209" s="1" t="s">
        <v>22</v>
      </c>
      <c r="J1209" s="6" t="s">
        <v>112</v>
      </c>
      <c r="L1209" t="str">
        <f>VLOOKUP(Table3[[#This Row],[Order ID]],OrderBreakDown!A1208:H9255,2,0)</f>
        <v>Deflect-O Clock, Erganomic</v>
      </c>
      <c r="M1209" s="16">
        <f>VLOOKUP(Table3[[#This Row],[Order ID]],OrderBreakDown!A1208:H9255,3,0)</f>
        <v>0</v>
      </c>
      <c r="N1209" t="str">
        <f>VLOOKUP(Table3[[#This Row],[Order ID]],OrderBreakDown!A1208:H9255,4,0)</f>
        <v>$49.00</v>
      </c>
      <c r="O1209" s="18" t="str">
        <f>VLOOKUP(Table3[[#This Row],[Order ID]],OrderBreakDown!A1208:H9255,5,0)</f>
        <v>$4.00</v>
      </c>
      <c r="P1209">
        <f>VLOOKUP(Table3[[#This Row],[Order ID]],OrderBreakDown!A1208:H9255,6,0)</f>
        <v>1</v>
      </c>
      <c r="Q1209" t="str">
        <f>VLOOKUP(Table3[[#This Row],[Order ID]],OrderBreakDown!A1208:H9255,7,0)</f>
        <v>Furniture</v>
      </c>
      <c r="R1209" t="str">
        <f>VLOOKUP(Table3[[#This Row],[Order ID]],OrderBreakDown!A1208:H9255,8,0)</f>
        <v>Furnishings</v>
      </c>
    </row>
    <row r="1210" spans="1:18" ht="21.75" customHeight="1" thickBot="1" x14ac:dyDescent="0.3">
      <c r="A1210" s="5" t="s">
        <v>2517</v>
      </c>
      <c r="B1210" s="2">
        <v>41127</v>
      </c>
      <c r="C1210" s="1" t="s">
        <v>1228</v>
      </c>
      <c r="D1210" s="1" t="s">
        <v>1389</v>
      </c>
      <c r="E1210" s="1" t="s">
        <v>66</v>
      </c>
      <c r="F1210" s="1" t="s">
        <v>28</v>
      </c>
      <c r="G1210" s="1" t="s">
        <v>21</v>
      </c>
      <c r="H1210" s="2">
        <v>41132</v>
      </c>
      <c r="I1210" s="1" t="s">
        <v>22</v>
      </c>
      <c r="J1210" s="6" t="s">
        <v>116</v>
      </c>
      <c r="L1210" t="str">
        <f>VLOOKUP(Table3[[#This Row],[Order ID]],OrderBreakDown!A1209:H9256,2,0)</f>
        <v>Konica Calculator, White</v>
      </c>
      <c r="M1210" s="16">
        <f>VLOOKUP(Table3[[#This Row],[Order ID]],OrderBreakDown!A1209:H9256,3,0)</f>
        <v>0</v>
      </c>
      <c r="N1210" t="str">
        <f>VLOOKUP(Table3[[#This Row],[Order ID]],OrderBreakDown!A1209:H9256,4,0)</f>
        <v>$50.00</v>
      </c>
      <c r="O1210" s="18" t="str">
        <f>VLOOKUP(Table3[[#This Row],[Order ID]],OrderBreakDown!A1209:H9256,5,0)</f>
        <v>$14.00</v>
      </c>
      <c r="P1210">
        <f>VLOOKUP(Table3[[#This Row],[Order ID]],OrderBreakDown!A1209:H9256,6,0)</f>
        <v>1</v>
      </c>
      <c r="Q1210" t="str">
        <f>VLOOKUP(Table3[[#This Row],[Order ID]],OrderBreakDown!A1209:H9256,7,0)</f>
        <v>Technology</v>
      </c>
      <c r="R1210" t="str">
        <f>VLOOKUP(Table3[[#This Row],[Order ID]],OrderBreakDown!A1209:H9256,8,0)</f>
        <v>Machines</v>
      </c>
    </row>
    <row r="1211" spans="1:18" ht="21.75" customHeight="1" thickBot="1" x14ac:dyDescent="0.3">
      <c r="A1211" s="5" t="s">
        <v>2518</v>
      </c>
      <c r="B1211" s="2">
        <v>41127</v>
      </c>
      <c r="C1211" s="1" t="s">
        <v>1811</v>
      </c>
      <c r="D1211" s="1" t="s">
        <v>2519</v>
      </c>
      <c r="E1211" s="1" t="s">
        <v>27</v>
      </c>
      <c r="F1211" s="1" t="s">
        <v>28</v>
      </c>
      <c r="G1211" s="1" t="s">
        <v>21</v>
      </c>
      <c r="H1211" s="2">
        <v>41131</v>
      </c>
      <c r="I1211" s="1" t="s">
        <v>22</v>
      </c>
      <c r="J1211" s="6" t="s">
        <v>29</v>
      </c>
      <c r="L1211" t="str">
        <f>VLOOKUP(Table3[[#This Row],[Order ID]],OrderBreakDown!A1210:H9257,2,0)</f>
        <v>Memorex Flash Drive, Programmable</v>
      </c>
      <c r="M1211" s="16">
        <f>VLOOKUP(Table3[[#This Row],[Order ID]],OrderBreakDown!A1210:H9257,3,0)</f>
        <v>0</v>
      </c>
      <c r="N1211" t="str">
        <f>VLOOKUP(Table3[[#This Row],[Order ID]],OrderBreakDown!A1210:H9257,4,0)</f>
        <v>$155.00</v>
      </c>
      <c r="O1211" s="18" t="str">
        <f>VLOOKUP(Table3[[#This Row],[Order ID]],OrderBreakDown!A1210:H9257,5,0)</f>
        <v>$51.00</v>
      </c>
      <c r="P1211">
        <f>VLOOKUP(Table3[[#This Row],[Order ID]],OrderBreakDown!A1210:H9257,6,0)</f>
        <v>5</v>
      </c>
      <c r="Q1211" t="str">
        <f>VLOOKUP(Table3[[#This Row],[Order ID]],OrderBreakDown!A1210:H9257,7,0)</f>
        <v>Technology</v>
      </c>
      <c r="R1211" t="str">
        <f>VLOOKUP(Table3[[#This Row],[Order ID]],OrderBreakDown!A1210:H9257,8,0)</f>
        <v>Accessories</v>
      </c>
    </row>
    <row r="1212" spans="1:18" ht="21.75" customHeight="1" thickBot="1" x14ac:dyDescent="0.3">
      <c r="A1212" s="5" t="s">
        <v>2520</v>
      </c>
      <c r="B1212" s="2">
        <v>41127</v>
      </c>
      <c r="C1212" s="1" t="s">
        <v>2521</v>
      </c>
      <c r="D1212" s="1" t="s">
        <v>263</v>
      </c>
      <c r="E1212" s="1" t="s">
        <v>49</v>
      </c>
      <c r="F1212" s="1" t="s">
        <v>50</v>
      </c>
      <c r="G1212" s="1" t="s">
        <v>21</v>
      </c>
      <c r="H1212" s="2">
        <v>41132</v>
      </c>
      <c r="I1212" s="1" t="s">
        <v>22</v>
      </c>
      <c r="J1212" s="6" t="s">
        <v>264</v>
      </c>
      <c r="L1212" t="str">
        <f>VLOOKUP(Table3[[#This Row],[Order ID]],OrderBreakDown!A1211:H9258,2,0)</f>
        <v>Rubbermaid Light Bulb, Black</v>
      </c>
      <c r="M1212" s="16">
        <f>VLOOKUP(Table3[[#This Row],[Order ID]],OrderBreakDown!A1211:H9258,3,0)</f>
        <v>0</v>
      </c>
      <c r="N1212" t="str">
        <f>VLOOKUP(Table3[[#This Row],[Order ID]],OrderBreakDown!A1211:H9258,4,0)</f>
        <v>$75.00</v>
      </c>
      <c r="O1212" s="18" t="str">
        <f>VLOOKUP(Table3[[#This Row],[Order ID]],OrderBreakDown!A1211:H9258,5,0)</f>
        <v>$34.00</v>
      </c>
      <c r="P1212">
        <f>VLOOKUP(Table3[[#This Row],[Order ID]],OrderBreakDown!A1211:H9258,6,0)</f>
        <v>4</v>
      </c>
      <c r="Q1212" t="str">
        <f>VLOOKUP(Table3[[#This Row],[Order ID]],OrderBreakDown!A1211:H9258,7,0)</f>
        <v>Furniture</v>
      </c>
      <c r="R1212" t="str">
        <f>VLOOKUP(Table3[[#This Row],[Order ID]],OrderBreakDown!A1211:H9258,8,0)</f>
        <v>Furnishings</v>
      </c>
    </row>
    <row r="1213" spans="1:18" ht="21.75" customHeight="1" thickBot="1" x14ac:dyDescent="0.3">
      <c r="A1213" s="5" t="s">
        <v>2522</v>
      </c>
      <c r="B1213" s="2">
        <v>41127</v>
      </c>
      <c r="C1213" s="1" t="s">
        <v>1071</v>
      </c>
      <c r="D1213" s="1" t="s">
        <v>1791</v>
      </c>
      <c r="E1213" s="1" t="s">
        <v>77</v>
      </c>
      <c r="F1213" s="1" t="s">
        <v>28</v>
      </c>
      <c r="G1213" s="1" t="s">
        <v>21</v>
      </c>
      <c r="H1213" s="2">
        <v>41129</v>
      </c>
      <c r="I1213" s="1" t="s">
        <v>16</v>
      </c>
      <c r="J1213" s="6" t="s">
        <v>210</v>
      </c>
      <c r="L1213" t="str">
        <f>VLOOKUP(Table3[[#This Row],[Order ID]],OrderBreakDown!A1212:H9259,2,0)</f>
        <v>Stockwell Staples, Bulk Pack</v>
      </c>
      <c r="M1213" s="16">
        <f>VLOOKUP(Table3[[#This Row],[Order ID]],OrderBreakDown!A1212:H9259,3,0)</f>
        <v>0.5</v>
      </c>
      <c r="N1213" t="str">
        <f>VLOOKUP(Table3[[#This Row],[Order ID]],OrderBreakDown!A1212:H9259,4,0)</f>
        <v>$16.00</v>
      </c>
      <c r="O1213" s="18" t="str">
        <f>VLOOKUP(Table3[[#This Row],[Order ID]],OrderBreakDown!A1212:H9259,5,0)</f>
        <v>-$3.00</v>
      </c>
      <c r="P1213">
        <f>VLOOKUP(Table3[[#This Row],[Order ID]],OrderBreakDown!A1212:H9259,6,0)</f>
        <v>3</v>
      </c>
      <c r="Q1213" t="str">
        <f>VLOOKUP(Table3[[#This Row],[Order ID]],OrderBreakDown!A1212:H9259,7,0)</f>
        <v>Office Supplies</v>
      </c>
      <c r="R1213" t="str">
        <f>VLOOKUP(Table3[[#This Row],[Order ID]],OrderBreakDown!A1212:H9259,8,0)</f>
        <v>Fasteners</v>
      </c>
    </row>
    <row r="1214" spans="1:18" ht="21.75" customHeight="1" thickBot="1" x14ac:dyDescent="0.3">
      <c r="A1214" s="5" t="s">
        <v>2523</v>
      </c>
      <c r="B1214" s="2">
        <v>41127</v>
      </c>
      <c r="C1214" s="1" t="s">
        <v>2524</v>
      </c>
      <c r="D1214" s="1" t="s">
        <v>2525</v>
      </c>
      <c r="E1214" s="1" t="s">
        <v>58</v>
      </c>
      <c r="F1214" s="1" t="s">
        <v>50</v>
      </c>
      <c r="G1214" s="1" t="s">
        <v>15</v>
      </c>
      <c r="H1214" s="2">
        <v>41128</v>
      </c>
      <c r="I1214" s="1" t="s">
        <v>37</v>
      </c>
      <c r="J1214" s="6" t="s">
        <v>174</v>
      </c>
      <c r="L1214" t="str">
        <f>VLOOKUP(Table3[[#This Row],[Order ID]],OrderBreakDown!A1213:H9260,2,0)</f>
        <v>Smead Legal Exhibit Labels, 5000 Label Set</v>
      </c>
      <c r="M1214" s="16">
        <f>VLOOKUP(Table3[[#This Row],[Order ID]],OrderBreakDown!A1213:H9260,3,0)</f>
        <v>0</v>
      </c>
      <c r="N1214" t="str">
        <f>VLOOKUP(Table3[[#This Row],[Order ID]],OrderBreakDown!A1213:H9260,4,0)</f>
        <v>$11.00</v>
      </c>
      <c r="O1214" s="18" t="str">
        <f>VLOOKUP(Table3[[#This Row],[Order ID]],OrderBreakDown!A1213:H9260,5,0)</f>
        <v>$2.00</v>
      </c>
      <c r="P1214">
        <f>VLOOKUP(Table3[[#This Row],[Order ID]],OrderBreakDown!A1213:H9260,6,0)</f>
        <v>1</v>
      </c>
      <c r="Q1214" t="str">
        <f>VLOOKUP(Table3[[#This Row],[Order ID]],OrderBreakDown!A1213:H9260,7,0)</f>
        <v>Office Supplies</v>
      </c>
      <c r="R1214" t="str">
        <f>VLOOKUP(Table3[[#This Row],[Order ID]],OrderBreakDown!A1213:H9260,8,0)</f>
        <v>Labels</v>
      </c>
    </row>
    <row r="1215" spans="1:18" ht="21.75" customHeight="1" thickBot="1" x14ac:dyDescent="0.3">
      <c r="A1215" s="5" t="s">
        <v>2526</v>
      </c>
      <c r="B1215" s="2">
        <v>41128</v>
      </c>
      <c r="C1215" s="1" t="s">
        <v>2527</v>
      </c>
      <c r="D1215" s="1" t="s">
        <v>247</v>
      </c>
      <c r="E1215" s="1" t="s">
        <v>49</v>
      </c>
      <c r="F1215" s="1" t="s">
        <v>50</v>
      </c>
      <c r="G1215" s="1" t="s">
        <v>21</v>
      </c>
      <c r="H1215" s="2">
        <v>41133</v>
      </c>
      <c r="I1215" s="1" t="s">
        <v>22</v>
      </c>
      <c r="J1215" s="6" t="s">
        <v>104</v>
      </c>
      <c r="L1215" t="str">
        <f>VLOOKUP(Table3[[#This Row],[Order ID]],OrderBreakDown!A1214:H9261,2,0)</f>
        <v>Sauder Floating Shelf Set, Metal</v>
      </c>
      <c r="M1215" s="16">
        <f>VLOOKUP(Table3[[#This Row],[Order ID]],OrderBreakDown!A1214:H9261,3,0)</f>
        <v>0</v>
      </c>
      <c r="N1215" t="str">
        <f>VLOOKUP(Table3[[#This Row],[Order ID]],OrderBreakDown!A1214:H9261,4,0)</f>
        <v>$582.00</v>
      </c>
      <c r="O1215" s="18" t="str">
        <f>VLOOKUP(Table3[[#This Row],[Order ID]],OrderBreakDown!A1214:H9261,5,0)</f>
        <v>$140.00</v>
      </c>
      <c r="P1215">
        <f>VLOOKUP(Table3[[#This Row],[Order ID]],OrderBreakDown!A1214:H9261,6,0)</f>
        <v>3</v>
      </c>
      <c r="Q1215" t="str">
        <f>VLOOKUP(Table3[[#This Row],[Order ID]],OrderBreakDown!A1214:H9261,7,0)</f>
        <v>Furniture</v>
      </c>
      <c r="R1215" t="str">
        <f>VLOOKUP(Table3[[#This Row],[Order ID]],OrderBreakDown!A1214:H9261,8,0)</f>
        <v>Bookcases</v>
      </c>
    </row>
    <row r="1216" spans="1:18" ht="21.75" customHeight="1" thickBot="1" x14ac:dyDescent="0.3">
      <c r="A1216" s="5" t="s">
        <v>2528</v>
      </c>
      <c r="B1216" s="2">
        <v>41128</v>
      </c>
      <c r="C1216" s="1" t="s">
        <v>1966</v>
      </c>
      <c r="D1216" s="1" t="s">
        <v>2529</v>
      </c>
      <c r="E1216" s="1" t="s">
        <v>20</v>
      </c>
      <c r="F1216" s="1" t="s">
        <v>14</v>
      </c>
      <c r="G1216" s="1" t="s">
        <v>21</v>
      </c>
      <c r="H1216" s="2">
        <v>41132</v>
      </c>
      <c r="I1216" s="1" t="s">
        <v>22</v>
      </c>
      <c r="J1216" s="6" t="s">
        <v>23</v>
      </c>
      <c r="L1216" t="str">
        <f>VLOOKUP(Table3[[#This Row],[Order ID]],OrderBreakDown!A1215:H9262,2,0)</f>
        <v>Ames Manila Envelope, Security-Tint</v>
      </c>
      <c r="M1216" s="16">
        <f>VLOOKUP(Table3[[#This Row],[Order ID]],OrderBreakDown!A1215:H9262,3,0)</f>
        <v>0</v>
      </c>
      <c r="N1216" t="str">
        <f>VLOOKUP(Table3[[#This Row],[Order ID]],OrderBreakDown!A1215:H9262,4,0)</f>
        <v>$108.00</v>
      </c>
      <c r="O1216" s="18" t="str">
        <f>VLOOKUP(Table3[[#This Row],[Order ID]],OrderBreakDown!A1215:H9262,5,0)</f>
        <v>$43.00</v>
      </c>
      <c r="P1216">
        <f>VLOOKUP(Table3[[#This Row],[Order ID]],OrderBreakDown!A1215:H9262,6,0)</f>
        <v>4</v>
      </c>
      <c r="Q1216" t="str">
        <f>VLOOKUP(Table3[[#This Row],[Order ID]],OrderBreakDown!A1215:H9262,7,0)</f>
        <v>Office Supplies</v>
      </c>
      <c r="R1216" t="str">
        <f>VLOOKUP(Table3[[#This Row],[Order ID]],OrderBreakDown!A1215:H9262,8,0)</f>
        <v>Envelopes</v>
      </c>
    </row>
    <row r="1217" spans="1:18" ht="21.75" customHeight="1" thickBot="1" x14ac:dyDescent="0.3">
      <c r="A1217" s="5" t="s">
        <v>2530</v>
      </c>
      <c r="B1217" s="2">
        <v>41128</v>
      </c>
      <c r="C1217" s="1" t="s">
        <v>2531</v>
      </c>
      <c r="D1217" s="1" t="s">
        <v>2532</v>
      </c>
      <c r="E1217" s="1" t="s">
        <v>66</v>
      </c>
      <c r="F1217" s="1" t="s">
        <v>28</v>
      </c>
      <c r="G1217" s="1" t="s">
        <v>21</v>
      </c>
      <c r="H1217" s="2">
        <v>41130</v>
      </c>
      <c r="I1217" s="1" t="s">
        <v>37</v>
      </c>
      <c r="J1217" s="6" t="s">
        <v>116</v>
      </c>
      <c r="L1217" t="str">
        <f>VLOOKUP(Table3[[#This Row],[Order ID]],OrderBreakDown!A1216:H9263,2,0)</f>
        <v>Stanley Highlighters, Blue</v>
      </c>
      <c r="M1217" s="16">
        <f>VLOOKUP(Table3[[#This Row],[Order ID]],OrderBreakDown!A1216:H9263,3,0)</f>
        <v>0</v>
      </c>
      <c r="N1217" t="str">
        <f>VLOOKUP(Table3[[#This Row],[Order ID]],OrderBreakDown!A1216:H9263,4,0)</f>
        <v>$74.00</v>
      </c>
      <c r="O1217" s="18" t="str">
        <f>VLOOKUP(Table3[[#This Row],[Order ID]],OrderBreakDown!A1216:H9263,5,0)</f>
        <v>$15.00</v>
      </c>
      <c r="P1217">
        <f>VLOOKUP(Table3[[#This Row],[Order ID]],OrderBreakDown!A1216:H9263,6,0)</f>
        <v>5</v>
      </c>
      <c r="Q1217" t="str">
        <f>VLOOKUP(Table3[[#This Row],[Order ID]],OrderBreakDown!A1216:H9263,7,0)</f>
        <v>Office Supplies</v>
      </c>
      <c r="R1217" t="str">
        <f>VLOOKUP(Table3[[#This Row],[Order ID]],OrderBreakDown!A1216:H9263,8,0)</f>
        <v>Art</v>
      </c>
    </row>
    <row r="1218" spans="1:18" ht="21.75" customHeight="1" thickBot="1" x14ac:dyDescent="0.3">
      <c r="A1218" s="5" t="s">
        <v>2533</v>
      </c>
      <c r="B1218" s="2">
        <v>41128</v>
      </c>
      <c r="C1218" s="1" t="s">
        <v>1137</v>
      </c>
      <c r="D1218" s="1" t="s">
        <v>190</v>
      </c>
      <c r="E1218" s="1" t="s">
        <v>27</v>
      </c>
      <c r="F1218" s="1" t="s">
        <v>28</v>
      </c>
      <c r="G1218" s="1" t="s">
        <v>33</v>
      </c>
      <c r="H1218" s="2">
        <v>41133</v>
      </c>
      <c r="I1218" s="1" t="s">
        <v>16</v>
      </c>
      <c r="J1218" s="6" t="s">
        <v>41</v>
      </c>
      <c r="L1218" t="str">
        <f>VLOOKUP(Table3[[#This Row],[Order ID]],OrderBreakDown!A1217:H9264,2,0)</f>
        <v>Safco Classic Bookcase, Pine</v>
      </c>
      <c r="M1218" s="16">
        <f>VLOOKUP(Table3[[#This Row],[Order ID]],OrderBreakDown!A1217:H9264,3,0)</f>
        <v>0.1</v>
      </c>
      <c r="N1218" t="str">
        <f>VLOOKUP(Table3[[#This Row],[Order ID]],OrderBreakDown!A1217:H9264,4,0)</f>
        <v>$791.00</v>
      </c>
      <c r="O1218" s="18" t="str">
        <f>VLOOKUP(Table3[[#This Row],[Order ID]],OrderBreakDown!A1217:H9264,5,0)</f>
        <v>-$53.00</v>
      </c>
      <c r="P1218">
        <f>VLOOKUP(Table3[[#This Row],[Order ID]],OrderBreakDown!A1217:H9264,6,0)</f>
        <v>2</v>
      </c>
      <c r="Q1218" t="str">
        <f>VLOOKUP(Table3[[#This Row],[Order ID]],OrderBreakDown!A1217:H9264,7,0)</f>
        <v>Furniture</v>
      </c>
      <c r="R1218" t="str">
        <f>VLOOKUP(Table3[[#This Row],[Order ID]],OrderBreakDown!A1217:H9264,8,0)</f>
        <v>Bookcases</v>
      </c>
    </row>
    <row r="1219" spans="1:18" ht="21.75" customHeight="1" thickBot="1" x14ac:dyDescent="0.3">
      <c r="A1219" s="5" t="s">
        <v>2534</v>
      </c>
      <c r="B1219" s="2">
        <v>41128</v>
      </c>
      <c r="C1219" s="1" t="s">
        <v>1549</v>
      </c>
      <c r="D1219" s="1" t="s">
        <v>947</v>
      </c>
      <c r="E1219" s="1" t="s">
        <v>77</v>
      </c>
      <c r="F1219" s="1" t="s">
        <v>28</v>
      </c>
      <c r="G1219" s="1" t="s">
        <v>21</v>
      </c>
      <c r="H1219" s="2">
        <v>41131</v>
      </c>
      <c r="I1219" s="1" t="s">
        <v>16</v>
      </c>
      <c r="J1219" s="6" t="s">
        <v>78</v>
      </c>
      <c r="L1219" t="str">
        <f>VLOOKUP(Table3[[#This Row],[Order ID]],OrderBreakDown!A1218:H9265,2,0)</f>
        <v>Fiskars Trimmer, Serrated</v>
      </c>
      <c r="M1219" s="16">
        <f>VLOOKUP(Table3[[#This Row],[Order ID]],OrderBreakDown!A1218:H9265,3,0)</f>
        <v>0.5</v>
      </c>
      <c r="N1219" t="str">
        <f>VLOOKUP(Table3[[#This Row],[Order ID]],OrderBreakDown!A1218:H9265,4,0)</f>
        <v>$39.00</v>
      </c>
      <c r="O1219" s="18" t="str">
        <f>VLOOKUP(Table3[[#This Row],[Order ID]],OrderBreakDown!A1218:H9265,5,0)</f>
        <v>-$30.00</v>
      </c>
      <c r="P1219">
        <f>VLOOKUP(Table3[[#This Row],[Order ID]],OrderBreakDown!A1218:H9265,6,0)</f>
        <v>2</v>
      </c>
      <c r="Q1219" t="str">
        <f>VLOOKUP(Table3[[#This Row],[Order ID]],OrderBreakDown!A1218:H9265,7,0)</f>
        <v>Office Supplies</v>
      </c>
      <c r="R1219" t="str">
        <f>VLOOKUP(Table3[[#This Row],[Order ID]],OrderBreakDown!A1218:H9265,8,0)</f>
        <v>Supplies</v>
      </c>
    </row>
    <row r="1220" spans="1:18" ht="21.75" customHeight="1" thickBot="1" x14ac:dyDescent="0.3">
      <c r="A1220" s="5" t="s">
        <v>2535</v>
      </c>
      <c r="B1220" s="2">
        <v>41129</v>
      </c>
      <c r="C1220" s="1" t="s">
        <v>266</v>
      </c>
      <c r="D1220" s="1" t="s">
        <v>282</v>
      </c>
      <c r="E1220" s="1" t="s">
        <v>66</v>
      </c>
      <c r="F1220" s="1" t="s">
        <v>28</v>
      </c>
      <c r="G1220" s="1" t="s">
        <v>33</v>
      </c>
      <c r="H1220" s="2">
        <v>41133</v>
      </c>
      <c r="I1220" s="1" t="s">
        <v>16</v>
      </c>
      <c r="J1220" s="6" t="s">
        <v>282</v>
      </c>
      <c r="L1220" t="str">
        <f>VLOOKUP(Table3[[#This Row],[Order ID]],OrderBreakDown!A1219:H9266,2,0)</f>
        <v>Binney &amp; Smith Canvas, Fluorescent</v>
      </c>
      <c r="M1220" s="16">
        <f>VLOOKUP(Table3[[#This Row],[Order ID]],OrderBreakDown!A1219:H9266,3,0)</f>
        <v>0.1</v>
      </c>
      <c r="N1220" t="str">
        <f>VLOOKUP(Table3[[#This Row],[Order ID]],OrderBreakDown!A1219:H9266,4,0)</f>
        <v>$142.00</v>
      </c>
      <c r="O1220" s="18" t="str">
        <f>VLOOKUP(Table3[[#This Row],[Order ID]],OrderBreakDown!A1219:H9266,5,0)</f>
        <v>$14.00</v>
      </c>
      <c r="P1220">
        <f>VLOOKUP(Table3[[#This Row],[Order ID]],OrderBreakDown!A1219:H9266,6,0)</f>
        <v>3</v>
      </c>
      <c r="Q1220" t="str">
        <f>VLOOKUP(Table3[[#This Row],[Order ID]],OrderBreakDown!A1219:H9266,7,0)</f>
        <v>Office Supplies</v>
      </c>
      <c r="R1220" t="str">
        <f>VLOOKUP(Table3[[#This Row],[Order ID]],OrderBreakDown!A1219:H9266,8,0)</f>
        <v>Art</v>
      </c>
    </row>
    <row r="1221" spans="1:18" ht="21.75" customHeight="1" thickBot="1" x14ac:dyDescent="0.3">
      <c r="A1221" s="5" t="s">
        <v>2536</v>
      </c>
      <c r="B1221" s="2">
        <v>41129</v>
      </c>
      <c r="C1221" s="1" t="s">
        <v>1723</v>
      </c>
      <c r="D1221" s="1" t="s">
        <v>2537</v>
      </c>
      <c r="E1221" s="1" t="s">
        <v>49</v>
      </c>
      <c r="F1221" s="1" t="s">
        <v>50</v>
      </c>
      <c r="G1221" s="1" t="s">
        <v>33</v>
      </c>
      <c r="H1221" s="2">
        <v>41131</v>
      </c>
      <c r="I1221" s="1" t="s">
        <v>16</v>
      </c>
      <c r="J1221" s="6" t="s">
        <v>335</v>
      </c>
      <c r="L1221" t="str">
        <f>VLOOKUP(Table3[[#This Row],[Order ID]],OrderBreakDown!A1220:H9267,2,0)</f>
        <v>Logitech Keyboard, Erganomic</v>
      </c>
      <c r="M1221" s="16">
        <f>VLOOKUP(Table3[[#This Row],[Order ID]],OrderBreakDown!A1220:H9267,3,0)</f>
        <v>0</v>
      </c>
      <c r="N1221" t="str">
        <f>VLOOKUP(Table3[[#This Row],[Order ID]],OrderBreakDown!A1220:H9267,4,0)</f>
        <v>$562.00</v>
      </c>
      <c r="O1221" s="18" t="str">
        <f>VLOOKUP(Table3[[#This Row],[Order ID]],OrderBreakDown!A1220:H9267,5,0)</f>
        <v>$50.00</v>
      </c>
      <c r="P1221">
        <f>VLOOKUP(Table3[[#This Row],[Order ID]],OrderBreakDown!A1220:H9267,6,0)</f>
        <v>8</v>
      </c>
      <c r="Q1221" t="str">
        <f>VLOOKUP(Table3[[#This Row],[Order ID]],OrderBreakDown!A1220:H9267,7,0)</f>
        <v>Technology</v>
      </c>
      <c r="R1221" t="str">
        <f>VLOOKUP(Table3[[#This Row],[Order ID]],OrderBreakDown!A1220:H9267,8,0)</f>
        <v>Accessories</v>
      </c>
    </row>
    <row r="1222" spans="1:18" ht="21.75" customHeight="1" thickBot="1" x14ac:dyDescent="0.3">
      <c r="A1222" s="5" t="s">
        <v>2538</v>
      </c>
      <c r="B1222" s="2">
        <v>41129</v>
      </c>
      <c r="C1222" s="1" t="s">
        <v>2398</v>
      </c>
      <c r="D1222" s="1" t="s">
        <v>54</v>
      </c>
      <c r="E1222" s="1" t="s">
        <v>55</v>
      </c>
      <c r="F1222" s="1" t="s">
        <v>28</v>
      </c>
      <c r="G1222" s="1" t="s">
        <v>21</v>
      </c>
      <c r="H1222" s="2">
        <v>41133</v>
      </c>
      <c r="I1222" s="1" t="s">
        <v>22</v>
      </c>
      <c r="J1222" s="6" t="s">
        <v>54</v>
      </c>
      <c r="L1222" t="str">
        <f>VLOOKUP(Table3[[#This Row],[Order ID]],OrderBreakDown!A1221:H9268,2,0)</f>
        <v>Sanford Highlighters, Easy-Erase</v>
      </c>
      <c r="M1222" s="16">
        <f>VLOOKUP(Table3[[#This Row],[Order ID]],OrderBreakDown!A1221:H9268,3,0)</f>
        <v>0</v>
      </c>
      <c r="N1222" t="str">
        <f>VLOOKUP(Table3[[#This Row],[Order ID]],OrderBreakDown!A1221:H9268,4,0)</f>
        <v>$48.00</v>
      </c>
      <c r="O1222" s="18" t="str">
        <f>VLOOKUP(Table3[[#This Row],[Order ID]],OrderBreakDown!A1221:H9268,5,0)</f>
        <v>$2.00</v>
      </c>
      <c r="P1222">
        <f>VLOOKUP(Table3[[#This Row],[Order ID]],OrderBreakDown!A1221:H9268,6,0)</f>
        <v>3</v>
      </c>
      <c r="Q1222" t="str">
        <f>VLOOKUP(Table3[[#This Row],[Order ID]],OrderBreakDown!A1221:H9268,7,0)</f>
        <v>Office Supplies</v>
      </c>
      <c r="R1222" t="str">
        <f>VLOOKUP(Table3[[#This Row],[Order ID]],OrderBreakDown!A1221:H9268,8,0)</f>
        <v>Art</v>
      </c>
    </row>
    <row r="1223" spans="1:18" ht="21.75" customHeight="1" thickBot="1" x14ac:dyDescent="0.3">
      <c r="A1223" s="5" t="s">
        <v>2539</v>
      </c>
      <c r="B1223" s="2">
        <v>41130</v>
      </c>
      <c r="C1223" s="1" t="s">
        <v>1867</v>
      </c>
      <c r="D1223" s="1" t="s">
        <v>289</v>
      </c>
      <c r="E1223" s="1" t="s">
        <v>49</v>
      </c>
      <c r="F1223" s="1" t="s">
        <v>50</v>
      </c>
      <c r="G1223" s="1" t="s">
        <v>21</v>
      </c>
      <c r="H1223" s="2">
        <v>41134</v>
      </c>
      <c r="I1223" s="1" t="s">
        <v>22</v>
      </c>
      <c r="J1223" s="6" t="s">
        <v>132</v>
      </c>
      <c r="L1223" t="str">
        <f>VLOOKUP(Table3[[#This Row],[Order ID]],OrderBreakDown!A1222:H9269,2,0)</f>
        <v>Enermax Message Books, 8.5 x 11</v>
      </c>
      <c r="M1223" s="16">
        <f>VLOOKUP(Table3[[#This Row],[Order ID]],OrderBreakDown!A1222:H9269,3,0)</f>
        <v>0</v>
      </c>
      <c r="N1223" t="str">
        <f>VLOOKUP(Table3[[#This Row],[Order ID]],OrderBreakDown!A1222:H9269,4,0)</f>
        <v>$53.00</v>
      </c>
      <c r="O1223" s="18" t="str">
        <f>VLOOKUP(Table3[[#This Row],[Order ID]],OrderBreakDown!A1222:H9269,5,0)</f>
        <v>$12.00</v>
      </c>
      <c r="P1223">
        <f>VLOOKUP(Table3[[#This Row],[Order ID]],OrderBreakDown!A1222:H9269,6,0)</f>
        <v>2</v>
      </c>
      <c r="Q1223" t="str">
        <f>VLOOKUP(Table3[[#This Row],[Order ID]],OrderBreakDown!A1222:H9269,7,0)</f>
        <v>Office Supplies</v>
      </c>
      <c r="R1223" t="str">
        <f>VLOOKUP(Table3[[#This Row],[Order ID]],OrderBreakDown!A1222:H9269,8,0)</f>
        <v>Paper</v>
      </c>
    </row>
    <row r="1224" spans="1:18" ht="21.75" customHeight="1" thickBot="1" x14ac:dyDescent="0.3">
      <c r="A1224" s="5" t="s">
        <v>2540</v>
      </c>
      <c r="B1224" s="2">
        <v>41130</v>
      </c>
      <c r="C1224" s="1" t="s">
        <v>2541</v>
      </c>
      <c r="D1224" s="1" t="s">
        <v>418</v>
      </c>
      <c r="E1224" s="1" t="s">
        <v>20</v>
      </c>
      <c r="F1224" s="1" t="s">
        <v>14</v>
      </c>
      <c r="G1224" s="1" t="s">
        <v>21</v>
      </c>
      <c r="H1224" s="2">
        <v>41135</v>
      </c>
      <c r="I1224" s="1" t="s">
        <v>22</v>
      </c>
      <c r="J1224" s="6" t="s">
        <v>419</v>
      </c>
      <c r="L1224" t="str">
        <f>VLOOKUP(Table3[[#This Row],[Order ID]],OrderBreakDown!A1223:H9270,2,0)</f>
        <v>Harbour Creations Shipping Labels, 5000 Label Set</v>
      </c>
      <c r="M1224" s="16">
        <f>VLOOKUP(Table3[[#This Row],[Order ID]],OrderBreakDown!A1223:H9270,3,0)</f>
        <v>0</v>
      </c>
      <c r="N1224" t="str">
        <f>VLOOKUP(Table3[[#This Row],[Order ID]],OrderBreakDown!A1223:H9270,4,0)</f>
        <v>$107.00</v>
      </c>
      <c r="O1224" s="18" t="str">
        <f>VLOOKUP(Table3[[#This Row],[Order ID]],OrderBreakDown!A1223:H9270,5,0)</f>
        <v>$23.00</v>
      </c>
      <c r="P1224">
        <f>VLOOKUP(Table3[[#This Row],[Order ID]],OrderBreakDown!A1223:H9270,6,0)</f>
        <v>9</v>
      </c>
      <c r="Q1224" t="str">
        <f>VLOOKUP(Table3[[#This Row],[Order ID]],OrderBreakDown!A1223:H9270,7,0)</f>
        <v>Office Supplies</v>
      </c>
      <c r="R1224" t="str">
        <f>VLOOKUP(Table3[[#This Row],[Order ID]],OrderBreakDown!A1223:H9270,8,0)</f>
        <v>Labels</v>
      </c>
    </row>
    <row r="1225" spans="1:18" ht="21.75" customHeight="1" thickBot="1" x14ac:dyDescent="0.3">
      <c r="A1225" s="5" t="s">
        <v>2542</v>
      </c>
      <c r="B1225" s="2">
        <v>41130</v>
      </c>
      <c r="C1225" s="1" t="s">
        <v>1385</v>
      </c>
      <c r="D1225" s="1" t="s">
        <v>2159</v>
      </c>
      <c r="E1225" s="1" t="s">
        <v>27</v>
      </c>
      <c r="F1225" s="1" t="s">
        <v>28</v>
      </c>
      <c r="G1225" s="1" t="s">
        <v>15</v>
      </c>
      <c r="H1225" s="2">
        <v>41134</v>
      </c>
      <c r="I1225" s="1" t="s">
        <v>22</v>
      </c>
      <c r="J1225" s="6" t="s">
        <v>311</v>
      </c>
      <c r="L1225" t="str">
        <f>VLOOKUP(Table3[[#This Row],[Order ID]],OrderBreakDown!A1224:H9271,2,0)</f>
        <v>Boston Sketch Pad, Blue</v>
      </c>
      <c r="M1225" s="16">
        <f>VLOOKUP(Table3[[#This Row],[Order ID]],OrderBreakDown!A1224:H9271,3,0)</f>
        <v>0</v>
      </c>
      <c r="N1225" t="str">
        <f>VLOOKUP(Table3[[#This Row],[Order ID]],OrderBreakDown!A1224:H9271,4,0)</f>
        <v>$292.00</v>
      </c>
      <c r="O1225" s="18" t="str">
        <f>VLOOKUP(Table3[[#This Row],[Order ID]],OrderBreakDown!A1224:H9271,5,0)</f>
        <v>$125.00</v>
      </c>
      <c r="P1225">
        <f>VLOOKUP(Table3[[#This Row],[Order ID]],OrderBreakDown!A1224:H9271,6,0)</f>
        <v>6</v>
      </c>
      <c r="Q1225" t="str">
        <f>VLOOKUP(Table3[[#This Row],[Order ID]],OrderBreakDown!A1224:H9271,7,0)</f>
        <v>Office Supplies</v>
      </c>
      <c r="R1225" t="str">
        <f>VLOOKUP(Table3[[#This Row],[Order ID]],OrderBreakDown!A1224:H9271,8,0)</f>
        <v>Art</v>
      </c>
    </row>
    <row r="1226" spans="1:18" ht="21.75" customHeight="1" thickBot="1" x14ac:dyDescent="0.3">
      <c r="A1226" s="5" t="s">
        <v>2543</v>
      </c>
      <c r="B1226" s="2">
        <v>41130</v>
      </c>
      <c r="C1226" s="1" t="s">
        <v>1772</v>
      </c>
      <c r="D1226" s="1" t="s">
        <v>453</v>
      </c>
      <c r="E1226" s="1" t="s">
        <v>66</v>
      </c>
      <c r="F1226" s="1" t="s">
        <v>28</v>
      </c>
      <c r="G1226" s="1" t="s">
        <v>21</v>
      </c>
      <c r="H1226" s="2">
        <v>41136</v>
      </c>
      <c r="I1226" s="1" t="s">
        <v>22</v>
      </c>
      <c r="J1226" s="6" t="s">
        <v>116</v>
      </c>
      <c r="L1226" t="str">
        <f>VLOOKUP(Table3[[#This Row],[Order ID]],OrderBreakDown!A1225:H9272,2,0)</f>
        <v>HP Wireless Fax, Laser</v>
      </c>
      <c r="M1226" s="16">
        <f>VLOOKUP(Table3[[#This Row],[Order ID]],OrderBreakDown!A1225:H9272,3,0)</f>
        <v>0</v>
      </c>
      <c r="N1226" t="str">
        <f>VLOOKUP(Table3[[#This Row],[Order ID]],OrderBreakDown!A1225:H9272,4,0)</f>
        <v>$1,081.00</v>
      </c>
      <c r="O1226" s="18" t="str">
        <f>VLOOKUP(Table3[[#This Row],[Order ID]],OrderBreakDown!A1225:H9272,5,0)</f>
        <v>$65.00</v>
      </c>
      <c r="P1226">
        <f>VLOOKUP(Table3[[#This Row],[Order ID]],OrderBreakDown!A1225:H9272,6,0)</f>
        <v>3</v>
      </c>
      <c r="Q1226" t="str">
        <f>VLOOKUP(Table3[[#This Row],[Order ID]],OrderBreakDown!A1225:H9272,7,0)</f>
        <v>Technology</v>
      </c>
      <c r="R1226" t="str">
        <f>VLOOKUP(Table3[[#This Row],[Order ID]],OrderBreakDown!A1225:H9272,8,0)</f>
        <v>Copiers</v>
      </c>
    </row>
    <row r="1227" spans="1:18" ht="21.75" customHeight="1" thickBot="1" x14ac:dyDescent="0.3">
      <c r="A1227" s="5" t="s">
        <v>2544</v>
      </c>
      <c r="B1227" s="2">
        <v>41131</v>
      </c>
      <c r="C1227" s="1" t="s">
        <v>94</v>
      </c>
      <c r="D1227" s="1" t="s">
        <v>2545</v>
      </c>
      <c r="E1227" s="1" t="s">
        <v>27</v>
      </c>
      <c r="F1227" s="1" t="s">
        <v>28</v>
      </c>
      <c r="G1227" s="1" t="s">
        <v>33</v>
      </c>
      <c r="H1227" s="2">
        <v>41135</v>
      </c>
      <c r="I1227" s="1" t="s">
        <v>22</v>
      </c>
      <c r="J1227" s="6" t="s">
        <v>238</v>
      </c>
      <c r="L1227" t="str">
        <f>VLOOKUP(Table3[[#This Row],[Order ID]],OrderBreakDown!A1226:H9273,2,0)</f>
        <v>Xerox Cards &amp; Envelopes, Recycled</v>
      </c>
      <c r="M1227" s="16">
        <f>VLOOKUP(Table3[[#This Row],[Order ID]],OrderBreakDown!A1226:H9273,3,0)</f>
        <v>0</v>
      </c>
      <c r="N1227" t="str">
        <f>VLOOKUP(Table3[[#This Row],[Order ID]],OrderBreakDown!A1226:H9273,4,0)</f>
        <v>$224.00</v>
      </c>
      <c r="O1227" s="18" t="str">
        <f>VLOOKUP(Table3[[#This Row],[Order ID]],OrderBreakDown!A1226:H9273,5,0)</f>
        <v>$72.00</v>
      </c>
      <c r="P1227">
        <f>VLOOKUP(Table3[[#This Row],[Order ID]],OrderBreakDown!A1226:H9273,6,0)</f>
        <v>5</v>
      </c>
      <c r="Q1227" t="str">
        <f>VLOOKUP(Table3[[#This Row],[Order ID]],OrderBreakDown!A1226:H9273,7,0)</f>
        <v>Office Supplies</v>
      </c>
      <c r="R1227" t="str">
        <f>VLOOKUP(Table3[[#This Row],[Order ID]],OrderBreakDown!A1226:H9273,8,0)</f>
        <v>Paper</v>
      </c>
    </row>
    <row r="1228" spans="1:18" ht="21.75" customHeight="1" thickBot="1" x14ac:dyDescent="0.3">
      <c r="A1228" s="5" t="s">
        <v>2546</v>
      </c>
      <c r="B1228" s="2">
        <v>41131</v>
      </c>
      <c r="C1228" s="1" t="s">
        <v>134</v>
      </c>
      <c r="D1228" s="1" t="s">
        <v>1646</v>
      </c>
      <c r="E1228" s="1" t="s">
        <v>27</v>
      </c>
      <c r="F1228" s="1" t="s">
        <v>28</v>
      </c>
      <c r="G1228" s="1" t="s">
        <v>33</v>
      </c>
      <c r="H1228" s="2">
        <v>41133</v>
      </c>
      <c r="I1228" s="1" t="s">
        <v>16</v>
      </c>
      <c r="J1228" s="6" t="s">
        <v>41</v>
      </c>
      <c r="L1228" t="str">
        <f>VLOOKUP(Table3[[#This Row],[Order ID]],OrderBreakDown!A1227:H9274,2,0)</f>
        <v>Apple Signal Booster, Cordless</v>
      </c>
      <c r="M1228" s="16">
        <f>VLOOKUP(Table3[[#This Row],[Order ID]],OrderBreakDown!A1227:H9274,3,0)</f>
        <v>0.15</v>
      </c>
      <c r="N1228" t="str">
        <f>VLOOKUP(Table3[[#This Row],[Order ID]],OrderBreakDown!A1227:H9274,4,0)</f>
        <v>$119.00</v>
      </c>
      <c r="O1228" s="18" t="str">
        <f>VLOOKUP(Table3[[#This Row],[Order ID]],OrderBreakDown!A1227:H9274,5,0)</f>
        <v>$14.00</v>
      </c>
      <c r="P1228">
        <f>VLOOKUP(Table3[[#This Row],[Order ID]],OrderBreakDown!A1227:H9274,6,0)</f>
        <v>1</v>
      </c>
      <c r="Q1228" t="str">
        <f>VLOOKUP(Table3[[#This Row],[Order ID]],OrderBreakDown!A1227:H9274,7,0)</f>
        <v>Technology</v>
      </c>
      <c r="R1228" t="str">
        <f>VLOOKUP(Table3[[#This Row],[Order ID]],OrderBreakDown!A1227:H9274,8,0)</f>
        <v>Phones</v>
      </c>
    </row>
    <row r="1229" spans="1:18" ht="21.75" customHeight="1" thickBot="1" x14ac:dyDescent="0.3">
      <c r="A1229" s="5" t="s">
        <v>2547</v>
      </c>
      <c r="B1229" s="2">
        <v>41131</v>
      </c>
      <c r="C1229" s="1" t="s">
        <v>2548</v>
      </c>
      <c r="D1229" s="1" t="s">
        <v>2549</v>
      </c>
      <c r="E1229" s="1" t="s">
        <v>27</v>
      </c>
      <c r="F1229" s="1" t="s">
        <v>28</v>
      </c>
      <c r="G1229" s="1" t="s">
        <v>21</v>
      </c>
      <c r="H1229" s="2">
        <v>41135</v>
      </c>
      <c r="I1229" s="1" t="s">
        <v>22</v>
      </c>
      <c r="J1229" s="6" t="s">
        <v>41</v>
      </c>
      <c r="L1229" t="str">
        <f>VLOOKUP(Table3[[#This Row],[Order ID]],OrderBreakDown!A1228:H9275,2,0)</f>
        <v>Cardinal Hole Reinforcements, Durable</v>
      </c>
      <c r="M1229" s="16">
        <f>VLOOKUP(Table3[[#This Row],[Order ID]],OrderBreakDown!A1228:H9275,3,0)</f>
        <v>0</v>
      </c>
      <c r="N1229" t="str">
        <f>VLOOKUP(Table3[[#This Row],[Order ID]],OrderBreakDown!A1228:H9275,4,0)</f>
        <v>$14.00</v>
      </c>
      <c r="O1229" s="18" t="str">
        <f>VLOOKUP(Table3[[#This Row],[Order ID]],OrderBreakDown!A1228:H9275,5,0)</f>
        <v>$3.00</v>
      </c>
      <c r="P1229">
        <f>VLOOKUP(Table3[[#This Row],[Order ID]],OrderBreakDown!A1228:H9275,6,0)</f>
        <v>2</v>
      </c>
      <c r="Q1229" t="str">
        <f>VLOOKUP(Table3[[#This Row],[Order ID]],OrderBreakDown!A1228:H9275,7,0)</f>
        <v>Office Supplies</v>
      </c>
      <c r="R1229" t="str">
        <f>VLOOKUP(Table3[[#This Row],[Order ID]],OrderBreakDown!A1228:H9275,8,0)</f>
        <v>Binders</v>
      </c>
    </row>
    <row r="1230" spans="1:18" ht="21.75" customHeight="1" thickBot="1" x14ac:dyDescent="0.3">
      <c r="A1230" s="5" t="s">
        <v>2550</v>
      </c>
      <c r="B1230" s="2">
        <v>41131</v>
      </c>
      <c r="C1230" s="1" t="s">
        <v>823</v>
      </c>
      <c r="D1230" s="1" t="s">
        <v>2551</v>
      </c>
      <c r="E1230" s="1" t="s">
        <v>20</v>
      </c>
      <c r="F1230" s="1" t="s">
        <v>14</v>
      </c>
      <c r="G1230" s="1" t="s">
        <v>33</v>
      </c>
      <c r="H1230" s="2">
        <v>41135</v>
      </c>
      <c r="I1230" s="1" t="s">
        <v>22</v>
      </c>
      <c r="J1230" s="6" t="s">
        <v>23</v>
      </c>
      <c r="L1230" t="str">
        <f>VLOOKUP(Table3[[#This Row],[Order ID]],OrderBreakDown!A1229:H9276,2,0)</f>
        <v>OIC Staples, Bulk Pack</v>
      </c>
      <c r="M1230" s="16">
        <f>VLOOKUP(Table3[[#This Row],[Order ID]],OrderBreakDown!A1229:H9276,3,0)</f>
        <v>0</v>
      </c>
      <c r="N1230" t="str">
        <f>VLOOKUP(Table3[[#This Row],[Order ID]],OrderBreakDown!A1229:H9276,4,0)</f>
        <v>$34.00</v>
      </c>
      <c r="O1230" s="18" t="str">
        <f>VLOOKUP(Table3[[#This Row],[Order ID]],OrderBreakDown!A1229:H9276,5,0)</f>
        <v>$16.00</v>
      </c>
      <c r="P1230">
        <f>VLOOKUP(Table3[[#This Row],[Order ID]],OrderBreakDown!A1229:H9276,6,0)</f>
        <v>3</v>
      </c>
      <c r="Q1230" t="str">
        <f>VLOOKUP(Table3[[#This Row],[Order ID]],OrderBreakDown!A1229:H9276,7,0)</f>
        <v>Office Supplies</v>
      </c>
      <c r="R1230" t="str">
        <f>VLOOKUP(Table3[[#This Row],[Order ID]],OrderBreakDown!A1229:H9276,8,0)</f>
        <v>Fasteners</v>
      </c>
    </row>
    <row r="1231" spans="1:18" ht="21.75" customHeight="1" thickBot="1" x14ac:dyDescent="0.3">
      <c r="A1231" s="5" t="s">
        <v>2552</v>
      </c>
      <c r="B1231" s="2">
        <v>41131</v>
      </c>
      <c r="C1231" s="1" t="s">
        <v>384</v>
      </c>
      <c r="D1231" s="1" t="s">
        <v>679</v>
      </c>
      <c r="E1231" s="1" t="s">
        <v>66</v>
      </c>
      <c r="F1231" s="1" t="s">
        <v>28</v>
      </c>
      <c r="G1231" s="1" t="s">
        <v>21</v>
      </c>
      <c r="H1231" s="2">
        <v>41133</v>
      </c>
      <c r="I1231" s="1" t="s">
        <v>37</v>
      </c>
      <c r="J1231" s="6" t="s">
        <v>116</v>
      </c>
      <c r="L1231" t="str">
        <f>VLOOKUP(Table3[[#This Row],[Order ID]],OrderBreakDown!A1230:H9277,2,0)</f>
        <v>Sanford Markers, Fluorescent</v>
      </c>
      <c r="M1231" s="16">
        <f>VLOOKUP(Table3[[#This Row],[Order ID]],OrderBreakDown!A1230:H9277,3,0)</f>
        <v>0</v>
      </c>
      <c r="N1231" t="str">
        <f>VLOOKUP(Table3[[#This Row],[Order ID]],OrderBreakDown!A1230:H9277,4,0)</f>
        <v>$74.00</v>
      </c>
      <c r="O1231" s="18" t="str">
        <f>VLOOKUP(Table3[[#This Row],[Order ID]],OrderBreakDown!A1230:H9277,5,0)</f>
        <v>$29.00</v>
      </c>
      <c r="P1231">
        <f>VLOOKUP(Table3[[#This Row],[Order ID]],OrderBreakDown!A1230:H9277,6,0)</f>
        <v>3</v>
      </c>
      <c r="Q1231" t="str">
        <f>VLOOKUP(Table3[[#This Row],[Order ID]],OrderBreakDown!A1230:H9277,7,0)</f>
        <v>Office Supplies</v>
      </c>
      <c r="R1231" t="str">
        <f>VLOOKUP(Table3[[#This Row],[Order ID]],OrderBreakDown!A1230:H9277,8,0)</f>
        <v>Art</v>
      </c>
    </row>
    <row r="1232" spans="1:18" ht="21.75" customHeight="1" thickBot="1" x14ac:dyDescent="0.3">
      <c r="A1232" s="5" t="s">
        <v>2553</v>
      </c>
      <c r="B1232" s="2">
        <v>41131</v>
      </c>
      <c r="C1232" s="1" t="s">
        <v>1405</v>
      </c>
      <c r="D1232" s="1" t="s">
        <v>538</v>
      </c>
      <c r="E1232" s="1" t="s">
        <v>66</v>
      </c>
      <c r="F1232" s="1" t="s">
        <v>28</v>
      </c>
      <c r="G1232" s="1" t="s">
        <v>33</v>
      </c>
      <c r="H1232" s="2">
        <v>41135</v>
      </c>
      <c r="I1232" s="1" t="s">
        <v>22</v>
      </c>
      <c r="J1232" s="6" t="s">
        <v>538</v>
      </c>
      <c r="L1232" t="str">
        <f>VLOOKUP(Table3[[#This Row],[Order ID]],OrderBreakDown!A1231:H9278,2,0)</f>
        <v>Boston Canvas, Water Color</v>
      </c>
      <c r="M1232" s="16">
        <f>VLOOKUP(Table3[[#This Row],[Order ID]],OrderBreakDown!A1231:H9278,3,0)</f>
        <v>0</v>
      </c>
      <c r="N1232" t="str">
        <f>VLOOKUP(Table3[[#This Row],[Order ID]],OrderBreakDown!A1231:H9278,4,0)</f>
        <v>$170.00</v>
      </c>
      <c r="O1232" s="18" t="str">
        <f>VLOOKUP(Table3[[#This Row],[Order ID]],OrderBreakDown!A1231:H9278,5,0)</f>
        <v>$26.00</v>
      </c>
      <c r="P1232">
        <f>VLOOKUP(Table3[[#This Row],[Order ID]],OrderBreakDown!A1231:H9278,6,0)</f>
        <v>3</v>
      </c>
      <c r="Q1232" t="str">
        <f>VLOOKUP(Table3[[#This Row],[Order ID]],OrderBreakDown!A1231:H9278,7,0)</f>
        <v>Office Supplies</v>
      </c>
      <c r="R1232" t="str">
        <f>VLOOKUP(Table3[[#This Row],[Order ID]],OrderBreakDown!A1231:H9278,8,0)</f>
        <v>Art</v>
      </c>
    </row>
    <row r="1233" spans="1:18" ht="21.75" customHeight="1" thickBot="1" x14ac:dyDescent="0.3">
      <c r="A1233" s="5" t="s">
        <v>2554</v>
      </c>
      <c r="B1233" s="2">
        <v>41131</v>
      </c>
      <c r="C1233" s="1" t="s">
        <v>2555</v>
      </c>
      <c r="D1233" s="1" t="s">
        <v>2556</v>
      </c>
      <c r="E1233" s="1" t="s">
        <v>27</v>
      </c>
      <c r="F1233" s="1" t="s">
        <v>28</v>
      </c>
      <c r="G1233" s="1" t="s">
        <v>21</v>
      </c>
      <c r="H1233" s="2">
        <v>41138</v>
      </c>
      <c r="I1233" s="1" t="s">
        <v>22</v>
      </c>
      <c r="J1233" s="6" t="s">
        <v>112</v>
      </c>
      <c r="L1233" t="str">
        <f>VLOOKUP(Table3[[#This Row],[Order ID]],OrderBreakDown!A1232:H9279,2,0)</f>
        <v>Boston Sketch Pad, Easy-Erase</v>
      </c>
      <c r="M1233" s="16">
        <f>VLOOKUP(Table3[[#This Row],[Order ID]],OrderBreakDown!A1232:H9279,3,0)</f>
        <v>0</v>
      </c>
      <c r="N1233" t="str">
        <f>VLOOKUP(Table3[[#This Row],[Order ID]],OrderBreakDown!A1232:H9279,4,0)</f>
        <v>$244.00</v>
      </c>
      <c r="O1233" s="18" t="str">
        <f>VLOOKUP(Table3[[#This Row],[Order ID]],OrderBreakDown!A1232:H9279,5,0)</f>
        <v>$71.00</v>
      </c>
      <c r="P1233">
        <f>VLOOKUP(Table3[[#This Row],[Order ID]],OrderBreakDown!A1232:H9279,6,0)</f>
        <v>5</v>
      </c>
      <c r="Q1233" t="str">
        <f>VLOOKUP(Table3[[#This Row],[Order ID]],OrderBreakDown!A1232:H9279,7,0)</f>
        <v>Office Supplies</v>
      </c>
      <c r="R1233" t="str">
        <f>VLOOKUP(Table3[[#This Row],[Order ID]],OrderBreakDown!A1232:H9279,8,0)</f>
        <v>Art</v>
      </c>
    </row>
    <row r="1234" spans="1:18" ht="21.75" customHeight="1" thickBot="1" x14ac:dyDescent="0.3">
      <c r="A1234" s="5" t="s">
        <v>2557</v>
      </c>
      <c r="B1234" s="2">
        <v>41132</v>
      </c>
      <c r="C1234" s="1" t="s">
        <v>2558</v>
      </c>
      <c r="D1234" s="1" t="s">
        <v>282</v>
      </c>
      <c r="E1234" s="1" t="s">
        <v>66</v>
      </c>
      <c r="F1234" s="1" t="s">
        <v>28</v>
      </c>
      <c r="G1234" s="1" t="s">
        <v>21</v>
      </c>
      <c r="H1234" s="2">
        <v>41137</v>
      </c>
      <c r="I1234" s="1" t="s">
        <v>22</v>
      </c>
      <c r="J1234" s="6" t="s">
        <v>282</v>
      </c>
      <c r="L1234" t="str">
        <f>VLOOKUP(Table3[[#This Row],[Order ID]],OrderBreakDown!A1233:H9280,2,0)</f>
        <v>Smead Round Labels, Alphabetical</v>
      </c>
      <c r="M1234" s="16">
        <f>VLOOKUP(Table3[[#This Row],[Order ID]],OrderBreakDown!A1233:H9280,3,0)</f>
        <v>0.1</v>
      </c>
      <c r="N1234" t="str">
        <f>VLOOKUP(Table3[[#This Row],[Order ID]],OrderBreakDown!A1233:H9280,4,0)</f>
        <v>$42.00</v>
      </c>
      <c r="O1234" s="18" t="str">
        <f>VLOOKUP(Table3[[#This Row],[Order ID]],OrderBreakDown!A1233:H9280,5,0)</f>
        <v>$7.00</v>
      </c>
      <c r="P1234">
        <f>VLOOKUP(Table3[[#This Row],[Order ID]],OrderBreakDown!A1233:H9280,6,0)</f>
        <v>7</v>
      </c>
      <c r="Q1234" t="str">
        <f>VLOOKUP(Table3[[#This Row],[Order ID]],OrderBreakDown!A1233:H9280,7,0)</f>
        <v>Office Supplies</v>
      </c>
      <c r="R1234" t="str">
        <f>VLOOKUP(Table3[[#This Row],[Order ID]],OrderBreakDown!A1233:H9280,8,0)</f>
        <v>Labels</v>
      </c>
    </row>
    <row r="1235" spans="1:18" ht="21.75" customHeight="1" thickBot="1" x14ac:dyDescent="0.3">
      <c r="A1235" s="5" t="s">
        <v>2559</v>
      </c>
      <c r="B1235" s="2">
        <v>41133</v>
      </c>
      <c r="C1235" s="1" t="s">
        <v>1719</v>
      </c>
      <c r="D1235" s="1" t="s">
        <v>1330</v>
      </c>
      <c r="E1235" s="1" t="s">
        <v>55</v>
      </c>
      <c r="F1235" s="1" t="s">
        <v>28</v>
      </c>
      <c r="G1235" s="1" t="s">
        <v>21</v>
      </c>
      <c r="H1235" s="2">
        <v>41137</v>
      </c>
      <c r="I1235" s="1" t="s">
        <v>16</v>
      </c>
      <c r="J1235" s="6" t="s">
        <v>1331</v>
      </c>
      <c r="L1235" t="str">
        <f>VLOOKUP(Table3[[#This Row],[Order ID]],OrderBreakDown!A1234:H9281,2,0)</f>
        <v>Fiskars Scissors, Serrated</v>
      </c>
      <c r="M1235" s="16">
        <f>VLOOKUP(Table3[[#This Row],[Order ID]],OrderBreakDown!A1234:H9281,3,0)</f>
        <v>0</v>
      </c>
      <c r="N1235" t="str">
        <f>VLOOKUP(Table3[[#This Row],[Order ID]],OrderBreakDown!A1234:H9281,4,0)</f>
        <v>$60.00</v>
      </c>
      <c r="O1235" s="18" t="str">
        <f>VLOOKUP(Table3[[#This Row],[Order ID]],OrderBreakDown!A1234:H9281,5,0)</f>
        <v>$27.00</v>
      </c>
      <c r="P1235">
        <f>VLOOKUP(Table3[[#This Row],[Order ID]],OrderBreakDown!A1234:H9281,6,0)</f>
        <v>3</v>
      </c>
      <c r="Q1235" t="str">
        <f>VLOOKUP(Table3[[#This Row],[Order ID]],OrderBreakDown!A1234:H9281,7,0)</f>
        <v>Office Supplies</v>
      </c>
      <c r="R1235" t="str">
        <f>VLOOKUP(Table3[[#This Row],[Order ID]],OrderBreakDown!A1234:H9281,8,0)</f>
        <v>Supplies</v>
      </c>
    </row>
    <row r="1236" spans="1:18" ht="21.75" customHeight="1" thickBot="1" x14ac:dyDescent="0.3">
      <c r="A1236" s="5" t="s">
        <v>2560</v>
      </c>
      <c r="B1236" s="2">
        <v>41134</v>
      </c>
      <c r="C1236" s="1" t="s">
        <v>291</v>
      </c>
      <c r="D1236" s="1" t="s">
        <v>2561</v>
      </c>
      <c r="E1236" s="1" t="s">
        <v>27</v>
      </c>
      <c r="F1236" s="1" t="s">
        <v>28</v>
      </c>
      <c r="G1236" s="1" t="s">
        <v>21</v>
      </c>
      <c r="H1236" s="2">
        <v>41140</v>
      </c>
      <c r="I1236" s="1" t="s">
        <v>22</v>
      </c>
      <c r="J1236" s="6" t="s">
        <v>45</v>
      </c>
      <c r="L1236" t="str">
        <f>VLOOKUP(Table3[[#This Row],[Order ID]],OrderBreakDown!A1235:H9282,2,0)</f>
        <v>Wilson Jones Binder Covers, Clear</v>
      </c>
      <c r="M1236" s="16">
        <f>VLOOKUP(Table3[[#This Row],[Order ID]],OrderBreakDown!A1235:H9282,3,0)</f>
        <v>0</v>
      </c>
      <c r="N1236" t="str">
        <f>VLOOKUP(Table3[[#This Row],[Order ID]],OrderBreakDown!A1235:H9282,4,0)</f>
        <v>$21.00</v>
      </c>
      <c r="O1236" s="18" t="str">
        <f>VLOOKUP(Table3[[#This Row],[Order ID]],OrderBreakDown!A1235:H9282,5,0)</f>
        <v>$5.00</v>
      </c>
      <c r="P1236">
        <f>VLOOKUP(Table3[[#This Row],[Order ID]],OrderBreakDown!A1235:H9282,6,0)</f>
        <v>2</v>
      </c>
      <c r="Q1236" t="str">
        <f>VLOOKUP(Table3[[#This Row],[Order ID]],OrderBreakDown!A1235:H9282,7,0)</f>
        <v>Office Supplies</v>
      </c>
      <c r="R1236" t="str">
        <f>VLOOKUP(Table3[[#This Row],[Order ID]],OrderBreakDown!A1235:H9282,8,0)</f>
        <v>Binders</v>
      </c>
    </row>
    <row r="1237" spans="1:18" ht="21.75" customHeight="1" thickBot="1" x14ac:dyDescent="0.3">
      <c r="A1237" s="5" t="s">
        <v>2562</v>
      </c>
      <c r="B1237" s="2">
        <v>41134</v>
      </c>
      <c r="C1237" s="1" t="s">
        <v>1010</v>
      </c>
      <c r="D1237" s="1" t="s">
        <v>2464</v>
      </c>
      <c r="E1237" s="1" t="s">
        <v>20</v>
      </c>
      <c r="F1237" s="1" t="s">
        <v>14</v>
      </c>
      <c r="G1237" s="1" t="s">
        <v>21</v>
      </c>
      <c r="H1237" s="2">
        <v>41139</v>
      </c>
      <c r="I1237" s="1" t="s">
        <v>22</v>
      </c>
      <c r="J1237" s="6" t="s">
        <v>23</v>
      </c>
      <c r="L1237" t="str">
        <f>VLOOKUP(Table3[[#This Row],[Order ID]],OrderBreakDown!A1236:H9283,2,0)</f>
        <v>Tenex Trays, Single Width</v>
      </c>
      <c r="M1237" s="16">
        <f>VLOOKUP(Table3[[#This Row],[Order ID]],OrderBreakDown!A1236:H9283,3,0)</f>
        <v>0</v>
      </c>
      <c r="N1237" t="str">
        <f>VLOOKUP(Table3[[#This Row],[Order ID]],OrderBreakDown!A1236:H9283,4,0)</f>
        <v>$108.00</v>
      </c>
      <c r="O1237" s="18" t="str">
        <f>VLOOKUP(Table3[[#This Row],[Order ID]],OrderBreakDown!A1236:H9283,5,0)</f>
        <v>$41.00</v>
      </c>
      <c r="P1237">
        <f>VLOOKUP(Table3[[#This Row],[Order ID]],OrderBreakDown!A1236:H9283,6,0)</f>
        <v>2</v>
      </c>
      <c r="Q1237" t="str">
        <f>VLOOKUP(Table3[[#This Row],[Order ID]],OrderBreakDown!A1236:H9283,7,0)</f>
        <v>Office Supplies</v>
      </c>
      <c r="R1237" t="str">
        <f>VLOOKUP(Table3[[#This Row],[Order ID]],OrderBreakDown!A1236:H9283,8,0)</f>
        <v>Storage</v>
      </c>
    </row>
    <row r="1238" spans="1:18" ht="21.75" customHeight="1" thickBot="1" x14ac:dyDescent="0.3">
      <c r="A1238" s="5" t="s">
        <v>2563</v>
      </c>
      <c r="B1238" s="2">
        <v>41134</v>
      </c>
      <c r="C1238" s="1" t="s">
        <v>561</v>
      </c>
      <c r="D1238" s="1" t="s">
        <v>2564</v>
      </c>
      <c r="E1238" s="1" t="s">
        <v>27</v>
      </c>
      <c r="F1238" s="1" t="s">
        <v>28</v>
      </c>
      <c r="G1238" s="1" t="s">
        <v>15</v>
      </c>
      <c r="H1238" s="2">
        <v>41140</v>
      </c>
      <c r="I1238" s="1" t="s">
        <v>22</v>
      </c>
      <c r="J1238" s="6" t="s">
        <v>311</v>
      </c>
      <c r="L1238" t="str">
        <f>VLOOKUP(Table3[[#This Row],[Order ID]],OrderBreakDown!A1237:H9284,2,0)</f>
        <v>Tenex Folders, Single Width</v>
      </c>
      <c r="M1238" s="16">
        <f>VLOOKUP(Table3[[#This Row],[Order ID]],OrderBreakDown!A1237:H9284,3,0)</f>
        <v>0.1</v>
      </c>
      <c r="N1238" t="str">
        <f>VLOOKUP(Table3[[#This Row],[Order ID]],OrderBreakDown!A1237:H9284,4,0)</f>
        <v>$63.00</v>
      </c>
      <c r="O1238" s="18" t="str">
        <f>VLOOKUP(Table3[[#This Row],[Order ID]],OrderBreakDown!A1237:H9284,5,0)</f>
        <v>$8.00</v>
      </c>
      <c r="P1238">
        <f>VLOOKUP(Table3[[#This Row],[Order ID]],OrderBreakDown!A1237:H9284,6,0)</f>
        <v>3</v>
      </c>
      <c r="Q1238" t="str">
        <f>VLOOKUP(Table3[[#This Row],[Order ID]],OrderBreakDown!A1237:H9284,7,0)</f>
        <v>Office Supplies</v>
      </c>
      <c r="R1238" t="str">
        <f>VLOOKUP(Table3[[#This Row],[Order ID]],OrderBreakDown!A1237:H9284,8,0)</f>
        <v>Storage</v>
      </c>
    </row>
    <row r="1239" spans="1:18" ht="21.75" customHeight="1" thickBot="1" x14ac:dyDescent="0.3">
      <c r="A1239" s="5" t="s">
        <v>2565</v>
      </c>
      <c r="B1239" s="2">
        <v>41134</v>
      </c>
      <c r="C1239" s="1" t="s">
        <v>1338</v>
      </c>
      <c r="D1239" s="1" t="s">
        <v>2566</v>
      </c>
      <c r="E1239" s="1" t="s">
        <v>27</v>
      </c>
      <c r="F1239" s="1" t="s">
        <v>28</v>
      </c>
      <c r="G1239" s="1" t="s">
        <v>21</v>
      </c>
      <c r="H1239" s="2">
        <v>41136</v>
      </c>
      <c r="I1239" s="1" t="s">
        <v>37</v>
      </c>
      <c r="J1239" s="6" t="s">
        <v>194</v>
      </c>
      <c r="L1239" t="str">
        <f>VLOOKUP(Table3[[#This Row],[Order ID]],OrderBreakDown!A1238:H9285,2,0)</f>
        <v>Cardinal 3-Hole Punch, Economy</v>
      </c>
      <c r="M1239" s="16">
        <f>VLOOKUP(Table3[[#This Row],[Order ID]],OrderBreakDown!A1238:H9285,3,0)</f>
        <v>0</v>
      </c>
      <c r="N1239" t="str">
        <f>VLOOKUP(Table3[[#This Row],[Order ID]],OrderBreakDown!A1238:H9285,4,0)</f>
        <v>$86.00</v>
      </c>
      <c r="O1239" s="18" t="str">
        <f>VLOOKUP(Table3[[#This Row],[Order ID]],OrderBreakDown!A1238:H9285,5,0)</f>
        <v>$39.00</v>
      </c>
      <c r="P1239">
        <f>VLOOKUP(Table3[[#This Row],[Order ID]],OrderBreakDown!A1238:H9285,6,0)</f>
        <v>3</v>
      </c>
      <c r="Q1239" t="str">
        <f>VLOOKUP(Table3[[#This Row],[Order ID]],OrderBreakDown!A1238:H9285,7,0)</f>
        <v>Office Supplies</v>
      </c>
      <c r="R1239" t="str">
        <f>VLOOKUP(Table3[[#This Row],[Order ID]],OrderBreakDown!A1238:H9285,8,0)</f>
        <v>Binders</v>
      </c>
    </row>
    <row r="1240" spans="1:18" ht="21.75" customHeight="1" thickBot="1" x14ac:dyDescent="0.3">
      <c r="A1240" s="5" t="s">
        <v>2567</v>
      </c>
      <c r="B1240" s="2">
        <v>41134</v>
      </c>
      <c r="C1240" s="1" t="s">
        <v>1661</v>
      </c>
      <c r="D1240" s="1" t="s">
        <v>1011</v>
      </c>
      <c r="E1240" s="1" t="s">
        <v>49</v>
      </c>
      <c r="F1240" s="1" t="s">
        <v>50</v>
      </c>
      <c r="G1240" s="1" t="s">
        <v>21</v>
      </c>
      <c r="H1240" s="2">
        <v>41136</v>
      </c>
      <c r="I1240" s="1" t="s">
        <v>37</v>
      </c>
      <c r="J1240" s="6" t="s">
        <v>335</v>
      </c>
      <c r="L1240" t="str">
        <f>VLOOKUP(Table3[[#This Row],[Order ID]],OrderBreakDown!A1239:H9286,2,0)</f>
        <v>Bush Classic Bookcase, Pine</v>
      </c>
      <c r="M1240" s="16">
        <f>VLOOKUP(Table3[[#This Row],[Order ID]],OrderBreakDown!A1239:H9286,3,0)</f>
        <v>0</v>
      </c>
      <c r="N1240" t="str">
        <f>VLOOKUP(Table3[[#This Row],[Order ID]],OrderBreakDown!A1239:H9286,4,0)</f>
        <v>$828.00</v>
      </c>
      <c r="O1240" s="18" t="str">
        <f>VLOOKUP(Table3[[#This Row],[Order ID]],OrderBreakDown!A1239:H9286,5,0)</f>
        <v>$406.00</v>
      </c>
      <c r="P1240">
        <f>VLOOKUP(Table3[[#This Row],[Order ID]],OrderBreakDown!A1239:H9286,6,0)</f>
        <v>2</v>
      </c>
      <c r="Q1240" t="str">
        <f>VLOOKUP(Table3[[#This Row],[Order ID]],OrderBreakDown!A1239:H9286,7,0)</f>
        <v>Furniture</v>
      </c>
      <c r="R1240" t="str">
        <f>VLOOKUP(Table3[[#This Row],[Order ID]],OrderBreakDown!A1239:H9286,8,0)</f>
        <v>Bookcases</v>
      </c>
    </row>
    <row r="1241" spans="1:18" ht="21.75" customHeight="1" thickBot="1" x14ac:dyDescent="0.3">
      <c r="A1241" s="5" t="s">
        <v>2568</v>
      </c>
      <c r="B1241" s="2">
        <v>41134</v>
      </c>
      <c r="C1241" s="1" t="s">
        <v>1124</v>
      </c>
      <c r="D1241" s="1" t="s">
        <v>177</v>
      </c>
      <c r="E1241" s="1" t="s">
        <v>20</v>
      </c>
      <c r="F1241" s="1" t="s">
        <v>14</v>
      </c>
      <c r="G1241" s="1" t="s">
        <v>21</v>
      </c>
      <c r="H1241" s="2">
        <v>41135</v>
      </c>
      <c r="I1241" s="1" t="s">
        <v>37</v>
      </c>
      <c r="J1241" s="6" t="s">
        <v>23</v>
      </c>
      <c r="L1241" t="str">
        <f>VLOOKUP(Table3[[#This Row],[Order ID]],OrderBreakDown!A1240:H9287,2,0)</f>
        <v>Eaton Cards &amp; Envelopes, Recycled</v>
      </c>
      <c r="M1241" s="16">
        <f>VLOOKUP(Table3[[#This Row],[Order ID]],OrderBreakDown!A1240:H9287,3,0)</f>
        <v>0.1</v>
      </c>
      <c r="N1241" t="str">
        <f>VLOOKUP(Table3[[#This Row],[Order ID]],OrderBreakDown!A1240:H9287,4,0)</f>
        <v>$81.00</v>
      </c>
      <c r="O1241" s="18" t="str">
        <f>VLOOKUP(Table3[[#This Row],[Order ID]],OrderBreakDown!A1240:H9287,5,0)</f>
        <v>$36.00</v>
      </c>
      <c r="P1241">
        <f>VLOOKUP(Table3[[#This Row],[Order ID]],OrderBreakDown!A1240:H9287,6,0)</f>
        <v>2</v>
      </c>
      <c r="Q1241" t="str">
        <f>VLOOKUP(Table3[[#This Row],[Order ID]],OrderBreakDown!A1240:H9287,7,0)</f>
        <v>Office Supplies</v>
      </c>
      <c r="R1241" t="str">
        <f>VLOOKUP(Table3[[#This Row],[Order ID]],OrderBreakDown!A1240:H9287,8,0)</f>
        <v>Paper</v>
      </c>
    </row>
    <row r="1242" spans="1:18" ht="21.75" customHeight="1" thickBot="1" x14ac:dyDescent="0.3">
      <c r="A1242" s="5" t="s">
        <v>2569</v>
      </c>
      <c r="B1242" s="2">
        <v>41135</v>
      </c>
      <c r="C1242" s="1" t="s">
        <v>2570</v>
      </c>
      <c r="D1242" s="1" t="s">
        <v>843</v>
      </c>
      <c r="E1242" s="1" t="s">
        <v>27</v>
      </c>
      <c r="F1242" s="1" t="s">
        <v>28</v>
      </c>
      <c r="G1242" s="1" t="s">
        <v>15</v>
      </c>
      <c r="H1242" s="2">
        <v>41138</v>
      </c>
      <c r="I1242" s="1" t="s">
        <v>37</v>
      </c>
      <c r="J1242" s="6" t="s">
        <v>311</v>
      </c>
      <c r="L1242" t="str">
        <f>VLOOKUP(Table3[[#This Row],[Order ID]],OrderBreakDown!A1241:H9288,2,0)</f>
        <v>GlobeWeis Manila Envelope, Recycled</v>
      </c>
      <c r="M1242" s="16">
        <f>VLOOKUP(Table3[[#This Row],[Order ID]],OrderBreakDown!A1241:H9288,3,0)</f>
        <v>0</v>
      </c>
      <c r="N1242" t="str">
        <f>VLOOKUP(Table3[[#This Row],[Order ID]],OrderBreakDown!A1241:H9288,4,0)</f>
        <v>$79.00</v>
      </c>
      <c r="O1242" s="18" t="str">
        <f>VLOOKUP(Table3[[#This Row],[Order ID]],OrderBreakDown!A1241:H9288,5,0)</f>
        <v>$39.00</v>
      </c>
      <c r="P1242">
        <f>VLOOKUP(Table3[[#This Row],[Order ID]],OrderBreakDown!A1241:H9288,6,0)</f>
        <v>3</v>
      </c>
      <c r="Q1242" t="str">
        <f>VLOOKUP(Table3[[#This Row],[Order ID]],OrderBreakDown!A1241:H9288,7,0)</f>
        <v>Office Supplies</v>
      </c>
      <c r="R1242" t="str">
        <f>VLOOKUP(Table3[[#This Row],[Order ID]],OrderBreakDown!A1241:H9288,8,0)</f>
        <v>Envelopes</v>
      </c>
    </row>
    <row r="1243" spans="1:18" ht="21.75" customHeight="1" thickBot="1" x14ac:dyDescent="0.3">
      <c r="A1243" s="5" t="s">
        <v>2571</v>
      </c>
      <c r="B1243" s="2">
        <v>41135</v>
      </c>
      <c r="C1243" s="1" t="s">
        <v>2051</v>
      </c>
      <c r="D1243" s="1" t="s">
        <v>314</v>
      </c>
      <c r="E1243" s="1" t="s">
        <v>315</v>
      </c>
      <c r="F1243" s="1" t="s">
        <v>14</v>
      </c>
      <c r="G1243" s="1" t="s">
        <v>21</v>
      </c>
      <c r="H1243" s="2">
        <v>41140</v>
      </c>
      <c r="I1243" s="1" t="s">
        <v>22</v>
      </c>
      <c r="J1243" s="6" t="s">
        <v>316</v>
      </c>
      <c r="L1243" t="str">
        <f>VLOOKUP(Table3[[#This Row],[Order ID]],OrderBreakDown!A1242:H9289,2,0)</f>
        <v>Binney &amp; Smith Markers, Water Color</v>
      </c>
      <c r="M1243" s="16">
        <f>VLOOKUP(Table3[[#This Row],[Order ID]],OrderBreakDown!A1242:H9289,3,0)</f>
        <v>0</v>
      </c>
      <c r="N1243" t="str">
        <f>VLOOKUP(Table3[[#This Row],[Order ID]],OrderBreakDown!A1242:H9289,4,0)</f>
        <v>$191.00</v>
      </c>
      <c r="O1243" s="18" t="str">
        <f>VLOOKUP(Table3[[#This Row],[Order ID]],OrderBreakDown!A1242:H9289,5,0)</f>
        <v>$32.00</v>
      </c>
      <c r="P1243">
        <f>VLOOKUP(Table3[[#This Row],[Order ID]],OrderBreakDown!A1242:H9289,6,0)</f>
        <v>7</v>
      </c>
      <c r="Q1243" t="str">
        <f>VLOOKUP(Table3[[#This Row],[Order ID]],OrderBreakDown!A1242:H9289,7,0)</f>
        <v>Office Supplies</v>
      </c>
      <c r="R1243" t="str">
        <f>VLOOKUP(Table3[[#This Row],[Order ID]],OrderBreakDown!A1242:H9289,8,0)</f>
        <v>Art</v>
      </c>
    </row>
    <row r="1244" spans="1:18" ht="21.75" customHeight="1" thickBot="1" x14ac:dyDescent="0.3">
      <c r="A1244" s="5" t="s">
        <v>2572</v>
      </c>
      <c r="B1244" s="2">
        <v>41135</v>
      </c>
      <c r="C1244" s="1" t="s">
        <v>53</v>
      </c>
      <c r="D1244" s="1" t="s">
        <v>2573</v>
      </c>
      <c r="E1244" s="1" t="s">
        <v>20</v>
      </c>
      <c r="F1244" s="1" t="s">
        <v>14</v>
      </c>
      <c r="G1244" s="1" t="s">
        <v>21</v>
      </c>
      <c r="H1244" s="2">
        <v>41142</v>
      </c>
      <c r="I1244" s="1" t="s">
        <v>22</v>
      </c>
      <c r="J1244" s="6" t="s">
        <v>23</v>
      </c>
      <c r="L1244" t="str">
        <f>VLOOKUP(Table3[[#This Row],[Order ID]],OrderBreakDown!A1243:H9290,2,0)</f>
        <v>Avery File Folder Labels, Adjustable</v>
      </c>
      <c r="M1244" s="16">
        <f>VLOOKUP(Table3[[#This Row],[Order ID]],OrderBreakDown!A1243:H9290,3,0)</f>
        <v>0</v>
      </c>
      <c r="N1244" t="str">
        <f>VLOOKUP(Table3[[#This Row],[Order ID]],OrderBreakDown!A1243:H9290,4,0)</f>
        <v>$35.00</v>
      </c>
      <c r="O1244" s="18" t="str">
        <f>VLOOKUP(Table3[[#This Row],[Order ID]],OrderBreakDown!A1243:H9290,5,0)</f>
        <v>$13.00</v>
      </c>
      <c r="P1244">
        <f>VLOOKUP(Table3[[#This Row],[Order ID]],OrderBreakDown!A1243:H9290,6,0)</f>
        <v>5</v>
      </c>
      <c r="Q1244" t="str">
        <f>VLOOKUP(Table3[[#This Row],[Order ID]],OrderBreakDown!A1243:H9290,7,0)</f>
        <v>Office Supplies</v>
      </c>
      <c r="R1244" t="str">
        <f>VLOOKUP(Table3[[#This Row],[Order ID]],OrderBreakDown!A1243:H9290,8,0)</f>
        <v>Labels</v>
      </c>
    </row>
    <row r="1245" spans="1:18" ht="21.75" customHeight="1" thickBot="1" x14ac:dyDescent="0.3">
      <c r="A1245" s="5" t="s">
        <v>2574</v>
      </c>
      <c r="B1245" s="2">
        <v>41135</v>
      </c>
      <c r="C1245" s="1" t="s">
        <v>2575</v>
      </c>
      <c r="D1245" s="1" t="s">
        <v>241</v>
      </c>
      <c r="E1245" s="1" t="s">
        <v>27</v>
      </c>
      <c r="F1245" s="1" t="s">
        <v>28</v>
      </c>
      <c r="G1245" s="1" t="s">
        <v>21</v>
      </c>
      <c r="H1245" s="2">
        <v>41139</v>
      </c>
      <c r="I1245" s="1" t="s">
        <v>22</v>
      </c>
      <c r="J1245" s="6" t="s">
        <v>112</v>
      </c>
      <c r="L1245" t="str">
        <f>VLOOKUP(Table3[[#This Row],[Order ID]],OrderBreakDown!A1244:H9291,2,0)</f>
        <v>Hamilton Beach Refrigerator, White</v>
      </c>
      <c r="M1245" s="16">
        <f>VLOOKUP(Table3[[#This Row],[Order ID]],OrderBreakDown!A1244:H9291,3,0)</f>
        <v>0.1</v>
      </c>
      <c r="N1245" t="str">
        <f>VLOOKUP(Table3[[#This Row],[Order ID]],OrderBreakDown!A1244:H9291,4,0)</f>
        <v>$1,345.00</v>
      </c>
      <c r="O1245" s="18" t="str">
        <f>VLOOKUP(Table3[[#This Row],[Order ID]],OrderBreakDown!A1244:H9291,5,0)</f>
        <v>$329.00</v>
      </c>
      <c r="P1245">
        <f>VLOOKUP(Table3[[#This Row],[Order ID]],OrderBreakDown!A1244:H9291,6,0)</f>
        <v>3</v>
      </c>
      <c r="Q1245" t="str">
        <f>VLOOKUP(Table3[[#This Row],[Order ID]],OrderBreakDown!A1244:H9291,7,0)</f>
        <v>Office Supplies</v>
      </c>
      <c r="R1245" t="str">
        <f>VLOOKUP(Table3[[#This Row],[Order ID]],OrderBreakDown!A1244:H9291,8,0)</f>
        <v>Appliances</v>
      </c>
    </row>
    <row r="1246" spans="1:18" ht="21.75" customHeight="1" thickBot="1" x14ac:dyDescent="0.3">
      <c r="A1246" s="5" t="s">
        <v>2576</v>
      </c>
      <c r="B1246" s="2">
        <v>41135</v>
      </c>
      <c r="C1246" s="1" t="s">
        <v>1426</v>
      </c>
      <c r="D1246" s="1" t="s">
        <v>2142</v>
      </c>
      <c r="E1246" s="1" t="s">
        <v>214</v>
      </c>
      <c r="F1246" s="1" t="s">
        <v>28</v>
      </c>
      <c r="G1246" s="1" t="s">
        <v>21</v>
      </c>
      <c r="H1246" s="2">
        <v>41139</v>
      </c>
      <c r="I1246" s="1" t="s">
        <v>22</v>
      </c>
      <c r="J1246" s="6" t="s">
        <v>251</v>
      </c>
      <c r="L1246" t="str">
        <f>VLOOKUP(Table3[[#This Row],[Order ID]],OrderBreakDown!A1245:H9292,2,0)</f>
        <v>Sanford Pencil Sharpener, Easy-Erase</v>
      </c>
      <c r="M1246" s="16">
        <f>VLOOKUP(Table3[[#This Row],[Order ID]],OrderBreakDown!A1245:H9292,3,0)</f>
        <v>0</v>
      </c>
      <c r="N1246" t="str">
        <f>VLOOKUP(Table3[[#This Row],[Order ID]],OrderBreakDown!A1245:H9292,4,0)</f>
        <v>$190.00</v>
      </c>
      <c r="O1246" s="18" t="str">
        <f>VLOOKUP(Table3[[#This Row],[Order ID]],OrderBreakDown!A1245:H9292,5,0)</f>
        <v>$95.00</v>
      </c>
      <c r="P1246">
        <f>VLOOKUP(Table3[[#This Row],[Order ID]],OrderBreakDown!A1245:H9292,6,0)</f>
        <v>7</v>
      </c>
      <c r="Q1246" t="str">
        <f>VLOOKUP(Table3[[#This Row],[Order ID]],OrderBreakDown!A1245:H9292,7,0)</f>
        <v>Office Supplies</v>
      </c>
      <c r="R1246" t="str">
        <f>VLOOKUP(Table3[[#This Row],[Order ID]],OrderBreakDown!A1245:H9292,8,0)</f>
        <v>Art</v>
      </c>
    </row>
    <row r="1247" spans="1:18" ht="21.75" customHeight="1" thickBot="1" x14ac:dyDescent="0.3">
      <c r="A1247" s="5" t="s">
        <v>2577</v>
      </c>
      <c r="B1247" s="2">
        <v>41135</v>
      </c>
      <c r="C1247" s="1" t="s">
        <v>2578</v>
      </c>
      <c r="D1247" s="1" t="s">
        <v>2137</v>
      </c>
      <c r="E1247" s="1" t="s">
        <v>66</v>
      </c>
      <c r="F1247" s="1" t="s">
        <v>28</v>
      </c>
      <c r="G1247" s="1" t="s">
        <v>15</v>
      </c>
      <c r="H1247" s="2">
        <v>41141</v>
      </c>
      <c r="I1247" s="1" t="s">
        <v>22</v>
      </c>
      <c r="J1247" s="6" t="s">
        <v>163</v>
      </c>
      <c r="L1247" t="str">
        <f>VLOOKUP(Table3[[#This Row],[Order ID]],OrderBreakDown!A1246:H9293,2,0)</f>
        <v>Binney &amp; Smith Sketch Pad, Blue</v>
      </c>
      <c r="M1247" s="16">
        <f>VLOOKUP(Table3[[#This Row],[Order ID]],OrderBreakDown!A1246:H9293,3,0)</f>
        <v>0</v>
      </c>
      <c r="N1247" t="str">
        <f>VLOOKUP(Table3[[#This Row],[Order ID]],OrderBreakDown!A1246:H9293,4,0)</f>
        <v>$278.00</v>
      </c>
      <c r="O1247" s="18" t="str">
        <f>VLOOKUP(Table3[[#This Row],[Order ID]],OrderBreakDown!A1246:H9293,5,0)</f>
        <v>$72.00</v>
      </c>
      <c r="P1247">
        <f>VLOOKUP(Table3[[#This Row],[Order ID]],OrderBreakDown!A1246:H9293,6,0)</f>
        <v>6</v>
      </c>
      <c r="Q1247" t="str">
        <f>VLOOKUP(Table3[[#This Row],[Order ID]],OrderBreakDown!A1246:H9293,7,0)</f>
        <v>Office Supplies</v>
      </c>
      <c r="R1247" t="str">
        <f>VLOOKUP(Table3[[#This Row],[Order ID]],OrderBreakDown!A1246:H9293,8,0)</f>
        <v>Art</v>
      </c>
    </row>
    <row r="1248" spans="1:18" ht="21.75" customHeight="1" thickBot="1" x14ac:dyDescent="0.3">
      <c r="A1248" s="5" t="s">
        <v>2579</v>
      </c>
      <c r="B1248" s="2">
        <v>41135</v>
      </c>
      <c r="C1248" s="1" t="s">
        <v>2580</v>
      </c>
      <c r="D1248" s="1" t="s">
        <v>250</v>
      </c>
      <c r="E1248" s="1" t="s">
        <v>214</v>
      </c>
      <c r="F1248" s="1" t="s">
        <v>28</v>
      </c>
      <c r="G1248" s="1" t="s">
        <v>21</v>
      </c>
      <c r="H1248" s="2">
        <v>41141</v>
      </c>
      <c r="I1248" s="1" t="s">
        <v>22</v>
      </c>
      <c r="J1248" s="6" t="s">
        <v>251</v>
      </c>
      <c r="L1248" t="str">
        <f>VLOOKUP(Table3[[#This Row],[Order ID]],OrderBreakDown!A1247:H9294,2,0)</f>
        <v>Novimex Bag Chairs, Adjustable</v>
      </c>
      <c r="M1248" s="16">
        <f>VLOOKUP(Table3[[#This Row],[Order ID]],OrderBreakDown!A1247:H9294,3,0)</f>
        <v>0</v>
      </c>
      <c r="N1248" t="str">
        <f>VLOOKUP(Table3[[#This Row],[Order ID]],OrderBreakDown!A1247:H9294,4,0)</f>
        <v>$97.00</v>
      </c>
      <c r="O1248" s="18" t="str">
        <f>VLOOKUP(Table3[[#This Row],[Order ID]],OrderBreakDown!A1247:H9294,5,0)</f>
        <v>$24.00</v>
      </c>
      <c r="P1248">
        <f>VLOOKUP(Table3[[#This Row],[Order ID]],OrderBreakDown!A1247:H9294,6,0)</f>
        <v>2</v>
      </c>
      <c r="Q1248" t="str">
        <f>VLOOKUP(Table3[[#This Row],[Order ID]],OrderBreakDown!A1247:H9294,7,0)</f>
        <v>Furniture</v>
      </c>
      <c r="R1248" t="str">
        <f>VLOOKUP(Table3[[#This Row],[Order ID]],OrderBreakDown!A1247:H9294,8,0)</f>
        <v>Chairs</v>
      </c>
    </row>
    <row r="1249" spans="1:18" ht="21.75" customHeight="1" thickBot="1" x14ac:dyDescent="0.3">
      <c r="A1249" s="5" t="s">
        <v>2581</v>
      </c>
      <c r="B1249" s="2">
        <v>41136</v>
      </c>
      <c r="C1249" s="1" t="s">
        <v>1611</v>
      </c>
      <c r="D1249" s="1" t="s">
        <v>2582</v>
      </c>
      <c r="E1249" s="1" t="s">
        <v>77</v>
      </c>
      <c r="F1249" s="1" t="s">
        <v>28</v>
      </c>
      <c r="G1249" s="1" t="s">
        <v>15</v>
      </c>
      <c r="H1249" s="2">
        <v>41140</v>
      </c>
      <c r="I1249" s="1" t="s">
        <v>22</v>
      </c>
      <c r="J1249" s="6" t="s">
        <v>581</v>
      </c>
      <c r="L1249" t="str">
        <f>VLOOKUP(Table3[[#This Row],[Order ID]],OrderBreakDown!A1248:H9295,2,0)</f>
        <v>Avery Binder, Recycled</v>
      </c>
      <c r="M1249" s="16">
        <f>VLOOKUP(Table3[[#This Row],[Order ID]],OrderBreakDown!A1248:H9295,3,0)</f>
        <v>0.5</v>
      </c>
      <c r="N1249" t="str">
        <f>VLOOKUP(Table3[[#This Row],[Order ID]],OrderBreakDown!A1248:H9295,4,0)</f>
        <v>$7.00</v>
      </c>
      <c r="O1249" s="18" t="str">
        <f>VLOOKUP(Table3[[#This Row],[Order ID]],OrderBreakDown!A1248:H9295,5,0)</f>
        <v>-$1.00</v>
      </c>
      <c r="P1249">
        <f>VLOOKUP(Table3[[#This Row],[Order ID]],OrderBreakDown!A1248:H9295,6,0)</f>
        <v>1</v>
      </c>
      <c r="Q1249" t="str">
        <f>VLOOKUP(Table3[[#This Row],[Order ID]],OrderBreakDown!A1248:H9295,7,0)</f>
        <v>Office Supplies</v>
      </c>
      <c r="R1249" t="str">
        <f>VLOOKUP(Table3[[#This Row],[Order ID]],OrderBreakDown!A1248:H9295,8,0)</f>
        <v>Binders</v>
      </c>
    </row>
    <row r="1250" spans="1:18" ht="21.75" customHeight="1" thickBot="1" x14ac:dyDescent="0.3">
      <c r="A1250" s="5" t="s">
        <v>2583</v>
      </c>
      <c r="B1250" s="2">
        <v>41136</v>
      </c>
      <c r="C1250" s="1" t="s">
        <v>2584</v>
      </c>
      <c r="D1250" s="1" t="s">
        <v>221</v>
      </c>
      <c r="E1250" s="1" t="s">
        <v>27</v>
      </c>
      <c r="F1250" s="1" t="s">
        <v>28</v>
      </c>
      <c r="G1250" s="1" t="s">
        <v>21</v>
      </c>
      <c r="H1250" s="2">
        <v>41143</v>
      </c>
      <c r="I1250" s="1" t="s">
        <v>22</v>
      </c>
      <c r="J1250" s="6" t="s">
        <v>41</v>
      </c>
      <c r="L1250" t="str">
        <f>VLOOKUP(Table3[[#This Row],[Order ID]],OrderBreakDown!A1249:H9296,2,0)</f>
        <v>Fiskars Box Cutter, High Speed</v>
      </c>
      <c r="M1250" s="16">
        <f>VLOOKUP(Table3[[#This Row],[Order ID]],OrderBreakDown!A1249:H9296,3,0)</f>
        <v>0</v>
      </c>
      <c r="N1250" t="str">
        <f>VLOOKUP(Table3[[#This Row],[Order ID]],OrderBreakDown!A1249:H9296,4,0)</f>
        <v>$249.00</v>
      </c>
      <c r="O1250" s="18" t="str">
        <f>VLOOKUP(Table3[[#This Row],[Order ID]],OrderBreakDown!A1249:H9296,5,0)</f>
        <v>$87.00</v>
      </c>
      <c r="P1250">
        <f>VLOOKUP(Table3[[#This Row],[Order ID]],OrderBreakDown!A1249:H9296,6,0)</f>
        <v>7</v>
      </c>
      <c r="Q1250" t="str">
        <f>VLOOKUP(Table3[[#This Row],[Order ID]],OrderBreakDown!A1249:H9296,7,0)</f>
        <v>Office Supplies</v>
      </c>
      <c r="R1250" t="str">
        <f>VLOOKUP(Table3[[#This Row],[Order ID]],OrderBreakDown!A1249:H9296,8,0)</f>
        <v>Supplies</v>
      </c>
    </row>
    <row r="1251" spans="1:18" ht="21.75" customHeight="1" thickBot="1" x14ac:dyDescent="0.3">
      <c r="A1251" s="5" t="s">
        <v>2585</v>
      </c>
      <c r="B1251" s="2">
        <v>41136</v>
      </c>
      <c r="C1251" s="1" t="s">
        <v>1040</v>
      </c>
      <c r="D1251" s="1" t="s">
        <v>177</v>
      </c>
      <c r="E1251" s="1" t="s">
        <v>20</v>
      </c>
      <c r="F1251" s="1" t="s">
        <v>14</v>
      </c>
      <c r="G1251" s="1" t="s">
        <v>21</v>
      </c>
      <c r="H1251" s="2">
        <v>41140</v>
      </c>
      <c r="I1251" s="1" t="s">
        <v>16</v>
      </c>
      <c r="J1251" s="6" t="s">
        <v>23</v>
      </c>
      <c r="L1251" t="str">
        <f>VLOOKUP(Table3[[#This Row],[Order ID]],OrderBreakDown!A1250:H9297,2,0)</f>
        <v>Smead Trays, Industrial</v>
      </c>
      <c r="M1251" s="16">
        <f>VLOOKUP(Table3[[#This Row],[Order ID]],OrderBreakDown!A1250:H9297,3,0)</f>
        <v>0.1</v>
      </c>
      <c r="N1251" t="str">
        <f>VLOOKUP(Table3[[#This Row],[Order ID]],OrderBreakDown!A1250:H9297,4,0)</f>
        <v>$132.00</v>
      </c>
      <c r="O1251" s="18" t="str">
        <f>VLOOKUP(Table3[[#This Row],[Order ID]],OrderBreakDown!A1250:H9297,5,0)</f>
        <v>$34.00</v>
      </c>
      <c r="P1251">
        <f>VLOOKUP(Table3[[#This Row],[Order ID]],OrderBreakDown!A1250:H9297,6,0)</f>
        <v>3</v>
      </c>
      <c r="Q1251" t="str">
        <f>VLOOKUP(Table3[[#This Row],[Order ID]],OrderBreakDown!A1250:H9297,7,0)</f>
        <v>Office Supplies</v>
      </c>
      <c r="R1251" t="str">
        <f>VLOOKUP(Table3[[#This Row],[Order ID]],OrderBreakDown!A1250:H9297,8,0)</f>
        <v>Storage</v>
      </c>
    </row>
    <row r="1252" spans="1:18" ht="21.75" customHeight="1" thickBot="1" x14ac:dyDescent="0.3">
      <c r="A1252" s="5" t="s">
        <v>2586</v>
      </c>
      <c r="B1252" s="2">
        <v>41136</v>
      </c>
      <c r="C1252" s="1" t="s">
        <v>127</v>
      </c>
      <c r="D1252" s="1" t="s">
        <v>562</v>
      </c>
      <c r="E1252" s="1" t="s">
        <v>77</v>
      </c>
      <c r="F1252" s="1" t="s">
        <v>28</v>
      </c>
      <c r="G1252" s="1" t="s">
        <v>15</v>
      </c>
      <c r="H1252" s="2">
        <v>41139</v>
      </c>
      <c r="I1252" s="1" t="s">
        <v>37</v>
      </c>
      <c r="J1252" s="6" t="s">
        <v>271</v>
      </c>
      <c r="L1252" t="str">
        <f>VLOOKUP(Table3[[#This Row],[Order ID]],OrderBreakDown!A1251:H9298,2,0)</f>
        <v>Eldon Photo Frame, Durable</v>
      </c>
      <c r="M1252" s="16">
        <f>VLOOKUP(Table3[[#This Row],[Order ID]],OrderBreakDown!A1251:H9298,3,0)</f>
        <v>0.2</v>
      </c>
      <c r="N1252" t="str">
        <f>VLOOKUP(Table3[[#This Row],[Order ID]],OrderBreakDown!A1251:H9298,4,0)</f>
        <v>$265.00</v>
      </c>
      <c r="O1252" s="18" t="str">
        <f>VLOOKUP(Table3[[#This Row],[Order ID]],OrderBreakDown!A1251:H9298,5,0)</f>
        <v>$26.00</v>
      </c>
      <c r="P1252">
        <f>VLOOKUP(Table3[[#This Row],[Order ID]],OrderBreakDown!A1251:H9298,6,0)</f>
        <v>6</v>
      </c>
      <c r="Q1252" t="str">
        <f>VLOOKUP(Table3[[#This Row],[Order ID]],OrderBreakDown!A1251:H9298,7,0)</f>
        <v>Furniture</v>
      </c>
      <c r="R1252" t="str">
        <f>VLOOKUP(Table3[[#This Row],[Order ID]],OrderBreakDown!A1251:H9298,8,0)</f>
        <v>Furnishings</v>
      </c>
    </row>
    <row r="1253" spans="1:18" ht="21.75" customHeight="1" thickBot="1" x14ac:dyDescent="0.3">
      <c r="A1253" s="5" t="s">
        <v>2587</v>
      </c>
      <c r="B1253" s="2">
        <v>41137</v>
      </c>
      <c r="C1253" s="1" t="s">
        <v>1641</v>
      </c>
      <c r="D1253" s="1" t="s">
        <v>1674</v>
      </c>
      <c r="E1253" s="1" t="s">
        <v>315</v>
      </c>
      <c r="F1253" s="1" t="s">
        <v>14</v>
      </c>
      <c r="G1253" s="1" t="s">
        <v>21</v>
      </c>
      <c r="H1253" s="2">
        <v>41142</v>
      </c>
      <c r="I1253" s="1" t="s">
        <v>22</v>
      </c>
      <c r="J1253" s="6" t="s">
        <v>1675</v>
      </c>
      <c r="L1253" t="str">
        <f>VLOOKUP(Table3[[#This Row],[Order ID]],OrderBreakDown!A1252:H9299,2,0)</f>
        <v>Deflect-O Photo Frame, Duo Pack</v>
      </c>
      <c r="M1253" s="16">
        <f>VLOOKUP(Table3[[#This Row],[Order ID]],OrderBreakDown!A1252:H9299,3,0)</f>
        <v>0</v>
      </c>
      <c r="N1253" t="str">
        <f>VLOOKUP(Table3[[#This Row],[Order ID]],OrderBreakDown!A1252:H9299,4,0)</f>
        <v>$156.00</v>
      </c>
      <c r="O1253" s="18" t="str">
        <f>VLOOKUP(Table3[[#This Row],[Order ID]],OrderBreakDown!A1252:H9299,5,0)</f>
        <v>$0.00</v>
      </c>
      <c r="P1253">
        <f>VLOOKUP(Table3[[#This Row],[Order ID]],OrderBreakDown!A1252:H9299,6,0)</f>
        <v>3</v>
      </c>
      <c r="Q1253" t="str">
        <f>VLOOKUP(Table3[[#This Row],[Order ID]],OrderBreakDown!A1252:H9299,7,0)</f>
        <v>Furniture</v>
      </c>
      <c r="R1253" t="str">
        <f>VLOOKUP(Table3[[#This Row],[Order ID]],OrderBreakDown!A1252:H9299,8,0)</f>
        <v>Furnishings</v>
      </c>
    </row>
    <row r="1254" spans="1:18" ht="21.75" customHeight="1" thickBot="1" x14ac:dyDescent="0.3">
      <c r="A1254" s="5" t="s">
        <v>2588</v>
      </c>
      <c r="B1254" s="2">
        <v>41137</v>
      </c>
      <c r="C1254" s="1" t="s">
        <v>2589</v>
      </c>
      <c r="D1254" s="1" t="s">
        <v>1963</v>
      </c>
      <c r="E1254" s="1" t="s">
        <v>66</v>
      </c>
      <c r="F1254" s="1" t="s">
        <v>28</v>
      </c>
      <c r="G1254" s="1" t="s">
        <v>21</v>
      </c>
      <c r="H1254" s="2">
        <v>41142</v>
      </c>
      <c r="I1254" s="1" t="s">
        <v>22</v>
      </c>
      <c r="J1254" s="6" t="s">
        <v>67</v>
      </c>
      <c r="L1254" t="str">
        <f>VLOOKUP(Table3[[#This Row],[Order ID]],OrderBreakDown!A1253:H9300,2,0)</f>
        <v>Hon Legal Exhibit Labels, Laser Printer Compatible</v>
      </c>
      <c r="M1254" s="16">
        <f>VLOOKUP(Table3[[#This Row],[Order ID]],OrderBreakDown!A1253:H9300,3,0)</f>
        <v>0</v>
      </c>
      <c r="N1254" t="str">
        <f>VLOOKUP(Table3[[#This Row],[Order ID]],OrderBreakDown!A1253:H9300,4,0)</f>
        <v>$11.00</v>
      </c>
      <c r="O1254" s="18" t="str">
        <f>VLOOKUP(Table3[[#This Row],[Order ID]],OrderBreakDown!A1253:H9300,5,0)</f>
        <v>$2.00</v>
      </c>
      <c r="P1254">
        <f>VLOOKUP(Table3[[#This Row],[Order ID]],OrderBreakDown!A1253:H9300,6,0)</f>
        <v>1</v>
      </c>
      <c r="Q1254" t="str">
        <f>VLOOKUP(Table3[[#This Row],[Order ID]],OrderBreakDown!A1253:H9300,7,0)</f>
        <v>Office Supplies</v>
      </c>
      <c r="R1254" t="str">
        <f>VLOOKUP(Table3[[#This Row],[Order ID]],OrderBreakDown!A1253:H9300,8,0)</f>
        <v>Labels</v>
      </c>
    </row>
    <row r="1255" spans="1:18" ht="21.75" customHeight="1" thickBot="1" x14ac:dyDescent="0.3">
      <c r="A1255" s="5" t="s">
        <v>2590</v>
      </c>
      <c r="B1255" s="2">
        <v>41137</v>
      </c>
      <c r="C1255" s="1" t="s">
        <v>2591</v>
      </c>
      <c r="D1255" s="1" t="s">
        <v>70</v>
      </c>
      <c r="E1255" s="1" t="s">
        <v>20</v>
      </c>
      <c r="F1255" s="1" t="s">
        <v>14</v>
      </c>
      <c r="G1255" s="1" t="s">
        <v>33</v>
      </c>
      <c r="H1255" s="2">
        <v>41142</v>
      </c>
      <c r="I1255" s="1" t="s">
        <v>22</v>
      </c>
      <c r="J1255" s="6" t="s">
        <v>23</v>
      </c>
      <c r="L1255" t="str">
        <f>VLOOKUP(Table3[[#This Row],[Order ID]],OrderBreakDown!A1254:H9301,2,0)</f>
        <v>Binney &amp; Smith Markers, Fluorescent</v>
      </c>
      <c r="M1255" s="16">
        <f>VLOOKUP(Table3[[#This Row],[Order ID]],OrderBreakDown!A1254:H9301,3,0)</f>
        <v>0</v>
      </c>
      <c r="N1255" t="str">
        <f>VLOOKUP(Table3[[#This Row],[Order ID]],OrderBreakDown!A1254:H9301,4,0)</f>
        <v>$76.00</v>
      </c>
      <c r="O1255" s="18" t="str">
        <f>VLOOKUP(Table3[[#This Row],[Order ID]],OrderBreakDown!A1254:H9301,5,0)</f>
        <v>$21.00</v>
      </c>
      <c r="P1255">
        <f>VLOOKUP(Table3[[#This Row],[Order ID]],OrderBreakDown!A1254:H9301,6,0)</f>
        <v>3</v>
      </c>
      <c r="Q1255" t="str">
        <f>VLOOKUP(Table3[[#This Row],[Order ID]],OrderBreakDown!A1254:H9301,7,0)</f>
        <v>Office Supplies</v>
      </c>
      <c r="R1255" t="str">
        <f>VLOOKUP(Table3[[#This Row],[Order ID]],OrderBreakDown!A1254:H9301,8,0)</f>
        <v>Art</v>
      </c>
    </row>
    <row r="1256" spans="1:18" ht="21.75" customHeight="1" thickBot="1" x14ac:dyDescent="0.3">
      <c r="A1256" s="5" t="s">
        <v>2592</v>
      </c>
      <c r="B1256" s="2">
        <v>41137</v>
      </c>
      <c r="C1256" s="1" t="s">
        <v>2593</v>
      </c>
      <c r="D1256" s="1" t="s">
        <v>282</v>
      </c>
      <c r="E1256" s="1" t="s">
        <v>66</v>
      </c>
      <c r="F1256" s="1" t="s">
        <v>28</v>
      </c>
      <c r="G1256" s="1" t="s">
        <v>15</v>
      </c>
      <c r="H1256" s="2">
        <v>41143</v>
      </c>
      <c r="I1256" s="1" t="s">
        <v>22</v>
      </c>
      <c r="J1256" s="6" t="s">
        <v>282</v>
      </c>
      <c r="L1256" t="str">
        <f>VLOOKUP(Table3[[#This Row],[Order ID]],OrderBreakDown!A1255:H9302,2,0)</f>
        <v>Sanford Sketch Pad, Blue</v>
      </c>
      <c r="M1256" s="16">
        <f>VLOOKUP(Table3[[#This Row],[Order ID]],OrderBreakDown!A1255:H9302,3,0)</f>
        <v>0.1</v>
      </c>
      <c r="N1256" t="str">
        <f>VLOOKUP(Table3[[#This Row],[Order ID]],OrderBreakDown!A1255:H9302,4,0)</f>
        <v>$41.00</v>
      </c>
      <c r="O1256" s="18" t="str">
        <f>VLOOKUP(Table3[[#This Row],[Order ID]],OrderBreakDown!A1255:H9302,5,0)</f>
        <v>-$3.00</v>
      </c>
      <c r="P1256">
        <f>VLOOKUP(Table3[[#This Row],[Order ID]],OrderBreakDown!A1255:H9302,6,0)</f>
        <v>1</v>
      </c>
      <c r="Q1256" t="str">
        <f>VLOOKUP(Table3[[#This Row],[Order ID]],OrderBreakDown!A1255:H9302,7,0)</f>
        <v>Office Supplies</v>
      </c>
      <c r="R1256" t="str">
        <f>VLOOKUP(Table3[[#This Row],[Order ID]],OrderBreakDown!A1255:H9302,8,0)</f>
        <v>Art</v>
      </c>
    </row>
    <row r="1257" spans="1:18" ht="21.75" customHeight="1" thickBot="1" x14ac:dyDescent="0.3">
      <c r="A1257" s="5" t="s">
        <v>2594</v>
      </c>
      <c r="B1257" s="2">
        <v>41138</v>
      </c>
      <c r="C1257" s="1" t="s">
        <v>1290</v>
      </c>
      <c r="D1257" s="1" t="s">
        <v>699</v>
      </c>
      <c r="E1257" s="1" t="s">
        <v>27</v>
      </c>
      <c r="F1257" s="1" t="s">
        <v>28</v>
      </c>
      <c r="G1257" s="1" t="s">
        <v>15</v>
      </c>
      <c r="H1257" s="2">
        <v>41143</v>
      </c>
      <c r="I1257" s="1" t="s">
        <v>22</v>
      </c>
      <c r="J1257" s="6" t="s">
        <v>416</v>
      </c>
      <c r="L1257" t="str">
        <f>VLOOKUP(Table3[[#This Row],[Order ID]],OrderBreakDown!A1256:H9303,2,0)</f>
        <v>Eldon Door Stop, Duo Pack</v>
      </c>
      <c r="M1257" s="16">
        <f>VLOOKUP(Table3[[#This Row],[Order ID]],OrderBreakDown!A1256:H9303,3,0)</f>
        <v>0</v>
      </c>
      <c r="N1257" t="str">
        <f>VLOOKUP(Table3[[#This Row],[Order ID]],OrderBreakDown!A1256:H9303,4,0)</f>
        <v>$201.00</v>
      </c>
      <c r="O1257" s="18" t="str">
        <f>VLOOKUP(Table3[[#This Row],[Order ID]],OrderBreakDown!A1256:H9303,5,0)</f>
        <v>$62.00</v>
      </c>
      <c r="P1257">
        <f>VLOOKUP(Table3[[#This Row],[Order ID]],OrderBreakDown!A1256:H9303,6,0)</f>
        <v>4</v>
      </c>
      <c r="Q1257" t="str">
        <f>VLOOKUP(Table3[[#This Row],[Order ID]],OrderBreakDown!A1256:H9303,7,0)</f>
        <v>Furniture</v>
      </c>
      <c r="R1257" t="str">
        <f>VLOOKUP(Table3[[#This Row],[Order ID]],OrderBreakDown!A1256:H9303,8,0)</f>
        <v>Furnishings</v>
      </c>
    </row>
    <row r="1258" spans="1:18" ht="21.75" customHeight="1" thickBot="1" x14ac:dyDescent="0.3">
      <c r="A1258" s="5" t="s">
        <v>2595</v>
      </c>
      <c r="B1258" s="2">
        <v>41138</v>
      </c>
      <c r="C1258" s="1" t="s">
        <v>246</v>
      </c>
      <c r="D1258" s="1" t="s">
        <v>282</v>
      </c>
      <c r="E1258" s="1" t="s">
        <v>66</v>
      </c>
      <c r="F1258" s="1" t="s">
        <v>28</v>
      </c>
      <c r="G1258" s="1" t="s">
        <v>21</v>
      </c>
      <c r="H1258" s="2">
        <v>41143</v>
      </c>
      <c r="I1258" s="1" t="s">
        <v>22</v>
      </c>
      <c r="J1258" s="6" t="s">
        <v>282</v>
      </c>
      <c r="L1258" t="str">
        <f>VLOOKUP(Table3[[#This Row],[Order ID]],OrderBreakDown!A1257:H9304,2,0)</f>
        <v>Office Star Executive Leather Armchair, Adjustable</v>
      </c>
      <c r="M1258" s="16">
        <f>VLOOKUP(Table3[[#This Row],[Order ID]],OrderBreakDown!A1257:H9304,3,0)</f>
        <v>0.2</v>
      </c>
      <c r="N1258" t="str">
        <f>VLOOKUP(Table3[[#This Row],[Order ID]],OrderBreakDown!A1257:H9304,4,0)</f>
        <v>$1,128.00</v>
      </c>
      <c r="O1258" s="18" t="str">
        <f>VLOOKUP(Table3[[#This Row],[Order ID]],OrderBreakDown!A1257:H9304,5,0)</f>
        <v>-$127.00</v>
      </c>
      <c r="P1258">
        <f>VLOOKUP(Table3[[#This Row],[Order ID]],OrderBreakDown!A1257:H9304,6,0)</f>
        <v>3</v>
      </c>
      <c r="Q1258" t="str">
        <f>VLOOKUP(Table3[[#This Row],[Order ID]],OrderBreakDown!A1257:H9304,7,0)</f>
        <v>Furniture</v>
      </c>
      <c r="R1258" t="str">
        <f>VLOOKUP(Table3[[#This Row],[Order ID]],OrderBreakDown!A1257:H9304,8,0)</f>
        <v>Chairs</v>
      </c>
    </row>
    <row r="1259" spans="1:18" ht="21.75" customHeight="1" thickBot="1" x14ac:dyDescent="0.3">
      <c r="A1259" s="5" t="s">
        <v>2596</v>
      </c>
      <c r="B1259" s="2">
        <v>41139</v>
      </c>
      <c r="C1259" s="1" t="s">
        <v>1398</v>
      </c>
      <c r="D1259" s="1" t="s">
        <v>913</v>
      </c>
      <c r="E1259" s="1" t="s">
        <v>27</v>
      </c>
      <c r="F1259" s="1" t="s">
        <v>28</v>
      </c>
      <c r="G1259" s="1" t="s">
        <v>15</v>
      </c>
      <c r="H1259" s="2">
        <v>41141</v>
      </c>
      <c r="I1259" s="1" t="s">
        <v>16</v>
      </c>
      <c r="J1259" s="6" t="s">
        <v>614</v>
      </c>
      <c r="L1259" t="str">
        <f>VLOOKUP(Table3[[#This Row],[Order ID]],OrderBreakDown!A1258:H9305,2,0)</f>
        <v>Wilson Jones 3-Hole Punch, Recycled</v>
      </c>
      <c r="M1259" s="16">
        <f>VLOOKUP(Table3[[#This Row],[Order ID]],OrderBreakDown!A1258:H9305,3,0)</f>
        <v>0</v>
      </c>
      <c r="N1259" t="str">
        <f>VLOOKUP(Table3[[#This Row],[Order ID]],OrderBreakDown!A1258:H9305,4,0)</f>
        <v>$57.00</v>
      </c>
      <c r="O1259" s="18" t="str">
        <f>VLOOKUP(Table3[[#This Row],[Order ID]],OrderBreakDown!A1258:H9305,5,0)</f>
        <v>$17.00</v>
      </c>
      <c r="P1259">
        <f>VLOOKUP(Table3[[#This Row],[Order ID]],OrderBreakDown!A1258:H9305,6,0)</f>
        <v>2</v>
      </c>
      <c r="Q1259" t="str">
        <f>VLOOKUP(Table3[[#This Row],[Order ID]],OrderBreakDown!A1258:H9305,7,0)</f>
        <v>Office Supplies</v>
      </c>
      <c r="R1259" t="str">
        <f>VLOOKUP(Table3[[#This Row],[Order ID]],OrderBreakDown!A1258:H9305,8,0)</f>
        <v>Binders</v>
      </c>
    </row>
    <row r="1260" spans="1:18" ht="21.75" customHeight="1" thickBot="1" x14ac:dyDescent="0.3">
      <c r="A1260" s="5" t="s">
        <v>2597</v>
      </c>
      <c r="B1260" s="2">
        <v>41139</v>
      </c>
      <c r="C1260" s="1" t="s">
        <v>1357</v>
      </c>
      <c r="D1260" s="1" t="s">
        <v>1720</v>
      </c>
      <c r="E1260" s="1" t="s">
        <v>58</v>
      </c>
      <c r="F1260" s="1" t="s">
        <v>50</v>
      </c>
      <c r="G1260" s="1" t="s">
        <v>15</v>
      </c>
      <c r="H1260" s="2">
        <v>41140</v>
      </c>
      <c r="I1260" s="1" t="s">
        <v>37</v>
      </c>
      <c r="J1260" s="6" t="s">
        <v>57</v>
      </c>
      <c r="L1260" t="str">
        <f>VLOOKUP(Table3[[#This Row],[Order ID]],OrderBreakDown!A1259:H9306,2,0)</f>
        <v>Panasonic Inkjet, White</v>
      </c>
      <c r="M1260" s="16">
        <f>VLOOKUP(Table3[[#This Row],[Order ID]],OrderBreakDown!A1259:H9306,3,0)</f>
        <v>0.1</v>
      </c>
      <c r="N1260" t="str">
        <f>VLOOKUP(Table3[[#This Row],[Order ID]],OrderBreakDown!A1259:H9306,4,0)</f>
        <v>$559.00</v>
      </c>
      <c r="O1260" s="18" t="str">
        <f>VLOOKUP(Table3[[#This Row],[Order ID]],OrderBreakDown!A1259:H9306,5,0)</f>
        <v>$118.00</v>
      </c>
      <c r="P1260">
        <f>VLOOKUP(Table3[[#This Row],[Order ID]],OrderBreakDown!A1259:H9306,6,0)</f>
        <v>2</v>
      </c>
      <c r="Q1260" t="str">
        <f>VLOOKUP(Table3[[#This Row],[Order ID]],OrderBreakDown!A1259:H9306,7,0)</f>
        <v>Technology</v>
      </c>
      <c r="R1260" t="str">
        <f>VLOOKUP(Table3[[#This Row],[Order ID]],OrderBreakDown!A1259:H9306,8,0)</f>
        <v>Machines</v>
      </c>
    </row>
    <row r="1261" spans="1:18" ht="21.75" customHeight="1" thickBot="1" x14ac:dyDescent="0.3">
      <c r="A1261" s="5" t="s">
        <v>2598</v>
      </c>
      <c r="B1261" s="2">
        <v>41139</v>
      </c>
      <c r="C1261" s="1" t="s">
        <v>325</v>
      </c>
      <c r="D1261" s="1" t="s">
        <v>1711</v>
      </c>
      <c r="E1261" s="1" t="s">
        <v>66</v>
      </c>
      <c r="F1261" s="1" t="s">
        <v>28</v>
      </c>
      <c r="G1261" s="1" t="s">
        <v>21</v>
      </c>
      <c r="H1261" s="2">
        <v>41143</v>
      </c>
      <c r="I1261" s="1" t="s">
        <v>22</v>
      </c>
      <c r="J1261" s="6" t="s">
        <v>116</v>
      </c>
      <c r="L1261" t="str">
        <f>VLOOKUP(Table3[[#This Row],[Order ID]],OrderBreakDown!A1260:H9307,2,0)</f>
        <v>Harbour Creations Chairmat, Adjustable</v>
      </c>
      <c r="M1261" s="16">
        <f>VLOOKUP(Table3[[#This Row],[Order ID]],OrderBreakDown!A1260:H9307,3,0)</f>
        <v>0.1</v>
      </c>
      <c r="N1261" t="str">
        <f>VLOOKUP(Table3[[#This Row],[Order ID]],OrderBreakDown!A1260:H9307,4,0)</f>
        <v>$201.00</v>
      </c>
      <c r="O1261" s="18" t="str">
        <f>VLOOKUP(Table3[[#This Row],[Order ID]],OrderBreakDown!A1260:H9307,5,0)</f>
        <v>$63.00</v>
      </c>
      <c r="P1261">
        <f>VLOOKUP(Table3[[#This Row],[Order ID]],OrderBreakDown!A1260:H9307,6,0)</f>
        <v>3</v>
      </c>
      <c r="Q1261" t="str">
        <f>VLOOKUP(Table3[[#This Row],[Order ID]],OrderBreakDown!A1260:H9307,7,0)</f>
        <v>Furniture</v>
      </c>
      <c r="R1261" t="str">
        <f>VLOOKUP(Table3[[#This Row],[Order ID]],OrderBreakDown!A1260:H9307,8,0)</f>
        <v>Chairs</v>
      </c>
    </row>
    <row r="1262" spans="1:18" ht="21.75" customHeight="1" thickBot="1" x14ac:dyDescent="0.3">
      <c r="A1262" s="5" t="s">
        <v>2599</v>
      </c>
      <c r="B1262" s="2">
        <v>41139</v>
      </c>
      <c r="C1262" s="1" t="s">
        <v>2600</v>
      </c>
      <c r="D1262" s="1" t="s">
        <v>2601</v>
      </c>
      <c r="E1262" s="1" t="s">
        <v>66</v>
      </c>
      <c r="F1262" s="1" t="s">
        <v>28</v>
      </c>
      <c r="G1262" s="1" t="s">
        <v>33</v>
      </c>
      <c r="H1262" s="2">
        <v>41143</v>
      </c>
      <c r="I1262" s="1" t="s">
        <v>22</v>
      </c>
      <c r="J1262" s="6" t="s">
        <v>295</v>
      </c>
      <c r="L1262" t="str">
        <f>VLOOKUP(Table3[[#This Row],[Order ID]],OrderBreakDown!A1261:H9308,2,0)</f>
        <v>OIC Rubber Bands, Bulk Pack</v>
      </c>
      <c r="M1262" s="16">
        <f>VLOOKUP(Table3[[#This Row],[Order ID]],OrderBreakDown!A1261:H9308,3,0)</f>
        <v>0</v>
      </c>
      <c r="N1262" t="str">
        <f>VLOOKUP(Table3[[#This Row],[Order ID]],OrderBreakDown!A1261:H9308,4,0)</f>
        <v>$85.00</v>
      </c>
      <c r="O1262" s="18" t="str">
        <f>VLOOKUP(Table3[[#This Row],[Order ID]],OrderBreakDown!A1261:H9308,5,0)</f>
        <v>$35.00</v>
      </c>
      <c r="P1262">
        <f>VLOOKUP(Table3[[#This Row],[Order ID]],OrderBreakDown!A1261:H9308,6,0)</f>
        <v>5</v>
      </c>
      <c r="Q1262" t="str">
        <f>VLOOKUP(Table3[[#This Row],[Order ID]],OrderBreakDown!A1261:H9308,7,0)</f>
        <v>Office Supplies</v>
      </c>
      <c r="R1262" t="str">
        <f>VLOOKUP(Table3[[#This Row],[Order ID]],OrderBreakDown!A1261:H9308,8,0)</f>
        <v>Fasteners</v>
      </c>
    </row>
    <row r="1263" spans="1:18" ht="21.75" customHeight="1" thickBot="1" x14ac:dyDescent="0.3">
      <c r="A1263" s="5" t="s">
        <v>2602</v>
      </c>
      <c r="B1263" s="2">
        <v>41141</v>
      </c>
      <c r="C1263" s="1" t="s">
        <v>1316</v>
      </c>
      <c r="D1263" s="1" t="s">
        <v>686</v>
      </c>
      <c r="E1263" s="1" t="s">
        <v>20</v>
      </c>
      <c r="F1263" s="1" t="s">
        <v>14</v>
      </c>
      <c r="G1263" s="1" t="s">
        <v>21</v>
      </c>
      <c r="H1263" s="2">
        <v>41145</v>
      </c>
      <c r="I1263" s="1" t="s">
        <v>22</v>
      </c>
      <c r="J1263" s="6" t="s">
        <v>23</v>
      </c>
      <c r="L1263" t="str">
        <f>VLOOKUP(Table3[[#This Row],[Order ID]],OrderBreakDown!A1262:H9309,2,0)</f>
        <v>Harbour Creations Executive Leather Armchair, Black</v>
      </c>
      <c r="M1263" s="16">
        <f>VLOOKUP(Table3[[#This Row],[Order ID]],OrderBreakDown!A1262:H9309,3,0)</f>
        <v>0</v>
      </c>
      <c r="N1263" t="str">
        <f>VLOOKUP(Table3[[#This Row],[Order ID]],OrderBreakDown!A1262:H9309,4,0)</f>
        <v>$3,315.00</v>
      </c>
      <c r="O1263" s="18" t="str">
        <f>VLOOKUP(Table3[[#This Row],[Order ID]],OrderBreakDown!A1262:H9309,5,0)</f>
        <v>$961.00</v>
      </c>
      <c r="P1263">
        <f>VLOOKUP(Table3[[#This Row],[Order ID]],OrderBreakDown!A1262:H9309,6,0)</f>
        <v>7</v>
      </c>
      <c r="Q1263" t="str">
        <f>VLOOKUP(Table3[[#This Row],[Order ID]],OrderBreakDown!A1262:H9309,7,0)</f>
        <v>Furniture</v>
      </c>
      <c r="R1263" t="str">
        <f>VLOOKUP(Table3[[#This Row],[Order ID]],OrderBreakDown!A1262:H9309,8,0)</f>
        <v>Chairs</v>
      </c>
    </row>
    <row r="1264" spans="1:18" ht="21.75" customHeight="1" thickBot="1" x14ac:dyDescent="0.3">
      <c r="A1264" s="5" t="s">
        <v>2603</v>
      </c>
      <c r="B1264" s="2">
        <v>41141</v>
      </c>
      <c r="C1264" s="1" t="s">
        <v>501</v>
      </c>
      <c r="D1264" s="1" t="s">
        <v>124</v>
      </c>
      <c r="E1264" s="1" t="s">
        <v>49</v>
      </c>
      <c r="F1264" s="1" t="s">
        <v>50</v>
      </c>
      <c r="G1264" s="1" t="s">
        <v>33</v>
      </c>
      <c r="H1264" s="2">
        <v>41143</v>
      </c>
      <c r="I1264" s="1" t="s">
        <v>16</v>
      </c>
      <c r="J1264" s="6" t="s">
        <v>125</v>
      </c>
      <c r="L1264" t="str">
        <f>VLOOKUP(Table3[[#This Row],[Order ID]],OrderBreakDown!A1263:H9310,2,0)</f>
        <v>Tenex Box, Wire Frame</v>
      </c>
      <c r="M1264" s="16">
        <f>VLOOKUP(Table3[[#This Row],[Order ID]],OrderBreakDown!A1263:H9310,3,0)</f>
        <v>0.4</v>
      </c>
      <c r="N1264" t="str">
        <f>VLOOKUP(Table3[[#This Row],[Order ID]],OrderBreakDown!A1263:H9310,4,0)</f>
        <v>$65.00</v>
      </c>
      <c r="O1264" s="18" t="str">
        <f>VLOOKUP(Table3[[#This Row],[Order ID]],OrderBreakDown!A1263:H9310,5,0)</f>
        <v>$6.00</v>
      </c>
      <c r="P1264">
        <f>VLOOKUP(Table3[[#This Row],[Order ID]],OrderBreakDown!A1263:H9310,6,0)</f>
        <v>7</v>
      </c>
      <c r="Q1264" t="str">
        <f>VLOOKUP(Table3[[#This Row],[Order ID]],OrderBreakDown!A1263:H9310,7,0)</f>
        <v>Office Supplies</v>
      </c>
      <c r="R1264" t="str">
        <f>VLOOKUP(Table3[[#This Row],[Order ID]],OrderBreakDown!A1263:H9310,8,0)</f>
        <v>Storage</v>
      </c>
    </row>
    <row r="1265" spans="1:18" ht="21.75" customHeight="1" thickBot="1" x14ac:dyDescent="0.3">
      <c r="A1265" s="5" t="s">
        <v>2604</v>
      </c>
      <c r="B1265" s="2">
        <v>41142</v>
      </c>
      <c r="C1265" s="1" t="s">
        <v>2291</v>
      </c>
      <c r="D1265" s="1" t="s">
        <v>2605</v>
      </c>
      <c r="E1265" s="1" t="s">
        <v>66</v>
      </c>
      <c r="F1265" s="1" t="s">
        <v>28</v>
      </c>
      <c r="G1265" s="1" t="s">
        <v>21</v>
      </c>
      <c r="H1265" s="2">
        <v>41147</v>
      </c>
      <c r="I1265" s="1" t="s">
        <v>22</v>
      </c>
      <c r="J1265" s="6" t="s">
        <v>116</v>
      </c>
      <c r="L1265" t="str">
        <f>VLOOKUP(Table3[[#This Row],[Order ID]],OrderBreakDown!A1264:H9311,2,0)</f>
        <v>Eaton Message Books, 8.5 x 11</v>
      </c>
      <c r="M1265" s="16">
        <f>VLOOKUP(Table3[[#This Row],[Order ID]],OrderBreakDown!A1264:H9311,3,0)</f>
        <v>0</v>
      </c>
      <c r="N1265" t="str">
        <f>VLOOKUP(Table3[[#This Row],[Order ID]],OrderBreakDown!A1264:H9311,4,0)</f>
        <v>$25.00</v>
      </c>
      <c r="O1265" s="18" t="str">
        <f>VLOOKUP(Table3[[#This Row],[Order ID]],OrderBreakDown!A1264:H9311,5,0)</f>
        <v>$11.00</v>
      </c>
      <c r="P1265">
        <f>VLOOKUP(Table3[[#This Row],[Order ID]],OrderBreakDown!A1264:H9311,6,0)</f>
        <v>1</v>
      </c>
      <c r="Q1265" t="str">
        <f>VLOOKUP(Table3[[#This Row],[Order ID]],OrderBreakDown!A1264:H9311,7,0)</f>
        <v>Office Supplies</v>
      </c>
      <c r="R1265" t="str">
        <f>VLOOKUP(Table3[[#This Row],[Order ID]],OrderBreakDown!A1264:H9311,8,0)</f>
        <v>Paper</v>
      </c>
    </row>
    <row r="1266" spans="1:18" ht="21.75" customHeight="1" thickBot="1" x14ac:dyDescent="0.3">
      <c r="A1266" s="5" t="s">
        <v>2606</v>
      </c>
      <c r="B1266" s="2">
        <v>41142</v>
      </c>
      <c r="C1266" s="1" t="s">
        <v>1124</v>
      </c>
      <c r="D1266" s="1" t="s">
        <v>2607</v>
      </c>
      <c r="E1266" s="1" t="s">
        <v>27</v>
      </c>
      <c r="F1266" s="1" t="s">
        <v>28</v>
      </c>
      <c r="G1266" s="1" t="s">
        <v>21</v>
      </c>
      <c r="H1266" s="2">
        <v>41145</v>
      </c>
      <c r="I1266" s="1" t="s">
        <v>37</v>
      </c>
      <c r="J1266" s="6" t="s">
        <v>112</v>
      </c>
      <c r="L1266" t="str">
        <f>VLOOKUP(Table3[[#This Row],[Order ID]],OrderBreakDown!A1265:H9312,2,0)</f>
        <v>Xerox Parchment Paper, 8.5 x 11</v>
      </c>
      <c r="M1266" s="16">
        <f>VLOOKUP(Table3[[#This Row],[Order ID]],OrderBreakDown!A1265:H9312,3,0)</f>
        <v>0</v>
      </c>
      <c r="N1266" t="str">
        <f>VLOOKUP(Table3[[#This Row],[Order ID]],OrderBreakDown!A1265:H9312,4,0)</f>
        <v>$35.00</v>
      </c>
      <c r="O1266" s="18" t="str">
        <f>VLOOKUP(Table3[[#This Row],[Order ID]],OrderBreakDown!A1265:H9312,5,0)</f>
        <v>$5.00</v>
      </c>
      <c r="P1266">
        <f>VLOOKUP(Table3[[#This Row],[Order ID]],OrderBreakDown!A1265:H9312,6,0)</f>
        <v>2</v>
      </c>
      <c r="Q1266" t="str">
        <f>VLOOKUP(Table3[[#This Row],[Order ID]],OrderBreakDown!A1265:H9312,7,0)</f>
        <v>Office Supplies</v>
      </c>
      <c r="R1266" t="str">
        <f>VLOOKUP(Table3[[#This Row],[Order ID]],OrderBreakDown!A1265:H9312,8,0)</f>
        <v>Paper</v>
      </c>
    </row>
    <row r="1267" spans="1:18" ht="21.75" customHeight="1" thickBot="1" x14ac:dyDescent="0.3">
      <c r="A1267" s="5" t="s">
        <v>2608</v>
      </c>
      <c r="B1267" s="2">
        <v>41142</v>
      </c>
      <c r="C1267" s="1" t="s">
        <v>354</v>
      </c>
      <c r="D1267" s="1" t="s">
        <v>618</v>
      </c>
      <c r="E1267" s="1" t="s">
        <v>77</v>
      </c>
      <c r="F1267" s="1" t="s">
        <v>28</v>
      </c>
      <c r="G1267" s="1" t="s">
        <v>21</v>
      </c>
      <c r="H1267" s="2">
        <v>41142</v>
      </c>
      <c r="I1267" s="1" t="s">
        <v>62</v>
      </c>
      <c r="J1267" s="6" t="s">
        <v>382</v>
      </c>
      <c r="L1267" t="str">
        <f>VLOOKUP(Table3[[#This Row],[Order ID]],OrderBreakDown!A1266:H9313,2,0)</f>
        <v>Ibico Binder Covers, Clear</v>
      </c>
      <c r="M1267" s="16">
        <f>VLOOKUP(Table3[[#This Row],[Order ID]],OrderBreakDown!A1266:H9313,3,0)</f>
        <v>0.5</v>
      </c>
      <c r="N1267" t="str">
        <f>VLOOKUP(Table3[[#This Row],[Order ID]],OrderBreakDown!A1266:H9313,4,0)</f>
        <v>$20.00</v>
      </c>
      <c r="O1267" s="18" t="str">
        <f>VLOOKUP(Table3[[#This Row],[Order ID]],OrderBreakDown!A1266:H9313,5,0)</f>
        <v>-$17.00</v>
      </c>
      <c r="P1267">
        <f>VLOOKUP(Table3[[#This Row],[Order ID]],OrderBreakDown!A1266:H9313,6,0)</f>
        <v>3</v>
      </c>
      <c r="Q1267" t="str">
        <f>VLOOKUP(Table3[[#This Row],[Order ID]],OrderBreakDown!A1266:H9313,7,0)</f>
        <v>Office Supplies</v>
      </c>
      <c r="R1267" t="str">
        <f>VLOOKUP(Table3[[#This Row],[Order ID]],OrderBreakDown!A1266:H9313,8,0)</f>
        <v>Binders</v>
      </c>
    </row>
    <row r="1268" spans="1:18" ht="21.75" customHeight="1" thickBot="1" x14ac:dyDescent="0.3">
      <c r="A1268" s="5" t="s">
        <v>2609</v>
      </c>
      <c r="B1268" s="2">
        <v>41142</v>
      </c>
      <c r="C1268" s="1" t="s">
        <v>1001</v>
      </c>
      <c r="D1268" s="1" t="s">
        <v>567</v>
      </c>
      <c r="E1268" s="1" t="s">
        <v>149</v>
      </c>
      <c r="F1268" s="1" t="s">
        <v>50</v>
      </c>
      <c r="G1268" s="1" t="s">
        <v>33</v>
      </c>
      <c r="H1268" s="2">
        <v>41149</v>
      </c>
      <c r="I1268" s="1" t="s">
        <v>22</v>
      </c>
      <c r="J1268" s="6" t="s">
        <v>567</v>
      </c>
      <c r="L1268" t="str">
        <f>VLOOKUP(Table3[[#This Row],[Order ID]],OrderBreakDown!A1267:H9314,2,0)</f>
        <v>Fellowes Shelving, Single Width</v>
      </c>
      <c r="M1268" s="16">
        <f>VLOOKUP(Table3[[#This Row],[Order ID]],OrderBreakDown!A1267:H9314,3,0)</f>
        <v>0.5</v>
      </c>
      <c r="N1268" t="str">
        <f>VLOOKUP(Table3[[#This Row],[Order ID]],OrderBreakDown!A1267:H9314,4,0)</f>
        <v>$87.00</v>
      </c>
      <c r="O1268" s="18" t="str">
        <f>VLOOKUP(Table3[[#This Row],[Order ID]],OrderBreakDown!A1267:H9314,5,0)</f>
        <v>-$42.00</v>
      </c>
      <c r="P1268">
        <f>VLOOKUP(Table3[[#This Row],[Order ID]],OrderBreakDown!A1267:H9314,6,0)</f>
        <v>3</v>
      </c>
      <c r="Q1268" t="str">
        <f>VLOOKUP(Table3[[#This Row],[Order ID]],OrderBreakDown!A1267:H9314,7,0)</f>
        <v>Office Supplies</v>
      </c>
      <c r="R1268" t="str">
        <f>VLOOKUP(Table3[[#This Row],[Order ID]],OrderBreakDown!A1267:H9314,8,0)</f>
        <v>Storage</v>
      </c>
    </row>
    <row r="1269" spans="1:18" ht="21.75" customHeight="1" thickBot="1" x14ac:dyDescent="0.3">
      <c r="A1269" s="5" t="s">
        <v>2610</v>
      </c>
      <c r="B1269" s="2">
        <v>41142</v>
      </c>
      <c r="C1269" s="1" t="s">
        <v>1899</v>
      </c>
      <c r="D1269" s="1" t="s">
        <v>567</v>
      </c>
      <c r="E1269" s="1" t="s">
        <v>149</v>
      </c>
      <c r="F1269" s="1" t="s">
        <v>50</v>
      </c>
      <c r="G1269" s="1" t="s">
        <v>21</v>
      </c>
      <c r="H1269" s="2">
        <v>41146</v>
      </c>
      <c r="I1269" s="1" t="s">
        <v>22</v>
      </c>
      <c r="J1269" s="6" t="s">
        <v>567</v>
      </c>
      <c r="L1269" t="str">
        <f>VLOOKUP(Table3[[#This Row],[Order ID]],OrderBreakDown!A1268:H9315,2,0)</f>
        <v>SanDisk Computer Printout Paper, Premium</v>
      </c>
      <c r="M1269" s="16">
        <f>VLOOKUP(Table3[[#This Row],[Order ID]],OrderBreakDown!A1268:H9315,3,0)</f>
        <v>0.5</v>
      </c>
      <c r="N1269" t="str">
        <f>VLOOKUP(Table3[[#This Row],[Order ID]],OrderBreakDown!A1268:H9315,4,0)</f>
        <v>$30.00</v>
      </c>
      <c r="O1269" s="18" t="str">
        <f>VLOOKUP(Table3[[#This Row],[Order ID]],OrderBreakDown!A1268:H9315,5,0)</f>
        <v>-$17.00</v>
      </c>
      <c r="P1269">
        <f>VLOOKUP(Table3[[#This Row],[Order ID]],OrderBreakDown!A1268:H9315,6,0)</f>
        <v>2</v>
      </c>
      <c r="Q1269" t="str">
        <f>VLOOKUP(Table3[[#This Row],[Order ID]],OrderBreakDown!A1268:H9315,7,0)</f>
        <v>Office Supplies</v>
      </c>
      <c r="R1269" t="str">
        <f>VLOOKUP(Table3[[#This Row],[Order ID]],OrderBreakDown!A1268:H9315,8,0)</f>
        <v>Paper</v>
      </c>
    </row>
    <row r="1270" spans="1:18" ht="21.75" customHeight="1" thickBot="1" x14ac:dyDescent="0.3">
      <c r="A1270" s="5" t="s">
        <v>2611</v>
      </c>
      <c r="B1270" s="2">
        <v>41143</v>
      </c>
      <c r="C1270" s="1" t="s">
        <v>1490</v>
      </c>
      <c r="D1270" s="1" t="s">
        <v>2612</v>
      </c>
      <c r="E1270" s="1" t="s">
        <v>58</v>
      </c>
      <c r="F1270" s="1" t="s">
        <v>50</v>
      </c>
      <c r="G1270" s="1" t="s">
        <v>33</v>
      </c>
      <c r="H1270" s="2">
        <v>41149</v>
      </c>
      <c r="I1270" s="1" t="s">
        <v>22</v>
      </c>
      <c r="J1270" s="6" t="s">
        <v>1392</v>
      </c>
      <c r="L1270" t="str">
        <f>VLOOKUP(Table3[[#This Row],[Order ID]],OrderBreakDown!A1269:H9316,2,0)</f>
        <v>Breville Blender, White</v>
      </c>
      <c r="M1270" s="16">
        <f>VLOOKUP(Table3[[#This Row],[Order ID]],OrderBreakDown!A1269:H9316,3,0)</f>
        <v>0</v>
      </c>
      <c r="N1270" t="str">
        <f>VLOOKUP(Table3[[#This Row],[Order ID]],OrderBreakDown!A1269:H9316,4,0)</f>
        <v>$546.00</v>
      </c>
      <c r="O1270" s="18" t="str">
        <f>VLOOKUP(Table3[[#This Row],[Order ID]],OrderBreakDown!A1269:H9316,5,0)</f>
        <v>$114.00</v>
      </c>
      <c r="P1270">
        <f>VLOOKUP(Table3[[#This Row],[Order ID]],OrderBreakDown!A1269:H9316,6,0)</f>
        <v>6</v>
      </c>
      <c r="Q1270" t="str">
        <f>VLOOKUP(Table3[[#This Row],[Order ID]],OrderBreakDown!A1269:H9316,7,0)</f>
        <v>Office Supplies</v>
      </c>
      <c r="R1270" t="str">
        <f>VLOOKUP(Table3[[#This Row],[Order ID]],OrderBreakDown!A1269:H9316,8,0)</f>
        <v>Appliances</v>
      </c>
    </row>
    <row r="1271" spans="1:18" ht="21.75" customHeight="1" thickBot="1" x14ac:dyDescent="0.3">
      <c r="A1271" s="5" t="s">
        <v>2613</v>
      </c>
      <c r="B1271" s="2">
        <v>41143</v>
      </c>
      <c r="C1271" s="1" t="s">
        <v>2614</v>
      </c>
      <c r="D1271" s="1" t="s">
        <v>282</v>
      </c>
      <c r="E1271" s="1" t="s">
        <v>66</v>
      </c>
      <c r="F1271" s="1" t="s">
        <v>28</v>
      </c>
      <c r="G1271" s="1" t="s">
        <v>33</v>
      </c>
      <c r="H1271" s="2">
        <v>41149</v>
      </c>
      <c r="I1271" s="1" t="s">
        <v>22</v>
      </c>
      <c r="J1271" s="6" t="s">
        <v>282</v>
      </c>
      <c r="L1271" t="str">
        <f>VLOOKUP(Table3[[#This Row],[Order ID]],OrderBreakDown!A1270:H9317,2,0)</f>
        <v>Advantus Door Stop, Erganomic</v>
      </c>
      <c r="M1271" s="16">
        <f>VLOOKUP(Table3[[#This Row],[Order ID]],OrderBreakDown!A1270:H9317,3,0)</f>
        <v>0.1</v>
      </c>
      <c r="N1271" t="str">
        <f>VLOOKUP(Table3[[#This Row],[Order ID]],OrderBreakDown!A1270:H9317,4,0)</f>
        <v>$118.00</v>
      </c>
      <c r="O1271" s="18" t="str">
        <f>VLOOKUP(Table3[[#This Row],[Order ID]],OrderBreakDown!A1270:H9317,5,0)</f>
        <v>$27.00</v>
      </c>
      <c r="P1271">
        <f>VLOOKUP(Table3[[#This Row],[Order ID]],OrderBreakDown!A1270:H9317,6,0)</f>
        <v>3</v>
      </c>
      <c r="Q1271" t="str">
        <f>VLOOKUP(Table3[[#This Row],[Order ID]],OrderBreakDown!A1270:H9317,7,0)</f>
        <v>Furniture</v>
      </c>
      <c r="R1271" t="str">
        <f>VLOOKUP(Table3[[#This Row],[Order ID]],OrderBreakDown!A1270:H9317,8,0)</f>
        <v>Furnishings</v>
      </c>
    </row>
    <row r="1272" spans="1:18" ht="21.75" customHeight="1" thickBot="1" x14ac:dyDescent="0.3">
      <c r="A1272" s="5" t="s">
        <v>2615</v>
      </c>
      <c r="B1272" s="2">
        <v>41144</v>
      </c>
      <c r="C1272" s="1" t="s">
        <v>2616</v>
      </c>
      <c r="D1272" s="1" t="s">
        <v>2617</v>
      </c>
      <c r="E1272" s="1" t="s">
        <v>27</v>
      </c>
      <c r="F1272" s="1" t="s">
        <v>28</v>
      </c>
      <c r="G1272" s="1" t="s">
        <v>21</v>
      </c>
      <c r="H1272" s="2">
        <v>41148</v>
      </c>
      <c r="I1272" s="1" t="s">
        <v>16</v>
      </c>
      <c r="J1272" s="6" t="s">
        <v>112</v>
      </c>
      <c r="L1272" t="str">
        <f>VLOOKUP(Table3[[#This Row],[Order ID]],OrderBreakDown!A1271:H9318,2,0)</f>
        <v>Bush Library with Doors, Metal</v>
      </c>
      <c r="M1272" s="16">
        <f>VLOOKUP(Table3[[#This Row],[Order ID]],OrderBreakDown!A1271:H9318,3,0)</f>
        <v>0.1</v>
      </c>
      <c r="N1272" t="str">
        <f>VLOOKUP(Table3[[#This Row],[Order ID]],OrderBreakDown!A1271:H9318,4,0)</f>
        <v>$1,310.00</v>
      </c>
      <c r="O1272" s="18" t="str">
        <f>VLOOKUP(Table3[[#This Row],[Order ID]],OrderBreakDown!A1271:H9318,5,0)</f>
        <v>$73.00</v>
      </c>
      <c r="P1272">
        <f>VLOOKUP(Table3[[#This Row],[Order ID]],OrderBreakDown!A1271:H9318,6,0)</f>
        <v>4</v>
      </c>
      <c r="Q1272" t="str">
        <f>VLOOKUP(Table3[[#This Row],[Order ID]],OrderBreakDown!A1271:H9318,7,0)</f>
        <v>Furniture</v>
      </c>
      <c r="R1272" t="str">
        <f>VLOOKUP(Table3[[#This Row],[Order ID]],OrderBreakDown!A1271:H9318,8,0)</f>
        <v>Bookcases</v>
      </c>
    </row>
    <row r="1273" spans="1:18" ht="21.75" customHeight="1" thickBot="1" x14ac:dyDescent="0.3">
      <c r="A1273" s="5" t="s">
        <v>2618</v>
      </c>
      <c r="B1273" s="2">
        <v>41144</v>
      </c>
      <c r="C1273" s="1" t="s">
        <v>472</v>
      </c>
      <c r="D1273" s="1" t="s">
        <v>2619</v>
      </c>
      <c r="E1273" s="1" t="s">
        <v>20</v>
      </c>
      <c r="F1273" s="1" t="s">
        <v>14</v>
      </c>
      <c r="G1273" s="1" t="s">
        <v>21</v>
      </c>
      <c r="H1273" s="2">
        <v>41148</v>
      </c>
      <c r="I1273" s="1" t="s">
        <v>22</v>
      </c>
      <c r="J1273" s="6" t="s">
        <v>23</v>
      </c>
      <c r="L1273" t="str">
        <f>VLOOKUP(Table3[[#This Row],[Order ID]],OrderBreakDown!A1272:H9319,2,0)</f>
        <v>Accos Thumb Tacks, Assorted Sizes</v>
      </c>
      <c r="M1273" s="16">
        <f>VLOOKUP(Table3[[#This Row],[Order ID]],OrderBreakDown!A1272:H9319,3,0)</f>
        <v>0</v>
      </c>
      <c r="N1273" t="str">
        <f>VLOOKUP(Table3[[#This Row],[Order ID]],OrderBreakDown!A1272:H9319,4,0)</f>
        <v>$78.00</v>
      </c>
      <c r="O1273" s="18" t="str">
        <f>VLOOKUP(Table3[[#This Row],[Order ID]],OrderBreakDown!A1272:H9319,5,0)</f>
        <v>$5.00</v>
      </c>
      <c r="P1273">
        <f>VLOOKUP(Table3[[#This Row],[Order ID]],OrderBreakDown!A1272:H9319,6,0)</f>
        <v>7</v>
      </c>
      <c r="Q1273" t="str">
        <f>VLOOKUP(Table3[[#This Row],[Order ID]],OrderBreakDown!A1272:H9319,7,0)</f>
        <v>Office Supplies</v>
      </c>
      <c r="R1273" t="str">
        <f>VLOOKUP(Table3[[#This Row],[Order ID]],OrderBreakDown!A1272:H9319,8,0)</f>
        <v>Fasteners</v>
      </c>
    </row>
    <row r="1274" spans="1:18" ht="21.75" customHeight="1" thickBot="1" x14ac:dyDescent="0.3">
      <c r="A1274" s="5" t="s">
        <v>2620</v>
      </c>
      <c r="B1274" s="2">
        <v>41144</v>
      </c>
      <c r="C1274" s="1" t="s">
        <v>1405</v>
      </c>
      <c r="D1274" s="1" t="s">
        <v>2353</v>
      </c>
      <c r="E1274" s="1" t="s">
        <v>27</v>
      </c>
      <c r="F1274" s="1" t="s">
        <v>28</v>
      </c>
      <c r="G1274" s="1" t="s">
        <v>33</v>
      </c>
      <c r="H1274" s="2">
        <v>41150</v>
      </c>
      <c r="I1274" s="1" t="s">
        <v>22</v>
      </c>
      <c r="J1274" s="6" t="s">
        <v>112</v>
      </c>
      <c r="L1274" t="str">
        <f>VLOOKUP(Table3[[#This Row],[Order ID]],OrderBreakDown!A1273:H9320,2,0)</f>
        <v>BIC Pens, Water Color</v>
      </c>
      <c r="M1274" s="16">
        <f>VLOOKUP(Table3[[#This Row],[Order ID]],OrderBreakDown!A1273:H9320,3,0)</f>
        <v>0</v>
      </c>
      <c r="N1274" t="str">
        <f>VLOOKUP(Table3[[#This Row],[Order ID]],OrderBreakDown!A1273:H9320,4,0)</f>
        <v>$87.00</v>
      </c>
      <c r="O1274" s="18" t="str">
        <f>VLOOKUP(Table3[[#This Row],[Order ID]],OrderBreakDown!A1273:H9320,5,0)</f>
        <v>$36.00</v>
      </c>
      <c r="P1274">
        <f>VLOOKUP(Table3[[#This Row],[Order ID]],OrderBreakDown!A1273:H9320,6,0)</f>
        <v>5</v>
      </c>
      <c r="Q1274" t="str">
        <f>VLOOKUP(Table3[[#This Row],[Order ID]],OrderBreakDown!A1273:H9320,7,0)</f>
        <v>Office Supplies</v>
      </c>
      <c r="R1274" t="str">
        <f>VLOOKUP(Table3[[#This Row],[Order ID]],OrderBreakDown!A1273:H9320,8,0)</f>
        <v>Art</v>
      </c>
    </row>
    <row r="1275" spans="1:18" ht="21.75" customHeight="1" thickBot="1" x14ac:dyDescent="0.3">
      <c r="A1275" s="5" t="s">
        <v>2621</v>
      </c>
      <c r="B1275" s="2">
        <v>41144</v>
      </c>
      <c r="C1275" s="1" t="s">
        <v>2616</v>
      </c>
      <c r="D1275" s="1" t="s">
        <v>2622</v>
      </c>
      <c r="E1275" s="1" t="s">
        <v>27</v>
      </c>
      <c r="F1275" s="1" t="s">
        <v>28</v>
      </c>
      <c r="G1275" s="1" t="s">
        <v>21</v>
      </c>
      <c r="H1275" s="2">
        <v>41148</v>
      </c>
      <c r="I1275" s="1" t="s">
        <v>22</v>
      </c>
      <c r="J1275" s="6" t="s">
        <v>112</v>
      </c>
      <c r="L1275" t="str">
        <f>VLOOKUP(Table3[[#This Row],[Order ID]],OrderBreakDown!A1274:H9321,2,0)</f>
        <v>SAFCO Bag Chairs, Black</v>
      </c>
      <c r="M1275" s="16">
        <f>VLOOKUP(Table3[[#This Row],[Order ID]],OrderBreakDown!A1274:H9321,3,0)</f>
        <v>0.1</v>
      </c>
      <c r="N1275" t="str">
        <f>VLOOKUP(Table3[[#This Row],[Order ID]],OrderBreakDown!A1274:H9321,4,0)</f>
        <v>$254.00</v>
      </c>
      <c r="O1275" s="18" t="str">
        <f>VLOOKUP(Table3[[#This Row],[Order ID]],OrderBreakDown!A1274:H9321,5,0)</f>
        <v>$20.00</v>
      </c>
      <c r="P1275">
        <f>VLOOKUP(Table3[[#This Row],[Order ID]],OrderBreakDown!A1274:H9321,6,0)</f>
        <v>6</v>
      </c>
      <c r="Q1275" t="str">
        <f>VLOOKUP(Table3[[#This Row],[Order ID]],OrderBreakDown!A1274:H9321,7,0)</f>
        <v>Furniture</v>
      </c>
      <c r="R1275" t="str">
        <f>VLOOKUP(Table3[[#This Row],[Order ID]],OrderBreakDown!A1274:H9321,8,0)</f>
        <v>Chairs</v>
      </c>
    </row>
    <row r="1276" spans="1:18" ht="21.75" customHeight="1" thickBot="1" x14ac:dyDescent="0.3">
      <c r="A1276" s="5" t="s">
        <v>2623</v>
      </c>
      <c r="B1276" s="2">
        <v>41144</v>
      </c>
      <c r="C1276" s="1" t="s">
        <v>2624</v>
      </c>
      <c r="D1276" s="1" t="s">
        <v>813</v>
      </c>
      <c r="E1276" s="1" t="s">
        <v>66</v>
      </c>
      <c r="F1276" s="1" t="s">
        <v>28</v>
      </c>
      <c r="G1276" s="1" t="s">
        <v>21</v>
      </c>
      <c r="H1276" s="2">
        <v>41149</v>
      </c>
      <c r="I1276" s="1" t="s">
        <v>16</v>
      </c>
      <c r="J1276" s="6" t="s">
        <v>116</v>
      </c>
      <c r="L1276" t="str">
        <f>VLOOKUP(Table3[[#This Row],[Order ID]],OrderBreakDown!A1275:H9322,2,0)</f>
        <v>Kleencut Box Cutter, Steel</v>
      </c>
      <c r="M1276" s="16">
        <f>VLOOKUP(Table3[[#This Row],[Order ID]],OrderBreakDown!A1275:H9322,3,0)</f>
        <v>0</v>
      </c>
      <c r="N1276" t="str">
        <f>VLOOKUP(Table3[[#This Row],[Order ID]],OrderBreakDown!A1275:H9322,4,0)</f>
        <v>$102.00</v>
      </c>
      <c r="O1276" s="18" t="str">
        <f>VLOOKUP(Table3[[#This Row],[Order ID]],OrderBreakDown!A1275:H9322,5,0)</f>
        <v>$16.00</v>
      </c>
      <c r="P1276">
        <f>VLOOKUP(Table3[[#This Row],[Order ID]],OrderBreakDown!A1275:H9322,6,0)</f>
        <v>3</v>
      </c>
      <c r="Q1276" t="str">
        <f>VLOOKUP(Table3[[#This Row],[Order ID]],OrderBreakDown!A1275:H9322,7,0)</f>
        <v>Office Supplies</v>
      </c>
      <c r="R1276" t="str">
        <f>VLOOKUP(Table3[[#This Row],[Order ID]],OrderBreakDown!A1275:H9322,8,0)</f>
        <v>Supplies</v>
      </c>
    </row>
    <row r="1277" spans="1:18" ht="21.75" customHeight="1" thickBot="1" x14ac:dyDescent="0.3">
      <c r="A1277" s="5" t="s">
        <v>2625</v>
      </c>
      <c r="B1277" s="2">
        <v>41144</v>
      </c>
      <c r="C1277" s="1" t="s">
        <v>1888</v>
      </c>
      <c r="D1277" s="1" t="s">
        <v>44</v>
      </c>
      <c r="E1277" s="1" t="s">
        <v>27</v>
      </c>
      <c r="F1277" s="1" t="s">
        <v>28</v>
      </c>
      <c r="G1277" s="1" t="s">
        <v>33</v>
      </c>
      <c r="H1277" s="2">
        <v>41146</v>
      </c>
      <c r="I1277" s="1" t="s">
        <v>16</v>
      </c>
      <c r="J1277" s="6" t="s">
        <v>45</v>
      </c>
      <c r="L1277" t="str">
        <f>VLOOKUP(Table3[[#This Row],[Order ID]],OrderBreakDown!A1276:H9323,2,0)</f>
        <v>Hon Steel Folding Chair, Set of Two</v>
      </c>
      <c r="M1277" s="16">
        <f>VLOOKUP(Table3[[#This Row],[Order ID]],OrderBreakDown!A1276:H9323,3,0)</f>
        <v>0.6</v>
      </c>
      <c r="N1277" t="str">
        <f>VLOOKUP(Table3[[#This Row],[Order ID]],OrderBreakDown!A1276:H9323,4,0)</f>
        <v>$234.00</v>
      </c>
      <c r="O1277" s="18" t="str">
        <f>VLOOKUP(Table3[[#This Row],[Order ID]],OrderBreakDown!A1276:H9323,5,0)</f>
        <v>-$229.00</v>
      </c>
      <c r="P1277">
        <f>VLOOKUP(Table3[[#This Row],[Order ID]],OrderBreakDown!A1276:H9323,6,0)</f>
        <v>7</v>
      </c>
      <c r="Q1277" t="str">
        <f>VLOOKUP(Table3[[#This Row],[Order ID]],OrderBreakDown!A1276:H9323,7,0)</f>
        <v>Furniture</v>
      </c>
      <c r="R1277" t="str">
        <f>VLOOKUP(Table3[[#This Row],[Order ID]],OrderBreakDown!A1276:H9323,8,0)</f>
        <v>Chairs</v>
      </c>
    </row>
    <row r="1278" spans="1:18" ht="21.75" customHeight="1" thickBot="1" x14ac:dyDescent="0.3">
      <c r="A1278" s="5" t="s">
        <v>2626</v>
      </c>
      <c r="B1278" s="2">
        <v>41144</v>
      </c>
      <c r="C1278" s="1" t="s">
        <v>84</v>
      </c>
      <c r="D1278" s="1" t="s">
        <v>177</v>
      </c>
      <c r="E1278" s="1" t="s">
        <v>20</v>
      </c>
      <c r="F1278" s="1" t="s">
        <v>14</v>
      </c>
      <c r="G1278" s="1" t="s">
        <v>15</v>
      </c>
      <c r="H1278" s="2">
        <v>41150</v>
      </c>
      <c r="I1278" s="1" t="s">
        <v>22</v>
      </c>
      <c r="J1278" s="6" t="s">
        <v>23</v>
      </c>
      <c r="L1278" t="str">
        <f>VLOOKUP(Table3[[#This Row],[Order ID]],OrderBreakDown!A1277:H9324,2,0)</f>
        <v>BIC Canvas, Blue</v>
      </c>
      <c r="M1278" s="16">
        <f>VLOOKUP(Table3[[#This Row],[Order ID]],OrderBreakDown!A1277:H9324,3,0)</f>
        <v>0.1</v>
      </c>
      <c r="N1278" t="str">
        <f>VLOOKUP(Table3[[#This Row],[Order ID]],OrderBreakDown!A1277:H9324,4,0)</f>
        <v>$338.00</v>
      </c>
      <c r="O1278" s="18" t="str">
        <f>VLOOKUP(Table3[[#This Row],[Order ID]],OrderBreakDown!A1277:H9324,5,0)</f>
        <v>-$8.00</v>
      </c>
      <c r="P1278">
        <f>VLOOKUP(Table3[[#This Row],[Order ID]],OrderBreakDown!A1277:H9324,6,0)</f>
        <v>7</v>
      </c>
      <c r="Q1278" t="str">
        <f>VLOOKUP(Table3[[#This Row],[Order ID]],OrderBreakDown!A1277:H9324,7,0)</f>
        <v>Office Supplies</v>
      </c>
      <c r="R1278" t="str">
        <f>VLOOKUP(Table3[[#This Row],[Order ID]],OrderBreakDown!A1277:H9324,8,0)</f>
        <v>Art</v>
      </c>
    </row>
    <row r="1279" spans="1:18" ht="21.75" customHeight="1" thickBot="1" x14ac:dyDescent="0.3">
      <c r="A1279" s="5" t="s">
        <v>2627</v>
      </c>
      <c r="B1279" s="2">
        <v>41145</v>
      </c>
      <c r="C1279" s="1" t="s">
        <v>1670</v>
      </c>
      <c r="D1279" s="1" t="s">
        <v>1720</v>
      </c>
      <c r="E1279" s="1" t="s">
        <v>58</v>
      </c>
      <c r="F1279" s="1" t="s">
        <v>50</v>
      </c>
      <c r="G1279" s="1" t="s">
        <v>33</v>
      </c>
      <c r="H1279" s="2">
        <v>41149</v>
      </c>
      <c r="I1279" s="1" t="s">
        <v>22</v>
      </c>
      <c r="J1279" s="6" t="s">
        <v>57</v>
      </c>
      <c r="L1279" t="str">
        <f>VLOOKUP(Table3[[#This Row],[Order ID]],OrderBreakDown!A1278:H9325,2,0)</f>
        <v>Bush Stackable Bookrack, Mobile</v>
      </c>
      <c r="M1279" s="16">
        <f>VLOOKUP(Table3[[#This Row],[Order ID]],OrderBreakDown!A1278:H9325,3,0)</f>
        <v>0</v>
      </c>
      <c r="N1279" t="str">
        <f>VLOOKUP(Table3[[#This Row],[Order ID]],OrderBreakDown!A1278:H9325,4,0)</f>
        <v>$371.00</v>
      </c>
      <c r="O1279" s="18" t="str">
        <f>VLOOKUP(Table3[[#This Row],[Order ID]],OrderBreakDown!A1278:H9325,5,0)</f>
        <v>$41.00</v>
      </c>
      <c r="P1279">
        <f>VLOOKUP(Table3[[#This Row],[Order ID]],OrderBreakDown!A1278:H9325,6,0)</f>
        <v>3</v>
      </c>
      <c r="Q1279" t="str">
        <f>VLOOKUP(Table3[[#This Row],[Order ID]],OrderBreakDown!A1278:H9325,7,0)</f>
        <v>Furniture</v>
      </c>
      <c r="R1279" t="str">
        <f>VLOOKUP(Table3[[#This Row],[Order ID]],OrderBreakDown!A1278:H9325,8,0)</f>
        <v>Bookcases</v>
      </c>
    </row>
    <row r="1280" spans="1:18" ht="21.75" customHeight="1" thickBot="1" x14ac:dyDescent="0.3">
      <c r="A1280" s="5" t="s">
        <v>2628</v>
      </c>
      <c r="B1280" s="2">
        <v>41145</v>
      </c>
      <c r="C1280" s="1" t="s">
        <v>1497</v>
      </c>
      <c r="D1280" s="1" t="s">
        <v>274</v>
      </c>
      <c r="E1280" s="1" t="s">
        <v>66</v>
      </c>
      <c r="F1280" s="1" t="s">
        <v>28</v>
      </c>
      <c r="G1280" s="1" t="s">
        <v>21</v>
      </c>
      <c r="H1280" s="2">
        <v>41150</v>
      </c>
      <c r="I1280" s="1" t="s">
        <v>22</v>
      </c>
      <c r="J1280" s="6" t="s">
        <v>116</v>
      </c>
      <c r="L1280" t="str">
        <f>VLOOKUP(Table3[[#This Row],[Order ID]],OrderBreakDown!A1279:H9326,2,0)</f>
        <v>Bush Classic Bookcase, Traditional</v>
      </c>
      <c r="M1280" s="16">
        <f>VLOOKUP(Table3[[#This Row],[Order ID]],OrderBreakDown!A1279:H9326,3,0)</f>
        <v>0.1</v>
      </c>
      <c r="N1280" t="str">
        <f>VLOOKUP(Table3[[#This Row],[Order ID]],OrderBreakDown!A1279:H9326,4,0)</f>
        <v>$1,857.00</v>
      </c>
      <c r="O1280" s="18" t="str">
        <f>VLOOKUP(Table3[[#This Row],[Order ID]],OrderBreakDown!A1279:H9326,5,0)</f>
        <v>$640.00</v>
      </c>
      <c r="P1280">
        <f>VLOOKUP(Table3[[#This Row],[Order ID]],OrderBreakDown!A1279:H9326,6,0)</f>
        <v>5</v>
      </c>
      <c r="Q1280" t="str">
        <f>VLOOKUP(Table3[[#This Row],[Order ID]],OrderBreakDown!A1279:H9326,7,0)</f>
        <v>Furniture</v>
      </c>
      <c r="R1280" t="str">
        <f>VLOOKUP(Table3[[#This Row],[Order ID]],OrderBreakDown!A1279:H9326,8,0)</f>
        <v>Bookcases</v>
      </c>
    </row>
    <row r="1281" spans="1:18" ht="21.75" customHeight="1" thickBot="1" x14ac:dyDescent="0.3">
      <c r="A1281" s="5" t="s">
        <v>2629</v>
      </c>
      <c r="B1281" s="2">
        <v>41145</v>
      </c>
      <c r="C1281" s="1" t="s">
        <v>118</v>
      </c>
      <c r="D1281" s="1" t="s">
        <v>2630</v>
      </c>
      <c r="E1281" s="1" t="s">
        <v>27</v>
      </c>
      <c r="F1281" s="1" t="s">
        <v>28</v>
      </c>
      <c r="G1281" s="1" t="s">
        <v>15</v>
      </c>
      <c r="H1281" s="2">
        <v>41147</v>
      </c>
      <c r="I1281" s="1" t="s">
        <v>16</v>
      </c>
      <c r="J1281" s="6" t="s">
        <v>1180</v>
      </c>
      <c r="L1281" t="str">
        <f>VLOOKUP(Table3[[#This Row],[Order ID]],OrderBreakDown!A1280:H9327,2,0)</f>
        <v>Cardinal Binder Covers, Durable</v>
      </c>
      <c r="M1281" s="16">
        <f>VLOOKUP(Table3[[#This Row],[Order ID]],OrderBreakDown!A1280:H9327,3,0)</f>
        <v>0</v>
      </c>
      <c r="N1281" t="str">
        <f>VLOOKUP(Table3[[#This Row],[Order ID]],OrderBreakDown!A1280:H9327,4,0)</f>
        <v>$95.00</v>
      </c>
      <c r="O1281" s="18" t="str">
        <f>VLOOKUP(Table3[[#This Row],[Order ID]],OrderBreakDown!A1280:H9327,5,0)</f>
        <v>$30.00</v>
      </c>
      <c r="P1281">
        <f>VLOOKUP(Table3[[#This Row],[Order ID]],OrderBreakDown!A1280:H9327,6,0)</f>
        <v>7</v>
      </c>
      <c r="Q1281" t="str">
        <f>VLOOKUP(Table3[[#This Row],[Order ID]],OrderBreakDown!A1280:H9327,7,0)</f>
        <v>Office Supplies</v>
      </c>
      <c r="R1281" t="str">
        <f>VLOOKUP(Table3[[#This Row],[Order ID]],OrderBreakDown!A1280:H9327,8,0)</f>
        <v>Binders</v>
      </c>
    </row>
    <row r="1282" spans="1:18" ht="21.75" customHeight="1" thickBot="1" x14ac:dyDescent="0.3">
      <c r="A1282" s="5" t="s">
        <v>2631</v>
      </c>
      <c r="B1282" s="2">
        <v>41145</v>
      </c>
      <c r="C1282" s="1" t="s">
        <v>2632</v>
      </c>
      <c r="D1282" s="1" t="s">
        <v>1182</v>
      </c>
      <c r="E1282" s="1" t="s">
        <v>49</v>
      </c>
      <c r="F1282" s="1" t="s">
        <v>50</v>
      </c>
      <c r="G1282" s="1" t="s">
        <v>33</v>
      </c>
      <c r="H1282" s="2">
        <v>41147</v>
      </c>
      <c r="I1282" s="1" t="s">
        <v>16</v>
      </c>
      <c r="J1282" s="6" t="s">
        <v>132</v>
      </c>
      <c r="L1282" t="str">
        <f>VLOOKUP(Table3[[#This Row],[Order ID]],OrderBreakDown!A1281:H9328,2,0)</f>
        <v>Acco 3-Hole Punch, Economy</v>
      </c>
      <c r="M1282" s="16">
        <f>VLOOKUP(Table3[[#This Row],[Order ID]],OrderBreakDown!A1281:H9328,3,0)</f>
        <v>0</v>
      </c>
      <c r="N1282" t="str">
        <f>VLOOKUP(Table3[[#This Row],[Order ID]],OrderBreakDown!A1281:H9328,4,0)</f>
        <v>$151.00</v>
      </c>
      <c r="O1282" s="18" t="str">
        <f>VLOOKUP(Table3[[#This Row],[Order ID]],OrderBreakDown!A1281:H9328,5,0)</f>
        <v>$29.00</v>
      </c>
      <c r="P1282">
        <f>VLOOKUP(Table3[[#This Row],[Order ID]],OrderBreakDown!A1281:H9328,6,0)</f>
        <v>5</v>
      </c>
      <c r="Q1282" t="str">
        <f>VLOOKUP(Table3[[#This Row],[Order ID]],OrderBreakDown!A1281:H9328,7,0)</f>
        <v>Office Supplies</v>
      </c>
      <c r="R1282" t="str">
        <f>VLOOKUP(Table3[[#This Row],[Order ID]],OrderBreakDown!A1281:H9328,8,0)</f>
        <v>Binders</v>
      </c>
    </row>
    <row r="1283" spans="1:18" ht="21.75" customHeight="1" thickBot="1" x14ac:dyDescent="0.3">
      <c r="A1283" s="5" t="s">
        <v>2633</v>
      </c>
      <c r="B1283" s="2">
        <v>41145</v>
      </c>
      <c r="C1283" s="1" t="s">
        <v>925</v>
      </c>
      <c r="D1283" s="1" t="s">
        <v>2634</v>
      </c>
      <c r="E1283" s="1" t="s">
        <v>27</v>
      </c>
      <c r="F1283" s="1" t="s">
        <v>28</v>
      </c>
      <c r="G1283" s="1" t="s">
        <v>15</v>
      </c>
      <c r="H1283" s="2">
        <v>41147</v>
      </c>
      <c r="I1283" s="1" t="s">
        <v>16</v>
      </c>
      <c r="J1283" s="6" t="s">
        <v>311</v>
      </c>
      <c r="L1283" t="str">
        <f>VLOOKUP(Table3[[#This Row],[Order ID]],OrderBreakDown!A1282:H9329,2,0)</f>
        <v>Tenex Photo Frame, Black</v>
      </c>
      <c r="M1283" s="16">
        <f>VLOOKUP(Table3[[#This Row],[Order ID]],OrderBreakDown!A1282:H9329,3,0)</f>
        <v>0</v>
      </c>
      <c r="N1283" t="str">
        <f>VLOOKUP(Table3[[#This Row],[Order ID]],OrderBreakDown!A1282:H9329,4,0)</f>
        <v>$104.00</v>
      </c>
      <c r="O1283" s="18" t="str">
        <f>VLOOKUP(Table3[[#This Row],[Order ID]],OrderBreakDown!A1282:H9329,5,0)</f>
        <v>$29.00</v>
      </c>
      <c r="P1283">
        <f>VLOOKUP(Table3[[#This Row],[Order ID]],OrderBreakDown!A1282:H9329,6,0)</f>
        <v>2</v>
      </c>
      <c r="Q1283" t="str">
        <f>VLOOKUP(Table3[[#This Row],[Order ID]],OrderBreakDown!A1282:H9329,7,0)</f>
        <v>Furniture</v>
      </c>
      <c r="R1283" t="str">
        <f>VLOOKUP(Table3[[#This Row],[Order ID]],OrderBreakDown!A1282:H9329,8,0)</f>
        <v>Furnishings</v>
      </c>
    </row>
    <row r="1284" spans="1:18" ht="21.75" customHeight="1" thickBot="1" x14ac:dyDescent="0.3">
      <c r="A1284" s="5" t="s">
        <v>2635</v>
      </c>
      <c r="B1284" s="2">
        <v>41145</v>
      </c>
      <c r="C1284" s="1" t="s">
        <v>2195</v>
      </c>
      <c r="D1284" s="1" t="s">
        <v>2128</v>
      </c>
      <c r="E1284" s="1" t="s">
        <v>77</v>
      </c>
      <c r="F1284" s="1" t="s">
        <v>28</v>
      </c>
      <c r="G1284" s="1" t="s">
        <v>33</v>
      </c>
      <c r="H1284" s="2">
        <v>41149</v>
      </c>
      <c r="I1284" s="1" t="s">
        <v>22</v>
      </c>
      <c r="J1284" s="6" t="s">
        <v>2129</v>
      </c>
      <c r="L1284" t="str">
        <f>VLOOKUP(Table3[[#This Row],[Order ID]],OrderBreakDown!A1283:H9330,2,0)</f>
        <v>Avery Binder Covers, Recycled</v>
      </c>
      <c r="M1284" s="16">
        <f>VLOOKUP(Table3[[#This Row],[Order ID]],OrderBreakDown!A1283:H9330,3,0)</f>
        <v>0.5</v>
      </c>
      <c r="N1284" t="str">
        <f>VLOOKUP(Table3[[#This Row],[Order ID]],OrderBreakDown!A1283:H9330,4,0)</f>
        <v>$17.00</v>
      </c>
      <c r="O1284" s="18" t="str">
        <f>VLOOKUP(Table3[[#This Row],[Order ID]],OrderBreakDown!A1283:H9330,5,0)</f>
        <v>-$5.00</v>
      </c>
      <c r="P1284">
        <f>VLOOKUP(Table3[[#This Row],[Order ID]],OrderBreakDown!A1283:H9330,6,0)</f>
        <v>3</v>
      </c>
      <c r="Q1284" t="str">
        <f>VLOOKUP(Table3[[#This Row],[Order ID]],OrderBreakDown!A1283:H9330,7,0)</f>
        <v>Office Supplies</v>
      </c>
      <c r="R1284" t="str">
        <f>VLOOKUP(Table3[[#This Row],[Order ID]],OrderBreakDown!A1283:H9330,8,0)</f>
        <v>Binders</v>
      </c>
    </row>
    <row r="1285" spans="1:18" ht="21.75" customHeight="1" thickBot="1" x14ac:dyDescent="0.3">
      <c r="A1285" s="5" t="s">
        <v>2636</v>
      </c>
      <c r="B1285" s="2">
        <v>41145</v>
      </c>
      <c r="C1285" s="1" t="s">
        <v>35</v>
      </c>
      <c r="D1285" s="1" t="s">
        <v>947</v>
      </c>
      <c r="E1285" s="1" t="s">
        <v>77</v>
      </c>
      <c r="F1285" s="1" t="s">
        <v>28</v>
      </c>
      <c r="G1285" s="1" t="s">
        <v>15</v>
      </c>
      <c r="H1285" s="2">
        <v>41149</v>
      </c>
      <c r="I1285" s="1" t="s">
        <v>22</v>
      </c>
      <c r="J1285" s="6" t="s">
        <v>78</v>
      </c>
      <c r="L1285" t="str">
        <f>VLOOKUP(Table3[[#This Row],[Order ID]],OrderBreakDown!A1284:H9331,2,0)</f>
        <v>Stanley Markers, Water Color</v>
      </c>
      <c r="M1285" s="16">
        <f>VLOOKUP(Table3[[#This Row],[Order ID]],OrderBreakDown!A1284:H9331,3,0)</f>
        <v>0.5</v>
      </c>
      <c r="N1285" t="str">
        <f>VLOOKUP(Table3[[#This Row],[Order ID]],OrderBreakDown!A1284:H9331,4,0)</f>
        <v>$89.00</v>
      </c>
      <c r="O1285" s="18" t="str">
        <f>VLOOKUP(Table3[[#This Row],[Order ID]],OrderBreakDown!A1284:H9331,5,0)</f>
        <v>-$30.00</v>
      </c>
      <c r="P1285">
        <f>VLOOKUP(Table3[[#This Row],[Order ID]],OrderBreakDown!A1284:H9331,6,0)</f>
        <v>7</v>
      </c>
      <c r="Q1285" t="str">
        <f>VLOOKUP(Table3[[#This Row],[Order ID]],OrderBreakDown!A1284:H9331,7,0)</f>
        <v>Office Supplies</v>
      </c>
      <c r="R1285" t="str">
        <f>VLOOKUP(Table3[[#This Row],[Order ID]],OrderBreakDown!A1284:H9331,8,0)</f>
        <v>Art</v>
      </c>
    </row>
    <row r="1286" spans="1:18" ht="21.75" customHeight="1" thickBot="1" x14ac:dyDescent="0.3">
      <c r="A1286" s="5" t="s">
        <v>2637</v>
      </c>
      <c r="B1286" s="2">
        <v>41145</v>
      </c>
      <c r="C1286" s="1" t="s">
        <v>1649</v>
      </c>
      <c r="D1286" s="1" t="s">
        <v>81</v>
      </c>
      <c r="E1286" s="1" t="s">
        <v>13</v>
      </c>
      <c r="F1286" s="1" t="s">
        <v>14</v>
      </c>
      <c r="G1286" s="1" t="s">
        <v>21</v>
      </c>
      <c r="H1286" s="2">
        <v>41149</v>
      </c>
      <c r="I1286" s="1" t="s">
        <v>22</v>
      </c>
      <c r="J1286" s="6" t="s">
        <v>82</v>
      </c>
      <c r="L1286" t="str">
        <f>VLOOKUP(Table3[[#This Row],[Order ID]],OrderBreakDown!A1285:H9332,2,0)</f>
        <v>Breville Toaster, Red</v>
      </c>
      <c r="M1286" s="16">
        <f>VLOOKUP(Table3[[#This Row],[Order ID]],OrderBreakDown!A1285:H9332,3,0)</f>
        <v>0.5</v>
      </c>
      <c r="N1286" t="str">
        <f>VLOOKUP(Table3[[#This Row],[Order ID]],OrderBreakDown!A1285:H9332,4,0)</f>
        <v>$153.00</v>
      </c>
      <c r="O1286" s="18" t="str">
        <f>VLOOKUP(Table3[[#This Row],[Order ID]],OrderBreakDown!A1285:H9332,5,0)</f>
        <v>-$52.00</v>
      </c>
      <c r="P1286">
        <f>VLOOKUP(Table3[[#This Row],[Order ID]],OrderBreakDown!A1285:H9332,6,0)</f>
        <v>4</v>
      </c>
      <c r="Q1286" t="str">
        <f>VLOOKUP(Table3[[#This Row],[Order ID]],OrderBreakDown!A1285:H9332,7,0)</f>
        <v>Office Supplies</v>
      </c>
      <c r="R1286" t="str">
        <f>VLOOKUP(Table3[[#This Row],[Order ID]],OrderBreakDown!A1285:H9332,8,0)</f>
        <v>Appliances</v>
      </c>
    </row>
    <row r="1287" spans="1:18" ht="21.75" customHeight="1" thickBot="1" x14ac:dyDescent="0.3">
      <c r="A1287" s="5" t="s">
        <v>2638</v>
      </c>
      <c r="B1287" s="2">
        <v>41146</v>
      </c>
      <c r="C1287" s="1" t="s">
        <v>777</v>
      </c>
      <c r="D1287" s="1" t="s">
        <v>221</v>
      </c>
      <c r="E1287" s="1" t="s">
        <v>27</v>
      </c>
      <c r="F1287" s="1" t="s">
        <v>28</v>
      </c>
      <c r="G1287" s="1" t="s">
        <v>21</v>
      </c>
      <c r="H1287" s="2">
        <v>41150</v>
      </c>
      <c r="I1287" s="1" t="s">
        <v>22</v>
      </c>
      <c r="J1287" s="6" t="s">
        <v>41</v>
      </c>
      <c r="L1287" t="str">
        <f>VLOOKUP(Table3[[#This Row],[Order ID]],OrderBreakDown!A1286:H9333,2,0)</f>
        <v>Stanley Pens, Fluorescent</v>
      </c>
      <c r="M1287" s="16">
        <f>VLOOKUP(Table3[[#This Row],[Order ID]],OrderBreakDown!A1286:H9333,3,0)</f>
        <v>0</v>
      </c>
      <c r="N1287" t="str">
        <f>VLOOKUP(Table3[[#This Row],[Order ID]],OrderBreakDown!A1286:H9333,4,0)</f>
        <v>$11.00</v>
      </c>
      <c r="O1287" s="18" t="str">
        <f>VLOOKUP(Table3[[#This Row],[Order ID]],OrderBreakDown!A1286:H9333,5,0)</f>
        <v>$1.00</v>
      </c>
      <c r="P1287">
        <f>VLOOKUP(Table3[[#This Row],[Order ID]],OrderBreakDown!A1286:H9333,6,0)</f>
        <v>1</v>
      </c>
      <c r="Q1287" t="str">
        <f>VLOOKUP(Table3[[#This Row],[Order ID]],OrderBreakDown!A1286:H9333,7,0)</f>
        <v>Office Supplies</v>
      </c>
      <c r="R1287" t="str">
        <f>VLOOKUP(Table3[[#This Row],[Order ID]],OrderBreakDown!A1286:H9333,8,0)</f>
        <v>Art</v>
      </c>
    </row>
    <row r="1288" spans="1:18" ht="21.75" customHeight="1" thickBot="1" x14ac:dyDescent="0.3">
      <c r="A1288" s="5" t="s">
        <v>2639</v>
      </c>
      <c r="B1288" s="2">
        <v>41146</v>
      </c>
      <c r="C1288" s="1" t="s">
        <v>395</v>
      </c>
      <c r="D1288" s="1" t="s">
        <v>613</v>
      </c>
      <c r="E1288" s="1" t="s">
        <v>27</v>
      </c>
      <c r="F1288" s="1" t="s">
        <v>28</v>
      </c>
      <c r="G1288" s="1" t="s">
        <v>21</v>
      </c>
      <c r="H1288" s="2">
        <v>41150</v>
      </c>
      <c r="I1288" s="1" t="s">
        <v>22</v>
      </c>
      <c r="J1288" s="6" t="s">
        <v>614</v>
      </c>
      <c r="L1288" t="str">
        <f>VLOOKUP(Table3[[#This Row],[Order ID]],OrderBreakDown!A1287:H9334,2,0)</f>
        <v>Boston Sketch Pad, Easy-Erase</v>
      </c>
      <c r="M1288" s="16">
        <f>VLOOKUP(Table3[[#This Row],[Order ID]],OrderBreakDown!A1287:H9334,3,0)</f>
        <v>0</v>
      </c>
      <c r="N1288" t="str">
        <f>VLOOKUP(Table3[[#This Row],[Order ID]],OrderBreakDown!A1287:H9334,4,0)</f>
        <v>$98.00</v>
      </c>
      <c r="O1288" s="18" t="str">
        <f>VLOOKUP(Table3[[#This Row],[Order ID]],OrderBreakDown!A1287:H9334,5,0)</f>
        <v>$28.00</v>
      </c>
      <c r="P1288">
        <f>VLOOKUP(Table3[[#This Row],[Order ID]],OrderBreakDown!A1287:H9334,6,0)</f>
        <v>2</v>
      </c>
      <c r="Q1288" t="str">
        <f>VLOOKUP(Table3[[#This Row],[Order ID]],OrderBreakDown!A1287:H9334,7,0)</f>
        <v>Office Supplies</v>
      </c>
      <c r="R1288" t="str">
        <f>VLOOKUP(Table3[[#This Row],[Order ID]],OrderBreakDown!A1287:H9334,8,0)</f>
        <v>Art</v>
      </c>
    </row>
    <row r="1289" spans="1:18" ht="21.75" customHeight="1" thickBot="1" x14ac:dyDescent="0.3">
      <c r="A1289" s="5" t="s">
        <v>2640</v>
      </c>
      <c r="B1289" s="2">
        <v>41148</v>
      </c>
      <c r="C1289" s="1" t="s">
        <v>442</v>
      </c>
      <c r="D1289" s="1" t="s">
        <v>795</v>
      </c>
      <c r="E1289" s="1" t="s">
        <v>58</v>
      </c>
      <c r="F1289" s="1" t="s">
        <v>50</v>
      </c>
      <c r="G1289" s="1" t="s">
        <v>15</v>
      </c>
      <c r="H1289" s="2">
        <v>41154</v>
      </c>
      <c r="I1289" s="1" t="s">
        <v>22</v>
      </c>
      <c r="J1289" s="6" t="s">
        <v>444</v>
      </c>
      <c r="L1289" t="str">
        <f>VLOOKUP(Table3[[#This Row],[Order ID]],OrderBreakDown!A1288:H9335,2,0)</f>
        <v>Fiskars Scissors, Easy Grip</v>
      </c>
      <c r="M1289" s="16">
        <f>VLOOKUP(Table3[[#This Row],[Order ID]],OrderBreakDown!A1288:H9335,3,0)</f>
        <v>0</v>
      </c>
      <c r="N1289" t="str">
        <f>VLOOKUP(Table3[[#This Row],[Order ID]],OrderBreakDown!A1288:H9335,4,0)</f>
        <v>$99.00</v>
      </c>
      <c r="O1289" s="18" t="str">
        <f>VLOOKUP(Table3[[#This Row],[Order ID]],OrderBreakDown!A1288:H9335,5,0)</f>
        <v>$12.00</v>
      </c>
      <c r="P1289">
        <f>VLOOKUP(Table3[[#This Row],[Order ID]],OrderBreakDown!A1288:H9335,6,0)</f>
        <v>4</v>
      </c>
      <c r="Q1289" t="str">
        <f>VLOOKUP(Table3[[#This Row],[Order ID]],OrderBreakDown!A1288:H9335,7,0)</f>
        <v>Office Supplies</v>
      </c>
      <c r="R1289" t="str">
        <f>VLOOKUP(Table3[[#This Row],[Order ID]],OrderBreakDown!A1288:H9335,8,0)</f>
        <v>Supplies</v>
      </c>
    </row>
    <row r="1290" spans="1:18" ht="21.75" customHeight="1" thickBot="1" x14ac:dyDescent="0.3">
      <c r="A1290" s="5" t="s">
        <v>2641</v>
      </c>
      <c r="B1290" s="2">
        <v>41148</v>
      </c>
      <c r="C1290" s="1" t="s">
        <v>1414</v>
      </c>
      <c r="D1290" s="1" t="s">
        <v>263</v>
      </c>
      <c r="E1290" s="1" t="s">
        <v>49</v>
      </c>
      <c r="F1290" s="1" t="s">
        <v>50</v>
      </c>
      <c r="G1290" s="1" t="s">
        <v>33</v>
      </c>
      <c r="H1290" s="2">
        <v>41149</v>
      </c>
      <c r="I1290" s="1" t="s">
        <v>37</v>
      </c>
      <c r="J1290" s="6" t="s">
        <v>264</v>
      </c>
      <c r="L1290" t="str">
        <f>VLOOKUP(Table3[[#This Row],[Order ID]],OrderBreakDown!A1289:H9336,2,0)</f>
        <v>Wilson Jones Binding Machine, Recycled</v>
      </c>
      <c r="M1290" s="16">
        <f>VLOOKUP(Table3[[#This Row],[Order ID]],OrderBreakDown!A1289:H9336,3,0)</f>
        <v>0</v>
      </c>
      <c r="N1290" t="str">
        <f>VLOOKUP(Table3[[#This Row],[Order ID]],OrderBreakDown!A1289:H9336,4,0)</f>
        <v>$49.00</v>
      </c>
      <c r="O1290" s="18" t="str">
        <f>VLOOKUP(Table3[[#This Row],[Order ID]],OrderBreakDown!A1289:H9336,5,0)</f>
        <v>$5.00</v>
      </c>
      <c r="P1290">
        <f>VLOOKUP(Table3[[#This Row],[Order ID]],OrderBreakDown!A1289:H9336,6,0)</f>
        <v>1</v>
      </c>
      <c r="Q1290" t="str">
        <f>VLOOKUP(Table3[[#This Row],[Order ID]],OrderBreakDown!A1289:H9336,7,0)</f>
        <v>Office Supplies</v>
      </c>
      <c r="R1290" t="str">
        <f>VLOOKUP(Table3[[#This Row],[Order ID]],OrderBreakDown!A1289:H9336,8,0)</f>
        <v>Binders</v>
      </c>
    </row>
    <row r="1291" spans="1:18" ht="21.75" customHeight="1" thickBot="1" x14ac:dyDescent="0.3">
      <c r="A1291" s="5" t="s">
        <v>2642</v>
      </c>
      <c r="B1291" s="2">
        <v>41148</v>
      </c>
      <c r="C1291" s="1" t="s">
        <v>2643</v>
      </c>
      <c r="D1291" s="1" t="s">
        <v>562</v>
      </c>
      <c r="E1291" s="1" t="s">
        <v>77</v>
      </c>
      <c r="F1291" s="1" t="s">
        <v>28</v>
      </c>
      <c r="G1291" s="1" t="s">
        <v>15</v>
      </c>
      <c r="H1291" s="2">
        <v>41152</v>
      </c>
      <c r="I1291" s="1" t="s">
        <v>22</v>
      </c>
      <c r="J1291" s="6" t="s">
        <v>271</v>
      </c>
      <c r="L1291" t="str">
        <f>VLOOKUP(Table3[[#This Row],[Order ID]],OrderBreakDown!A1290:H9337,2,0)</f>
        <v>Stanley Markers, Water Color</v>
      </c>
      <c r="M1291" s="16">
        <f>VLOOKUP(Table3[[#This Row],[Order ID]],OrderBreakDown!A1290:H9337,3,0)</f>
        <v>0.5</v>
      </c>
      <c r="N1291" t="str">
        <f>VLOOKUP(Table3[[#This Row],[Order ID]],OrderBreakDown!A1290:H9337,4,0)</f>
        <v>$51.00</v>
      </c>
      <c r="O1291" s="18" t="str">
        <f>VLOOKUP(Table3[[#This Row],[Order ID]],OrderBreakDown!A1290:H9337,5,0)</f>
        <v>-$17.00</v>
      </c>
      <c r="P1291">
        <f>VLOOKUP(Table3[[#This Row],[Order ID]],OrderBreakDown!A1290:H9337,6,0)</f>
        <v>4</v>
      </c>
      <c r="Q1291" t="str">
        <f>VLOOKUP(Table3[[#This Row],[Order ID]],OrderBreakDown!A1290:H9337,7,0)</f>
        <v>Office Supplies</v>
      </c>
      <c r="R1291" t="str">
        <f>VLOOKUP(Table3[[#This Row],[Order ID]],OrderBreakDown!A1290:H9337,8,0)</f>
        <v>Art</v>
      </c>
    </row>
    <row r="1292" spans="1:18" ht="21.75" customHeight="1" thickBot="1" x14ac:dyDescent="0.3">
      <c r="A1292" s="5" t="s">
        <v>2644</v>
      </c>
      <c r="B1292" s="2">
        <v>41149</v>
      </c>
      <c r="C1292" s="1" t="s">
        <v>2541</v>
      </c>
      <c r="D1292" s="1" t="s">
        <v>2645</v>
      </c>
      <c r="E1292" s="1" t="s">
        <v>27</v>
      </c>
      <c r="F1292" s="1" t="s">
        <v>28</v>
      </c>
      <c r="G1292" s="1" t="s">
        <v>21</v>
      </c>
      <c r="H1292" s="2">
        <v>41152</v>
      </c>
      <c r="I1292" s="1" t="s">
        <v>37</v>
      </c>
      <c r="J1292" s="6" t="s">
        <v>112</v>
      </c>
      <c r="L1292" t="str">
        <f>VLOOKUP(Table3[[#This Row],[Order ID]],OrderBreakDown!A1291:H9338,2,0)</f>
        <v>Boston Canvas, Blue</v>
      </c>
      <c r="M1292" s="16">
        <f>VLOOKUP(Table3[[#This Row],[Order ID]],OrderBreakDown!A1291:H9338,3,0)</f>
        <v>0</v>
      </c>
      <c r="N1292" t="str">
        <f>VLOOKUP(Table3[[#This Row],[Order ID]],OrderBreakDown!A1291:H9338,4,0)</f>
        <v>$107.00</v>
      </c>
      <c r="O1292" s="18" t="str">
        <f>VLOOKUP(Table3[[#This Row],[Order ID]],OrderBreakDown!A1291:H9338,5,0)</f>
        <v>$27.00</v>
      </c>
      <c r="P1292">
        <f>VLOOKUP(Table3[[#This Row],[Order ID]],OrderBreakDown!A1291:H9338,6,0)</f>
        <v>2</v>
      </c>
      <c r="Q1292" t="str">
        <f>VLOOKUP(Table3[[#This Row],[Order ID]],OrderBreakDown!A1291:H9338,7,0)</f>
        <v>Office Supplies</v>
      </c>
      <c r="R1292" t="str">
        <f>VLOOKUP(Table3[[#This Row],[Order ID]],OrderBreakDown!A1291:H9338,8,0)</f>
        <v>Art</v>
      </c>
    </row>
    <row r="1293" spans="1:18" ht="21.75" customHeight="1" thickBot="1" x14ac:dyDescent="0.3">
      <c r="A1293" s="5" t="s">
        <v>2646</v>
      </c>
      <c r="B1293" s="2">
        <v>41149</v>
      </c>
      <c r="C1293" s="1" t="s">
        <v>952</v>
      </c>
      <c r="D1293" s="1" t="s">
        <v>1908</v>
      </c>
      <c r="E1293" s="1" t="s">
        <v>49</v>
      </c>
      <c r="F1293" s="1" t="s">
        <v>50</v>
      </c>
      <c r="G1293" s="1" t="s">
        <v>21</v>
      </c>
      <c r="H1293" s="2">
        <v>41153</v>
      </c>
      <c r="I1293" s="1" t="s">
        <v>22</v>
      </c>
      <c r="J1293" s="6" t="s">
        <v>391</v>
      </c>
      <c r="L1293" t="str">
        <f>VLOOKUP(Table3[[#This Row],[Order ID]],OrderBreakDown!A1292:H9339,2,0)</f>
        <v>Memorex Router, Bluetooth</v>
      </c>
      <c r="M1293" s="16">
        <f>VLOOKUP(Table3[[#This Row],[Order ID]],OrderBreakDown!A1292:H9339,3,0)</f>
        <v>0</v>
      </c>
      <c r="N1293" t="str">
        <f>VLOOKUP(Table3[[#This Row],[Order ID]],OrderBreakDown!A1292:H9339,4,0)</f>
        <v>$492.00</v>
      </c>
      <c r="O1293" s="18" t="str">
        <f>VLOOKUP(Table3[[#This Row],[Order ID]],OrderBreakDown!A1292:H9339,5,0)</f>
        <v>$187.00</v>
      </c>
      <c r="P1293">
        <f>VLOOKUP(Table3[[#This Row],[Order ID]],OrderBreakDown!A1292:H9339,6,0)</f>
        <v>2</v>
      </c>
      <c r="Q1293" t="str">
        <f>VLOOKUP(Table3[[#This Row],[Order ID]],OrderBreakDown!A1292:H9339,7,0)</f>
        <v>Technology</v>
      </c>
      <c r="R1293" t="str">
        <f>VLOOKUP(Table3[[#This Row],[Order ID]],OrderBreakDown!A1292:H9339,8,0)</f>
        <v>Accessories</v>
      </c>
    </row>
    <row r="1294" spans="1:18" ht="21.75" customHeight="1" thickBot="1" x14ac:dyDescent="0.3">
      <c r="A1294" s="5" t="s">
        <v>2647</v>
      </c>
      <c r="B1294" s="2">
        <v>41150</v>
      </c>
      <c r="C1294" s="1" t="s">
        <v>509</v>
      </c>
      <c r="D1294" s="1" t="s">
        <v>2648</v>
      </c>
      <c r="E1294" s="1" t="s">
        <v>120</v>
      </c>
      <c r="F1294" s="1" t="s">
        <v>28</v>
      </c>
      <c r="G1294" s="1" t="s">
        <v>21</v>
      </c>
      <c r="H1294" s="2">
        <v>41157</v>
      </c>
      <c r="I1294" s="1" t="s">
        <v>22</v>
      </c>
      <c r="J1294" s="6" t="s">
        <v>529</v>
      </c>
      <c r="L1294" t="str">
        <f>VLOOKUP(Table3[[#This Row],[Order ID]],OrderBreakDown!A1293:H9340,2,0)</f>
        <v>Ikea Corner Shelving, Pine</v>
      </c>
      <c r="M1294" s="16">
        <f>VLOOKUP(Table3[[#This Row],[Order ID]],OrderBreakDown!A1293:H9340,3,0)</f>
        <v>0</v>
      </c>
      <c r="N1294" t="str">
        <f>VLOOKUP(Table3[[#This Row],[Order ID]],OrderBreakDown!A1293:H9340,4,0)</f>
        <v>$373.00</v>
      </c>
      <c r="O1294" s="18" t="str">
        <f>VLOOKUP(Table3[[#This Row],[Order ID]],OrderBreakDown!A1293:H9340,5,0)</f>
        <v>$30.00</v>
      </c>
      <c r="P1294">
        <f>VLOOKUP(Table3[[#This Row],[Order ID]],OrderBreakDown!A1293:H9340,6,0)</f>
        <v>3</v>
      </c>
      <c r="Q1294" t="str">
        <f>VLOOKUP(Table3[[#This Row],[Order ID]],OrderBreakDown!A1293:H9340,7,0)</f>
        <v>Furniture</v>
      </c>
      <c r="R1294" t="str">
        <f>VLOOKUP(Table3[[#This Row],[Order ID]],OrderBreakDown!A1293:H9340,8,0)</f>
        <v>Bookcases</v>
      </c>
    </row>
    <row r="1295" spans="1:18" ht="21.75" customHeight="1" thickBot="1" x14ac:dyDescent="0.3">
      <c r="A1295" s="5" t="s">
        <v>2649</v>
      </c>
      <c r="B1295" s="2">
        <v>41150</v>
      </c>
      <c r="C1295" s="1" t="s">
        <v>482</v>
      </c>
      <c r="D1295" s="1" t="s">
        <v>54</v>
      </c>
      <c r="E1295" s="1" t="s">
        <v>55</v>
      </c>
      <c r="F1295" s="1" t="s">
        <v>28</v>
      </c>
      <c r="G1295" s="1" t="s">
        <v>21</v>
      </c>
      <c r="H1295" s="2">
        <v>41152</v>
      </c>
      <c r="I1295" s="1" t="s">
        <v>37</v>
      </c>
      <c r="J1295" s="6" t="s">
        <v>54</v>
      </c>
      <c r="L1295" t="str">
        <f>VLOOKUP(Table3[[#This Row],[Order ID]],OrderBreakDown!A1294:H9341,2,0)</f>
        <v>Apple Office Telephone, VoIP</v>
      </c>
      <c r="M1295" s="16">
        <f>VLOOKUP(Table3[[#This Row],[Order ID]],OrderBreakDown!A1294:H9341,3,0)</f>
        <v>0</v>
      </c>
      <c r="N1295" t="str">
        <f>VLOOKUP(Table3[[#This Row],[Order ID]],OrderBreakDown!A1294:H9341,4,0)</f>
        <v>$719.00</v>
      </c>
      <c r="O1295" s="18" t="str">
        <f>VLOOKUP(Table3[[#This Row],[Order ID]],OrderBreakDown!A1294:H9341,5,0)</f>
        <v>$273.00</v>
      </c>
      <c r="P1295">
        <f>VLOOKUP(Table3[[#This Row],[Order ID]],OrderBreakDown!A1294:H9341,6,0)</f>
        <v>11</v>
      </c>
      <c r="Q1295" t="str">
        <f>VLOOKUP(Table3[[#This Row],[Order ID]],OrderBreakDown!A1294:H9341,7,0)</f>
        <v>Technology</v>
      </c>
      <c r="R1295" t="str">
        <f>VLOOKUP(Table3[[#This Row],[Order ID]],OrderBreakDown!A1294:H9341,8,0)</f>
        <v>Phones</v>
      </c>
    </row>
    <row r="1296" spans="1:18" ht="21.75" customHeight="1" thickBot="1" x14ac:dyDescent="0.3">
      <c r="A1296" s="5" t="s">
        <v>2650</v>
      </c>
      <c r="B1296" s="2">
        <v>41150</v>
      </c>
      <c r="C1296" s="1" t="s">
        <v>895</v>
      </c>
      <c r="D1296" s="1" t="s">
        <v>453</v>
      </c>
      <c r="E1296" s="1" t="s">
        <v>66</v>
      </c>
      <c r="F1296" s="1" t="s">
        <v>28</v>
      </c>
      <c r="G1296" s="1" t="s">
        <v>33</v>
      </c>
      <c r="H1296" s="2">
        <v>41155</v>
      </c>
      <c r="I1296" s="1" t="s">
        <v>22</v>
      </c>
      <c r="J1296" s="6" t="s">
        <v>116</v>
      </c>
      <c r="L1296" t="str">
        <f>VLOOKUP(Table3[[#This Row],[Order ID]],OrderBreakDown!A1295:H9342,2,0)</f>
        <v>Accos Paper Clips, Bulk Pack</v>
      </c>
      <c r="M1296" s="16">
        <f>VLOOKUP(Table3[[#This Row],[Order ID]],OrderBreakDown!A1295:H9342,3,0)</f>
        <v>0</v>
      </c>
      <c r="N1296" t="str">
        <f>VLOOKUP(Table3[[#This Row],[Order ID]],OrderBreakDown!A1295:H9342,4,0)</f>
        <v>$42.00</v>
      </c>
      <c r="O1296" s="18" t="str">
        <f>VLOOKUP(Table3[[#This Row],[Order ID]],OrderBreakDown!A1295:H9342,5,0)</f>
        <v>$16.00</v>
      </c>
      <c r="P1296">
        <f>VLOOKUP(Table3[[#This Row],[Order ID]],OrderBreakDown!A1295:H9342,6,0)</f>
        <v>3</v>
      </c>
      <c r="Q1296" t="str">
        <f>VLOOKUP(Table3[[#This Row],[Order ID]],OrderBreakDown!A1295:H9342,7,0)</f>
        <v>Office Supplies</v>
      </c>
      <c r="R1296" t="str">
        <f>VLOOKUP(Table3[[#This Row],[Order ID]],OrderBreakDown!A1295:H9342,8,0)</f>
        <v>Fasteners</v>
      </c>
    </row>
    <row r="1297" spans="1:18" ht="21.75" customHeight="1" thickBot="1" x14ac:dyDescent="0.3">
      <c r="A1297" s="5" t="s">
        <v>2651</v>
      </c>
      <c r="B1297" s="2">
        <v>41150</v>
      </c>
      <c r="C1297" s="1" t="s">
        <v>172</v>
      </c>
      <c r="D1297" s="1" t="s">
        <v>2652</v>
      </c>
      <c r="E1297" s="1" t="s">
        <v>20</v>
      </c>
      <c r="F1297" s="1" t="s">
        <v>14</v>
      </c>
      <c r="G1297" s="1" t="s">
        <v>21</v>
      </c>
      <c r="H1297" s="2">
        <v>41156</v>
      </c>
      <c r="I1297" s="1" t="s">
        <v>22</v>
      </c>
      <c r="J1297" s="6" t="s">
        <v>23</v>
      </c>
      <c r="L1297" t="str">
        <f>VLOOKUP(Table3[[#This Row],[Order ID]],OrderBreakDown!A1296:H9343,2,0)</f>
        <v>Safco Classic Bookcase, Traditional</v>
      </c>
      <c r="M1297" s="16">
        <f>VLOOKUP(Table3[[#This Row],[Order ID]],OrderBreakDown!A1296:H9343,3,0)</f>
        <v>0</v>
      </c>
      <c r="N1297" t="str">
        <f>VLOOKUP(Table3[[#This Row],[Order ID]],OrderBreakDown!A1296:H9343,4,0)</f>
        <v>$876.00</v>
      </c>
      <c r="O1297" s="18" t="str">
        <f>VLOOKUP(Table3[[#This Row],[Order ID]],OrderBreakDown!A1296:H9343,5,0)</f>
        <v>$228.00</v>
      </c>
      <c r="P1297">
        <f>VLOOKUP(Table3[[#This Row],[Order ID]],OrderBreakDown!A1296:H9343,6,0)</f>
        <v>2</v>
      </c>
      <c r="Q1297" t="str">
        <f>VLOOKUP(Table3[[#This Row],[Order ID]],OrderBreakDown!A1296:H9343,7,0)</f>
        <v>Furniture</v>
      </c>
      <c r="R1297" t="str">
        <f>VLOOKUP(Table3[[#This Row],[Order ID]],OrderBreakDown!A1296:H9343,8,0)</f>
        <v>Bookcases</v>
      </c>
    </row>
    <row r="1298" spans="1:18" ht="21.75" customHeight="1" thickBot="1" x14ac:dyDescent="0.3">
      <c r="A1298" s="5" t="s">
        <v>2653</v>
      </c>
      <c r="B1298" s="2">
        <v>41150</v>
      </c>
      <c r="C1298" s="1" t="s">
        <v>1455</v>
      </c>
      <c r="D1298" s="1" t="s">
        <v>177</v>
      </c>
      <c r="E1298" s="1" t="s">
        <v>20</v>
      </c>
      <c r="F1298" s="1" t="s">
        <v>14</v>
      </c>
      <c r="G1298" s="1" t="s">
        <v>21</v>
      </c>
      <c r="H1298" s="2">
        <v>41151</v>
      </c>
      <c r="I1298" s="1" t="s">
        <v>37</v>
      </c>
      <c r="J1298" s="6" t="s">
        <v>23</v>
      </c>
      <c r="L1298" t="str">
        <f>VLOOKUP(Table3[[#This Row],[Order ID]],OrderBreakDown!A1297:H9344,2,0)</f>
        <v>Samsung Headset, Cordless</v>
      </c>
      <c r="M1298" s="16">
        <f>VLOOKUP(Table3[[#This Row],[Order ID]],OrderBreakDown!A1297:H9344,3,0)</f>
        <v>0.1</v>
      </c>
      <c r="N1298" t="str">
        <f>VLOOKUP(Table3[[#This Row],[Order ID]],OrderBreakDown!A1297:H9344,4,0)</f>
        <v>$342.00</v>
      </c>
      <c r="O1298" s="18" t="str">
        <f>VLOOKUP(Table3[[#This Row],[Order ID]],OrderBreakDown!A1297:H9344,5,0)</f>
        <v>$141.00</v>
      </c>
      <c r="P1298">
        <f>VLOOKUP(Table3[[#This Row],[Order ID]],OrderBreakDown!A1297:H9344,6,0)</f>
        <v>5</v>
      </c>
      <c r="Q1298" t="str">
        <f>VLOOKUP(Table3[[#This Row],[Order ID]],OrderBreakDown!A1297:H9344,7,0)</f>
        <v>Technology</v>
      </c>
      <c r="R1298" t="str">
        <f>VLOOKUP(Table3[[#This Row],[Order ID]],OrderBreakDown!A1297:H9344,8,0)</f>
        <v>Phones</v>
      </c>
    </row>
    <row r="1299" spans="1:18" ht="21.75" customHeight="1" thickBot="1" x14ac:dyDescent="0.3">
      <c r="A1299" s="5" t="s">
        <v>2654</v>
      </c>
      <c r="B1299" s="2">
        <v>41150</v>
      </c>
      <c r="C1299" s="1" t="s">
        <v>1028</v>
      </c>
      <c r="D1299" s="1" t="s">
        <v>2655</v>
      </c>
      <c r="E1299" s="1" t="s">
        <v>49</v>
      </c>
      <c r="F1299" s="1" t="s">
        <v>50</v>
      </c>
      <c r="G1299" s="1" t="s">
        <v>21</v>
      </c>
      <c r="H1299" s="2">
        <v>41155</v>
      </c>
      <c r="I1299" s="1" t="s">
        <v>22</v>
      </c>
      <c r="J1299" s="6" t="s">
        <v>621</v>
      </c>
      <c r="L1299" t="str">
        <f>VLOOKUP(Table3[[#This Row],[Order ID]],OrderBreakDown!A1298:H9345,2,0)</f>
        <v>BIC Pencil Sharpener, Easy-Erase</v>
      </c>
      <c r="M1299" s="16">
        <f>VLOOKUP(Table3[[#This Row],[Order ID]],OrderBreakDown!A1298:H9345,3,0)</f>
        <v>0</v>
      </c>
      <c r="N1299" t="str">
        <f>VLOOKUP(Table3[[#This Row],[Order ID]],OrderBreakDown!A1298:H9345,4,0)</f>
        <v>$88.00</v>
      </c>
      <c r="O1299" s="18" t="str">
        <f>VLOOKUP(Table3[[#This Row],[Order ID]],OrderBreakDown!A1298:H9345,5,0)</f>
        <v>$4.00</v>
      </c>
      <c r="P1299">
        <f>VLOOKUP(Table3[[#This Row],[Order ID]],OrderBreakDown!A1298:H9345,6,0)</f>
        <v>3</v>
      </c>
      <c r="Q1299" t="str">
        <f>VLOOKUP(Table3[[#This Row],[Order ID]],OrderBreakDown!A1298:H9345,7,0)</f>
        <v>Office Supplies</v>
      </c>
      <c r="R1299" t="str">
        <f>VLOOKUP(Table3[[#This Row],[Order ID]],OrderBreakDown!A1298:H9345,8,0)</f>
        <v>Art</v>
      </c>
    </row>
    <row r="1300" spans="1:18" ht="21.75" customHeight="1" thickBot="1" x14ac:dyDescent="0.3">
      <c r="A1300" s="5" t="s">
        <v>2656</v>
      </c>
      <c r="B1300" s="2">
        <v>41150</v>
      </c>
      <c r="C1300" s="1" t="s">
        <v>226</v>
      </c>
      <c r="D1300" s="1" t="s">
        <v>548</v>
      </c>
      <c r="E1300" s="1" t="s">
        <v>66</v>
      </c>
      <c r="F1300" s="1" t="s">
        <v>28</v>
      </c>
      <c r="G1300" s="1" t="s">
        <v>21</v>
      </c>
      <c r="H1300" s="2">
        <v>41155</v>
      </c>
      <c r="I1300" s="1" t="s">
        <v>22</v>
      </c>
      <c r="J1300" s="6" t="s">
        <v>295</v>
      </c>
      <c r="L1300" t="str">
        <f>VLOOKUP(Table3[[#This Row],[Order ID]],OrderBreakDown!A1299:H9346,2,0)</f>
        <v>Novimex Chairmat, Set of Two</v>
      </c>
      <c r="M1300" s="16">
        <f>VLOOKUP(Table3[[#This Row],[Order ID]],OrderBreakDown!A1299:H9346,3,0)</f>
        <v>0.1</v>
      </c>
      <c r="N1300" t="str">
        <f>VLOOKUP(Table3[[#This Row],[Order ID]],OrderBreakDown!A1299:H9346,4,0)</f>
        <v>$264.00</v>
      </c>
      <c r="O1300" s="18" t="str">
        <f>VLOOKUP(Table3[[#This Row],[Order ID]],OrderBreakDown!A1299:H9346,5,0)</f>
        <v>$18.00</v>
      </c>
      <c r="P1300">
        <f>VLOOKUP(Table3[[#This Row],[Order ID]],OrderBreakDown!A1299:H9346,6,0)</f>
        <v>5</v>
      </c>
      <c r="Q1300" t="str">
        <f>VLOOKUP(Table3[[#This Row],[Order ID]],OrderBreakDown!A1299:H9346,7,0)</f>
        <v>Furniture</v>
      </c>
      <c r="R1300" t="str">
        <f>VLOOKUP(Table3[[#This Row],[Order ID]],OrderBreakDown!A1299:H9346,8,0)</f>
        <v>Chairs</v>
      </c>
    </row>
    <row r="1301" spans="1:18" ht="21.75" customHeight="1" thickBot="1" x14ac:dyDescent="0.3">
      <c r="A1301" s="5" t="s">
        <v>2657</v>
      </c>
      <c r="B1301" s="2">
        <v>41150</v>
      </c>
      <c r="C1301" s="1" t="s">
        <v>256</v>
      </c>
      <c r="D1301" s="1" t="s">
        <v>1502</v>
      </c>
      <c r="E1301" s="1" t="s">
        <v>58</v>
      </c>
      <c r="F1301" s="1" t="s">
        <v>50</v>
      </c>
      <c r="G1301" s="1" t="s">
        <v>21</v>
      </c>
      <c r="H1301" s="2">
        <v>41153</v>
      </c>
      <c r="I1301" s="1" t="s">
        <v>37</v>
      </c>
      <c r="J1301" s="6" t="s">
        <v>1503</v>
      </c>
      <c r="L1301" t="str">
        <f>VLOOKUP(Table3[[#This Row],[Order ID]],OrderBreakDown!A1300:H9347,2,0)</f>
        <v>Rogers File Cart, Blue</v>
      </c>
      <c r="M1301" s="16">
        <f>VLOOKUP(Table3[[#This Row],[Order ID]],OrderBreakDown!A1300:H9347,3,0)</f>
        <v>0.1</v>
      </c>
      <c r="N1301" t="str">
        <f>VLOOKUP(Table3[[#This Row],[Order ID]],OrderBreakDown!A1300:H9347,4,0)</f>
        <v>$1,393.00</v>
      </c>
      <c r="O1301" s="18" t="str">
        <f>VLOOKUP(Table3[[#This Row],[Order ID]],OrderBreakDown!A1300:H9347,5,0)</f>
        <v>-$140.00</v>
      </c>
      <c r="P1301">
        <f>VLOOKUP(Table3[[#This Row],[Order ID]],OrderBreakDown!A1300:H9347,6,0)</f>
        <v>11</v>
      </c>
      <c r="Q1301" t="str">
        <f>VLOOKUP(Table3[[#This Row],[Order ID]],OrderBreakDown!A1300:H9347,7,0)</f>
        <v>Office Supplies</v>
      </c>
      <c r="R1301" t="str">
        <f>VLOOKUP(Table3[[#This Row],[Order ID]],OrderBreakDown!A1300:H9347,8,0)</f>
        <v>Storage</v>
      </c>
    </row>
    <row r="1302" spans="1:18" ht="21.75" customHeight="1" thickBot="1" x14ac:dyDescent="0.3">
      <c r="A1302" s="5" t="s">
        <v>2658</v>
      </c>
      <c r="B1302" s="2">
        <v>41150</v>
      </c>
      <c r="C1302" s="1" t="s">
        <v>2659</v>
      </c>
      <c r="D1302" s="1" t="s">
        <v>259</v>
      </c>
      <c r="E1302" s="1" t="s">
        <v>260</v>
      </c>
      <c r="F1302" s="1" t="s">
        <v>14</v>
      </c>
      <c r="G1302" s="1" t="s">
        <v>33</v>
      </c>
      <c r="H1302" s="2">
        <v>41155</v>
      </c>
      <c r="I1302" s="1" t="s">
        <v>22</v>
      </c>
      <c r="J1302" s="6" t="s">
        <v>259</v>
      </c>
      <c r="L1302" t="str">
        <f>VLOOKUP(Table3[[#This Row],[Order ID]],OrderBreakDown!A1301:H9348,2,0)</f>
        <v>Hamilton Beach Coffee Grinder, Silver</v>
      </c>
      <c r="M1302" s="16">
        <f>VLOOKUP(Table3[[#This Row],[Order ID]],OrderBreakDown!A1301:H9348,3,0)</f>
        <v>0.5</v>
      </c>
      <c r="N1302" t="str">
        <f>VLOOKUP(Table3[[#This Row],[Order ID]],OrderBreakDown!A1301:H9348,4,0)</f>
        <v>$43.00</v>
      </c>
      <c r="O1302" s="18" t="str">
        <f>VLOOKUP(Table3[[#This Row],[Order ID]],OrderBreakDown!A1301:H9348,5,0)</f>
        <v>-$25.00</v>
      </c>
      <c r="P1302">
        <f>VLOOKUP(Table3[[#This Row],[Order ID]],OrderBreakDown!A1301:H9348,6,0)</f>
        <v>2</v>
      </c>
      <c r="Q1302" t="str">
        <f>VLOOKUP(Table3[[#This Row],[Order ID]],OrderBreakDown!A1301:H9348,7,0)</f>
        <v>Office Supplies</v>
      </c>
      <c r="R1302" t="str">
        <f>VLOOKUP(Table3[[#This Row],[Order ID]],OrderBreakDown!A1301:H9348,8,0)</f>
        <v>Appliances</v>
      </c>
    </row>
    <row r="1303" spans="1:18" ht="21.75" customHeight="1" thickBot="1" x14ac:dyDescent="0.3">
      <c r="A1303" s="5" t="s">
        <v>2660</v>
      </c>
      <c r="B1303" s="2">
        <v>41151</v>
      </c>
      <c r="C1303" s="1" t="s">
        <v>1665</v>
      </c>
      <c r="D1303" s="1" t="s">
        <v>922</v>
      </c>
      <c r="E1303" s="1" t="s">
        <v>20</v>
      </c>
      <c r="F1303" s="1" t="s">
        <v>14</v>
      </c>
      <c r="G1303" s="1" t="s">
        <v>15</v>
      </c>
      <c r="H1303" s="2">
        <v>41151</v>
      </c>
      <c r="I1303" s="1" t="s">
        <v>62</v>
      </c>
      <c r="J1303" s="6" t="s">
        <v>23</v>
      </c>
      <c r="L1303" t="str">
        <f>VLOOKUP(Table3[[#This Row],[Order ID]],OrderBreakDown!A1302:H9349,2,0)</f>
        <v>Novimex Round Labels, Laser Printer Compatible</v>
      </c>
      <c r="M1303" s="16">
        <f>VLOOKUP(Table3[[#This Row],[Order ID]],OrderBreakDown!A1302:H9349,3,0)</f>
        <v>0</v>
      </c>
      <c r="N1303" t="str">
        <f>VLOOKUP(Table3[[#This Row],[Order ID]],OrderBreakDown!A1302:H9349,4,0)</f>
        <v>$25.00</v>
      </c>
      <c r="O1303" s="18" t="str">
        <f>VLOOKUP(Table3[[#This Row],[Order ID]],OrderBreakDown!A1302:H9349,5,0)</f>
        <v>$12.00</v>
      </c>
      <c r="P1303">
        <f>VLOOKUP(Table3[[#This Row],[Order ID]],OrderBreakDown!A1302:H9349,6,0)</f>
        <v>4</v>
      </c>
      <c r="Q1303" t="str">
        <f>VLOOKUP(Table3[[#This Row],[Order ID]],OrderBreakDown!A1302:H9349,7,0)</f>
        <v>Office Supplies</v>
      </c>
      <c r="R1303" t="str">
        <f>VLOOKUP(Table3[[#This Row],[Order ID]],OrderBreakDown!A1302:H9349,8,0)</f>
        <v>Labels</v>
      </c>
    </row>
    <row r="1304" spans="1:18" ht="21.75" customHeight="1" thickBot="1" x14ac:dyDescent="0.3">
      <c r="A1304" s="5" t="s">
        <v>2661</v>
      </c>
      <c r="B1304" s="2">
        <v>41151</v>
      </c>
      <c r="C1304" s="1" t="s">
        <v>2662</v>
      </c>
      <c r="D1304" s="1" t="s">
        <v>54</v>
      </c>
      <c r="E1304" s="1" t="s">
        <v>55</v>
      </c>
      <c r="F1304" s="1" t="s">
        <v>28</v>
      </c>
      <c r="G1304" s="1" t="s">
        <v>33</v>
      </c>
      <c r="H1304" s="2">
        <v>41153</v>
      </c>
      <c r="I1304" s="1" t="s">
        <v>37</v>
      </c>
      <c r="J1304" s="6" t="s">
        <v>54</v>
      </c>
      <c r="L1304" t="str">
        <f>VLOOKUP(Table3[[#This Row],[Order ID]],OrderBreakDown!A1303:H9350,2,0)</f>
        <v>Smead File Cart, Industrial</v>
      </c>
      <c r="M1304" s="16">
        <f>VLOOKUP(Table3[[#This Row],[Order ID]],OrderBreakDown!A1303:H9350,3,0)</f>
        <v>0</v>
      </c>
      <c r="N1304" t="str">
        <f>VLOOKUP(Table3[[#This Row],[Order ID]],OrderBreakDown!A1303:H9350,4,0)</f>
        <v>$257.00</v>
      </c>
      <c r="O1304" s="18" t="str">
        <f>VLOOKUP(Table3[[#This Row],[Order ID]],OrderBreakDown!A1303:H9350,5,0)</f>
        <v>$72.00</v>
      </c>
      <c r="P1304">
        <f>VLOOKUP(Table3[[#This Row],[Order ID]],OrderBreakDown!A1303:H9350,6,0)</f>
        <v>2</v>
      </c>
      <c r="Q1304" t="str">
        <f>VLOOKUP(Table3[[#This Row],[Order ID]],OrderBreakDown!A1303:H9350,7,0)</f>
        <v>Office Supplies</v>
      </c>
      <c r="R1304" t="str">
        <f>VLOOKUP(Table3[[#This Row],[Order ID]],OrderBreakDown!A1303:H9350,8,0)</f>
        <v>Storage</v>
      </c>
    </row>
    <row r="1305" spans="1:18" ht="21.75" customHeight="1" thickBot="1" x14ac:dyDescent="0.3">
      <c r="A1305" s="5" t="s">
        <v>2663</v>
      </c>
      <c r="B1305" s="2">
        <v>41151</v>
      </c>
      <c r="C1305" s="1" t="s">
        <v>2110</v>
      </c>
      <c r="D1305" s="1" t="s">
        <v>1443</v>
      </c>
      <c r="E1305" s="1" t="s">
        <v>66</v>
      </c>
      <c r="F1305" s="1" t="s">
        <v>28</v>
      </c>
      <c r="G1305" s="1" t="s">
        <v>33</v>
      </c>
      <c r="H1305" s="2">
        <v>41154</v>
      </c>
      <c r="I1305" s="1" t="s">
        <v>16</v>
      </c>
      <c r="J1305" s="6" t="s">
        <v>185</v>
      </c>
      <c r="L1305" t="str">
        <f>VLOOKUP(Table3[[#This Row],[Order ID]],OrderBreakDown!A1304:H9351,2,0)</f>
        <v>Lesro Conference Table, Adjustable Height</v>
      </c>
      <c r="M1305" s="16">
        <f>VLOOKUP(Table3[[#This Row],[Order ID]],OrderBreakDown!A1304:H9351,3,0)</f>
        <v>0.35</v>
      </c>
      <c r="N1305" t="str">
        <f>VLOOKUP(Table3[[#This Row],[Order ID]],OrderBreakDown!A1304:H9351,4,0)</f>
        <v>$2,794.00</v>
      </c>
      <c r="O1305" s="18" t="str">
        <f>VLOOKUP(Table3[[#This Row],[Order ID]],OrderBreakDown!A1304:H9351,5,0)</f>
        <v>$516.00</v>
      </c>
      <c r="P1305">
        <f>VLOOKUP(Table3[[#This Row],[Order ID]],OrderBreakDown!A1304:H9351,6,0)</f>
        <v>5</v>
      </c>
      <c r="Q1305" t="str">
        <f>VLOOKUP(Table3[[#This Row],[Order ID]],OrderBreakDown!A1304:H9351,7,0)</f>
        <v>Furniture</v>
      </c>
      <c r="R1305" t="str">
        <f>VLOOKUP(Table3[[#This Row],[Order ID]],OrderBreakDown!A1304:H9351,8,0)</f>
        <v>Tables</v>
      </c>
    </row>
    <row r="1306" spans="1:18" ht="21.75" customHeight="1" thickBot="1" x14ac:dyDescent="0.3">
      <c r="A1306" s="5" t="s">
        <v>2664</v>
      </c>
      <c r="B1306" s="2">
        <v>41151</v>
      </c>
      <c r="C1306" s="1" t="s">
        <v>1796</v>
      </c>
      <c r="D1306" s="1" t="s">
        <v>2002</v>
      </c>
      <c r="E1306" s="1" t="s">
        <v>315</v>
      </c>
      <c r="F1306" s="1" t="s">
        <v>14</v>
      </c>
      <c r="G1306" s="1" t="s">
        <v>21</v>
      </c>
      <c r="H1306" s="2">
        <v>41156</v>
      </c>
      <c r="I1306" s="1" t="s">
        <v>16</v>
      </c>
      <c r="J1306" s="6" t="s">
        <v>316</v>
      </c>
      <c r="L1306" t="str">
        <f>VLOOKUP(Table3[[#This Row],[Order ID]],OrderBreakDown!A1305:H9352,2,0)</f>
        <v>Stiletto Box Cutter, Steel</v>
      </c>
      <c r="M1306" s="16">
        <f>VLOOKUP(Table3[[#This Row],[Order ID]],OrderBreakDown!A1305:H9352,3,0)</f>
        <v>0</v>
      </c>
      <c r="N1306" t="str">
        <f>VLOOKUP(Table3[[#This Row],[Order ID]],OrderBreakDown!A1305:H9352,4,0)</f>
        <v>$318.00</v>
      </c>
      <c r="O1306" s="18" t="str">
        <f>VLOOKUP(Table3[[#This Row],[Order ID]],OrderBreakDown!A1305:H9352,5,0)</f>
        <v>$22.00</v>
      </c>
      <c r="P1306">
        <f>VLOOKUP(Table3[[#This Row],[Order ID]],OrderBreakDown!A1305:H9352,6,0)</f>
        <v>9</v>
      </c>
      <c r="Q1306" t="str">
        <f>VLOOKUP(Table3[[#This Row],[Order ID]],OrderBreakDown!A1305:H9352,7,0)</f>
        <v>Office Supplies</v>
      </c>
      <c r="R1306" t="str">
        <f>VLOOKUP(Table3[[#This Row],[Order ID]],OrderBreakDown!A1305:H9352,8,0)</f>
        <v>Supplies</v>
      </c>
    </row>
    <row r="1307" spans="1:18" ht="21.75" customHeight="1" thickBot="1" x14ac:dyDescent="0.3">
      <c r="A1307" s="5" t="s">
        <v>2665</v>
      </c>
      <c r="B1307" s="2">
        <v>41151</v>
      </c>
      <c r="C1307" s="1" t="s">
        <v>11</v>
      </c>
      <c r="D1307" s="1" t="s">
        <v>2349</v>
      </c>
      <c r="E1307" s="1" t="s">
        <v>66</v>
      </c>
      <c r="F1307" s="1" t="s">
        <v>28</v>
      </c>
      <c r="G1307" s="1" t="s">
        <v>15</v>
      </c>
      <c r="H1307" s="2">
        <v>41157</v>
      </c>
      <c r="I1307" s="1" t="s">
        <v>22</v>
      </c>
      <c r="J1307" s="6" t="s">
        <v>116</v>
      </c>
      <c r="L1307" t="str">
        <f>VLOOKUP(Table3[[#This Row],[Order ID]],OrderBreakDown!A1306:H9353,2,0)</f>
        <v>Advantus Paper Clips, Assorted Sizes</v>
      </c>
      <c r="M1307" s="16">
        <f>VLOOKUP(Table3[[#This Row],[Order ID]],OrderBreakDown!A1306:H9353,3,0)</f>
        <v>0</v>
      </c>
      <c r="N1307" t="str">
        <f>VLOOKUP(Table3[[#This Row],[Order ID]],OrderBreakDown!A1306:H9353,4,0)</f>
        <v>$153.00</v>
      </c>
      <c r="O1307" s="18" t="str">
        <f>VLOOKUP(Table3[[#This Row],[Order ID]],OrderBreakDown!A1306:H9353,5,0)</f>
        <v>$70.00</v>
      </c>
      <c r="P1307">
        <f>VLOOKUP(Table3[[#This Row],[Order ID]],OrderBreakDown!A1306:H9353,6,0)</f>
        <v>11</v>
      </c>
      <c r="Q1307" t="str">
        <f>VLOOKUP(Table3[[#This Row],[Order ID]],OrderBreakDown!A1306:H9353,7,0)</f>
        <v>Office Supplies</v>
      </c>
      <c r="R1307" t="str">
        <f>VLOOKUP(Table3[[#This Row],[Order ID]],OrderBreakDown!A1306:H9353,8,0)</f>
        <v>Fasteners</v>
      </c>
    </row>
    <row r="1308" spans="1:18" ht="21.75" customHeight="1" thickBot="1" x14ac:dyDescent="0.3">
      <c r="A1308" s="5" t="s">
        <v>2666</v>
      </c>
      <c r="B1308" s="2">
        <v>41151</v>
      </c>
      <c r="C1308" s="1" t="s">
        <v>1433</v>
      </c>
      <c r="D1308" s="1" t="s">
        <v>2667</v>
      </c>
      <c r="E1308" s="1" t="s">
        <v>27</v>
      </c>
      <c r="F1308" s="1" t="s">
        <v>28</v>
      </c>
      <c r="G1308" s="1" t="s">
        <v>21</v>
      </c>
      <c r="H1308" s="2">
        <v>41154</v>
      </c>
      <c r="I1308" s="1" t="s">
        <v>16</v>
      </c>
      <c r="J1308" s="6" t="s">
        <v>112</v>
      </c>
      <c r="L1308" t="str">
        <f>VLOOKUP(Table3[[#This Row],[Order ID]],OrderBreakDown!A1307:H9354,2,0)</f>
        <v>Canon Fax Machine, Laser</v>
      </c>
      <c r="M1308" s="16">
        <f>VLOOKUP(Table3[[#This Row],[Order ID]],OrderBreakDown!A1307:H9354,3,0)</f>
        <v>0.15</v>
      </c>
      <c r="N1308" t="str">
        <f>VLOOKUP(Table3[[#This Row],[Order ID]],OrderBreakDown!A1307:H9354,4,0)</f>
        <v>$1,894.00</v>
      </c>
      <c r="O1308" s="18" t="str">
        <f>VLOOKUP(Table3[[#This Row],[Order ID]],OrderBreakDown!A1307:H9354,5,0)</f>
        <v>-$111.00</v>
      </c>
      <c r="P1308">
        <f>VLOOKUP(Table3[[#This Row],[Order ID]],OrderBreakDown!A1307:H9354,6,0)</f>
        <v>7</v>
      </c>
      <c r="Q1308" t="str">
        <f>VLOOKUP(Table3[[#This Row],[Order ID]],OrderBreakDown!A1307:H9354,7,0)</f>
        <v>Technology</v>
      </c>
      <c r="R1308" t="str">
        <f>VLOOKUP(Table3[[#This Row],[Order ID]],OrderBreakDown!A1307:H9354,8,0)</f>
        <v>Copiers</v>
      </c>
    </row>
    <row r="1309" spans="1:18" ht="21.75" customHeight="1" thickBot="1" x14ac:dyDescent="0.3">
      <c r="A1309" s="5" t="s">
        <v>2668</v>
      </c>
      <c r="B1309" s="2">
        <v>41152</v>
      </c>
      <c r="C1309" s="1" t="s">
        <v>430</v>
      </c>
      <c r="D1309" s="1" t="s">
        <v>750</v>
      </c>
      <c r="E1309" s="1" t="s">
        <v>27</v>
      </c>
      <c r="F1309" s="1" t="s">
        <v>28</v>
      </c>
      <c r="G1309" s="1" t="s">
        <v>21</v>
      </c>
      <c r="H1309" s="2">
        <v>41154</v>
      </c>
      <c r="I1309" s="1" t="s">
        <v>16</v>
      </c>
      <c r="J1309" s="6" t="s">
        <v>112</v>
      </c>
      <c r="L1309" t="str">
        <f>VLOOKUP(Table3[[#This Row],[Order ID]],OrderBreakDown!A1308:H9355,2,0)</f>
        <v>Avery File Folder Labels, Alphabetical</v>
      </c>
      <c r="M1309" s="16">
        <f>VLOOKUP(Table3[[#This Row],[Order ID]],OrderBreakDown!A1308:H9355,3,0)</f>
        <v>0</v>
      </c>
      <c r="N1309" t="str">
        <f>VLOOKUP(Table3[[#This Row],[Order ID]],OrderBreakDown!A1308:H9355,4,0)</f>
        <v>$45.00</v>
      </c>
      <c r="O1309" s="18" t="str">
        <f>VLOOKUP(Table3[[#This Row],[Order ID]],OrderBreakDown!A1308:H9355,5,0)</f>
        <v>$15.00</v>
      </c>
      <c r="P1309">
        <f>VLOOKUP(Table3[[#This Row],[Order ID]],OrderBreakDown!A1308:H9355,6,0)</f>
        <v>5</v>
      </c>
      <c r="Q1309" t="str">
        <f>VLOOKUP(Table3[[#This Row],[Order ID]],OrderBreakDown!A1308:H9355,7,0)</f>
        <v>Office Supplies</v>
      </c>
      <c r="R1309" t="str">
        <f>VLOOKUP(Table3[[#This Row],[Order ID]],OrderBreakDown!A1308:H9355,8,0)</f>
        <v>Labels</v>
      </c>
    </row>
    <row r="1310" spans="1:18" ht="21.75" customHeight="1" thickBot="1" x14ac:dyDescent="0.3">
      <c r="A1310" s="5" t="s">
        <v>2669</v>
      </c>
      <c r="B1310" s="2">
        <v>41152</v>
      </c>
      <c r="C1310" s="1" t="s">
        <v>2670</v>
      </c>
      <c r="D1310" s="1" t="s">
        <v>422</v>
      </c>
      <c r="E1310" s="1" t="s">
        <v>27</v>
      </c>
      <c r="F1310" s="1" t="s">
        <v>28</v>
      </c>
      <c r="G1310" s="1" t="s">
        <v>33</v>
      </c>
      <c r="H1310" s="2">
        <v>41154</v>
      </c>
      <c r="I1310" s="1" t="s">
        <v>16</v>
      </c>
      <c r="J1310" s="6" t="s">
        <v>29</v>
      </c>
      <c r="L1310" t="str">
        <f>VLOOKUP(Table3[[#This Row],[Order ID]],OrderBreakDown!A1309:H9356,2,0)</f>
        <v>Eaton Memo Slips, 8.5 x 11</v>
      </c>
      <c r="M1310" s="16">
        <f>VLOOKUP(Table3[[#This Row],[Order ID]],OrderBreakDown!A1309:H9356,3,0)</f>
        <v>0</v>
      </c>
      <c r="N1310" t="str">
        <f>VLOOKUP(Table3[[#This Row],[Order ID]],OrderBreakDown!A1309:H9356,4,0)</f>
        <v>$54.00</v>
      </c>
      <c r="O1310" s="18" t="str">
        <f>VLOOKUP(Table3[[#This Row],[Order ID]],OrderBreakDown!A1309:H9356,5,0)</f>
        <v>$14.00</v>
      </c>
      <c r="P1310">
        <f>VLOOKUP(Table3[[#This Row],[Order ID]],OrderBreakDown!A1309:H9356,6,0)</f>
        <v>3</v>
      </c>
      <c r="Q1310" t="str">
        <f>VLOOKUP(Table3[[#This Row],[Order ID]],OrderBreakDown!A1309:H9356,7,0)</f>
        <v>Office Supplies</v>
      </c>
      <c r="R1310" t="str">
        <f>VLOOKUP(Table3[[#This Row],[Order ID]],OrderBreakDown!A1309:H9356,8,0)</f>
        <v>Paper</v>
      </c>
    </row>
    <row r="1311" spans="1:18" ht="21.75" customHeight="1" thickBot="1" x14ac:dyDescent="0.3">
      <c r="A1311" s="5" t="s">
        <v>2671</v>
      </c>
      <c r="B1311" s="2">
        <v>41152</v>
      </c>
      <c r="C1311" s="1" t="s">
        <v>983</v>
      </c>
      <c r="D1311" s="1" t="s">
        <v>2672</v>
      </c>
      <c r="E1311" s="1" t="s">
        <v>27</v>
      </c>
      <c r="F1311" s="1" t="s">
        <v>28</v>
      </c>
      <c r="G1311" s="1" t="s">
        <v>21</v>
      </c>
      <c r="H1311" s="2">
        <v>41155</v>
      </c>
      <c r="I1311" s="1" t="s">
        <v>16</v>
      </c>
      <c r="J1311" s="6" t="s">
        <v>112</v>
      </c>
      <c r="L1311" t="str">
        <f>VLOOKUP(Table3[[#This Row],[Order ID]],OrderBreakDown!A1310:H9357,2,0)</f>
        <v>Avery Binder Covers, Recycled</v>
      </c>
      <c r="M1311" s="16">
        <f>VLOOKUP(Table3[[#This Row],[Order ID]],OrderBreakDown!A1310:H9357,3,0)</f>
        <v>0</v>
      </c>
      <c r="N1311" t="str">
        <f>VLOOKUP(Table3[[#This Row],[Order ID]],OrderBreakDown!A1310:H9357,4,0)</f>
        <v>$23.00</v>
      </c>
      <c r="O1311" s="18" t="str">
        <f>VLOOKUP(Table3[[#This Row],[Order ID]],OrderBreakDown!A1310:H9357,5,0)</f>
        <v>$8.00</v>
      </c>
      <c r="P1311">
        <f>VLOOKUP(Table3[[#This Row],[Order ID]],OrderBreakDown!A1310:H9357,6,0)</f>
        <v>2</v>
      </c>
      <c r="Q1311" t="str">
        <f>VLOOKUP(Table3[[#This Row],[Order ID]],OrderBreakDown!A1310:H9357,7,0)</f>
        <v>Office Supplies</v>
      </c>
      <c r="R1311" t="str">
        <f>VLOOKUP(Table3[[#This Row],[Order ID]],OrderBreakDown!A1310:H9357,8,0)</f>
        <v>Binders</v>
      </c>
    </row>
    <row r="1312" spans="1:18" ht="21.75" customHeight="1" thickBot="1" x14ac:dyDescent="0.3">
      <c r="A1312" s="5" t="s">
        <v>2673</v>
      </c>
      <c r="B1312" s="2">
        <v>41152</v>
      </c>
      <c r="C1312" s="1" t="s">
        <v>123</v>
      </c>
      <c r="D1312" s="1" t="s">
        <v>12</v>
      </c>
      <c r="E1312" s="1" t="s">
        <v>13</v>
      </c>
      <c r="F1312" s="1" t="s">
        <v>14</v>
      </c>
      <c r="G1312" s="1" t="s">
        <v>15</v>
      </c>
      <c r="H1312" s="2">
        <v>41156</v>
      </c>
      <c r="I1312" s="1" t="s">
        <v>22</v>
      </c>
      <c r="J1312" s="6" t="s">
        <v>12</v>
      </c>
      <c r="L1312" t="str">
        <f>VLOOKUP(Table3[[#This Row],[Order ID]],OrderBreakDown!A1311:H9358,2,0)</f>
        <v>Stockwell Paper Clips, Assorted Sizes</v>
      </c>
      <c r="M1312" s="16">
        <f>VLOOKUP(Table3[[#This Row],[Order ID]],OrderBreakDown!A1311:H9358,3,0)</f>
        <v>0.5</v>
      </c>
      <c r="N1312" t="str">
        <f>VLOOKUP(Table3[[#This Row],[Order ID]],OrderBreakDown!A1311:H9358,4,0)</f>
        <v>$17.00</v>
      </c>
      <c r="O1312" s="18" t="str">
        <f>VLOOKUP(Table3[[#This Row],[Order ID]],OrderBreakDown!A1311:H9358,5,0)</f>
        <v>-$14.00</v>
      </c>
      <c r="P1312">
        <f>VLOOKUP(Table3[[#This Row],[Order ID]],OrderBreakDown!A1311:H9358,6,0)</f>
        <v>3</v>
      </c>
      <c r="Q1312" t="str">
        <f>VLOOKUP(Table3[[#This Row],[Order ID]],OrderBreakDown!A1311:H9358,7,0)</f>
        <v>Office Supplies</v>
      </c>
      <c r="R1312" t="str">
        <f>VLOOKUP(Table3[[#This Row],[Order ID]],OrderBreakDown!A1311:H9358,8,0)</f>
        <v>Fasteners</v>
      </c>
    </row>
    <row r="1313" spans="1:18" ht="21.75" customHeight="1" thickBot="1" x14ac:dyDescent="0.3">
      <c r="A1313" s="5" t="s">
        <v>2674</v>
      </c>
      <c r="B1313" s="2">
        <v>41153</v>
      </c>
      <c r="C1313" s="1" t="s">
        <v>1692</v>
      </c>
      <c r="D1313" s="1" t="s">
        <v>351</v>
      </c>
      <c r="E1313" s="1" t="s">
        <v>49</v>
      </c>
      <c r="F1313" s="1" t="s">
        <v>50</v>
      </c>
      <c r="G1313" s="1" t="s">
        <v>21</v>
      </c>
      <c r="H1313" s="2">
        <v>41158</v>
      </c>
      <c r="I1313" s="1" t="s">
        <v>22</v>
      </c>
      <c r="J1313" s="6" t="s">
        <v>352</v>
      </c>
      <c r="L1313" t="str">
        <f>VLOOKUP(Table3[[#This Row],[Order ID]],OrderBreakDown!A1312:H9359,2,0)</f>
        <v>Breville Coffee Grinder, Silver</v>
      </c>
      <c r="M1313" s="16">
        <f>VLOOKUP(Table3[[#This Row],[Order ID]],OrderBreakDown!A1312:H9359,3,0)</f>
        <v>0</v>
      </c>
      <c r="N1313" t="str">
        <f>VLOOKUP(Table3[[#This Row],[Order ID]],OrderBreakDown!A1312:H9359,4,0)</f>
        <v>$188.00</v>
      </c>
      <c r="O1313" s="18" t="str">
        <f>VLOOKUP(Table3[[#This Row],[Order ID]],OrderBreakDown!A1312:H9359,5,0)</f>
        <v>$75.00</v>
      </c>
      <c r="P1313">
        <f>VLOOKUP(Table3[[#This Row],[Order ID]],OrderBreakDown!A1312:H9359,6,0)</f>
        <v>3</v>
      </c>
      <c r="Q1313" t="str">
        <f>VLOOKUP(Table3[[#This Row],[Order ID]],OrderBreakDown!A1312:H9359,7,0)</f>
        <v>Office Supplies</v>
      </c>
      <c r="R1313" t="str">
        <f>VLOOKUP(Table3[[#This Row],[Order ID]],OrderBreakDown!A1312:H9359,8,0)</f>
        <v>Appliances</v>
      </c>
    </row>
    <row r="1314" spans="1:18" ht="21.75" customHeight="1" thickBot="1" x14ac:dyDescent="0.3">
      <c r="A1314" s="5" t="s">
        <v>2675</v>
      </c>
      <c r="B1314" s="2">
        <v>41153</v>
      </c>
      <c r="C1314" s="1" t="s">
        <v>286</v>
      </c>
      <c r="D1314" s="1" t="s">
        <v>2676</v>
      </c>
      <c r="E1314" s="1" t="s">
        <v>20</v>
      </c>
      <c r="F1314" s="1" t="s">
        <v>14</v>
      </c>
      <c r="G1314" s="1" t="s">
        <v>21</v>
      </c>
      <c r="H1314" s="2">
        <v>41160</v>
      </c>
      <c r="I1314" s="1" t="s">
        <v>22</v>
      </c>
      <c r="J1314" s="6" t="s">
        <v>23</v>
      </c>
      <c r="L1314" t="str">
        <f>VLOOKUP(Table3[[#This Row],[Order ID]],OrderBreakDown!A1313:H9360,2,0)</f>
        <v>Hon Bag Chairs, Red</v>
      </c>
      <c r="M1314" s="16">
        <f>VLOOKUP(Table3[[#This Row],[Order ID]],OrderBreakDown!A1313:H9360,3,0)</f>
        <v>0</v>
      </c>
      <c r="N1314" t="str">
        <f>VLOOKUP(Table3[[#This Row],[Order ID]],OrderBreakDown!A1313:H9360,4,0)</f>
        <v>$135.00</v>
      </c>
      <c r="O1314" s="18" t="str">
        <f>VLOOKUP(Table3[[#This Row],[Order ID]],OrderBreakDown!A1313:H9360,5,0)</f>
        <v>$45.00</v>
      </c>
      <c r="P1314">
        <f>VLOOKUP(Table3[[#This Row],[Order ID]],OrderBreakDown!A1313:H9360,6,0)</f>
        <v>3</v>
      </c>
      <c r="Q1314" t="str">
        <f>VLOOKUP(Table3[[#This Row],[Order ID]],OrderBreakDown!A1313:H9360,7,0)</f>
        <v>Furniture</v>
      </c>
      <c r="R1314" t="str">
        <f>VLOOKUP(Table3[[#This Row],[Order ID]],OrderBreakDown!A1313:H9360,8,0)</f>
        <v>Chairs</v>
      </c>
    </row>
    <row r="1315" spans="1:18" ht="21.75" customHeight="1" thickBot="1" x14ac:dyDescent="0.3">
      <c r="A1315" s="5" t="s">
        <v>2677</v>
      </c>
      <c r="B1315" s="2">
        <v>41153</v>
      </c>
      <c r="C1315" s="1" t="s">
        <v>612</v>
      </c>
      <c r="D1315" s="1" t="s">
        <v>241</v>
      </c>
      <c r="E1315" s="1" t="s">
        <v>27</v>
      </c>
      <c r="F1315" s="1" t="s">
        <v>28</v>
      </c>
      <c r="G1315" s="1" t="s">
        <v>15</v>
      </c>
      <c r="H1315" s="2">
        <v>41157</v>
      </c>
      <c r="I1315" s="1" t="s">
        <v>16</v>
      </c>
      <c r="J1315" s="6" t="s">
        <v>112</v>
      </c>
      <c r="L1315" t="str">
        <f>VLOOKUP(Table3[[#This Row],[Order ID]],OrderBreakDown!A1314:H9361,2,0)</f>
        <v>Dania Corner Shelving, Metal</v>
      </c>
      <c r="M1315" s="16">
        <f>VLOOKUP(Table3[[#This Row],[Order ID]],OrderBreakDown!A1314:H9361,3,0)</f>
        <v>0.1</v>
      </c>
      <c r="N1315" t="str">
        <f>VLOOKUP(Table3[[#This Row],[Order ID]],OrderBreakDown!A1314:H9361,4,0)</f>
        <v>$766.00</v>
      </c>
      <c r="O1315" s="18" t="str">
        <f>VLOOKUP(Table3[[#This Row],[Order ID]],OrderBreakDown!A1314:H9361,5,0)</f>
        <v>$315.00</v>
      </c>
      <c r="P1315">
        <f>VLOOKUP(Table3[[#This Row],[Order ID]],OrderBreakDown!A1314:H9361,6,0)</f>
        <v>7</v>
      </c>
      <c r="Q1315" t="str">
        <f>VLOOKUP(Table3[[#This Row],[Order ID]],OrderBreakDown!A1314:H9361,7,0)</f>
        <v>Furniture</v>
      </c>
      <c r="R1315" t="str">
        <f>VLOOKUP(Table3[[#This Row],[Order ID]],OrderBreakDown!A1314:H9361,8,0)</f>
        <v>Bookcases</v>
      </c>
    </row>
    <row r="1316" spans="1:18" ht="21.75" customHeight="1" thickBot="1" x14ac:dyDescent="0.3">
      <c r="A1316" s="5" t="s">
        <v>2678</v>
      </c>
      <c r="B1316" s="2">
        <v>41154</v>
      </c>
      <c r="C1316" s="1" t="s">
        <v>1585</v>
      </c>
      <c r="D1316" s="1" t="s">
        <v>103</v>
      </c>
      <c r="E1316" s="1" t="s">
        <v>49</v>
      </c>
      <c r="F1316" s="1" t="s">
        <v>50</v>
      </c>
      <c r="G1316" s="1" t="s">
        <v>21</v>
      </c>
      <c r="H1316" s="2">
        <v>41158</v>
      </c>
      <c r="I1316" s="1" t="s">
        <v>22</v>
      </c>
      <c r="J1316" s="6" t="s">
        <v>104</v>
      </c>
      <c r="L1316" t="str">
        <f>VLOOKUP(Table3[[#This Row],[Order ID]],OrderBreakDown!A1315:H9362,2,0)</f>
        <v>Acco Binding Machine, Economy</v>
      </c>
      <c r="M1316" s="16">
        <f>VLOOKUP(Table3[[#This Row],[Order ID]],OrderBreakDown!A1315:H9362,3,0)</f>
        <v>0</v>
      </c>
      <c r="N1316" t="str">
        <f>VLOOKUP(Table3[[#This Row],[Order ID]],OrderBreakDown!A1315:H9362,4,0)</f>
        <v>$204.00</v>
      </c>
      <c r="O1316" s="18" t="str">
        <f>VLOOKUP(Table3[[#This Row],[Order ID]],OrderBreakDown!A1315:H9362,5,0)</f>
        <v>$59.00</v>
      </c>
      <c r="P1316">
        <f>VLOOKUP(Table3[[#This Row],[Order ID]],OrderBreakDown!A1315:H9362,6,0)</f>
        <v>4</v>
      </c>
      <c r="Q1316" t="str">
        <f>VLOOKUP(Table3[[#This Row],[Order ID]],OrderBreakDown!A1315:H9362,7,0)</f>
        <v>Office Supplies</v>
      </c>
      <c r="R1316" t="str">
        <f>VLOOKUP(Table3[[#This Row],[Order ID]],OrderBreakDown!A1315:H9362,8,0)</f>
        <v>Binders</v>
      </c>
    </row>
    <row r="1317" spans="1:18" ht="21.75" customHeight="1" thickBot="1" x14ac:dyDescent="0.3">
      <c r="A1317" s="5" t="s">
        <v>2679</v>
      </c>
      <c r="B1317" s="2">
        <v>41154</v>
      </c>
      <c r="C1317" s="1" t="s">
        <v>318</v>
      </c>
      <c r="D1317" s="1" t="s">
        <v>2680</v>
      </c>
      <c r="E1317" s="1" t="s">
        <v>49</v>
      </c>
      <c r="F1317" s="1" t="s">
        <v>50</v>
      </c>
      <c r="G1317" s="1" t="s">
        <v>33</v>
      </c>
      <c r="H1317" s="2">
        <v>41156</v>
      </c>
      <c r="I1317" s="1" t="s">
        <v>37</v>
      </c>
      <c r="J1317" s="6" t="s">
        <v>125</v>
      </c>
      <c r="L1317" t="str">
        <f>VLOOKUP(Table3[[#This Row],[Order ID]],OrderBreakDown!A1316:H9363,2,0)</f>
        <v>Bush Corner Shelving, Pine</v>
      </c>
      <c r="M1317" s="16">
        <f>VLOOKUP(Table3[[#This Row],[Order ID]],OrderBreakDown!A1316:H9363,3,0)</f>
        <v>0</v>
      </c>
      <c r="N1317" t="str">
        <f>VLOOKUP(Table3[[#This Row],[Order ID]],OrderBreakDown!A1316:H9363,4,0)</f>
        <v>$251.00</v>
      </c>
      <c r="O1317" s="18" t="str">
        <f>VLOOKUP(Table3[[#This Row],[Order ID]],OrderBreakDown!A1316:H9363,5,0)</f>
        <v>$120.00</v>
      </c>
      <c r="P1317">
        <f>VLOOKUP(Table3[[#This Row],[Order ID]],OrderBreakDown!A1316:H9363,6,0)</f>
        <v>2</v>
      </c>
      <c r="Q1317" t="str">
        <f>VLOOKUP(Table3[[#This Row],[Order ID]],OrderBreakDown!A1316:H9363,7,0)</f>
        <v>Furniture</v>
      </c>
      <c r="R1317" t="str">
        <f>VLOOKUP(Table3[[#This Row],[Order ID]],OrderBreakDown!A1316:H9363,8,0)</f>
        <v>Bookcases</v>
      </c>
    </row>
    <row r="1318" spans="1:18" ht="21.75" customHeight="1" thickBot="1" x14ac:dyDescent="0.3">
      <c r="A1318" s="5" t="s">
        <v>2681</v>
      </c>
      <c r="B1318" s="2">
        <v>41155</v>
      </c>
      <c r="C1318" s="1" t="s">
        <v>547</v>
      </c>
      <c r="D1318" s="1" t="s">
        <v>932</v>
      </c>
      <c r="E1318" s="1" t="s">
        <v>66</v>
      </c>
      <c r="F1318" s="1" t="s">
        <v>28</v>
      </c>
      <c r="G1318" s="1" t="s">
        <v>33</v>
      </c>
      <c r="H1318" s="2">
        <v>41158</v>
      </c>
      <c r="I1318" s="1" t="s">
        <v>37</v>
      </c>
      <c r="J1318" s="6" t="s">
        <v>295</v>
      </c>
      <c r="L1318" t="str">
        <f>VLOOKUP(Table3[[#This Row],[Order ID]],OrderBreakDown!A1317:H9364,2,0)</f>
        <v>Tenex Box, Wire Frame</v>
      </c>
      <c r="M1318" s="16">
        <f>VLOOKUP(Table3[[#This Row],[Order ID]],OrderBreakDown!A1317:H9364,3,0)</f>
        <v>0.1</v>
      </c>
      <c r="N1318" t="str">
        <f>VLOOKUP(Table3[[#This Row],[Order ID]],OrderBreakDown!A1317:H9364,4,0)</f>
        <v>$42.00</v>
      </c>
      <c r="O1318" s="18" t="str">
        <f>VLOOKUP(Table3[[#This Row],[Order ID]],OrderBreakDown!A1317:H9364,5,0)</f>
        <v>$17.00</v>
      </c>
      <c r="P1318">
        <f>VLOOKUP(Table3[[#This Row],[Order ID]],OrderBreakDown!A1317:H9364,6,0)</f>
        <v>3</v>
      </c>
      <c r="Q1318" t="str">
        <f>VLOOKUP(Table3[[#This Row],[Order ID]],OrderBreakDown!A1317:H9364,7,0)</f>
        <v>Office Supplies</v>
      </c>
      <c r="R1318" t="str">
        <f>VLOOKUP(Table3[[#This Row],[Order ID]],OrderBreakDown!A1317:H9364,8,0)</f>
        <v>Storage</v>
      </c>
    </row>
    <row r="1319" spans="1:18" ht="21.75" customHeight="1" thickBot="1" x14ac:dyDescent="0.3">
      <c r="A1319" s="5" t="s">
        <v>2682</v>
      </c>
      <c r="B1319" s="2">
        <v>41155</v>
      </c>
      <c r="C1319" s="1" t="s">
        <v>2683</v>
      </c>
      <c r="D1319" s="1" t="s">
        <v>1125</v>
      </c>
      <c r="E1319" s="1" t="s">
        <v>58</v>
      </c>
      <c r="F1319" s="1" t="s">
        <v>50</v>
      </c>
      <c r="G1319" s="1" t="s">
        <v>21</v>
      </c>
      <c r="H1319" s="2">
        <v>41159</v>
      </c>
      <c r="I1319" s="1" t="s">
        <v>16</v>
      </c>
      <c r="J1319" s="6" t="s">
        <v>1126</v>
      </c>
      <c r="L1319" t="str">
        <f>VLOOKUP(Table3[[#This Row],[Order ID]],OrderBreakDown!A1318:H9365,2,0)</f>
        <v>Boston Sketch Pad, Blue</v>
      </c>
      <c r="M1319" s="16">
        <f>VLOOKUP(Table3[[#This Row],[Order ID]],OrderBreakDown!A1318:H9365,3,0)</f>
        <v>0</v>
      </c>
      <c r="N1319" t="str">
        <f>VLOOKUP(Table3[[#This Row],[Order ID]],OrderBreakDown!A1318:H9365,4,0)</f>
        <v>$146.00</v>
      </c>
      <c r="O1319" s="18" t="str">
        <f>VLOOKUP(Table3[[#This Row],[Order ID]],OrderBreakDown!A1318:H9365,5,0)</f>
        <v>$63.00</v>
      </c>
      <c r="P1319">
        <f>VLOOKUP(Table3[[#This Row],[Order ID]],OrderBreakDown!A1318:H9365,6,0)</f>
        <v>3</v>
      </c>
      <c r="Q1319" t="str">
        <f>VLOOKUP(Table3[[#This Row],[Order ID]],OrderBreakDown!A1318:H9365,7,0)</f>
        <v>Office Supplies</v>
      </c>
      <c r="R1319" t="str">
        <f>VLOOKUP(Table3[[#This Row],[Order ID]],OrderBreakDown!A1318:H9365,8,0)</f>
        <v>Art</v>
      </c>
    </row>
    <row r="1320" spans="1:18" ht="21.75" customHeight="1" thickBot="1" x14ac:dyDescent="0.3">
      <c r="A1320" s="5" t="s">
        <v>2684</v>
      </c>
      <c r="B1320" s="2">
        <v>41155</v>
      </c>
      <c r="C1320" s="1" t="s">
        <v>1753</v>
      </c>
      <c r="D1320" s="1" t="s">
        <v>326</v>
      </c>
      <c r="E1320" s="1" t="s">
        <v>66</v>
      </c>
      <c r="F1320" s="1" t="s">
        <v>28</v>
      </c>
      <c r="G1320" s="1" t="s">
        <v>21</v>
      </c>
      <c r="H1320" s="2">
        <v>41161</v>
      </c>
      <c r="I1320" s="1" t="s">
        <v>22</v>
      </c>
      <c r="J1320" s="6" t="s">
        <v>163</v>
      </c>
      <c r="L1320" t="str">
        <f>VLOOKUP(Table3[[#This Row],[Order ID]],OrderBreakDown!A1319:H9366,2,0)</f>
        <v>Novimex Color Coded Labels, Alphabetical</v>
      </c>
      <c r="M1320" s="16">
        <f>VLOOKUP(Table3[[#This Row],[Order ID]],OrderBreakDown!A1319:H9366,3,0)</f>
        <v>0</v>
      </c>
      <c r="N1320" t="str">
        <f>VLOOKUP(Table3[[#This Row],[Order ID]],OrderBreakDown!A1319:H9366,4,0)</f>
        <v>$37.00</v>
      </c>
      <c r="O1320" s="18" t="str">
        <f>VLOOKUP(Table3[[#This Row],[Order ID]],OrderBreakDown!A1319:H9366,5,0)</f>
        <v>$12.00</v>
      </c>
      <c r="P1320">
        <f>VLOOKUP(Table3[[#This Row],[Order ID]],OrderBreakDown!A1319:H9366,6,0)</f>
        <v>3</v>
      </c>
      <c r="Q1320" t="str">
        <f>VLOOKUP(Table3[[#This Row],[Order ID]],OrderBreakDown!A1319:H9366,7,0)</f>
        <v>Office Supplies</v>
      </c>
      <c r="R1320" t="str">
        <f>VLOOKUP(Table3[[#This Row],[Order ID]],OrderBreakDown!A1319:H9366,8,0)</f>
        <v>Labels</v>
      </c>
    </row>
    <row r="1321" spans="1:18" ht="21.75" customHeight="1" thickBot="1" x14ac:dyDescent="0.3">
      <c r="A1321" s="5" t="s">
        <v>2685</v>
      </c>
      <c r="B1321" s="2">
        <v>41155</v>
      </c>
      <c r="C1321" s="1" t="s">
        <v>1553</v>
      </c>
      <c r="D1321" s="1" t="s">
        <v>714</v>
      </c>
      <c r="E1321" s="1" t="s">
        <v>120</v>
      </c>
      <c r="F1321" s="1" t="s">
        <v>28</v>
      </c>
      <c r="G1321" s="1" t="s">
        <v>33</v>
      </c>
      <c r="H1321" s="2">
        <v>41158</v>
      </c>
      <c r="I1321" s="1" t="s">
        <v>37</v>
      </c>
      <c r="J1321" s="6" t="s">
        <v>715</v>
      </c>
      <c r="L1321" t="str">
        <f>VLOOKUP(Table3[[#This Row],[Order ID]],OrderBreakDown!A1320:H9367,2,0)</f>
        <v>Cisco Headset, Cordless</v>
      </c>
      <c r="M1321" s="16">
        <f>VLOOKUP(Table3[[#This Row],[Order ID]],OrderBreakDown!A1320:H9367,3,0)</f>
        <v>0</v>
      </c>
      <c r="N1321" t="str">
        <f>VLOOKUP(Table3[[#This Row],[Order ID]],OrderBreakDown!A1320:H9367,4,0)</f>
        <v>$183.00</v>
      </c>
      <c r="O1321" s="18" t="str">
        <f>VLOOKUP(Table3[[#This Row],[Order ID]],OrderBreakDown!A1320:H9367,5,0)</f>
        <v>$16.00</v>
      </c>
      <c r="P1321">
        <f>VLOOKUP(Table3[[#This Row],[Order ID]],OrderBreakDown!A1320:H9367,6,0)</f>
        <v>2</v>
      </c>
      <c r="Q1321" t="str">
        <f>VLOOKUP(Table3[[#This Row],[Order ID]],OrderBreakDown!A1320:H9367,7,0)</f>
        <v>Technology</v>
      </c>
      <c r="R1321" t="str">
        <f>VLOOKUP(Table3[[#This Row],[Order ID]],OrderBreakDown!A1320:H9367,8,0)</f>
        <v>Phones</v>
      </c>
    </row>
    <row r="1322" spans="1:18" ht="21.75" customHeight="1" thickBot="1" x14ac:dyDescent="0.3">
      <c r="A1322" s="5" t="s">
        <v>2686</v>
      </c>
      <c r="B1322" s="2">
        <v>41155</v>
      </c>
      <c r="C1322" s="1" t="s">
        <v>202</v>
      </c>
      <c r="D1322" s="1" t="s">
        <v>177</v>
      </c>
      <c r="E1322" s="1" t="s">
        <v>20</v>
      </c>
      <c r="F1322" s="1" t="s">
        <v>14</v>
      </c>
      <c r="G1322" s="1" t="s">
        <v>15</v>
      </c>
      <c r="H1322" s="2">
        <v>41158</v>
      </c>
      <c r="I1322" s="1" t="s">
        <v>37</v>
      </c>
      <c r="J1322" s="6" t="s">
        <v>23</v>
      </c>
      <c r="L1322" t="str">
        <f>VLOOKUP(Table3[[#This Row],[Order ID]],OrderBreakDown!A1321:H9368,2,0)</f>
        <v>Kleencut Ruler, Easy Grip</v>
      </c>
      <c r="M1322" s="16">
        <f>VLOOKUP(Table3[[#This Row],[Order ID]],OrderBreakDown!A1321:H9368,3,0)</f>
        <v>0.1</v>
      </c>
      <c r="N1322" t="str">
        <f>VLOOKUP(Table3[[#This Row],[Order ID]],OrderBreakDown!A1321:H9368,4,0)</f>
        <v>$27.00</v>
      </c>
      <c r="O1322" s="18" t="str">
        <f>VLOOKUP(Table3[[#This Row],[Order ID]],OrderBreakDown!A1321:H9368,5,0)</f>
        <v>-$2.00</v>
      </c>
      <c r="P1322">
        <f>VLOOKUP(Table3[[#This Row],[Order ID]],OrderBreakDown!A1321:H9368,6,0)</f>
        <v>2</v>
      </c>
      <c r="Q1322" t="str">
        <f>VLOOKUP(Table3[[#This Row],[Order ID]],OrderBreakDown!A1321:H9368,7,0)</f>
        <v>Office Supplies</v>
      </c>
      <c r="R1322" t="str">
        <f>VLOOKUP(Table3[[#This Row],[Order ID]],OrderBreakDown!A1321:H9368,8,0)</f>
        <v>Supplies</v>
      </c>
    </row>
    <row r="1323" spans="1:18" ht="21.75" customHeight="1" thickBot="1" x14ac:dyDescent="0.3">
      <c r="A1323" s="5" t="s">
        <v>2687</v>
      </c>
      <c r="B1323" s="2">
        <v>41155</v>
      </c>
      <c r="C1323" s="1" t="s">
        <v>1560</v>
      </c>
      <c r="D1323" s="1" t="s">
        <v>562</v>
      </c>
      <c r="E1323" s="1" t="s">
        <v>77</v>
      </c>
      <c r="F1323" s="1" t="s">
        <v>28</v>
      </c>
      <c r="G1323" s="1" t="s">
        <v>21</v>
      </c>
      <c r="H1323" s="2">
        <v>41159</v>
      </c>
      <c r="I1323" s="1" t="s">
        <v>22</v>
      </c>
      <c r="J1323" s="6" t="s">
        <v>271</v>
      </c>
      <c r="L1323" t="str">
        <f>VLOOKUP(Table3[[#This Row],[Order ID]],OrderBreakDown!A1322:H9369,2,0)</f>
        <v>Binney &amp; Smith Canvas, Blue</v>
      </c>
      <c r="M1323" s="16">
        <f>VLOOKUP(Table3[[#This Row],[Order ID]],OrderBreakDown!A1322:H9369,3,0)</f>
        <v>0.5</v>
      </c>
      <c r="N1323" t="str">
        <f>VLOOKUP(Table3[[#This Row],[Order ID]],OrderBreakDown!A1322:H9369,4,0)</f>
        <v>$103.00</v>
      </c>
      <c r="O1323" s="18" t="str">
        <f>VLOOKUP(Table3[[#This Row],[Order ID]],OrderBreakDown!A1322:H9369,5,0)</f>
        <v>-$64.00</v>
      </c>
      <c r="P1323">
        <f>VLOOKUP(Table3[[#This Row],[Order ID]],OrderBreakDown!A1322:H9369,6,0)</f>
        <v>4</v>
      </c>
      <c r="Q1323" t="str">
        <f>VLOOKUP(Table3[[#This Row],[Order ID]],OrderBreakDown!A1322:H9369,7,0)</f>
        <v>Office Supplies</v>
      </c>
      <c r="R1323" t="str">
        <f>VLOOKUP(Table3[[#This Row],[Order ID]],OrderBreakDown!A1322:H9369,8,0)</f>
        <v>Art</v>
      </c>
    </row>
    <row r="1324" spans="1:18" ht="21.75" customHeight="1" thickBot="1" x14ac:dyDescent="0.3">
      <c r="A1324" s="5" t="s">
        <v>2688</v>
      </c>
      <c r="B1324" s="2">
        <v>41156</v>
      </c>
      <c r="C1324" s="1" t="s">
        <v>636</v>
      </c>
      <c r="D1324" s="1" t="s">
        <v>2689</v>
      </c>
      <c r="E1324" s="1" t="s">
        <v>58</v>
      </c>
      <c r="F1324" s="1" t="s">
        <v>50</v>
      </c>
      <c r="G1324" s="1" t="s">
        <v>21</v>
      </c>
      <c r="H1324" s="2">
        <v>41158</v>
      </c>
      <c r="I1324" s="1" t="s">
        <v>16</v>
      </c>
      <c r="J1324" s="6" t="s">
        <v>167</v>
      </c>
      <c r="L1324" t="str">
        <f>VLOOKUP(Table3[[#This Row],[Order ID]],OrderBreakDown!A1323:H9370,2,0)</f>
        <v>Wilson Jones Binder Covers, Durable</v>
      </c>
      <c r="M1324" s="16">
        <f>VLOOKUP(Table3[[#This Row],[Order ID]],OrderBreakDown!A1323:H9370,3,0)</f>
        <v>0</v>
      </c>
      <c r="N1324" t="str">
        <f>VLOOKUP(Table3[[#This Row],[Order ID]],OrderBreakDown!A1323:H9370,4,0)</f>
        <v>$76.00</v>
      </c>
      <c r="O1324" s="18" t="str">
        <f>VLOOKUP(Table3[[#This Row],[Order ID]],OrderBreakDown!A1323:H9370,5,0)</f>
        <v>$35.00</v>
      </c>
      <c r="P1324">
        <f>VLOOKUP(Table3[[#This Row],[Order ID]],OrderBreakDown!A1323:H9370,6,0)</f>
        <v>6</v>
      </c>
      <c r="Q1324" t="str">
        <f>VLOOKUP(Table3[[#This Row],[Order ID]],OrderBreakDown!A1323:H9370,7,0)</f>
        <v>Office Supplies</v>
      </c>
      <c r="R1324" t="str">
        <f>VLOOKUP(Table3[[#This Row],[Order ID]],OrderBreakDown!A1323:H9370,8,0)</f>
        <v>Binders</v>
      </c>
    </row>
    <row r="1325" spans="1:18" ht="21.75" customHeight="1" thickBot="1" x14ac:dyDescent="0.3">
      <c r="A1325" s="5" t="s">
        <v>2690</v>
      </c>
      <c r="B1325" s="2">
        <v>41156</v>
      </c>
      <c r="C1325" s="1" t="s">
        <v>2325</v>
      </c>
      <c r="D1325" s="1" t="s">
        <v>2691</v>
      </c>
      <c r="E1325" s="1" t="s">
        <v>20</v>
      </c>
      <c r="F1325" s="1" t="s">
        <v>14</v>
      </c>
      <c r="G1325" s="1" t="s">
        <v>21</v>
      </c>
      <c r="H1325" s="2">
        <v>41158</v>
      </c>
      <c r="I1325" s="1" t="s">
        <v>16</v>
      </c>
      <c r="J1325" s="6" t="s">
        <v>23</v>
      </c>
      <c r="L1325" t="str">
        <f>VLOOKUP(Table3[[#This Row],[Order ID]],OrderBreakDown!A1324:H9371,2,0)</f>
        <v>Avery Hole Reinforcements, Clear</v>
      </c>
      <c r="M1325" s="16">
        <f>VLOOKUP(Table3[[#This Row],[Order ID]],OrderBreakDown!A1324:H9371,3,0)</f>
        <v>0</v>
      </c>
      <c r="N1325" t="str">
        <f>VLOOKUP(Table3[[#This Row],[Order ID]],OrderBreakDown!A1324:H9371,4,0)</f>
        <v>$12.00</v>
      </c>
      <c r="O1325" s="18" t="str">
        <f>VLOOKUP(Table3[[#This Row],[Order ID]],OrderBreakDown!A1324:H9371,5,0)</f>
        <v>$1.00</v>
      </c>
      <c r="P1325">
        <f>VLOOKUP(Table3[[#This Row],[Order ID]],OrderBreakDown!A1324:H9371,6,0)</f>
        <v>3</v>
      </c>
      <c r="Q1325" t="str">
        <f>VLOOKUP(Table3[[#This Row],[Order ID]],OrderBreakDown!A1324:H9371,7,0)</f>
        <v>Office Supplies</v>
      </c>
      <c r="R1325" t="str">
        <f>VLOOKUP(Table3[[#This Row],[Order ID]],OrderBreakDown!A1324:H9371,8,0)</f>
        <v>Binders</v>
      </c>
    </row>
    <row r="1326" spans="1:18" ht="21.75" customHeight="1" thickBot="1" x14ac:dyDescent="0.3">
      <c r="A1326" s="5" t="s">
        <v>2692</v>
      </c>
      <c r="B1326" s="2">
        <v>41156</v>
      </c>
      <c r="C1326" s="1" t="s">
        <v>1497</v>
      </c>
      <c r="D1326" s="1" t="s">
        <v>48</v>
      </c>
      <c r="E1326" s="1" t="s">
        <v>49</v>
      </c>
      <c r="F1326" s="1" t="s">
        <v>50</v>
      </c>
      <c r="G1326" s="1" t="s">
        <v>21</v>
      </c>
      <c r="H1326" s="2">
        <v>41160</v>
      </c>
      <c r="I1326" s="1" t="s">
        <v>22</v>
      </c>
      <c r="J1326" s="6" t="s">
        <v>51</v>
      </c>
      <c r="L1326" t="str">
        <f>VLOOKUP(Table3[[#This Row],[Order ID]],OrderBreakDown!A1325:H9372,2,0)</f>
        <v>Sharp Copy Machine, Laser</v>
      </c>
      <c r="M1326" s="16">
        <f>VLOOKUP(Table3[[#This Row],[Order ID]],OrderBreakDown!A1325:H9372,3,0)</f>
        <v>0</v>
      </c>
      <c r="N1326" t="str">
        <f>VLOOKUP(Table3[[#This Row],[Order ID]],OrderBreakDown!A1325:H9372,4,0)</f>
        <v>$956.00</v>
      </c>
      <c r="O1326" s="18" t="str">
        <f>VLOOKUP(Table3[[#This Row],[Order ID]],OrderBreakDown!A1325:H9372,5,0)</f>
        <v>$124.00</v>
      </c>
      <c r="P1326">
        <f>VLOOKUP(Table3[[#This Row],[Order ID]],OrderBreakDown!A1325:H9372,6,0)</f>
        <v>4</v>
      </c>
      <c r="Q1326" t="str">
        <f>VLOOKUP(Table3[[#This Row],[Order ID]],OrderBreakDown!A1325:H9372,7,0)</f>
        <v>Technology</v>
      </c>
      <c r="R1326" t="str">
        <f>VLOOKUP(Table3[[#This Row],[Order ID]],OrderBreakDown!A1325:H9372,8,0)</f>
        <v>Copiers</v>
      </c>
    </row>
    <row r="1327" spans="1:18" ht="21.75" customHeight="1" thickBot="1" x14ac:dyDescent="0.3">
      <c r="A1327" s="5" t="s">
        <v>2693</v>
      </c>
      <c r="B1327" s="2">
        <v>41156</v>
      </c>
      <c r="C1327" s="1" t="s">
        <v>1837</v>
      </c>
      <c r="D1327" s="1" t="s">
        <v>48</v>
      </c>
      <c r="E1327" s="1" t="s">
        <v>49</v>
      </c>
      <c r="F1327" s="1" t="s">
        <v>50</v>
      </c>
      <c r="G1327" s="1" t="s">
        <v>33</v>
      </c>
      <c r="H1327" s="2">
        <v>41158</v>
      </c>
      <c r="I1327" s="1" t="s">
        <v>16</v>
      </c>
      <c r="J1327" s="6" t="s">
        <v>51</v>
      </c>
      <c r="L1327" t="str">
        <f>VLOOKUP(Table3[[#This Row],[Order ID]],OrderBreakDown!A1326:H9373,2,0)</f>
        <v>Bush Floating Shelf Set, Metal</v>
      </c>
      <c r="M1327" s="16">
        <f>VLOOKUP(Table3[[#This Row],[Order ID]],OrderBreakDown!A1326:H9373,3,0)</f>
        <v>0</v>
      </c>
      <c r="N1327" t="str">
        <f>VLOOKUP(Table3[[#This Row],[Order ID]],OrderBreakDown!A1326:H9373,4,0)</f>
        <v>$1,024.00</v>
      </c>
      <c r="O1327" s="18" t="str">
        <f>VLOOKUP(Table3[[#This Row],[Order ID]],OrderBreakDown!A1326:H9373,5,0)</f>
        <v>$92.00</v>
      </c>
      <c r="P1327">
        <f>VLOOKUP(Table3[[#This Row],[Order ID]],OrderBreakDown!A1326:H9373,6,0)</f>
        <v>6</v>
      </c>
      <c r="Q1327" t="str">
        <f>VLOOKUP(Table3[[#This Row],[Order ID]],OrderBreakDown!A1326:H9373,7,0)</f>
        <v>Furniture</v>
      </c>
      <c r="R1327" t="str">
        <f>VLOOKUP(Table3[[#This Row],[Order ID]],OrderBreakDown!A1326:H9373,8,0)</f>
        <v>Bookcases</v>
      </c>
    </row>
    <row r="1328" spans="1:18" ht="21.75" customHeight="1" thickBot="1" x14ac:dyDescent="0.3">
      <c r="A1328" s="5" t="s">
        <v>2694</v>
      </c>
      <c r="B1328" s="2">
        <v>41156</v>
      </c>
      <c r="C1328" s="1" t="s">
        <v>2527</v>
      </c>
      <c r="D1328" s="1" t="s">
        <v>54</v>
      </c>
      <c r="E1328" s="1" t="s">
        <v>55</v>
      </c>
      <c r="F1328" s="1" t="s">
        <v>28</v>
      </c>
      <c r="G1328" s="1" t="s">
        <v>21</v>
      </c>
      <c r="H1328" s="2">
        <v>41156</v>
      </c>
      <c r="I1328" s="1" t="s">
        <v>62</v>
      </c>
      <c r="J1328" s="6" t="s">
        <v>54</v>
      </c>
      <c r="L1328" t="str">
        <f>VLOOKUP(Table3[[#This Row],[Order ID]],OrderBreakDown!A1327:H9374,2,0)</f>
        <v>Advantus Photo Frame, Erganomic</v>
      </c>
      <c r="M1328" s="16">
        <f>VLOOKUP(Table3[[#This Row],[Order ID]],OrderBreakDown!A1327:H9374,3,0)</f>
        <v>0</v>
      </c>
      <c r="N1328" t="str">
        <f>VLOOKUP(Table3[[#This Row],[Order ID]],OrderBreakDown!A1327:H9374,4,0)</f>
        <v>$206.00</v>
      </c>
      <c r="O1328" s="18" t="str">
        <f>VLOOKUP(Table3[[#This Row],[Order ID]],OrderBreakDown!A1327:H9374,5,0)</f>
        <v>$99.00</v>
      </c>
      <c r="P1328">
        <f>VLOOKUP(Table3[[#This Row],[Order ID]],OrderBreakDown!A1327:H9374,6,0)</f>
        <v>4</v>
      </c>
      <c r="Q1328" t="str">
        <f>VLOOKUP(Table3[[#This Row],[Order ID]],OrderBreakDown!A1327:H9374,7,0)</f>
        <v>Furniture</v>
      </c>
      <c r="R1328" t="str">
        <f>VLOOKUP(Table3[[#This Row],[Order ID]],OrderBreakDown!A1327:H9374,8,0)</f>
        <v>Furnishings</v>
      </c>
    </row>
    <row r="1329" spans="1:18" ht="21.75" customHeight="1" thickBot="1" x14ac:dyDescent="0.3">
      <c r="A1329" s="5" t="s">
        <v>2695</v>
      </c>
      <c r="B1329" s="2">
        <v>41156</v>
      </c>
      <c r="C1329" s="1" t="s">
        <v>663</v>
      </c>
      <c r="D1329" s="1" t="s">
        <v>552</v>
      </c>
      <c r="E1329" s="1" t="s">
        <v>66</v>
      </c>
      <c r="F1329" s="1" t="s">
        <v>28</v>
      </c>
      <c r="G1329" s="1" t="s">
        <v>33</v>
      </c>
      <c r="H1329" s="2">
        <v>41161</v>
      </c>
      <c r="I1329" s="1" t="s">
        <v>22</v>
      </c>
      <c r="J1329" s="6" t="s">
        <v>553</v>
      </c>
      <c r="L1329" t="str">
        <f>VLOOKUP(Table3[[#This Row],[Order ID]],OrderBreakDown!A1328:H9375,2,0)</f>
        <v>Enermax Mouse, Erganomic</v>
      </c>
      <c r="M1329" s="16">
        <f>VLOOKUP(Table3[[#This Row],[Order ID]],OrderBreakDown!A1328:H9375,3,0)</f>
        <v>0</v>
      </c>
      <c r="N1329" t="str">
        <f>VLOOKUP(Table3[[#This Row],[Order ID]],OrderBreakDown!A1328:H9375,4,0)</f>
        <v>$229.00</v>
      </c>
      <c r="O1329" s="18" t="str">
        <f>VLOOKUP(Table3[[#This Row],[Order ID]],OrderBreakDown!A1328:H9375,5,0)</f>
        <v>$16.00</v>
      </c>
      <c r="P1329">
        <f>VLOOKUP(Table3[[#This Row],[Order ID]],OrderBreakDown!A1328:H9375,6,0)</f>
        <v>6</v>
      </c>
      <c r="Q1329" t="str">
        <f>VLOOKUP(Table3[[#This Row],[Order ID]],OrderBreakDown!A1328:H9375,7,0)</f>
        <v>Technology</v>
      </c>
      <c r="R1329" t="str">
        <f>VLOOKUP(Table3[[#This Row],[Order ID]],OrderBreakDown!A1328:H9375,8,0)</f>
        <v>Accessories</v>
      </c>
    </row>
    <row r="1330" spans="1:18" ht="21.75" customHeight="1" thickBot="1" x14ac:dyDescent="0.3">
      <c r="A1330" s="5" t="s">
        <v>2696</v>
      </c>
      <c r="B1330" s="2">
        <v>41157</v>
      </c>
      <c r="C1330" s="1" t="s">
        <v>2697</v>
      </c>
      <c r="D1330" s="1" t="s">
        <v>177</v>
      </c>
      <c r="E1330" s="1" t="s">
        <v>20</v>
      </c>
      <c r="F1330" s="1" t="s">
        <v>14</v>
      </c>
      <c r="G1330" s="1" t="s">
        <v>33</v>
      </c>
      <c r="H1330" s="2">
        <v>41158</v>
      </c>
      <c r="I1330" s="1" t="s">
        <v>37</v>
      </c>
      <c r="J1330" s="6" t="s">
        <v>23</v>
      </c>
      <c r="L1330" t="str">
        <f>VLOOKUP(Table3[[#This Row],[Order ID]],OrderBreakDown!A1329:H9376,2,0)</f>
        <v>Sauder 3-Shelf Cabinet, Traditional</v>
      </c>
      <c r="M1330" s="16">
        <f>VLOOKUP(Table3[[#This Row],[Order ID]],OrderBreakDown!A1329:H9376,3,0)</f>
        <v>0.1</v>
      </c>
      <c r="N1330" t="str">
        <f>VLOOKUP(Table3[[#This Row],[Order ID]],OrderBreakDown!A1329:H9376,4,0)</f>
        <v>$750.00</v>
      </c>
      <c r="O1330" s="18" t="str">
        <f>VLOOKUP(Table3[[#This Row],[Order ID]],OrderBreakDown!A1329:H9376,5,0)</f>
        <v>$92.00</v>
      </c>
      <c r="P1330">
        <f>VLOOKUP(Table3[[#This Row],[Order ID]],OrderBreakDown!A1329:H9376,6,0)</f>
        <v>5</v>
      </c>
      <c r="Q1330" t="str">
        <f>VLOOKUP(Table3[[#This Row],[Order ID]],OrderBreakDown!A1329:H9376,7,0)</f>
        <v>Furniture</v>
      </c>
      <c r="R1330" t="str">
        <f>VLOOKUP(Table3[[#This Row],[Order ID]],OrderBreakDown!A1329:H9376,8,0)</f>
        <v>Bookcases</v>
      </c>
    </row>
    <row r="1331" spans="1:18" ht="21.75" customHeight="1" thickBot="1" x14ac:dyDescent="0.3">
      <c r="A1331" s="5" t="s">
        <v>2698</v>
      </c>
      <c r="B1331" s="2">
        <v>41157</v>
      </c>
      <c r="C1331" s="1" t="s">
        <v>2158</v>
      </c>
      <c r="D1331" s="1" t="s">
        <v>584</v>
      </c>
      <c r="E1331" s="1" t="s">
        <v>27</v>
      </c>
      <c r="F1331" s="1" t="s">
        <v>28</v>
      </c>
      <c r="G1331" s="1" t="s">
        <v>21</v>
      </c>
      <c r="H1331" s="2">
        <v>41160</v>
      </c>
      <c r="I1331" s="1" t="s">
        <v>16</v>
      </c>
      <c r="J1331" s="6" t="s">
        <v>311</v>
      </c>
      <c r="L1331" t="str">
        <f>VLOOKUP(Table3[[#This Row],[Order ID]],OrderBreakDown!A1330:H9377,2,0)</f>
        <v>Bush Stackable Bookrack, Traditional</v>
      </c>
      <c r="M1331" s="16">
        <f>VLOOKUP(Table3[[#This Row],[Order ID]],OrderBreakDown!A1330:H9377,3,0)</f>
        <v>0.1</v>
      </c>
      <c r="N1331" t="str">
        <f>VLOOKUP(Table3[[#This Row],[Order ID]],OrderBreakDown!A1330:H9377,4,0)</f>
        <v>$221.00</v>
      </c>
      <c r="O1331" s="18" t="str">
        <f>VLOOKUP(Table3[[#This Row],[Order ID]],OrderBreakDown!A1330:H9377,5,0)</f>
        <v>$37.00</v>
      </c>
      <c r="P1331">
        <f>VLOOKUP(Table3[[#This Row],[Order ID]],OrderBreakDown!A1330:H9377,6,0)</f>
        <v>2</v>
      </c>
      <c r="Q1331" t="str">
        <f>VLOOKUP(Table3[[#This Row],[Order ID]],OrderBreakDown!A1330:H9377,7,0)</f>
        <v>Furniture</v>
      </c>
      <c r="R1331" t="str">
        <f>VLOOKUP(Table3[[#This Row],[Order ID]],OrderBreakDown!A1330:H9377,8,0)</f>
        <v>Bookcases</v>
      </c>
    </row>
    <row r="1332" spans="1:18" ht="21.75" customHeight="1" thickBot="1" x14ac:dyDescent="0.3">
      <c r="A1332" s="5" t="s">
        <v>2699</v>
      </c>
      <c r="B1332" s="2">
        <v>41157</v>
      </c>
      <c r="C1332" s="1" t="s">
        <v>2700</v>
      </c>
      <c r="D1332" s="1" t="s">
        <v>2701</v>
      </c>
      <c r="E1332" s="1" t="s">
        <v>27</v>
      </c>
      <c r="F1332" s="1" t="s">
        <v>28</v>
      </c>
      <c r="G1332" s="1" t="s">
        <v>33</v>
      </c>
      <c r="H1332" s="2">
        <v>41161</v>
      </c>
      <c r="I1332" s="1" t="s">
        <v>22</v>
      </c>
      <c r="J1332" s="6" t="s">
        <v>112</v>
      </c>
      <c r="L1332" t="str">
        <f>VLOOKUP(Table3[[#This Row],[Order ID]],OrderBreakDown!A1331:H9378,2,0)</f>
        <v>Boston Pens, Easy-Erase</v>
      </c>
      <c r="M1332" s="16">
        <f>VLOOKUP(Table3[[#This Row],[Order ID]],OrderBreakDown!A1331:H9378,3,0)</f>
        <v>0</v>
      </c>
      <c r="N1332" t="str">
        <f>VLOOKUP(Table3[[#This Row],[Order ID]],OrderBreakDown!A1331:H9378,4,0)</f>
        <v>$101.00</v>
      </c>
      <c r="O1332" s="18" t="str">
        <f>VLOOKUP(Table3[[#This Row],[Order ID]],OrderBreakDown!A1331:H9378,5,0)</f>
        <v>$33.00</v>
      </c>
      <c r="P1332">
        <f>VLOOKUP(Table3[[#This Row],[Order ID]],OrderBreakDown!A1331:H9378,6,0)</f>
        <v>7</v>
      </c>
      <c r="Q1332" t="str">
        <f>VLOOKUP(Table3[[#This Row],[Order ID]],OrderBreakDown!A1331:H9378,7,0)</f>
        <v>Office Supplies</v>
      </c>
      <c r="R1332" t="str">
        <f>VLOOKUP(Table3[[#This Row],[Order ID]],OrderBreakDown!A1331:H9378,8,0)</f>
        <v>Art</v>
      </c>
    </row>
    <row r="1333" spans="1:18" ht="21.75" customHeight="1" thickBot="1" x14ac:dyDescent="0.3">
      <c r="A1333" s="5" t="s">
        <v>2702</v>
      </c>
      <c r="B1333" s="2">
        <v>41157</v>
      </c>
      <c r="C1333" s="1" t="s">
        <v>369</v>
      </c>
      <c r="D1333" s="1" t="s">
        <v>979</v>
      </c>
      <c r="E1333" s="1" t="s">
        <v>66</v>
      </c>
      <c r="F1333" s="1" t="s">
        <v>28</v>
      </c>
      <c r="G1333" s="1" t="s">
        <v>15</v>
      </c>
      <c r="H1333" s="2">
        <v>41162</v>
      </c>
      <c r="I1333" s="1" t="s">
        <v>22</v>
      </c>
      <c r="J1333" s="6" t="s">
        <v>980</v>
      </c>
      <c r="L1333" t="str">
        <f>VLOOKUP(Table3[[#This Row],[Order ID]],OrderBreakDown!A1332:H9379,2,0)</f>
        <v>Enermax Memo Slips, Premium</v>
      </c>
      <c r="M1333" s="16">
        <f>VLOOKUP(Table3[[#This Row],[Order ID]],OrderBreakDown!A1332:H9379,3,0)</f>
        <v>0</v>
      </c>
      <c r="N1333" t="str">
        <f>VLOOKUP(Table3[[#This Row],[Order ID]],OrderBreakDown!A1332:H9379,4,0)</f>
        <v>$16.00</v>
      </c>
      <c r="O1333" s="18" t="str">
        <f>VLOOKUP(Table3[[#This Row],[Order ID]],OrderBreakDown!A1332:H9379,5,0)</f>
        <v>$0.00</v>
      </c>
      <c r="P1333">
        <f>VLOOKUP(Table3[[#This Row],[Order ID]],OrderBreakDown!A1332:H9379,6,0)</f>
        <v>1</v>
      </c>
      <c r="Q1333" t="str">
        <f>VLOOKUP(Table3[[#This Row],[Order ID]],OrderBreakDown!A1332:H9379,7,0)</f>
        <v>Office Supplies</v>
      </c>
      <c r="R1333" t="str">
        <f>VLOOKUP(Table3[[#This Row],[Order ID]],OrderBreakDown!A1332:H9379,8,0)</f>
        <v>Paper</v>
      </c>
    </row>
    <row r="1334" spans="1:18" ht="21.75" customHeight="1" thickBot="1" x14ac:dyDescent="0.3">
      <c r="A1334" s="5" t="s">
        <v>2703</v>
      </c>
      <c r="B1334" s="2">
        <v>41157</v>
      </c>
      <c r="C1334" s="1" t="s">
        <v>304</v>
      </c>
      <c r="D1334" s="1" t="s">
        <v>1081</v>
      </c>
      <c r="E1334" s="1" t="s">
        <v>214</v>
      </c>
      <c r="F1334" s="1" t="s">
        <v>28</v>
      </c>
      <c r="G1334" s="1" t="s">
        <v>33</v>
      </c>
      <c r="H1334" s="2">
        <v>41161</v>
      </c>
      <c r="I1334" s="1" t="s">
        <v>22</v>
      </c>
      <c r="J1334" s="6" t="s">
        <v>1082</v>
      </c>
      <c r="L1334" t="str">
        <f>VLOOKUP(Table3[[#This Row],[Order ID]],OrderBreakDown!A1333:H9380,2,0)</f>
        <v>Eldon Shelving, Industrial</v>
      </c>
      <c r="M1334" s="16">
        <f>VLOOKUP(Table3[[#This Row],[Order ID]],OrderBreakDown!A1333:H9380,3,0)</f>
        <v>0</v>
      </c>
      <c r="N1334" t="str">
        <f>VLOOKUP(Table3[[#This Row],[Order ID]],OrderBreakDown!A1333:H9380,4,0)</f>
        <v>$147.00</v>
      </c>
      <c r="O1334" s="18" t="str">
        <f>VLOOKUP(Table3[[#This Row],[Order ID]],OrderBreakDown!A1333:H9380,5,0)</f>
        <v>$4.00</v>
      </c>
      <c r="P1334">
        <f>VLOOKUP(Table3[[#This Row],[Order ID]],OrderBreakDown!A1333:H9380,6,0)</f>
        <v>3</v>
      </c>
      <c r="Q1334" t="str">
        <f>VLOOKUP(Table3[[#This Row],[Order ID]],OrderBreakDown!A1333:H9380,7,0)</f>
        <v>Office Supplies</v>
      </c>
      <c r="R1334" t="str">
        <f>VLOOKUP(Table3[[#This Row],[Order ID]],OrderBreakDown!A1333:H9380,8,0)</f>
        <v>Storage</v>
      </c>
    </row>
    <row r="1335" spans="1:18" ht="21.75" customHeight="1" thickBot="1" x14ac:dyDescent="0.3">
      <c r="A1335" s="5" t="s">
        <v>2704</v>
      </c>
      <c r="B1335" s="2">
        <v>41158</v>
      </c>
      <c r="C1335" s="1" t="s">
        <v>2705</v>
      </c>
      <c r="D1335" s="1" t="s">
        <v>241</v>
      </c>
      <c r="E1335" s="1" t="s">
        <v>27</v>
      </c>
      <c r="F1335" s="1" t="s">
        <v>28</v>
      </c>
      <c r="G1335" s="1" t="s">
        <v>21</v>
      </c>
      <c r="H1335" s="2">
        <v>41163</v>
      </c>
      <c r="I1335" s="1" t="s">
        <v>22</v>
      </c>
      <c r="J1335" s="6" t="s">
        <v>112</v>
      </c>
      <c r="L1335" t="str">
        <f>VLOOKUP(Table3[[#This Row],[Order ID]],OrderBreakDown!A1334:H9381,2,0)</f>
        <v>Eldon File Cart, Industrial</v>
      </c>
      <c r="M1335" s="16">
        <f>VLOOKUP(Table3[[#This Row],[Order ID]],OrderBreakDown!A1334:H9381,3,0)</f>
        <v>0.1</v>
      </c>
      <c r="N1335" t="str">
        <f>VLOOKUP(Table3[[#This Row],[Order ID]],OrderBreakDown!A1334:H9381,4,0)</f>
        <v>$115.00</v>
      </c>
      <c r="O1335" s="18" t="str">
        <f>VLOOKUP(Table3[[#This Row],[Order ID]],OrderBreakDown!A1334:H9381,5,0)</f>
        <v>$3.00</v>
      </c>
      <c r="P1335">
        <f>VLOOKUP(Table3[[#This Row],[Order ID]],OrderBreakDown!A1334:H9381,6,0)</f>
        <v>1</v>
      </c>
      <c r="Q1335" t="str">
        <f>VLOOKUP(Table3[[#This Row],[Order ID]],OrderBreakDown!A1334:H9381,7,0)</f>
        <v>Office Supplies</v>
      </c>
      <c r="R1335" t="str">
        <f>VLOOKUP(Table3[[#This Row],[Order ID]],OrderBreakDown!A1334:H9381,8,0)</f>
        <v>Storage</v>
      </c>
    </row>
    <row r="1336" spans="1:18" ht="21.75" customHeight="1" thickBot="1" x14ac:dyDescent="0.3">
      <c r="A1336" s="5" t="s">
        <v>2706</v>
      </c>
      <c r="B1336" s="2">
        <v>41158</v>
      </c>
      <c r="C1336" s="1" t="s">
        <v>555</v>
      </c>
      <c r="D1336" s="1" t="s">
        <v>177</v>
      </c>
      <c r="E1336" s="1" t="s">
        <v>20</v>
      </c>
      <c r="F1336" s="1" t="s">
        <v>14</v>
      </c>
      <c r="G1336" s="1" t="s">
        <v>21</v>
      </c>
      <c r="H1336" s="2">
        <v>41160</v>
      </c>
      <c r="I1336" s="1" t="s">
        <v>16</v>
      </c>
      <c r="J1336" s="6" t="s">
        <v>23</v>
      </c>
      <c r="L1336" t="str">
        <f>VLOOKUP(Table3[[#This Row],[Order ID]],OrderBreakDown!A1335:H9382,2,0)</f>
        <v>Cardinal Index Tab, Economy</v>
      </c>
      <c r="M1336" s="16">
        <f>VLOOKUP(Table3[[#This Row],[Order ID]],OrderBreakDown!A1335:H9382,3,0)</f>
        <v>0.1</v>
      </c>
      <c r="N1336" t="str">
        <f>VLOOKUP(Table3[[#This Row],[Order ID]],OrderBreakDown!A1335:H9382,4,0)</f>
        <v>$55.00</v>
      </c>
      <c r="O1336" s="18" t="str">
        <f>VLOOKUP(Table3[[#This Row],[Order ID]],OrderBreakDown!A1335:H9382,5,0)</f>
        <v>$22.00</v>
      </c>
      <c r="P1336">
        <f>VLOOKUP(Table3[[#This Row],[Order ID]],OrderBreakDown!A1335:H9382,6,0)</f>
        <v>7</v>
      </c>
      <c r="Q1336" t="str">
        <f>VLOOKUP(Table3[[#This Row],[Order ID]],OrderBreakDown!A1335:H9382,7,0)</f>
        <v>Office Supplies</v>
      </c>
      <c r="R1336" t="str">
        <f>VLOOKUP(Table3[[#This Row],[Order ID]],OrderBreakDown!A1335:H9382,8,0)</f>
        <v>Binders</v>
      </c>
    </row>
    <row r="1337" spans="1:18" ht="21.75" customHeight="1" thickBot="1" x14ac:dyDescent="0.3">
      <c r="A1337" s="5" t="s">
        <v>2707</v>
      </c>
      <c r="B1337" s="2">
        <v>41158</v>
      </c>
      <c r="C1337" s="1" t="s">
        <v>1853</v>
      </c>
      <c r="D1337" s="1" t="s">
        <v>370</v>
      </c>
      <c r="E1337" s="1" t="s">
        <v>27</v>
      </c>
      <c r="F1337" s="1" t="s">
        <v>28</v>
      </c>
      <c r="G1337" s="1" t="s">
        <v>33</v>
      </c>
      <c r="H1337" s="2">
        <v>41161</v>
      </c>
      <c r="I1337" s="1" t="s">
        <v>16</v>
      </c>
      <c r="J1337" s="6" t="s">
        <v>45</v>
      </c>
      <c r="L1337" t="str">
        <f>VLOOKUP(Table3[[#This Row],[Order ID]],OrderBreakDown!A1336:H9383,2,0)</f>
        <v>Advantus Rubber Bands, 12 Pack</v>
      </c>
      <c r="M1337" s="16">
        <f>VLOOKUP(Table3[[#This Row],[Order ID]],OrderBreakDown!A1336:H9383,3,0)</f>
        <v>0</v>
      </c>
      <c r="N1337" t="str">
        <f>VLOOKUP(Table3[[#This Row],[Order ID]],OrderBreakDown!A1336:H9383,4,0)</f>
        <v>$16.00</v>
      </c>
      <c r="O1337" s="18" t="str">
        <f>VLOOKUP(Table3[[#This Row],[Order ID]],OrderBreakDown!A1336:H9383,5,0)</f>
        <v>$4.00</v>
      </c>
      <c r="P1337">
        <f>VLOOKUP(Table3[[#This Row],[Order ID]],OrderBreakDown!A1336:H9383,6,0)</f>
        <v>1</v>
      </c>
      <c r="Q1337" t="str">
        <f>VLOOKUP(Table3[[#This Row],[Order ID]],OrderBreakDown!A1336:H9383,7,0)</f>
        <v>Office Supplies</v>
      </c>
      <c r="R1337" t="str">
        <f>VLOOKUP(Table3[[#This Row],[Order ID]],OrderBreakDown!A1336:H9383,8,0)</f>
        <v>Fasteners</v>
      </c>
    </row>
    <row r="1338" spans="1:18" ht="21.75" customHeight="1" thickBot="1" x14ac:dyDescent="0.3">
      <c r="A1338" s="5" t="s">
        <v>2708</v>
      </c>
      <c r="B1338" s="2">
        <v>41158</v>
      </c>
      <c r="C1338" s="1" t="s">
        <v>1168</v>
      </c>
      <c r="D1338" s="1" t="s">
        <v>81</v>
      </c>
      <c r="E1338" s="1" t="s">
        <v>13</v>
      </c>
      <c r="F1338" s="1" t="s">
        <v>14</v>
      </c>
      <c r="G1338" s="1" t="s">
        <v>21</v>
      </c>
      <c r="H1338" s="2">
        <v>41162</v>
      </c>
      <c r="I1338" s="1" t="s">
        <v>22</v>
      </c>
      <c r="J1338" s="6" t="s">
        <v>82</v>
      </c>
      <c r="L1338" t="str">
        <f>VLOOKUP(Table3[[#This Row],[Order ID]],OrderBreakDown!A1337:H9384,2,0)</f>
        <v>Rubbermaid Stacking Tray, Durable</v>
      </c>
      <c r="M1338" s="16">
        <f>VLOOKUP(Table3[[#This Row],[Order ID]],OrderBreakDown!A1337:H9384,3,0)</f>
        <v>0.6</v>
      </c>
      <c r="N1338" t="str">
        <f>VLOOKUP(Table3[[#This Row],[Order ID]],OrderBreakDown!A1337:H9384,4,0)</f>
        <v>$30.00</v>
      </c>
      <c r="O1338" s="18" t="str">
        <f>VLOOKUP(Table3[[#This Row],[Order ID]],OrderBreakDown!A1337:H9384,5,0)</f>
        <v>-$18.00</v>
      </c>
      <c r="P1338">
        <f>VLOOKUP(Table3[[#This Row],[Order ID]],OrderBreakDown!A1337:H9384,6,0)</f>
        <v>3</v>
      </c>
      <c r="Q1338" t="str">
        <f>VLOOKUP(Table3[[#This Row],[Order ID]],OrderBreakDown!A1337:H9384,7,0)</f>
        <v>Furniture</v>
      </c>
      <c r="R1338" t="str">
        <f>VLOOKUP(Table3[[#This Row],[Order ID]],OrderBreakDown!A1337:H9384,8,0)</f>
        <v>Furnishings</v>
      </c>
    </row>
    <row r="1339" spans="1:18" ht="21.75" customHeight="1" thickBot="1" x14ac:dyDescent="0.3">
      <c r="A1339" s="5" t="s">
        <v>2709</v>
      </c>
      <c r="B1339" s="2">
        <v>41159</v>
      </c>
      <c r="C1339" s="1" t="s">
        <v>1267</v>
      </c>
      <c r="D1339" s="1" t="s">
        <v>1989</v>
      </c>
      <c r="E1339" s="1" t="s">
        <v>20</v>
      </c>
      <c r="F1339" s="1" t="s">
        <v>14</v>
      </c>
      <c r="G1339" s="1" t="s">
        <v>33</v>
      </c>
      <c r="H1339" s="2">
        <v>41166</v>
      </c>
      <c r="I1339" s="1" t="s">
        <v>22</v>
      </c>
      <c r="J1339" s="6" t="s">
        <v>23</v>
      </c>
      <c r="L1339" t="str">
        <f>VLOOKUP(Table3[[#This Row],[Order ID]],OrderBreakDown!A1338:H9385,2,0)</f>
        <v>BIC Sketch Pad, Blue</v>
      </c>
      <c r="M1339" s="16">
        <f>VLOOKUP(Table3[[#This Row],[Order ID]],OrderBreakDown!A1338:H9385,3,0)</f>
        <v>0</v>
      </c>
      <c r="N1339" t="str">
        <f>VLOOKUP(Table3[[#This Row],[Order ID]],OrderBreakDown!A1338:H9385,4,0)</f>
        <v>$97.00</v>
      </c>
      <c r="O1339" s="18" t="str">
        <f>VLOOKUP(Table3[[#This Row],[Order ID]],OrderBreakDown!A1338:H9385,5,0)</f>
        <v>$17.00</v>
      </c>
      <c r="P1339">
        <f>VLOOKUP(Table3[[#This Row],[Order ID]],OrderBreakDown!A1338:H9385,6,0)</f>
        <v>2</v>
      </c>
      <c r="Q1339" t="str">
        <f>VLOOKUP(Table3[[#This Row],[Order ID]],OrderBreakDown!A1338:H9385,7,0)</f>
        <v>Office Supplies</v>
      </c>
      <c r="R1339" t="str">
        <f>VLOOKUP(Table3[[#This Row],[Order ID]],OrderBreakDown!A1338:H9385,8,0)</f>
        <v>Art</v>
      </c>
    </row>
    <row r="1340" spans="1:18" ht="21.75" customHeight="1" thickBot="1" x14ac:dyDescent="0.3">
      <c r="A1340" s="5" t="s">
        <v>2710</v>
      </c>
      <c r="B1340" s="2">
        <v>41159</v>
      </c>
      <c r="C1340" s="1" t="s">
        <v>1888</v>
      </c>
      <c r="D1340" s="1" t="s">
        <v>2711</v>
      </c>
      <c r="E1340" s="1" t="s">
        <v>20</v>
      </c>
      <c r="F1340" s="1" t="s">
        <v>14</v>
      </c>
      <c r="G1340" s="1" t="s">
        <v>33</v>
      </c>
      <c r="H1340" s="2">
        <v>41164</v>
      </c>
      <c r="I1340" s="1" t="s">
        <v>22</v>
      </c>
      <c r="J1340" s="6" t="s">
        <v>23</v>
      </c>
      <c r="L1340" t="str">
        <f>VLOOKUP(Table3[[#This Row],[Order ID]],OrderBreakDown!A1339:H9386,2,0)</f>
        <v>Acco Index Tab, Economy</v>
      </c>
      <c r="M1340" s="16">
        <f>VLOOKUP(Table3[[#This Row],[Order ID]],OrderBreakDown!A1339:H9386,3,0)</f>
        <v>0</v>
      </c>
      <c r="N1340" t="str">
        <f>VLOOKUP(Table3[[#This Row],[Order ID]],OrderBreakDown!A1339:H9386,4,0)</f>
        <v>$40.00</v>
      </c>
      <c r="O1340" s="18" t="str">
        <f>VLOOKUP(Table3[[#This Row],[Order ID]],OrderBreakDown!A1339:H9386,5,0)</f>
        <v>$18.00</v>
      </c>
      <c r="P1340">
        <f>VLOOKUP(Table3[[#This Row],[Order ID]],OrderBreakDown!A1339:H9386,6,0)</f>
        <v>4</v>
      </c>
      <c r="Q1340" t="str">
        <f>VLOOKUP(Table3[[#This Row],[Order ID]],OrderBreakDown!A1339:H9386,7,0)</f>
        <v>Office Supplies</v>
      </c>
      <c r="R1340" t="str">
        <f>VLOOKUP(Table3[[#This Row],[Order ID]],OrderBreakDown!A1339:H9386,8,0)</f>
        <v>Binders</v>
      </c>
    </row>
    <row r="1341" spans="1:18" ht="21.75" customHeight="1" thickBot="1" x14ac:dyDescent="0.3">
      <c r="A1341" s="5" t="s">
        <v>2712</v>
      </c>
      <c r="B1341" s="2">
        <v>41159</v>
      </c>
      <c r="C1341" s="1" t="s">
        <v>583</v>
      </c>
      <c r="D1341" s="1" t="s">
        <v>2713</v>
      </c>
      <c r="E1341" s="1" t="s">
        <v>27</v>
      </c>
      <c r="F1341" s="1" t="s">
        <v>28</v>
      </c>
      <c r="G1341" s="1" t="s">
        <v>15</v>
      </c>
      <c r="H1341" s="2">
        <v>41163</v>
      </c>
      <c r="I1341" s="1" t="s">
        <v>22</v>
      </c>
      <c r="J1341" s="6" t="s">
        <v>112</v>
      </c>
      <c r="L1341" t="str">
        <f>VLOOKUP(Table3[[#This Row],[Order ID]],OrderBreakDown!A1340:H9387,2,0)</f>
        <v>Belkin Router, USB</v>
      </c>
      <c r="M1341" s="16">
        <f>VLOOKUP(Table3[[#This Row],[Order ID]],OrderBreakDown!A1340:H9387,3,0)</f>
        <v>0</v>
      </c>
      <c r="N1341" t="str">
        <f>VLOOKUP(Table3[[#This Row],[Order ID]],OrderBreakDown!A1340:H9387,4,0)</f>
        <v>$777.00</v>
      </c>
      <c r="O1341" s="18" t="str">
        <f>VLOOKUP(Table3[[#This Row],[Order ID]],OrderBreakDown!A1340:H9387,5,0)</f>
        <v>$365.00</v>
      </c>
      <c r="P1341">
        <f>VLOOKUP(Table3[[#This Row],[Order ID]],OrderBreakDown!A1340:H9387,6,0)</f>
        <v>3</v>
      </c>
      <c r="Q1341" t="str">
        <f>VLOOKUP(Table3[[#This Row],[Order ID]],OrderBreakDown!A1340:H9387,7,0)</f>
        <v>Technology</v>
      </c>
      <c r="R1341" t="str">
        <f>VLOOKUP(Table3[[#This Row],[Order ID]],OrderBreakDown!A1340:H9387,8,0)</f>
        <v>Accessories</v>
      </c>
    </row>
    <row r="1342" spans="1:18" ht="21.75" customHeight="1" thickBot="1" x14ac:dyDescent="0.3">
      <c r="A1342" s="5" t="s">
        <v>2714</v>
      </c>
      <c r="B1342" s="2">
        <v>41159</v>
      </c>
      <c r="C1342" s="1" t="s">
        <v>1364</v>
      </c>
      <c r="D1342" s="1" t="s">
        <v>48</v>
      </c>
      <c r="E1342" s="1" t="s">
        <v>49</v>
      </c>
      <c r="F1342" s="1" t="s">
        <v>50</v>
      </c>
      <c r="G1342" s="1" t="s">
        <v>15</v>
      </c>
      <c r="H1342" s="2">
        <v>41164</v>
      </c>
      <c r="I1342" s="1" t="s">
        <v>22</v>
      </c>
      <c r="J1342" s="6" t="s">
        <v>51</v>
      </c>
      <c r="L1342" t="str">
        <f>VLOOKUP(Table3[[#This Row],[Order ID]],OrderBreakDown!A1341:H9388,2,0)</f>
        <v>Boston Pens, Easy-Erase</v>
      </c>
      <c r="M1342" s="16">
        <f>VLOOKUP(Table3[[#This Row],[Order ID]],OrderBreakDown!A1341:H9388,3,0)</f>
        <v>0</v>
      </c>
      <c r="N1342" t="str">
        <f>VLOOKUP(Table3[[#This Row],[Order ID]],OrderBreakDown!A1341:H9388,4,0)</f>
        <v>$14.00</v>
      </c>
      <c r="O1342" s="18" t="str">
        <f>VLOOKUP(Table3[[#This Row],[Order ID]],OrderBreakDown!A1341:H9388,5,0)</f>
        <v>$5.00</v>
      </c>
      <c r="P1342">
        <f>VLOOKUP(Table3[[#This Row],[Order ID]],OrderBreakDown!A1341:H9388,6,0)</f>
        <v>1</v>
      </c>
      <c r="Q1342" t="str">
        <f>VLOOKUP(Table3[[#This Row],[Order ID]],OrderBreakDown!A1341:H9388,7,0)</f>
        <v>Office Supplies</v>
      </c>
      <c r="R1342" t="str">
        <f>VLOOKUP(Table3[[#This Row],[Order ID]],OrderBreakDown!A1341:H9388,8,0)</f>
        <v>Art</v>
      </c>
    </row>
    <row r="1343" spans="1:18" ht="21.75" customHeight="1" thickBot="1" x14ac:dyDescent="0.3">
      <c r="A1343" s="5" t="s">
        <v>2715</v>
      </c>
      <c r="B1343" s="2">
        <v>41159</v>
      </c>
      <c r="C1343" s="1" t="s">
        <v>783</v>
      </c>
      <c r="D1343" s="1" t="s">
        <v>2716</v>
      </c>
      <c r="E1343" s="1" t="s">
        <v>27</v>
      </c>
      <c r="F1343" s="1" t="s">
        <v>28</v>
      </c>
      <c r="G1343" s="1" t="s">
        <v>33</v>
      </c>
      <c r="H1343" s="2">
        <v>41161</v>
      </c>
      <c r="I1343" s="1" t="s">
        <v>37</v>
      </c>
      <c r="J1343" s="6" t="s">
        <v>181</v>
      </c>
      <c r="L1343" t="str">
        <f>VLOOKUP(Table3[[#This Row],[Order ID]],OrderBreakDown!A1342:H9389,2,0)</f>
        <v>Cardinal Binder, Recycled</v>
      </c>
      <c r="M1343" s="16">
        <f>VLOOKUP(Table3[[#This Row],[Order ID]],OrderBreakDown!A1342:H9389,3,0)</f>
        <v>0</v>
      </c>
      <c r="N1343" t="str">
        <f>VLOOKUP(Table3[[#This Row],[Order ID]],OrderBreakDown!A1342:H9389,4,0)</f>
        <v>$184.00</v>
      </c>
      <c r="O1343" s="18" t="str">
        <f>VLOOKUP(Table3[[#This Row],[Order ID]],OrderBreakDown!A1342:H9389,5,0)</f>
        <v>$39.00</v>
      </c>
      <c r="P1343">
        <f>VLOOKUP(Table3[[#This Row],[Order ID]],OrderBreakDown!A1342:H9389,6,0)</f>
        <v>13</v>
      </c>
      <c r="Q1343" t="str">
        <f>VLOOKUP(Table3[[#This Row],[Order ID]],OrderBreakDown!A1342:H9389,7,0)</f>
        <v>Office Supplies</v>
      </c>
      <c r="R1343" t="str">
        <f>VLOOKUP(Table3[[#This Row],[Order ID]],OrderBreakDown!A1342:H9389,8,0)</f>
        <v>Binders</v>
      </c>
    </row>
    <row r="1344" spans="1:18" ht="21.75" customHeight="1" thickBot="1" x14ac:dyDescent="0.3">
      <c r="A1344" s="5" t="s">
        <v>2717</v>
      </c>
      <c r="B1344" s="2">
        <v>41159</v>
      </c>
      <c r="C1344" s="1" t="s">
        <v>589</v>
      </c>
      <c r="D1344" s="1" t="s">
        <v>2718</v>
      </c>
      <c r="E1344" s="1" t="s">
        <v>66</v>
      </c>
      <c r="F1344" s="1" t="s">
        <v>28</v>
      </c>
      <c r="G1344" s="1" t="s">
        <v>15</v>
      </c>
      <c r="H1344" s="2">
        <v>41164</v>
      </c>
      <c r="I1344" s="1" t="s">
        <v>22</v>
      </c>
      <c r="J1344" s="6" t="s">
        <v>185</v>
      </c>
      <c r="L1344" t="str">
        <f>VLOOKUP(Table3[[#This Row],[Order ID]],OrderBreakDown!A1343:H9390,2,0)</f>
        <v>Smead Trays, Industrial</v>
      </c>
      <c r="M1344" s="16">
        <f>VLOOKUP(Table3[[#This Row],[Order ID]],OrderBreakDown!A1343:H9390,3,0)</f>
        <v>0.1</v>
      </c>
      <c r="N1344" t="str">
        <f>VLOOKUP(Table3[[#This Row],[Order ID]],OrderBreakDown!A1343:H9390,4,0)</f>
        <v>$44.00</v>
      </c>
      <c r="O1344" s="18" t="str">
        <f>VLOOKUP(Table3[[#This Row],[Order ID]],OrderBreakDown!A1343:H9390,5,0)</f>
        <v>$11.00</v>
      </c>
      <c r="P1344">
        <f>VLOOKUP(Table3[[#This Row],[Order ID]],OrderBreakDown!A1343:H9390,6,0)</f>
        <v>1</v>
      </c>
      <c r="Q1344" t="str">
        <f>VLOOKUP(Table3[[#This Row],[Order ID]],OrderBreakDown!A1343:H9390,7,0)</f>
        <v>Office Supplies</v>
      </c>
      <c r="R1344" t="str">
        <f>VLOOKUP(Table3[[#This Row],[Order ID]],OrderBreakDown!A1343:H9390,8,0)</f>
        <v>Storage</v>
      </c>
    </row>
    <row r="1345" spans="1:18" ht="21.75" customHeight="1" thickBot="1" x14ac:dyDescent="0.3">
      <c r="A1345" s="5" t="s">
        <v>2719</v>
      </c>
      <c r="B1345" s="2">
        <v>41160</v>
      </c>
      <c r="C1345" s="1" t="s">
        <v>2720</v>
      </c>
      <c r="D1345" s="1" t="s">
        <v>2721</v>
      </c>
      <c r="E1345" s="1" t="s">
        <v>66</v>
      </c>
      <c r="F1345" s="1" t="s">
        <v>28</v>
      </c>
      <c r="G1345" s="1" t="s">
        <v>21</v>
      </c>
      <c r="H1345" s="2">
        <v>41164</v>
      </c>
      <c r="I1345" s="1" t="s">
        <v>16</v>
      </c>
      <c r="J1345" s="6" t="s">
        <v>116</v>
      </c>
      <c r="L1345" t="str">
        <f>VLOOKUP(Table3[[#This Row],[Order ID]],OrderBreakDown!A1344:H9391,2,0)</f>
        <v>Sauder Corner Shelving, Traditional</v>
      </c>
      <c r="M1345" s="16">
        <f>VLOOKUP(Table3[[#This Row],[Order ID]],OrderBreakDown!A1344:H9391,3,0)</f>
        <v>0.1</v>
      </c>
      <c r="N1345" t="str">
        <f>VLOOKUP(Table3[[#This Row],[Order ID]],OrderBreakDown!A1344:H9391,4,0)</f>
        <v>$133.00</v>
      </c>
      <c r="O1345" s="18" t="str">
        <f>VLOOKUP(Table3[[#This Row],[Order ID]],OrderBreakDown!A1344:H9391,5,0)</f>
        <v>-$4.00</v>
      </c>
      <c r="P1345">
        <f>VLOOKUP(Table3[[#This Row],[Order ID]],OrderBreakDown!A1344:H9391,6,0)</f>
        <v>1</v>
      </c>
      <c r="Q1345" t="str">
        <f>VLOOKUP(Table3[[#This Row],[Order ID]],OrderBreakDown!A1344:H9391,7,0)</f>
        <v>Furniture</v>
      </c>
      <c r="R1345" t="str">
        <f>VLOOKUP(Table3[[#This Row],[Order ID]],OrderBreakDown!A1344:H9391,8,0)</f>
        <v>Bookcases</v>
      </c>
    </row>
    <row r="1346" spans="1:18" ht="21.75" customHeight="1" thickBot="1" x14ac:dyDescent="0.3">
      <c r="A1346" s="5" t="s">
        <v>2722</v>
      </c>
      <c r="B1346" s="2">
        <v>41161</v>
      </c>
      <c r="C1346" s="1" t="s">
        <v>2723</v>
      </c>
      <c r="D1346" s="1" t="s">
        <v>2724</v>
      </c>
      <c r="E1346" s="1" t="s">
        <v>27</v>
      </c>
      <c r="F1346" s="1" t="s">
        <v>28</v>
      </c>
      <c r="G1346" s="1" t="s">
        <v>33</v>
      </c>
      <c r="H1346" s="2">
        <v>41166</v>
      </c>
      <c r="I1346" s="1" t="s">
        <v>22</v>
      </c>
      <c r="J1346" s="6" t="s">
        <v>194</v>
      </c>
      <c r="L1346" t="str">
        <f>VLOOKUP(Table3[[#This Row],[Order ID]],OrderBreakDown!A1345:H9392,2,0)</f>
        <v>Bevis Conference Table, with Bottom Storage</v>
      </c>
      <c r="M1346" s="16">
        <f>VLOOKUP(Table3[[#This Row],[Order ID]],OrderBreakDown!A1345:H9392,3,0)</f>
        <v>0.35</v>
      </c>
      <c r="N1346" t="str">
        <f>VLOOKUP(Table3[[#This Row],[Order ID]],OrderBreakDown!A1345:H9392,4,0)</f>
        <v>$1,201.00</v>
      </c>
      <c r="O1346" s="18" t="str">
        <f>VLOOKUP(Table3[[#This Row],[Order ID]],OrderBreakDown!A1345:H9392,5,0)</f>
        <v>-$148.00</v>
      </c>
      <c r="P1346">
        <f>VLOOKUP(Table3[[#This Row],[Order ID]],OrderBreakDown!A1345:H9392,6,0)</f>
        <v>2</v>
      </c>
      <c r="Q1346" t="str">
        <f>VLOOKUP(Table3[[#This Row],[Order ID]],OrderBreakDown!A1345:H9392,7,0)</f>
        <v>Furniture</v>
      </c>
      <c r="R1346" t="str">
        <f>VLOOKUP(Table3[[#This Row],[Order ID]],OrderBreakDown!A1345:H9392,8,0)</f>
        <v>Tables</v>
      </c>
    </row>
    <row r="1347" spans="1:18" ht="21.75" customHeight="1" thickBot="1" x14ac:dyDescent="0.3">
      <c r="A1347" s="5" t="s">
        <v>2725</v>
      </c>
      <c r="B1347" s="2">
        <v>41162</v>
      </c>
      <c r="C1347" s="1" t="s">
        <v>604</v>
      </c>
      <c r="D1347" s="1" t="s">
        <v>141</v>
      </c>
      <c r="E1347" s="1" t="s">
        <v>58</v>
      </c>
      <c r="F1347" s="1" t="s">
        <v>50</v>
      </c>
      <c r="G1347" s="1" t="s">
        <v>21</v>
      </c>
      <c r="H1347" s="2">
        <v>41166</v>
      </c>
      <c r="I1347" s="1" t="s">
        <v>22</v>
      </c>
      <c r="J1347" s="6" t="s">
        <v>141</v>
      </c>
      <c r="L1347" t="str">
        <f>VLOOKUP(Table3[[#This Row],[Order ID]],OrderBreakDown!A1346:H9393,2,0)</f>
        <v>Ibico 3-Hole Punch, Economy</v>
      </c>
      <c r="M1347" s="16">
        <f>VLOOKUP(Table3[[#This Row],[Order ID]],OrderBreakDown!A1346:H9393,3,0)</f>
        <v>0</v>
      </c>
      <c r="N1347" t="str">
        <f>VLOOKUP(Table3[[#This Row],[Order ID]],OrderBreakDown!A1346:H9393,4,0)</f>
        <v>$152.00</v>
      </c>
      <c r="O1347" s="18" t="str">
        <f>VLOOKUP(Table3[[#This Row],[Order ID]],OrderBreakDown!A1346:H9393,5,0)</f>
        <v>$76.00</v>
      </c>
      <c r="P1347">
        <f>VLOOKUP(Table3[[#This Row],[Order ID]],OrderBreakDown!A1346:H9393,6,0)</f>
        <v>5</v>
      </c>
      <c r="Q1347" t="str">
        <f>VLOOKUP(Table3[[#This Row],[Order ID]],OrderBreakDown!A1346:H9393,7,0)</f>
        <v>Office Supplies</v>
      </c>
      <c r="R1347" t="str">
        <f>VLOOKUP(Table3[[#This Row],[Order ID]],OrderBreakDown!A1346:H9393,8,0)</f>
        <v>Binders</v>
      </c>
    </row>
    <row r="1348" spans="1:18" ht="21.75" customHeight="1" thickBot="1" x14ac:dyDescent="0.3">
      <c r="A1348" s="5" t="s">
        <v>2726</v>
      </c>
      <c r="B1348" s="2">
        <v>41162</v>
      </c>
      <c r="C1348" s="1" t="s">
        <v>1173</v>
      </c>
      <c r="D1348" s="1" t="s">
        <v>375</v>
      </c>
      <c r="E1348" s="1" t="s">
        <v>66</v>
      </c>
      <c r="F1348" s="1" t="s">
        <v>28</v>
      </c>
      <c r="G1348" s="1" t="s">
        <v>15</v>
      </c>
      <c r="H1348" s="2">
        <v>41169</v>
      </c>
      <c r="I1348" s="1" t="s">
        <v>22</v>
      </c>
      <c r="J1348" s="6" t="s">
        <v>185</v>
      </c>
      <c r="L1348" t="str">
        <f>VLOOKUP(Table3[[#This Row],[Order ID]],OrderBreakDown!A1347:H9394,2,0)</f>
        <v>Acco Index Tab, Economy</v>
      </c>
      <c r="M1348" s="16">
        <f>VLOOKUP(Table3[[#This Row],[Order ID]],OrderBreakDown!A1347:H9394,3,0)</f>
        <v>0</v>
      </c>
      <c r="N1348" t="str">
        <f>VLOOKUP(Table3[[#This Row],[Order ID]],OrderBreakDown!A1347:H9394,4,0)</f>
        <v>$10.00</v>
      </c>
      <c r="O1348" s="18" t="str">
        <f>VLOOKUP(Table3[[#This Row],[Order ID]],OrderBreakDown!A1347:H9394,5,0)</f>
        <v>$5.00</v>
      </c>
      <c r="P1348">
        <f>VLOOKUP(Table3[[#This Row],[Order ID]],OrderBreakDown!A1347:H9394,6,0)</f>
        <v>1</v>
      </c>
      <c r="Q1348" t="str">
        <f>VLOOKUP(Table3[[#This Row],[Order ID]],OrderBreakDown!A1347:H9394,7,0)</f>
        <v>Office Supplies</v>
      </c>
      <c r="R1348" t="str">
        <f>VLOOKUP(Table3[[#This Row],[Order ID]],OrderBreakDown!A1347:H9394,8,0)</f>
        <v>Binders</v>
      </c>
    </row>
    <row r="1349" spans="1:18" ht="21.75" customHeight="1" thickBot="1" x14ac:dyDescent="0.3">
      <c r="A1349" s="5" t="s">
        <v>2727</v>
      </c>
      <c r="B1349" s="2">
        <v>41162</v>
      </c>
      <c r="C1349" s="1" t="s">
        <v>102</v>
      </c>
      <c r="D1349" s="1" t="s">
        <v>2728</v>
      </c>
      <c r="E1349" s="1" t="s">
        <v>66</v>
      </c>
      <c r="F1349" s="1" t="s">
        <v>28</v>
      </c>
      <c r="G1349" s="1" t="s">
        <v>33</v>
      </c>
      <c r="H1349" s="2">
        <v>41164</v>
      </c>
      <c r="I1349" s="1" t="s">
        <v>16</v>
      </c>
      <c r="J1349" s="6" t="s">
        <v>185</v>
      </c>
      <c r="L1349" t="str">
        <f>VLOOKUP(Table3[[#This Row],[Order ID]],OrderBreakDown!A1348:H9395,2,0)</f>
        <v>Cardinal Binding Machine, Clear</v>
      </c>
      <c r="M1349" s="16">
        <f>VLOOKUP(Table3[[#This Row],[Order ID]],OrderBreakDown!A1348:H9395,3,0)</f>
        <v>0</v>
      </c>
      <c r="N1349" t="str">
        <f>VLOOKUP(Table3[[#This Row],[Order ID]],OrderBreakDown!A1348:H9395,4,0)</f>
        <v>$492.00</v>
      </c>
      <c r="O1349" s="18" t="str">
        <f>VLOOKUP(Table3[[#This Row],[Order ID]],OrderBreakDown!A1348:H9395,5,0)</f>
        <v>$197.00</v>
      </c>
      <c r="P1349">
        <f>VLOOKUP(Table3[[#This Row],[Order ID]],OrderBreakDown!A1348:H9395,6,0)</f>
        <v>10</v>
      </c>
      <c r="Q1349" t="str">
        <f>VLOOKUP(Table3[[#This Row],[Order ID]],OrderBreakDown!A1348:H9395,7,0)</f>
        <v>Office Supplies</v>
      </c>
      <c r="R1349" t="str">
        <f>VLOOKUP(Table3[[#This Row],[Order ID]],OrderBreakDown!A1348:H9395,8,0)</f>
        <v>Binders</v>
      </c>
    </row>
    <row r="1350" spans="1:18" ht="21.75" customHeight="1" thickBot="1" x14ac:dyDescent="0.3">
      <c r="A1350" s="5" t="s">
        <v>2729</v>
      </c>
      <c r="B1350" s="2">
        <v>41162</v>
      </c>
      <c r="C1350" s="1" t="s">
        <v>2510</v>
      </c>
      <c r="D1350" s="1" t="s">
        <v>2730</v>
      </c>
      <c r="E1350" s="1" t="s">
        <v>27</v>
      </c>
      <c r="F1350" s="1" t="s">
        <v>28</v>
      </c>
      <c r="G1350" s="1" t="s">
        <v>15</v>
      </c>
      <c r="H1350" s="2">
        <v>41163</v>
      </c>
      <c r="I1350" s="1" t="s">
        <v>37</v>
      </c>
      <c r="J1350" s="6" t="s">
        <v>416</v>
      </c>
      <c r="L1350" t="str">
        <f>VLOOKUP(Table3[[#This Row],[Order ID]],OrderBreakDown!A1349:H9396,2,0)</f>
        <v>BIC Pens, Water Color</v>
      </c>
      <c r="M1350" s="16">
        <f>VLOOKUP(Table3[[#This Row],[Order ID]],OrderBreakDown!A1349:H9396,3,0)</f>
        <v>0</v>
      </c>
      <c r="N1350" t="str">
        <f>VLOOKUP(Table3[[#This Row],[Order ID]],OrderBreakDown!A1349:H9396,4,0)</f>
        <v>$70.00</v>
      </c>
      <c r="O1350" s="18" t="str">
        <f>VLOOKUP(Table3[[#This Row],[Order ID]],OrderBreakDown!A1349:H9396,5,0)</f>
        <v>$29.00</v>
      </c>
      <c r="P1350">
        <f>VLOOKUP(Table3[[#This Row],[Order ID]],OrderBreakDown!A1349:H9396,6,0)</f>
        <v>4</v>
      </c>
      <c r="Q1350" t="str">
        <f>VLOOKUP(Table3[[#This Row],[Order ID]],OrderBreakDown!A1349:H9396,7,0)</f>
        <v>Office Supplies</v>
      </c>
      <c r="R1350" t="str">
        <f>VLOOKUP(Table3[[#This Row],[Order ID]],OrderBreakDown!A1349:H9396,8,0)</f>
        <v>Art</v>
      </c>
    </row>
    <row r="1351" spans="1:18" ht="21.75" customHeight="1" thickBot="1" x14ac:dyDescent="0.3">
      <c r="A1351" s="5" t="s">
        <v>2731</v>
      </c>
      <c r="B1351" s="2">
        <v>41162</v>
      </c>
      <c r="C1351" s="1" t="s">
        <v>325</v>
      </c>
      <c r="D1351" s="1" t="s">
        <v>860</v>
      </c>
      <c r="E1351" s="1" t="s">
        <v>20</v>
      </c>
      <c r="F1351" s="1" t="s">
        <v>14</v>
      </c>
      <c r="G1351" s="1" t="s">
        <v>21</v>
      </c>
      <c r="H1351" s="2">
        <v>41167</v>
      </c>
      <c r="I1351" s="1" t="s">
        <v>22</v>
      </c>
      <c r="J1351" s="6" t="s">
        <v>419</v>
      </c>
      <c r="L1351" t="str">
        <f>VLOOKUP(Table3[[#This Row],[Order ID]],OrderBreakDown!A1350:H9397,2,0)</f>
        <v>Nokia Signal Booster, with Caller ID</v>
      </c>
      <c r="M1351" s="16">
        <f>VLOOKUP(Table3[[#This Row],[Order ID]],OrderBreakDown!A1350:H9397,3,0)</f>
        <v>0</v>
      </c>
      <c r="N1351" t="str">
        <f>VLOOKUP(Table3[[#This Row],[Order ID]],OrderBreakDown!A1350:H9397,4,0)</f>
        <v>$683.00</v>
      </c>
      <c r="O1351" s="18" t="str">
        <f>VLOOKUP(Table3[[#This Row],[Order ID]],OrderBreakDown!A1350:H9397,5,0)</f>
        <v>$198.00</v>
      </c>
      <c r="P1351">
        <f>VLOOKUP(Table3[[#This Row],[Order ID]],OrderBreakDown!A1350:H9397,6,0)</f>
        <v>5</v>
      </c>
      <c r="Q1351" t="str">
        <f>VLOOKUP(Table3[[#This Row],[Order ID]],OrderBreakDown!A1350:H9397,7,0)</f>
        <v>Technology</v>
      </c>
      <c r="R1351" t="str">
        <f>VLOOKUP(Table3[[#This Row],[Order ID]],OrderBreakDown!A1350:H9397,8,0)</f>
        <v>Phones</v>
      </c>
    </row>
    <row r="1352" spans="1:18" ht="21.75" customHeight="1" thickBot="1" x14ac:dyDescent="0.3">
      <c r="A1352" s="5" t="s">
        <v>2732</v>
      </c>
      <c r="B1352" s="2">
        <v>41162</v>
      </c>
      <c r="C1352" s="1" t="s">
        <v>2733</v>
      </c>
      <c r="D1352" s="1" t="s">
        <v>2734</v>
      </c>
      <c r="E1352" s="1" t="s">
        <v>77</v>
      </c>
      <c r="F1352" s="1" t="s">
        <v>28</v>
      </c>
      <c r="G1352" s="1" t="s">
        <v>15</v>
      </c>
      <c r="H1352" s="2">
        <v>41166</v>
      </c>
      <c r="I1352" s="1" t="s">
        <v>16</v>
      </c>
      <c r="J1352" s="6" t="s">
        <v>210</v>
      </c>
      <c r="L1352" t="str">
        <f>VLOOKUP(Table3[[#This Row],[Order ID]],OrderBreakDown!A1351:H9398,2,0)</f>
        <v>Dania Library with Doors, Metal</v>
      </c>
      <c r="M1352" s="16">
        <f>VLOOKUP(Table3[[#This Row],[Order ID]],OrderBreakDown!A1351:H9398,3,0)</f>
        <v>0.5</v>
      </c>
      <c r="N1352" t="str">
        <f>VLOOKUP(Table3[[#This Row],[Order ID]],OrderBreakDown!A1351:H9398,4,0)</f>
        <v>$724.00</v>
      </c>
      <c r="O1352" s="18" t="str">
        <f>VLOOKUP(Table3[[#This Row],[Order ID]],OrderBreakDown!A1351:H9398,5,0)</f>
        <v>-$217.00</v>
      </c>
      <c r="P1352">
        <f>VLOOKUP(Table3[[#This Row],[Order ID]],OrderBreakDown!A1351:H9398,6,0)</f>
        <v>4</v>
      </c>
      <c r="Q1352" t="str">
        <f>VLOOKUP(Table3[[#This Row],[Order ID]],OrderBreakDown!A1351:H9398,7,0)</f>
        <v>Furniture</v>
      </c>
      <c r="R1352" t="str">
        <f>VLOOKUP(Table3[[#This Row],[Order ID]],OrderBreakDown!A1351:H9398,8,0)</f>
        <v>Bookcases</v>
      </c>
    </row>
    <row r="1353" spans="1:18" ht="21.75" customHeight="1" thickBot="1" x14ac:dyDescent="0.3">
      <c r="A1353" s="5" t="s">
        <v>2735</v>
      </c>
      <c r="B1353" s="2">
        <v>41163</v>
      </c>
      <c r="C1353" s="1" t="s">
        <v>1405</v>
      </c>
      <c r="D1353" s="1" t="s">
        <v>2736</v>
      </c>
      <c r="E1353" s="1" t="s">
        <v>27</v>
      </c>
      <c r="F1353" s="1" t="s">
        <v>28</v>
      </c>
      <c r="G1353" s="1" t="s">
        <v>33</v>
      </c>
      <c r="H1353" s="2">
        <v>41168</v>
      </c>
      <c r="I1353" s="1" t="s">
        <v>22</v>
      </c>
      <c r="J1353" s="6" t="s">
        <v>519</v>
      </c>
      <c r="L1353" t="str">
        <f>VLOOKUP(Table3[[#This Row],[Order ID]],OrderBreakDown!A1352:H9399,2,0)</f>
        <v>Logitech Memory Card, USB</v>
      </c>
      <c r="M1353" s="16">
        <f>VLOOKUP(Table3[[#This Row],[Order ID]],OrderBreakDown!A1352:H9399,3,0)</f>
        <v>0</v>
      </c>
      <c r="N1353" t="str">
        <f>VLOOKUP(Table3[[#This Row],[Order ID]],OrderBreakDown!A1352:H9399,4,0)</f>
        <v>$207.00</v>
      </c>
      <c r="O1353" s="18" t="str">
        <f>VLOOKUP(Table3[[#This Row],[Order ID]],OrderBreakDown!A1352:H9399,5,0)</f>
        <v>$33.00</v>
      </c>
      <c r="P1353">
        <f>VLOOKUP(Table3[[#This Row],[Order ID]],OrderBreakDown!A1352:H9399,6,0)</f>
        <v>2</v>
      </c>
      <c r="Q1353" t="str">
        <f>VLOOKUP(Table3[[#This Row],[Order ID]],OrderBreakDown!A1352:H9399,7,0)</f>
        <v>Technology</v>
      </c>
      <c r="R1353" t="str">
        <f>VLOOKUP(Table3[[#This Row],[Order ID]],OrderBreakDown!A1352:H9399,8,0)</f>
        <v>Accessories</v>
      </c>
    </row>
    <row r="1354" spans="1:18" ht="21.75" customHeight="1" thickBot="1" x14ac:dyDescent="0.3">
      <c r="A1354" s="5" t="s">
        <v>2737</v>
      </c>
      <c r="B1354" s="2">
        <v>41163</v>
      </c>
      <c r="C1354" s="1" t="s">
        <v>325</v>
      </c>
      <c r="D1354" s="1" t="s">
        <v>70</v>
      </c>
      <c r="E1354" s="1" t="s">
        <v>20</v>
      </c>
      <c r="F1354" s="1" t="s">
        <v>14</v>
      </c>
      <c r="G1354" s="1" t="s">
        <v>21</v>
      </c>
      <c r="H1354" s="2">
        <v>41167</v>
      </c>
      <c r="I1354" s="1" t="s">
        <v>22</v>
      </c>
      <c r="J1354" s="6" t="s">
        <v>23</v>
      </c>
      <c r="L1354" t="str">
        <f>VLOOKUP(Table3[[#This Row],[Order ID]],OrderBreakDown!A1353:H9400,2,0)</f>
        <v>Avery Hole Reinforcements, Recycled</v>
      </c>
      <c r="M1354" s="16">
        <f>VLOOKUP(Table3[[#This Row],[Order ID]],OrderBreakDown!A1353:H9400,3,0)</f>
        <v>0</v>
      </c>
      <c r="N1354" t="str">
        <f>VLOOKUP(Table3[[#This Row],[Order ID]],OrderBreakDown!A1353:H9400,4,0)</f>
        <v>$14.00</v>
      </c>
      <c r="O1354" s="18" t="str">
        <f>VLOOKUP(Table3[[#This Row],[Order ID]],OrderBreakDown!A1353:H9400,5,0)</f>
        <v>$6.00</v>
      </c>
      <c r="P1354">
        <f>VLOOKUP(Table3[[#This Row],[Order ID]],OrderBreakDown!A1353:H9400,6,0)</f>
        <v>3</v>
      </c>
      <c r="Q1354" t="str">
        <f>VLOOKUP(Table3[[#This Row],[Order ID]],OrderBreakDown!A1353:H9400,7,0)</f>
        <v>Office Supplies</v>
      </c>
      <c r="R1354" t="str">
        <f>VLOOKUP(Table3[[#This Row],[Order ID]],OrderBreakDown!A1353:H9400,8,0)</f>
        <v>Binders</v>
      </c>
    </row>
    <row r="1355" spans="1:18" ht="21.75" customHeight="1" thickBot="1" x14ac:dyDescent="0.3">
      <c r="A1355" s="5" t="s">
        <v>2738</v>
      </c>
      <c r="B1355" s="2">
        <v>41164</v>
      </c>
      <c r="C1355" s="1" t="s">
        <v>1034</v>
      </c>
      <c r="D1355" s="1" t="s">
        <v>581</v>
      </c>
      <c r="E1355" s="1" t="s">
        <v>77</v>
      </c>
      <c r="F1355" s="1" t="s">
        <v>28</v>
      </c>
      <c r="G1355" s="1" t="s">
        <v>33</v>
      </c>
      <c r="H1355" s="2">
        <v>41166</v>
      </c>
      <c r="I1355" s="1" t="s">
        <v>16</v>
      </c>
      <c r="J1355" s="6" t="s">
        <v>581</v>
      </c>
      <c r="L1355" t="str">
        <f>VLOOKUP(Table3[[#This Row],[Order ID]],OrderBreakDown!A1354:H9401,2,0)</f>
        <v>Deflect-O Door Stop, Erganomic</v>
      </c>
      <c r="M1355" s="16">
        <f>VLOOKUP(Table3[[#This Row],[Order ID]],OrderBreakDown!A1354:H9401,3,0)</f>
        <v>0.2</v>
      </c>
      <c r="N1355" t="str">
        <f>VLOOKUP(Table3[[#This Row],[Order ID]],OrderBreakDown!A1354:H9401,4,0)</f>
        <v>$170.00</v>
      </c>
      <c r="O1355" s="18" t="str">
        <f>VLOOKUP(Table3[[#This Row],[Order ID]],OrderBreakDown!A1354:H9401,5,0)</f>
        <v>-$4.00</v>
      </c>
      <c r="P1355">
        <f>VLOOKUP(Table3[[#This Row],[Order ID]],OrderBreakDown!A1354:H9401,6,0)</f>
        <v>5</v>
      </c>
      <c r="Q1355" t="str">
        <f>VLOOKUP(Table3[[#This Row],[Order ID]],OrderBreakDown!A1354:H9401,7,0)</f>
        <v>Furniture</v>
      </c>
      <c r="R1355" t="str">
        <f>VLOOKUP(Table3[[#This Row],[Order ID]],OrderBreakDown!A1354:H9401,8,0)</f>
        <v>Furnishings</v>
      </c>
    </row>
    <row r="1356" spans="1:18" ht="21.75" customHeight="1" thickBot="1" x14ac:dyDescent="0.3">
      <c r="A1356" s="5" t="s">
        <v>2739</v>
      </c>
      <c r="B1356" s="2">
        <v>41164</v>
      </c>
      <c r="C1356" s="1" t="s">
        <v>2740</v>
      </c>
      <c r="D1356" s="1" t="s">
        <v>2741</v>
      </c>
      <c r="E1356" s="1" t="s">
        <v>27</v>
      </c>
      <c r="F1356" s="1" t="s">
        <v>28</v>
      </c>
      <c r="G1356" s="1" t="s">
        <v>33</v>
      </c>
      <c r="H1356" s="2">
        <v>41167</v>
      </c>
      <c r="I1356" s="1" t="s">
        <v>16</v>
      </c>
      <c r="J1356" s="6" t="s">
        <v>194</v>
      </c>
      <c r="L1356" t="str">
        <f>VLOOKUP(Table3[[#This Row],[Order ID]],OrderBreakDown!A1355:H9402,2,0)</f>
        <v>Sanford Canvas, Blue</v>
      </c>
      <c r="M1356" s="16">
        <f>VLOOKUP(Table3[[#This Row],[Order ID]],OrderBreakDown!A1355:H9402,3,0)</f>
        <v>0</v>
      </c>
      <c r="N1356" t="str">
        <f>VLOOKUP(Table3[[#This Row],[Order ID]],OrderBreakDown!A1355:H9402,4,0)</f>
        <v>$51.00</v>
      </c>
      <c r="O1356" s="18" t="str">
        <f>VLOOKUP(Table3[[#This Row],[Order ID]],OrderBreakDown!A1355:H9402,5,0)</f>
        <v>$15.00</v>
      </c>
      <c r="P1356">
        <f>VLOOKUP(Table3[[#This Row],[Order ID]],OrderBreakDown!A1355:H9402,6,0)</f>
        <v>1</v>
      </c>
      <c r="Q1356" t="str">
        <f>VLOOKUP(Table3[[#This Row],[Order ID]],OrderBreakDown!A1355:H9402,7,0)</f>
        <v>Office Supplies</v>
      </c>
      <c r="R1356" t="str">
        <f>VLOOKUP(Table3[[#This Row],[Order ID]],OrderBreakDown!A1355:H9402,8,0)</f>
        <v>Art</v>
      </c>
    </row>
    <row r="1357" spans="1:18" ht="21.75" customHeight="1" thickBot="1" x14ac:dyDescent="0.3">
      <c r="A1357" s="5" t="s">
        <v>2742</v>
      </c>
      <c r="B1357" s="2">
        <v>41164</v>
      </c>
      <c r="C1357" s="1" t="s">
        <v>1553</v>
      </c>
      <c r="D1357" s="1" t="s">
        <v>1058</v>
      </c>
      <c r="E1357" s="1" t="s">
        <v>58</v>
      </c>
      <c r="F1357" s="1" t="s">
        <v>50</v>
      </c>
      <c r="G1357" s="1" t="s">
        <v>33</v>
      </c>
      <c r="H1357" s="2">
        <v>41169</v>
      </c>
      <c r="I1357" s="1" t="s">
        <v>22</v>
      </c>
      <c r="J1357" s="6" t="s">
        <v>174</v>
      </c>
      <c r="L1357" t="str">
        <f>VLOOKUP(Table3[[#This Row],[Order ID]],OrderBreakDown!A1356:H9403,2,0)</f>
        <v>Stanley Pens, Blue</v>
      </c>
      <c r="M1357" s="16">
        <f>VLOOKUP(Table3[[#This Row],[Order ID]],OrderBreakDown!A1356:H9403,3,0)</f>
        <v>0</v>
      </c>
      <c r="N1357" t="str">
        <f>VLOOKUP(Table3[[#This Row],[Order ID]],OrderBreakDown!A1356:H9403,4,0)</f>
        <v>$30.00</v>
      </c>
      <c r="O1357" s="18" t="str">
        <f>VLOOKUP(Table3[[#This Row],[Order ID]],OrderBreakDown!A1356:H9403,5,0)</f>
        <v>$15.00</v>
      </c>
      <c r="P1357">
        <f>VLOOKUP(Table3[[#This Row],[Order ID]],OrderBreakDown!A1356:H9403,6,0)</f>
        <v>3</v>
      </c>
      <c r="Q1357" t="str">
        <f>VLOOKUP(Table3[[#This Row],[Order ID]],OrderBreakDown!A1356:H9403,7,0)</f>
        <v>Office Supplies</v>
      </c>
      <c r="R1357" t="str">
        <f>VLOOKUP(Table3[[#This Row],[Order ID]],OrderBreakDown!A1356:H9403,8,0)</f>
        <v>Art</v>
      </c>
    </row>
    <row r="1358" spans="1:18" ht="21.75" customHeight="1" thickBot="1" x14ac:dyDescent="0.3">
      <c r="A1358" s="5" t="s">
        <v>2743</v>
      </c>
      <c r="B1358" s="2">
        <v>41164</v>
      </c>
      <c r="C1358" s="1" t="s">
        <v>479</v>
      </c>
      <c r="D1358" s="1" t="s">
        <v>1152</v>
      </c>
      <c r="E1358" s="1" t="s">
        <v>66</v>
      </c>
      <c r="F1358" s="1" t="s">
        <v>28</v>
      </c>
      <c r="G1358" s="1" t="s">
        <v>21</v>
      </c>
      <c r="H1358" s="2">
        <v>41168</v>
      </c>
      <c r="I1358" s="1" t="s">
        <v>22</v>
      </c>
      <c r="J1358" s="6" t="s">
        <v>116</v>
      </c>
      <c r="L1358" t="str">
        <f>VLOOKUP(Table3[[#This Row],[Order ID]],OrderBreakDown!A1357:H9404,2,0)</f>
        <v>Ikea Floating Shelf Set, Traditional</v>
      </c>
      <c r="M1358" s="16">
        <f>VLOOKUP(Table3[[#This Row],[Order ID]],OrderBreakDown!A1357:H9404,3,0)</f>
        <v>0.1</v>
      </c>
      <c r="N1358" t="str">
        <f>VLOOKUP(Table3[[#This Row],[Order ID]],OrderBreakDown!A1357:H9404,4,0)</f>
        <v>$460.00</v>
      </c>
      <c r="O1358" s="18" t="str">
        <f>VLOOKUP(Table3[[#This Row],[Order ID]],OrderBreakDown!A1357:H9404,5,0)</f>
        <v>-$21.00</v>
      </c>
      <c r="P1358">
        <f>VLOOKUP(Table3[[#This Row],[Order ID]],OrderBreakDown!A1357:H9404,6,0)</f>
        <v>3</v>
      </c>
      <c r="Q1358" t="str">
        <f>VLOOKUP(Table3[[#This Row],[Order ID]],OrderBreakDown!A1357:H9404,7,0)</f>
        <v>Furniture</v>
      </c>
      <c r="R1358" t="str">
        <f>VLOOKUP(Table3[[#This Row],[Order ID]],OrderBreakDown!A1357:H9404,8,0)</f>
        <v>Bookcases</v>
      </c>
    </row>
    <row r="1359" spans="1:18" ht="21.75" customHeight="1" thickBot="1" x14ac:dyDescent="0.3">
      <c r="A1359" s="5" t="s">
        <v>2744</v>
      </c>
      <c r="B1359" s="2">
        <v>41164</v>
      </c>
      <c r="C1359" s="1" t="s">
        <v>2745</v>
      </c>
      <c r="D1359" s="1" t="s">
        <v>334</v>
      </c>
      <c r="E1359" s="1" t="s">
        <v>49</v>
      </c>
      <c r="F1359" s="1" t="s">
        <v>50</v>
      </c>
      <c r="G1359" s="1" t="s">
        <v>33</v>
      </c>
      <c r="H1359" s="2">
        <v>41166</v>
      </c>
      <c r="I1359" s="1" t="s">
        <v>16</v>
      </c>
      <c r="J1359" s="6" t="s">
        <v>335</v>
      </c>
      <c r="L1359" t="str">
        <f>VLOOKUP(Table3[[#This Row],[Order ID]],OrderBreakDown!A1358:H9405,2,0)</f>
        <v>Smead Shelving, Industrial</v>
      </c>
      <c r="M1359" s="16">
        <f>VLOOKUP(Table3[[#This Row],[Order ID]],OrderBreakDown!A1358:H9405,3,0)</f>
        <v>0.4</v>
      </c>
      <c r="N1359" t="str">
        <f>VLOOKUP(Table3[[#This Row],[Order ID]],OrderBreakDown!A1358:H9405,4,0)</f>
        <v>$59.00</v>
      </c>
      <c r="O1359" s="18" t="str">
        <f>VLOOKUP(Table3[[#This Row],[Order ID]],OrderBreakDown!A1358:H9405,5,0)</f>
        <v>-$16.00</v>
      </c>
      <c r="P1359">
        <f>VLOOKUP(Table3[[#This Row],[Order ID]],OrderBreakDown!A1358:H9405,6,0)</f>
        <v>2</v>
      </c>
      <c r="Q1359" t="str">
        <f>VLOOKUP(Table3[[#This Row],[Order ID]],OrderBreakDown!A1358:H9405,7,0)</f>
        <v>Office Supplies</v>
      </c>
      <c r="R1359" t="str">
        <f>VLOOKUP(Table3[[#This Row],[Order ID]],OrderBreakDown!A1358:H9405,8,0)</f>
        <v>Storage</v>
      </c>
    </row>
    <row r="1360" spans="1:18" ht="21.75" customHeight="1" thickBot="1" x14ac:dyDescent="0.3">
      <c r="A1360" s="5" t="s">
        <v>2746</v>
      </c>
      <c r="B1360" s="2">
        <v>41165</v>
      </c>
      <c r="C1360" s="1" t="s">
        <v>1173</v>
      </c>
      <c r="D1360" s="1" t="s">
        <v>1273</v>
      </c>
      <c r="E1360" s="1" t="s">
        <v>49</v>
      </c>
      <c r="F1360" s="1" t="s">
        <v>50</v>
      </c>
      <c r="G1360" s="1" t="s">
        <v>15</v>
      </c>
      <c r="H1360" s="2">
        <v>41169</v>
      </c>
      <c r="I1360" s="1" t="s">
        <v>22</v>
      </c>
      <c r="J1360" s="6" t="s">
        <v>108</v>
      </c>
      <c r="L1360" t="str">
        <f>VLOOKUP(Table3[[#This Row],[Order ID]],OrderBreakDown!A1359:H9406,2,0)</f>
        <v>Fiskars Ruler, Steel</v>
      </c>
      <c r="M1360" s="16">
        <f>VLOOKUP(Table3[[#This Row],[Order ID]],OrderBreakDown!A1359:H9406,3,0)</f>
        <v>0</v>
      </c>
      <c r="N1360" t="str">
        <f>VLOOKUP(Table3[[#This Row],[Order ID]],OrderBreakDown!A1359:H9406,4,0)</f>
        <v>$41.00</v>
      </c>
      <c r="O1360" s="18" t="str">
        <f>VLOOKUP(Table3[[#This Row],[Order ID]],OrderBreakDown!A1359:H9406,5,0)</f>
        <v>$7.00</v>
      </c>
      <c r="P1360">
        <f>VLOOKUP(Table3[[#This Row],[Order ID]],OrderBreakDown!A1359:H9406,6,0)</f>
        <v>3</v>
      </c>
      <c r="Q1360" t="str">
        <f>VLOOKUP(Table3[[#This Row],[Order ID]],OrderBreakDown!A1359:H9406,7,0)</f>
        <v>Office Supplies</v>
      </c>
      <c r="R1360" t="str">
        <f>VLOOKUP(Table3[[#This Row],[Order ID]],OrderBreakDown!A1359:H9406,8,0)</f>
        <v>Supplies</v>
      </c>
    </row>
    <row r="1361" spans="1:18" ht="21.75" customHeight="1" thickBot="1" x14ac:dyDescent="0.3">
      <c r="A1361" s="5" t="s">
        <v>2747</v>
      </c>
      <c r="B1361" s="2">
        <v>41165</v>
      </c>
      <c r="C1361" s="1" t="s">
        <v>739</v>
      </c>
      <c r="D1361" s="1" t="s">
        <v>267</v>
      </c>
      <c r="E1361" s="1" t="s">
        <v>120</v>
      </c>
      <c r="F1361" s="1" t="s">
        <v>28</v>
      </c>
      <c r="G1361" s="1" t="s">
        <v>33</v>
      </c>
      <c r="H1361" s="2">
        <v>41169</v>
      </c>
      <c r="I1361" s="1" t="s">
        <v>22</v>
      </c>
      <c r="J1361" s="6" t="s">
        <v>267</v>
      </c>
      <c r="L1361" t="str">
        <f>VLOOKUP(Table3[[#This Row],[Order ID]],OrderBreakDown!A1360:H9407,2,0)</f>
        <v>Office Star Steel Folding Chair, Black</v>
      </c>
      <c r="M1361" s="16">
        <f>VLOOKUP(Table3[[#This Row],[Order ID]],OrderBreakDown!A1360:H9407,3,0)</f>
        <v>0</v>
      </c>
      <c r="N1361" t="str">
        <f>VLOOKUP(Table3[[#This Row],[Order ID]],OrderBreakDown!A1360:H9407,4,0)</f>
        <v>$446.00</v>
      </c>
      <c r="O1361" s="18" t="str">
        <f>VLOOKUP(Table3[[#This Row],[Order ID]],OrderBreakDown!A1360:H9407,5,0)</f>
        <v>$0.00</v>
      </c>
      <c r="P1361">
        <f>VLOOKUP(Table3[[#This Row],[Order ID]],OrderBreakDown!A1360:H9407,6,0)</f>
        <v>5</v>
      </c>
      <c r="Q1361" t="str">
        <f>VLOOKUP(Table3[[#This Row],[Order ID]],OrderBreakDown!A1360:H9407,7,0)</f>
        <v>Furniture</v>
      </c>
      <c r="R1361" t="str">
        <f>VLOOKUP(Table3[[#This Row],[Order ID]],OrderBreakDown!A1360:H9407,8,0)</f>
        <v>Chairs</v>
      </c>
    </row>
    <row r="1362" spans="1:18" ht="21.75" customHeight="1" thickBot="1" x14ac:dyDescent="0.3">
      <c r="A1362" s="5" t="s">
        <v>2748</v>
      </c>
      <c r="B1362" s="2">
        <v>41165</v>
      </c>
      <c r="C1362" s="1" t="s">
        <v>464</v>
      </c>
      <c r="D1362" s="1" t="s">
        <v>2749</v>
      </c>
      <c r="E1362" s="1" t="s">
        <v>27</v>
      </c>
      <c r="F1362" s="1" t="s">
        <v>28</v>
      </c>
      <c r="G1362" s="1" t="s">
        <v>33</v>
      </c>
      <c r="H1362" s="2">
        <v>41171</v>
      </c>
      <c r="I1362" s="1" t="s">
        <v>22</v>
      </c>
      <c r="J1362" s="6" t="s">
        <v>519</v>
      </c>
      <c r="L1362" t="str">
        <f>VLOOKUP(Table3[[#This Row],[Order ID]],OrderBreakDown!A1361:H9408,2,0)</f>
        <v>Sanford Sketch Pad, Blue</v>
      </c>
      <c r="M1362" s="16">
        <f>VLOOKUP(Table3[[#This Row],[Order ID]],OrderBreakDown!A1361:H9408,3,0)</f>
        <v>0.5</v>
      </c>
      <c r="N1362" t="str">
        <f>VLOOKUP(Table3[[#This Row],[Order ID]],OrderBreakDown!A1361:H9408,4,0)</f>
        <v>$68.00</v>
      </c>
      <c r="O1362" s="18" t="str">
        <f>VLOOKUP(Table3[[#This Row],[Order ID]],OrderBreakDown!A1361:H9408,5,0)</f>
        <v>-$64.00</v>
      </c>
      <c r="P1362">
        <f>VLOOKUP(Table3[[#This Row],[Order ID]],OrderBreakDown!A1361:H9408,6,0)</f>
        <v>3</v>
      </c>
      <c r="Q1362" t="str">
        <f>VLOOKUP(Table3[[#This Row],[Order ID]],OrderBreakDown!A1361:H9408,7,0)</f>
        <v>Office Supplies</v>
      </c>
      <c r="R1362" t="str">
        <f>VLOOKUP(Table3[[#This Row],[Order ID]],OrderBreakDown!A1361:H9408,8,0)</f>
        <v>Art</v>
      </c>
    </row>
    <row r="1363" spans="1:18" ht="21.75" customHeight="1" thickBot="1" x14ac:dyDescent="0.3">
      <c r="A1363" s="5" t="s">
        <v>2750</v>
      </c>
      <c r="B1363" s="2">
        <v>41165</v>
      </c>
      <c r="C1363" s="1" t="s">
        <v>2751</v>
      </c>
      <c r="D1363" s="1" t="s">
        <v>305</v>
      </c>
      <c r="E1363" s="1" t="s">
        <v>20</v>
      </c>
      <c r="F1363" s="1" t="s">
        <v>14</v>
      </c>
      <c r="G1363" s="1" t="s">
        <v>21</v>
      </c>
      <c r="H1363" s="2">
        <v>41167</v>
      </c>
      <c r="I1363" s="1" t="s">
        <v>37</v>
      </c>
      <c r="J1363" s="6" t="s">
        <v>23</v>
      </c>
      <c r="L1363" t="str">
        <f>VLOOKUP(Table3[[#This Row],[Order ID]],OrderBreakDown!A1362:H9409,2,0)</f>
        <v>Advantus Door Stop, Erganomic</v>
      </c>
      <c r="M1363" s="16">
        <f>VLOOKUP(Table3[[#This Row],[Order ID]],OrderBreakDown!A1362:H9409,3,0)</f>
        <v>0.3</v>
      </c>
      <c r="N1363" t="str">
        <f>VLOOKUP(Table3[[#This Row],[Order ID]],OrderBreakDown!A1362:H9409,4,0)</f>
        <v>$275.00</v>
      </c>
      <c r="O1363" s="18" t="str">
        <f>VLOOKUP(Table3[[#This Row],[Order ID]],OrderBreakDown!A1362:H9409,5,0)</f>
        <v>$4.00</v>
      </c>
      <c r="P1363">
        <f>VLOOKUP(Table3[[#This Row],[Order ID]],OrderBreakDown!A1362:H9409,6,0)</f>
        <v>9</v>
      </c>
      <c r="Q1363" t="str">
        <f>VLOOKUP(Table3[[#This Row],[Order ID]],OrderBreakDown!A1362:H9409,7,0)</f>
        <v>Furniture</v>
      </c>
      <c r="R1363" t="str">
        <f>VLOOKUP(Table3[[#This Row],[Order ID]],OrderBreakDown!A1362:H9409,8,0)</f>
        <v>Furnishings</v>
      </c>
    </row>
    <row r="1364" spans="1:18" ht="21.75" customHeight="1" thickBot="1" x14ac:dyDescent="0.3">
      <c r="A1364" s="5" t="s">
        <v>2752</v>
      </c>
      <c r="B1364" s="2">
        <v>41166</v>
      </c>
      <c r="C1364" s="1" t="s">
        <v>870</v>
      </c>
      <c r="D1364" s="1" t="s">
        <v>103</v>
      </c>
      <c r="E1364" s="1" t="s">
        <v>49</v>
      </c>
      <c r="F1364" s="1" t="s">
        <v>50</v>
      </c>
      <c r="G1364" s="1" t="s">
        <v>21</v>
      </c>
      <c r="H1364" s="2">
        <v>41170</v>
      </c>
      <c r="I1364" s="1" t="s">
        <v>22</v>
      </c>
      <c r="J1364" s="6" t="s">
        <v>104</v>
      </c>
      <c r="L1364" t="str">
        <f>VLOOKUP(Table3[[#This Row],[Order ID]],OrderBreakDown!A1363:H9410,2,0)</f>
        <v>Binney &amp; Smith Sketch Pad, Water Color</v>
      </c>
      <c r="M1364" s="16">
        <f>VLOOKUP(Table3[[#This Row],[Order ID]],OrderBreakDown!A1363:H9410,3,0)</f>
        <v>0</v>
      </c>
      <c r="N1364" t="str">
        <f>VLOOKUP(Table3[[#This Row],[Order ID]],OrderBreakDown!A1363:H9410,4,0)</f>
        <v>$248.00</v>
      </c>
      <c r="O1364" s="18" t="str">
        <f>VLOOKUP(Table3[[#This Row],[Order ID]],OrderBreakDown!A1363:H9410,5,0)</f>
        <v>$82.00</v>
      </c>
      <c r="P1364">
        <f>VLOOKUP(Table3[[#This Row],[Order ID]],OrderBreakDown!A1363:H9410,6,0)</f>
        <v>5</v>
      </c>
      <c r="Q1364" t="str">
        <f>VLOOKUP(Table3[[#This Row],[Order ID]],OrderBreakDown!A1363:H9410,7,0)</f>
        <v>Office Supplies</v>
      </c>
      <c r="R1364" t="str">
        <f>VLOOKUP(Table3[[#This Row],[Order ID]],OrderBreakDown!A1363:H9410,8,0)</f>
        <v>Art</v>
      </c>
    </row>
    <row r="1365" spans="1:18" ht="21.75" customHeight="1" thickBot="1" x14ac:dyDescent="0.3">
      <c r="A1365" s="5" t="s">
        <v>2753</v>
      </c>
      <c r="B1365" s="2">
        <v>41166</v>
      </c>
      <c r="C1365" s="1" t="s">
        <v>853</v>
      </c>
      <c r="D1365" s="1" t="s">
        <v>2754</v>
      </c>
      <c r="E1365" s="1" t="s">
        <v>66</v>
      </c>
      <c r="F1365" s="1" t="s">
        <v>28</v>
      </c>
      <c r="G1365" s="1" t="s">
        <v>33</v>
      </c>
      <c r="H1365" s="2">
        <v>41173</v>
      </c>
      <c r="I1365" s="1" t="s">
        <v>22</v>
      </c>
      <c r="J1365" s="6" t="s">
        <v>185</v>
      </c>
      <c r="L1365" t="str">
        <f>VLOOKUP(Table3[[#This Row],[Order ID]],OrderBreakDown!A1364:H9411,2,0)</f>
        <v>Hon Bag Chairs, Adjustable</v>
      </c>
      <c r="M1365" s="16">
        <f>VLOOKUP(Table3[[#This Row],[Order ID]],OrderBreakDown!A1364:H9411,3,0)</f>
        <v>0.1</v>
      </c>
      <c r="N1365" t="str">
        <f>VLOOKUP(Table3[[#This Row],[Order ID]],OrderBreakDown!A1364:H9411,4,0)</f>
        <v>$429.00</v>
      </c>
      <c r="O1365" s="18" t="str">
        <f>VLOOKUP(Table3[[#This Row],[Order ID]],OrderBreakDown!A1364:H9411,5,0)</f>
        <v>$57.00</v>
      </c>
      <c r="P1365">
        <f>VLOOKUP(Table3[[#This Row],[Order ID]],OrderBreakDown!A1364:H9411,6,0)</f>
        <v>10</v>
      </c>
      <c r="Q1365" t="str">
        <f>VLOOKUP(Table3[[#This Row],[Order ID]],OrderBreakDown!A1364:H9411,7,0)</f>
        <v>Furniture</v>
      </c>
      <c r="R1365" t="str">
        <f>VLOOKUP(Table3[[#This Row],[Order ID]],OrderBreakDown!A1364:H9411,8,0)</f>
        <v>Chairs</v>
      </c>
    </row>
    <row r="1366" spans="1:18" ht="21.75" customHeight="1" thickBot="1" x14ac:dyDescent="0.3">
      <c r="A1366" s="5" t="s">
        <v>2755</v>
      </c>
      <c r="B1366" s="2">
        <v>41168</v>
      </c>
      <c r="C1366" s="1" t="s">
        <v>2756</v>
      </c>
      <c r="D1366" s="1" t="s">
        <v>263</v>
      </c>
      <c r="E1366" s="1" t="s">
        <v>49</v>
      </c>
      <c r="F1366" s="1" t="s">
        <v>50</v>
      </c>
      <c r="G1366" s="1" t="s">
        <v>33</v>
      </c>
      <c r="H1366" s="2">
        <v>41175</v>
      </c>
      <c r="I1366" s="1" t="s">
        <v>22</v>
      </c>
      <c r="J1366" s="6" t="s">
        <v>264</v>
      </c>
      <c r="L1366" t="str">
        <f>VLOOKUP(Table3[[#This Row],[Order ID]],OrderBreakDown!A1365:H9412,2,0)</f>
        <v>Ibico Index Tab, Clear</v>
      </c>
      <c r="M1366" s="16">
        <f>VLOOKUP(Table3[[#This Row],[Order ID]],OrderBreakDown!A1365:H9412,3,0)</f>
        <v>0</v>
      </c>
      <c r="N1366" t="str">
        <f>VLOOKUP(Table3[[#This Row],[Order ID]],OrderBreakDown!A1365:H9412,4,0)</f>
        <v>$36.00</v>
      </c>
      <c r="O1366" s="18" t="str">
        <f>VLOOKUP(Table3[[#This Row],[Order ID]],OrderBreakDown!A1365:H9412,5,0)</f>
        <v>$6.00</v>
      </c>
      <c r="P1366">
        <f>VLOOKUP(Table3[[#This Row],[Order ID]],OrderBreakDown!A1365:H9412,6,0)</f>
        <v>4</v>
      </c>
      <c r="Q1366" t="str">
        <f>VLOOKUP(Table3[[#This Row],[Order ID]],OrderBreakDown!A1365:H9412,7,0)</f>
        <v>Office Supplies</v>
      </c>
      <c r="R1366" t="str">
        <f>VLOOKUP(Table3[[#This Row],[Order ID]],OrderBreakDown!A1365:H9412,8,0)</f>
        <v>Binders</v>
      </c>
    </row>
    <row r="1367" spans="1:18" ht="21.75" customHeight="1" thickBot="1" x14ac:dyDescent="0.3">
      <c r="A1367" s="5" t="s">
        <v>2757</v>
      </c>
      <c r="B1367" s="2">
        <v>41169</v>
      </c>
      <c r="C1367" s="1" t="s">
        <v>2584</v>
      </c>
      <c r="D1367" s="1" t="s">
        <v>1971</v>
      </c>
      <c r="E1367" s="1" t="s">
        <v>66</v>
      </c>
      <c r="F1367" s="1" t="s">
        <v>28</v>
      </c>
      <c r="G1367" s="1" t="s">
        <v>21</v>
      </c>
      <c r="H1367" s="2">
        <v>41175</v>
      </c>
      <c r="I1367" s="1" t="s">
        <v>22</v>
      </c>
      <c r="J1367" s="6" t="s">
        <v>116</v>
      </c>
      <c r="L1367" t="str">
        <f>VLOOKUP(Table3[[#This Row],[Order ID]],OrderBreakDown!A1366:H9413,2,0)</f>
        <v>Sanford Pencil Sharpener, Easy-Erase</v>
      </c>
      <c r="M1367" s="16">
        <f>VLOOKUP(Table3[[#This Row],[Order ID]],OrderBreakDown!A1366:H9413,3,0)</f>
        <v>0</v>
      </c>
      <c r="N1367" t="str">
        <f>VLOOKUP(Table3[[#This Row],[Order ID]],OrderBreakDown!A1366:H9413,4,0)</f>
        <v>$163.00</v>
      </c>
      <c r="O1367" s="18" t="str">
        <f>VLOOKUP(Table3[[#This Row],[Order ID]],OrderBreakDown!A1366:H9413,5,0)</f>
        <v>$81.00</v>
      </c>
      <c r="P1367">
        <f>VLOOKUP(Table3[[#This Row],[Order ID]],OrderBreakDown!A1366:H9413,6,0)</f>
        <v>6</v>
      </c>
      <c r="Q1367" t="str">
        <f>VLOOKUP(Table3[[#This Row],[Order ID]],OrderBreakDown!A1366:H9413,7,0)</f>
        <v>Office Supplies</v>
      </c>
      <c r="R1367" t="str">
        <f>VLOOKUP(Table3[[#This Row],[Order ID]],OrderBreakDown!A1366:H9413,8,0)</f>
        <v>Art</v>
      </c>
    </row>
    <row r="1368" spans="1:18" ht="21.75" customHeight="1" thickBot="1" x14ac:dyDescent="0.3">
      <c r="A1368" s="5" t="s">
        <v>2758</v>
      </c>
      <c r="B1368" s="2">
        <v>41169</v>
      </c>
      <c r="C1368" s="1" t="s">
        <v>2759</v>
      </c>
      <c r="D1368" s="1" t="s">
        <v>1554</v>
      </c>
      <c r="E1368" s="1" t="s">
        <v>49</v>
      </c>
      <c r="F1368" s="1" t="s">
        <v>50</v>
      </c>
      <c r="G1368" s="1" t="s">
        <v>21</v>
      </c>
      <c r="H1368" s="2">
        <v>41171</v>
      </c>
      <c r="I1368" s="1" t="s">
        <v>37</v>
      </c>
      <c r="J1368" s="6" t="s">
        <v>125</v>
      </c>
      <c r="L1368" t="str">
        <f>VLOOKUP(Table3[[#This Row],[Order ID]],OrderBreakDown!A1367:H9414,2,0)</f>
        <v>Stanley Pens, Fluorescent</v>
      </c>
      <c r="M1368" s="16">
        <f>VLOOKUP(Table3[[#This Row],[Order ID]],OrderBreakDown!A1367:H9414,3,0)</f>
        <v>0</v>
      </c>
      <c r="N1368" t="str">
        <f>VLOOKUP(Table3[[#This Row],[Order ID]],OrderBreakDown!A1367:H9414,4,0)</f>
        <v>$34.00</v>
      </c>
      <c r="O1368" s="18" t="str">
        <f>VLOOKUP(Table3[[#This Row],[Order ID]],OrderBreakDown!A1367:H9414,5,0)</f>
        <v>$3.00</v>
      </c>
      <c r="P1368">
        <f>VLOOKUP(Table3[[#This Row],[Order ID]],OrderBreakDown!A1367:H9414,6,0)</f>
        <v>3</v>
      </c>
      <c r="Q1368" t="str">
        <f>VLOOKUP(Table3[[#This Row],[Order ID]],OrderBreakDown!A1367:H9414,7,0)</f>
        <v>Office Supplies</v>
      </c>
      <c r="R1368" t="str">
        <f>VLOOKUP(Table3[[#This Row],[Order ID]],OrderBreakDown!A1367:H9414,8,0)</f>
        <v>Art</v>
      </c>
    </row>
    <row r="1369" spans="1:18" ht="21.75" customHeight="1" thickBot="1" x14ac:dyDescent="0.3">
      <c r="A1369" s="5" t="s">
        <v>2760</v>
      </c>
      <c r="B1369" s="2">
        <v>41169</v>
      </c>
      <c r="C1369" s="1" t="s">
        <v>2761</v>
      </c>
      <c r="D1369" s="1" t="s">
        <v>1389</v>
      </c>
      <c r="E1369" s="1" t="s">
        <v>66</v>
      </c>
      <c r="F1369" s="1" t="s">
        <v>28</v>
      </c>
      <c r="G1369" s="1" t="s">
        <v>21</v>
      </c>
      <c r="H1369" s="2">
        <v>41169</v>
      </c>
      <c r="I1369" s="1" t="s">
        <v>62</v>
      </c>
      <c r="J1369" s="6" t="s">
        <v>116</v>
      </c>
      <c r="L1369" t="str">
        <f>VLOOKUP(Table3[[#This Row],[Order ID]],OrderBreakDown!A1368:H9415,2,0)</f>
        <v>GlobeWeis Peel and Seal, Set of 50</v>
      </c>
      <c r="M1369" s="16">
        <f>VLOOKUP(Table3[[#This Row],[Order ID]],OrderBreakDown!A1368:H9415,3,0)</f>
        <v>0</v>
      </c>
      <c r="N1369" t="str">
        <f>VLOOKUP(Table3[[#This Row],[Order ID]],OrderBreakDown!A1368:H9415,4,0)</f>
        <v>$128.00</v>
      </c>
      <c r="O1369" s="18" t="str">
        <f>VLOOKUP(Table3[[#This Row],[Order ID]],OrderBreakDown!A1368:H9415,5,0)</f>
        <v>$0.00</v>
      </c>
      <c r="P1369">
        <f>VLOOKUP(Table3[[#This Row],[Order ID]],OrderBreakDown!A1368:H9415,6,0)</f>
        <v>6</v>
      </c>
      <c r="Q1369" t="str">
        <f>VLOOKUP(Table3[[#This Row],[Order ID]],OrderBreakDown!A1368:H9415,7,0)</f>
        <v>Office Supplies</v>
      </c>
      <c r="R1369" t="str">
        <f>VLOOKUP(Table3[[#This Row],[Order ID]],OrderBreakDown!A1368:H9415,8,0)</f>
        <v>Envelopes</v>
      </c>
    </row>
    <row r="1370" spans="1:18" ht="21.75" customHeight="1" thickBot="1" x14ac:dyDescent="0.3">
      <c r="A1370" s="5" t="s">
        <v>2762</v>
      </c>
      <c r="B1370" s="2">
        <v>41169</v>
      </c>
      <c r="C1370" s="1" t="s">
        <v>123</v>
      </c>
      <c r="D1370" s="1" t="s">
        <v>1781</v>
      </c>
      <c r="E1370" s="1" t="s">
        <v>27</v>
      </c>
      <c r="F1370" s="1" t="s">
        <v>28</v>
      </c>
      <c r="G1370" s="1" t="s">
        <v>15</v>
      </c>
      <c r="H1370" s="2">
        <v>41169</v>
      </c>
      <c r="I1370" s="1" t="s">
        <v>62</v>
      </c>
      <c r="J1370" s="6" t="s">
        <v>416</v>
      </c>
      <c r="L1370" t="str">
        <f>VLOOKUP(Table3[[#This Row],[Order ID]],OrderBreakDown!A1369:H9416,2,0)</f>
        <v>Ibico Binder, Clear</v>
      </c>
      <c r="M1370" s="16">
        <f>VLOOKUP(Table3[[#This Row],[Order ID]],OrderBreakDown!A1369:H9416,3,0)</f>
        <v>0</v>
      </c>
      <c r="N1370" t="str">
        <f>VLOOKUP(Table3[[#This Row],[Order ID]],OrderBreakDown!A1369:H9416,4,0)</f>
        <v>$30.00</v>
      </c>
      <c r="O1370" s="18" t="str">
        <f>VLOOKUP(Table3[[#This Row],[Order ID]],OrderBreakDown!A1369:H9416,5,0)</f>
        <v>$3.00</v>
      </c>
      <c r="P1370">
        <f>VLOOKUP(Table3[[#This Row],[Order ID]],OrderBreakDown!A1369:H9416,6,0)</f>
        <v>2</v>
      </c>
      <c r="Q1370" t="str">
        <f>VLOOKUP(Table3[[#This Row],[Order ID]],OrderBreakDown!A1369:H9416,7,0)</f>
        <v>Office Supplies</v>
      </c>
      <c r="R1370" t="str">
        <f>VLOOKUP(Table3[[#This Row],[Order ID]],OrderBreakDown!A1369:H9416,8,0)</f>
        <v>Binders</v>
      </c>
    </row>
    <row r="1371" spans="1:18" ht="21.75" customHeight="1" thickBot="1" x14ac:dyDescent="0.3">
      <c r="A1371" s="5" t="s">
        <v>2763</v>
      </c>
      <c r="B1371" s="2">
        <v>41169</v>
      </c>
      <c r="C1371" s="1" t="s">
        <v>633</v>
      </c>
      <c r="D1371" s="1" t="s">
        <v>2764</v>
      </c>
      <c r="E1371" s="1" t="s">
        <v>27</v>
      </c>
      <c r="F1371" s="1" t="s">
        <v>28</v>
      </c>
      <c r="G1371" s="1" t="s">
        <v>21</v>
      </c>
      <c r="H1371" s="2">
        <v>41174</v>
      </c>
      <c r="I1371" s="1" t="s">
        <v>16</v>
      </c>
      <c r="J1371" s="6" t="s">
        <v>112</v>
      </c>
      <c r="L1371" t="str">
        <f>VLOOKUP(Table3[[#This Row],[Order ID]],OrderBreakDown!A1370:H9417,2,0)</f>
        <v>Hamilton Beach Refrigerator, Red</v>
      </c>
      <c r="M1371" s="16">
        <f>VLOOKUP(Table3[[#This Row],[Order ID]],OrderBreakDown!A1370:H9417,3,0)</f>
        <v>0.1</v>
      </c>
      <c r="N1371" t="str">
        <f>VLOOKUP(Table3[[#This Row],[Order ID]],OrderBreakDown!A1370:H9417,4,0)</f>
        <v>$900.00</v>
      </c>
      <c r="O1371" s="18" t="str">
        <f>VLOOKUP(Table3[[#This Row],[Order ID]],OrderBreakDown!A1370:H9417,5,0)</f>
        <v>-$10.00</v>
      </c>
      <c r="P1371">
        <f>VLOOKUP(Table3[[#This Row],[Order ID]],OrderBreakDown!A1370:H9417,6,0)</f>
        <v>2</v>
      </c>
      <c r="Q1371" t="str">
        <f>VLOOKUP(Table3[[#This Row],[Order ID]],OrderBreakDown!A1370:H9417,7,0)</f>
        <v>Office Supplies</v>
      </c>
      <c r="R1371" t="str">
        <f>VLOOKUP(Table3[[#This Row],[Order ID]],OrderBreakDown!A1370:H9417,8,0)</f>
        <v>Appliances</v>
      </c>
    </row>
    <row r="1372" spans="1:18" ht="21.75" customHeight="1" thickBot="1" x14ac:dyDescent="0.3">
      <c r="A1372" s="5" t="s">
        <v>2765</v>
      </c>
      <c r="B1372" s="2">
        <v>41170</v>
      </c>
      <c r="C1372" s="1" t="s">
        <v>1197</v>
      </c>
      <c r="D1372" s="1" t="s">
        <v>1711</v>
      </c>
      <c r="E1372" s="1" t="s">
        <v>66</v>
      </c>
      <c r="F1372" s="1" t="s">
        <v>28</v>
      </c>
      <c r="G1372" s="1" t="s">
        <v>33</v>
      </c>
      <c r="H1372" s="2">
        <v>41175</v>
      </c>
      <c r="I1372" s="1" t="s">
        <v>22</v>
      </c>
      <c r="J1372" s="6" t="s">
        <v>116</v>
      </c>
      <c r="L1372" t="str">
        <f>VLOOKUP(Table3[[#This Row],[Order ID]],OrderBreakDown!A1371:H9418,2,0)</f>
        <v>Safco Floating Shelf Set, Pine</v>
      </c>
      <c r="M1372" s="16">
        <f>VLOOKUP(Table3[[#This Row],[Order ID]],OrderBreakDown!A1371:H9418,3,0)</f>
        <v>0.1</v>
      </c>
      <c r="N1372" t="str">
        <f>VLOOKUP(Table3[[#This Row],[Order ID]],OrderBreakDown!A1371:H9418,4,0)</f>
        <v>$713.00</v>
      </c>
      <c r="O1372" s="18" t="str">
        <f>VLOOKUP(Table3[[#This Row],[Order ID]],OrderBreakDown!A1371:H9418,5,0)</f>
        <v>$40.00</v>
      </c>
      <c r="P1372">
        <f>VLOOKUP(Table3[[#This Row],[Order ID]],OrderBreakDown!A1371:H9418,6,0)</f>
        <v>4</v>
      </c>
      <c r="Q1372" t="str">
        <f>VLOOKUP(Table3[[#This Row],[Order ID]],OrderBreakDown!A1371:H9418,7,0)</f>
        <v>Furniture</v>
      </c>
      <c r="R1372" t="str">
        <f>VLOOKUP(Table3[[#This Row],[Order ID]],OrderBreakDown!A1371:H9418,8,0)</f>
        <v>Bookcases</v>
      </c>
    </row>
    <row r="1373" spans="1:18" ht="21.75" customHeight="1" thickBot="1" x14ac:dyDescent="0.3">
      <c r="A1373" s="5" t="s">
        <v>2766</v>
      </c>
      <c r="B1373" s="2">
        <v>41170</v>
      </c>
      <c r="C1373" s="1" t="s">
        <v>307</v>
      </c>
      <c r="D1373" s="1" t="s">
        <v>2767</v>
      </c>
      <c r="E1373" s="1" t="s">
        <v>20</v>
      </c>
      <c r="F1373" s="1" t="s">
        <v>14</v>
      </c>
      <c r="G1373" s="1" t="s">
        <v>33</v>
      </c>
      <c r="H1373" s="2">
        <v>41177</v>
      </c>
      <c r="I1373" s="1" t="s">
        <v>22</v>
      </c>
      <c r="J1373" s="6" t="s">
        <v>1968</v>
      </c>
      <c r="L1373" t="str">
        <f>VLOOKUP(Table3[[#This Row],[Order ID]],OrderBreakDown!A1372:H9419,2,0)</f>
        <v>Fellowes File Cart, Blue</v>
      </c>
      <c r="M1373" s="16">
        <f>VLOOKUP(Table3[[#This Row],[Order ID]],OrderBreakDown!A1372:H9419,3,0)</f>
        <v>0</v>
      </c>
      <c r="N1373" t="str">
        <f>VLOOKUP(Table3[[#This Row],[Order ID]],OrderBreakDown!A1372:H9419,4,0)</f>
        <v>$412.00</v>
      </c>
      <c r="O1373" s="18" t="str">
        <f>VLOOKUP(Table3[[#This Row],[Order ID]],OrderBreakDown!A1372:H9419,5,0)</f>
        <v>$165.00</v>
      </c>
      <c r="P1373">
        <f>VLOOKUP(Table3[[#This Row],[Order ID]],OrderBreakDown!A1372:H9419,6,0)</f>
        <v>3</v>
      </c>
      <c r="Q1373" t="str">
        <f>VLOOKUP(Table3[[#This Row],[Order ID]],OrderBreakDown!A1372:H9419,7,0)</f>
        <v>Office Supplies</v>
      </c>
      <c r="R1373" t="str">
        <f>VLOOKUP(Table3[[#This Row],[Order ID]],OrderBreakDown!A1372:H9419,8,0)</f>
        <v>Storage</v>
      </c>
    </row>
    <row r="1374" spans="1:18" ht="21.75" customHeight="1" thickBot="1" x14ac:dyDescent="0.3">
      <c r="A1374" s="5" t="s">
        <v>2768</v>
      </c>
      <c r="B1374" s="2">
        <v>41171</v>
      </c>
      <c r="C1374" s="1" t="s">
        <v>1471</v>
      </c>
      <c r="D1374" s="1" t="s">
        <v>640</v>
      </c>
      <c r="E1374" s="1" t="s">
        <v>27</v>
      </c>
      <c r="F1374" s="1" t="s">
        <v>28</v>
      </c>
      <c r="G1374" s="1" t="s">
        <v>21</v>
      </c>
      <c r="H1374" s="2">
        <v>41174</v>
      </c>
      <c r="I1374" s="1" t="s">
        <v>16</v>
      </c>
      <c r="J1374" s="6" t="s">
        <v>311</v>
      </c>
      <c r="L1374" t="str">
        <f>VLOOKUP(Table3[[#This Row],[Order ID]],OrderBreakDown!A1373:H9420,2,0)</f>
        <v>Advantus Light Bulb, Durable</v>
      </c>
      <c r="M1374" s="16">
        <f>VLOOKUP(Table3[[#This Row],[Order ID]],OrderBreakDown!A1373:H9420,3,0)</f>
        <v>0</v>
      </c>
      <c r="N1374" t="str">
        <f>VLOOKUP(Table3[[#This Row],[Order ID]],OrderBreakDown!A1373:H9420,4,0)</f>
        <v>$51.00</v>
      </c>
      <c r="O1374" s="18" t="str">
        <f>VLOOKUP(Table3[[#This Row],[Order ID]],OrderBreakDown!A1373:H9420,5,0)</f>
        <v>$12.00</v>
      </c>
      <c r="P1374">
        <f>VLOOKUP(Table3[[#This Row],[Order ID]],OrderBreakDown!A1373:H9420,6,0)</f>
        <v>3</v>
      </c>
      <c r="Q1374" t="str">
        <f>VLOOKUP(Table3[[#This Row],[Order ID]],OrderBreakDown!A1373:H9420,7,0)</f>
        <v>Furniture</v>
      </c>
      <c r="R1374" t="str">
        <f>VLOOKUP(Table3[[#This Row],[Order ID]],OrderBreakDown!A1373:H9420,8,0)</f>
        <v>Furnishings</v>
      </c>
    </row>
    <row r="1375" spans="1:18" ht="21.75" customHeight="1" thickBot="1" x14ac:dyDescent="0.3">
      <c r="A1375" s="5" t="s">
        <v>2769</v>
      </c>
      <c r="B1375" s="2">
        <v>41171</v>
      </c>
      <c r="C1375" s="1" t="s">
        <v>1668</v>
      </c>
      <c r="D1375" s="1" t="s">
        <v>2770</v>
      </c>
      <c r="E1375" s="1" t="s">
        <v>20</v>
      </c>
      <c r="F1375" s="1" t="s">
        <v>14</v>
      </c>
      <c r="G1375" s="1" t="s">
        <v>21</v>
      </c>
      <c r="H1375" s="2">
        <v>41171</v>
      </c>
      <c r="I1375" s="1" t="s">
        <v>62</v>
      </c>
      <c r="J1375" s="6" t="s">
        <v>23</v>
      </c>
      <c r="L1375" t="str">
        <f>VLOOKUP(Table3[[#This Row],[Order ID]],OrderBreakDown!A1374:H9421,2,0)</f>
        <v>Xerox Memo Slips, Recycled</v>
      </c>
      <c r="M1375" s="16">
        <f>VLOOKUP(Table3[[#This Row],[Order ID]],OrderBreakDown!A1374:H9421,3,0)</f>
        <v>0</v>
      </c>
      <c r="N1375" t="str">
        <f>VLOOKUP(Table3[[#This Row],[Order ID]],OrderBreakDown!A1374:H9421,4,0)</f>
        <v>$27.00</v>
      </c>
      <c r="O1375" s="18" t="str">
        <f>VLOOKUP(Table3[[#This Row],[Order ID]],OrderBreakDown!A1374:H9421,5,0)</f>
        <v>$4.00</v>
      </c>
      <c r="P1375">
        <f>VLOOKUP(Table3[[#This Row],[Order ID]],OrderBreakDown!A1374:H9421,6,0)</f>
        <v>2</v>
      </c>
      <c r="Q1375" t="str">
        <f>VLOOKUP(Table3[[#This Row],[Order ID]],OrderBreakDown!A1374:H9421,7,0)</f>
        <v>Office Supplies</v>
      </c>
      <c r="R1375" t="str">
        <f>VLOOKUP(Table3[[#This Row],[Order ID]],OrderBreakDown!A1374:H9421,8,0)</f>
        <v>Paper</v>
      </c>
    </row>
    <row r="1376" spans="1:18" ht="21.75" customHeight="1" thickBot="1" x14ac:dyDescent="0.3">
      <c r="A1376" s="5" t="s">
        <v>2771</v>
      </c>
      <c r="B1376" s="2">
        <v>41172</v>
      </c>
      <c r="C1376" s="1" t="s">
        <v>2521</v>
      </c>
      <c r="D1376" s="1" t="s">
        <v>919</v>
      </c>
      <c r="E1376" s="1" t="s">
        <v>315</v>
      </c>
      <c r="F1376" s="1" t="s">
        <v>14</v>
      </c>
      <c r="G1376" s="1" t="s">
        <v>21</v>
      </c>
      <c r="H1376" s="2">
        <v>41177</v>
      </c>
      <c r="I1376" s="1" t="s">
        <v>16</v>
      </c>
      <c r="J1376" s="6" t="s">
        <v>316</v>
      </c>
      <c r="L1376" t="str">
        <f>VLOOKUP(Table3[[#This Row],[Order ID]],OrderBreakDown!A1375:H9422,2,0)</f>
        <v>SAFCO Executive Leather Armchair, Red</v>
      </c>
      <c r="M1376" s="16">
        <f>VLOOKUP(Table3[[#This Row],[Order ID]],OrderBreakDown!A1375:H9422,3,0)</f>
        <v>0</v>
      </c>
      <c r="N1376" t="str">
        <f>VLOOKUP(Table3[[#This Row],[Order ID]],OrderBreakDown!A1375:H9422,4,0)</f>
        <v>$2,769.00</v>
      </c>
      <c r="O1376" s="18" t="str">
        <f>VLOOKUP(Table3[[#This Row],[Order ID]],OrderBreakDown!A1375:H9422,5,0)</f>
        <v>$28.00</v>
      </c>
      <c r="P1376">
        <f>VLOOKUP(Table3[[#This Row],[Order ID]],OrderBreakDown!A1375:H9422,6,0)</f>
        <v>6</v>
      </c>
      <c r="Q1376" t="str">
        <f>VLOOKUP(Table3[[#This Row],[Order ID]],OrderBreakDown!A1375:H9422,7,0)</f>
        <v>Furniture</v>
      </c>
      <c r="R1376" t="str">
        <f>VLOOKUP(Table3[[#This Row],[Order ID]],OrderBreakDown!A1375:H9422,8,0)</f>
        <v>Chairs</v>
      </c>
    </row>
    <row r="1377" spans="1:18" ht="21.75" customHeight="1" thickBot="1" x14ac:dyDescent="0.3">
      <c r="A1377" s="5" t="s">
        <v>2772</v>
      </c>
      <c r="B1377" s="2">
        <v>41172</v>
      </c>
      <c r="C1377" s="1" t="s">
        <v>1277</v>
      </c>
      <c r="D1377" s="1" t="s">
        <v>344</v>
      </c>
      <c r="E1377" s="1" t="s">
        <v>27</v>
      </c>
      <c r="F1377" s="1" t="s">
        <v>28</v>
      </c>
      <c r="G1377" s="1" t="s">
        <v>21</v>
      </c>
      <c r="H1377" s="2">
        <v>41179</v>
      </c>
      <c r="I1377" s="1" t="s">
        <v>22</v>
      </c>
      <c r="J1377" s="6" t="s">
        <v>112</v>
      </c>
      <c r="L1377" t="str">
        <f>VLOOKUP(Table3[[#This Row],[Order ID]],OrderBreakDown!A1376:H9423,2,0)</f>
        <v>SAFCO Executive Leather Armchair, Red</v>
      </c>
      <c r="M1377" s="16">
        <f>VLOOKUP(Table3[[#This Row],[Order ID]],OrderBreakDown!A1376:H9423,3,0)</f>
        <v>0.1</v>
      </c>
      <c r="N1377" t="str">
        <f>VLOOKUP(Table3[[#This Row],[Order ID]],OrderBreakDown!A1376:H9423,4,0)</f>
        <v>$831.00</v>
      </c>
      <c r="O1377" s="18" t="str">
        <f>VLOOKUP(Table3[[#This Row],[Order ID]],OrderBreakDown!A1376:H9423,5,0)</f>
        <v>-$83.00</v>
      </c>
      <c r="P1377">
        <f>VLOOKUP(Table3[[#This Row],[Order ID]],OrderBreakDown!A1376:H9423,6,0)</f>
        <v>2</v>
      </c>
      <c r="Q1377" t="str">
        <f>VLOOKUP(Table3[[#This Row],[Order ID]],OrderBreakDown!A1376:H9423,7,0)</f>
        <v>Furniture</v>
      </c>
      <c r="R1377" t="str">
        <f>VLOOKUP(Table3[[#This Row],[Order ID]],OrderBreakDown!A1376:H9423,8,0)</f>
        <v>Chairs</v>
      </c>
    </row>
    <row r="1378" spans="1:18" ht="21.75" customHeight="1" thickBot="1" x14ac:dyDescent="0.3">
      <c r="A1378" s="5" t="s">
        <v>2773</v>
      </c>
      <c r="B1378" s="2">
        <v>41172</v>
      </c>
      <c r="C1378" s="1" t="s">
        <v>137</v>
      </c>
      <c r="D1378" s="1" t="s">
        <v>177</v>
      </c>
      <c r="E1378" s="1" t="s">
        <v>20</v>
      </c>
      <c r="F1378" s="1" t="s">
        <v>14</v>
      </c>
      <c r="G1378" s="1" t="s">
        <v>21</v>
      </c>
      <c r="H1378" s="2">
        <v>41174</v>
      </c>
      <c r="I1378" s="1" t="s">
        <v>16</v>
      </c>
      <c r="J1378" s="6" t="s">
        <v>23</v>
      </c>
      <c r="L1378" t="str">
        <f>VLOOKUP(Table3[[#This Row],[Order ID]],OrderBreakDown!A1377:H9424,2,0)</f>
        <v>Ibico Binder, Recycled</v>
      </c>
      <c r="M1378" s="16">
        <f>VLOOKUP(Table3[[#This Row],[Order ID]],OrderBreakDown!A1377:H9424,3,0)</f>
        <v>0.1</v>
      </c>
      <c r="N1378" t="str">
        <f>VLOOKUP(Table3[[#This Row],[Order ID]],OrderBreakDown!A1377:H9424,4,0)</f>
        <v>$43.00</v>
      </c>
      <c r="O1378" s="18" t="str">
        <f>VLOOKUP(Table3[[#This Row],[Order ID]],OrderBreakDown!A1377:H9424,5,0)</f>
        <v>-$1.00</v>
      </c>
      <c r="P1378">
        <f>VLOOKUP(Table3[[#This Row],[Order ID]],OrderBreakDown!A1377:H9424,6,0)</f>
        <v>3</v>
      </c>
      <c r="Q1378" t="str">
        <f>VLOOKUP(Table3[[#This Row],[Order ID]],OrderBreakDown!A1377:H9424,7,0)</f>
        <v>Office Supplies</v>
      </c>
      <c r="R1378" t="str">
        <f>VLOOKUP(Table3[[#This Row],[Order ID]],OrderBreakDown!A1377:H9424,8,0)</f>
        <v>Binders</v>
      </c>
    </row>
    <row r="1379" spans="1:18" ht="21.75" customHeight="1" thickBot="1" x14ac:dyDescent="0.3">
      <c r="A1379" s="5" t="s">
        <v>2774</v>
      </c>
      <c r="B1379" s="2">
        <v>41172</v>
      </c>
      <c r="C1379" s="1" t="s">
        <v>1370</v>
      </c>
      <c r="D1379" s="1" t="s">
        <v>2207</v>
      </c>
      <c r="E1379" s="1" t="s">
        <v>27</v>
      </c>
      <c r="F1379" s="1" t="s">
        <v>28</v>
      </c>
      <c r="G1379" s="1" t="s">
        <v>21</v>
      </c>
      <c r="H1379" s="2">
        <v>41177</v>
      </c>
      <c r="I1379" s="1" t="s">
        <v>22</v>
      </c>
      <c r="J1379" s="6" t="s">
        <v>112</v>
      </c>
      <c r="L1379" t="str">
        <f>VLOOKUP(Table3[[#This Row],[Order ID]],OrderBreakDown!A1378:H9425,2,0)</f>
        <v>Dania Library with Doors, Mobile</v>
      </c>
      <c r="M1379" s="16">
        <f>VLOOKUP(Table3[[#This Row],[Order ID]],OrderBreakDown!A1378:H9425,3,0)</f>
        <v>0.1</v>
      </c>
      <c r="N1379" t="str">
        <f>VLOOKUP(Table3[[#This Row],[Order ID]],OrderBreakDown!A1378:H9425,4,0)</f>
        <v>$985.00</v>
      </c>
      <c r="O1379" s="18" t="str">
        <f>VLOOKUP(Table3[[#This Row],[Order ID]],OrderBreakDown!A1378:H9425,5,0)</f>
        <v>$142.00</v>
      </c>
      <c r="P1379">
        <f>VLOOKUP(Table3[[#This Row],[Order ID]],OrderBreakDown!A1378:H9425,6,0)</f>
        <v>3</v>
      </c>
      <c r="Q1379" t="str">
        <f>VLOOKUP(Table3[[#This Row],[Order ID]],OrderBreakDown!A1378:H9425,7,0)</f>
        <v>Furniture</v>
      </c>
      <c r="R1379" t="str">
        <f>VLOOKUP(Table3[[#This Row],[Order ID]],OrderBreakDown!A1378:H9425,8,0)</f>
        <v>Bookcases</v>
      </c>
    </row>
    <row r="1380" spans="1:18" ht="21.75" customHeight="1" thickBot="1" x14ac:dyDescent="0.3">
      <c r="A1380" s="5" t="s">
        <v>2775</v>
      </c>
      <c r="B1380" s="2">
        <v>41172</v>
      </c>
      <c r="C1380" s="1" t="s">
        <v>1947</v>
      </c>
      <c r="D1380" s="1" t="s">
        <v>2495</v>
      </c>
      <c r="E1380" s="1" t="s">
        <v>27</v>
      </c>
      <c r="F1380" s="1" t="s">
        <v>28</v>
      </c>
      <c r="G1380" s="1" t="s">
        <v>33</v>
      </c>
      <c r="H1380" s="2">
        <v>41176</v>
      </c>
      <c r="I1380" s="1" t="s">
        <v>22</v>
      </c>
      <c r="J1380" s="6" t="s">
        <v>112</v>
      </c>
      <c r="L1380" t="str">
        <f>VLOOKUP(Table3[[#This Row],[Order ID]],OrderBreakDown!A1379:H9426,2,0)</f>
        <v>OIC Clamps, Bulk Pack</v>
      </c>
      <c r="M1380" s="16">
        <f>VLOOKUP(Table3[[#This Row],[Order ID]],OrderBreakDown!A1379:H9426,3,0)</f>
        <v>0</v>
      </c>
      <c r="N1380" t="str">
        <f>VLOOKUP(Table3[[#This Row],[Order ID]],OrderBreakDown!A1379:H9426,4,0)</f>
        <v>$198.00</v>
      </c>
      <c r="O1380" s="18" t="str">
        <f>VLOOKUP(Table3[[#This Row],[Order ID]],OrderBreakDown!A1379:H9426,5,0)</f>
        <v>$99.00</v>
      </c>
      <c r="P1380">
        <f>VLOOKUP(Table3[[#This Row],[Order ID]],OrderBreakDown!A1379:H9426,6,0)</f>
        <v>10</v>
      </c>
      <c r="Q1380" t="str">
        <f>VLOOKUP(Table3[[#This Row],[Order ID]],OrderBreakDown!A1379:H9426,7,0)</f>
        <v>Office Supplies</v>
      </c>
      <c r="R1380" t="str">
        <f>VLOOKUP(Table3[[#This Row],[Order ID]],OrderBreakDown!A1379:H9426,8,0)</f>
        <v>Fasteners</v>
      </c>
    </row>
    <row r="1381" spans="1:18" ht="21.75" customHeight="1" thickBot="1" x14ac:dyDescent="0.3">
      <c r="A1381" s="5" t="s">
        <v>2776</v>
      </c>
      <c r="B1381" s="2">
        <v>41172</v>
      </c>
      <c r="C1381" s="1" t="s">
        <v>357</v>
      </c>
      <c r="D1381" s="1" t="s">
        <v>2777</v>
      </c>
      <c r="E1381" s="1" t="s">
        <v>27</v>
      </c>
      <c r="F1381" s="1" t="s">
        <v>28</v>
      </c>
      <c r="G1381" s="1" t="s">
        <v>33</v>
      </c>
      <c r="H1381" s="2">
        <v>41176</v>
      </c>
      <c r="I1381" s="1" t="s">
        <v>22</v>
      </c>
      <c r="J1381" s="6" t="s">
        <v>194</v>
      </c>
      <c r="L1381" t="str">
        <f>VLOOKUP(Table3[[#This Row],[Order ID]],OrderBreakDown!A1380:H9427,2,0)</f>
        <v>Smead Color Coded Labels, 5000 Label Set</v>
      </c>
      <c r="M1381" s="16">
        <f>VLOOKUP(Table3[[#This Row],[Order ID]],OrderBreakDown!A1380:H9427,3,0)</f>
        <v>0</v>
      </c>
      <c r="N1381" t="str">
        <f>VLOOKUP(Table3[[#This Row],[Order ID]],OrderBreakDown!A1380:H9427,4,0)</f>
        <v>$40.00</v>
      </c>
      <c r="O1381" s="18" t="str">
        <f>VLOOKUP(Table3[[#This Row],[Order ID]],OrderBreakDown!A1380:H9427,5,0)</f>
        <v>$7.00</v>
      </c>
      <c r="P1381">
        <f>VLOOKUP(Table3[[#This Row],[Order ID]],OrderBreakDown!A1380:H9427,6,0)</f>
        <v>3</v>
      </c>
      <c r="Q1381" t="str">
        <f>VLOOKUP(Table3[[#This Row],[Order ID]],OrderBreakDown!A1380:H9427,7,0)</f>
        <v>Office Supplies</v>
      </c>
      <c r="R1381" t="str">
        <f>VLOOKUP(Table3[[#This Row],[Order ID]],OrderBreakDown!A1380:H9427,8,0)</f>
        <v>Labels</v>
      </c>
    </row>
    <row r="1382" spans="1:18" ht="21.75" customHeight="1" thickBot="1" x14ac:dyDescent="0.3">
      <c r="A1382" s="5" t="s">
        <v>2778</v>
      </c>
      <c r="B1382" s="2">
        <v>41173</v>
      </c>
      <c r="C1382" s="1" t="s">
        <v>2289</v>
      </c>
      <c r="D1382" s="1" t="s">
        <v>708</v>
      </c>
      <c r="E1382" s="1" t="s">
        <v>49</v>
      </c>
      <c r="F1382" s="1" t="s">
        <v>50</v>
      </c>
      <c r="G1382" s="1" t="s">
        <v>21</v>
      </c>
      <c r="H1382" s="2">
        <v>41178</v>
      </c>
      <c r="I1382" s="1" t="s">
        <v>22</v>
      </c>
      <c r="J1382" s="6" t="s">
        <v>108</v>
      </c>
      <c r="L1382" t="str">
        <f>VLOOKUP(Table3[[#This Row],[Order ID]],OrderBreakDown!A1381:H9428,2,0)</f>
        <v>OIC Push Pins, Metal</v>
      </c>
      <c r="M1382" s="16">
        <f>VLOOKUP(Table3[[#This Row],[Order ID]],OrderBreakDown!A1381:H9428,3,0)</f>
        <v>0</v>
      </c>
      <c r="N1382" t="str">
        <f>VLOOKUP(Table3[[#This Row],[Order ID]],OrderBreakDown!A1381:H9428,4,0)</f>
        <v>$45.00</v>
      </c>
      <c r="O1382" s="18" t="str">
        <f>VLOOKUP(Table3[[#This Row],[Order ID]],OrderBreakDown!A1381:H9428,5,0)</f>
        <v>$18.00</v>
      </c>
      <c r="P1382">
        <f>VLOOKUP(Table3[[#This Row],[Order ID]],OrderBreakDown!A1381:H9428,6,0)</f>
        <v>3</v>
      </c>
      <c r="Q1382" t="str">
        <f>VLOOKUP(Table3[[#This Row],[Order ID]],OrderBreakDown!A1381:H9428,7,0)</f>
        <v>Office Supplies</v>
      </c>
      <c r="R1382" t="str">
        <f>VLOOKUP(Table3[[#This Row],[Order ID]],OrderBreakDown!A1381:H9428,8,0)</f>
        <v>Fasteners</v>
      </c>
    </row>
    <row r="1383" spans="1:18" ht="21.75" customHeight="1" thickBot="1" x14ac:dyDescent="0.3">
      <c r="A1383" s="5" t="s">
        <v>2779</v>
      </c>
      <c r="B1383" s="2">
        <v>41173</v>
      </c>
      <c r="C1383" s="1" t="s">
        <v>1096</v>
      </c>
      <c r="D1383" s="1" t="s">
        <v>274</v>
      </c>
      <c r="E1383" s="1" t="s">
        <v>66</v>
      </c>
      <c r="F1383" s="1" t="s">
        <v>28</v>
      </c>
      <c r="G1383" s="1" t="s">
        <v>21</v>
      </c>
      <c r="H1383" s="2">
        <v>41176</v>
      </c>
      <c r="I1383" s="1" t="s">
        <v>37</v>
      </c>
      <c r="J1383" s="6" t="s">
        <v>116</v>
      </c>
      <c r="L1383" t="str">
        <f>VLOOKUP(Table3[[#This Row],[Order ID]],OrderBreakDown!A1382:H9429,2,0)</f>
        <v>Belkin Flash Drive, USB</v>
      </c>
      <c r="M1383" s="16">
        <f>VLOOKUP(Table3[[#This Row],[Order ID]],OrderBreakDown!A1382:H9429,3,0)</f>
        <v>0</v>
      </c>
      <c r="N1383" t="str">
        <f>VLOOKUP(Table3[[#This Row],[Order ID]],OrderBreakDown!A1382:H9429,4,0)</f>
        <v>$126.00</v>
      </c>
      <c r="O1383" s="18" t="str">
        <f>VLOOKUP(Table3[[#This Row],[Order ID]],OrderBreakDown!A1382:H9429,5,0)</f>
        <v>$42.00</v>
      </c>
      <c r="P1383">
        <f>VLOOKUP(Table3[[#This Row],[Order ID]],OrderBreakDown!A1382:H9429,6,0)</f>
        <v>3</v>
      </c>
      <c r="Q1383" t="str">
        <f>VLOOKUP(Table3[[#This Row],[Order ID]],OrderBreakDown!A1382:H9429,7,0)</f>
        <v>Technology</v>
      </c>
      <c r="R1383" t="str">
        <f>VLOOKUP(Table3[[#This Row],[Order ID]],OrderBreakDown!A1382:H9429,8,0)</f>
        <v>Accessories</v>
      </c>
    </row>
    <row r="1384" spans="1:18" ht="21.75" customHeight="1" thickBot="1" x14ac:dyDescent="0.3">
      <c r="A1384" s="5" t="s">
        <v>2780</v>
      </c>
      <c r="B1384" s="2">
        <v>41173</v>
      </c>
      <c r="C1384" s="1" t="s">
        <v>961</v>
      </c>
      <c r="D1384" s="1" t="s">
        <v>32</v>
      </c>
      <c r="E1384" s="1" t="s">
        <v>20</v>
      </c>
      <c r="F1384" s="1" t="s">
        <v>14</v>
      </c>
      <c r="G1384" s="1" t="s">
        <v>15</v>
      </c>
      <c r="H1384" s="2">
        <v>41177</v>
      </c>
      <c r="I1384" s="1" t="s">
        <v>22</v>
      </c>
      <c r="J1384" s="6" t="s">
        <v>23</v>
      </c>
      <c r="L1384" t="str">
        <f>VLOOKUP(Table3[[#This Row],[Order ID]],OrderBreakDown!A1383:H9430,2,0)</f>
        <v>BIC Canvas, Fluorescent</v>
      </c>
      <c r="M1384" s="16">
        <f>VLOOKUP(Table3[[#This Row],[Order ID]],OrderBreakDown!A1383:H9430,3,0)</f>
        <v>0.5</v>
      </c>
      <c r="N1384" t="str">
        <f>VLOOKUP(Table3[[#This Row],[Order ID]],OrderBreakDown!A1383:H9430,4,0)</f>
        <v>$27.00</v>
      </c>
      <c r="O1384" s="18" t="str">
        <f>VLOOKUP(Table3[[#This Row],[Order ID]],OrderBreakDown!A1383:H9430,5,0)</f>
        <v>-$8.00</v>
      </c>
      <c r="P1384">
        <f>VLOOKUP(Table3[[#This Row],[Order ID]],OrderBreakDown!A1383:H9430,6,0)</f>
        <v>1</v>
      </c>
      <c r="Q1384" t="str">
        <f>VLOOKUP(Table3[[#This Row],[Order ID]],OrderBreakDown!A1383:H9430,7,0)</f>
        <v>Office Supplies</v>
      </c>
      <c r="R1384" t="str">
        <f>VLOOKUP(Table3[[#This Row],[Order ID]],OrderBreakDown!A1383:H9430,8,0)</f>
        <v>Art</v>
      </c>
    </row>
    <row r="1385" spans="1:18" ht="21.75" customHeight="1" thickBot="1" x14ac:dyDescent="0.3">
      <c r="A1385" s="5" t="s">
        <v>2781</v>
      </c>
      <c r="B1385" s="2">
        <v>41173</v>
      </c>
      <c r="C1385" s="1" t="s">
        <v>2455</v>
      </c>
      <c r="D1385" s="1" t="s">
        <v>2782</v>
      </c>
      <c r="E1385" s="1" t="s">
        <v>66</v>
      </c>
      <c r="F1385" s="1" t="s">
        <v>28</v>
      </c>
      <c r="G1385" s="1" t="s">
        <v>21</v>
      </c>
      <c r="H1385" s="2">
        <v>41175</v>
      </c>
      <c r="I1385" s="1" t="s">
        <v>16</v>
      </c>
      <c r="J1385" s="6" t="s">
        <v>116</v>
      </c>
      <c r="L1385" t="str">
        <f>VLOOKUP(Table3[[#This Row],[Order ID]],OrderBreakDown!A1384:H9431,2,0)</f>
        <v>Tenex Door Stop, Durable</v>
      </c>
      <c r="M1385" s="16">
        <f>VLOOKUP(Table3[[#This Row],[Order ID]],OrderBreakDown!A1384:H9431,3,0)</f>
        <v>0</v>
      </c>
      <c r="N1385" t="str">
        <f>VLOOKUP(Table3[[#This Row],[Order ID]],OrderBreakDown!A1384:H9431,4,0)</f>
        <v>$123.00</v>
      </c>
      <c r="O1385" s="18" t="str">
        <f>VLOOKUP(Table3[[#This Row],[Order ID]],OrderBreakDown!A1384:H9431,5,0)</f>
        <v>$16.00</v>
      </c>
      <c r="P1385">
        <f>VLOOKUP(Table3[[#This Row],[Order ID]],OrderBreakDown!A1384:H9431,6,0)</f>
        <v>3</v>
      </c>
      <c r="Q1385" t="str">
        <f>VLOOKUP(Table3[[#This Row],[Order ID]],OrderBreakDown!A1384:H9431,7,0)</f>
        <v>Furniture</v>
      </c>
      <c r="R1385" t="str">
        <f>VLOOKUP(Table3[[#This Row],[Order ID]],OrderBreakDown!A1384:H9431,8,0)</f>
        <v>Furnishings</v>
      </c>
    </row>
    <row r="1386" spans="1:18" ht="21.75" customHeight="1" thickBot="1" x14ac:dyDescent="0.3">
      <c r="A1386" s="5" t="s">
        <v>2783</v>
      </c>
      <c r="B1386" s="2">
        <v>41173</v>
      </c>
      <c r="C1386" s="1" t="s">
        <v>1124</v>
      </c>
      <c r="D1386" s="1" t="s">
        <v>467</v>
      </c>
      <c r="E1386" s="1" t="s">
        <v>27</v>
      </c>
      <c r="F1386" s="1" t="s">
        <v>28</v>
      </c>
      <c r="G1386" s="1" t="s">
        <v>21</v>
      </c>
      <c r="H1386" s="2">
        <v>41173</v>
      </c>
      <c r="I1386" s="1" t="s">
        <v>62</v>
      </c>
      <c r="J1386" s="6" t="s">
        <v>112</v>
      </c>
      <c r="L1386" t="str">
        <f>VLOOKUP(Table3[[#This Row],[Order ID]],OrderBreakDown!A1385:H9432,2,0)</f>
        <v>SanDisk Message Books, Premium</v>
      </c>
      <c r="M1386" s="16">
        <f>VLOOKUP(Table3[[#This Row],[Order ID]],OrderBreakDown!A1385:H9432,3,0)</f>
        <v>0</v>
      </c>
      <c r="N1386" t="str">
        <f>VLOOKUP(Table3[[#This Row],[Order ID]],OrderBreakDown!A1385:H9432,4,0)</f>
        <v>$48.00</v>
      </c>
      <c r="O1386" s="18" t="str">
        <f>VLOOKUP(Table3[[#This Row],[Order ID]],OrderBreakDown!A1385:H9432,5,0)</f>
        <v>$12.00</v>
      </c>
      <c r="P1386">
        <f>VLOOKUP(Table3[[#This Row],[Order ID]],OrderBreakDown!A1385:H9432,6,0)</f>
        <v>2</v>
      </c>
      <c r="Q1386" t="str">
        <f>VLOOKUP(Table3[[#This Row],[Order ID]],OrderBreakDown!A1385:H9432,7,0)</f>
        <v>Office Supplies</v>
      </c>
      <c r="R1386" t="str">
        <f>VLOOKUP(Table3[[#This Row],[Order ID]],OrderBreakDown!A1385:H9432,8,0)</f>
        <v>Paper</v>
      </c>
    </row>
    <row r="1387" spans="1:18" ht="21.75" customHeight="1" thickBot="1" x14ac:dyDescent="0.3">
      <c r="A1387" s="5" t="s">
        <v>2784</v>
      </c>
      <c r="B1387" s="2">
        <v>41173</v>
      </c>
      <c r="C1387" s="1" t="s">
        <v>1860</v>
      </c>
      <c r="D1387" s="1" t="s">
        <v>32</v>
      </c>
      <c r="E1387" s="1" t="s">
        <v>20</v>
      </c>
      <c r="F1387" s="1" t="s">
        <v>14</v>
      </c>
      <c r="G1387" s="1" t="s">
        <v>33</v>
      </c>
      <c r="H1387" s="2">
        <v>41177</v>
      </c>
      <c r="I1387" s="1" t="s">
        <v>22</v>
      </c>
      <c r="J1387" s="6" t="s">
        <v>23</v>
      </c>
      <c r="L1387" t="str">
        <f>VLOOKUP(Table3[[#This Row],[Order ID]],OrderBreakDown!A1386:H9433,2,0)</f>
        <v>Smead Removable Labels, 5000 Label Set</v>
      </c>
      <c r="M1387" s="16">
        <f>VLOOKUP(Table3[[#This Row],[Order ID]],OrderBreakDown!A1386:H9433,3,0)</f>
        <v>0.5</v>
      </c>
      <c r="N1387" t="str">
        <f>VLOOKUP(Table3[[#This Row],[Order ID]],OrderBreakDown!A1386:H9433,4,0)</f>
        <v>$16.00</v>
      </c>
      <c r="O1387" s="18" t="str">
        <f>VLOOKUP(Table3[[#This Row],[Order ID]],OrderBreakDown!A1386:H9433,5,0)</f>
        <v>-$6.00</v>
      </c>
      <c r="P1387">
        <f>VLOOKUP(Table3[[#This Row],[Order ID]],OrderBreakDown!A1386:H9433,6,0)</f>
        <v>3</v>
      </c>
      <c r="Q1387" t="str">
        <f>VLOOKUP(Table3[[#This Row],[Order ID]],OrderBreakDown!A1386:H9433,7,0)</f>
        <v>Office Supplies</v>
      </c>
      <c r="R1387" t="str">
        <f>VLOOKUP(Table3[[#This Row],[Order ID]],OrderBreakDown!A1386:H9433,8,0)</f>
        <v>Labels</v>
      </c>
    </row>
    <row r="1388" spans="1:18" ht="21.75" customHeight="1" thickBot="1" x14ac:dyDescent="0.3">
      <c r="A1388" s="5" t="s">
        <v>2785</v>
      </c>
      <c r="B1388" s="2">
        <v>41174</v>
      </c>
      <c r="C1388" s="1" t="s">
        <v>2600</v>
      </c>
      <c r="D1388" s="1" t="s">
        <v>581</v>
      </c>
      <c r="E1388" s="1" t="s">
        <v>77</v>
      </c>
      <c r="F1388" s="1" t="s">
        <v>28</v>
      </c>
      <c r="G1388" s="1" t="s">
        <v>33</v>
      </c>
      <c r="H1388" s="2">
        <v>41176</v>
      </c>
      <c r="I1388" s="1" t="s">
        <v>37</v>
      </c>
      <c r="J1388" s="6" t="s">
        <v>581</v>
      </c>
      <c r="L1388" t="str">
        <f>VLOOKUP(Table3[[#This Row],[Order ID]],OrderBreakDown!A1387:H9434,2,0)</f>
        <v>Office Star Steel Folding Chair, Black</v>
      </c>
      <c r="M1388" s="16">
        <f>VLOOKUP(Table3[[#This Row],[Order ID]],OrderBreakDown!A1387:H9434,3,0)</f>
        <v>0.5</v>
      </c>
      <c r="N1388" t="str">
        <f>VLOOKUP(Table3[[#This Row],[Order ID]],OrderBreakDown!A1387:H9434,4,0)</f>
        <v>$268.00</v>
      </c>
      <c r="O1388" s="18" t="str">
        <f>VLOOKUP(Table3[[#This Row],[Order ID]],OrderBreakDown!A1387:H9434,5,0)</f>
        <v>-$268.00</v>
      </c>
      <c r="P1388">
        <f>VLOOKUP(Table3[[#This Row],[Order ID]],OrderBreakDown!A1387:H9434,6,0)</f>
        <v>6</v>
      </c>
      <c r="Q1388" t="str">
        <f>VLOOKUP(Table3[[#This Row],[Order ID]],OrderBreakDown!A1387:H9434,7,0)</f>
        <v>Furniture</v>
      </c>
      <c r="R1388" t="str">
        <f>VLOOKUP(Table3[[#This Row],[Order ID]],OrderBreakDown!A1387:H9434,8,0)</f>
        <v>Chairs</v>
      </c>
    </row>
    <row r="1389" spans="1:18" ht="21.75" customHeight="1" thickBot="1" x14ac:dyDescent="0.3">
      <c r="A1389" s="5" t="s">
        <v>2786</v>
      </c>
      <c r="B1389" s="2">
        <v>41174</v>
      </c>
      <c r="C1389" s="1" t="s">
        <v>169</v>
      </c>
      <c r="D1389" s="1" t="s">
        <v>1304</v>
      </c>
      <c r="E1389" s="1" t="s">
        <v>20</v>
      </c>
      <c r="F1389" s="1" t="s">
        <v>14</v>
      </c>
      <c r="G1389" s="1" t="s">
        <v>33</v>
      </c>
      <c r="H1389" s="2">
        <v>41179</v>
      </c>
      <c r="I1389" s="1" t="s">
        <v>22</v>
      </c>
      <c r="J1389" s="6" t="s">
        <v>23</v>
      </c>
      <c r="L1389" t="str">
        <f>VLOOKUP(Table3[[#This Row],[Order ID]],OrderBreakDown!A1388:H9435,2,0)</f>
        <v>Ibico Binding Machine, Durable</v>
      </c>
      <c r="M1389" s="16">
        <f>VLOOKUP(Table3[[#This Row],[Order ID]],OrderBreakDown!A1388:H9435,3,0)</f>
        <v>0</v>
      </c>
      <c r="N1389" t="str">
        <f>VLOOKUP(Table3[[#This Row],[Order ID]],OrderBreakDown!A1388:H9435,4,0)</f>
        <v>$159.00</v>
      </c>
      <c r="O1389" s="18" t="str">
        <f>VLOOKUP(Table3[[#This Row],[Order ID]],OrderBreakDown!A1388:H9435,5,0)</f>
        <v>$73.00</v>
      </c>
      <c r="P1389">
        <f>VLOOKUP(Table3[[#This Row],[Order ID]],OrderBreakDown!A1388:H9435,6,0)</f>
        <v>3</v>
      </c>
      <c r="Q1389" t="str">
        <f>VLOOKUP(Table3[[#This Row],[Order ID]],OrderBreakDown!A1388:H9435,7,0)</f>
        <v>Office Supplies</v>
      </c>
      <c r="R1389" t="str">
        <f>VLOOKUP(Table3[[#This Row],[Order ID]],OrderBreakDown!A1388:H9435,8,0)</f>
        <v>Binders</v>
      </c>
    </row>
    <row r="1390" spans="1:18" ht="21.75" customHeight="1" thickBot="1" x14ac:dyDescent="0.3">
      <c r="A1390" s="5" t="s">
        <v>2787</v>
      </c>
      <c r="B1390" s="2">
        <v>41174</v>
      </c>
      <c r="C1390" s="1" t="s">
        <v>1242</v>
      </c>
      <c r="D1390" s="1" t="s">
        <v>166</v>
      </c>
      <c r="E1390" s="1" t="s">
        <v>58</v>
      </c>
      <c r="F1390" s="1" t="s">
        <v>50</v>
      </c>
      <c r="G1390" s="1" t="s">
        <v>21</v>
      </c>
      <c r="H1390" s="2">
        <v>41178</v>
      </c>
      <c r="I1390" s="1" t="s">
        <v>22</v>
      </c>
      <c r="J1390" s="6" t="s">
        <v>167</v>
      </c>
      <c r="L1390" t="str">
        <f>VLOOKUP(Table3[[#This Row],[Order ID]],OrderBreakDown!A1389:H9436,2,0)</f>
        <v>Brother Personal Copier, Digital</v>
      </c>
      <c r="M1390" s="16">
        <f>VLOOKUP(Table3[[#This Row],[Order ID]],OrderBreakDown!A1389:H9436,3,0)</f>
        <v>0</v>
      </c>
      <c r="N1390" t="str">
        <f>VLOOKUP(Table3[[#This Row],[Order ID]],OrderBreakDown!A1389:H9436,4,0)</f>
        <v>$285.00</v>
      </c>
      <c r="O1390" s="18" t="str">
        <f>VLOOKUP(Table3[[#This Row],[Order ID]],OrderBreakDown!A1389:H9436,5,0)</f>
        <v>$6.00</v>
      </c>
      <c r="P1390">
        <f>VLOOKUP(Table3[[#This Row],[Order ID]],OrderBreakDown!A1389:H9436,6,0)</f>
        <v>2</v>
      </c>
      <c r="Q1390" t="str">
        <f>VLOOKUP(Table3[[#This Row],[Order ID]],OrderBreakDown!A1389:H9436,7,0)</f>
        <v>Technology</v>
      </c>
      <c r="R1390" t="str">
        <f>VLOOKUP(Table3[[#This Row],[Order ID]],OrderBreakDown!A1389:H9436,8,0)</f>
        <v>Copiers</v>
      </c>
    </row>
    <row r="1391" spans="1:18" ht="21.75" customHeight="1" thickBot="1" x14ac:dyDescent="0.3">
      <c r="A1391" s="5" t="s">
        <v>2788</v>
      </c>
      <c r="B1391" s="2">
        <v>41176</v>
      </c>
      <c r="C1391" s="1" t="s">
        <v>1549</v>
      </c>
      <c r="D1391" s="1" t="s">
        <v>282</v>
      </c>
      <c r="E1391" s="1" t="s">
        <v>66</v>
      </c>
      <c r="F1391" s="1" t="s">
        <v>28</v>
      </c>
      <c r="G1391" s="1" t="s">
        <v>21</v>
      </c>
      <c r="H1391" s="2">
        <v>41180</v>
      </c>
      <c r="I1391" s="1" t="s">
        <v>16</v>
      </c>
      <c r="J1391" s="6" t="s">
        <v>282</v>
      </c>
      <c r="L1391" t="str">
        <f>VLOOKUP(Table3[[#This Row],[Order ID]],OrderBreakDown!A1390:H9437,2,0)</f>
        <v>Boston Pencil Sharpener, Easy-Erase</v>
      </c>
      <c r="M1391" s="16">
        <f>VLOOKUP(Table3[[#This Row],[Order ID]],OrderBreakDown!A1390:H9437,3,0)</f>
        <v>0.1</v>
      </c>
      <c r="N1391" t="str">
        <f>VLOOKUP(Table3[[#This Row],[Order ID]],OrderBreakDown!A1390:H9437,4,0)</f>
        <v>$136.00</v>
      </c>
      <c r="O1391" s="18" t="str">
        <f>VLOOKUP(Table3[[#This Row],[Order ID]],OrderBreakDown!A1390:H9437,5,0)</f>
        <v>$9.00</v>
      </c>
      <c r="P1391">
        <f>VLOOKUP(Table3[[#This Row],[Order ID]],OrderBreakDown!A1390:H9437,6,0)</f>
        <v>5</v>
      </c>
      <c r="Q1391" t="str">
        <f>VLOOKUP(Table3[[#This Row],[Order ID]],OrderBreakDown!A1390:H9437,7,0)</f>
        <v>Office Supplies</v>
      </c>
      <c r="R1391" t="str">
        <f>VLOOKUP(Table3[[#This Row],[Order ID]],OrderBreakDown!A1390:H9437,8,0)</f>
        <v>Art</v>
      </c>
    </row>
    <row r="1392" spans="1:18" ht="21.75" customHeight="1" thickBot="1" x14ac:dyDescent="0.3">
      <c r="A1392" s="5" t="s">
        <v>2789</v>
      </c>
      <c r="B1392" s="2">
        <v>41176</v>
      </c>
      <c r="C1392" s="1" t="s">
        <v>1396</v>
      </c>
      <c r="D1392" s="1" t="s">
        <v>2790</v>
      </c>
      <c r="E1392" s="1" t="s">
        <v>120</v>
      </c>
      <c r="F1392" s="1" t="s">
        <v>28</v>
      </c>
      <c r="G1392" s="1" t="s">
        <v>21</v>
      </c>
      <c r="H1392" s="2">
        <v>41181</v>
      </c>
      <c r="I1392" s="1" t="s">
        <v>22</v>
      </c>
      <c r="J1392" s="6" t="s">
        <v>715</v>
      </c>
      <c r="L1392" t="str">
        <f>VLOOKUP(Table3[[#This Row],[Order ID]],OrderBreakDown!A1391:H9438,2,0)</f>
        <v>Avery Binder, Recycled</v>
      </c>
      <c r="M1392" s="16">
        <f>VLOOKUP(Table3[[#This Row],[Order ID]],OrderBreakDown!A1391:H9438,3,0)</f>
        <v>0</v>
      </c>
      <c r="N1392" t="str">
        <f>VLOOKUP(Table3[[#This Row],[Order ID]],OrderBreakDown!A1391:H9438,4,0)</f>
        <v>$146.00</v>
      </c>
      <c r="O1392" s="18" t="str">
        <f>VLOOKUP(Table3[[#This Row],[Order ID]],OrderBreakDown!A1391:H9438,5,0)</f>
        <v>$67.00</v>
      </c>
      <c r="P1392">
        <f>VLOOKUP(Table3[[#This Row],[Order ID]],OrderBreakDown!A1391:H9438,6,0)</f>
        <v>11</v>
      </c>
      <c r="Q1392" t="str">
        <f>VLOOKUP(Table3[[#This Row],[Order ID]],OrderBreakDown!A1391:H9438,7,0)</f>
        <v>Office Supplies</v>
      </c>
      <c r="R1392" t="str">
        <f>VLOOKUP(Table3[[#This Row],[Order ID]],OrderBreakDown!A1391:H9438,8,0)</f>
        <v>Binders</v>
      </c>
    </row>
    <row r="1393" spans="1:18" ht="21.75" customHeight="1" thickBot="1" x14ac:dyDescent="0.3">
      <c r="A1393" s="5" t="s">
        <v>2791</v>
      </c>
      <c r="B1393" s="2">
        <v>41176</v>
      </c>
      <c r="C1393" s="1" t="s">
        <v>2792</v>
      </c>
      <c r="D1393" s="1" t="s">
        <v>247</v>
      </c>
      <c r="E1393" s="1" t="s">
        <v>49</v>
      </c>
      <c r="F1393" s="1" t="s">
        <v>50</v>
      </c>
      <c r="G1393" s="1" t="s">
        <v>33</v>
      </c>
      <c r="H1393" s="2">
        <v>41180</v>
      </c>
      <c r="I1393" s="1" t="s">
        <v>16</v>
      </c>
      <c r="J1393" s="6" t="s">
        <v>104</v>
      </c>
      <c r="L1393" t="str">
        <f>VLOOKUP(Table3[[#This Row],[Order ID]],OrderBreakDown!A1392:H9439,2,0)</f>
        <v>Rubbermaid Door Stop, Duo Pack</v>
      </c>
      <c r="M1393" s="16">
        <f>VLOOKUP(Table3[[#This Row],[Order ID]],OrderBreakDown!A1392:H9439,3,0)</f>
        <v>0</v>
      </c>
      <c r="N1393" t="str">
        <f>VLOOKUP(Table3[[#This Row],[Order ID]],OrderBreakDown!A1392:H9439,4,0)</f>
        <v>$219.00</v>
      </c>
      <c r="O1393" s="18" t="str">
        <f>VLOOKUP(Table3[[#This Row],[Order ID]],OrderBreakDown!A1392:H9439,5,0)</f>
        <v>$15.00</v>
      </c>
      <c r="P1393">
        <f>VLOOKUP(Table3[[#This Row],[Order ID]],OrderBreakDown!A1392:H9439,6,0)</f>
        <v>5</v>
      </c>
      <c r="Q1393" t="str">
        <f>VLOOKUP(Table3[[#This Row],[Order ID]],OrderBreakDown!A1392:H9439,7,0)</f>
        <v>Furniture</v>
      </c>
      <c r="R1393" t="str">
        <f>VLOOKUP(Table3[[#This Row],[Order ID]],OrderBreakDown!A1392:H9439,8,0)</f>
        <v>Furnishings</v>
      </c>
    </row>
    <row r="1394" spans="1:18" ht="21.75" customHeight="1" thickBot="1" x14ac:dyDescent="0.3">
      <c r="A1394" s="5" t="s">
        <v>2793</v>
      </c>
      <c r="B1394" s="2">
        <v>41176</v>
      </c>
      <c r="C1394" s="1" t="s">
        <v>1528</v>
      </c>
      <c r="D1394" s="1" t="s">
        <v>2794</v>
      </c>
      <c r="E1394" s="1" t="s">
        <v>66</v>
      </c>
      <c r="F1394" s="1" t="s">
        <v>28</v>
      </c>
      <c r="G1394" s="1" t="s">
        <v>21</v>
      </c>
      <c r="H1394" s="2">
        <v>41182</v>
      </c>
      <c r="I1394" s="1" t="s">
        <v>22</v>
      </c>
      <c r="J1394" s="6" t="s">
        <v>821</v>
      </c>
      <c r="L1394" t="str">
        <f>VLOOKUP(Table3[[#This Row],[Order ID]],OrderBreakDown!A1393:H9440,2,0)</f>
        <v>Sanford Markers, Fluorescent</v>
      </c>
      <c r="M1394" s="16">
        <f>VLOOKUP(Table3[[#This Row],[Order ID]],OrderBreakDown!A1393:H9440,3,0)</f>
        <v>0</v>
      </c>
      <c r="N1394" t="str">
        <f>VLOOKUP(Table3[[#This Row],[Order ID]],OrderBreakDown!A1393:H9440,4,0)</f>
        <v>$98.00</v>
      </c>
      <c r="O1394" s="18" t="str">
        <f>VLOOKUP(Table3[[#This Row],[Order ID]],OrderBreakDown!A1393:H9440,5,0)</f>
        <v>$39.00</v>
      </c>
      <c r="P1394">
        <f>VLOOKUP(Table3[[#This Row],[Order ID]],OrderBreakDown!A1393:H9440,6,0)</f>
        <v>4</v>
      </c>
      <c r="Q1394" t="str">
        <f>VLOOKUP(Table3[[#This Row],[Order ID]],OrderBreakDown!A1393:H9440,7,0)</f>
        <v>Office Supplies</v>
      </c>
      <c r="R1394" t="str">
        <f>VLOOKUP(Table3[[#This Row],[Order ID]],OrderBreakDown!A1393:H9440,8,0)</f>
        <v>Art</v>
      </c>
    </row>
    <row r="1395" spans="1:18" ht="21.75" customHeight="1" thickBot="1" x14ac:dyDescent="0.3">
      <c r="A1395" s="5" t="s">
        <v>2795</v>
      </c>
      <c r="B1395" s="2">
        <v>41177</v>
      </c>
      <c r="C1395" s="1" t="s">
        <v>2079</v>
      </c>
      <c r="D1395" s="1" t="s">
        <v>156</v>
      </c>
      <c r="E1395" s="1" t="s">
        <v>66</v>
      </c>
      <c r="F1395" s="1" t="s">
        <v>28</v>
      </c>
      <c r="G1395" s="1" t="s">
        <v>21</v>
      </c>
      <c r="H1395" s="2">
        <v>41183</v>
      </c>
      <c r="I1395" s="1" t="s">
        <v>22</v>
      </c>
      <c r="J1395" s="6" t="s">
        <v>116</v>
      </c>
      <c r="L1395" t="str">
        <f>VLOOKUP(Table3[[#This Row],[Order ID]],OrderBreakDown!A1394:H9441,2,0)</f>
        <v>BIC Pencil Sharpener, Fluorescent</v>
      </c>
      <c r="M1395" s="16">
        <f>VLOOKUP(Table3[[#This Row],[Order ID]],OrderBreakDown!A1394:H9441,3,0)</f>
        <v>0</v>
      </c>
      <c r="N1395" t="str">
        <f>VLOOKUP(Table3[[#This Row],[Order ID]],OrderBreakDown!A1394:H9441,4,0)</f>
        <v>$91.00</v>
      </c>
      <c r="O1395" s="18" t="str">
        <f>VLOOKUP(Table3[[#This Row],[Order ID]],OrderBreakDown!A1394:H9441,5,0)</f>
        <v>$31.00</v>
      </c>
      <c r="P1395">
        <f>VLOOKUP(Table3[[#This Row],[Order ID]],OrderBreakDown!A1394:H9441,6,0)</f>
        <v>3</v>
      </c>
      <c r="Q1395" t="str">
        <f>VLOOKUP(Table3[[#This Row],[Order ID]],OrderBreakDown!A1394:H9441,7,0)</f>
        <v>Office Supplies</v>
      </c>
      <c r="R1395" t="str">
        <f>VLOOKUP(Table3[[#This Row],[Order ID]],OrderBreakDown!A1394:H9441,8,0)</f>
        <v>Art</v>
      </c>
    </row>
    <row r="1396" spans="1:18" ht="21.75" customHeight="1" thickBot="1" x14ac:dyDescent="0.3">
      <c r="A1396" s="5" t="s">
        <v>2796</v>
      </c>
      <c r="B1396" s="2">
        <v>41177</v>
      </c>
      <c r="C1396" s="1" t="s">
        <v>910</v>
      </c>
      <c r="D1396" s="1" t="s">
        <v>12</v>
      </c>
      <c r="E1396" s="1" t="s">
        <v>13</v>
      </c>
      <c r="F1396" s="1" t="s">
        <v>14</v>
      </c>
      <c r="G1396" s="1" t="s">
        <v>21</v>
      </c>
      <c r="H1396" s="2">
        <v>41182</v>
      </c>
      <c r="I1396" s="1" t="s">
        <v>22</v>
      </c>
      <c r="J1396" s="6" t="s">
        <v>12</v>
      </c>
      <c r="L1396" t="str">
        <f>VLOOKUP(Table3[[#This Row],[Order ID]],OrderBreakDown!A1395:H9442,2,0)</f>
        <v>Safco Corner Shelving, Metal</v>
      </c>
      <c r="M1396" s="16">
        <f>VLOOKUP(Table3[[#This Row],[Order ID]],OrderBreakDown!A1395:H9442,3,0)</f>
        <v>0.5</v>
      </c>
      <c r="N1396" t="str">
        <f>VLOOKUP(Table3[[#This Row],[Order ID]],OrderBreakDown!A1395:H9442,4,0)</f>
        <v>$223.00</v>
      </c>
      <c r="O1396" s="18" t="str">
        <f>VLOOKUP(Table3[[#This Row],[Order ID]],OrderBreakDown!A1395:H9442,5,0)</f>
        <v>-$112.00</v>
      </c>
      <c r="P1396">
        <f>VLOOKUP(Table3[[#This Row],[Order ID]],OrderBreakDown!A1395:H9442,6,0)</f>
        <v>3</v>
      </c>
      <c r="Q1396" t="str">
        <f>VLOOKUP(Table3[[#This Row],[Order ID]],OrderBreakDown!A1395:H9442,7,0)</f>
        <v>Furniture</v>
      </c>
      <c r="R1396" t="str">
        <f>VLOOKUP(Table3[[#This Row],[Order ID]],OrderBreakDown!A1395:H9442,8,0)</f>
        <v>Bookcases</v>
      </c>
    </row>
    <row r="1397" spans="1:18" ht="21.75" customHeight="1" thickBot="1" x14ac:dyDescent="0.3">
      <c r="A1397" s="5" t="s">
        <v>2797</v>
      </c>
      <c r="B1397" s="2">
        <v>41178</v>
      </c>
      <c r="C1397" s="1" t="s">
        <v>2798</v>
      </c>
      <c r="D1397" s="1" t="s">
        <v>433</v>
      </c>
      <c r="E1397" s="1" t="s">
        <v>66</v>
      </c>
      <c r="F1397" s="1" t="s">
        <v>28</v>
      </c>
      <c r="G1397" s="1" t="s">
        <v>21</v>
      </c>
      <c r="H1397" s="2">
        <v>41182</v>
      </c>
      <c r="I1397" s="1" t="s">
        <v>22</v>
      </c>
      <c r="J1397" s="6" t="s">
        <v>116</v>
      </c>
      <c r="L1397" t="str">
        <f>VLOOKUP(Table3[[#This Row],[Order ID]],OrderBreakDown!A1396:H9443,2,0)</f>
        <v>Fiskars Trimmer, Steel</v>
      </c>
      <c r="M1397" s="16">
        <f>VLOOKUP(Table3[[#This Row],[Order ID]],OrderBreakDown!A1396:H9443,3,0)</f>
        <v>0</v>
      </c>
      <c r="N1397" t="str">
        <f>VLOOKUP(Table3[[#This Row],[Order ID]],OrderBreakDown!A1396:H9443,4,0)</f>
        <v>$167.00</v>
      </c>
      <c r="O1397" s="18" t="str">
        <f>VLOOKUP(Table3[[#This Row],[Order ID]],OrderBreakDown!A1396:H9443,5,0)</f>
        <v>$20.00</v>
      </c>
      <c r="P1397">
        <f>VLOOKUP(Table3[[#This Row],[Order ID]],OrderBreakDown!A1396:H9443,6,0)</f>
        <v>4</v>
      </c>
      <c r="Q1397" t="str">
        <f>VLOOKUP(Table3[[#This Row],[Order ID]],OrderBreakDown!A1396:H9443,7,0)</f>
        <v>Office Supplies</v>
      </c>
      <c r="R1397" t="str">
        <f>VLOOKUP(Table3[[#This Row],[Order ID]],OrderBreakDown!A1396:H9443,8,0)</f>
        <v>Supplies</v>
      </c>
    </row>
    <row r="1398" spans="1:18" ht="21.75" customHeight="1" thickBot="1" x14ac:dyDescent="0.3">
      <c r="A1398" s="5" t="s">
        <v>2799</v>
      </c>
      <c r="B1398" s="2">
        <v>41178</v>
      </c>
      <c r="C1398" s="1" t="s">
        <v>2800</v>
      </c>
      <c r="D1398" s="1" t="s">
        <v>1417</v>
      </c>
      <c r="E1398" s="1" t="s">
        <v>27</v>
      </c>
      <c r="F1398" s="1" t="s">
        <v>28</v>
      </c>
      <c r="G1398" s="1" t="s">
        <v>21</v>
      </c>
      <c r="H1398" s="2">
        <v>41180</v>
      </c>
      <c r="I1398" s="1" t="s">
        <v>16</v>
      </c>
      <c r="J1398" s="6" t="s">
        <v>29</v>
      </c>
      <c r="L1398" t="str">
        <f>VLOOKUP(Table3[[#This Row],[Order ID]],OrderBreakDown!A1397:H9444,2,0)</f>
        <v>Dania Classic Bookcase, Pine</v>
      </c>
      <c r="M1398" s="16">
        <f>VLOOKUP(Table3[[#This Row],[Order ID]],OrderBreakDown!A1397:H9444,3,0)</f>
        <v>0.1</v>
      </c>
      <c r="N1398" t="str">
        <f>VLOOKUP(Table3[[#This Row],[Order ID]],OrderBreakDown!A1397:H9444,4,0)</f>
        <v>$371.00</v>
      </c>
      <c r="O1398" s="18" t="str">
        <f>VLOOKUP(Table3[[#This Row],[Order ID]],OrderBreakDown!A1397:H9444,5,0)</f>
        <v>$87.00</v>
      </c>
      <c r="P1398">
        <f>VLOOKUP(Table3[[#This Row],[Order ID]],OrderBreakDown!A1397:H9444,6,0)</f>
        <v>1</v>
      </c>
      <c r="Q1398" t="str">
        <f>VLOOKUP(Table3[[#This Row],[Order ID]],OrderBreakDown!A1397:H9444,7,0)</f>
        <v>Furniture</v>
      </c>
      <c r="R1398" t="str">
        <f>VLOOKUP(Table3[[#This Row],[Order ID]],OrderBreakDown!A1397:H9444,8,0)</f>
        <v>Bookcases</v>
      </c>
    </row>
    <row r="1399" spans="1:18" ht="21.75" customHeight="1" thickBot="1" x14ac:dyDescent="0.3">
      <c r="A1399" s="5" t="s">
        <v>2801</v>
      </c>
      <c r="B1399" s="2">
        <v>41178</v>
      </c>
      <c r="C1399" s="1" t="s">
        <v>701</v>
      </c>
      <c r="D1399" s="1" t="s">
        <v>491</v>
      </c>
      <c r="E1399" s="1" t="s">
        <v>77</v>
      </c>
      <c r="F1399" s="1" t="s">
        <v>28</v>
      </c>
      <c r="G1399" s="1" t="s">
        <v>21</v>
      </c>
      <c r="H1399" s="2">
        <v>41185</v>
      </c>
      <c r="I1399" s="1" t="s">
        <v>22</v>
      </c>
      <c r="J1399" s="6" t="s">
        <v>78</v>
      </c>
      <c r="L1399" t="str">
        <f>VLOOKUP(Table3[[#This Row],[Order ID]],OrderBreakDown!A1398:H9445,2,0)</f>
        <v>Ikea Library with Doors, Pine</v>
      </c>
      <c r="M1399" s="16">
        <f>VLOOKUP(Table3[[#This Row],[Order ID]],OrderBreakDown!A1398:H9445,3,0)</f>
        <v>0.5</v>
      </c>
      <c r="N1399" t="str">
        <f>VLOOKUP(Table3[[#This Row],[Order ID]],OrderBreakDown!A1398:H9445,4,0)</f>
        <v>$365.00</v>
      </c>
      <c r="O1399" s="18" t="str">
        <f>VLOOKUP(Table3[[#This Row],[Order ID]],OrderBreakDown!A1398:H9445,5,0)</f>
        <v>-$124.00</v>
      </c>
      <c r="P1399">
        <f>VLOOKUP(Table3[[#This Row],[Order ID]],OrderBreakDown!A1398:H9445,6,0)</f>
        <v>2</v>
      </c>
      <c r="Q1399" t="str">
        <f>VLOOKUP(Table3[[#This Row],[Order ID]],OrderBreakDown!A1398:H9445,7,0)</f>
        <v>Furniture</v>
      </c>
      <c r="R1399" t="str">
        <f>VLOOKUP(Table3[[#This Row],[Order ID]],OrderBreakDown!A1398:H9445,8,0)</f>
        <v>Bookcases</v>
      </c>
    </row>
    <row r="1400" spans="1:18" ht="21.75" customHeight="1" thickBot="1" x14ac:dyDescent="0.3">
      <c r="A1400" s="5" t="s">
        <v>2802</v>
      </c>
      <c r="B1400" s="2">
        <v>41179</v>
      </c>
      <c r="C1400" s="1" t="s">
        <v>1531</v>
      </c>
      <c r="D1400" s="1" t="s">
        <v>1146</v>
      </c>
      <c r="E1400" s="1" t="s">
        <v>20</v>
      </c>
      <c r="F1400" s="1" t="s">
        <v>14</v>
      </c>
      <c r="G1400" s="1" t="s">
        <v>21</v>
      </c>
      <c r="H1400" s="2">
        <v>41181</v>
      </c>
      <c r="I1400" s="1" t="s">
        <v>37</v>
      </c>
      <c r="J1400" s="6" t="s">
        <v>23</v>
      </c>
      <c r="L1400" t="str">
        <f>VLOOKUP(Table3[[#This Row],[Order ID]],OrderBreakDown!A1399:H9446,2,0)</f>
        <v>Sanford Pens, Blue</v>
      </c>
      <c r="M1400" s="16">
        <f>VLOOKUP(Table3[[#This Row],[Order ID]],OrderBreakDown!A1399:H9446,3,0)</f>
        <v>0</v>
      </c>
      <c r="N1400" t="str">
        <f>VLOOKUP(Table3[[#This Row],[Order ID]],OrderBreakDown!A1399:H9446,4,0)</f>
        <v>$56.00</v>
      </c>
      <c r="O1400" s="18" t="str">
        <f>VLOOKUP(Table3[[#This Row],[Order ID]],OrderBreakDown!A1399:H9446,5,0)</f>
        <v>$13.00</v>
      </c>
      <c r="P1400">
        <f>VLOOKUP(Table3[[#This Row],[Order ID]],OrderBreakDown!A1399:H9446,6,0)</f>
        <v>5</v>
      </c>
      <c r="Q1400" t="str">
        <f>VLOOKUP(Table3[[#This Row],[Order ID]],OrderBreakDown!A1399:H9446,7,0)</f>
        <v>Office Supplies</v>
      </c>
      <c r="R1400" t="str">
        <f>VLOOKUP(Table3[[#This Row],[Order ID]],OrderBreakDown!A1399:H9446,8,0)</f>
        <v>Art</v>
      </c>
    </row>
    <row r="1401" spans="1:18" ht="21.75" customHeight="1" thickBot="1" x14ac:dyDescent="0.3">
      <c r="A1401" s="5" t="s">
        <v>2803</v>
      </c>
      <c r="B1401" s="2">
        <v>41179</v>
      </c>
      <c r="C1401" s="1" t="s">
        <v>2643</v>
      </c>
      <c r="D1401" s="1" t="s">
        <v>2804</v>
      </c>
      <c r="E1401" s="1" t="s">
        <v>27</v>
      </c>
      <c r="F1401" s="1" t="s">
        <v>28</v>
      </c>
      <c r="G1401" s="1" t="s">
        <v>15</v>
      </c>
      <c r="H1401" s="2">
        <v>41185</v>
      </c>
      <c r="I1401" s="1" t="s">
        <v>22</v>
      </c>
      <c r="J1401" s="6" t="s">
        <v>112</v>
      </c>
      <c r="L1401" t="str">
        <f>VLOOKUP(Table3[[#This Row],[Order ID]],OrderBreakDown!A1400:H9447,2,0)</f>
        <v>Hon Swivel Stool, Black</v>
      </c>
      <c r="M1401" s="16">
        <f>VLOOKUP(Table3[[#This Row],[Order ID]],OrderBreakDown!A1400:H9447,3,0)</f>
        <v>0.1</v>
      </c>
      <c r="N1401" t="str">
        <f>VLOOKUP(Table3[[#This Row],[Order ID]],OrderBreakDown!A1400:H9447,4,0)</f>
        <v>$435.00</v>
      </c>
      <c r="O1401" s="18" t="str">
        <f>VLOOKUP(Table3[[#This Row],[Order ID]],OrderBreakDown!A1400:H9447,5,0)</f>
        <v>$87.00</v>
      </c>
      <c r="P1401">
        <f>VLOOKUP(Table3[[#This Row],[Order ID]],OrderBreakDown!A1400:H9447,6,0)</f>
        <v>3</v>
      </c>
      <c r="Q1401" t="str">
        <f>VLOOKUP(Table3[[#This Row],[Order ID]],OrderBreakDown!A1400:H9447,7,0)</f>
        <v>Furniture</v>
      </c>
      <c r="R1401" t="str">
        <f>VLOOKUP(Table3[[#This Row],[Order ID]],OrderBreakDown!A1400:H9447,8,0)</f>
        <v>Chairs</v>
      </c>
    </row>
    <row r="1402" spans="1:18" ht="21.75" customHeight="1" thickBot="1" x14ac:dyDescent="0.3">
      <c r="A1402" s="5" t="s">
        <v>2805</v>
      </c>
      <c r="B1402" s="2">
        <v>41179</v>
      </c>
      <c r="C1402" s="1" t="s">
        <v>2806</v>
      </c>
      <c r="D1402" s="1" t="s">
        <v>2807</v>
      </c>
      <c r="E1402" s="1" t="s">
        <v>66</v>
      </c>
      <c r="F1402" s="1" t="s">
        <v>28</v>
      </c>
      <c r="G1402" s="1" t="s">
        <v>15</v>
      </c>
      <c r="H1402" s="2">
        <v>41183</v>
      </c>
      <c r="I1402" s="1" t="s">
        <v>22</v>
      </c>
      <c r="J1402" s="6" t="s">
        <v>295</v>
      </c>
      <c r="L1402" t="str">
        <f>VLOOKUP(Table3[[#This Row],[Order ID]],OrderBreakDown!A1401:H9448,2,0)</f>
        <v>Novimex Steel Folding Chair, Red</v>
      </c>
      <c r="M1402" s="16">
        <f>VLOOKUP(Table3[[#This Row],[Order ID]],OrderBreakDown!A1401:H9448,3,0)</f>
        <v>0.1</v>
      </c>
      <c r="N1402" t="str">
        <f>VLOOKUP(Table3[[#This Row],[Order ID]],OrderBreakDown!A1401:H9448,4,0)</f>
        <v>$222.00</v>
      </c>
      <c r="O1402" s="18" t="str">
        <f>VLOOKUP(Table3[[#This Row],[Order ID]],OrderBreakDown!A1401:H9448,5,0)</f>
        <v>$81.00</v>
      </c>
      <c r="P1402">
        <f>VLOOKUP(Table3[[#This Row],[Order ID]],OrderBreakDown!A1401:H9448,6,0)</f>
        <v>3</v>
      </c>
      <c r="Q1402" t="str">
        <f>VLOOKUP(Table3[[#This Row],[Order ID]],OrderBreakDown!A1401:H9448,7,0)</f>
        <v>Furniture</v>
      </c>
      <c r="R1402" t="str">
        <f>VLOOKUP(Table3[[#This Row],[Order ID]],OrderBreakDown!A1401:H9448,8,0)</f>
        <v>Chairs</v>
      </c>
    </row>
    <row r="1403" spans="1:18" ht="21.75" customHeight="1" thickBot="1" x14ac:dyDescent="0.3">
      <c r="A1403" s="5" t="s">
        <v>2808</v>
      </c>
      <c r="B1403" s="2">
        <v>41179</v>
      </c>
      <c r="C1403" s="1" t="s">
        <v>284</v>
      </c>
      <c r="D1403" s="1" t="s">
        <v>2809</v>
      </c>
      <c r="E1403" s="1" t="s">
        <v>66</v>
      </c>
      <c r="F1403" s="1" t="s">
        <v>28</v>
      </c>
      <c r="G1403" s="1" t="s">
        <v>21</v>
      </c>
      <c r="H1403" s="2">
        <v>41183</v>
      </c>
      <c r="I1403" s="1" t="s">
        <v>16</v>
      </c>
      <c r="J1403" s="6" t="s">
        <v>116</v>
      </c>
      <c r="L1403" t="str">
        <f>VLOOKUP(Table3[[#This Row],[Order ID]],OrderBreakDown!A1402:H9449,2,0)</f>
        <v>Tenex Box, Wire Frame</v>
      </c>
      <c r="M1403" s="16">
        <f>VLOOKUP(Table3[[#This Row],[Order ID]],OrderBreakDown!A1402:H9449,3,0)</f>
        <v>0.1</v>
      </c>
      <c r="N1403" t="str">
        <f>VLOOKUP(Table3[[#This Row],[Order ID]],OrderBreakDown!A1402:H9449,4,0)</f>
        <v>$28.00</v>
      </c>
      <c r="O1403" s="18" t="str">
        <f>VLOOKUP(Table3[[#This Row],[Order ID]],OrderBreakDown!A1402:H9449,5,0)</f>
        <v>$11.00</v>
      </c>
      <c r="P1403">
        <f>VLOOKUP(Table3[[#This Row],[Order ID]],OrderBreakDown!A1402:H9449,6,0)</f>
        <v>2</v>
      </c>
      <c r="Q1403" t="str">
        <f>VLOOKUP(Table3[[#This Row],[Order ID]],OrderBreakDown!A1402:H9449,7,0)</f>
        <v>Office Supplies</v>
      </c>
      <c r="R1403" t="str">
        <f>VLOOKUP(Table3[[#This Row],[Order ID]],OrderBreakDown!A1402:H9449,8,0)</f>
        <v>Storage</v>
      </c>
    </row>
    <row r="1404" spans="1:18" ht="21.75" customHeight="1" thickBot="1" x14ac:dyDescent="0.3">
      <c r="A1404" s="5" t="s">
        <v>2810</v>
      </c>
      <c r="B1404" s="2">
        <v>41179</v>
      </c>
      <c r="C1404" s="1" t="s">
        <v>1735</v>
      </c>
      <c r="D1404" s="1" t="s">
        <v>263</v>
      </c>
      <c r="E1404" s="1" t="s">
        <v>49</v>
      </c>
      <c r="F1404" s="1" t="s">
        <v>50</v>
      </c>
      <c r="G1404" s="1" t="s">
        <v>21</v>
      </c>
      <c r="H1404" s="2">
        <v>41184</v>
      </c>
      <c r="I1404" s="1" t="s">
        <v>22</v>
      </c>
      <c r="J1404" s="6" t="s">
        <v>264</v>
      </c>
      <c r="L1404" t="str">
        <f>VLOOKUP(Table3[[#This Row],[Order ID]],OrderBreakDown!A1403:H9450,2,0)</f>
        <v>Stanley Highlighters, Fluorescent</v>
      </c>
      <c r="M1404" s="16">
        <f>VLOOKUP(Table3[[#This Row],[Order ID]],OrderBreakDown!A1403:H9450,3,0)</f>
        <v>0</v>
      </c>
      <c r="N1404" t="str">
        <f>VLOOKUP(Table3[[#This Row],[Order ID]],OrderBreakDown!A1403:H9450,4,0)</f>
        <v>$48.00</v>
      </c>
      <c r="O1404" s="18" t="str">
        <f>VLOOKUP(Table3[[#This Row],[Order ID]],OrderBreakDown!A1403:H9450,5,0)</f>
        <v>$18.00</v>
      </c>
      <c r="P1404">
        <f>VLOOKUP(Table3[[#This Row],[Order ID]],OrderBreakDown!A1403:H9450,6,0)</f>
        <v>3</v>
      </c>
      <c r="Q1404" t="str">
        <f>VLOOKUP(Table3[[#This Row],[Order ID]],OrderBreakDown!A1403:H9450,7,0)</f>
        <v>Office Supplies</v>
      </c>
      <c r="R1404" t="str">
        <f>VLOOKUP(Table3[[#This Row],[Order ID]],OrderBreakDown!A1403:H9450,8,0)</f>
        <v>Art</v>
      </c>
    </row>
    <row r="1405" spans="1:18" ht="21.75" customHeight="1" thickBot="1" x14ac:dyDescent="0.3">
      <c r="A1405" s="5" t="s">
        <v>2811</v>
      </c>
      <c r="B1405" s="2">
        <v>41180</v>
      </c>
      <c r="C1405" s="1" t="s">
        <v>2063</v>
      </c>
      <c r="D1405" s="1" t="s">
        <v>54</v>
      </c>
      <c r="E1405" s="1" t="s">
        <v>55</v>
      </c>
      <c r="F1405" s="1" t="s">
        <v>28</v>
      </c>
      <c r="G1405" s="1" t="s">
        <v>21</v>
      </c>
      <c r="H1405" s="2">
        <v>41184</v>
      </c>
      <c r="I1405" s="1" t="s">
        <v>16</v>
      </c>
      <c r="J1405" s="6" t="s">
        <v>54</v>
      </c>
      <c r="L1405" t="str">
        <f>VLOOKUP(Table3[[#This Row],[Order ID]],OrderBreakDown!A1404:H9451,2,0)</f>
        <v>SanDisk Memo Slips, Premium</v>
      </c>
      <c r="M1405" s="16">
        <f>VLOOKUP(Table3[[#This Row],[Order ID]],OrderBreakDown!A1404:H9451,3,0)</f>
        <v>0</v>
      </c>
      <c r="N1405" t="str">
        <f>VLOOKUP(Table3[[#This Row],[Order ID]],OrderBreakDown!A1404:H9451,4,0)</f>
        <v>$68.00</v>
      </c>
      <c r="O1405" s="18" t="str">
        <f>VLOOKUP(Table3[[#This Row],[Order ID]],OrderBreakDown!A1404:H9451,5,0)</f>
        <v>$26.00</v>
      </c>
      <c r="P1405">
        <f>VLOOKUP(Table3[[#This Row],[Order ID]],OrderBreakDown!A1404:H9451,6,0)</f>
        <v>4</v>
      </c>
      <c r="Q1405" t="str">
        <f>VLOOKUP(Table3[[#This Row],[Order ID]],OrderBreakDown!A1404:H9451,7,0)</f>
        <v>Office Supplies</v>
      </c>
      <c r="R1405" t="str">
        <f>VLOOKUP(Table3[[#This Row],[Order ID]],OrderBreakDown!A1404:H9451,8,0)</f>
        <v>Paper</v>
      </c>
    </row>
    <row r="1406" spans="1:18" ht="21.75" customHeight="1" thickBot="1" x14ac:dyDescent="0.3">
      <c r="A1406" s="5" t="s">
        <v>2812</v>
      </c>
      <c r="B1406" s="2">
        <v>41180</v>
      </c>
      <c r="C1406" s="1" t="s">
        <v>1222</v>
      </c>
      <c r="D1406" s="1" t="s">
        <v>2813</v>
      </c>
      <c r="E1406" s="1" t="s">
        <v>49</v>
      </c>
      <c r="F1406" s="1" t="s">
        <v>50</v>
      </c>
      <c r="G1406" s="1" t="s">
        <v>21</v>
      </c>
      <c r="H1406" s="2">
        <v>41186</v>
      </c>
      <c r="I1406" s="1" t="s">
        <v>22</v>
      </c>
      <c r="J1406" s="6" t="s">
        <v>2814</v>
      </c>
      <c r="L1406" t="str">
        <f>VLOOKUP(Table3[[#This Row],[Order ID]],OrderBreakDown!A1405:H9452,2,0)</f>
        <v>Acco Binding Machine, Clear</v>
      </c>
      <c r="M1406" s="16">
        <f>VLOOKUP(Table3[[#This Row],[Order ID]],OrderBreakDown!A1405:H9452,3,0)</f>
        <v>0</v>
      </c>
      <c r="N1406" t="str">
        <f>VLOOKUP(Table3[[#This Row],[Order ID]],OrderBreakDown!A1405:H9452,4,0)</f>
        <v>$152.00</v>
      </c>
      <c r="O1406" s="18" t="str">
        <f>VLOOKUP(Table3[[#This Row],[Order ID]],OrderBreakDown!A1405:H9452,5,0)</f>
        <v>$17.00</v>
      </c>
      <c r="P1406">
        <f>VLOOKUP(Table3[[#This Row],[Order ID]],OrderBreakDown!A1405:H9452,6,0)</f>
        <v>3</v>
      </c>
      <c r="Q1406" t="str">
        <f>VLOOKUP(Table3[[#This Row],[Order ID]],OrderBreakDown!A1405:H9452,7,0)</f>
        <v>Office Supplies</v>
      </c>
      <c r="R1406" t="str">
        <f>VLOOKUP(Table3[[#This Row],[Order ID]],OrderBreakDown!A1405:H9452,8,0)</f>
        <v>Binders</v>
      </c>
    </row>
    <row r="1407" spans="1:18" ht="21.75" customHeight="1" thickBot="1" x14ac:dyDescent="0.3">
      <c r="A1407" s="5" t="s">
        <v>2815</v>
      </c>
      <c r="B1407" s="2">
        <v>41180</v>
      </c>
      <c r="C1407" s="1" t="s">
        <v>1615</v>
      </c>
      <c r="D1407" s="1" t="s">
        <v>241</v>
      </c>
      <c r="E1407" s="1" t="s">
        <v>27</v>
      </c>
      <c r="F1407" s="1" t="s">
        <v>28</v>
      </c>
      <c r="G1407" s="1" t="s">
        <v>21</v>
      </c>
      <c r="H1407" s="2">
        <v>41184</v>
      </c>
      <c r="I1407" s="1" t="s">
        <v>22</v>
      </c>
      <c r="J1407" s="6" t="s">
        <v>112</v>
      </c>
      <c r="L1407" t="str">
        <f>VLOOKUP(Table3[[#This Row],[Order ID]],OrderBreakDown!A1406:H9453,2,0)</f>
        <v>Safco Classic Bookcase, Traditional</v>
      </c>
      <c r="M1407" s="16">
        <f>VLOOKUP(Table3[[#This Row],[Order ID]],OrderBreakDown!A1406:H9453,3,0)</f>
        <v>0.1</v>
      </c>
      <c r="N1407" t="str">
        <f>VLOOKUP(Table3[[#This Row],[Order ID]],OrderBreakDown!A1406:H9453,4,0)</f>
        <v>$1,972.00</v>
      </c>
      <c r="O1407" s="18" t="str">
        <f>VLOOKUP(Table3[[#This Row],[Order ID]],OrderBreakDown!A1406:H9453,5,0)</f>
        <v>$350.00</v>
      </c>
      <c r="P1407">
        <f>VLOOKUP(Table3[[#This Row],[Order ID]],OrderBreakDown!A1406:H9453,6,0)</f>
        <v>5</v>
      </c>
      <c r="Q1407" t="str">
        <f>VLOOKUP(Table3[[#This Row],[Order ID]],OrderBreakDown!A1406:H9453,7,0)</f>
        <v>Furniture</v>
      </c>
      <c r="R1407" t="str">
        <f>VLOOKUP(Table3[[#This Row],[Order ID]],OrderBreakDown!A1406:H9453,8,0)</f>
        <v>Bookcases</v>
      </c>
    </row>
    <row r="1408" spans="1:18" ht="21.75" customHeight="1" thickBot="1" x14ac:dyDescent="0.3">
      <c r="A1408" s="5" t="s">
        <v>2816</v>
      </c>
      <c r="B1408" s="2">
        <v>41180</v>
      </c>
      <c r="C1408" s="1" t="s">
        <v>1882</v>
      </c>
      <c r="D1408" s="1" t="s">
        <v>375</v>
      </c>
      <c r="E1408" s="1" t="s">
        <v>66</v>
      </c>
      <c r="F1408" s="1" t="s">
        <v>28</v>
      </c>
      <c r="G1408" s="1" t="s">
        <v>21</v>
      </c>
      <c r="H1408" s="2">
        <v>41184</v>
      </c>
      <c r="I1408" s="1" t="s">
        <v>22</v>
      </c>
      <c r="J1408" s="6" t="s">
        <v>185</v>
      </c>
      <c r="L1408" t="str">
        <f>VLOOKUP(Table3[[#This Row],[Order ID]],OrderBreakDown!A1407:H9454,2,0)</f>
        <v>Dania Library with Doors, Traditional</v>
      </c>
      <c r="M1408" s="16">
        <f>VLOOKUP(Table3[[#This Row],[Order ID]],OrderBreakDown!A1407:H9454,3,0)</f>
        <v>0.1</v>
      </c>
      <c r="N1408" t="str">
        <f>VLOOKUP(Table3[[#This Row],[Order ID]],OrderBreakDown!A1407:H9454,4,0)</f>
        <v>$978.00</v>
      </c>
      <c r="O1408" s="18" t="str">
        <f>VLOOKUP(Table3[[#This Row],[Order ID]],OrderBreakDown!A1407:H9454,5,0)</f>
        <v>$11.00</v>
      </c>
      <c r="P1408">
        <f>VLOOKUP(Table3[[#This Row],[Order ID]],OrderBreakDown!A1407:H9454,6,0)</f>
        <v>3</v>
      </c>
      <c r="Q1408" t="str">
        <f>VLOOKUP(Table3[[#This Row],[Order ID]],OrderBreakDown!A1407:H9454,7,0)</f>
        <v>Furniture</v>
      </c>
      <c r="R1408" t="str">
        <f>VLOOKUP(Table3[[#This Row],[Order ID]],OrderBreakDown!A1407:H9454,8,0)</f>
        <v>Bookcases</v>
      </c>
    </row>
    <row r="1409" spans="1:18" ht="21.75" customHeight="1" thickBot="1" x14ac:dyDescent="0.3">
      <c r="A1409" s="5" t="s">
        <v>2817</v>
      </c>
      <c r="B1409" s="2">
        <v>41180</v>
      </c>
      <c r="C1409" s="1" t="s">
        <v>130</v>
      </c>
      <c r="D1409" s="1" t="s">
        <v>2818</v>
      </c>
      <c r="E1409" s="1" t="s">
        <v>27</v>
      </c>
      <c r="F1409" s="1" t="s">
        <v>28</v>
      </c>
      <c r="G1409" s="1" t="s">
        <v>21</v>
      </c>
      <c r="H1409" s="2">
        <v>41180</v>
      </c>
      <c r="I1409" s="1" t="s">
        <v>62</v>
      </c>
      <c r="J1409" s="6" t="s">
        <v>112</v>
      </c>
      <c r="L1409" t="str">
        <f>VLOOKUP(Table3[[#This Row],[Order ID]],OrderBreakDown!A1408:H9455,2,0)</f>
        <v>Elite Letter Opener, Steel</v>
      </c>
      <c r="M1409" s="16">
        <f>VLOOKUP(Table3[[#This Row],[Order ID]],OrderBreakDown!A1408:H9455,3,0)</f>
        <v>0</v>
      </c>
      <c r="N1409" t="str">
        <f>VLOOKUP(Table3[[#This Row],[Order ID]],OrderBreakDown!A1408:H9455,4,0)</f>
        <v>$72.00</v>
      </c>
      <c r="O1409" s="18" t="str">
        <f>VLOOKUP(Table3[[#This Row],[Order ID]],OrderBreakDown!A1408:H9455,5,0)</f>
        <v>$10.00</v>
      </c>
      <c r="P1409">
        <f>VLOOKUP(Table3[[#This Row],[Order ID]],OrderBreakDown!A1408:H9455,6,0)</f>
        <v>3</v>
      </c>
      <c r="Q1409" t="str">
        <f>VLOOKUP(Table3[[#This Row],[Order ID]],OrderBreakDown!A1408:H9455,7,0)</f>
        <v>Office Supplies</v>
      </c>
      <c r="R1409" t="str">
        <f>VLOOKUP(Table3[[#This Row],[Order ID]],OrderBreakDown!A1408:H9455,8,0)</f>
        <v>Supplies</v>
      </c>
    </row>
    <row r="1410" spans="1:18" ht="21.75" customHeight="1" thickBot="1" x14ac:dyDescent="0.3">
      <c r="A1410" s="5" t="s">
        <v>2819</v>
      </c>
      <c r="B1410" s="2">
        <v>41180</v>
      </c>
      <c r="C1410" s="1" t="s">
        <v>140</v>
      </c>
      <c r="D1410" s="1" t="s">
        <v>250</v>
      </c>
      <c r="E1410" s="1" t="s">
        <v>214</v>
      </c>
      <c r="F1410" s="1" t="s">
        <v>28</v>
      </c>
      <c r="G1410" s="1" t="s">
        <v>21</v>
      </c>
      <c r="H1410" s="2">
        <v>41182</v>
      </c>
      <c r="I1410" s="1" t="s">
        <v>37</v>
      </c>
      <c r="J1410" s="6" t="s">
        <v>251</v>
      </c>
      <c r="L1410" t="str">
        <f>VLOOKUP(Table3[[#This Row],[Order ID]],OrderBreakDown!A1409:H9456,2,0)</f>
        <v>Binney &amp; Smith Pens, Blue</v>
      </c>
      <c r="M1410" s="16">
        <f>VLOOKUP(Table3[[#This Row],[Order ID]],OrderBreakDown!A1409:H9456,3,0)</f>
        <v>0</v>
      </c>
      <c r="N1410" t="str">
        <f>VLOOKUP(Table3[[#This Row],[Order ID]],OrderBreakDown!A1409:H9456,4,0)</f>
        <v>$60.00</v>
      </c>
      <c r="O1410" s="18" t="str">
        <f>VLOOKUP(Table3[[#This Row],[Order ID]],OrderBreakDown!A1409:H9456,5,0)</f>
        <v>$25.00</v>
      </c>
      <c r="P1410">
        <f>VLOOKUP(Table3[[#This Row],[Order ID]],OrderBreakDown!A1409:H9456,6,0)</f>
        <v>5</v>
      </c>
      <c r="Q1410" t="str">
        <f>VLOOKUP(Table3[[#This Row],[Order ID]],OrderBreakDown!A1409:H9456,7,0)</f>
        <v>Office Supplies</v>
      </c>
      <c r="R1410" t="str">
        <f>VLOOKUP(Table3[[#This Row],[Order ID]],OrderBreakDown!A1409:H9456,8,0)</f>
        <v>Art</v>
      </c>
    </row>
    <row r="1411" spans="1:18" ht="21.75" customHeight="1" thickBot="1" x14ac:dyDescent="0.3">
      <c r="A1411" s="5" t="s">
        <v>2820</v>
      </c>
      <c r="B1411" s="2">
        <v>41180</v>
      </c>
      <c r="C1411" s="1" t="s">
        <v>2821</v>
      </c>
      <c r="D1411" s="1" t="s">
        <v>2822</v>
      </c>
      <c r="E1411" s="1" t="s">
        <v>77</v>
      </c>
      <c r="F1411" s="1" t="s">
        <v>28</v>
      </c>
      <c r="G1411" s="1" t="s">
        <v>15</v>
      </c>
      <c r="H1411" s="2">
        <v>41184</v>
      </c>
      <c r="I1411" s="1" t="s">
        <v>22</v>
      </c>
      <c r="J1411" s="6" t="s">
        <v>831</v>
      </c>
      <c r="L1411" t="str">
        <f>VLOOKUP(Table3[[#This Row],[Order ID]],OrderBreakDown!A1410:H9457,2,0)</f>
        <v>Sharp Wireless Fax, Color</v>
      </c>
      <c r="M1411" s="16">
        <f>VLOOKUP(Table3[[#This Row],[Order ID]],OrderBreakDown!A1410:H9457,3,0)</f>
        <v>0.5</v>
      </c>
      <c r="N1411" t="str">
        <f>VLOOKUP(Table3[[#This Row],[Order ID]],OrderBreakDown!A1410:H9457,4,0)</f>
        <v>$179.00</v>
      </c>
      <c r="O1411" s="18" t="str">
        <f>VLOOKUP(Table3[[#This Row],[Order ID]],OrderBreakDown!A1410:H9457,5,0)</f>
        <v>-$61.00</v>
      </c>
      <c r="P1411">
        <f>VLOOKUP(Table3[[#This Row],[Order ID]],OrderBreakDown!A1410:H9457,6,0)</f>
        <v>1</v>
      </c>
      <c r="Q1411" t="str">
        <f>VLOOKUP(Table3[[#This Row],[Order ID]],OrderBreakDown!A1410:H9457,7,0)</f>
        <v>Technology</v>
      </c>
      <c r="R1411" t="str">
        <f>VLOOKUP(Table3[[#This Row],[Order ID]],OrderBreakDown!A1410:H9457,8,0)</f>
        <v>Copiers</v>
      </c>
    </row>
    <row r="1412" spans="1:18" ht="21.75" customHeight="1" thickBot="1" x14ac:dyDescent="0.3">
      <c r="A1412" s="5" t="s">
        <v>2823</v>
      </c>
      <c r="B1412" s="2">
        <v>41180</v>
      </c>
      <c r="C1412" s="1" t="s">
        <v>2302</v>
      </c>
      <c r="D1412" s="1" t="s">
        <v>2824</v>
      </c>
      <c r="E1412" s="1" t="s">
        <v>77</v>
      </c>
      <c r="F1412" s="1" t="s">
        <v>28</v>
      </c>
      <c r="G1412" s="1" t="s">
        <v>15</v>
      </c>
      <c r="H1412" s="2">
        <v>41182</v>
      </c>
      <c r="I1412" s="1" t="s">
        <v>16</v>
      </c>
      <c r="J1412" s="6" t="s">
        <v>78</v>
      </c>
      <c r="L1412" t="str">
        <f>VLOOKUP(Table3[[#This Row],[Order ID]],OrderBreakDown!A1411:H9458,2,0)</f>
        <v>Brother Personal Copier, Digital</v>
      </c>
      <c r="M1412" s="16">
        <f>VLOOKUP(Table3[[#This Row],[Order ID]],OrderBreakDown!A1411:H9458,3,0)</f>
        <v>0.5</v>
      </c>
      <c r="N1412" t="str">
        <f>VLOOKUP(Table3[[#This Row],[Order ID]],OrderBreakDown!A1411:H9458,4,0)</f>
        <v>$214.00</v>
      </c>
      <c r="O1412" s="18" t="str">
        <f>VLOOKUP(Table3[[#This Row],[Order ID]],OrderBreakDown!A1411:H9458,5,0)</f>
        <v>-$205.00</v>
      </c>
      <c r="P1412">
        <f>VLOOKUP(Table3[[#This Row],[Order ID]],OrderBreakDown!A1411:H9458,6,0)</f>
        <v>3</v>
      </c>
      <c r="Q1412" t="str">
        <f>VLOOKUP(Table3[[#This Row],[Order ID]],OrderBreakDown!A1411:H9458,7,0)</f>
        <v>Technology</v>
      </c>
      <c r="R1412" t="str">
        <f>VLOOKUP(Table3[[#This Row],[Order ID]],OrderBreakDown!A1411:H9458,8,0)</f>
        <v>Copiers</v>
      </c>
    </row>
    <row r="1413" spans="1:18" ht="21.75" customHeight="1" thickBot="1" x14ac:dyDescent="0.3">
      <c r="A1413" s="5" t="s">
        <v>2825</v>
      </c>
      <c r="B1413" s="2">
        <v>41181</v>
      </c>
      <c r="C1413" s="1" t="s">
        <v>2826</v>
      </c>
      <c r="D1413" s="1" t="s">
        <v>54</v>
      </c>
      <c r="E1413" s="1" t="s">
        <v>55</v>
      </c>
      <c r="F1413" s="1" t="s">
        <v>28</v>
      </c>
      <c r="G1413" s="1" t="s">
        <v>33</v>
      </c>
      <c r="H1413" s="2">
        <v>41186</v>
      </c>
      <c r="I1413" s="1" t="s">
        <v>16</v>
      </c>
      <c r="J1413" s="6" t="s">
        <v>54</v>
      </c>
      <c r="L1413" t="str">
        <f>VLOOKUP(Table3[[#This Row],[Order ID]],OrderBreakDown!A1412:H9459,2,0)</f>
        <v>Boston Pencil Sharpener, Easy-Erase</v>
      </c>
      <c r="M1413" s="16">
        <f>VLOOKUP(Table3[[#This Row],[Order ID]],OrderBreakDown!A1412:H9459,3,0)</f>
        <v>0</v>
      </c>
      <c r="N1413" t="str">
        <f>VLOOKUP(Table3[[#This Row],[Order ID]],OrderBreakDown!A1412:H9459,4,0)</f>
        <v>$181.00</v>
      </c>
      <c r="O1413" s="18" t="str">
        <f>VLOOKUP(Table3[[#This Row],[Order ID]],OrderBreakDown!A1412:H9459,5,0)</f>
        <v>$29.00</v>
      </c>
      <c r="P1413">
        <f>VLOOKUP(Table3[[#This Row],[Order ID]],OrderBreakDown!A1412:H9459,6,0)</f>
        <v>6</v>
      </c>
      <c r="Q1413" t="str">
        <f>VLOOKUP(Table3[[#This Row],[Order ID]],OrderBreakDown!A1412:H9459,7,0)</f>
        <v>Office Supplies</v>
      </c>
      <c r="R1413" t="str">
        <f>VLOOKUP(Table3[[#This Row],[Order ID]],OrderBreakDown!A1412:H9459,8,0)</f>
        <v>Art</v>
      </c>
    </row>
    <row r="1414" spans="1:18" ht="21.75" customHeight="1" thickBot="1" x14ac:dyDescent="0.3">
      <c r="A1414" s="5" t="s">
        <v>2827</v>
      </c>
      <c r="B1414" s="2">
        <v>41181</v>
      </c>
      <c r="C1414" s="1" t="s">
        <v>1580</v>
      </c>
      <c r="D1414" s="1" t="s">
        <v>2749</v>
      </c>
      <c r="E1414" s="1" t="s">
        <v>27</v>
      </c>
      <c r="F1414" s="1" t="s">
        <v>28</v>
      </c>
      <c r="G1414" s="1" t="s">
        <v>33</v>
      </c>
      <c r="H1414" s="2">
        <v>41183</v>
      </c>
      <c r="I1414" s="1" t="s">
        <v>16</v>
      </c>
      <c r="J1414" s="6" t="s">
        <v>519</v>
      </c>
      <c r="L1414" t="str">
        <f>VLOOKUP(Table3[[#This Row],[Order ID]],OrderBreakDown!A1413:H9460,2,0)</f>
        <v>Breville Coffee Grinder, White</v>
      </c>
      <c r="M1414" s="16">
        <f>VLOOKUP(Table3[[#This Row],[Order ID]],OrderBreakDown!A1413:H9460,3,0)</f>
        <v>0.6</v>
      </c>
      <c r="N1414" t="str">
        <f>VLOOKUP(Table3[[#This Row],[Order ID]],OrderBreakDown!A1413:H9460,4,0)</f>
        <v>$72.00</v>
      </c>
      <c r="O1414" s="18" t="str">
        <f>VLOOKUP(Table3[[#This Row],[Order ID]],OrderBreakDown!A1413:H9460,5,0)</f>
        <v>-$103.00</v>
      </c>
      <c r="P1414">
        <f>VLOOKUP(Table3[[#This Row],[Order ID]],OrderBreakDown!A1413:H9460,6,0)</f>
        <v>3</v>
      </c>
      <c r="Q1414" t="str">
        <f>VLOOKUP(Table3[[#This Row],[Order ID]],OrderBreakDown!A1413:H9460,7,0)</f>
        <v>Office Supplies</v>
      </c>
      <c r="R1414" t="str">
        <f>VLOOKUP(Table3[[#This Row],[Order ID]],OrderBreakDown!A1413:H9460,8,0)</f>
        <v>Appliances</v>
      </c>
    </row>
    <row r="1415" spans="1:18" ht="21.75" customHeight="1" thickBot="1" x14ac:dyDescent="0.3">
      <c r="A1415" s="5" t="s">
        <v>2828</v>
      </c>
      <c r="B1415" s="2">
        <v>41181</v>
      </c>
      <c r="C1415" s="1" t="s">
        <v>1117</v>
      </c>
      <c r="D1415" s="1" t="s">
        <v>2353</v>
      </c>
      <c r="E1415" s="1" t="s">
        <v>27</v>
      </c>
      <c r="F1415" s="1" t="s">
        <v>28</v>
      </c>
      <c r="G1415" s="1" t="s">
        <v>21</v>
      </c>
      <c r="H1415" s="2">
        <v>41181</v>
      </c>
      <c r="I1415" s="1" t="s">
        <v>62</v>
      </c>
      <c r="J1415" s="6" t="s">
        <v>112</v>
      </c>
      <c r="L1415" t="str">
        <f>VLOOKUP(Table3[[#This Row],[Order ID]],OrderBreakDown!A1414:H9461,2,0)</f>
        <v>Avery 3-Hole Punch, Recycled</v>
      </c>
      <c r="M1415" s="16">
        <f>VLOOKUP(Table3[[#This Row],[Order ID]],OrderBreakDown!A1414:H9461,3,0)</f>
        <v>0</v>
      </c>
      <c r="N1415" t="str">
        <f>VLOOKUP(Table3[[#This Row],[Order ID]],OrderBreakDown!A1414:H9461,4,0)</f>
        <v>$28.00</v>
      </c>
      <c r="O1415" s="18" t="str">
        <f>VLOOKUP(Table3[[#This Row],[Order ID]],OrderBreakDown!A1414:H9461,5,0)</f>
        <v>$0.00</v>
      </c>
      <c r="P1415">
        <f>VLOOKUP(Table3[[#This Row],[Order ID]],OrderBreakDown!A1414:H9461,6,0)</f>
        <v>1</v>
      </c>
      <c r="Q1415" t="str">
        <f>VLOOKUP(Table3[[#This Row],[Order ID]],OrderBreakDown!A1414:H9461,7,0)</f>
        <v>Office Supplies</v>
      </c>
      <c r="R1415" t="str">
        <f>VLOOKUP(Table3[[#This Row],[Order ID]],OrderBreakDown!A1414:H9461,8,0)</f>
        <v>Binders</v>
      </c>
    </row>
    <row r="1416" spans="1:18" ht="21.75" customHeight="1" thickBot="1" x14ac:dyDescent="0.3">
      <c r="A1416" s="5" t="s">
        <v>2829</v>
      </c>
      <c r="B1416" s="2">
        <v>41183</v>
      </c>
      <c r="C1416" s="1" t="s">
        <v>395</v>
      </c>
      <c r="D1416" s="1" t="s">
        <v>1957</v>
      </c>
      <c r="E1416" s="1" t="s">
        <v>58</v>
      </c>
      <c r="F1416" s="1" t="s">
        <v>50</v>
      </c>
      <c r="G1416" s="1" t="s">
        <v>21</v>
      </c>
      <c r="H1416" s="2">
        <v>41190</v>
      </c>
      <c r="I1416" s="1" t="s">
        <v>22</v>
      </c>
      <c r="J1416" s="6" t="s">
        <v>96</v>
      </c>
      <c r="L1416" t="str">
        <f>VLOOKUP(Table3[[#This Row],[Order ID]],OrderBreakDown!A1415:H9462,2,0)</f>
        <v>SAFCO Chairmat, Set of Two</v>
      </c>
      <c r="M1416" s="16">
        <f>VLOOKUP(Table3[[#This Row],[Order ID]],OrderBreakDown!A1415:H9462,3,0)</f>
        <v>0.2</v>
      </c>
      <c r="N1416" t="str">
        <f>VLOOKUP(Table3[[#This Row],[Order ID]],OrderBreakDown!A1415:H9462,4,0)</f>
        <v>$149.00</v>
      </c>
      <c r="O1416" s="18" t="str">
        <f>VLOOKUP(Table3[[#This Row],[Order ID]],OrderBreakDown!A1415:H9462,5,0)</f>
        <v>$33.00</v>
      </c>
      <c r="P1416">
        <f>VLOOKUP(Table3[[#This Row],[Order ID]],OrderBreakDown!A1415:H9462,6,0)</f>
        <v>3</v>
      </c>
      <c r="Q1416" t="str">
        <f>VLOOKUP(Table3[[#This Row],[Order ID]],OrderBreakDown!A1415:H9462,7,0)</f>
        <v>Furniture</v>
      </c>
      <c r="R1416" t="str">
        <f>VLOOKUP(Table3[[#This Row],[Order ID]],OrderBreakDown!A1415:H9462,8,0)</f>
        <v>Chairs</v>
      </c>
    </row>
    <row r="1417" spans="1:18" ht="21.75" customHeight="1" thickBot="1" x14ac:dyDescent="0.3">
      <c r="A1417" s="5" t="s">
        <v>2830</v>
      </c>
      <c r="B1417" s="2">
        <v>41183</v>
      </c>
      <c r="C1417" s="1" t="s">
        <v>547</v>
      </c>
      <c r="D1417" s="1" t="s">
        <v>584</v>
      </c>
      <c r="E1417" s="1" t="s">
        <v>27</v>
      </c>
      <c r="F1417" s="1" t="s">
        <v>28</v>
      </c>
      <c r="G1417" s="1" t="s">
        <v>33</v>
      </c>
      <c r="H1417" s="2">
        <v>41189</v>
      </c>
      <c r="I1417" s="1" t="s">
        <v>22</v>
      </c>
      <c r="J1417" s="6" t="s">
        <v>311</v>
      </c>
      <c r="L1417" t="str">
        <f>VLOOKUP(Table3[[#This Row],[Order ID]],OrderBreakDown!A1416:H9463,2,0)</f>
        <v>Ikea Classic Bookcase, Traditional</v>
      </c>
      <c r="M1417" s="16">
        <f>VLOOKUP(Table3[[#This Row],[Order ID]],OrderBreakDown!A1416:H9463,3,0)</f>
        <v>0.1</v>
      </c>
      <c r="N1417" t="str">
        <f>VLOOKUP(Table3[[#This Row],[Order ID]],OrderBreakDown!A1416:H9463,4,0)</f>
        <v>$1,853.00</v>
      </c>
      <c r="O1417" s="18" t="str">
        <f>VLOOKUP(Table3[[#This Row],[Order ID]],OrderBreakDown!A1416:H9463,5,0)</f>
        <v>$576.00</v>
      </c>
      <c r="P1417">
        <f>VLOOKUP(Table3[[#This Row],[Order ID]],OrderBreakDown!A1416:H9463,6,0)</f>
        <v>5</v>
      </c>
      <c r="Q1417" t="str">
        <f>VLOOKUP(Table3[[#This Row],[Order ID]],OrderBreakDown!A1416:H9463,7,0)</f>
        <v>Furniture</v>
      </c>
      <c r="R1417" t="str">
        <f>VLOOKUP(Table3[[#This Row],[Order ID]],OrderBreakDown!A1416:H9463,8,0)</f>
        <v>Bookcases</v>
      </c>
    </row>
    <row r="1418" spans="1:18" ht="21.75" customHeight="1" thickBot="1" x14ac:dyDescent="0.3">
      <c r="A1418" s="5" t="s">
        <v>2831</v>
      </c>
      <c r="B1418" s="2">
        <v>41183</v>
      </c>
      <c r="C1418" s="1" t="s">
        <v>2398</v>
      </c>
      <c r="D1418" s="1" t="s">
        <v>259</v>
      </c>
      <c r="E1418" s="1" t="s">
        <v>260</v>
      </c>
      <c r="F1418" s="1" t="s">
        <v>14</v>
      </c>
      <c r="G1418" s="1" t="s">
        <v>21</v>
      </c>
      <c r="H1418" s="2">
        <v>41185</v>
      </c>
      <c r="I1418" s="1" t="s">
        <v>37</v>
      </c>
      <c r="J1418" s="6" t="s">
        <v>259</v>
      </c>
      <c r="L1418" t="str">
        <f>VLOOKUP(Table3[[#This Row],[Order ID]],OrderBreakDown!A1417:H9464,2,0)</f>
        <v>Kraft Mailers, Security-Tint</v>
      </c>
      <c r="M1418" s="16">
        <f>VLOOKUP(Table3[[#This Row],[Order ID]],OrderBreakDown!A1417:H9464,3,0)</f>
        <v>0.5</v>
      </c>
      <c r="N1418" t="str">
        <f>VLOOKUP(Table3[[#This Row],[Order ID]],OrderBreakDown!A1417:H9464,4,0)</f>
        <v>$100.00</v>
      </c>
      <c r="O1418" s="18" t="str">
        <f>VLOOKUP(Table3[[#This Row],[Order ID]],OrderBreakDown!A1417:H9464,5,0)</f>
        <v>-$90.00</v>
      </c>
      <c r="P1418">
        <f>VLOOKUP(Table3[[#This Row],[Order ID]],OrderBreakDown!A1417:H9464,6,0)</f>
        <v>5</v>
      </c>
      <c r="Q1418" t="str">
        <f>VLOOKUP(Table3[[#This Row],[Order ID]],OrderBreakDown!A1417:H9464,7,0)</f>
        <v>Office Supplies</v>
      </c>
      <c r="R1418" t="str">
        <f>VLOOKUP(Table3[[#This Row],[Order ID]],OrderBreakDown!A1417:H9464,8,0)</f>
        <v>Envelopes</v>
      </c>
    </row>
    <row r="1419" spans="1:18" ht="21.75" customHeight="1" thickBot="1" x14ac:dyDescent="0.3">
      <c r="A1419" s="5" t="s">
        <v>2832</v>
      </c>
      <c r="B1419" s="2">
        <v>41183</v>
      </c>
      <c r="C1419" s="1" t="s">
        <v>1145</v>
      </c>
      <c r="D1419" s="1" t="s">
        <v>351</v>
      </c>
      <c r="E1419" s="1" t="s">
        <v>49</v>
      </c>
      <c r="F1419" s="1" t="s">
        <v>50</v>
      </c>
      <c r="G1419" s="1" t="s">
        <v>33</v>
      </c>
      <c r="H1419" s="2">
        <v>41187</v>
      </c>
      <c r="I1419" s="1" t="s">
        <v>22</v>
      </c>
      <c r="J1419" s="6" t="s">
        <v>352</v>
      </c>
      <c r="L1419" t="str">
        <f>VLOOKUP(Table3[[#This Row],[Order ID]],OrderBreakDown!A1418:H9465,2,0)</f>
        <v>BIC Highlighters, Fluorescent</v>
      </c>
      <c r="M1419" s="16">
        <f>VLOOKUP(Table3[[#This Row],[Order ID]],OrderBreakDown!A1418:H9465,3,0)</f>
        <v>0</v>
      </c>
      <c r="N1419" t="str">
        <f>VLOOKUP(Table3[[#This Row],[Order ID]],OrderBreakDown!A1418:H9465,4,0)</f>
        <v>$81.00</v>
      </c>
      <c r="O1419" s="18" t="str">
        <f>VLOOKUP(Table3[[#This Row],[Order ID]],OrderBreakDown!A1418:H9465,5,0)</f>
        <v>$27.00</v>
      </c>
      <c r="P1419">
        <f>VLOOKUP(Table3[[#This Row],[Order ID]],OrderBreakDown!A1418:H9465,6,0)</f>
        <v>4</v>
      </c>
      <c r="Q1419" t="str">
        <f>VLOOKUP(Table3[[#This Row],[Order ID]],OrderBreakDown!A1418:H9465,7,0)</f>
        <v>Office Supplies</v>
      </c>
      <c r="R1419" t="str">
        <f>VLOOKUP(Table3[[#This Row],[Order ID]],OrderBreakDown!A1418:H9465,8,0)</f>
        <v>Art</v>
      </c>
    </row>
    <row r="1420" spans="1:18" ht="21.75" customHeight="1" thickBot="1" x14ac:dyDescent="0.3">
      <c r="A1420" s="5" t="s">
        <v>2833</v>
      </c>
      <c r="B1420" s="2">
        <v>41184</v>
      </c>
      <c r="C1420" s="1" t="s">
        <v>1587</v>
      </c>
      <c r="D1420" s="1" t="s">
        <v>2834</v>
      </c>
      <c r="E1420" s="1" t="s">
        <v>27</v>
      </c>
      <c r="F1420" s="1" t="s">
        <v>28</v>
      </c>
      <c r="G1420" s="1" t="s">
        <v>15</v>
      </c>
      <c r="H1420" s="2">
        <v>41189</v>
      </c>
      <c r="I1420" s="1" t="s">
        <v>22</v>
      </c>
      <c r="J1420" s="6" t="s">
        <v>112</v>
      </c>
      <c r="L1420" t="str">
        <f>VLOOKUP(Table3[[#This Row],[Order ID]],OrderBreakDown!A1419:H9466,2,0)</f>
        <v>Memorex Flash Drive, Bluetooth</v>
      </c>
      <c r="M1420" s="16">
        <f>VLOOKUP(Table3[[#This Row],[Order ID]],OrderBreakDown!A1419:H9466,3,0)</f>
        <v>0</v>
      </c>
      <c r="N1420" t="str">
        <f>VLOOKUP(Table3[[#This Row],[Order ID]],OrderBreakDown!A1419:H9466,4,0)</f>
        <v>$88.00</v>
      </c>
      <c r="O1420" s="18" t="str">
        <f>VLOOKUP(Table3[[#This Row],[Order ID]],OrderBreakDown!A1419:H9466,5,0)</f>
        <v>$18.00</v>
      </c>
      <c r="P1420">
        <f>VLOOKUP(Table3[[#This Row],[Order ID]],OrderBreakDown!A1419:H9466,6,0)</f>
        <v>3</v>
      </c>
      <c r="Q1420" t="str">
        <f>VLOOKUP(Table3[[#This Row],[Order ID]],OrderBreakDown!A1419:H9466,7,0)</f>
        <v>Technology</v>
      </c>
      <c r="R1420" t="str">
        <f>VLOOKUP(Table3[[#This Row],[Order ID]],OrderBreakDown!A1419:H9466,8,0)</f>
        <v>Accessories</v>
      </c>
    </row>
    <row r="1421" spans="1:18" ht="21.75" customHeight="1" thickBot="1" x14ac:dyDescent="0.3">
      <c r="A1421" s="5" t="s">
        <v>2835</v>
      </c>
      <c r="B1421" s="2">
        <v>41185</v>
      </c>
      <c r="C1421" s="1" t="s">
        <v>2232</v>
      </c>
      <c r="D1421" s="1" t="s">
        <v>1381</v>
      </c>
      <c r="E1421" s="1" t="s">
        <v>66</v>
      </c>
      <c r="F1421" s="1" t="s">
        <v>28</v>
      </c>
      <c r="G1421" s="1" t="s">
        <v>33</v>
      </c>
      <c r="H1421" s="2">
        <v>41192</v>
      </c>
      <c r="I1421" s="1" t="s">
        <v>22</v>
      </c>
      <c r="J1421" s="6" t="s">
        <v>821</v>
      </c>
      <c r="L1421" t="str">
        <f>VLOOKUP(Table3[[#This Row],[Order ID]],OrderBreakDown!A1420:H9467,2,0)</f>
        <v>Advantus Light Bulb, Black</v>
      </c>
      <c r="M1421" s="16">
        <f>VLOOKUP(Table3[[#This Row],[Order ID]],OrderBreakDown!A1420:H9467,3,0)</f>
        <v>0</v>
      </c>
      <c r="N1421" t="str">
        <f>VLOOKUP(Table3[[#This Row],[Order ID]],OrderBreakDown!A1420:H9467,4,0)</f>
        <v>$40.00</v>
      </c>
      <c r="O1421" s="18" t="str">
        <f>VLOOKUP(Table3[[#This Row],[Order ID]],OrderBreakDown!A1420:H9467,5,0)</f>
        <v>$19.00</v>
      </c>
      <c r="P1421">
        <f>VLOOKUP(Table3[[#This Row],[Order ID]],OrderBreakDown!A1420:H9467,6,0)</f>
        <v>2</v>
      </c>
      <c r="Q1421" t="str">
        <f>VLOOKUP(Table3[[#This Row],[Order ID]],OrderBreakDown!A1420:H9467,7,0)</f>
        <v>Furniture</v>
      </c>
      <c r="R1421" t="str">
        <f>VLOOKUP(Table3[[#This Row],[Order ID]],OrderBreakDown!A1420:H9467,8,0)</f>
        <v>Furnishings</v>
      </c>
    </row>
    <row r="1422" spans="1:18" ht="21.75" customHeight="1" thickBot="1" x14ac:dyDescent="0.3">
      <c r="A1422" s="5" t="s">
        <v>2836</v>
      </c>
      <c r="B1422" s="2">
        <v>41186</v>
      </c>
      <c r="C1422" s="1" t="s">
        <v>1765</v>
      </c>
      <c r="D1422" s="1" t="s">
        <v>221</v>
      </c>
      <c r="E1422" s="1" t="s">
        <v>27</v>
      </c>
      <c r="F1422" s="1" t="s">
        <v>28</v>
      </c>
      <c r="G1422" s="1" t="s">
        <v>21</v>
      </c>
      <c r="H1422" s="2">
        <v>41192</v>
      </c>
      <c r="I1422" s="1" t="s">
        <v>22</v>
      </c>
      <c r="J1422" s="6" t="s">
        <v>41</v>
      </c>
      <c r="L1422" t="str">
        <f>VLOOKUP(Table3[[#This Row],[Order ID]],OrderBreakDown!A1421:H9468,2,0)</f>
        <v>Chromcraft Round Table, Adjustable Height</v>
      </c>
      <c r="M1422" s="16">
        <f>VLOOKUP(Table3[[#This Row],[Order ID]],OrderBreakDown!A1421:H9468,3,0)</f>
        <v>0.35</v>
      </c>
      <c r="N1422" t="str">
        <f>VLOOKUP(Table3[[#This Row],[Order ID]],OrderBreakDown!A1421:H9468,4,0)</f>
        <v>$915.00</v>
      </c>
      <c r="O1422" s="18" t="str">
        <f>VLOOKUP(Table3[[#This Row],[Order ID]],OrderBreakDown!A1421:H9468,5,0)</f>
        <v>-$99.00</v>
      </c>
      <c r="P1422">
        <f>VLOOKUP(Table3[[#This Row],[Order ID]],OrderBreakDown!A1421:H9468,6,0)</f>
        <v>3</v>
      </c>
      <c r="Q1422" t="str">
        <f>VLOOKUP(Table3[[#This Row],[Order ID]],OrderBreakDown!A1421:H9468,7,0)</f>
        <v>Furniture</v>
      </c>
      <c r="R1422" t="str">
        <f>VLOOKUP(Table3[[#This Row],[Order ID]],OrderBreakDown!A1421:H9468,8,0)</f>
        <v>Tables</v>
      </c>
    </row>
    <row r="1423" spans="1:18" ht="21.75" customHeight="1" thickBot="1" x14ac:dyDescent="0.3">
      <c r="A1423" s="5" t="s">
        <v>2837</v>
      </c>
      <c r="B1423" s="2">
        <v>41186</v>
      </c>
      <c r="C1423" s="1" t="s">
        <v>377</v>
      </c>
      <c r="D1423" s="1" t="s">
        <v>2353</v>
      </c>
      <c r="E1423" s="1" t="s">
        <v>27</v>
      </c>
      <c r="F1423" s="1" t="s">
        <v>28</v>
      </c>
      <c r="G1423" s="1" t="s">
        <v>15</v>
      </c>
      <c r="H1423" s="2">
        <v>41188</v>
      </c>
      <c r="I1423" s="1" t="s">
        <v>16</v>
      </c>
      <c r="J1423" s="6" t="s">
        <v>112</v>
      </c>
      <c r="L1423" t="str">
        <f>VLOOKUP(Table3[[#This Row],[Order ID]],OrderBreakDown!A1422:H9469,2,0)</f>
        <v>Sanford Canvas, Fluorescent</v>
      </c>
      <c r="M1423" s="16">
        <f>VLOOKUP(Table3[[#This Row],[Order ID]],OrderBreakDown!A1422:H9469,3,0)</f>
        <v>0</v>
      </c>
      <c r="N1423" t="str">
        <f>VLOOKUP(Table3[[#This Row],[Order ID]],OrderBreakDown!A1422:H9469,4,0)</f>
        <v>$207.00</v>
      </c>
      <c r="O1423" s="18" t="str">
        <f>VLOOKUP(Table3[[#This Row],[Order ID]],OrderBreakDown!A1422:H9469,5,0)</f>
        <v>$77.00</v>
      </c>
      <c r="P1423">
        <f>VLOOKUP(Table3[[#This Row],[Order ID]],OrderBreakDown!A1422:H9469,6,0)</f>
        <v>4</v>
      </c>
      <c r="Q1423" t="str">
        <f>VLOOKUP(Table3[[#This Row],[Order ID]],OrderBreakDown!A1422:H9469,7,0)</f>
        <v>Office Supplies</v>
      </c>
      <c r="R1423" t="str">
        <f>VLOOKUP(Table3[[#This Row],[Order ID]],OrderBreakDown!A1422:H9469,8,0)</f>
        <v>Art</v>
      </c>
    </row>
    <row r="1424" spans="1:18" ht="21.75" customHeight="1" thickBot="1" x14ac:dyDescent="0.3">
      <c r="A1424" s="5" t="s">
        <v>2838</v>
      </c>
      <c r="B1424" s="2">
        <v>41186</v>
      </c>
      <c r="C1424" s="1" t="s">
        <v>1299</v>
      </c>
      <c r="D1424" s="1" t="s">
        <v>241</v>
      </c>
      <c r="E1424" s="1" t="s">
        <v>27</v>
      </c>
      <c r="F1424" s="1" t="s">
        <v>28</v>
      </c>
      <c r="G1424" s="1" t="s">
        <v>21</v>
      </c>
      <c r="H1424" s="2">
        <v>41192</v>
      </c>
      <c r="I1424" s="1" t="s">
        <v>22</v>
      </c>
      <c r="J1424" s="6" t="s">
        <v>112</v>
      </c>
      <c r="L1424" t="str">
        <f>VLOOKUP(Table3[[#This Row],[Order ID]],OrderBreakDown!A1423:H9470,2,0)</f>
        <v>Office Star Executive Leather Armchair, Adjustable</v>
      </c>
      <c r="M1424" s="16">
        <f>VLOOKUP(Table3[[#This Row],[Order ID]],OrderBreakDown!A1423:H9470,3,0)</f>
        <v>0.1</v>
      </c>
      <c r="N1424" t="str">
        <f>VLOOKUP(Table3[[#This Row],[Order ID]],OrderBreakDown!A1423:H9470,4,0)</f>
        <v>$837.00</v>
      </c>
      <c r="O1424" s="18" t="str">
        <f>VLOOKUP(Table3[[#This Row],[Order ID]],OrderBreakDown!A1423:H9470,5,0)</f>
        <v>$288.00</v>
      </c>
      <c r="P1424">
        <f>VLOOKUP(Table3[[#This Row],[Order ID]],OrderBreakDown!A1423:H9470,6,0)</f>
        <v>2</v>
      </c>
      <c r="Q1424" t="str">
        <f>VLOOKUP(Table3[[#This Row],[Order ID]],OrderBreakDown!A1423:H9470,7,0)</f>
        <v>Furniture</v>
      </c>
      <c r="R1424" t="str">
        <f>VLOOKUP(Table3[[#This Row],[Order ID]],OrderBreakDown!A1423:H9470,8,0)</f>
        <v>Chairs</v>
      </c>
    </row>
    <row r="1425" spans="1:18" ht="21.75" customHeight="1" thickBot="1" x14ac:dyDescent="0.3">
      <c r="A1425" s="5" t="s">
        <v>2839</v>
      </c>
      <c r="B1425" s="2">
        <v>41186</v>
      </c>
      <c r="C1425" s="1" t="s">
        <v>2253</v>
      </c>
      <c r="D1425" s="1" t="s">
        <v>2840</v>
      </c>
      <c r="E1425" s="1" t="s">
        <v>58</v>
      </c>
      <c r="F1425" s="1" t="s">
        <v>50</v>
      </c>
      <c r="G1425" s="1" t="s">
        <v>21</v>
      </c>
      <c r="H1425" s="2">
        <v>41186</v>
      </c>
      <c r="I1425" s="1" t="s">
        <v>62</v>
      </c>
      <c r="J1425" s="6" t="s">
        <v>2841</v>
      </c>
      <c r="L1425" t="str">
        <f>VLOOKUP(Table3[[#This Row],[Order ID]],OrderBreakDown!A1424:H9471,2,0)</f>
        <v>Memorex Numeric Keypad, Bluetooth</v>
      </c>
      <c r="M1425" s="16">
        <f>VLOOKUP(Table3[[#This Row],[Order ID]],OrderBreakDown!A1424:H9471,3,0)</f>
        <v>0</v>
      </c>
      <c r="N1425" t="str">
        <f>VLOOKUP(Table3[[#This Row],[Order ID]],OrderBreakDown!A1424:H9471,4,0)</f>
        <v>$136.00</v>
      </c>
      <c r="O1425" s="18" t="str">
        <f>VLOOKUP(Table3[[#This Row],[Order ID]],OrderBreakDown!A1424:H9471,5,0)</f>
        <v>$52.00</v>
      </c>
      <c r="P1425">
        <f>VLOOKUP(Table3[[#This Row],[Order ID]],OrderBreakDown!A1424:H9471,6,0)</f>
        <v>3</v>
      </c>
      <c r="Q1425" t="str">
        <f>VLOOKUP(Table3[[#This Row],[Order ID]],OrderBreakDown!A1424:H9471,7,0)</f>
        <v>Technology</v>
      </c>
      <c r="R1425" t="str">
        <f>VLOOKUP(Table3[[#This Row],[Order ID]],OrderBreakDown!A1424:H9471,8,0)</f>
        <v>Accessories</v>
      </c>
    </row>
    <row r="1426" spans="1:18" ht="21.75" customHeight="1" thickBot="1" x14ac:dyDescent="0.3">
      <c r="A1426" s="5" t="s">
        <v>2842</v>
      </c>
      <c r="B1426" s="2">
        <v>41187</v>
      </c>
      <c r="C1426" s="1" t="s">
        <v>2843</v>
      </c>
      <c r="D1426" s="1" t="s">
        <v>375</v>
      </c>
      <c r="E1426" s="1" t="s">
        <v>66</v>
      </c>
      <c r="F1426" s="1" t="s">
        <v>28</v>
      </c>
      <c r="G1426" s="1" t="s">
        <v>21</v>
      </c>
      <c r="H1426" s="2">
        <v>41191</v>
      </c>
      <c r="I1426" s="1" t="s">
        <v>22</v>
      </c>
      <c r="J1426" s="6" t="s">
        <v>185</v>
      </c>
      <c r="L1426" t="str">
        <f>VLOOKUP(Table3[[#This Row],[Order ID]],OrderBreakDown!A1425:H9472,2,0)</f>
        <v>Konica Phone, Wireless</v>
      </c>
      <c r="M1426" s="16">
        <f>VLOOKUP(Table3[[#This Row],[Order ID]],OrderBreakDown!A1425:H9472,3,0)</f>
        <v>0</v>
      </c>
      <c r="N1426" t="str">
        <f>VLOOKUP(Table3[[#This Row],[Order ID]],OrderBreakDown!A1425:H9472,4,0)</f>
        <v>$172.00</v>
      </c>
      <c r="O1426" s="18" t="str">
        <f>VLOOKUP(Table3[[#This Row],[Order ID]],OrderBreakDown!A1425:H9472,5,0)</f>
        <v>$34.00</v>
      </c>
      <c r="P1426">
        <f>VLOOKUP(Table3[[#This Row],[Order ID]],OrderBreakDown!A1425:H9472,6,0)</f>
        <v>2</v>
      </c>
      <c r="Q1426" t="str">
        <f>VLOOKUP(Table3[[#This Row],[Order ID]],OrderBreakDown!A1425:H9472,7,0)</f>
        <v>Technology</v>
      </c>
      <c r="R1426" t="str">
        <f>VLOOKUP(Table3[[#This Row],[Order ID]],OrderBreakDown!A1425:H9472,8,0)</f>
        <v>Machines</v>
      </c>
    </row>
    <row r="1427" spans="1:18" ht="21.75" customHeight="1" thickBot="1" x14ac:dyDescent="0.3">
      <c r="A1427" s="5" t="s">
        <v>2844</v>
      </c>
      <c r="B1427" s="2">
        <v>41187</v>
      </c>
      <c r="C1427" s="1" t="s">
        <v>1108</v>
      </c>
      <c r="D1427" s="1" t="s">
        <v>1081</v>
      </c>
      <c r="E1427" s="1" t="s">
        <v>214</v>
      </c>
      <c r="F1427" s="1" t="s">
        <v>28</v>
      </c>
      <c r="G1427" s="1" t="s">
        <v>33</v>
      </c>
      <c r="H1427" s="2">
        <v>41194</v>
      </c>
      <c r="I1427" s="1" t="s">
        <v>22</v>
      </c>
      <c r="J1427" s="6" t="s">
        <v>1082</v>
      </c>
      <c r="L1427" t="str">
        <f>VLOOKUP(Table3[[#This Row],[Order ID]],OrderBreakDown!A1426:H9473,2,0)</f>
        <v>Sauder Floating Shelf Set, Mobile</v>
      </c>
      <c r="M1427" s="16">
        <f>VLOOKUP(Table3[[#This Row],[Order ID]],OrderBreakDown!A1426:H9473,3,0)</f>
        <v>0</v>
      </c>
      <c r="N1427" t="str">
        <f>VLOOKUP(Table3[[#This Row],[Order ID]],OrderBreakDown!A1426:H9473,4,0)</f>
        <v>$591.00</v>
      </c>
      <c r="O1427" s="18" t="str">
        <f>VLOOKUP(Table3[[#This Row],[Order ID]],OrderBreakDown!A1426:H9473,5,0)</f>
        <v>$219.00</v>
      </c>
      <c r="P1427">
        <f>VLOOKUP(Table3[[#This Row],[Order ID]],OrderBreakDown!A1426:H9473,6,0)</f>
        <v>3</v>
      </c>
      <c r="Q1427" t="str">
        <f>VLOOKUP(Table3[[#This Row],[Order ID]],OrderBreakDown!A1426:H9473,7,0)</f>
        <v>Furniture</v>
      </c>
      <c r="R1427" t="str">
        <f>VLOOKUP(Table3[[#This Row],[Order ID]],OrderBreakDown!A1426:H9473,8,0)</f>
        <v>Bookcases</v>
      </c>
    </row>
    <row r="1428" spans="1:18" ht="21.75" customHeight="1" thickBot="1" x14ac:dyDescent="0.3">
      <c r="A1428" s="5" t="s">
        <v>2845</v>
      </c>
      <c r="B1428" s="2">
        <v>41190</v>
      </c>
      <c r="C1428" s="1" t="s">
        <v>2751</v>
      </c>
      <c r="D1428" s="1" t="s">
        <v>32</v>
      </c>
      <c r="E1428" s="1" t="s">
        <v>20</v>
      </c>
      <c r="F1428" s="1" t="s">
        <v>14</v>
      </c>
      <c r="G1428" s="1" t="s">
        <v>21</v>
      </c>
      <c r="H1428" s="2">
        <v>41192</v>
      </c>
      <c r="I1428" s="1" t="s">
        <v>16</v>
      </c>
      <c r="J1428" s="6" t="s">
        <v>23</v>
      </c>
      <c r="L1428" t="str">
        <f>VLOOKUP(Table3[[#This Row],[Order ID]],OrderBreakDown!A1427:H9474,2,0)</f>
        <v>BIC Highlighters, Blue</v>
      </c>
      <c r="M1428" s="16">
        <f>VLOOKUP(Table3[[#This Row],[Order ID]],OrderBreakDown!A1427:H9474,3,0)</f>
        <v>0.5</v>
      </c>
      <c r="N1428" t="str">
        <f>VLOOKUP(Table3[[#This Row],[Order ID]],OrderBreakDown!A1427:H9474,4,0)</f>
        <v>$38.00</v>
      </c>
      <c r="O1428" s="18" t="str">
        <f>VLOOKUP(Table3[[#This Row],[Order ID]],OrderBreakDown!A1427:H9474,5,0)</f>
        <v>-$8.00</v>
      </c>
      <c r="P1428">
        <f>VLOOKUP(Table3[[#This Row],[Order ID]],OrderBreakDown!A1427:H9474,6,0)</f>
        <v>4</v>
      </c>
      <c r="Q1428" t="str">
        <f>VLOOKUP(Table3[[#This Row],[Order ID]],OrderBreakDown!A1427:H9474,7,0)</f>
        <v>Office Supplies</v>
      </c>
      <c r="R1428" t="str">
        <f>VLOOKUP(Table3[[#This Row],[Order ID]],OrderBreakDown!A1427:H9474,8,0)</f>
        <v>Art</v>
      </c>
    </row>
    <row r="1429" spans="1:18" ht="21.75" customHeight="1" thickBot="1" x14ac:dyDescent="0.3">
      <c r="A1429" s="5" t="s">
        <v>2846</v>
      </c>
      <c r="B1429" s="2">
        <v>41191</v>
      </c>
      <c r="C1429" s="1" t="s">
        <v>1982</v>
      </c>
      <c r="D1429" s="1" t="s">
        <v>2847</v>
      </c>
      <c r="E1429" s="1" t="s">
        <v>20</v>
      </c>
      <c r="F1429" s="1" t="s">
        <v>14</v>
      </c>
      <c r="G1429" s="1" t="s">
        <v>21</v>
      </c>
      <c r="H1429" s="2">
        <v>41193</v>
      </c>
      <c r="I1429" s="1" t="s">
        <v>16</v>
      </c>
      <c r="J1429" s="6" t="s">
        <v>23</v>
      </c>
      <c r="L1429" t="str">
        <f>VLOOKUP(Table3[[#This Row],[Order ID]],OrderBreakDown!A1428:H9475,2,0)</f>
        <v>Boston Highlighters, Water Color</v>
      </c>
      <c r="M1429" s="16">
        <f>VLOOKUP(Table3[[#This Row],[Order ID]],OrderBreakDown!A1428:H9475,3,0)</f>
        <v>0</v>
      </c>
      <c r="N1429" t="str">
        <f>VLOOKUP(Table3[[#This Row],[Order ID]],OrderBreakDown!A1428:H9475,4,0)</f>
        <v>$22.00</v>
      </c>
      <c r="O1429" s="18" t="str">
        <f>VLOOKUP(Table3[[#This Row],[Order ID]],OrderBreakDown!A1428:H9475,5,0)</f>
        <v>$4.00</v>
      </c>
      <c r="P1429">
        <f>VLOOKUP(Table3[[#This Row],[Order ID]],OrderBreakDown!A1428:H9475,6,0)</f>
        <v>1</v>
      </c>
      <c r="Q1429" t="str">
        <f>VLOOKUP(Table3[[#This Row],[Order ID]],OrderBreakDown!A1428:H9475,7,0)</f>
        <v>Office Supplies</v>
      </c>
      <c r="R1429" t="str">
        <f>VLOOKUP(Table3[[#This Row],[Order ID]],OrderBreakDown!A1428:H9475,8,0)</f>
        <v>Art</v>
      </c>
    </row>
    <row r="1430" spans="1:18" ht="21.75" customHeight="1" thickBot="1" x14ac:dyDescent="0.3">
      <c r="A1430" s="5" t="s">
        <v>2848</v>
      </c>
      <c r="B1430" s="2">
        <v>41192</v>
      </c>
      <c r="C1430" s="1" t="s">
        <v>1020</v>
      </c>
      <c r="D1430" s="1" t="s">
        <v>2849</v>
      </c>
      <c r="E1430" s="1" t="s">
        <v>20</v>
      </c>
      <c r="F1430" s="1" t="s">
        <v>14</v>
      </c>
      <c r="G1430" s="1" t="s">
        <v>33</v>
      </c>
      <c r="H1430" s="2">
        <v>41197</v>
      </c>
      <c r="I1430" s="1" t="s">
        <v>22</v>
      </c>
      <c r="J1430" s="6" t="s">
        <v>23</v>
      </c>
      <c r="L1430" t="str">
        <f>VLOOKUP(Table3[[#This Row],[Order ID]],OrderBreakDown!A1429:H9476,2,0)</f>
        <v>Eaton Computer Printout Paper, 8.5 x 11</v>
      </c>
      <c r="M1430" s="16">
        <f>VLOOKUP(Table3[[#This Row],[Order ID]],OrderBreakDown!A1429:H9476,3,0)</f>
        <v>0</v>
      </c>
      <c r="N1430" t="str">
        <f>VLOOKUP(Table3[[#This Row],[Order ID]],OrderBreakDown!A1429:H9476,4,0)</f>
        <v>$123.00</v>
      </c>
      <c r="O1430" s="18" t="str">
        <f>VLOOKUP(Table3[[#This Row],[Order ID]],OrderBreakDown!A1429:H9476,5,0)</f>
        <v>$56.00</v>
      </c>
      <c r="P1430">
        <f>VLOOKUP(Table3[[#This Row],[Order ID]],OrderBreakDown!A1429:H9476,6,0)</f>
        <v>4</v>
      </c>
      <c r="Q1430" t="str">
        <f>VLOOKUP(Table3[[#This Row],[Order ID]],OrderBreakDown!A1429:H9476,7,0)</f>
        <v>Office Supplies</v>
      </c>
      <c r="R1430" t="str">
        <f>VLOOKUP(Table3[[#This Row],[Order ID]],OrderBreakDown!A1429:H9476,8,0)</f>
        <v>Paper</v>
      </c>
    </row>
    <row r="1431" spans="1:18" ht="21.75" customHeight="1" thickBot="1" x14ac:dyDescent="0.3">
      <c r="A1431" s="5" t="s">
        <v>2850</v>
      </c>
      <c r="B1431" s="2">
        <v>41192</v>
      </c>
      <c r="C1431" s="1" t="s">
        <v>343</v>
      </c>
      <c r="D1431" s="1" t="s">
        <v>761</v>
      </c>
      <c r="E1431" s="1" t="s">
        <v>20</v>
      </c>
      <c r="F1431" s="1" t="s">
        <v>14</v>
      </c>
      <c r="G1431" s="1" t="s">
        <v>15</v>
      </c>
      <c r="H1431" s="2">
        <v>41199</v>
      </c>
      <c r="I1431" s="1" t="s">
        <v>22</v>
      </c>
      <c r="J1431" s="6" t="s">
        <v>23</v>
      </c>
      <c r="L1431" t="str">
        <f>VLOOKUP(Table3[[#This Row],[Order ID]],OrderBreakDown!A1430:H9477,2,0)</f>
        <v>Apple Audio Dock, VoIP</v>
      </c>
      <c r="M1431" s="16">
        <f>VLOOKUP(Table3[[#This Row],[Order ID]],OrderBreakDown!A1430:H9477,3,0)</f>
        <v>0</v>
      </c>
      <c r="N1431" t="str">
        <f>VLOOKUP(Table3[[#This Row],[Order ID]],OrderBreakDown!A1430:H9477,4,0)</f>
        <v>$334.00</v>
      </c>
      <c r="O1431" s="18" t="str">
        <f>VLOOKUP(Table3[[#This Row],[Order ID]],OrderBreakDown!A1430:H9477,5,0)</f>
        <v>$107.00</v>
      </c>
      <c r="P1431">
        <f>VLOOKUP(Table3[[#This Row],[Order ID]],OrderBreakDown!A1430:H9477,6,0)</f>
        <v>2</v>
      </c>
      <c r="Q1431" t="str">
        <f>VLOOKUP(Table3[[#This Row],[Order ID]],OrderBreakDown!A1430:H9477,7,0)</f>
        <v>Technology</v>
      </c>
      <c r="R1431" t="str">
        <f>VLOOKUP(Table3[[#This Row],[Order ID]],OrderBreakDown!A1430:H9477,8,0)</f>
        <v>Phones</v>
      </c>
    </row>
    <row r="1432" spans="1:18" ht="21.75" customHeight="1" thickBot="1" x14ac:dyDescent="0.3">
      <c r="A1432" s="5" t="s">
        <v>2851</v>
      </c>
      <c r="B1432" s="2">
        <v>41192</v>
      </c>
      <c r="C1432" s="1" t="s">
        <v>2480</v>
      </c>
      <c r="D1432" s="1" t="s">
        <v>2852</v>
      </c>
      <c r="E1432" s="1" t="s">
        <v>27</v>
      </c>
      <c r="F1432" s="1" t="s">
        <v>28</v>
      </c>
      <c r="G1432" s="1" t="s">
        <v>21</v>
      </c>
      <c r="H1432" s="2">
        <v>41197</v>
      </c>
      <c r="I1432" s="1" t="s">
        <v>22</v>
      </c>
      <c r="J1432" s="6" t="s">
        <v>112</v>
      </c>
      <c r="L1432" t="str">
        <f>VLOOKUP(Table3[[#This Row],[Order ID]],OrderBreakDown!A1431:H9478,2,0)</f>
        <v>Brother Copy Machine, Laser</v>
      </c>
      <c r="M1432" s="16">
        <f>VLOOKUP(Table3[[#This Row],[Order ID]],OrderBreakDown!A1431:H9478,3,0)</f>
        <v>0.15</v>
      </c>
      <c r="N1432" t="str">
        <f>VLOOKUP(Table3[[#This Row],[Order ID]],OrderBreakDown!A1431:H9478,4,0)</f>
        <v>$668.00</v>
      </c>
      <c r="O1432" s="18" t="str">
        <f>VLOOKUP(Table3[[#This Row],[Order ID]],OrderBreakDown!A1431:H9478,5,0)</f>
        <v>-$110.00</v>
      </c>
      <c r="P1432">
        <f>VLOOKUP(Table3[[#This Row],[Order ID]],OrderBreakDown!A1431:H9478,6,0)</f>
        <v>3</v>
      </c>
      <c r="Q1432" t="str">
        <f>VLOOKUP(Table3[[#This Row],[Order ID]],OrderBreakDown!A1431:H9478,7,0)</f>
        <v>Technology</v>
      </c>
      <c r="R1432" t="str">
        <f>VLOOKUP(Table3[[#This Row],[Order ID]],OrderBreakDown!A1431:H9478,8,0)</f>
        <v>Copiers</v>
      </c>
    </row>
    <row r="1433" spans="1:18" ht="21.75" customHeight="1" thickBot="1" x14ac:dyDescent="0.3">
      <c r="A1433" s="5" t="s">
        <v>2853</v>
      </c>
      <c r="B1433" s="2">
        <v>41193</v>
      </c>
      <c r="C1433" s="1" t="s">
        <v>2110</v>
      </c>
      <c r="D1433" s="1" t="s">
        <v>1387</v>
      </c>
      <c r="E1433" s="1" t="s">
        <v>66</v>
      </c>
      <c r="F1433" s="1" t="s">
        <v>28</v>
      </c>
      <c r="G1433" s="1" t="s">
        <v>33</v>
      </c>
      <c r="H1433" s="2">
        <v>41195</v>
      </c>
      <c r="I1433" s="1" t="s">
        <v>37</v>
      </c>
      <c r="J1433" s="6" t="s">
        <v>295</v>
      </c>
      <c r="L1433" t="str">
        <f>VLOOKUP(Table3[[#This Row],[Order ID]],OrderBreakDown!A1432:H9479,2,0)</f>
        <v>Green Bar Parchment Paper, Premium</v>
      </c>
      <c r="M1433" s="16">
        <f>VLOOKUP(Table3[[#This Row],[Order ID]],OrderBreakDown!A1432:H9479,3,0)</f>
        <v>0</v>
      </c>
      <c r="N1433" t="str">
        <f>VLOOKUP(Table3[[#This Row],[Order ID]],OrderBreakDown!A1432:H9479,4,0)</f>
        <v>$50.00</v>
      </c>
      <c r="O1433" s="18" t="str">
        <f>VLOOKUP(Table3[[#This Row],[Order ID]],OrderBreakDown!A1432:H9479,5,0)</f>
        <v>$1.00</v>
      </c>
      <c r="P1433">
        <f>VLOOKUP(Table3[[#This Row],[Order ID]],OrderBreakDown!A1432:H9479,6,0)</f>
        <v>3</v>
      </c>
      <c r="Q1433" t="str">
        <f>VLOOKUP(Table3[[#This Row],[Order ID]],OrderBreakDown!A1432:H9479,7,0)</f>
        <v>Office Supplies</v>
      </c>
      <c r="R1433" t="str">
        <f>VLOOKUP(Table3[[#This Row],[Order ID]],OrderBreakDown!A1432:H9479,8,0)</f>
        <v>Paper</v>
      </c>
    </row>
    <row r="1434" spans="1:18" ht="21.75" customHeight="1" thickBot="1" x14ac:dyDescent="0.3">
      <c r="A1434" s="5" t="s">
        <v>2854</v>
      </c>
      <c r="B1434" s="2">
        <v>41194</v>
      </c>
      <c r="C1434" s="1" t="s">
        <v>1357</v>
      </c>
      <c r="D1434" s="1" t="s">
        <v>2601</v>
      </c>
      <c r="E1434" s="1" t="s">
        <v>66</v>
      </c>
      <c r="F1434" s="1" t="s">
        <v>28</v>
      </c>
      <c r="G1434" s="1" t="s">
        <v>15</v>
      </c>
      <c r="H1434" s="2">
        <v>41196</v>
      </c>
      <c r="I1434" s="1" t="s">
        <v>16</v>
      </c>
      <c r="J1434" s="6" t="s">
        <v>295</v>
      </c>
      <c r="L1434" t="str">
        <f>VLOOKUP(Table3[[#This Row],[Order ID]],OrderBreakDown!A1433:H9480,2,0)</f>
        <v>Kleencut Letter Opener, Easy Grip</v>
      </c>
      <c r="M1434" s="16">
        <f>VLOOKUP(Table3[[#This Row],[Order ID]],OrderBreakDown!A1433:H9480,3,0)</f>
        <v>0</v>
      </c>
      <c r="N1434" t="str">
        <f>VLOOKUP(Table3[[#This Row],[Order ID]],OrderBreakDown!A1433:H9480,4,0)</f>
        <v>$54.00</v>
      </c>
      <c r="O1434" s="18" t="str">
        <f>VLOOKUP(Table3[[#This Row],[Order ID]],OrderBreakDown!A1433:H9480,5,0)</f>
        <v>$15.00</v>
      </c>
      <c r="P1434">
        <f>VLOOKUP(Table3[[#This Row],[Order ID]],OrderBreakDown!A1433:H9480,6,0)</f>
        <v>2</v>
      </c>
      <c r="Q1434" t="str">
        <f>VLOOKUP(Table3[[#This Row],[Order ID]],OrderBreakDown!A1433:H9480,7,0)</f>
        <v>Office Supplies</v>
      </c>
      <c r="R1434" t="str">
        <f>VLOOKUP(Table3[[#This Row],[Order ID]],OrderBreakDown!A1433:H9480,8,0)</f>
        <v>Supplies</v>
      </c>
    </row>
    <row r="1435" spans="1:18" ht="21.75" customHeight="1" thickBot="1" x14ac:dyDescent="0.3">
      <c r="A1435" s="5" t="s">
        <v>2855</v>
      </c>
      <c r="B1435" s="2">
        <v>41195</v>
      </c>
      <c r="C1435" s="1" t="s">
        <v>901</v>
      </c>
      <c r="D1435" s="1" t="s">
        <v>1976</v>
      </c>
      <c r="E1435" s="1" t="s">
        <v>66</v>
      </c>
      <c r="F1435" s="1" t="s">
        <v>28</v>
      </c>
      <c r="G1435" s="1" t="s">
        <v>21</v>
      </c>
      <c r="H1435" s="2">
        <v>41199</v>
      </c>
      <c r="I1435" s="1" t="s">
        <v>22</v>
      </c>
      <c r="J1435" s="6" t="s">
        <v>553</v>
      </c>
      <c r="L1435" t="str">
        <f>VLOOKUP(Table3[[#This Row],[Order ID]],OrderBreakDown!A1434:H9481,2,0)</f>
        <v>Nokia Smart Phone, Full Size</v>
      </c>
      <c r="M1435" s="16">
        <f>VLOOKUP(Table3[[#This Row],[Order ID]],OrderBreakDown!A1434:H9481,3,0)</f>
        <v>0</v>
      </c>
      <c r="N1435" t="str">
        <f>VLOOKUP(Table3[[#This Row],[Order ID]],OrderBreakDown!A1434:H9481,4,0)</f>
        <v>$2,544.00</v>
      </c>
      <c r="O1435" s="18" t="str">
        <f>VLOOKUP(Table3[[#This Row],[Order ID]],OrderBreakDown!A1434:H9481,5,0)</f>
        <v>$1,094.00</v>
      </c>
      <c r="P1435">
        <f>VLOOKUP(Table3[[#This Row],[Order ID]],OrderBreakDown!A1434:H9481,6,0)</f>
        <v>4</v>
      </c>
      <c r="Q1435" t="str">
        <f>VLOOKUP(Table3[[#This Row],[Order ID]],OrderBreakDown!A1434:H9481,7,0)</f>
        <v>Technology</v>
      </c>
      <c r="R1435" t="str">
        <f>VLOOKUP(Table3[[#This Row],[Order ID]],OrderBreakDown!A1434:H9481,8,0)</f>
        <v>Phones</v>
      </c>
    </row>
    <row r="1436" spans="1:18" ht="21.75" customHeight="1" thickBot="1" x14ac:dyDescent="0.3">
      <c r="A1436" s="5" t="s">
        <v>2856</v>
      </c>
      <c r="B1436" s="2">
        <v>41197</v>
      </c>
      <c r="C1436" s="1" t="s">
        <v>2857</v>
      </c>
      <c r="D1436" s="1" t="s">
        <v>2858</v>
      </c>
      <c r="E1436" s="1" t="s">
        <v>27</v>
      </c>
      <c r="F1436" s="1" t="s">
        <v>28</v>
      </c>
      <c r="G1436" s="1" t="s">
        <v>21</v>
      </c>
      <c r="H1436" s="2">
        <v>41202</v>
      </c>
      <c r="I1436" s="1" t="s">
        <v>22</v>
      </c>
      <c r="J1436" s="6" t="s">
        <v>112</v>
      </c>
      <c r="L1436" t="str">
        <f>VLOOKUP(Table3[[#This Row],[Order ID]],OrderBreakDown!A1435:H9482,2,0)</f>
        <v>BIC Highlighters, Blue</v>
      </c>
      <c r="M1436" s="16">
        <f>VLOOKUP(Table3[[#This Row],[Order ID]],OrderBreakDown!A1435:H9482,3,0)</f>
        <v>0</v>
      </c>
      <c r="N1436" t="str">
        <f>VLOOKUP(Table3[[#This Row],[Order ID]],OrderBreakDown!A1435:H9482,4,0)</f>
        <v>$57.00</v>
      </c>
      <c r="O1436" s="18" t="str">
        <f>VLOOKUP(Table3[[#This Row],[Order ID]],OrderBreakDown!A1435:H9482,5,0)</f>
        <v>$23.00</v>
      </c>
      <c r="P1436">
        <f>VLOOKUP(Table3[[#This Row],[Order ID]],OrderBreakDown!A1435:H9482,6,0)</f>
        <v>3</v>
      </c>
      <c r="Q1436" t="str">
        <f>VLOOKUP(Table3[[#This Row],[Order ID]],OrderBreakDown!A1435:H9482,7,0)</f>
        <v>Office Supplies</v>
      </c>
      <c r="R1436" t="str">
        <f>VLOOKUP(Table3[[#This Row],[Order ID]],OrderBreakDown!A1435:H9482,8,0)</f>
        <v>Art</v>
      </c>
    </row>
    <row r="1437" spans="1:18" ht="21.75" customHeight="1" thickBot="1" x14ac:dyDescent="0.3">
      <c r="A1437" s="5" t="s">
        <v>2859</v>
      </c>
      <c r="B1437" s="2">
        <v>41197</v>
      </c>
      <c r="C1437" s="1" t="s">
        <v>337</v>
      </c>
      <c r="D1437" s="1" t="s">
        <v>2860</v>
      </c>
      <c r="E1437" s="1" t="s">
        <v>27</v>
      </c>
      <c r="F1437" s="1" t="s">
        <v>28</v>
      </c>
      <c r="G1437" s="1" t="s">
        <v>33</v>
      </c>
      <c r="H1437" s="2">
        <v>41204</v>
      </c>
      <c r="I1437" s="1" t="s">
        <v>22</v>
      </c>
      <c r="J1437" s="6" t="s">
        <v>45</v>
      </c>
      <c r="L1437" t="str">
        <f>VLOOKUP(Table3[[#This Row],[Order ID]],OrderBreakDown!A1436:H9483,2,0)</f>
        <v>Binney &amp; Smith Pencil Sharpener, Fluorescent</v>
      </c>
      <c r="M1437" s="16">
        <f>VLOOKUP(Table3[[#This Row],[Order ID]],OrderBreakDown!A1436:H9483,3,0)</f>
        <v>0</v>
      </c>
      <c r="N1437" t="str">
        <f>VLOOKUP(Table3[[#This Row],[Order ID]],OrderBreakDown!A1436:H9483,4,0)</f>
        <v>$53.00</v>
      </c>
      <c r="O1437" s="18" t="str">
        <f>VLOOKUP(Table3[[#This Row],[Order ID]],OrderBreakDown!A1436:H9483,5,0)</f>
        <v>$2.00</v>
      </c>
      <c r="P1437">
        <f>VLOOKUP(Table3[[#This Row],[Order ID]],OrderBreakDown!A1436:H9483,6,0)</f>
        <v>2</v>
      </c>
      <c r="Q1437" t="str">
        <f>VLOOKUP(Table3[[#This Row],[Order ID]],OrderBreakDown!A1436:H9483,7,0)</f>
        <v>Office Supplies</v>
      </c>
      <c r="R1437" t="str">
        <f>VLOOKUP(Table3[[#This Row],[Order ID]],OrderBreakDown!A1436:H9483,8,0)</f>
        <v>Art</v>
      </c>
    </row>
    <row r="1438" spans="1:18" ht="21.75" customHeight="1" thickBot="1" x14ac:dyDescent="0.3">
      <c r="A1438" s="5" t="s">
        <v>2861</v>
      </c>
      <c r="B1438" s="2">
        <v>41197</v>
      </c>
      <c r="C1438" s="1" t="s">
        <v>773</v>
      </c>
      <c r="D1438" s="1" t="s">
        <v>1018</v>
      </c>
      <c r="E1438" s="1" t="s">
        <v>58</v>
      </c>
      <c r="F1438" s="1" t="s">
        <v>50</v>
      </c>
      <c r="G1438" s="1" t="s">
        <v>21</v>
      </c>
      <c r="H1438" s="2">
        <v>41199</v>
      </c>
      <c r="I1438" s="1" t="s">
        <v>37</v>
      </c>
      <c r="J1438" s="6" t="s">
        <v>96</v>
      </c>
      <c r="L1438" t="str">
        <f>VLOOKUP(Table3[[#This Row],[Order ID]],OrderBreakDown!A1437:H9484,2,0)</f>
        <v>Xerox Cards &amp; Envelopes, Multicolor</v>
      </c>
      <c r="M1438" s="16">
        <f>VLOOKUP(Table3[[#This Row],[Order ID]],OrderBreakDown!A1437:H9484,3,0)</f>
        <v>0</v>
      </c>
      <c r="N1438" t="str">
        <f>VLOOKUP(Table3[[#This Row],[Order ID]],OrderBreakDown!A1437:H9484,4,0)</f>
        <v>$325.00</v>
      </c>
      <c r="O1438" s="18" t="str">
        <f>VLOOKUP(Table3[[#This Row],[Order ID]],OrderBreakDown!A1437:H9484,5,0)</f>
        <v>$32.00</v>
      </c>
      <c r="P1438">
        <f>VLOOKUP(Table3[[#This Row],[Order ID]],OrderBreakDown!A1437:H9484,6,0)</f>
        <v>7</v>
      </c>
      <c r="Q1438" t="str">
        <f>VLOOKUP(Table3[[#This Row],[Order ID]],OrderBreakDown!A1437:H9484,7,0)</f>
        <v>Office Supplies</v>
      </c>
      <c r="R1438" t="str">
        <f>VLOOKUP(Table3[[#This Row],[Order ID]],OrderBreakDown!A1437:H9484,8,0)</f>
        <v>Paper</v>
      </c>
    </row>
    <row r="1439" spans="1:18" ht="21.75" customHeight="1" thickBot="1" x14ac:dyDescent="0.3">
      <c r="A1439" s="5" t="s">
        <v>2862</v>
      </c>
      <c r="B1439" s="2">
        <v>41197</v>
      </c>
      <c r="C1439" s="1" t="s">
        <v>328</v>
      </c>
      <c r="D1439" s="1" t="s">
        <v>2863</v>
      </c>
      <c r="E1439" s="1" t="s">
        <v>27</v>
      </c>
      <c r="F1439" s="1" t="s">
        <v>28</v>
      </c>
      <c r="G1439" s="1" t="s">
        <v>33</v>
      </c>
      <c r="H1439" s="2">
        <v>41199</v>
      </c>
      <c r="I1439" s="1" t="s">
        <v>16</v>
      </c>
      <c r="J1439" s="6" t="s">
        <v>181</v>
      </c>
      <c r="L1439" t="str">
        <f>VLOOKUP(Table3[[#This Row],[Order ID]],OrderBreakDown!A1438:H9485,2,0)</f>
        <v>Lesro Computer Table, Fully Assembled</v>
      </c>
      <c r="M1439" s="16">
        <f>VLOOKUP(Table3[[#This Row],[Order ID]],OrderBreakDown!A1438:H9485,3,0)</f>
        <v>0.35</v>
      </c>
      <c r="N1439" t="str">
        <f>VLOOKUP(Table3[[#This Row],[Order ID]],OrderBreakDown!A1438:H9485,4,0)</f>
        <v>$3,063.00</v>
      </c>
      <c r="O1439" s="18" t="str">
        <f>VLOOKUP(Table3[[#This Row],[Order ID]],OrderBreakDown!A1438:H9485,5,0)</f>
        <v>-$142.00</v>
      </c>
      <c r="P1439">
        <f>VLOOKUP(Table3[[#This Row],[Order ID]],OrderBreakDown!A1438:H9485,6,0)</f>
        <v>11</v>
      </c>
      <c r="Q1439" t="str">
        <f>VLOOKUP(Table3[[#This Row],[Order ID]],OrderBreakDown!A1438:H9485,7,0)</f>
        <v>Furniture</v>
      </c>
      <c r="R1439" t="str">
        <f>VLOOKUP(Table3[[#This Row],[Order ID]],OrderBreakDown!A1438:H9485,8,0)</f>
        <v>Tables</v>
      </c>
    </row>
    <row r="1440" spans="1:18" ht="21.75" customHeight="1" thickBot="1" x14ac:dyDescent="0.3">
      <c r="A1440" s="5" t="s">
        <v>2864</v>
      </c>
      <c r="B1440" s="2">
        <v>41198</v>
      </c>
      <c r="C1440" s="1" t="s">
        <v>1303</v>
      </c>
      <c r="D1440" s="1" t="s">
        <v>1042</v>
      </c>
      <c r="E1440" s="1" t="s">
        <v>49</v>
      </c>
      <c r="F1440" s="1" t="s">
        <v>50</v>
      </c>
      <c r="G1440" s="1" t="s">
        <v>21</v>
      </c>
      <c r="H1440" s="2">
        <v>41202</v>
      </c>
      <c r="I1440" s="1" t="s">
        <v>22</v>
      </c>
      <c r="J1440" s="6" t="s">
        <v>104</v>
      </c>
      <c r="L1440" t="str">
        <f>VLOOKUP(Table3[[#This Row],[Order ID]],OrderBreakDown!A1439:H9486,2,0)</f>
        <v>Deflect-O Clock, Erganomic</v>
      </c>
      <c r="M1440" s="16">
        <f>VLOOKUP(Table3[[#This Row],[Order ID]],OrderBreakDown!A1439:H9486,3,0)</f>
        <v>0</v>
      </c>
      <c r="N1440" t="str">
        <f>VLOOKUP(Table3[[#This Row],[Order ID]],OrderBreakDown!A1439:H9486,4,0)</f>
        <v>$245.00</v>
      </c>
      <c r="O1440" s="18" t="str">
        <f>VLOOKUP(Table3[[#This Row],[Order ID]],OrderBreakDown!A1439:H9486,5,0)</f>
        <v>$22.00</v>
      </c>
      <c r="P1440">
        <f>VLOOKUP(Table3[[#This Row],[Order ID]],OrderBreakDown!A1439:H9486,6,0)</f>
        <v>5</v>
      </c>
      <c r="Q1440" t="str">
        <f>VLOOKUP(Table3[[#This Row],[Order ID]],OrderBreakDown!A1439:H9486,7,0)</f>
        <v>Furniture</v>
      </c>
      <c r="R1440" t="str">
        <f>VLOOKUP(Table3[[#This Row],[Order ID]],OrderBreakDown!A1439:H9486,8,0)</f>
        <v>Furnishings</v>
      </c>
    </row>
    <row r="1441" spans="1:18" ht="21.75" customHeight="1" thickBot="1" x14ac:dyDescent="0.3">
      <c r="A1441" s="5" t="s">
        <v>2865</v>
      </c>
      <c r="B1441" s="2">
        <v>41199</v>
      </c>
      <c r="C1441" s="1" t="s">
        <v>2866</v>
      </c>
      <c r="D1441" s="1" t="s">
        <v>979</v>
      </c>
      <c r="E1441" s="1" t="s">
        <v>66</v>
      </c>
      <c r="F1441" s="1" t="s">
        <v>28</v>
      </c>
      <c r="G1441" s="1" t="s">
        <v>33</v>
      </c>
      <c r="H1441" s="2">
        <v>41204</v>
      </c>
      <c r="I1441" s="1" t="s">
        <v>22</v>
      </c>
      <c r="J1441" s="6" t="s">
        <v>980</v>
      </c>
      <c r="L1441" t="str">
        <f>VLOOKUP(Table3[[#This Row],[Order ID]],OrderBreakDown!A1440:H9487,2,0)</f>
        <v>Ibico 3-Hole Punch, Clear</v>
      </c>
      <c r="M1441" s="16">
        <f>VLOOKUP(Table3[[#This Row],[Order ID]],OrderBreakDown!A1440:H9487,3,0)</f>
        <v>0</v>
      </c>
      <c r="N1441" t="str">
        <f>VLOOKUP(Table3[[#This Row],[Order ID]],OrderBreakDown!A1440:H9487,4,0)</f>
        <v>$90.00</v>
      </c>
      <c r="O1441" s="18" t="str">
        <f>VLOOKUP(Table3[[#This Row],[Order ID]],OrderBreakDown!A1440:H9487,5,0)</f>
        <v>$36.00</v>
      </c>
      <c r="P1441">
        <f>VLOOKUP(Table3[[#This Row],[Order ID]],OrderBreakDown!A1440:H9487,6,0)</f>
        <v>3</v>
      </c>
      <c r="Q1441" t="str">
        <f>VLOOKUP(Table3[[#This Row],[Order ID]],OrderBreakDown!A1440:H9487,7,0)</f>
        <v>Office Supplies</v>
      </c>
      <c r="R1441" t="str">
        <f>VLOOKUP(Table3[[#This Row],[Order ID]],OrderBreakDown!A1440:H9487,8,0)</f>
        <v>Binders</v>
      </c>
    </row>
    <row r="1442" spans="1:18" ht="21.75" customHeight="1" thickBot="1" x14ac:dyDescent="0.3">
      <c r="A1442" s="5" t="s">
        <v>2867</v>
      </c>
      <c r="B1442" s="2">
        <v>41199</v>
      </c>
      <c r="C1442" s="1" t="s">
        <v>2469</v>
      </c>
      <c r="D1442" s="1" t="s">
        <v>984</v>
      </c>
      <c r="E1442" s="1" t="s">
        <v>55</v>
      </c>
      <c r="F1442" s="1" t="s">
        <v>28</v>
      </c>
      <c r="G1442" s="1" t="s">
        <v>21</v>
      </c>
      <c r="H1442" s="2">
        <v>41203</v>
      </c>
      <c r="I1442" s="1" t="s">
        <v>22</v>
      </c>
      <c r="J1442" s="6" t="s">
        <v>985</v>
      </c>
      <c r="L1442" t="str">
        <f>VLOOKUP(Table3[[#This Row],[Order ID]],OrderBreakDown!A1441:H9488,2,0)</f>
        <v>Dania Classic Bookcase, Traditional</v>
      </c>
      <c r="M1442" s="16">
        <f>VLOOKUP(Table3[[#This Row],[Order ID]],OrderBreakDown!A1441:H9488,3,0)</f>
        <v>0</v>
      </c>
      <c r="N1442" t="str">
        <f>VLOOKUP(Table3[[#This Row],[Order ID]],OrderBreakDown!A1441:H9488,4,0)</f>
        <v>$822.00</v>
      </c>
      <c r="O1442" s="18" t="str">
        <f>VLOOKUP(Table3[[#This Row],[Order ID]],OrderBreakDown!A1441:H9488,5,0)</f>
        <v>$353.00</v>
      </c>
      <c r="P1442">
        <f>VLOOKUP(Table3[[#This Row],[Order ID]],OrderBreakDown!A1441:H9488,6,0)</f>
        <v>2</v>
      </c>
      <c r="Q1442" t="str">
        <f>VLOOKUP(Table3[[#This Row],[Order ID]],OrderBreakDown!A1441:H9488,7,0)</f>
        <v>Furniture</v>
      </c>
      <c r="R1442" t="str">
        <f>VLOOKUP(Table3[[#This Row],[Order ID]],OrderBreakDown!A1441:H9488,8,0)</f>
        <v>Bookcases</v>
      </c>
    </row>
    <row r="1443" spans="1:18" ht="21.75" customHeight="1" thickBot="1" x14ac:dyDescent="0.3">
      <c r="A1443" s="5" t="s">
        <v>2868</v>
      </c>
      <c r="B1443" s="2">
        <v>41199</v>
      </c>
      <c r="C1443" s="1" t="s">
        <v>2502</v>
      </c>
      <c r="D1443" s="1" t="s">
        <v>833</v>
      </c>
      <c r="E1443" s="1" t="s">
        <v>66</v>
      </c>
      <c r="F1443" s="1" t="s">
        <v>28</v>
      </c>
      <c r="G1443" s="1" t="s">
        <v>15</v>
      </c>
      <c r="H1443" s="2">
        <v>41204</v>
      </c>
      <c r="I1443" s="1" t="s">
        <v>16</v>
      </c>
      <c r="J1443" s="6" t="s">
        <v>295</v>
      </c>
      <c r="L1443" t="str">
        <f>VLOOKUP(Table3[[#This Row],[Order ID]],OrderBreakDown!A1442:H9489,2,0)</f>
        <v>Hon Rocking Chair, Black</v>
      </c>
      <c r="M1443" s="16">
        <f>VLOOKUP(Table3[[#This Row],[Order ID]],OrderBreakDown!A1442:H9489,3,0)</f>
        <v>0.1</v>
      </c>
      <c r="N1443" t="str">
        <f>VLOOKUP(Table3[[#This Row],[Order ID]],OrderBreakDown!A1442:H9489,4,0)</f>
        <v>$231.00</v>
      </c>
      <c r="O1443" s="18" t="str">
        <f>VLOOKUP(Table3[[#This Row],[Order ID]],OrderBreakDown!A1442:H9489,5,0)</f>
        <v>$72.00</v>
      </c>
      <c r="P1443">
        <f>VLOOKUP(Table3[[#This Row],[Order ID]],OrderBreakDown!A1442:H9489,6,0)</f>
        <v>2</v>
      </c>
      <c r="Q1443" t="str">
        <f>VLOOKUP(Table3[[#This Row],[Order ID]],OrderBreakDown!A1442:H9489,7,0)</f>
        <v>Furniture</v>
      </c>
      <c r="R1443" t="str">
        <f>VLOOKUP(Table3[[#This Row],[Order ID]],OrderBreakDown!A1442:H9489,8,0)</f>
        <v>Chairs</v>
      </c>
    </row>
    <row r="1444" spans="1:18" ht="21.75" customHeight="1" thickBot="1" x14ac:dyDescent="0.3">
      <c r="A1444" s="5" t="s">
        <v>2869</v>
      </c>
      <c r="B1444" s="2">
        <v>41199</v>
      </c>
      <c r="C1444" s="1" t="s">
        <v>569</v>
      </c>
      <c r="D1444" s="1" t="s">
        <v>351</v>
      </c>
      <c r="E1444" s="1" t="s">
        <v>49</v>
      </c>
      <c r="F1444" s="1" t="s">
        <v>50</v>
      </c>
      <c r="G1444" s="1" t="s">
        <v>21</v>
      </c>
      <c r="H1444" s="2">
        <v>41203</v>
      </c>
      <c r="I1444" s="1" t="s">
        <v>22</v>
      </c>
      <c r="J1444" s="6" t="s">
        <v>352</v>
      </c>
      <c r="L1444" t="str">
        <f>VLOOKUP(Table3[[#This Row],[Order ID]],OrderBreakDown!A1443:H9490,2,0)</f>
        <v>Advantus Clock, Black</v>
      </c>
      <c r="M1444" s="16">
        <f>VLOOKUP(Table3[[#This Row],[Order ID]],OrderBreakDown!A1443:H9490,3,0)</f>
        <v>0</v>
      </c>
      <c r="N1444" t="str">
        <f>VLOOKUP(Table3[[#This Row],[Order ID]],OrderBreakDown!A1443:H9490,4,0)</f>
        <v>$103.00</v>
      </c>
      <c r="O1444" s="18" t="str">
        <f>VLOOKUP(Table3[[#This Row],[Order ID]],OrderBreakDown!A1443:H9490,5,0)</f>
        <v>$30.00</v>
      </c>
      <c r="P1444">
        <f>VLOOKUP(Table3[[#This Row],[Order ID]],OrderBreakDown!A1443:H9490,6,0)</f>
        <v>2</v>
      </c>
      <c r="Q1444" t="str">
        <f>VLOOKUP(Table3[[#This Row],[Order ID]],OrderBreakDown!A1443:H9490,7,0)</f>
        <v>Furniture</v>
      </c>
      <c r="R1444" t="str">
        <f>VLOOKUP(Table3[[#This Row],[Order ID]],OrderBreakDown!A1443:H9490,8,0)</f>
        <v>Furnishings</v>
      </c>
    </row>
    <row r="1445" spans="1:18" ht="21.75" customHeight="1" thickBot="1" x14ac:dyDescent="0.3">
      <c r="A1445" s="5" t="s">
        <v>2870</v>
      </c>
      <c r="B1445" s="2">
        <v>41199</v>
      </c>
      <c r="C1445" s="1" t="s">
        <v>1888</v>
      </c>
      <c r="D1445" s="1" t="s">
        <v>2871</v>
      </c>
      <c r="E1445" s="1" t="s">
        <v>27</v>
      </c>
      <c r="F1445" s="1" t="s">
        <v>28</v>
      </c>
      <c r="G1445" s="1" t="s">
        <v>33</v>
      </c>
      <c r="H1445" s="2">
        <v>41206</v>
      </c>
      <c r="I1445" s="1" t="s">
        <v>22</v>
      </c>
      <c r="J1445" s="6" t="s">
        <v>194</v>
      </c>
      <c r="L1445" t="str">
        <f>VLOOKUP(Table3[[#This Row],[Order ID]],OrderBreakDown!A1444:H9491,2,0)</f>
        <v>Sanford Pencil Sharpener, Easy-Erase</v>
      </c>
      <c r="M1445" s="16">
        <f>VLOOKUP(Table3[[#This Row],[Order ID]],OrderBreakDown!A1444:H9491,3,0)</f>
        <v>0</v>
      </c>
      <c r="N1445" t="str">
        <f>VLOOKUP(Table3[[#This Row],[Order ID]],OrderBreakDown!A1444:H9491,4,0)</f>
        <v>$54.00</v>
      </c>
      <c r="O1445" s="18" t="str">
        <f>VLOOKUP(Table3[[#This Row],[Order ID]],OrderBreakDown!A1444:H9491,5,0)</f>
        <v>$27.00</v>
      </c>
      <c r="P1445">
        <f>VLOOKUP(Table3[[#This Row],[Order ID]],OrderBreakDown!A1444:H9491,6,0)</f>
        <v>2</v>
      </c>
      <c r="Q1445" t="str">
        <f>VLOOKUP(Table3[[#This Row],[Order ID]],OrderBreakDown!A1444:H9491,7,0)</f>
        <v>Office Supplies</v>
      </c>
      <c r="R1445" t="str">
        <f>VLOOKUP(Table3[[#This Row],[Order ID]],OrderBreakDown!A1444:H9491,8,0)</f>
        <v>Art</v>
      </c>
    </row>
    <row r="1446" spans="1:18" ht="21.75" customHeight="1" thickBot="1" x14ac:dyDescent="0.3">
      <c r="A1446" s="5" t="s">
        <v>2872</v>
      </c>
      <c r="B1446" s="2">
        <v>41199</v>
      </c>
      <c r="C1446" s="1" t="s">
        <v>2873</v>
      </c>
      <c r="D1446" s="1" t="s">
        <v>173</v>
      </c>
      <c r="E1446" s="1" t="s">
        <v>58</v>
      </c>
      <c r="F1446" s="1" t="s">
        <v>50</v>
      </c>
      <c r="G1446" s="1" t="s">
        <v>15</v>
      </c>
      <c r="H1446" s="2">
        <v>41203</v>
      </c>
      <c r="I1446" s="1" t="s">
        <v>16</v>
      </c>
      <c r="J1446" s="6" t="s">
        <v>174</v>
      </c>
      <c r="L1446" t="str">
        <f>VLOOKUP(Table3[[#This Row],[Order ID]],OrderBreakDown!A1445:H9492,2,0)</f>
        <v>Eldon Shelving, Industrial</v>
      </c>
      <c r="M1446" s="16">
        <f>VLOOKUP(Table3[[#This Row],[Order ID]],OrderBreakDown!A1445:H9492,3,0)</f>
        <v>0.1</v>
      </c>
      <c r="N1446" t="str">
        <f>VLOOKUP(Table3[[#This Row],[Order ID]],OrderBreakDown!A1445:H9492,4,0)</f>
        <v>$264.00</v>
      </c>
      <c r="O1446" s="18" t="str">
        <f>VLOOKUP(Table3[[#This Row],[Order ID]],OrderBreakDown!A1445:H9492,5,0)</f>
        <v>-$21.00</v>
      </c>
      <c r="P1446">
        <f>VLOOKUP(Table3[[#This Row],[Order ID]],OrderBreakDown!A1445:H9492,6,0)</f>
        <v>6</v>
      </c>
      <c r="Q1446" t="str">
        <f>VLOOKUP(Table3[[#This Row],[Order ID]],OrderBreakDown!A1445:H9492,7,0)</f>
        <v>Office Supplies</v>
      </c>
      <c r="R1446" t="str">
        <f>VLOOKUP(Table3[[#This Row],[Order ID]],OrderBreakDown!A1445:H9492,8,0)</f>
        <v>Storage</v>
      </c>
    </row>
    <row r="1447" spans="1:18" ht="21.75" customHeight="1" thickBot="1" x14ac:dyDescent="0.3">
      <c r="A1447" s="5" t="s">
        <v>2874</v>
      </c>
      <c r="B1447" s="2">
        <v>41200</v>
      </c>
      <c r="C1447" s="1" t="s">
        <v>736</v>
      </c>
      <c r="D1447" s="1" t="s">
        <v>221</v>
      </c>
      <c r="E1447" s="1" t="s">
        <v>27</v>
      </c>
      <c r="F1447" s="1" t="s">
        <v>28</v>
      </c>
      <c r="G1447" s="1" t="s">
        <v>21</v>
      </c>
      <c r="H1447" s="2">
        <v>41201</v>
      </c>
      <c r="I1447" s="1" t="s">
        <v>62</v>
      </c>
      <c r="J1447" s="6" t="s">
        <v>41</v>
      </c>
      <c r="L1447" t="str">
        <f>VLOOKUP(Table3[[#This Row],[Order ID]],OrderBreakDown!A1446:H9493,2,0)</f>
        <v>Stiletto Scissors, Serrated</v>
      </c>
      <c r="M1447" s="16">
        <f>VLOOKUP(Table3[[#This Row],[Order ID]],OrderBreakDown!A1446:H9493,3,0)</f>
        <v>0</v>
      </c>
      <c r="N1447" t="str">
        <f>VLOOKUP(Table3[[#This Row],[Order ID]],OrderBreakDown!A1446:H9493,4,0)</f>
        <v>$122.00</v>
      </c>
      <c r="O1447" s="18" t="str">
        <f>VLOOKUP(Table3[[#This Row],[Order ID]],OrderBreakDown!A1446:H9493,5,0)</f>
        <v>$40.00</v>
      </c>
      <c r="P1447">
        <f>VLOOKUP(Table3[[#This Row],[Order ID]],OrderBreakDown!A1446:H9493,6,0)</f>
        <v>6</v>
      </c>
      <c r="Q1447" t="str">
        <f>VLOOKUP(Table3[[#This Row],[Order ID]],OrderBreakDown!A1446:H9493,7,0)</f>
        <v>Office Supplies</v>
      </c>
      <c r="R1447" t="str">
        <f>VLOOKUP(Table3[[#This Row],[Order ID]],OrderBreakDown!A1446:H9493,8,0)</f>
        <v>Supplies</v>
      </c>
    </row>
    <row r="1448" spans="1:18" ht="21.75" customHeight="1" thickBot="1" x14ac:dyDescent="0.3">
      <c r="A1448" s="5" t="s">
        <v>2875</v>
      </c>
      <c r="B1448" s="2">
        <v>41200</v>
      </c>
      <c r="C1448" s="1" t="s">
        <v>1199</v>
      </c>
      <c r="D1448" s="1" t="s">
        <v>1861</v>
      </c>
      <c r="E1448" s="1" t="s">
        <v>27</v>
      </c>
      <c r="F1448" s="1" t="s">
        <v>28</v>
      </c>
      <c r="G1448" s="1" t="s">
        <v>15</v>
      </c>
      <c r="H1448" s="2">
        <v>41203</v>
      </c>
      <c r="I1448" s="1" t="s">
        <v>37</v>
      </c>
      <c r="J1448" s="6" t="s">
        <v>112</v>
      </c>
      <c r="L1448" t="str">
        <f>VLOOKUP(Table3[[#This Row],[Order ID]],OrderBreakDown!A1447:H9494,2,0)</f>
        <v>Apple Signal Booster, Cordless</v>
      </c>
      <c r="M1448" s="16">
        <f>VLOOKUP(Table3[[#This Row],[Order ID]],OrderBreakDown!A1447:H9494,3,0)</f>
        <v>0.15</v>
      </c>
      <c r="N1448" t="str">
        <f>VLOOKUP(Table3[[#This Row],[Order ID]],OrderBreakDown!A1447:H9494,4,0)</f>
        <v>$593.00</v>
      </c>
      <c r="O1448" s="18" t="str">
        <f>VLOOKUP(Table3[[#This Row],[Order ID]],OrderBreakDown!A1447:H9494,5,0)</f>
        <v>$70.00</v>
      </c>
      <c r="P1448">
        <f>VLOOKUP(Table3[[#This Row],[Order ID]],OrderBreakDown!A1447:H9494,6,0)</f>
        <v>5</v>
      </c>
      <c r="Q1448" t="str">
        <f>VLOOKUP(Table3[[#This Row],[Order ID]],OrderBreakDown!A1447:H9494,7,0)</f>
        <v>Technology</v>
      </c>
      <c r="R1448" t="str">
        <f>VLOOKUP(Table3[[#This Row],[Order ID]],OrderBreakDown!A1447:H9494,8,0)</f>
        <v>Phones</v>
      </c>
    </row>
    <row r="1449" spans="1:18" ht="21.75" customHeight="1" thickBot="1" x14ac:dyDescent="0.3">
      <c r="A1449" s="5" t="s">
        <v>2876</v>
      </c>
      <c r="B1449" s="2">
        <v>41200</v>
      </c>
      <c r="C1449" s="1" t="s">
        <v>2877</v>
      </c>
      <c r="D1449" s="1" t="s">
        <v>2878</v>
      </c>
      <c r="E1449" s="1" t="s">
        <v>58</v>
      </c>
      <c r="F1449" s="1" t="s">
        <v>50</v>
      </c>
      <c r="G1449" s="1" t="s">
        <v>15</v>
      </c>
      <c r="H1449" s="2">
        <v>41204</v>
      </c>
      <c r="I1449" s="1" t="s">
        <v>22</v>
      </c>
      <c r="J1449" s="6" t="s">
        <v>2879</v>
      </c>
      <c r="L1449" t="str">
        <f>VLOOKUP(Table3[[#This Row],[Order ID]],OrderBreakDown!A1448:H9495,2,0)</f>
        <v>Eldon File Cart, Blue</v>
      </c>
      <c r="M1449" s="16">
        <f>VLOOKUP(Table3[[#This Row],[Order ID]],OrderBreakDown!A1448:H9495,3,0)</f>
        <v>0.1</v>
      </c>
      <c r="N1449" t="str">
        <f>VLOOKUP(Table3[[#This Row],[Order ID]],OrderBreakDown!A1448:H9495,4,0)</f>
        <v>$229.00</v>
      </c>
      <c r="O1449" s="18" t="str">
        <f>VLOOKUP(Table3[[#This Row],[Order ID]],OrderBreakDown!A1448:H9495,5,0)</f>
        <v>-$20.00</v>
      </c>
      <c r="P1449">
        <f>VLOOKUP(Table3[[#This Row],[Order ID]],OrderBreakDown!A1448:H9495,6,0)</f>
        <v>2</v>
      </c>
      <c r="Q1449" t="str">
        <f>VLOOKUP(Table3[[#This Row],[Order ID]],OrderBreakDown!A1448:H9495,7,0)</f>
        <v>Office Supplies</v>
      </c>
      <c r="R1449" t="str">
        <f>VLOOKUP(Table3[[#This Row],[Order ID]],OrderBreakDown!A1448:H9495,8,0)</f>
        <v>Storage</v>
      </c>
    </row>
    <row r="1450" spans="1:18" ht="21.75" customHeight="1" thickBot="1" x14ac:dyDescent="0.3">
      <c r="A1450" s="5" t="s">
        <v>2880</v>
      </c>
      <c r="B1450" s="2">
        <v>41201</v>
      </c>
      <c r="C1450" s="1" t="s">
        <v>442</v>
      </c>
      <c r="D1450" s="1" t="s">
        <v>485</v>
      </c>
      <c r="E1450" s="1" t="s">
        <v>58</v>
      </c>
      <c r="F1450" s="1" t="s">
        <v>50</v>
      </c>
      <c r="G1450" s="1" t="s">
        <v>15</v>
      </c>
      <c r="H1450" s="2">
        <v>41203</v>
      </c>
      <c r="I1450" s="1" t="s">
        <v>37</v>
      </c>
      <c r="J1450" s="6" t="s">
        <v>96</v>
      </c>
      <c r="L1450" t="str">
        <f>VLOOKUP(Table3[[#This Row],[Order ID]],OrderBreakDown!A1449:H9496,2,0)</f>
        <v>Cuisinart Coffee Grinder, Silver</v>
      </c>
      <c r="M1450" s="16">
        <f>VLOOKUP(Table3[[#This Row],[Order ID]],OrderBreakDown!A1449:H9496,3,0)</f>
        <v>0</v>
      </c>
      <c r="N1450" t="str">
        <f>VLOOKUP(Table3[[#This Row],[Order ID]],OrderBreakDown!A1449:H9496,4,0)</f>
        <v>$236.00</v>
      </c>
      <c r="O1450" s="18" t="str">
        <f>VLOOKUP(Table3[[#This Row],[Order ID]],OrderBreakDown!A1449:H9496,5,0)</f>
        <v>$47.00</v>
      </c>
      <c r="P1450">
        <f>VLOOKUP(Table3[[#This Row],[Order ID]],OrderBreakDown!A1449:H9496,6,0)</f>
        <v>6</v>
      </c>
      <c r="Q1450" t="str">
        <f>VLOOKUP(Table3[[#This Row],[Order ID]],OrderBreakDown!A1449:H9496,7,0)</f>
        <v>Office Supplies</v>
      </c>
      <c r="R1450" t="str">
        <f>VLOOKUP(Table3[[#This Row],[Order ID]],OrderBreakDown!A1449:H9496,8,0)</f>
        <v>Appliances</v>
      </c>
    </row>
    <row r="1451" spans="1:18" ht="21.75" customHeight="1" thickBot="1" x14ac:dyDescent="0.3">
      <c r="A1451" s="5" t="s">
        <v>2881</v>
      </c>
      <c r="B1451" s="2">
        <v>41201</v>
      </c>
      <c r="C1451" s="1" t="s">
        <v>931</v>
      </c>
      <c r="D1451" s="1" t="s">
        <v>141</v>
      </c>
      <c r="E1451" s="1" t="s">
        <v>58</v>
      </c>
      <c r="F1451" s="1" t="s">
        <v>50</v>
      </c>
      <c r="G1451" s="1" t="s">
        <v>21</v>
      </c>
      <c r="H1451" s="2">
        <v>41203</v>
      </c>
      <c r="I1451" s="1" t="s">
        <v>16</v>
      </c>
      <c r="J1451" s="6" t="s">
        <v>141</v>
      </c>
      <c r="L1451" t="str">
        <f>VLOOKUP(Table3[[#This Row],[Order ID]],OrderBreakDown!A1450:H9497,2,0)</f>
        <v>Advantus Thumb Tacks, Bulk Pack</v>
      </c>
      <c r="M1451" s="16">
        <f>VLOOKUP(Table3[[#This Row],[Order ID]],OrderBreakDown!A1450:H9497,3,0)</f>
        <v>0</v>
      </c>
      <c r="N1451" t="str">
        <f>VLOOKUP(Table3[[#This Row],[Order ID]],OrderBreakDown!A1450:H9497,4,0)</f>
        <v>$95.00</v>
      </c>
      <c r="O1451" s="18" t="str">
        <f>VLOOKUP(Table3[[#This Row],[Order ID]],OrderBreakDown!A1450:H9497,5,0)</f>
        <v>$0.00</v>
      </c>
      <c r="P1451">
        <f>VLOOKUP(Table3[[#This Row],[Order ID]],OrderBreakDown!A1450:H9497,6,0)</f>
        <v>7</v>
      </c>
      <c r="Q1451" t="str">
        <f>VLOOKUP(Table3[[#This Row],[Order ID]],OrderBreakDown!A1450:H9497,7,0)</f>
        <v>Office Supplies</v>
      </c>
      <c r="R1451" t="str">
        <f>VLOOKUP(Table3[[#This Row],[Order ID]],OrderBreakDown!A1450:H9497,8,0)</f>
        <v>Fasteners</v>
      </c>
    </row>
    <row r="1452" spans="1:18" ht="21.75" customHeight="1" thickBot="1" x14ac:dyDescent="0.3">
      <c r="A1452" s="5" t="s">
        <v>2882</v>
      </c>
      <c r="B1452" s="2">
        <v>41202</v>
      </c>
      <c r="C1452" s="1" t="s">
        <v>2883</v>
      </c>
      <c r="D1452" s="1" t="s">
        <v>2884</v>
      </c>
      <c r="E1452" s="1" t="s">
        <v>49</v>
      </c>
      <c r="F1452" s="1" t="s">
        <v>50</v>
      </c>
      <c r="G1452" s="1" t="s">
        <v>21</v>
      </c>
      <c r="H1452" s="2">
        <v>41205</v>
      </c>
      <c r="I1452" s="1" t="s">
        <v>16</v>
      </c>
      <c r="J1452" s="6" t="s">
        <v>1106</v>
      </c>
      <c r="L1452" t="str">
        <f>VLOOKUP(Table3[[#This Row],[Order ID]],OrderBreakDown!A1451:H9498,2,0)</f>
        <v>Hon Round Table, with Bottom Storage</v>
      </c>
      <c r="M1452" s="16">
        <f>VLOOKUP(Table3[[#This Row],[Order ID]],OrderBreakDown!A1451:H9498,3,0)</f>
        <v>0.5</v>
      </c>
      <c r="N1452" t="str">
        <f>VLOOKUP(Table3[[#This Row],[Order ID]],OrderBreakDown!A1451:H9498,4,0)</f>
        <v>$774.00</v>
      </c>
      <c r="O1452" s="18" t="str">
        <f>VLOOKUP(Table3[[#This Row],[Order ID]],OrderBreakDown!A1451:H9498,5,0)</f>
        <v>-$743.00</v>
      </c>
      <c r="P1452">
        <f>VLOOKUP(Table3[[#This Row],[Order ID]],OrderBreakDown!A1451:H9498,6,0)</f>
        <v>3</v>
      </c>
      <c r="Q1452" t="str">
        <f>VLOOKUP(Table3[[#This Row],[Order ID]],OrderBreakDown!A1451:H9498,7,0)</f>
        <v>Furniture</v>
      </c>
      <c r="R1452" t="str">
        <f>VLOOKUP(Table3[[#This Row],[Order ID]],OrderBreakDown!A1451:H9498,8,0)</f>
        <v>Tables</v>
      </c>
    </row>
    <row r="1453" spans="1:18" ht="21.75" customHeight="1" thickBot="1" x14ac:dyDescent="0.3">
      <c r="A1453" s="5" t="s">
        <v>2885</v>
      </c>
      <c r="B1453" s="2">
        <v>41204</v>
      </c>
      <c r="C1453" s="1" t="s">
        <v>1225</v>
      </c>
      <c r="D1453" s="1" t="s">
        <v>1211</v>
      </c>
      <c r="E1453" s="1" t="s">
        <v>20</v>
      </c>
      <c r="F1453" s="1" t="s">
        <v>14</v>
      </c>
      <c r="G1453" s="1" t="s">
        <v>15</v>
      </c>
      <c r="H1453" s="2">
        <v>41208</v>
      </c>
      <c r="I1453" s="1" t="s">
        <v>16</v>
      </c>
      <c r="J1453" s="6" t="s">
        <v>23</v>
      </c>
      <c r="L1453" t="str">
        <f>VLOOKUP(Table3[[#This Row],[Order ID]],OrderBreakDown!A1452:H9499,2,0)</f>
        <v>Dania 3-Shelf Cabinet, Mobile</v>
      </c>
      <c r="M1453" s="16">
        <f>VLOOKUP(Table3[[#This Row],[Order ID]],OrderBreakDown!A1452:H9499,3,0)</f>
        <v>0</v>
      </c>
      <c r="N1453" t="str">
        <f>VLOOKUP(Table3[[#This Row],[Order ID]],OrderBreakDown!A1452:H9499,4,0)</f>
        <v>$720.00</v>
      </c>
      <c r="O1453" s="18" t="str">
        <f>VLOOKUP(Table3[[#This Row],[Order ID]],OrderBreakDown!A1452:H9499,5,0)</f>
        <v>$50.00</v>
      </c>
      <c r="P1453">
        <f>VLOOKUP(Table3[[#This Row],[Order ID]],OrderBreakDown!A1452:H9499,6,0)</f>
        <v>5</v>
      </c>
      <c r="Q1453" t="str">
        <f>VLOOKUP(Table3[[#This Row],[Order ID]],OrderBreakDown!A1452:H9499,7,0)</f>
        <v>Furniture</v>
      </c>
      <c r="R1453" t="str">
        <f>VLOOKUP(Table3[[#This Row],[Order ID]],OrderBreakDown!A1452:H9499,8,0)</f>
        <v>Bookcases</v>
      </c>
    </row>
    <row r="1454" spans="1:18" ht="21.75" customHeight="1" thickBot="1" x14ac:dyDescent="0.3">
      <c r="A1454" s="5" t="s">
        <v>2886</v>
      </c>
      <c r="B1454" s="2">
        <v>41204</v>
      </c>
      <c r="C1454" s="1" t="s">
        <v>2151</v>
      </c>
      <c r="D1454" s="1" t="s">
        <v>1362</v>
      </c>
      <c r="E1454" s="1" t="s">
        <v>20</v>
      </c>
      <c r="F1454" s="1" t="s">
        <v>14</v>
      </c>
      <c r="G1454" s="1" t="s">
        <v>33</v>
      </c>
      <c r="H1454" s="2">
        <v>41208</v>
      </c>
      <c r="I1454" s="1" t="s">
        <v>22</v>
      </c>
      <c r="J1454" s="6" t="s">
        <v>23</v>
      </c>
      <c r="L1454" t="str">
        <f>VLOOKUP(Table3[[#This Row],[Order ID]],OrderBreakDown!A1453:H9500,2,0)</f>
        <v>Sauder 3-Shelf Cabinet, Mobile</v>
      </c>
      <c r="M1454" s="16">
        <f>VLOOKUP(Table3[[#This Row],[Order ID]],OrderBreakDown!A1453:H9500,3,0)</f>
        <v>0</v>
      </c>
      <c r="N1454" t="str">
        <f>VLOOKUP(Table3[[#This Row],[Order ID]],OrderBreakDown!A1453:H9500,4,0)</f>
        <v>$508.00</v>
      </c>
      <c r="O1454" s="18" t="str">
        <f>VLOOKUP(Table3[[#This Row],[Order ID]],OrderBreakDown!A1453:H9500,5,0)</f>
        <v>$208.00</v>
      </c>
      <c r="P1454">
        <f>VLOOKUP(Table3[[#This Row],[Order ID]],OrderBreakDown!A1453:H9500,6,0)</f>
        <v>3</v>
      </c>
      <c r="Q1454" t="str">
        <f>VLOOKUP(Table3[[#This Row],[Order ID]],OrderBreakDown!A1453:H9500,7,0)</f>
        <v>Furniture</v>
      </c>
      <c r="R1454" t="str">
        <f>VLOOKUP(Table3[[#This Row],[Order ID]],OrderBreakDown!A1453:H9500,8,0)</f>
        <v>Bookcases</v>
      </c>
    </row>
    <row r="1455" spans="1:18" ht="21.75" customHeight="1" thickBot="1" x14ac:dyDescent="0.3">
      <c r="A1455" s="5" t="s">
        <v>2887</v>
      </c>
      <c r="B1455" s="2">
        <v>41204</v>
      </c>
      <c r="C1455" s="1" t="s">
        <v>1080</v>
      </c>
      <c r="D1455" s="1" t="s">
        <v>347</v>
      </c>
      <c r="E1455" s="1" t="s">
        <v>145</v>
      </c>
      <c r="F1455" s="1" t="s">
        <v>14</v>
      </c>
      <c r="G1455" s="1" t="s">
        <v>21</v>
      </c>
      <c r="H1455" s="2">
        <v>41208</v>
      </c>
      <c r="I1455" s="1" t="s">
        <v>16</v>
      </c>
      <c r="J1455" s="6" t="s">
        <v>348</v>
      </c>
      <c r="L1455" t="str">
        <f>VLOOKUP(Table3[[#This Row],[Order ID]],OrderBreakDown!A1454:H9501,2,0)</f>
        <v>Avery Color Coded Labels, Alphabetical</v>
      </c>
      <c r="M1455" s="16">
        <f>VLOOKUP(Table3[[#This Row],[Order ID]],OrderBreakDown!A1454:H9501,3,0)</f>
        <v>0</v>
      </c>
      <c r="N1455" t="str">
        <f>VLOOKUP(Table3[[#This Row],[Order ID]],OrderBreakDown!A1454:H9501,4,0)</f>
        <v>$13.00</v>
      </c>
      <c r="O1455" s="18" t="str">
        <f>VLOOKUP(Table3[[#This Row],[Order ID]],OrderBreakDown!A1454:H9501,5,0)</f>
        <v>$5.00</v>
      </c>
      <c r="P1455">
        <f>VLOOKUP(Table3[[#This Row],[Order ID]],OrderBreakDown!A1454:H9501,6,0)</f>
        <v>1</v>
      </c>
      <c r="Q1455" t="str">
        <f>VLOOKUP(Table3[[#This Row],[Order ID]],OrderBreakDown!A1454:H9501,7,0)</f>
        <v>Office Supplies</v>
      </c>
      <c r="R1455" t="str">
        <f>VLOOKUP(Table3[[#This Row],[Order ID]],OrderBreakDown!A1454:H9501,8,0)</f>
        <v>Labels</v>
      </c>
    </row>
    <row r="1456" spans="1:18" ht="21.75" customHeight="1" thickBot="1" x14ac:dyDescent="0.3">
      <c r="A1456" s="5" t="s">
        <v>2888</v>
      </c>
      <c r="B1456" s="2">
        <v>41205</v>
      </c>
      <c r="C1456" s="1" t="s">
        <v>2659</v>
      </c>
      <c r="D1456" s="1" t="s">
        <v>1978</v>
      </c>
      <c r="E1456" s="1" t="s">
        <v>27</v>
      </c>
      <c r="F1456" s="1" t="s">
        <v>28</v>
      </c>
      <c r="G1456" s="1" t="s">
        <v>33</v>
      </c>
      <c r="H1456" s="2">
        <v>41210</v>
      </c>
      <c r="I1456" s="1" t="s">
        <v>16</v>
      </c>
      <c r="J1456" s="6" t="s">
        <v>194</v>
      </c>
      <c r="L1456" t="str">
        <f>VLOOKUP(Table3[[#This Row],[Order ID]],OrderBreakDown!A1455:H9502,2,0)</f>
        <v>Cardinal Binder, Durable</v>
      </c>
      <c r="M1456" s="16">
        <f>VLOOKUP(Table3[[#This Row],[Order ID]],OrderBreakDown!A1455:H9502,3,0)</f>
        <v>0</v>
      </c>
      <c r="N1456" t="str">
        <f>VLOOKUP(Table3[[#This Row],[Order ID]],OrderBreakDown!A1455:H9502,4,0)</f>
        <v>$31.00</v>
      </c>
      <c r="O1456" s="18" t="str">
        <f>VLOOKUP(Table3[[#This Row],[Order ID]],OrderBreakDown!A1455:H9502,5,0)</f>
        <v>$2.00</v>
      </c>
      <c r="P1456">
        <f>VLOOKUP(Table3[[#This Row],[Order ID]],OrderBreakDown!A1455:H9502,6,0)</f>
        <v>2</v>
      </c>
      <c r="Q1456" t="str">
        <f>VLOOKUP(Table3[[#This Row],[Order ID]],OrderBreakDown!A1455:H9502,7,0)</f>
        <v>Office Supplies</v>
      </c>
      <c r="R1456" t="str">
        <f>VLOOKUP(Table3[[#This Row],[Order ID]],OrderBreakDown!A1455:H9502,8,0)</f>
        <v>Binders</v>
      </c>
    </row>
    <row r="1457" spans="1:18" ht="21.75" customHeight="1" thickBot="1" x14ac:dyDescent="0.3">
      <c r="A1457" s="5" t="s">
        <v>2889</v>
      </c>
      <c r="B1457" s="2">
        <v>41205</v>
      </c>
      <c r="C1457" s="1" t="s">
        <v>333</v>
      </c>
      <c r="D1457" s="1" t="s">
        <v>36</v>
      </c>
      <c r="E1457" s="1" t="s">
        <v>27</v>
      </c>
      <c r="F1457" s="1" t="s">
        <v>28</v>
      </c>
      <c r="G1457" s="1" t="s">
        <v>33</v>
      </c>
      <c r="H1457" s="2">
        <v>41209</v>
      </c>
      <c r="I1457" s="1" t="s">
        <v>16</v>
      </c>
      <c r="J1457" s="6" t="s">
        <v>29</v>
      </c>
      <c r="L1457" t="str">
        <f>VLOOKUP(Table3[[#This Row],[Order ID]],OrderBreakDown!A1456:H9503,2,0)</f>
        <v>Dania Floating Shelf Set, Traditional</v>
      </c>
      <c r="M1457" s="16">
        <f>VLOOKUP(Table3[[#This Row],[Order ID]],OrderBreakDown!A1456:H9503,3,0)</f>
        <v>0.1</v>
      </c>
      <c r="N1457" t="str">
        <f>VLOOKUP(Table3[[#This Row],[Order ID]],OrderBreakDown!A1456:H9503,4,0)</f>
        <v>$762.00</v>
      </c>
      <c r="O1457" s="18" t="str">
        <f>VLOOKUP(Table3[[#This Row],[Order ID]],OrderBreakDown!A1456:H9503,5,0)</f>
        <v>-$8.00</v>
      </c>
      <c r="P1457">
        <f>VLOOKUP(Table3[[#This Row],[Order ID]],OrderBreakDown!A1456:H9503,6,0)</f>
        <v>5</v>
      </c>
      <c r="Q1457" t="str">
        <f>VLOOKUP(Table3[[#This Row],[Order ID]],OrderBreakDown!A1456:H9503,7,0)</f>
        <v>Furniture</v>
      </c>
      <c r="R1457" t="str">
        <f>VLOOKUP(Table3[[#This Row],[Order ID]],OrderBreakDown!A1456:H9503,8,0)</f>
        <v>Bookcases</v>
      </c>
    </row>
    <row r="1458" spans="1:18" ht="21.75" customHeight="1" thickBot="1" x14ac:dyDescent="0.3">
      <c r="A1458" s="5" t="s">
        <v>2890</v>
      </c>
      <c r="B1458" s="2">
        <v>41206</v>
      </c>
      <c r="C1458" s="1" t="s">
        <v>1419</v>
      </c>
      <c r="D1458" s="1" t="s">
        <v>1620</v>
      </c>
      <c r="E1458" s="1" t="s">
        <v>49</v>
      </c>
      <c r="F1458" s="1" t="s">
        <v>50</v>
      </c>
      <c r="G1458" s="1" t="s">
        <v>33</v>
      </c>
      <c r="H1458" s="2">
        <v>41208</v>
      </c>
      <c r="I1458" s="1" t="s">
        <v>16</v>
      </c>
      <c r="J1458" s="6" t="s">
        <v>108</v>
      </c>
      <c r="L1458" t="str">
        <f>VLOOKUP(Table3[[#This Row],[Order ID]],OrderBreakDown!A1457:H9504,2,0)</f>
        <v>Acco Binding Machine, Economy</v>
      </c>
      <c r="M1458" s="16">
        <f>VLOOKUP(Table3[[#This Row],[Order ID]],OrderBreakDown!A1457:H9504,3,0)</f>
        <v>0</v>
      </c>
      <c r="N1458" t="str">
        <f>VLOOKUP(Table3[[#This Row],[Order ID]],OrderBreakDown!A1457:H9504,4,0)</f>
        <v>$255.00</v>
      </c>
      <c r="O1458" s="18" t="str">
        <f>VLOOKUP(Table3[[#This Row],[Order ID]],OrderBreakDown!A1457:H9504,5,0)</f>
        <v>$74.00</v>
      </c>
      <c r="P1458">
        <f>VLOOKUP(Table3[[#This Row],[Order ID]],OrderBreakDown!A1457:H9504,6,0)</f>
        <v>5</v>
      </c>
      <c r="Q1458" t="str">
        <f>VLOOKUP(Table3[[#This Row],[Order ID]],OrderBreakDown!A1457:H9504,7,0)</f>
        <v>Office Supplies</v>
      </c>
      <c r="R1458" t="str">
        <f>VLOOKUP(Table3[[#This Row],[Order ID]],OrderBreakDown!A1457:H9504,8,0)</f>
        <v>Binders</v>
      </c>
    </row>
    <row r="1459" spans="1:18" ht="21.75" customHeight="1" thickBot="1" x14ac:dyDescent="0.3">
      <c r="A1459" s="5" t="s">
        <v>2891</v>
      </c>
      <c r="B1459" s="2">
        <v>41206</v>
      </c>
      <c r="C1459" s="1" t="s">
        <v>2892</v>
      </c>
      <c r="D1459" s="1" t="s">
        <v>556</v>
      </c>
      <c r="E1459" s="1" t="s">
        <v>20</v>
      </c>
      <c r="F1459" s="1" t="s">
        <v>14</v>
      </c>
      <c r="G1459" s="1" t="s">
        <v>33</v>
      </c>
      <c r="H1459" s="2">
        <v>41210</v>
      </c>
      <c r="I1459" s="1" t="s">
        <v>22</v>
      </c>
      <c r="J1459" s="6" t="s">
        <v>23</v>
      </c>
      <c r="L1459" t="str">
        <f>VLOOKUP(Table3[[#This Row],[Order ID]],OrderBreakDown!A1458:H9505,2,0)</f>
        <v>Novimex Swivel Stool, Black</v>
      </c>
      <c r="M1459" s="16">
        <f>VLOOKUP(Table3[[#This Row],[Order ID]],OrderBreakDown!A1458:H9505,3,0)</f>
        <v>0</v>
      </c>
      <c r="N1459" t="str">
        <f>VLOOKUP(Table3[[#This Row],[Order ID]],OrderBreakDown!A1458:H9505,4,0)</f>
        <v>$324.00</v>
      </c>
      <c r="O1459" s="18" t="str">
        <f>VLOOKUP(Table3[[#This Row],[Order ID]],OrderBreakDown!A1458:H9505,5,0)</f>
        <v>$10.00</v>
      </c>
      <c r="P1459">
        <f>VLOOKUP(Table3[[#This Row],[Order ID]],OrderBreakDown!A1458:H9505,6,0)</f>
        <v>2</v>
      </c>
      <c r="Q1459" t="str">
        <f>VLOOKUP(Table3[[#This Row],[Order ID]],OrderBreakDown!A1458:H9505,7,0)</f>
        <v>Furniture</v>
      </c>
      <c r="R1459" t="str">
        <f>VLOOKUP(Table3[[#This Row],[Order ID]],OrderBreakDown!A1458:H9505,8,0)</f>
        <v>Chairs</v>
      </c>
    </row>
    <row r="1460" spans="1:18" ht="21.75" customHeight="1" thickBot="1" x14ac:dyDescent="0.3">
      <c r="A1460" s="5" t="s">
        <v>2893</v>
      </c>
      <c r="B1460" s="2">
        <v>41206</v>
      </c>
      <c r="C1460" s="1" t="s">
        <v>2700</v>
      </c>
      <c r="D1460" s="1" t="s">
        <v>1125</v>
      </c>
      <c r="E1460" s="1" t="s">
        <v>58</v>
      </c>
      <c r="F1460" s="1" t="s">
        <v>50</v>
      </c>
      <c r="G1460" s="1" t="s">
        <v>33</v>
      </c>
      <c r="H1460" s="2">
        <v>41209</v>
      </c>
      <c r="I1460" s="1" t="s">
        <v>37</v>
      </c>
      <c r="J1460" s="6" t="s">
        <v>1126</v>
      </c>
      <c r="L1460" t="str">
        <f>VLOOKUP(Table3[[#This Row],[Order ID]],OrderBreakDown!A1459:H9506,2,0)</f>
        <v>Fiskars Shears, Steel</v>
      </c>
      <c r="M1460" s="16">
        <f>VLOOKUP(Table3[[#This Row],[Order ID]],OrderBreakDown!A1459:H9506,3,0)</f>
        <v>0</v>
      </c>
      <c r="N1460" t="str">
        <f>VLOOKUP(Table3[[#This Row],[Order ID]],OrderBreakDown!A1459:H9506,4,0)</f>
        <v>$94.00</v>
      </c>
      <c r="O1460" s="18" t="str">
        <f>VLOOKUP(Table3[[#This Row],[Order ID]],OrderBreakDown!A1459:H9506,5,0)</f>
        <v>$27.00</v>
      </c>
      <c r="P1460">
        <f>VLOOKUP(Table3[[#This Row],[Order ID]],OrderBreakDown!A1459:H9506,6,0)</f>
        <v>2</v>
      </c>
      <c r="Q1460" t="str">
        <f>VLOOKUP(Table3[[#This Row],[Order ID]],OrderBreakDown!A1459:H9506,7,0)</f>
        <v>Office Supplies</v>
      </c>
      <c r="R1460" t="str">
        <f>VLOOKUP(Table3[[#This Row],[Order ID]],OrderBreakDown!A1459:H9506,8,0)</f>
        <v>Supplies</v>
      </c>
    </row>
    <row r="1461" spans="1:18" ht="21.75" customHeight="1" thickBot="1" x14ac:dyDescent="0.3">
      <c r="A1461" s="5" t="s">
        <v>2894</v>
      </c>
      <c r="B1461" s="2">
        <v>41207</v>
      </c>
      <c r="C1461" s="1" t="s">
        <v>2895</v>
      </c>
      <c r="D1461" s="1" t="s">
        <v>2896</v>
      </c>
      <c r="E1461" s="1" t="s">
        <v>27</v>
      </c>
      <c r="F1461" s="1" t="s">
        <v>28</v>
      </c>
      <c r="G1461" s="1" t="s">
        <v>15</v>
      </c>
      <c r="H1461" s="2">
        <v>41207</v>
      </c>
      <c r="I1461" s="1" t="s">
        <v>62</v>
      </c>
      <c r="J1461" s="6" t="s">
        <v>194</v>
      </c>
      <c r="L1461" t="str">
        <f>VLOOKUP(Table3[[#This Row],[Order ID]],OrderBreakDown!A1460:H9507,2,0)</f>
        <v>Hoover Coffee Grinder, Black</v>
      </c>
      <c r="M1461" s="16">
        <f>VLOOKUP(Table3[[#This Row],[Order ID]],OrderBreakDown!A1460:H9507,3,0)</f>
        <v>0.1</v>
      </c>
      <c r="N1461" t="str">
        <f>VLOOKUP(Table3[[#This Row],[Order ID]],OrderBreakDown!A1460:H9507,4,0)</f>
        <v>$184.00</v>
      </c>
      <c r="O1461" s="18" t="str">
        <f>VLOOKUP(Table3[[#This Row],[Order ID]],OrderBreakDown!A1460:H9507,5,0)</f>
        <v>$82.00</v>
      </c>
      <c r="P1461">
        <f>VLOOKUP(Table3[[#This Row],[Order ID]],OrderBreakDown!A1460:H9507,6,0)</f>
        <v>3</v>
      </c>
      <c r="Q1461" t="str">
        <f>VLOOKUP(Table3[[#This Row],[Order ID]],OrderBreakDown!A1460:H9507,7,0)</f>
        <v>Office Supplies</v>
      </c>
      <c r="R1461" t="str">
        <f>VLOOKUP(Table3[[#This Row],[Order ID]],OrderBreakDown!A1460:H9507,8,0)</f>
        <v>Appliances</v>
      </c>
    </row>
    <row r="1462" spans="1:18" ht="21.75" customHeight="1" thickBot="1" x14ac:dyDescent="0.3">
      <c r="A1462" s="5" t="s">
        <v>2897</v>
      </c>
      <c r="B1462" s="2">
        <v>41208</v>
      </c>
      <c r="C1462" s="1" t="s">
        <v>1633</v>
      </c>
      <c r="D1462" s="1" t="s">
        <v>418</v>
      </c>
      <c r="E1462" s="1" t="s">
        <v>20</v>
      </c>
      <c r="F1462" s="1" t="s">
        <v>14</v>
      </c>
      <c r="G1462" s="1" t="s">
        <v>15</v>
      </c>
      <c r="H1462" s="2">
        <v>41212</v>
      </c>
      <c r="I1462" s="1" t="s">
        <v>22</v>
      </c>
      <c r="J1462" s="6" t="s">
        <v>419</v>
      </c>
      <c r="L1462" t="str">
        <f>VLOOKUP(Table3[[#This Row],[Order ID]],OrderBreakDown!A1461:H9508,2,0)</f>
        <v>StarTech Card Printer, Durable</v>
      </c>
      <c r="M1462" s="16">
        <f>VLOOKUP(Table3[[#This Row],[Order ID]],OrderBreakDown!A1461:H9508,3,0)</f>
        <v>0</v>
      </c>
      <c r="N1462" t="str">
        <f>VLOOKUP(Table3[[#This Row],[Order ID]],OrderBreakDown!A1461:H9508,4,0)</f>
        <v>$327.00</v>
      </c>
      <c r="O1462" s="18" t="str">
        <f>VLOOKUP(Table3[[#This Row],[Order ID]],OrderBreakDown!A1461:H9508,5,0)</f>
        <v>$82.00</v>
      </c>
      <c r="P1462">
        <f>VLOOKUP(Table3[[#This Row],[Order ID]],OrderBreakDown!A1461:H9508,6,0)</f>
        <v>2</v>
      </c>
      <c r="Q1462" t="str">
        <f>VLOOKUP(Table3[[#This Row],[Order ID]],OrderBreakDown!A1461:H9508,7,0)</f>
        <v>Technology</v>
      </c>
      <c r="R1462" t="str">
        <f>VLOOKUP(Table3[[#This Row],[Order ID]],OrderBreakDown!A1461:H9508,8,0)</f>
        <v>Machines</v>
      </c>
    </row>
    <row r="1463" spans="1:18" ht="21.75" customHeight="1" thickBot="1" x14ac:dyDescent="0.3">
      <c r="A1463" s="5" t="s">
        <v>2898</v>
      </c>
      <c r="B1463" s="2">
        <v>41208</v>
      </c>
      <c r="C1463" s="1" t="s">
        <v>589</v>
      </c>
      <c r="D1463" s="1" t="s">
        <v>141</v>
      </c>
      <c r="E1463" s="1" t="s">
        <v>58</v>
      </c>
      <c r="F1463" s="1" t="s">
        <v>50</v>
      </c>
      <c r="G1463" s="1" t="s">
        <v>15</v>
      </c>
      <c r="H1463" s="2">
        <v>41208</v>
      </c>
      <c r="I1463" s="1" t="s">
        <v>62</v>
      </c>
      <c r="J1463" s="6" t="s">
        <v>141</v>
      </c>
      <c r="L1463" t="str">
        <f>VLOOKUP(Table3[[#This Row],[Order ID]],OrderBreakDown!A1462:H9509,2,0)</f>
        <v>OIC Rubber Bands, Metal</v>
      </c>
      <c r="M1463" s="16">
        <f>VLOOKUP(Table3[[#This Row],[Order ID]],OrderBreakDown!A1462:H9509,3,0)</f>
        <v>0</v>
      </c>
      <c r="N1463" t="str">
        <f>VLOOKUP(Table3[[#This Row],[Order ID]],OrderBreakDown!A1462:H9509,4,0)</f>
        <v>$34.00</v>
      </c>
      <c r="O1463" s="18" t="str">
        <f>VLOOKUP(Table3[[#This Row],[Order ID]],OrderBreakDown!A1462:H9509,5,0)</f>
        <v>$13.00</v>
      </c>
      <c r="P1463">
        <f>VLOOKUP(Table3[[#This Row],[Order ID]],OrderBreakDown!A1462:H9509,6,0)</f>
        <v>2</v>
      </c>
      <c r="Q1463" t="str">
        <f>VLOOKUP(Table3[[#This Row],[Order ID]],OrderBreakDown!A1462:H9509,7,0)</f>
        <v>Office Supplies</v>
      </c>
      <c r="R1463" t="str">
        <f>VLOOKUP(Table3[[#This Row],[Order ID]],OrderBreakDown!A1462:H9509,8,0)</f>
        <v>Fasteners</v>
      </c>
    </row>
    <row r="1464" spans="1:18" ht="21.75" customHeight="1" thickBot="1" x14ac:dyDescent="0.3">
      <c r="A1464" s="5" t="s">
        <v>2899</v>
      </c>
      <c r="B1464" s="2">
        <v>41209</v>
      </c>
      <c r="C1464" s="1" t="s">
        <v>395</v>
      </c>
      <c r="D1464" s="1" t="s">
        <v>620</v>
      </c>
      <c r="E1464" s="1" t="s">
        <v>49</v>
      </c>
      <c r="F1464" s="1" t="s">
        <v>50</v>
      </c>
      <c r="G1464" s="1" t="s">
        <v>21</v>
      </c>
      <c r="H1464" s="2">
        <v>41213</v>
      </c>
      <c r="I1464" s="1" t="s">
        <v>22</v>
      </c>
      <c r="J1464" s="6" t="s">
        <v>621</v>
      </c>
      <c r="L1464" t="str">
        <f>VLOOKUP(Table3[[#This Row],[Order ID]],OrderBreakDown!A1463:H9510,2,0)</f>
        <v>Ikea Floating Shelf Set, Traditional</v>
      </c>
      <c r="M1464" s="16">
        <f>VLOOKUP(Table3[[#This Row],[Order ID]],OrderBreakDown!A1463:H9510,3,0)</f>
        <v>0</v>
      </c>
      <c r="N1464" t="str">
        <f>VLOOKUP(Table3[[#This Row],[Order ID]],OrderBreakDown!A1463:H9510,4,0)</f>
        <v>$1,363.00</v>
      </c>
      <c r="O1464" s="18" t="str">
        <f>VLOOKUP(Table3[[#This Row],[Order ID]],OrderBreakDown!A1463:H9510,5,0)</f>
        <v>$82.00</v>
      </c>
      <c r="P1464">
        <f>VLOOKUP(Table3[[#This Row],[Order ID]],OrderBreakDown!A1463:H9510,6,0)</f>
        <v>8</v>
      </c>
      <c r="Q1464" t="str">
        <f>VLOOKUP(Table3[[#This Row],[Order ID]],OrderBreakDown!A1463:H9510,7,0)</f>
        <v>Furniture</v>
      </c>
      <c r="R1464" t="str">
        <f>VLOOKUP(Table3[[#This Row],[Order ID]],OrderBreakDown!A1463:H9510,8,0)</f>
        <v>Bookcases</v>
      </c>
    </row>
    <row r="1465" spans="1:18" ht="21.75" customHeight="1" thickBot="1" x14ac:dyDescent="0.3">
      <c r="A1465" s="5" t="s">
        <v>2900</v>
      </c>
      <c r="B1465" s="2">
        <v>41209</v>
      </c>
      <c r="C1465" s="1" t="s">
        <v>1158</v>
      </c>
      <c r="D1465" s="1" t="s">
        <v>2901</v>
      </c>
      <c r="E1465" s="1" t="s">
        <v>49</v>
      </c>
      <c r="F1465" s="1" t="s">
        <v>50</v>
      </c>
      <c r="G1465" s="1" t="s">
        <v>33</v>
      </c>
      <c r="H1465" s="2">
        <v>41209</v>
      </c>
      <c r="I1465" s="1" t="s">
        <v>62</v>
      </c>
      <c r="J1465" s="6" t="s">
        <v>108</v>
      </c>
      <c r="L1465" t="str">
        <f>VLOOKUP(Table3[[#This Row],[Order ID]],OrderBreakDown!A1464:H9511,2,0)</f>
        <v>Green Bar Message Books, Premium</v>
      </c>
      <c r="M1465" s="16">
        <f>VLOOKUP(Table3[[#This Row],[Order ID]],OrderBreakDown!A1464:H9511,3,0)</f>
        <v>0</v>
      </c>
      <c r="N1465" t="str">
        <f>VLOOKUP(Table3[[#This Row],[Order ID]],OrderBreakDown!A1464:H9511,4,0)</f>
        <v>$119.00</v>
      </c>
      <c r="O1465" s="18" t="str">
        <f>VLOOKUP(Table3[[#This Row],[Order ID]],OrderBreakDown!A1464:H9511,5,0)</f>
        <v>$12.00</v>
      </c>
      <c r="P1465">
        <f>VLOOKUP(Table3[[#This Row],[Order ID]],OrderBreakDown!A1464:H9511,6,0)</f>
        <v>5</v>
      </c>
      <c r="Q1465" t="str">
        <f>VLOOKUP(Table3[[#This Row],[Order ID]],OrderBreakDown!A1464:H9511,7,0)</f>
        <v>Office Supplies</v>
      </c>
      <c r="R1465" t="str">
        <f>VLOOKUP(Table3[[#This Row],[Order ID]],OrderBreakDown!A1464:H9511,8,0)</f>
        <v>Paper</v>
      </c>
    </row>
    <row r="1466" spans="1:18" ht="21.75" customHeight="1" thickBot="1" x14ac:dyDescent="0.3">
      <c r="A1466" s="5" t="s">
        <v>2902</v>
      </c>
      <c r="B1466" s="2">
        <v>41209</v>
      </c>
      <c r="C1466" s="1" t="s">
        <v>577</v>
      </c>
      <c r="D1466" s="1" t="s">
        <v>538</v>
      </c>
      <c r="E1466" s="1" t="s">
        <v>66</v>
      </c>
      <c r="F1466" s="1" t="s">
        <v>28</v>
      </c>
      <c r="G1466" s="1" t="s">
        <v>33</v>
      </c>
      <c r="H1466" s="2">
        <v>41214</v>
      </c>
      <c r="I1466" s="1" t="s">
        <v>22</v>
      </c>
      <c r="J1466" s="6" t="s">
        <v>538</v>
      </c>
      <c r="L1466" t="str">
        <f>VLOOKUP(Table3[[#This Row],[Order ID]],OrderBreakDown!A1465:H9512,2,0)</f>
        <v>Wilson Jones Index Tab, Durable</v>
      </c>
      <c r="M1466" s="16">
        <f>VLOOKUP(Table3[[#This Row],[Order ID]],OrderBreakDown!A1465:H9512,3,0)</f>
        <v>0</v>
      </c>
      <c r="N1466" t="str">
        <f>VLOOKUP(Table3[[#This Row],[Order ID]],OrderBreakDown!A1465:H9512,4,0)</f>
        <v>$16.00</v>
      </c>
      <c r="O1466" s="18" t="str">
        <f>VLOOKUP(Table3[[#This Row],[Order ID]],OrderBreakDown!A1465:H9512,5,0)</f>
        <v>$0.00</v>
      </c>
      <c r="P1466">
        <f>VLOOKUP(Table3[[#This Row],[Order ID]],OrderBreakDown!A1465:H9512,6,0)</f>
        <v>2</v>
      </c>
      <c r="Q1466" t="str">
        <f>VLOOKUP(Table3[[#This Row],[Order ID]],OrderBreakDown!A1465:H9512,7,0)</f>
        <v>Office Supplies</v>
      </c>
      <c r="R1466" t="str">
        <f>VLOOKUP(Table3[[#This Row],[Order ID]],OrderBreakDown!A1465:H9512,8,0)</f>
        <v>Binders</v>
      </c>
    </row>
    <row r="1467" spans="1:18" ht="21.75" customHeight="1" thickBot="1" x14ac:dyDescent="0.3">
      <c r="A1467" s="5" t="s">
        <v>2903</v>
      </c>
      <c r="B1467" s="2">
        <v>41211</v>
      </c>
      <c r="C1467" s="1" t="s">
        <v>2624</v>
      </c>
      <c r="D1467" s="1" t="s">
        <v>2406</v>
      </c>
      <c r="E1467" s="1" t="s">
        <v>66</v>
      </c>
      <c r="F1467" s="1" t="s">
        <v>28</v>
      </c>
      <c r="G1467" s="1" t="s">
        <v>21</v>
      </c>
      <c r="H1467" s="2">
        <v>41217</v>
      </c>
      <c r="I1467" s="1" t="s">
        <v>22</v>
      </c>
      <c r="J1467" s="6" t="s">
        <v>116</v>
      </c>
      <c r="L1467" t="str">
        <f>VLOOKUP(Table3[[#This Row],[Order ID]],OrderBreakDown!A1466:H9513,2,0)</f>
        <v>Eldon Door Stop, Black</v>
      </c>
      <c r="M1467" s="16">
        <f>VLOOKUP(Table3[[#This Row],[Order ID]],OrderBreakDown!A1466:H9513,3,0)</f>
        <v>0</v>
      </c>
      <c r="N1467" t="str">
        <f>VLOOKUP(Table3[[#This Row],[Order ID]],OrderBreakDown!A1466:H9513,4,0)</f>
        <v>$201.00</v>
      </c>
      <c r="O1467" s="18" t="str">
        <f>VLOOKUP(Table3[[#This Row],[Order ID]],OrderBreakDown!A1466:H9513,5,0)</f>
        <v>$38.00</v>
      </c>
      <c r="P1467">
        <f>VLOOKUP(Table3[[#This Row],[Order ID]],OrderBreakDown!A1466:H9513,6,0)</f>
        <v>4</v>
      </c>
      <c r="Q1467" t="str">
        <f>VLOOKUP(Table3[[#This Row],[Order ID]],OrderBreakDown!A1466:H9513,7,0)</f>
        <v>Furniture</v>
      </c>
      <c r="R1467" t="str">
        <f>VLOOKUP(Table3[[#This Row],[Order ID]],OrderBreakDown!A1466:H9513,8,0)</f>
        <v>Furnishings</v>
      </c>
    </row>
    <row r="1468" spans="1:18" ht="21.75" customHeight="1" thickBot="1" x14ac:dyDescent="0.3">
      <c r="A1468" s="5" t="s">
        <v>2904</v>
      </c>
      <c r="B1468" s="2">
        <v>41212</v>
      </c>
      <c r="C1468" s="1" t="s">
        <v>2892</v>
      </c>
      <c r="D1468" s="1" t="s">
        <v>573</v>
      </c>
      <c r="E1468" s="1" t="s">
        <v>20</v>
      </c>
      <c r="F1468" s="1" t="s">
        <v>14</v>
      </c>
      <c r="G1468" s="1" t="s">
        <v>33</v>
      </c>
      <c r="H1468" s="2">
        <v>41216</v>
      </c>
      <c r="I1468" s="1" t="s">
        <v>22</v>
      </c>
      <c r="J1468" s="6" t="s">
        <v>23</v>
      </c>
      <c r="L1468" t="str">
        <f>VLOOKUP(Table3[[#This Row],[Order ID]],OrderBreakDown!A1467:H9514,2,0)</f>
        <v>Bush Floating Shelf Set, Traditional</v>
      </c>
      <c r="M1468" s="16">
        <f>VLOOKUP(Table3[[#This Row],[Order ID]],OrderBreakDown!A1467:H9514,3,0)</f>
        <v>0</v>
      </c>
      <c r="N1468" t="str">
        <f>VLOOKUP(Table3[[#This Row],[Order ID]],OrderBreakDown!A1467:H9514,4,0)</f>
        <v>$343.00</v>
      </c>
      <c r="O1468" s="18" t="str">
        <f>VLOOKUP(Table3[[#This Row],[Order ID]],OrderBreakDown!A1467:H9514,5,0)</f>
        <v>$62.00</v>
      </c>
      <c r="P1468">
        <f>VLOOKUP(Table3[[#This Row],[Order ID]],OrderBreakDown!A1467:H9514,6,0)</f>
        <v>2</v>
      </c>
      <c r="Q1468" t="str">
        <f>VLOOKUP(Table3[[#This Row],[Order ID]],OrderBreakDown!A1467:H9514,7,0)</f>
        <v>Furniture</v>
      </c>
      <c r="R1468" t="str">
        <f>VLOOKUP(Table3[[#This Row],[Order ID]],OrderBreakDown!A1467:H9514,8,0)</f>
        <v>Bookcases</v>
      </c>
    </row>
    <row r="1469" spans="1:18" ht="21.75" customHeight="1" thickBot="1" x14ac:dyDescent="0.3">
      <c r="A1469" s="5" t="s">
        <v>2905</v>
      </c>
      <c r="B1469" s="2">
        <v>41212</v>
      </c>
      <c r="C1469" s="1" t="s">
        <v>1442</v>
      </c>
      <c r="D1469" s="1" t="s">
        <v>418</v>
      </c>
      <c r="E1469" s="1" t="s">
        <v>20</v>
      </c>
      <c r="F1469" s="1" t="s">
        <v>14</v>
      </c>
      <c r="G1469" s="1" t="s">
        <v>21</v>
      </c>
      <c r="H1469" s="2">
        <v>41214</v>
      </c>
      <c r="I1469" s="1" t="s">
        <v>37</v>
      </c>
      <c r="J1469" s="6" t="s">
        <v>419</v>
      </c>
      <c r="L1469" t="str">
        <f>VLOOKUP(Table3[[#This Row],[Order ID]],OrderBreakDown!A1468:H9515,2,0)</f>
        <v>Dania Classic Bookcase, Metal</v>
      </c>
      <c r="M1469" s="16">
        <f>VLOOKUP(Table3[[#This Row],[Order ID]],OrderBreakDown!A1468:H9515,3,0)</f>
        <v>0</v>
      </c>
      <c r="N1469" t="str">
        <f>VLOOKUP(Table3[[#This Row],[Order ID]],OrderBreakDown!A1468:H9515,4,0)</f>
        <v>$820.00</v>
      </c>
      <c r="O1469" s="18" t="str">
        <f>VLOOKUP(Table3[[#This Row],[Order ID]],OrderBreakDown!A1468:H9515,5,0)</f>
        <v>$271.00</v>
      </c>
      <c r="P1469">
        <f>VLOOKUP(Table3[[#This Row],[Order ID]],OrderBreakDown!A1468:H9515,6,0)</f>
        <v>2</v>
      </c>
      <c r="Q1469" t="str">
        <f>VLOOKUP(Table3[[#This Row],[Order ID]],OrderBreakDown!A1468:H9515,7,0)</f>
        <v>Furniture</v>
      </c>
      <c r="R1469" t="str">
        <f>VLOOKUP(Table3[[#This Row],[Order ID]],OrderBreakDown!A1468:H9515,8,0)</f>
        <v>Bookcases</v>
      </c>
    </row>
    <row r="1470" spans="1:18" ht="21.75" customHeight="1" thickBot="1" x14ac:dyDescent="0.3">
      <c r="A1470" s="5" t="s">
        <v>2906</v>
      </c>
      <c r="B1470" s="2">
        <v>41212</v>
      </c>
      <c r="C1470" s="1" t="s">
        <v>2502</v>
      </c>
      <c r="D1470" s="1" t="s">
        <v>667</v>
      </c>
      <c r="E1470" s="1" t="s">
        <v>27</v>
      </c>
      <c r="F1470" s="1" t="s">
        <v>28</v>
      </c>
      <c r="G1470" s="1" t="s">
        <v>15</v>
      </c>
      <c r="H1470" s="2">
        <v>41217</v>
      </c>
      <c r="I1470" s="1" t="s">
        <v>22</v>
      </c>
      <c r="J1470" s="6" t="s">
        <v>181</v>
      </c>
      <c r="L1470" t="str">
        <f>VLOOKUP(Table3[[#This Row],[Order ID]],OrderBreakDown!A1469:H9516,2,0)</f>
        <v>Advantus Door Stop, Erganomic</v>
      </c>
      <c r="M1470" s="16">
        <f>VLOOKUP(Table3[[#This Row],[Order ID]],OrderBreakDown!A1469:H9516,3,0)</f>
        <v>0</v>
      </c>
      <c r="N1470" t="str">
        <f>VLOOKUP(Table3[[#This Row],[Order ID]],OrderBreakDown!A1469:H9516,4,0)</f>
        <v>$44.00</v>
      </c>
      <c r="O1470" s="18" t="str">
        <f>VLOOKUP(Table3[[#This Row],[Order ID]],OrderBreakDown!A1469:H9516,5,0)</f>
        <v>$14.00</v>
      </c>
      <c r="P1470">
        <f>VLOOKUP(Table3[[#This Row],[Order ID]],OrderBreakDown!A1469:H9516,6,0)</f>
        <v>1</v>
      </c>
      <c r="Q1470" t="str">
        <f>VLOOKUP(Table3[[#This Row],[Order ID]],OrderBreakDown!A1469:H9516,7,0)</f>
        <v>Furniture</v>
      </c>
      <c r="R1470" t="str">
        <f>VLOOKUP(Table3[[#This Row],[Order ID]],OrderBreakDown!A1469:H9516,8,0)</f>
        <v>Furnishings</v>
      </c>
    </row>
    <row r="1471" spans="1:18" ht="21.75" customHeight="1" thickBot="1" x14ac:dyDescent="0.3">
      <c r="A1471" s="5" t="s">
        <v>2907</v>
      </c>
      <c r="B1471" s="2">
        <v>41212</v>
      </c>
      <c r="C1471" s="1" t="s">
        <v>2908</v>
      </c>
      <c r="D1471" s="1" t="s">
        <v>1897</v>
      </c>
      <c r="E1471" s="1" t="s">
        <v>27</v>
      </c>
      <c r="F1471" s="1" t="s">
        <v>28</v>
      </c>
      <c r="G1471" s="1" t="s">
        <v>33</v>
      </c>
      <c r="H1471" s="2">
        <v>41217</v>
      </c>
      <c r="I1471" s="1" t="s">
        <v>22</v>
      </c>
      <c r="J1471" s="6" t="s">
        <v>181</v>
      </c>
      <c r="L1471" t="str">
        <f>VLOOKUP(Table3[[#This Row],[Order ID]],OrderBreakDown!A1470:H9517,2,0)</f>
        <v>KitchenAid Toaster, White</v>
      </c>
      <c r="M1471" s="16">
        <f>VLOOKUP(Table3[[#This Row],[Order ID]],OrderBreakDown!A1470:H9517,3,0)</f>
        <v>0.1</v>
      </c>
      <c r="N1471" t="str">
        <f>VLOOKUP(Table3[[#This Row],[Order ID]],OrderBreakDown!A1470:H9517,4,0)</f>
        <v>$225.00</v>
      </c>
      <c r="O1471" s="18" t="str">
        <f>VLOOKUP(Table3[[#This Row],[Order ID]],OrderBreakDown!A1470:H9517,5,0)</f>
        <v>$75.00</v>
      </c>
      <c r="P1471">
        <f>VLOOKUP(Table3[[#This Row],[Order ID]],OrderBreakDown!A1470:H9517,6,0)</f>
        <v>3</v>
      </c>
      <c r="Q1471" t="str">
        <f>VLOOKUP(Table3[[#This Row],[Order ID]],OrderBreakDown!A1470:H9517,7,0)</f>
        <v>Office Supplies</v>
      </c>
      <c r="R1471" t="str">
        <f>VLOOKUP(Table3[[#This Row],[Order ID]],OrderBreakDown!A1470:H9517,8,0)</f>
        <v>Appliances</v>
      </c>
    </row>
    <row r="1472" spans="1:18" ht="21.75" customHeight="1" thickBot="1" x14ac:dyDescent="0.3">
      <c r="A1472" s="5" t="s">
        <v>2909</v>
      </c>
      <c r="B1472" s="2">
        <v>41212</v>
      </c>
      <c r="C1472" s="1" t="s">
        <v>1297</v>
      </c>
      <c r="D1472" s="1" t="s">
        <v>177</v>
      </c>
      <c r="E1472" s="1" t="s">
        <v>20</v>
      </c>
      <c r="F1472" s="1" t="s">
        <v>14</v>
      </c>
      <c r="G1472" s="1" t="s">
        <v>15</v>
      </c>
      <c r="H1472" s="2">
        <v>41218</v>
      </c>
      <c r="I1472" s="1" t="s">
        <v>22</v>
      </c>
      <c r="J1472" s="6" t="s">
        <v>23</v>
      </c>
      <c r="L1472" t="str">
        <f>VLOOKUP(Table3[[#This Row],[Order ID]],OrderBreakDown!A1471:H9518,2,0)</f>
        <v>BIC Canvas, Fluorescent</v>
      </c>
      <c r="M1472" s="16">
        <f>VLOOKUP(Table3[[#This Row],[Order ID]],OrderBreakDown!A1471:H9518,3,0)</f>
        <v>0.1</v>
      </c>
      <c r="N1472" t="str">
        <f>VLOOKUP(Table3[[#This Row],[Order ID]],OrderBreakDown!A1471:H9518,4,0)</f>
        <v>$148.00</v>
      </c>
      <c r="O1472" s="18" t="str">
        <f>VLOOKUP(Table3[[#This Row],[Order ID]],OrderBreakDown!A1471:H9518,5,0)</f>
        <v>$41.00</v>
      </c>
      <c r="P1472">
        <f>VLOOKUP(Table3[[#This Row],[Order ID]],OrderBreakDown!A1471:H9518,6,0)</f>
        <v>3</v>
      </c>
      <c r="Q1472" t="str">
        <f>VLOOKUP(Table3[[#This Row],[Order ID]],OrderBreakDown!A1471:H9518,7,0)</f>
        <v>Office Supplies</v>
      </c>
      <c r="R1472" t="str">
        <f>VLOOKUP(Table3[[#This Row],[Order ID]],OrderBreakDown!A1471:H9518,8,0)</f>
        <v>Art</v>
      </c>
    </row>
    <row r="1473" spans="1:18" ht="21.75" customHeight="1" thickBot="1" x14ac:dyDescent="0.3">
      <c r="A1473" s="5" t="s">
        <v>2910</v>
      </c>
      <c r="B1473" s="2">
        <v>41213</v>
      </c>
      <c r="C1473" s="1" t="s">
        <v>384</v>
      </c>
      <c r="D1473" s="1" t="s">
        <v>1596</v>
      </c>
      <c r="E1473" s="1" t="s">
        <v>27</v>
      </c>
      <c r="F1473" s="1" t="s">
        <v>28</v>
      </c>
      <c r="G1473" s="1" t="s">
        <v>21</v>
      </c>
      <c r="H1473" s="2">
        <v>41217</v>
      </c>
      <c r="I1473" s="1" t="s">
        <v>22</v>
      </c>
      <c r="J1473" s="6" t="s">
        <v>29</v>
      </c>
      <c r="L1473" t="str">
        <f>VLOOKUP(Table3[[#This Row],[Order ID]],OrderBreakDown!A1472:H9519,2,0)</f>
        <v>Jiffy Peel and Seal, Security-Tint</v>
      </c>
      <c r="M1473" s="16">
        <f>VLOOKUP(Table3[[#This Row],[Order ID]],OrderBreakDown!A1472:H9519,3,0)</f>
        <v>0</v>
      </c>
      <c r="N1473" t="str">
        <f>VLOOKUP(Table3[[#This Row],[Order ID]],OrderBreakDown!A1472:H9519,4,0)</f>
        <v>$112.00</v>
      </c>
      <c r="O1473" s="18" t="str">
        <f>VLOOKUP(Table3[[#This Row],[Order ID]],OrderBreakDown!A1472:H9519,5,0)</f>
        <v>$12.00</v>
      </c>
      <c r="P1473">
        <f>VLOOKUP(Table3[[#This Row],[Order ID]],OrderBreakDown!A1472:H9519,6,0)</f>
        <v>5</v>
      </c>
      <c r="Q1473" t="str">
        <f>VLOOKUP(Table3[[#This Row],[Order ID]],OrderBreakDown!A1472:H9519,7,0)</f>
        <v>Office Supplies</v>
      </c>
      <c r="R1473" t="str">
        <f>VLOOKUP(Table3[[#This Row],[Order ID]],OrderBreakDown!A1472:H9519,8,0)</f>
        <v>Envelopes</v>
      </c>
    </row>
    <row r="1474" spans="1:18" ht="21.75" customHeight="1" thickBot="1" x14ac:dyDescent="0.3">
      <c r="A1474" s="5" t="s">
        <v>2911</v>
      </c>
      <c r="B1474" s="2">
        <v>41213</v>
      </c>
      <c r="C1474" s="1" t="s">
        <v>1024</v>
      </c>
      <c r="D1474" s="1" t="s">
        <v>1711</v>
      </c>
      <c r="E1474" s="1" t="s">
        <v>66</v>
      </c>
      <c r="F1474" s="1" t="s">
        <v>28</v>
      </c>
      <c r="G1474" s="1" t="s">
        <v>21</v>
      </c>
      <c r="H1474" s="2">
        <v>41217</v>
      </c>
      <c r="I1474" s="1" t="s">
        <v>22</v>
      </c>
      <c r="J1474" s="6" t="s">
        <v>116</v>
      </c>
      <c r="L1474" t="str">
        <f>VLOOKUP(Table3[[#This Row],[Order ID]],OrderBreakDown!A1473:H9520,2,0)</f>
        <v>Avery Removable Labels, Alphabetical</v>
      </c>
      <c r="M1474" s="16">
        <f>VLOOKUP(Table3[[#This Row],[Order ID]],OrderBreakDown!A1473:H9520,3,0)</f>
        <v>0</v>
      </c>
      <c r="N1474" t="str">
        <f>VLOOKUP(Table3[[#This Row],[Order ID]],OrderBreakDown!A1473:H9520,4,0)</f>
        <v>$74.00</v>
      </c>
      <c r="O1474" s="18" t="str">
        <f>VLOOKUP(Table3[[#This Row],[Order ID]],OrderBreakDown!A1473:H9520,5,0)</f>
        <v>$14.00</v>
      </c>
      <c r="P1474">
        <f>VLOOKUP(Table3[[#This Row],[Order ID]],OrderBreakDown!A1473:H9520,6,0)</f>
        <v>7</v>
      </c>
      <c r="Q1474" t="str">
        <f>VLOOKUP(Table3[[#This Row],[Order ID]],OrderBreakDown!A1473:H9520,7,0)</f>
        <v>Office Supplies</v>
      </c>
      <c r="R1474" t="str">
        <f>VLOOKUP(Table3[[#This Row],[Order ID]],OrderBreakDown!A1473:H9520,8,0)</f>
        <v>Labels</v>
      </c>
    </row>
    <row r="1475" spans="1:18" ht="21.75" customHeight="1" thickBot="1" x14ac:dyDescent="0.3">
      <c r="A1475" s="5" t="s">
        <v>2912</v>
      </c>
      <c r="B1475" s="2">
        <v>41213</v>
      </c>
      <c r="C1475" s="1" t="s">
        <v>1263</v>
      </c>
      <c r="D1475" s="1" t="s">
        <v>73</v>
      </c>
      <c r="E1475" s="1" t="s">
        <v>20</v>
      </c>
      <c r="F1475" s="1" t="s">
        <v>14</v>
      </c>
      <c r="G1475" s="1" t="s">
        <v>21</v>
      </c>
      <c r="H1475" s="2">
        <v>41217</v>
      </c>
      <c r="I1475" s="1" t="s">
        <v>22</v>
      </c>
      <c r="J1475" s="6" t="s">
        <v>23</v>
      </c>
      <c r="L1475" t="str">
        <f>VLOOKUP(Table3[[#This Row],[Order ID]],OrderBreakDown!A1474:H9521,2,0)</f>
        <v>Smead Trays, Single Width</v>
      </c>
      <c r="M1475" s="16">
        <f>VLOOKUP(Table3[[#This Row],[Order ID]],OrderBreakDown!A1474:H9521,3,0)</f>
        <v>0.5</v>
      </c>
      <c r="N1475" t="str">
        <f>VLOOKUP(Table3[[#This Row],[Order ID]],OrderBreakDown!A1474:H9521,4,0)</f>
        <v>$73.00</v>
      </c>
      <c r="O1475" s="18" t="str">
        <f>VLOOKUP(Table3[[#This Row],[Order ID]],OrderBreakDown!A1474:H9521,5,0)</f>
        <v>-$26.00</v>
      </c>
      <c r="P1475">
        <f>VLOOKUP(Table3[[#This Row],[Order ID]],OrderBreakDown!A1474:H9521,6,0)</f>
        <v>3</v>
      </c>
      <c r="Q1475" t="str">
        <f>VLOOKUP(Table3[[#This Row],[Order ID]],OrderBreakDown!A1474:H9521,7,0)</f>
        <v>Office Supplies</v>
      </c>
      <c r="R1475" t="str">
        <f>VLOOKUP(Table3[[#This Row],[Order ID]],OrderBreakDown!A1474:H9521,8,0)</f>
        <v>Storage</v>
      </c>
    </row>
    <row r="1476" spans="1:18" ht="21.75" customHeight="1" thickBot="1" x14ac:dyDescent="0.3">
      <c r="A1476" s="5" t="s">
        <v>2913</v>
      </c>
      <c r="B1476" s="2">
        <v>41213</v>
      </c>
      <c r="C1476" s="1" t="s">
        <v>626</v>
      </c>
      <c r="D1476" s="1" t="s">
        <v>2298</v>
      </c>
      <c r="E1476" s="1" t="s">
        <v>58</v>
      </c>
      <c r="F1476" s="1" t="s">
        <v>50</v>
      </c>
      <c r="G1476" s="1" t="s">
        <v>33</v>
      </c>
      <c r="H1476" s="2">
        <v>41218</v>
      </c>
      <c r="I1476" s="1" t="s">
        <v>22</v>
      </c>
      <c r="J1476" s="6" t="s">
        <v>1392</v>
      </c>
      <c r="L1476" t="str">
        <f>VLOOKUP(Table3[[#This Row],[Order ID]],OrderBreakDown!A1475:H9522,2,0)</f>
        <v>BIC Markers, Easy-Erase</v>
      </c>
      <c r="M1476" s="16">
        <f>VLOOKUP(Table3[[#This Row],[Order ID]],OrderBreakDown!A1475:H9522,3,0)</f>
        <v>0</v>
      </c>
      <c r="N1476" t="str">
        <f>VLOOKUP(Table3[[#This Row],[Order ID]],OrderBreakDown!A1475:H9522,4,0)</f>
        <v>$240.00</v>
      </c>
      <c r="O1476" s="18" t="str">
        <f>VLOOKUP(Table3[[#This Row],[Order ID]],OrderBreakDown!A1475:H9522,5,0)</f>
        <v>$67.00</v>
      </c>
      <c r="P1476">
        <f>VLOOKUP(Table3[[#This Row],[Order ID]],OrderBreakDown!A1475:H9522,6,0)</f>
        <v>9</v>
      </c>
      <c r="Q1476" t="str">
        <f>VLOOKUP(Table3[[#This Row],[Order ID]],OrderBreakDown!A1475:H9522,7,0)</f>
        <v>Office Supplies</v>
      </c>
      <c r="R1476" t="str">
        <f>VLOOKUP(Table3[[#This Row],[Order ID]],OrderBreakDown!A1475:H9522,8,0)</f>
        <v>Art</v>
      </c>
    </row>
    <row r="1477" spans="1:18" ht="21.75" customHeight="1" thickBot="1" x14ac:dyDescent="0.3">
      <c r="A1477" s="5" t="s">
        <v>2914</v>
      </c>
      <c r="B1477" s="2">
        <v>41214</v>
      </c>
      <c r="C1477" s="1" t="s">
        <v>2239</v>
      </c>
      <c r="D1477" s="1" t="s">
        <v>401</v>
      </c>
      <c r="E1477" s="1" t="s">
        <v>66</v>
      </c>
      <c r="F1477" s="1" t="s">
        <v>28</v>
      </c>
      <c r="G1477" s="1" t="s">
        <v>21</v>
      </c>
      <c r="H1477" s="2">
        <v>41218</v>
      </c>
      <c r="I1477" s="1" t="s">
        <v>22</v>
      </c>
      <c r="J1477" s="6" t="s">
        <v>116</v>
      </c>
      <c r="L1477" t="str">
        <f>VLOOKUP(Table3[[#This Row],[Order ID]],OrderBreakDown!A1476:H9523,2,0)</f>
        <v>Cardinal Index Tab, Durable</v>
      </c>
      <c r="M1477" s="16">
        <f>VLOOKUP(Table3[[#This Row],[Order ID]],OrderBreakDown!A1476:H9523,3,0)</f>
        <v>0</v>
      </c>
      <c r="N1477" t="str">
        <f>VLOOKUP(Table3[[#This Row],[Order ID]],OrderBreakDown!A1476:H9523,4,0)</f>
        <v>$30.00</v>
      </c>
      <c r="O1477" s="18" t="str">
        <f>VLOOKUP(Table3[[#This Row],[Order ID]],OrderBreakDown!A1476:H9523,5,0)</f>
        <v>$14.00</v>
      </c>
      <c r="P1477">
        <f>VLOOKUP(Table3[[#This Row],[Order ID]],OrderBreakDown!A1476:H9523,6,0)</f>
        <v>4</v>
      </c>
      <c r="Q1477" t="str">
        <f>VLOOKUP(Table3[[#This Row],[Order ID]],OrderBreakDown!A1476:H9523,7,0)</f>
        <v>Office Supplies</v>
      </c>
      <c r="R1477" t="str">
        <f>VLOOKUP(Table3[[#This Row],[Order ID]],OrderBreakDown!A1476:H9523,8,0)</f>
        <v>Binders</v>
      </c>
    </row>
    <row r="1478" spans="1:18" ht="21.75" customHeight="1" thickBot="1" x14ac:dyDescent="0.3">
      <c r="A1478" s="5" t="s">
        <v>2915</v>
      </c>
      <c r="B1478" s="2">
        <v>41214</v>
      </c>
      <c r="C1478" s="1" t="s">
        <v>400</v>
      </c>
      <c r="D1478" s="1" t="s">
        <v>932</v>
      </c>
      <c r="E1478" s="1" t="s">
        <v>66</v>
      </c>
      <c r="F1478" s="1" t="s">
        <v>28</v>
      </c>
      <c r="G1478" s="1" t="s">
        <v>33</v>
      </c>
      <c r="H1478" s="2">
        <v>41220</v>
      </c>
      <c r="I1478" s="1" t="s">
        <v>22</v>
      </c>
      <c r="J1478" s="6" t="s">
        <v>295</v>
      </c>
      <c r="L1478" t="str">
        <f>VLOOKUP(Table3[[#This Row],[Order ID]],OrderBreakDown!A1477:H9524,2,0)</f>
        <v>Binney &amp; Smith Canvas, Water Color</v>
      </c>
      <c r="M1478" s="16">
        <f>VLOOKUP(Table3[[#This Row],[Order ID]],OrderBreakDown!A1477:H9524,3,0)</f>
        <v>0</v>
      </c>
      <c r="N1478" t="str">
        <f>VLOOKUP(Table3[[#This Row],[Order ID]],OrderBreakDown!A1477:H9524,4,0)</f>
        <v>$164.00</v>
      </c>
      <c r="O1478" s="18" t="str">
        <f>VLOOKUP(Table3[[#This Row],[Order ID]],OrderBreakDown!A1477:H9524,5,0)</f>
        <v>$78.00</v>
      </c>
      <c r="P1478">
        <f>VLOOKUP(Table3[[#This Row],[Order ID]],OrderBreakDown!A1477:H9524,6,0)</f>
        <v>3</v>
      </c>
      <c r="Q1478" t="str">
        <f>VLOOKUP(Table3[[#This Row],[Order ID]],OrderBreakDown!A1477:H9524,7,0)</f>
        <v>Office Supplies</v>
      </c>
      <c r="R1478" t="str">
        <f>VLOOKUP(Table3[[#This Row],[Order ID]],OrderBreakDown!A1477:H9524,8,0)</f>
        <v>Art</v>
      </c>
    </row>
    <row r="1479" spans="1:18" ht="21.75" customHeight="1" thickBot="1" x14ac:dyDescent="0.3">
      <c r="A1479" s="5" t="s">
        <v>2916</v>
      </c>
      <c r="B1479" s="2">
        <v>41214</v>
      </c>
      <c r="C1479" s="1" t="s">
        <v>2180</v>
      </c>
      <c r="D1479" s="1" t="s">
        <v>180</v>
      </c>
      <c r="E1479" s="1" t="s">
        <v>27</v>
      </c>
      <c r="F1479" s="1" t="s">
        <v>28</v>
      </c>
      <c r="G1479" s="1" t="s">
        <v>33</v>
      </c>
      <c r="H1479" s="2">
        <v>41218</v>
      </c>
      <c r="I1479" s="1" t="s">
        <v>22</v>
      </c>
      <c r="J1479" s="6" t="s">
        <v>181</v>
      </c>
      <c r="L1479" t="str">
        <f>VLOOKUP(Table3[[#This Row],[Order ID]],OrderBreakDown!A1478:H9525,2,0)</f>
        <v>Stockwell Rubber Bands, Metal</v>
      </c>
      <c r="M1479" s="16">
        <f>VLOOKUP(Table3[[#This Row],[Order ID]],OrderBreakDown!A1478:H9525,3,0)</f>
        <v>0.5</v>
      </c>
      <c r="N1479" t="str">
        <f>VLOOKUP(Table3[[#This Row],[Order ID]],OrderBreakDown!A1478:H9525,4,0)</f>
        <v>$49.00</v>
      </c>
      <c r="O1479" s="18" t="str">
        <f>VLOOKUP(Table3[[#This Row],[Order ID]],OrderBreakDown!A1478:H9525,5,0)</f>
        <v>$0.00</v>
      </c>
      <c r="P1479">
        <f>VLOOKUP(Table3[[#This Row],[Order ID]],OrderBreakDown!A1478:H9525,6,0)</f>
        <v>6</v>
      </c>
      <c r="Q1479" t="str">
        <f>VLOOKUP(Table3[[#This Row],[Order ID]],OrderBreakDown!A1478:H9525,7,0)</f>
        <v>Office Supplies</v>
      </c>
      <c r="R1479" t="str">
        <f>VLOOKUP(Table3[[#This Row],[Order ID]],OrderBreakDown!A1478:H9525,8,0)</f>
        <v>Fasteners</v>
      </c>
    </row>
    <row r="1480" spans="1:18" ht="21.75" customHeight="1" thickBot="1" x14ac:dyDescent="0.3">
      <c r="A1480" s="5" t="s">
        <v>2917</v>
      </c>
      <c r="B1480" s="2">
        <v>41214</v>
      </c>
      <c r="C1480" s="1" t="s">
        <v>2580</v>
      </c>
      <c r="D1480" s="1" t="s">
        <v>1130</v>
      </c>
      <c r="E1480" s="1" t="s">
        <v>27</v>
      </c>
      <c r="F1480" s="1" t="s">
        <v>28</v>
      </c>
      <c r="G1480" s="1" t="s">
        <v>21</v>
      </c>
      <c r="H1480" s="2">
        <v>41217</v>
      </c>
      <c r="I1480" s="1" t="s">
        <v>37</v>
      </c>
      <c r="J1480" s="6" t="s">
        <v>194</v>
      </c>
      <c r="L1480" t="str">
        <f>VLOOKUP(Table3[[#This Row],[Order ID]],OrderBreakDown!A1479:H9526,2,0)</f>
        <v>GlobeWeis Peel and Seal, Security-Tint</v>
      </c>
      <c r="M1480" s="16">
        <f>VLOOKUP(Table3[[#This Row],[Order ID]],OrderBreakDown!A1479:H9526,3,0)</f>
        <v>0</v>
      </c>
      <c r="N1480" t="str">
        <f>VLOOKUP(Table3[[#This Row],[Order ID]],OrderBreakDown!A1479:H9526,4,0)</f>
        <v>$119.00</v>
      </c>
      <c r="O1480" s="18" t="str">
        <f>VLOOKUP(Table3[[#This Row],[Order ID]],OrderBreakDown!A1479:H9526,5,0)</f>
        <v>$14.00</v>
      </c>
      <c r="P1480">
        <f>VLOOKUP(Table3[[#This Row],[Order ID]],OrderBreakDown!A1479:H9526,6,0)</f>
        <v>5</v>
      </c>
      <c r="Q1480" t="str">
        <f>VLOOKUP(Table3[[#This Row],[Order ID]],OrderBreakDown!A1479:H9526,7,0)</f>
        <v>Office Supplies</v>
      </c>
      <c r="R1480" t="str">
        <f>VLOOKUP(Table3[[#This Row],[Order ID]],OrderBreakDown!A1479:H9526,8,0)</f>
        <v>Envelopes</v>
      </c>
    </row>
    <row r="1481" spans="1:18" ht="21.75" customHeight="1" thickBot="1" x14ac:dyDescent="0.3">
      <c r="A1481" s="5" t="s">
        <v>2918</v>
      </c>
      <c r="B1481" s="2">
        <v>41214</v>
      </c>
      <c r="C1481" s="1" t="s">
        <v>1162</v>
      </c>
      <c r="D1481" s="1" t="s">
        <v>2919</v>
      </c>
      <c r="E1481" s="1" t="s">
        <v>77</v>
      </c>
      <c r="F1481" s="1" t="s">
        <v>28</v>
      </c>
      <c r="G1481" s="1" t="s">
        <v>15</v>
      </c>
      <c r="H1481" s="2">
        <v>41220</v>
      </c>
      <c r="I1481" s="1" t="s">
        <v>22</v>
      </c>
      <c r="J1481" s="6" t="s">
        <v>271</v>
      </c>
      <c r="L1481" t="str">
        <f>VLOOKUP(Table3[[#This Row],[Order ID]],OrderBreakDown!A1480:H9527,2,0)</f>
        <v>Tenex Box, Industrial</v>
      </c>
      <c r="M1481" s="16">
        <f>VLOOKUP(Table3[[#This Row],[Order ID]],OrderBreakDown!A1480:H9527,3,0)</f>
        <v>0.5</v>
      </c>
      <c r="N1481" t="str">
        <f>VLOOKUP(Table3[[#This Row],[Order ID]],OrderBreakDown!A1480:H9527,4,0)</f>
        <v>$85.00</v>
      </c>
      <c r="O1481" s="18" t="str">
        <f>VLOOKUP(Table3[[#This Row],[Order ID]],OrderBreakDown!A1480:H9527,5,0)</f>
        <v>-$5.00</v>
      </c>
      <c r="P1481">
        <f>VLOOKUP(Table3[[#This Row],[Order ID]],OrderBreakDown!A1480:H9527,6,0)</f>
        <v>10</v>
      </c>
      <c r="Q1481" t="str">
        <f>VLOOKUP(Table3[[#This Row],[Order ID]],OrderBreakDown!A1480:H9527,7,0)</f>
        <v>Office Supplies</v>
      </c>
      <c r="R1481" t="str">
        <f>VLOOKUP(Table3[[#This Row],[Order ID]],OrderBreakDown!A1480:H9527,8,0)</f>
        <v>Storage</v>
      </c>
    </row>
    <row r="1482" spans="1:18" ht="21.75" customHeight="1" thickBot="1" x14ac:dyDescent="0.3">
      <c r="A1482" s="5" t="s">
        <v>2920</v>
      </c>
      <c r="B1482" s="2">
        <v>41215</v>
      </c>
      <c r="C1482" s="1" t="s">
        <v>475</v>
      </c>
      <c r="D1482" s="1" t="s">
        <v>221</v>
      </c>
      <c r="E1482" s="1" t="s">
        <v>27</v>
      </c>
      <c r="F1482" s="1" t="s">
        <v>28</v>
      </c>
      <c r="G1482" s="1" t="s">
        <v>21</v>
      </c>
      <c r="H1482" s="2">
        <v>41219</v>
      </c>
      <c r="I1482" s="1" t="s">
        <v>16</v>
      </c>
      <c r="J1482" s="6" t="s">
        <v>41</v>
      </c>
      <c r="L1482" t="str">
        <f>VLOOKUP(Table3[[#This Row],[Order ID]],OrderBreakDown!A1481:H9528,2,0)</f>
        <v>Advantus Paper Clips, Metal</v>
      </c>
      <c r="M1482" s="16">
        <f>VLOOKUP(Table3[[#This Row],[Order ID]],OrderBreakDown!A1481:H9528,3,0)</f>
        <v>0</v>
      </c>
      <c r="N1482" t="str">
        <f>VLOOKUP(Table3[[#This Row],[Order ID]],OrderBreakDown!A1481:H9528,4,0)</f>
        <v>$80.00</v>
      </c>
      <c r="O1482" s="18" t="str">
        <f>VLOOKUP(Table3[[#This Row],[Order ID]],OrderBreakDown!A1481:H9528,5,0)</f>
        <v>$19.00</v>
      </c>
      <c r="P1482">
        <f>VLOOKUP(Table3[[#This Row],[Order ID]],OrderBreakDown!A1481:H9528,6,0)</f>
        <v>6</v>
      </c>
      <c r="Q1482" t="str">
        <f>VLOOKUP(Table3[[#This Row],[Order ID]],OrderBreakDown!A1481:H9528,7,0)</f>
        <v>Office Supplies</v>
      </c>
      <c r="R1482" t="str">
        <f>VLOOKUP(Table3[[#This Row],[Order ID]],OrderBreakDown!A1481:H9528,8,0)</f>
        <v>Fasteners</v>
      </c>
    </row>
    <row r="1483" spans="1:18" ht="21.75" customHeight="1" thickBot="1" x14ac:dyDescent="0.3">
      <c r="A1483" s="5" t="s">
        <v>2921</v>
      </c>
      <c r="B1483" s="2">
        <v>41215</v>
      </c>
      <c r="C1483" s="1" t="s">
        <v>2382</v>
      </c>
      <c r="D1483" s="1" t="s">
        <v>465</v>
      </c>
      <c r="E1483" s="1" t="s">
        <v>66</v>
      </c>
      <c r="F1483" s="1" t="s">
        <v>28</v>
      </c>
      <c r="G1483" s="1" t="s">
        <v>21</v>
      </c>
      <c r="H1483" s="2">
        <v>41220</v>
      </c>
      <c r="I1483" s="1" t="s">
        <v>22</v>
      </c>
      <c r="J1483" s="6" t="s">
        <v>465</v>
      </c>
      <c r="L1483" t="str">
        <f>VLOOKUP(Table3[[#This Row],[Order ID]],OrderBreakDown!A1482:H9529,2,0)</f>
        <v>Cardinal Binder Covers, Economy</v>
      </c>
      <c r="M1483" s="16">
        <f>VLOOKUP(Table3[[#This Row],[Order ID]],OrderBreakDown!A1482:H9529,3,0)</f>
        <v>0</v>
      </c>
      <c r="N1483" t="str">
        <f>VLOOKUP(Table3[[#This Row],[Order ID]],OrderBreakDown!A1482:H9529,4,0)</f>
        <v>$24.00</v>
      </c>
      <c r="O1483" s="18" t="str">
        <f>VLOOKUP(Table3[[#This Row],[Order ID]],OrderBreakDown!A1482:H9529,5,0)</f>
        <v>$1.00</v>
      </c>
      <c r="P1483">
        <f>VLOOKUP(Table3[[#This Row],[Order ID]],OrderBreakDown!A1482:H9529,6,0)</f>
        <v>2</v>
      </c>
      <c r="Q1483" t="str">
        <f>VLOOKUP(Table3[[#This Row],[Order ID]],OrderBreakDown!A1482:H9529,7,0)</f>
        <v>Office Supplies</v>
      </c>
      <c r="R1483" t="str">
        <f>VLOOKUP(Table3[[#This Row],[Order ID]],OrderBreakDown!A1482:H9529,8,0)</f>
        <v>Binders</v>
      </c>
    </row>
    <row r="1484" spans="1:18" ht="21.75" customHeight="1" thickBot="1" x14ac:dyDescent="0.3">
      <c r="A1484" s="5" t="s">
        <v>2922</v>
      </c>
      <c r="B1484" s="2">
        <v>41215</v>
      </c>
      <c r="C1484" s="1" t="s">
        <v>877</v>
      </c>
      <c r="D1484" s="1" t="s">
        <v>1125</v>
      </c>
      <c r="E1484" s="1" t="s">
        <v>58</v>
      </c>
      <c r="F1484" s="1" t="s">
        <v>50</v>
      </c>
      <c r="G1484" s="1" t="s">
        <v>15</v>
      </c>
      <c r="H1484" s="2">
        <v>41221</v>
      </c>
      <c r="I1484" s="1" t="s">
        <v>22</v>
      </c>
      <c r="J1484" s="6" t="s">
        <v>1126</v>
      </c>
      <c r="L1484" t="str">
        <f>VLOOKUP(Table3[[#This Row],[Order ID]],OrderBreakDown!A1483:H9530,2,0)</f>
        <v>Avery Binder, Recycled</v>
      </c>
      <c r="M1484" s="16">
        <f>VLOOKUP(Table3[[#This Row],[Order ID]],OrderBreakDown!A1483:H9530,3,0)</f>
        <v>0</v>
      </c>
      <c r="N1484" t="str">
        <f>VLOOKUP(Table3[[#This Row],[Order ID]],OrderBreakDown!A1483:H9530,4,0)</f>
        <v>$27.00</v>
      </c>
      <c r="O1484" s="18" t="str">
        <f>VLOOKUP(Table3[[#This Row],[Order ID]],OrderBreakDown!A1483:H9530,5,0)</f>
        <v>$12.00</v>
      </c>
      <c r="P1484">
        <f>VLOOKUP(Table3[[#This Row],[Order ID]],OrderBreakDown!A1483:H9530,6,0)</f>
        <v>2</v>
      </c>
      <c r="Q1484" t="str">
        <f>VLOOKUP(Table3[[#This Row],[Order ID]],OrderBreakDown!A1483:H9530,7,0)</f>
        <v>Office Supplies</v>
      </c>
      <c r="R1484" t="str">
        <f>VLOOKUP(Table3[[#This Row],[Order ID]],OrderBreakDown!A1483:H9530,8,0)</f>
        <v>Binders</v>
      </c>
    </row>
    <row r="1485" spans="1:18" ht="21.75" customHeight="1" thickBot="1" x14ac:dyDescent="0.3">
      <c r="A1485" s="5" t="s">
        <v>2923</v>
      </c>
      <c r="B1485" s="2">
        <v>41215</v>
      </c>
      <c r="C1485" s="1" t="s">
        <v>43</v>
      </c>
      <c r="D1485" s="1" t="s">
        <v>1304</v>
      </c>
      <c r="E1485" s="1" t="s">
        <v>20</v>
      </c>
      <c r="F1485" s="1" t="s">
        <v>14</v>
      </c>
      <c r="G1485" s="1" t="s">
        <v>21</v>
      </c>
      <c r="H1485" s="2">
        <v>41219</v>
      </c>
      <c r="I1485" s="1" t="s">
        <v>16</v>
      </c>
      <c r="J1485" s="6" t="s">
        <v>23</v>
      </c>
      <c r="L1485" t="str">
        <f>VLOOKUP(Table3[[#This Row],[Order ID]],OrderBreakDown!A1484:H9531,2,0)</f>
        <v>BIC Pencil Sharpener, Fluorescent</v>
      </c>
      <c r="M1485" s="16">
        <f>VLOOKUP(Table3[[#This Row],[Order ID]],OrderBreakDown!A1484:H9531,3,0)</f>
        <v>0</v>
      </c>
      <c r="N1485" t="str">
        <f>VLOOKUP(Table3[[#This Row],[Order ID]],OrderBreakDown!A1484:H9531,4,0)</f>
        <v>$61.00</v>
      </c>
      <c r="O1485" s="18" t="str">
        <f>VLOOKUP(Table3[[#This Row],[Order ID]],OrderBreakDown!A1484:H9531,5,0)</f>
        <v>$21.00</v>
      </c>
      <c r="P1485">
        <f>VLOOKUP(Table3[[#This Row],[Order ID]],OrderBreakDown!A1484:H9531,6,0)</f>
        <v>2</v>
      </c>
      <c r="Q1485" t="str">
        <f>VLOOKUP(Table3[[#This Row],[Order ID]],OrderBreakDown!A1484:H9531,7,0)</f>
        <v>Office Supplies</v>
      </c>
      <c r="R1485" t="str">
        <f>VLOOKUP(Table3[[#This Row],[Order ID]],OrderBreakDown!A1484:H9531,8,0)</f>
        <v>Art</v>
      </c>
    </row>
    <row r="1486" spans="1:18" ht="21.75" customHeight="1" thickBot="1" x14ac:dyDescent="0.3">
      <c r="A1486" s="5" t="s">
        <v>2924</v>
      </c>
      <c r="B1486" s="2">
        <v>41215</v>
      </c>
      <c r="C1486" s="1" t="s">
        <v>1137</v>
      </c>
      <c r="D1486" s="1" t="s">
        <v>2925</v>
      </c>
      <c r="E1486" s="1" t="s">
        <v>27</v>
      </c>
      <c r="F1486" s="1" t="s">
        <v>28</v>
      </c>
      <c r="G1486" s="1" t="s">
        <v>33</v>
      </c>
      <c r="H1486" s="2">
        <v>41218</v>
      </c>
      <c r="I1486" s="1" t="s">
        <v>16</v>
      </c>
      <c r="J1486" s="6" t="s">
        <v>112</v>
      </c>
      <c r="L1486" t="str">
        <f>VLOOKUP(Table3[[#This Row],[Order ID]],OrderBreakDown!A1485:H9532,2,0)</f>
        <v>Tenex Trays, Industrial</v>
      </c>
      <c r="M1486" s="16">
        <f>VLOOKUP(Table3[[#This Row],[Order ID]],OrderBreakDown!A1485:H9532,3,0)</f>
        <v>0.1</v>
      </c>
      <c r="N1486" t="str">
        <f>VLOOKUP(Table3[[#This Row],[Order ID]],OrderBreakDown!A1485:H9532,4,0)</f>
        <v>$148.00</v>
      </c>
      <c r="O1486" s="18" t="str">
        <f>VLOOKUP(Table3[[#This Row],[Order ID]],OrderBreakDown!A1485:H9532,5,0)</f>
        <v>$0.00</v>
      </c>
      <c r="P1486">
        <f>VLOOKUP(Table3[[#This Row],[Order ID]],OrderBreakDown!A1485:H9532,6,0)</f>
        <v>3</v>
      </c>
      <c r="Q1486" t="str">
        <f>VLOOKUP(Table3[[#This Row],[Order ID]],OrderBreakDown!A1485:H9532,7,0)</f>
        <v>Office Supplies</v>
      </c>
      <c r="R1486" t="str">
        <f>VLOOKUP(Table3[[#This Row],[Order ID]],OrderBreakDown!A1485:H9532,8,0)</f>
        <v>Storage</v>
      </c>
    </row>
    <row r="1487" spans="1:18" ht="21.75" customHeight="1" thickBot="1" x14ac:dyDescent="0.3">
      <c r="A1487" s="5" t="s">
        <v>2926</v>
      </c>
      <c r="B1487" s="2">
        <v>41215</v>
      </c>
      <c r="C1487" s="1" t="s">
        <v>2761</v>
      </c>
      <c r="D1487" s="1" t="s">
        <v>664</v>
      </c>
      <c r="E1487" s="1" t="s">
        <v>77</v>
      </c>
      <c r="F1487" s="1" t="s">
        <v>28</v>
      </c>
      <c r="G1487" s="1" t="s">
        <v>21</v>
      </c>
      <c r="H1487" s="2">
        <v>41221</v>
      </c>
      <c r="I1487" s="1" t="s">
        <v>22</v>
      </c>
      <c r="J1487" s="6" t="s">
        <v>664</v>
      </c>
      <c r="L1487" t="str">
        <f>VLOOKUP(Table3[[#This Row],[Order ID]],OrderBreakDown!A1486:H9533,2,0)</f>
        <v>Novimex Executive Leather Armchair, Red</v>
      </c>
      <c r="M1487" s="16">
        <f>VLOOKUP(Table3[[#This Row],[Order ID]],OrderBreakDown!A1486:H9533,3,0)</f>
        <v>0.5</v>
      </c>
      <c r="N1487" t="str">
        <f>VLOOKUP(Table3[[#This Row],[Order ID]],OrderBreakDown!A1486:H9533,4,0)</f>
        <v>$2,071.00</v>
      </c>
      <c r="O1487" s="18" t="str">
        <f>VLOOKUP(Table3[[#This Row],[Order ID]],OrderBreakDown!A1486:H9533,5,0)</f>
        <v>-$621.00</v>
      </c>
      <c r="P1487">
        <f>VLOOKUP(Table3[[#This Row],[Order ID]],OrderBreakDown!A1486:H9533,6,0)</f>
        <v>9</v>
      </c>
      <c r="Q1487" t="str">
        <f>VLOOKUP(Table3[[#This Row],[Order ID]],OrderBreakDown!A1486:H9533,7,0)</f>
        <v>Furniture</v>
      </c>
      <c r="R1487" t="str">
        <f>VLOOKUP(Table3[[#This Row],[Order ID]],OrderBreakDown!A1486:H9533,8,0)</f>
        <v>Chairs</v>
      </c>
    </row>
    <row r="1488" spans="1:18" ht="21.75" customHeight="1" thickBot="1" x14ac:dyDescent="0.3">
      <c r="A1488" s="5" t="s">
        <v>2927</v>
      </c>
      <c r="B1488" s="2">
        <v>41216</v>
      </c>
      <c r="C1488" s="1" t="s">
        <v>877</v>
      </c>
      <c r="D1488" s="1" t="s">
        <v>1275</v>
      </c>
      <c r="E1488" s="1" t="s">
        <v>20</v>
      </c>
      <c r="F1488" s="1" t="s">
        <v>14</v>
      </c>
      <c r="G1488" s="1" t="s">
        <v>15</v>
      </c>
      <c r="H1488" s="2">
        <v>41223</v>
      </c>
      <c r="I1488" s="1" t="s">
        <v>22</v>
      </c>
      <c r="J1488" s="6" t="s">
        <v>23</v>
      </c>
      <c r="L1488" t="str">
        <f>VLOOKUP(Table3[[#This Row],[Order ID]],OrderBreakDown!A1487:H9534,2,0)</f>
        <v>Acme Trimmer, High Speed</v>
      </c>
      <c r="M1488" s="16">
        <f>VLOOKUP(Table3[[#This Row],[Order ID]],OrderBreakDown!A1487:H9534,3,0)</f>
        <v>0</v>
      </c>
      <c r="N1488" t="str">
        <f>VLOOKUP(Table3[[#This Row],[Order ID]],OrderBreakDown!A1487:H9534,4,0)</f>
        <v>$45.00</v>
      </c>
      <c r="O1488" s="18" t="str">
        <f>VLOOKUP(Table3[[#This Row],[Order ID]],OrderBreakDown!A1487:H9534,5,0)</f>
        <v>$13.00</v>
      </c>
      <c r="P1488">
        <f>VLOOKUP(Table3[[#This Row],[Order ID]],OrderBreakDown!A1487:H9534,6,0)</f>
        <v>1</v>
      </c>
      <c r="Q1488" t="str">
        <f>VLOOKUP(Table3[[#This Row],[Order ID]],OrderBreakDown!A1487:H9534,7,0)</f>
        <v>Office Supplies</v>
      </c>
      <c r="R1488" t="str">
        <f>VLOOKUP(Table3[[#This Row],[Order ID]],OrderBreakDown!A1487:H9534,8,0)</f>
        <v>Supplies</v>
      </c>
    </row>
    <row r="1489" spans="1:18" ht="21.75" customHeight="1" thickBot="1" x14ac:dyDescent="0.3">
      <c r="A1489" s="5" t="s">
        <v>2928</v>
      </c>
      <c r="B1489" s="2">
        <v>41216</v>
      </c>
      <c r="C1489" s="1" t="s">
        <v>1595</v>
      </c>
      <c r="D1489" s="1" t="s">
        <v>2929</v>
      </c>
      <c r="E1489" s="1" t="s">
        <v>27</v>
      </c>
      <c r="F1489" s="1" t="s">
        <v>28</v>
      </c>
      <c r="G1489" s="1" t="s">
        <v>15</v>
      </c>
      <c r="H1489" s="2">
        <v>41221</v>
      </c>
      <c r="I1489" s="1" t="s">
        <v>22</v>
      </c>
      <c r="J1489" s="6" t="s">
        <v>29</v>
      </c>
      <c r="L1489" t="str">
        <f>VLOOKUP(Table3[[#This Row],[Order ID]],OrderBreakDown!A1488:H9535,2,0)</f>
        <v>HP Wireless Fax, Laser</v>
      </c>
      <c r="M1489" s="16">
        <f>VLOOKUP(Table3[[#This Row],[Order ID]],OrderBreakDown!A1488:H9535,3,0)</f>
        <v>0.15</v>
      </c>
      <c r="N1489" t="str">
        <f>VLOOKUP(Table3[[#This Row],[Order ID]],OrderBreakDown!A1488:H9535,4,0)</f>
        <v>$612.00</v>
      </c>
      <c r="O1489" s="18" t="str">
        <f>VLOOKUP(Table3[[#This Row],[Order ID]],OrderBreakDown!A1488:H9535,5,0)</f>
        <v>-$65.00</v>
      </c>
      <c r="P1489">
        <f>VLOOKUP(Table3[[#This Row],[Order ID]],OrderBreakDown!A1488:H9535,6,0)</f>
        <v>2</v>
      </c>
      <c r="Q1489" t="str">
        <f>VLOOKUP(Table3[[#This Row],[Order ID]],OrderBreakDown!A1488:H9535,7,0)</f>
        <v>Technology</v>
      </c>
      <c r="R1489" t="str">
        <f>VLOOKUP(Table3[[#This Row],[Order ID]],OrderBreakDown!A1488:H9535,8,0)</f>
        <v>Copiers</v>
      </c>
    </row>
    <row r="1490" spans="1:18" ht="21.75" customHeight="1" thickBot="1" x14ac:dyDescent="0.3">
      <c r="A1490" s="5" t="s">
        <v>2930</v>
      </c>
      <c r="B1490" s="2">
        <v>41218</v>
      </c>
      <c r="C1490" s="1" t="s">
        <v>307</v>
      </c>
      <c r="D1490" s="1" t="s">
        <v>422</v>
      </c>
      <c r="E1490" s="1" t="s">
        <v>27</v>
      </c>
      <c r="F1490" s="1" t="s">
        <v>28</v>
      </c>
      <c r="G1490" s="1" t="s">
        <v>33</v>
      </c>
      <c r="H1490" s="2">
        <v>41219</v>
      </c>
      <c r="I1490" s="1" t="s">
        <v>37</v>
      </c>
      <c r="J1490" s="6" t="s">
        <v>29</v>
      </c>
      <c r="L1490" t="str">
        <f>VLOOKUP(Table3[[#This Row],[Order ID]],OrderBreakDown!A1489:H9536,2,0)</f>
        <v>Hon Steel Folding Chair, Adjustable</v>
      </c>
      <c r="M1490" s="16">
        <f>VLOOKUP(Table3[[#This Row],[Order ID]],OrderBreakDown!A1489:H9536,3,0)</f>
        <v>0.1</v>
      </c>
      <c r="N1490" t="str">
        <f>VLOOKUP(Table3[[#This Row],[Order ID]],OrderBreakDown!A1489:H9536,4,0)</f>
        <v>$151.00</v>
      </c>
      <c r="O1490" s="18" t="str">
        <f>VLOOKUP(Table3[[#This Row],[Order ID]],OrderBreakDown!A1489:H9536,5,0)</f>
        <v>$13.00</v>
      </c>
      <c r="P1490">
        <f>VLOOKUP(Table3[[#This Row],[Order ID]],OrderBreakDown!A1489:H9536,6,0)</f>
        <v>2</v>
      </c>
      <c r="Q1490" t="str">
        <f>VLOOKUP(Table3[[#This Row],[Order ID]],OrderBreakDown!A1489:H9536,7,0)</f>
        <v>Furniture</v>
      </c>
      <c r="R1490" t="str">
        <f>VLOOKUP(Table3[[#This Row],[Order ID]],OrderBreakDown!A1489:H9536,8,0)</f>
        <v>Chairs</v>
      </c>
    </row>
    <row r="1491" spans="1:18" ht="21.75" customHeight="1" thickBot="1" x14ac:dyDescent="0.3">
      <c r="A1491" s="5" t="s">
        <v>2931</v>
      </c>
      <c r="B1491" s="2">
        <v>41218</v>
      </c>
      <c r="C1491" s="1" t="s">
        <v>944</v>
      </c>
      <c r="D1491" s="1" t="s">
        <v>1487</v>
      </c>
      <c r="E1491" s="1" t="s">
        <v>66</v>
      </c>
      <c r="F1491" s="1" t="s">
        <v>28</v>
      </c>
      <c r="G1491" s="1" t="s">
        <v>15</v>
      </c>
      <c r="H1491" s="2">
        <v>41222</v>
      </c>
      <c r="I1491" s="1" t="s">
        <v>22</v>
      </c>
      <c r="J1491" s="6" t="s">
        <v>116</v>
      </c>
      <c r="L1491" t="str">
        <f>VLOOKUP(Table3[[#This Row],[Order ID]],OrderBreakDown!A1490:H9537,2,0)</f>
        <v>Bush Library with Doors, Traditional</v>
      </c>
      <c r="M1491" s="16">
        <f>VLOOKUP(Table3[[#This Row],[Order ID]],OrderBreakDown!A1490:H9537,3,0)</f>
        <v>0.1</v>
      </c>
      <c r="N1491" t="str">
        <f>VLOOKUP(Table3[[#This Row],[Order ID]],OrderBreakDown!A1490:H9537,4,0)</f>
        <v>$656.00</v>
      </c>
      <c r="O1491" s="18" t="str">
        <f>VLOOKUP(Table3[[#This Row],[Order ID]],OrderBreakDown!A1490:H9537,5,0)</f>
        <v>-$36.00</v>
      </c>
      <c r="P1491">
        <f>VLOOKUP(Table3[[#This Row],[Order ID]],OrderBreakDown!A1490:H9537,6,0)</f>
        <v>2</v>
      </c>
      <c r="Q1491" t="str">
        <f>VLOOKUP(Table3[[#This Row],[Order ID]],OrderBreakDown!A1490:H9537,7,0)</f>
        <v>Furniture</v>
      </c>
      <c r="R1491" t="str">
        <f>VLOOKUP(Table3[[#This Row],[Order ID]],OrderBreakDown!A1490:H9537,8,0)</f>
        <v>Bookcases</v>
      </c>
    </row>
    <row r="1492" spans="1:18" ht="21.75" customHeight="1" thickBot="1" x14ac:dyDescent="0.3">
      <c r="A1492" s="5" t="s">
        <v>2932</v>
      </c>
      <c r="B1492" s="2">
        <v>41218</v>
      </c>
      <c r="C1492" s="1" t="s">
        <v>457</v>
      </c>
      <c r="D1492" s="1" t="s">
        <v>173</v>
      </c>
      <c r="E1492" s="1" t="s">
        <v>58</v>
      </c>
      <c r="F1492" s="1" t="s">
        <v>50</v>
      </c>
      <c r="G1492" s="1" t="s">
        <v>33</v>
      </c>
      <c r="H1492" s="2">
        <v>41222</v>
      </c>
      <c r="I1492" s="1" t="s">
        <v>22</v>
      </c>
      <c r="J1492" s="6" t="s">
        <v>174</v>
      </c>
      <c r="L1492" t="str">
        <f>VLOOKUP(Table3[[#This Row],[Order ID]],OrderBreakDown!A1491:H9538,2,0)</f>
        <v>Breville Toaster, Silver</v>
      </c>
      <c r="M1492" s="16">
        <f>VLOOKUP(Table3[[#This Row],[Order ID]],OrderBreakDown!A1491:H9538,3,0)</f>
        <v>0</v>
      </c>
      <c r="N1492" t="str">
        <f>VLOOKUP(Table3[[#This Row],[Order ID]],OrderBreakDown!A1491:H9538,4,0)</f>
        <v>$310.00</v>
      </c>
      <c r="O1492" s="18" t="str">
        <f>VLOOKUP(Table3[[#This Row],[Order ID]],OrderBreakDown!A1491:H9538,5,0)</f>
        <v>$12.00</v>
      </c>
      <c r="P1492">
        <f>VLOOKUP(Table3[[#This Row],[Order ID]],OrderBreakDown!A1491:H9538,6,0)</f>
        <v>4</v>
      </c>
      <c r="Q1492" t="str">
        <f>VLOOKUP(Table3[[#This Row],[Order ID]],OrderBreakDown!A1491:H9538,7,0)</f>
        <v>Office Supplies</v>
      </c>
      <c r="R1492" t="str">
        <f>VLOOKUP(Table3[[#This Row],[Order ID]],OrderBreakDown!A1491:H9538,8,0)</f>
        <v>Appliances</v>
      </c>
    </row>
    <row r="1493" spans="1:18" ht="21.75" customHeight="1" thickBot="1" x14ac:dyDescent="0.3">
      <c r="A1493" s="5" t="s">
        <v>2933</v>
      </c>
      <c r="B1493" s="2">
        <v>41218</v>
      </c>
      <c r="C1493" s="1" t="s">
        <v>678</v>
      </c>
      <c r="D1493" s="1" t="s">
        <v>433</v>
      </c>
      <c r="E1493" s="1" t="s">
        <v>66</v>
      </c>
      <c r="F1493" s="1" t="s">
        <v>28</v>
      </c>
      <c r="G1493" s="1" t="s">
        <v>21</v>
      </c>
      <c r="H1493" s="2">
        <v>41223</v>
      </c>
      <c r="I1493" s="1" t="s">
        <v>22</v>
      </c>
      <c r="J1493" s="6" t="s">
        <v>116</v>
      </c>
      <c r="L1493" t="str">
        <f>VLOOKUP(Table3[[#This Row],[Order ID]],OrderBreakDown!A1492:H9539,2,0)</f>
        <v>Ibico Binder Covers, Recycled</v>
      </c>
      <c r="M1493" s="16">
        <f>VLOOKUP(Table3[[#This Row],[Order ID]],OrderBreakDown!A1492:H9539,3,0)</f>
        <v>0</v>
      </c>
      <c r="N1493" t="str">
        <f>VLOOKUP(Table3[[#This Row],[Order ID]],OrderBreakDown!A1492:H9539,4,0)</f>
        <v>$42.00</v>
      </c>
      <c r="O1493" s="18" t="str">
        <f>VLOOKUP(Table3[[#This Row],[Order ID]],OrderBreakDown!A1492:H9539,5,0)</f>
        <v>$15.00</v>
      </c>
      <c r="P1493">
        <f>VLOOKUP(Table3[[#This Row],[Order ID]],OrderBreakDown!A1492:H9539,6,0)</f>
        <v>3</v>
      </c>
      <c r="Q1493" t="str">
        <f>VLOOKUP(Table3[[#This Row],[Order ID]],OrderBreakDown!A1492:H9539,7,0)</f>
        <v>Office Supplies</v>
      </c>
      <c r="R1493" t="str">
        <f>VLOOKUP(Table3[[#This Row],[Order ID]],OrderBreakDown!A1492:H9539,8,0)</f>
        <v>Binders</v>
      </c>
    </row>
    <row r="1494" spans="1:18" ht="21.75" customHeight="1" thickBot="1" x14ac:dyDescent="0.3">
      <c r="A1494" s="5" t="s">
        <v>2934</v>
      </c>
      <c r="B1494" s="2">
        <v>41218</v>
      </c>
      <c r="C1494" s="1" t="s">
        <v>720</v>
      </c>
      <c r="D1494" s="1" t="s">
        <v>221</v>
      </c>
      <c r="E1494" s="1" t="s">
        <v>27</v>
      </c>
      <c r="F1494" s="1" t="s">
        <v>28</v>
      </c>
      <c r="G1494" s="1" t="s">
        <v>21</v>
      </c>
      <c r="H1494" s="2">
        <v>41222</v>
      </c>
      <c r="I1494" s="1" t="s">
        <v>22</v>
      </c>
      <c r="J1494" s="6" t="s">
        <v>41</v>
      </c>
      <c r="L1494" t="str">
        <f>VLOOKUP(Table3[[#This Row],[Order ID]],OrderBreakDown!A1493:H9540,2,0)</f>
        <v>Advantus Door Stop, Black</v>
      </c>
      <c r="M1494" s="16">
        <f>VLOOKUP(Table3[[#This Row],[Order ID]],OrderBreakDown!A1493:H9540,3,0)</f>
        <v>0</v>
      </c>
      <c r="N1494" t="str">
        <f>VLOOKUP(Table3[[#This Row],[Order ID]],OrderBreakDown!A1493:H9540,4,0)</f>
        <v>$180.00</v>
      </c>
      <c r="O1494" s="18" t="str">
        <f>VLOOKUP(Table3[[#This Row],[Order ID]],OrderBreakDown!A1493:H9540,5,0)</f>
        <v>$38.00</v>
      </c>
      <c r="P1494">
        <f>VLOOKUP(Table3[[#This Row],[Order ID]],OrderBreakDown!A1493:H9540,6,0)</f>
        <v>4</v>
      </c>
      <c r="Q1494" t="str">
        <f>VLOOKUP(Table3[[#This Row],[Order ID]],OrderBreakDown!A1493:H9540,7,0)</f>
        <v>Furniture</v>
      </c>
      <c r="R1494" t="str">
        <f>VLOOKUP(Table3[[#This Row],[Order ID]],OrderBreakDown!A1493:H9540,8,0)</f>
        <v>Furnishings</v>
      </c>
    </row>
    <row r="1495" spans="1:18" ht="21.75" customHeight="1" thickBot="1" x14ac:dyDescent="0.3">
      <c r="A1495" s="5" t="s">
        <v>2935</v>
      </c>
      <c r="B1495" s="2">
        <v>41218</v>
      </c>
      <c r="C1495" s="1" t="s">
        <v>2302</v>
      </c>
      <c r="D1495" s="1" t="s">
        <v>2936</v>
      </c>
      <c r="E1495" s="1" t="s">
        <v>27</v>
      </c>
      <c r="F1495" s="1" t="s">
        <v>28</v>
      </c>
      <c r="G1495" s="1" t="s">
        <v>15</v>
      </c>
      <c r="H1495" s="2">
        <v>41224</v>
      </c>
      <c r="I1495" s="1" t="s">
        <v>22</v>
      </c>
      <c r="J1495" s="6" t="s">
        <v>29</v>
      </c>
      <c r="L1495" t="str">
        <f>VLOOKUP(Table3[[#This Row],[Order ID]],OrderBreakDown!A1494:H9541,2,0)</f>
        <v>Okidata Card Printer, Durable</v>
      </c>
      <c r="M1495" s="16">
        <f>VLOOKUP(Table3[[#This Row],[Order ID]],OrderBreakDown!A1494:H9541,3,0)</f>
        <v>0.15</v>
      </c>
      <c r="N1495" t="str">
        <f>VLOOKUP(Table3[[#This Row],[Order ID]],OrderBreakDown!A1494:H9541,4,0)</f>
        <v>$598.00</v>
      </c>
      <c r="O1495" s="18" t="str">
        <f>VLOOKUP(Table3[[#This Row],[Order ID]],OrderBreakDown!A1494:H9541,5,0)</f>
        <v>-$49.00</v>
      </c>
      <c r="P1495">
        <f>VLOOKUP(Table3[[#This Row],[Order ID]],OrderBreakDown!A1494:H9541,6,0)</f>
        <v>4</v>
      </c>
      <c r="Q1495" t="str">
        <f>VLOOKUP(Table3[[#This Row],[Order ID]],OrderBreakDown!A1494:H9541,7,0)</f>
        <v>Technology</v>
      </c>
      <c r="R1495" t="str">
        <f>VLOOKUP(Table3[[#This Row],[Order ID]],OrderBreakDown!A1494:H9541,8,0)</f>
        <v>Machines</v>
      </c>
    </row>
    <row r="1496" spans="1:18" ht="21.75" customHeight="1" thickBot="1" x14ac:dyDescent="0.3">
      <c r="A1496" s="5" t="s">
        <v>2937</v>
      </c>
      <c r="B1496" s="2">
        <v>41218</v>
      </c>
      <c r="C1496" s="1" t="s">
        <v>479</v>
      </c>
      <c r="D1496" s="1" t="s">
        <v>2938</v>
      </c>
      <c r="E1496" s="1" t="s">
        <v>49</v>
      </c>
      <c r="F1496" s="1" t="s">
        <v>50</v>
      </c>
      <c r="G1496" s="1" t="s">
        <v>21</v>
      </c>
      <c r="H1496" s="2">
        <v>41221</v>
      </c>
      <c r="I1496" s="1" t="s">
        <v>37</v>
      </c>
      <c r="J1496" s="6" t="s">
        <v>2939</v>
      </c>
      <c r="L1496" t="str">
        <f>VLOOKUP(Table3[[#This Row],[Order ID]],OrderBreakDown!A1495:H9542,2,0)</f>
        <v>Novimex Chairmat, Black</v>
      </c>
      <c r="M1496" s="16">
        <f>VLOOKUP(Table3[[#This Row],[Order ID]],OrderBreakDown!A1495:H9542,3,0)</f>
        <v>0.6</v>
      </c>
      <c r="N1496" t="str">
        <f>VLOOKUP(Table3[[#This Row],[Order ID]],OrderBreakDown!A1495:H9542,4,0)</f>
        <v>$86.00</v>
      </c>
      <c r="O1496" s="18" t="str">
        <f>VLOOKUP(Table3[[#This Row],[Order ID]],OrderBreakDown!A1495:H9542,5,0)</f>
        <v>-$82.00</v>
      </c>
      <c r="P1496">
        <f>VLOOKUP(Table3[[#This Row],[Order ID]],OrderBreakDown!A1495:H9542,6,0)</f>
        <v>4</v>
      </c>
      <c r="Q1496" t="str">
        <f>VLOOKUP(Table3[[#This Row],[Order ID]],OrderBreakDown!A1495:H9542,7,0)</f>
        <v>Furniture</v>
      </c>
      <c r="R1496" t="str">
        <f>VLOOKUP(Table3[[#This Row],[Order ID]],OrderBreakDown!A1495:H9542,8,0)</f>
        <v>Chairs</v>
      </c>
    </row>
    <row r="1497" spans="1:18" ht="21.75" customHeight="1" thickBot="1" x14ac:dyDescent="0.3">
      <c r="A1497" s="5" t="s">
        <v>2940</v>
      </c>
      <c r="B1497" s="2">
        <v>41218</v>
      </c>
      <c r="C1497" s="1" t="s">
        <v>1479</v>
      </c>
      <c r="D1497" s="1" t="s">
        <v>148</v>
      </c>
      <c r="E1497" s="1" t="s">
        <v>149</v>
      </c>
      <c r="F1497" s="1" t="s">
        <v>50</v>
      </c>
      <c r="G1497" s="1" t="s">
        <v>21</v>
      </c>
      <c r="H1497" s="2">
        <v>41225</v>
      </c>
      <c r="I1497" s="1" t="s">
        <v>22</v>
      </c>
      <c r="J1497" s="6" t="s">
        <v>150</v>
      </c>
      <c r="L1497" t="str">
        <f>VLOOKUP(Table3[[#This Row],[Order ID]],OrderBreakDown!A1496:H9543,2,0)</f>
        <v>Eldon Light Bulb, Black</v>
      </c>
      <c r="M1497" s="16">
        <f>VLOOKUP(Table3[[#This Row],[Order ID]],OrderBreakDown!A1496:H9543,3,0)</f>
        <v>0.5</v>
      </c>
      <c r="N1497" t="str">
        <f>VLOOKUP(Table3[[#This Row],[Order ID]],OrderBreakDown!A1496:H9543,4,0)</f>
        <v>$38.00</v>
      </c>
      <c r="O1497" s="18" t="str">
        <f>VLOOKUP(Table3[[#This Row],[Order ID]],OrderBreakDown!A1496:H9543,5,0)</f>
        <v>-$9.00</v>
      </c>
      <c r="P1497">
        <f>VLOOKUP(Table3[[#This Row],[Order ID]],OrderBreakDown!A1496:H9543,6,0)</f>
        <v>3</v>
      </c>
      <c r="Q1497" t="str">
        <f>VLOOKUP(Table3[[#This Row],[Order ID]],OrderBreakDown!A1496:H9543,7,0)</f>
        <v>Furniture</v>
      </c>
      <c r="R1497" t="str">
        <f>VLOOKUP(Table3[[#This Row],[Order ID]],OrderBreakDown!A1496:H9543,8,0)</f>
        <v>Furnishings</v>
      </c>
    </row>
    <row r="1498" spans="1:18" ht="21.75" customHeight="1" thickBot="1" x14ac:dyDescent="0.3">
      <c r="A1498" s="5" t="s">
        <v>2941</v>
      </c>
      <c r="B1498" s="2">
        <v>41219</v>
      </c>
      <c r="C1498" s="1" t="s">
        <v>2942</v>
      </c>
      <c r="D1498" s="1" t="s">
        <v>2225</v>
      </c>
      <c r="E1498" s="1" t="s">
        <v>49</v>
      </c>
      <c r="F1498" s="1" t="s">
        <v>50</v>
      </c>
      <c r="G1498" s="1" t="s">
        <v>21</v>
      </c>
      <c r="H1498" s="2">
        <v>41223</v>
      </c>
      <c r="I1498" s="1" t="s">
        <v>22</v>
      </c>
      <c r="J1498" s="6" t="s">
        <v>132</v>
      </c>
      <c r="L1498" t="str">
        <f>VLOOKUP(Table3[[#This Row],[Order ID]],OrderBreakDown!A1497:H9544,2,0)</f>
        <v>OIC Push Pins, Assorted Sizes</v>
      </c>
      <c r="M1498" s="16">
        <f>VLOOKUP(Table3[[#This Row],[Order ID]],OrderBreakDown!A1497:H9544,3,0)</f>
        <v>0</v>
      </c>
      <c r="N1498" t="str">
        <f>VLOOKUP(Table3[[#This Row],[Order ID]],OrderBreakDown!A1497:H9544,4,0)</f>
        <v>$37.00</v>
      </c>
      <c r="O1498" s="18" t="str">
        <f>VLOOKUP(Table3[[#This Row],[Order ID]],OrderBreakDown!A1497:H9544,5,0)</f>
        <v>$7.00</v>
      </c>
      <c r="P1498">
        <f>VLOOKUP(Table3[[#This Row],[Order ID]],OrderBreakDown!A1497:H9544,6,0)</f>
        <v>3</v>
      </c>
      <c r="Q1498" t="str">
        <f>VLOOKUP(Table3[[#This Row],[Order ID]],OrderBreakDown!A1497:H9544,7,0)</f>
        <v>Office Supplies</v>
      </c>
      <c r="R1498" t="str">
        <f>VLOOKUP(Table3[[#This Row],[Order ID]],OrderBreakDown!A1497:H9544,8,0)</f>
        <v>Fasteners</v>
      </c>
    </row>
    <row r="1499" spans="1:18" ht="21.75" customHeight="1" thickBot="1" x14ac:dyDescent="0.3">
      <c r="A1499" s="5" t="s">
        <v>2943</v>
      </c>
      <c r="B1499" s="2">
        <v>41219</v>
      </c>
      <c r="C1499" s="1" t="s">
        <v>1531</v>
      </c>
      <c r="D1499" s="1" t="s">
        <v>637</v>
      </c>
      <c r="E1499" s="1" t="s">
        <v>20</v>
      </c>
      <c r="F1499" s="1" t="s">
        <v>14</v>
      </c>
      <c r="G1499" s="1" t="s">
        <v>21</v>
      </c>
      <c r="H1499" s="2">
        <v>41225</v>
      </c>
      <c r="I1499" s="1" t="s">
        <v>22</v>
      </c>
      <c r="J1499" s="6" t="s">
        <v>23</v>
      </c>
      <c r="L1499" t="str">
        <f>VLOOKUP(Table3[[#This Row],[Order ID]],OrderBreakDown!A1498:H9545,2,0)</f>
        <v>Tenex Trays, Single Width</v>
      </c>
      <c r="M1499" s="16">
        <f>VLOOKUP(Table3[[#This Row],[Order ID]],OrderBreakDown!A1498:H9545,3,0)</f>
        <v>0</v>
      </c>
      <c r="N1499" t="str">
        <f>VLOOKUP(Table3[[#This Row],[Order ID]],OrderBreakDown!A1498:H9545,4,0)</f>
        <v>$325.00</v>
      </c>
      <c r="O1499" s="18" t="str">
        <f>VLOOKUP(Table3[[#This Row],[Order ID]],OrderBreakDown!A1498:H9545,5,0)</f>
        <v>$124.00</v>
      </c>
      <c r="P1499">
        <f>VLOOKUP(Table3[[#This Row],[Order ID]],OrderBreakDown!A1498:H9545,6,0)</f>
        <v>6</v>
      </c>
      <c r="Q1499" t="str">
        <f>VLOOKUP(Table3[[#This Row],[Order ID]],OrderBreakDown!A1498:H9545,7,0)</f>
        <v>Office Supplies</v>
      </c>
      <c r="R1499" t="str">
        <f>VLOOKUP(Table3[[#This Row],[Order ID]],OrderBreakDown!A1498:H9545,8,0)</f>
        <v>Storage</v>
      </c>
    </row>
    <row r="1500" spans="1:18" ht="21.75" customHeight="1" thickBot="1" x14ac:dyDescent="0.3">
      <c r="A1500" s="5" t="s">
        <v>2944</v>
      </c>
      <c r="B1500" s="2">
        <v>41219</v>
      </c>
      <c r="C1500" s="1" t="s">
        <v>1867</v>
      </c>
      <c r="D1500" s="1" t="s">
        <v>334</v>
      </c>
      <c r="E1500" s="1" t="s">
        <v>49</v>
      </c>
      <c r="F1500" s="1" t="s">
        <v>50</v>
      </c>
      <c r="G1500" s="1" t="s">
        <v>21</v>
      </c>
      <c r="H1500" s="2">
        <v>41220</v>
      </c>
      <c r="I1500" s="1" t="s">
        <v>37</v>
      </c>
      <c r="J1500" s="6" t="s">
        <v>335</v>
      </c>
      <c r="L1500" t="str">
        <f>VLOOKUP(Table3[[#This Row],[Order ID]],OrderBreakDown!A1499:H9546,2,0)</f>
        <v>Cuisinart Microwave, Silver</v>
      </c>
      <c r="M1500" s="16">
        <f>VLOOKUP(Table3[[#This Row],[Order ID]],OrderBreakDown!A1499:H9546,3,0)</f>
        <v>0</v>
      </c>
      <c r="N1500" t="str">
        <f>VLOOKUP(Table3[[#This Row],[Order ID]],OrderBreakDown!A1499:H9546,4,0)</f>
        <v>$838.00</v>
      </c>
      <c r="O1500" s="18" t="str">
        <f>VLOOKUP(Table3[[#This Row],[Order ID]],OrderBreakDown!A1499:H9546,5,0)</f>
        <v>$0.00</v>
      </c>
      <c r="P1500">
        <f>VLOOKUP(Table3[[#This Row],[Order ID]],OrderBreakDown!A1499:H9546,6,0)</f>
        <v>3</v>
      </c>
      <c r="Q1500" t="str">
        <f>VLOOKUP(Table3[[#This Row],[Order ID]],OrderBreakDown!A1499:H9546,7,0)</f>
        <v>Office Supplies</v>
      </c>
      <c r="R1500" t="str">
        <f>VLOOKUP(Table3[[#This Row],[Order ID]],OrderBreakDown!A1499:H9546,8,0)</f>
        <v>Appliances</v>
      </c>
    </row>
    <row r="1501" spans="1:18" ht="21.75" customHeight="1" thickBot="1" x14ac:dyDescent="0.3">
      <c r="A1501" s="5" t="s">
        <v>2945</v>
      </c>
      <c r="B1501" s="2">
        <v>41219</v>
      </c>
      <c r="C1501" s="1" t="s">
        <v>2826</v>
      </c>
      <c r="D1501" s="1" t="s">
        <v>282</v>
      </c>
      <c r="E1501" s="1" t="s">
        <v>66</v>
      </c>
      <c r="F1501" s="1" t="s">
        <v>28</v>
      </c>
      <c r="G1501" s="1" t="s">
        <v>33</v>
      </c>
      <c r="H1501" s="2">
        <v>41220</v>
      </c>
      <c r="I1501" s="1" t="s">
        <v>37</v>
      </c>
      <c r="J1501" s="6" t="s">
        <v>282</v>
      </c>
      <c r="L1501" t="str">
        <f>VLOOKUP(Table3[[#This Row],[Order ID]],OrderBreakDown!A1500:H9547,2,0)</f>
        <v>Fellowes Folders, Single Width</v>
      </c>
      <c r="M1501" s="16">
        <f>VLOOKUP(Table3[[#This Row],[Order ID]],OrderBreakDown!A1500:H9547,3,0)</f>
        <v>0.2</v>
      </c>
      <c r="N1501" t="str">
        <f>VLOOKUP(Table3[[#This Row],[Order ID]],OrderBreakDown!A1500:H9547,4,0)</f>
        <v>$106.00</v>
      </c>
      <c r="O1501" s="18" t="str">
        <f>VLOOKUP(Table3[[#This Row],[Order ID]],OrderBreakDown!A1500:H9547,5,0)</f>
        <v>$28.00</v>
      </c>
      <c r="P1501">
        <f>VLOOKUP(Table3[[#This Row],[Order ID]],OrderBreakDown!A1500:H9547,6,0)</f>
        <v>5</v>
      </c>
      <c r="Q1501" t="str">
        <f>VLOOKUP(Table3[[#This Row],[Order ID]],OrderBreakDown!A1500:H9547,7,0)</f>
        <v>Office Supplies</v>
      </c>
      <c r="R1501" t="str">
        <f>VLOOKUP(Table3[[#This Row],[Order ID]],OrderBreakDown!A1500:H9547,8,0)</f>
        <v>Storage</v>
      </c>
    </row>
    <row r="1502" spans="1:18" ht="21.75" customHeight="1" thickBot="1" x14ac:dyDescent="0.3">
      <c r="A1502" s="5" t="s">
        <v>2946</v>
      </c>
      <c r="B1502" s="2">
        <v>41220</v>
      </c>
      <c r="C1502" s="1" t="s">
        <v>2947</v>
      </c>
      <c r="D1502" s="1" t="s">
        <v>54</v>
      </c>
      <c r="E1502" s="1" t="s">
        <v>55</v>
      </c>
      <c r="F1502" s="1" t="s">
        <v>28</v>
      </c>
      <c r="G1502" s="1" t="s">
        <v>33</v>
      </c>
      <c r="H1502" s="2">
        <v>41222</v>
      </c>
      <c r="I1502" s="1" t="s">
        <v>16</v>
      </c>
      <c r="J1502" s="6" t="s">
        <v>54</v>
      </c>
      <c r="L1502" t="str">
        <f>VLOOKUP(Table3[[#This Row],[Order ID]],OrderBreakDown!A1501:H9548,2,0)</f>
        <v>Kraft Peel and Seal, Security-Tint</v>
      </c>
      <c r="M1502" s="16">
        <f>VLOOKUP(Table3[[#This Row],[Order ID]],OrderBreakDown!A1501:H9548,3,0)</f>
        <v>0</v>
      </c>
      <c r="N1502" t="str">
        <f>VLOOKUP(Table3[[#This Row],[Order ID]],OrderBreakDown!A1501:H9548,4,0)</f>
        <v>$69.00</v>
      </c>
      <c r="O1502" s="18" t="str">
        <f>VLOOKUP(Table3[[#This Row],[Order ID]],OrderBreakDown!A1501:H9548,5,0)</f>
        <v>$11.00</v>
      </c>
      <c r="P1502">
        <f>VLOOKUP(Table3[[#This Row],[Order ID]],OrderBreakDown!A1501:H9548,6,0)</f>
        <v>3</v>
      </c>
      <c r="Q1502" t="str">
        <f>VLOOKUP(Table3[[#This Row],[Order ID]],OrderBreakDown!A1501:H9548,7,0)</f>
        <v>Office Supplies</v>
      </c>
      <c r="R1502" t="str">
        <f>VLOOKUP(Table3[[#This Row],[Order ID]],OrderBreakDown!A1501:H9548,8,0)</f>
        <v>Envelopes</v>
      </c>
    </row>
    <row r="1503" spans="1:18" ht="21.75" customHeight="1" thickBot="1" x14ac:dyDescent="0.3">
      <c r="A1503" s="5" t="s">
        <v>2948</v>
      </c>
      <c r="B1503" s="2">
        <v>41220</v>
      </c>
      <c r="C1503" s="1" t="s">
        <v>2555</v>
      </c>
      <c r="D1503" s="1" t="s">
        <v>1330</v>
      </c>
      <c r="E1503" s="1" t="s">
        <v>55</v>
      </c>
      <c r="F1503" s="1" t="s">
        <v>28</v>
      </c>
      <c r="G1503" s="1" t="s">
        <v>21</v>
      </c>
      <c r="H1503" s="2">
        <v>41224</v>
      </c>
      <c r="I1503" s="1" t="s">
        <v>22</v>
      </c>
      <c r="J1503" s="6" t="s">
        <v>1331</v>
      </c>
      <c r="L1503" t="str">
        <f>VLOOKUP(Table3[[#This Row],[Order ID]],OrderBreakDown!A1502:H9549,2,0)</f>
        <v>Avery Binder Covers, Durable</v>
      </c>
      <c r="M1503" s="16">
        <f>VLOOKUP(Table3[[#This Row],[Order ID]],OrderBreakDown!A1502:H9549,3,0)</f>
        <v>0</v>
      </c>
      <c r="N1503" t="str">
        <f>VLOOKUP(Table3[[#This Row],[Order ID]],OrderBreakDown!A1502:H9549,4,0)</f>
        <v>$126.00</v>
      </c>
      <c r="O1503" s="18" t="str">
        <f>VLOOKUP(Table3[[#This Row],[Order ID]],OrderBreakDown!A1502:H9549,5,0)</f>
        <v>$16.00</v>
      </c>
      <c r="P1503">
        <f>VLOOKUP(Table3[[#This Row],[Order ID]],OrderBreakDown!A1502:H9549,6,0)</f>
        <v>10</v>
      </c>
      <c r="Q1503" t="str">
        <f>VLOOKUP(Table3[[#This Row],[Order ID]],OrderBreakDown!A1502:H9549,7,0)</f>
        <v>Office Supplies</v>
      </c>
      <c r="R1503" t="str">
        <f>VLOOKUP(Table3[[#This Row],[Order ID]],OrderBreakDown!A1502:H9549,8,0)</f>
        <v>Binders</v>
      </c>
    </row>
    <row r="1504" spans="1:18" ht="21.75" customHeight="1" thickBot="1" x14ac:dyDescent="0.3">
      <c r="A1504" s="5" t="s">
        <v>2949</v>
      </c>
      <c r="B1504" s="2">
        <v>41220</v>
      </c>
      <c r="C1504" s="1" t="s">
        <v>2950</v>
      </c>
      <c r="D1504" s="1" t="s">
        <v>581</v>
      </c>
      <c r="E1504" s="1" t="s">
        <v>77</v>
      </c>
      <c r="F1504" s="1" t="s">
        <v>28</v>
      </c>
      <c r="G1504" s="1" t="s">
        <v>15</v>
      </c>
      <c r="H1504" s="2">
        <v>41227</v>
      </c>
      <c r="I1504" s="1" t="s">
        <v>22</v>
      </c>
      <c r="J1504" s="6" t="s">
        <v>581</v>
      </c>
      <c r="L1504" t="str">
        <f>VLOOKUP(Table3[[#This Row],[Order ID]],OrderBreakDown!A1503:H9550,2,0)</f>
        <v>Rogers Shelving, Single Width</v>
      </c>
      <c r="M1504" s="16">
        <f>VLOOKUP(Table3[[#This Row],[Order ID]],OrderBreakDown!A1503:H9550,3,0)</f>
        <v>0.5</v>
      </c>
      <c r="N1504" t="str">
        <f>VLOOKUP(Table3[[#This Row],[Order ID]],OrderBreakDown!A1503:H9550,4,0)</f>
        <v>$124.00</v>
      </c>
      <c r="O1504" s="18" t="str">
        <f>VLOOKUP(Table3[[#This Row],[Order ID]],OrderBreakDown!A1503:H9550,5,0)</f>
        <v>-$105.00</v>
      </c>
      <c r="P1504">
        <f>VLOOKUP(Table3[[#This Row],[Order ID]],OrderBreakDown!A1503:H9550,6,0)</f>
        <v>4</v>
      </c>
      <c r="Q1504" t="str">
        <f>VLOOKUP(Table3[[#This Row],[Order ID]],OrderBreakDown!A1503:H9550,7,0)</f>
        <v>Office Supplies</v>
      </c>
      <c r="R1504" t="str">
        <f>VLOOKUP(Table3[[#This Row],[Order ID]],OrderBreakDown!A1503:H9550,8,0)</f>
        <v>Storage</v>
      </c>
    </row>
    <row r="1505" spans="1:18" ht="21.75" customHeight="1" thickBot="1" x14ac:dyDescent="0.3">
      <c r="A1505" s="5" t="s">
        <v>2951</v>
      </c>
      <c r="B1505" s="2">
        <v>41221</v>
      </c>
      <c r="C1505" s="1" t="s">
        <v>2952</v>
      </c>
      <c r="D1505" s="1" t="s">
        <v>974</v>
      </c>
      <c r="E1505" s="1" t="s">
        <v>27</v>
      </c>
      <c r="F1505" s="1" t="s">
        <v>28</v>
      </c>
      <c r="G1505" s="1" t="s">
        <v>33</v>
      </c>
      <c r="H1505" s="2">
        <v>41228</v>
      </c>
      <c r="I1505" s="1" t="s">
        <v>22</v>
      </c>
      <c r="J1505" s="6" t="s">
        <v>41</v>
      </c>
      <c r="L1505" t="str">
        <f>VLOOKUP(Table3[[#This Row],[Order ID]],OrderBreakDown!A1504:H9551,2,0)</f>
        <v>Sanford Pencil Sharpener, Fluorescent</v>
      </c>
      <c r="M1505" s="16">
        <f>VLOOKUP(Table3[[#This Row],[Order ID]],OrderBreakDown!A1504:H9551,3,0)</f>
        <v>0</v>
      </c>
      <c r="N1505" t="str">
        <f>VLOOKUP(Table3[[#This Row],[Order ID]],OrderBreakDown!A1504:H9551,4,0)</f>
        <v>$52.00</v>
      </c>
      <c r="O1505" s="18" t="str">
        <f>VLOOKUP(Table3[[#This Row],[Order ID]],OrderBreakDown!A1504:H9551,5,0)</f>
        <v>$18.00</v>
      </c>
      <c r="P1505">
        <f>VLOOKUP(Table3[[#This Row],[Order ID]],OrderBreakDown!A1504:H9551,6,0)</f>
        <v>2</v>
      </c>
      <c r="Q1505" t="str">
        <f>VLOOKUP(Table3[[#This Row],[Order ID]],OrderBreakDown!A1504:H9551,7,0)</f>
        <v>Office Supplies</v>
      </c>
      <c r="R1505" t="str">
        <f>VLOOKUP(Table3[[#This Row],[Order ID]],OrderBreakDown!A1504:H9551,8,0)</f>
        <v>Art</v>
      </c>
    </row>
    <row r="1506" spans="1:18" ht="21.75" customHeight="1" thickBot="1" x14ac:dyDescent="0.3">
      <c r="A1506" s="5" t="s">
        <v>2953</v>
      </c>
      <c r="B1506" s="2">
        <v>41221</v>
      </c>
      <c r="C1506" s="1" t="s">
        <v>217</v>
      </c>
      <c r="D1506" s="1" t="s">
        <v>1166</v>
      </c>
      <c r="E1506" s="1" t="s">
        <v>66</v>
      </c>
      <c r="F1506" s="1" t="s">
        <v>28</v>
      </c>
      <c r="G1506" s="1" t="s">
        <v>33</v>
      </c>
      <c r="H1506" s="2">
        <v>41226</v>
      </c>
      <c r="I1506" s="1" t="s">
        <v>22</v>
      </c>
      <c r="J1506" s="6" t="s">
        <v>295</v>
      </c>
      <c r="L1506" t="str">
        <f>VLOOKUP(Table3[[#This Row],[Order ID]],OrderBreakDown!A1505:H9552,2,0)</f>
        <v>Enermax Numeric Keypad, Erganomic</v>
      </c>
      <c r="M1506" s="16">
        <f>VLOOKUP(Table3[[#This Row],[Order ID]],OrderBreakDown!A1505:H9552,3,0)</f>
        <v>0</v>
      </c>
      <c r="N1506" t="str">
        <f>VLOOKUP(Table3[[#This Row],[Order ID]],OrderBreakDown!A1505:H9552,4,0)</f>
        <v>$176.00</v>
      </c>
      <c r="O1506" s="18" t="str">
        <f>VLOOKUP(Table3[[#This Row],[Order ID]],OrderBreakDown!A1505:H9552,5,0)</f>
        <v>$19.00</v>
      </c>
      <c r="P1506">
        <f>VLOOKUP(Table3[[#This Row],[Order ID]],OrderBreakDown!A1505:H9552,6,0)</f>
        <v>3</v>
      </c>
      <c r="Q1506" t="str">
        <f>VLOOKUP(Table3[[#This Row],[Order ID]],OrderBreakDown!A1505:H9552,7,0)</f>
        <v>Technology</v>
      </c>
      <c r="R1506" t="str">
        <f>VLOOKUP(Table3[[#This Row],[Order ID]],OrderBreakDown!A1505:H9552,8,0)</f>
        <v>Accessories</v>
      </c>
    </row>
    <row r="1507" spans="1:18" ht="21.75" customHeight="1" thickBot="1" x14ac:dyDescent="0.3">
      <c r="A1507" s="5" t="s">
        <v>2954</v>
      </c>
      <c r="B1507" s="2">
        <v>41221</v>
      </c>
      <c r="C1507" s="1" t="s">
        <v>293</v>
      </c>
      <c r="D1507" s="1" t="s">
        <v>2955</v>
      </c>
      <c r="E1507" s="1" t="s">
        <v>49</v>
      </c>
      <c r="F1507" s="1" t="s">
        <v>50</v>
      </c>
      <c r="G1507" s="1" t="s">
        <v>21</v>
      </c>
      <c r="H1507" s="2">
        <v>41225</v>
      </c>
      <c r="I1507" s="1" t="s">
        <v>22</v>
      </c>
      <c r="J1507" s="6" t="s">
        <v>621</v>
      </c>
      <c r="L1507" t="str">
        <f>VLOOKUP(Table3[[#This Row],[Order ID]],OrderBreakDown!A1506:H9553,2,0)</f>
        <v>Kleencut Box Cutter, High Speed</v>
      </c>
      <c r="M1507" s="16">
        <f>VLOOKUP(Table3[[#This Row],[Order ID]],OrderBreakDown!A1506:H9553,3,0)</f>
        <v>0</v>
      </c>
      <c r="N1507" t="str">
        <f>VLOOKUP(Table3[[#This Row],[Order ID]],OrderBreakDown!A1506:H9553,4,0)</f>
        <v>$173.00</v>
      </c>
      <c r="O1507" s="18" t="str">
        <f>VLOOKUP(Table3[[#This Row],[Order ID]],OrderBreakDown!A1506:H9553,5,0)</f>
        <v>$0.00</v>
      </c>
      <c r="P1507">
        <f>VLOOKUP(Table3[[#This Row],[Order ID]],OrderBreakDown!A1506:H9553,6,0)</f>
        <v>5</v>
      </c>
      <c r="Q1507" t="str">
        <f>VLOOKUP(Table3[[#This Row],[Order ID]],OrderBreakDown!A1506:H9553,7,0)</f>
        <v>Office Supplies</v>
      </c>
      <c r="R1507" t="str">
        <f>VLOOKUP(Table3[[#This Row],[Order ID]],OrderBreakDown!A1506:H9553,8,0)</f>
        <v>Supplies</v>
      </c>
    </row>
    <row r="1508" spans="1:18" ht="21.75" customHeight="1" thickBot="1" x14ac:dyDescent="0.3">
      <c r="A1508" s="5" t="s">
        <v>2956</v>
      </c>
      <c r="B1508" s="2">
        <v>41221</v>
      </c>
      <c r="C1508" s="1" t="s">
        <v>921</v>
      </c>
      <c r="D1508" s="1" t="s">
        <v>1953</v>
      </c>
      <c r="E1508" s="1" t="s">
        <v>27</v>
      </c>
      <c r="F1508" s="1" t="s">
        <v>28</v>
      </c>
      <c r="G1508" s="1" t="s">
        <v>21</v>
      </c>
      <c r="H1508" s="2">
        <v>41224</v>
      </c>
      <c r="I1508" s="1" t="s">
        <v>16</v>
      </c>
      <c r="J1508" s="6" t="s">
        <v>112</v>
      </c>
      <c r="L1508" t="str">
        <f>VLOOKUP(Table3[[#This Row],[Order ID]],OrderBreakDown!A1507:H9554,2,0)</f>
        <v>Fellowes Box, Single Width</v>
      </c>
      <c r="M1508" s="16">
        <f>VLOOKUP(Table3[[#This Row],[Order ID]],OrderBreakDown!A1507:H9554,3,0)</f>
        <v>0.1</v>
      </c>
      <c r="N1508" t="str">
        <f>VLOOKUP(Table3[[#This Row],[Order ID]],OrderBreakDown!A1507:H9554,4,0)</f>
        <v>$53.00</v>
      </c>
      <c r="O1508" s="18" t="str">
        <f>VLOOKUP(Table3[[#This Row],[Order ID]],OrderBreakDown!A1507:H9554,5,0)</f>
        <v>-$2.00</v>
      </c>
      <c r="P1508">
        <f>VLOOKUP(Table3[[#This Row],[Order ID]],OrderBreakDown!A1507:H9554,6,0)</f>
        <v>3</v>
      </c>
      <c r="Q1508" t="str">
        <f>VLOOKUP(Table3[[#This Row],[Order ID]],OrderBreakDown!A1507:H9554,7,0)</f>
        <v>Office Supplies</v>
      </c>
      <c r="R1508" t="str">
        <f>VLOOKUP(Table3[[#This Row],[Order ID]],OrderBreakDown!A1507:H9554,8,0)</f>
        <v>Storage</v>
      </c>
    </row>
    <row r="1509" spans="1:18" ht="21.75" customHeight="1" thickBot="1" x14ac:dyDescent="0.3">
      <c r="A1509" s="5" t="s">
        <v>2957</v>
      </c>
      <c r="B1509" s="2">
        <v>41221</v>
      </c>
      <c r="C1509" s="1" t="s">
        <v>2325</v>
      </c>
      <c r="D1509" s="1" t="s">
        <v>1295</v>
      </c>
      <c r="E1509" s="1" t="s">
        <v>27</v>
      </c>
      <c r="F1509" s="1" t="s">
        <v>28</v>
      </c>
      <c r="G1509" s="1" t="s">
        <v>21</v>
      </c>
      <c r="H1509" s="2">
        <v>41227</v>
      </c>
      <c r="I1509" s="1" t="s">
        <v>22</v>
      </c>
      <c r="J1509" s="6" t="s">
        <v>181</v>
      </c>
      <c r="L1509" t="str">
        <f>VLOOKUP(Table3[[#This Row],[Order ID]],OrderBreakDown!A1508:H9555,2,0)</f>
        <v>Boston Sketch Pad, Easy-Erase</v>
      </c>
      <c r="M1509" s="16">
        <f>VLOOKUP(Table3[[#This Row],[Order ID]],OrderBreakDown!A1508:H9555,3,0)</f>
        <v>0</v>
      </c>
      <c r="N1509" t="str">
        <f>VLOOKUP(Table3[[#This Row],[Order ID]],OrderBreakDown!A1508:H9555,4,0)</f>
        <v>$147.00</v>
      </c>
      <c r="O1509" s="18" t="str">
        <f>VLOOKUP(Table3[[#This Row],[Order ID]],OrderBreakDown!A1508:H9555,5,0)</f>
        <v>$42.00</v>
      </c>
      <c r="P1509">
        <f>VLOOKUP(Table3[[#This Row],[Order ID]],OrderBreakDown!A1508:H9555,6,0)</f>
        <v>3</v>
      </c>
      <c r="Q1509" t="str">
        <f>VLOOKUP(Table3[[#This Row],[Order ID]],OrderBreakDown!A1508:H9555,7,0)</f>
        <v>Office Supplies</v>
      </c>
      <c r="R1509" t="str">
        <f>VLOOKUP(Table3[[#This Row],[Order ID]],OrderBreakDown!A1508:H9555,8,0)</f>
        <v>Art</v>
      </c>
    </row>
    <row r="1510" spans="1:18" ht="21.75" customHeight="1" thickBot="1" x14ac:dyDescent="0.3">
      <c r="A1510" s="5" t="s">
        <v>2958</v>
      </c>
      <c r="B1510" s="2">
        <v>41221</v>
      </c>
      <c r="C1510" s="1" t="s">
        <v>1426</v>
      </c>
      <c r="D1510" s="1" t="s">
        <v>32</v>
      </c>
      <c r="E1510" s="1" t="s">
        <v>20</v>
      </c>
      <c r="F1510" s="1" t="s">
        <v>14</v>
      </c>
      <c r="G1510" s="1" t="s">
        <v>21</v>
      </c>
      <c r="H1510" s="2">
        <v>41222</v>
      </c>
      <c r="I1510" s="1" t="s">
        <v>37</v>
      </c>
      <c r="J1510" s="6" t="s">
        <v>23</v>
      </c>
      <c r="L1510" t="str">
        <f>VLOOKUP(Table3[[#This Row],[Order ID]],OrderBreakDown!A1509:H9556,2,0)</f>
        <v>OIC Rubber Bands, Bulk Pack</v>
      </c>
      <c r="M1510" s="16">
        <f>VLOOKUP(Table3[[#This Row],[Order ID]],OrderBreakDown!A1509:H9556,3,0)</f>
        <v>0.5</v>
      </c>
      <c r="N1510" t="str">
        <f>VLOOKUP(Table3[[#This Row],[Order ID]],OrderBreakDown!A1509:H9556,4,0)</f>
        <v>$51.00</v>
      </c>
      <c r="O1510" s="18" t="str">
        <f>VLOOKUP(Table3[[#This Row],[Order ID]],OrderBreakDown!A1509:H9556,5,0)</f>
        <v>-$9.00</v>
      </c>
      <c r="P1510">
        <f>VLOOKUP(Table3[[#This Row],[Order ID]],OrderBreakDown!A1509:H9556,6,0)</f>
        <v>6</v>
      </c>
      <c r="Q1510" t="str">
        <f>VLOOKUP(Table3[[#This Row],[Order ID]],OrderBreakDown!A1509:H9556,7,0)</f>
        <v>Office Supplies</v>
      </c>
      <c r="R1510" t="str">
        <f>VLOOKUP(Table3[[#This Row],[Order ID]],OrderBreakDown!A1509:H9556,8,0)</f>
        <v>Fasteners</v>
      </c>
    </row>
    <row r="1511" spans="1:18" ht="21.75" customHeight="1" thickBot="1" x14ac:dyDescent="0.3">
      <c r="A1511" s="5" t="s">
        <v>2959</v>
      </c>
      <c r="B1511" s="2">
        <v>41221</v>
      </c>
      <c r="C1511" s="1" t="s">
        <v>1230</v>
      </c>
      <c r="D1511" s="1" t="s">
        <v>250</v>
      </c>
      <c r="E1511" s="1" t="s">
        <v>214</v>
      </c>
      <c r="F1511" s="1" t="s">
        <v>28</v>
      </c>
      <c r="G1511" s="1" t="s">
        <v>21</v>
      </c>
      <c r="H1511" s="2">
        <v>41228</v>
      </c>
      <c r="I1511" s="1" t="s">
        <v>22</v>
      </c>
      <c r="J1511" s="6" t="s">
        <v>251</v>
      </c>
      <c r="L1511" t="str">
        <f>VLOOKUP(Table3[[#This Row],[Order ID]],OrderBreakDown!A1510:H9557,2,0)</f>
        <v>Ibico Binder, Economy</v>
      </c>
      <c r="M1511" s="16">
        <f>VLOOKUP(Table3[[#This Row],[Order ID]],OrderBreakDown!A1510:H9557,3,0)</f>
        <v>0</v>
      </c>
      <c r="N1511" t="str">
        <f>VLOOKUP(Table3[[#This Row],[Order ID]],OrderBreakDown!A1510:H9557,4,0)</f>
        <v>$46.00</v>
      </c>
      <c r="O1511" s="18" t="str">
        <f>VLOOKUP(Table3[[#This Row],[Order ID]],OrderBreakDown!A1510:H9557,5,0)</f>
        <v>$13.00</v>
      </c>
      <c r="P1511">
        <f>VLOOKUP(Table3[[#This Row],[Order ID]],OrderBreakDown!A1510:H9557,6,0)</f>
        <v>3</v>
      </c>
      <c r="Q1511" t="str">
        <f>VLOOKUP(Table3[[#This Row],[Order ID]],OrderBreakDown!A1510:H9557,7,0)</f>
        <v>Office Supplies</v>
      </c>
      <c r="R1511" t="str">
        <f>VLOOKUP(Table3[[#This Row],[Order ID]],OrderBreakDown!A1510:H9557,8,0)</f>
        <v>Binders</v>
      </c>
    </row>
    <row r="1512" spans="1:18" ht="21.75" customHeight="1" thickBot="1" x14ac:dyDescent="0.3">
      <c r="A1512" s="5" t="s">
        <v>2960</v>
      </c>
      <c r="B1512" s="2">
        <v>41222</v>
      </c>
      <c r="C1512" s="1" t="s">
        <v>31</v>
      </c>
      <c r="D1512" s="1" t="s">
        <v>1711</v>
      </c>
      <c r="E1512" s="1" t="s">
        <v>66</v>
      </c>
      <c r="F1512" s="1" t="s">
        <v>28</v>
      </c>
      <c r="G1512" s="1" t="s">
        <v>33</v>
      </c>
      <c r="H1512" s="2">
        <v>41227</v>
      </c>
      <c r="I1512" s="1" t="s">
        <v>22</v>
      </c>
      <c r="J1512" s="6" t="s">
        <v>116</v>
      </c>
      <c r="L1512" t="str">
        <f>VLOOKUP(Table3[[#This Row],[Order ID]],OrderBreakDown!A1511:H9558,2,0)</f>
        <v>Harbour Creations Chairmat, Red</v>
      </c>
      <c r="M1512" s="16">
        <f>VLOOKUP(Table3[[#This Row],[Order ID]],OrderBreakDown!A1511:H9558,3,0)</f>
        <v>0.1</v>
      </c>
      <c r="N1512" t="str">
        <f>VLOOKUP(Table3[[#This Row],[Order ID]],OrderBreakDown!A1511:H9558,4,0)</f>
        <v>$194.00</v>
      </c>
      <c r="O1512" s="18" t="str">
        <f>VLOOKUP(Table3[[#This Row],[Order ID]],OrderBreakDown!A1511:H9558,5,0)</f>
        <v>$24.00</v>
      </c>
      <c r="P1512">
        <f>VLOOKUP(Table3[[#This Row],[Order ID]],OrderBreakDown!A1511:H9558,6,0)</f>
        <v>3</v>
      </c>
      <c r="Q1512" t="str">
        <f>VLOOKUP(Table3[[#This Row],[Order ID]],OrderBreakDown!A1511:H9558,7,0)</f>
        <v>Furniture</v>
      </c>
      <c r="R1512" t="str">
        <f>VLOOKUP(Table3[[#This Row],[Order ID]],OrderBreakDown!A1511:H9558,8,0)</f>
        <v>Chairs</v>
      </c>
    </row>
    <row r="1513" spans="1:18" ht="21.75" customHeight="1" thickBot="1" x14ac:dyDescent="0.3">
      <c r="A1513" s="5" t="s">
        <v>2961</v>
      </c>
      <c r="B1513" s="2">
        <v>41222</v>
      </c>
      <c r="C1513" s="1" t="s">
        <v>676</v>
      </c>
      <c r="D1513" s="1" t="s">
        <v>2689</v>
      </c>
      <c r="E1513" s="1" t="s">
        <v>58</v>
      </c>
      <c r="F1513" s="1" t="s">
        <v>50</v>
      </c>
      <c r="G1513" s="1" t="s">
        <v>21</v>
      </c>
      <c r="H1513" s="2">
        <v>41227</v>
      </c>
      <c r="I1513" s="1" t="s">
        <v>22</v>
      </c>
      <c r="J1513" s="6" t="s">
        <v>167</v>
      </c>
      <c r="L1513" t="str">
        <f>VLOOKUP(Table3[[#This Row],[Order ID]],OrderBreakDown!A1512:H9559,2,0)</f>
        <v>Boston Pens, Easy-Erase</v>
      </c>
      <c r="M1513" s="16">
        <f>VLOOKUP(Table3[[#This Row],[Order ID]],OrderBreakDown!A1512:H9559,3,0)</f>
        <v>0</v>
      </c>
      <c r="N1513" t="str">
        <f>VLOOKUP(Table3[[#This Row],[Order ID]],OrderBreakDown!A1512:H9559,4,0)</f>
        <v>$87.00</v>
      </c>
      <c r="O1513" s="18" t="str">
        <f>VLOOKUP(Table3[[#This Row],[Order ID]],OrderBreakDown!A1512:H9559,5,0)</f>
        <v>$29.00</v>
      </c>
      <c r="P1513">
        <f>VLOOKUP(Table3[[#This Row],[Order ID]],OrderBreakDown!A1512:H9559,6,0)</f>
        <v>6</v>
      </c>
      <c r="Q1513" t="str">
        <f>VLOOKUP(Table3[[#This Row],[Order ID]],OrderBreakDown!A1512:H9559,7,0)</f>
        <v>Office Supplies</v>
      </c>
      <c r="R1513" t="str">
        <f>VLOOKUP(Table3[[#This Row],[Order ID]],OrderBreakDown!A1512:H9559,8,0)</f>
        <v>Art</v>
      </c>
    </row>
    <row r="1514" spans="1:18" ht="21.75" customHeight="1" thickBot="1" x14ac:dyDescent="0.3">
      <c r="A1514" s="5" t="s">
        <v>2962</v>
      </c>
      <c r="B1514" s="2">
        <v>41222</v>
      </c>
      <c r="C1514" s="1" t="s">
        <v>595</v>
      </c>
      <c r="D1514" s="1" t="s">
        <v>2537</v>
      </c>
      <c r="E1514" s="1" t="s">
        <v>49</v>
      </c>
      <c r="F1514" s="1" t="s">
        <v>50</v>
      </c>
      <c r="G1514" s="1" t="s">
        <v>21</v>
      </c>
      <c r="H1514" s="2">
        <v>41226</v>
      </c>
      <c r="I1514" s="1" t="s">
        <v>22</v>
      </c>
      <c r="J1514" s="6" t="s">
        <v>335</v>
      </c>
      <c r="L1514" t="str">
        <f>VLOOKUP(Table3[[#This Row],[Order ID]],OrderBreakDown!A1513:H9560,2,0)</f>
        <v>Cameo Manila Envelope, Security-Tint</v>
      </c>
      <c r="M1514" s="16">
        <f>VLOOKUP(Table3[[#This Row],[Order ID]],OrderBreakDown!A1513:H9560,3,0)</f>
        <v>0</v>
      </c>
      <c r="N1514" t="str">
        <f>VLOOKUP(Table3[[#This Row],[Order ID]],OrderBreakDown!A1513:H9560,4,0)</f>
        <v>$147.00</v>
      </c>
      <c r="O1514" s="18" t="str">
        <f>VLOOKUP(Table3[[#This Row],[Order ID]],OrderBreakDown!A1513:H9560,5,0)</f>
        <v>$72.00</v>
      </c>
      <c r="P1514">
        <f>VLOOKUP(Table3[[#This Row],[Order ID]],OrderBreakDown!A1513:H9560,6,0)</f>
        <v>5</v>
      </c>
      <c r="Q1514" t="str">
        <f>VLOOKUP(Table3[[#This Row],[Order ID]],OrderBreakDown!A1513:H9560,7,0)</f>
        <v>Office Supplies</v>
      </c>
      <c r="R1514" t="str">
        <f>VLOOKUP(Table3[[#This Row],[Order ID]],OrderBreakDown!A1513:H9560,8,0)</f>
        <v>Envelopes</v>
      </c>
    </row>
    <row r="1515" spans="1:18" ht="21.75" customHeight="1" thickBot="1" x14ac:dyDescent="0.3">
      <c r="A1515" s="5" t="s">
        <v>2963</v>
      </c>
      <c r="B1515" s="2">
        <v>41223</v>
      </c>
      <c r="C1515" s="1" t="s">
        <v>2964</v>
      </c>
      <c r="D1515" s="1" t="s">
        <v>2730</v>
      </c>
      <c r="E1515" s="1" t="s">
        <v>27</v>
      </c>
      <c r="F1515" s="1" t="s">
        <v>28</v>
      </c>
      <c r="G1515" s="1" t="s">
        <v>33</v>
      </c>
      <c r="H1515" s="2">
        <v>41229</v>
      </c>
      <c r="I1515" s="1" t="s">
        <v>22</v>
      </c>
      <c r="J1515" s="6" t="s">
        <v>416</v>
      </c>
      <c r="L1515" t="str">
        <f>VLOOKUP(Table3[[#This Row],[Order ID]],OrderBreakDown!A1514:H9561,2,0)</f>
        <v>Stanley Pencil Sharpener, Easy-Erase</v>
      </c>
      <c r="M1515" s="16">
        <f>VLOOKUP(Table3[[#This Row],[Order ID]],OrderBreakDown!A1514:H9561,3,0)</f>
        <v>0</v>
      </c>
      <c r="N1515" t="str">
        <f>VLOOKUP(Table3[[#This Row],[Order ID]],OrderBreakDown!A1514:H9561,4,0)</f>
        <v>$78.00</v>
      </c>
      <c r="O1515" s="18" t="str">
        <f>VLOOKUP(Table3[[#This Row],[Order ID]],OrderBreakDown!A1514:H9561,5,0)</f>
        <v>$27.00</v>
      </c>
      <c r="P1515">
        <f>VLOOKUP(Table3[[#This Row],[Order ID]],OrderBreakDown!A1514:H9561,6,0)</f>
        <v>3</v>
      </c>
      <c r="Q1515" t="str">
        <f>VLOOKUP(Table3[[#This Row],[Order ID]],OrderBreakDown!A1514:H9561,7,0)</f>
        <v>Office Supplies</v>
      </c>
      <c r="R1515" t="str">
        <f>VLOOKUP(Table3[[#This Row],[Order ID]],OrderBreakDown!A1514:H9561,8,0)</f>
        <v>Art</v>
      </c>
    </row>
    <row r="1516" spans="1:18" ht="21.75" customHeight="1" thickBot="1" x14ac:dyDescent="0.3">
      <c r="A1516" s="5" t="s">
        <v>2965</v>
      </c>
      <c r="B1516" s="2">
        <v>41223</v>
      </c>
      <c r="C1516" s="1" t="s">
        <v>1429</v>
      </c>
      <c r="D1516" s="1" t="s">
        <v>221</v>
      </c>
      <c r="E1516" s="1" t="s">
        <v>27</v>
      </c>
      <c r="F1516" s="1" t="s">
        <v>28</v>
      </c>
      <c r="G1516" s="1" t="s">
        <v>21</v>
      </c>
      <c r="H1516" s="2">
        <v>41225</v>
      </c>
      <c r="I1516" s="1" t="s">
        <v>16</v>
      </c>
      <c r="J1516" s="6" t="s">
        <v>41</v>
      </c>
      <c r="L1516" t="str">
        <f>VLOOKUP(Table3[[#This Row],[Order ID]],OrderBreakDown!A1515:H9562,2,0)</f>
        <v>Sanford Highlighters, Easy-Erase</v>
      </c>
      <c r="M1516" s="16">
        <f>VLOOKUP(Table3[[#This Row],[Order ID]],OrderBreakDown!A1515:H9562,3,0)</f>
        <v>0</v>
      </c>
      <c r="N1516" t="str">
        <f>VLOOKUP(Table3[[#This Row],[Order ID]],OrderBreakDown!A1515:H9562,4,0)</f>
        <v>$96.00</v>
      </c>
      <c r="O1516" s="18" t="str">
        <f>VLOOKUP(Table3[[#This Row],[Order ID]],OrderBreakDown!A1515:H9562,5,0)</f>
        <v>$4.00</v>
      </c>
      <c r="P1516">
        <f>VLOOKUP(Table3[[#This Row],[Order ID]],OrderBreakDown!A1515:H9562,6,0)</f>
        <v>6</v>
      </c>
      <c r="Q1516" t="str">
        <f>VLOOKUP(Table3[[#This Row],[Order ID]],OrderBreakDown!A1515:H9562,7,0)</f>
        <v>Office Supplies</v>
      </c>
      <c r="R1516" t="str">
        <f>VLOOKUP(Table3[[#This Row],[Order ID]],OrderBreakDown!A1515:H9562,8,0)</f>
        <v>Art</v>
      </c>
    </row>
    <row r="1517" spans="1:18" ht="21.75" customHeight="1" thickBot="1" x14ac:dyDescent="0.3">
      <c r="A1517" s="5" t="s">
        <v>2966</v>
      </c>
      <c r="B1517" s="2">
        <v>41223</v>
      </c>
      <c r="C1517" s="1" t="s">
        <v>2434</v>
      </c>
      <c r="D1517" s="1" t="s">
        <v>326</v>
      </c>
      <c r="E1517" s="1" t="s">
        <v>66</v>
      </c>
      <c r="F1517" s="1" t="s">
        <v>28</v>
      </c>
      <c r="G1517" s="1" t="s">
        <v>33</v>
      </c>
      <c r="H1517" s="2">
        <v>41229</v>
      </c>
      <c r="I1517" s="1" t="s">
        <v>22</v>
      </c>
      <c r="J1517" s="6" t="s">
        <v>163</v>
      </c>
      <c r="L1517" t="str">
        <f>VLOOKUP(Table3[[#This Row],[Order ID]],OrderBreakDown!A1516:H9563,2,0)</f>
        <v>Cameo Clasp Envelope, Security-Tint</v>
      </c>
      <c r="M1517" s="16">
        <f>VLOOKUP(Table3[[#This Row],[Order ID]],OrderBreakDown!A1516:H9563,3,0)</f>
        <v>0</v>
      </c>
      <c r="N1517" t="str">
        <f>VLOOKUP(Table3[[#This Row],[Order ID]],OrderBreakDown!A1516:H9563,4,0)</f>
        <v>$36.00</v>
      </c>
      <c r="O1517" s="18" t="str">
        <f>VLOOKUP(Table3[[#This Row],[Order ID]],OrderBreakDown!A1516:H9563,5,0)</f>
        <v>$9.00</v>
      </c>
      <c r="P1517">
        <f>VLOOKUP(Table3[[#This Row],[Order ID]],OrderBreakDown!A1516:H9563,6,0)</f>
        <v>3</v>
      </c>
      <c r="Q1517" t="str">
        <f>VLOOKUP(Table3[[#This Row],[Order ID]],OrderBreakDown!A1516:H9563,7,0)</f>
        <v>Office Supplies</v>
      </c>
      <c r="R1517" t="str">
        <f>VLOOKUP(Table3[[#This Row],[Order ID]],OrderBreakDown!A1516:H9563,8,0)</f>
        <v>Envelopes</v>
      </c>
    </row>
    <row r="1518" spans="1:18" ht="21.75" customHeight="1" thickBot="1" x14ac:dyDescent="0.3">
      <c r="A1518" s="5" t="s">
        <v>2967</v>
      </c>
      <c r="B1518" s="2">
        <v>41223</v>
      </c>
      <c r="C1518" s="1" t="s">
        <v>2745</v>
      </c>
      <c r="D1518" s="1" t="s">
        <v>1955</v>
      </c>
      <c r="E1518" s="1" t="s">
        <v>20</v>
      </c>
      <c r="F1518" s="1" t="s">
        <v>14</v>
      </c>
      <c r="G1518" s="1" t="s">
        <v>33</v>
      </c>
      <c r="H1518" s="2">
        <v>41228</v>
      </c>
      <c r="I1518" s="1" t="s">
        <v>22</v>
      </c>
      <c r="J1518" s="6" t="s">
        <v>23</v>
      </c>
      <c r="L1518" t="str">
        <f>VLOOKUP(Table3[[#This Row],[Order ID]],OrderBreakDown!A1517:H9564,2,0)</f>
        <v>Boston Pens, Fluorescent</v>
      </c>
      <c r="M1518" s="16">
        <f>VLOOKUP(Table3[[#This Row],[Order ID]],OrderBreakDown!A1517:H9564,3,0)</f>
        <v>0</v>
      </c>
      <c r="N1518" t="str">
        <f>VLOOKUP(Table3[[#This Row],[Order ID]],OrderBreakDown!A1517:H9564,4,0)</f>
        <v>$31.00</v>
      </c>
      <c r="O1518" s="18" t="str">
        <f>VLOOKUP(Table3[[#This Row],[Order ID]],OrderBreakDown!A1517:H9564,5,0)</f>
        <v>$5.00</v>
      </c>
      <c r="P1518">
        <f>VLOOKUP(Table3[[#This Row],[Order ID]],OrderBreakDown!A1517:H9564,6,0)</f>
        <v>2</v>
      </c>
      <c r="Q1518" t="str">
        <f>VLOOKUP(Table3[[#This Row],[Order ID]],OrderBreakDown!A1517:H9564,7,0)</f>
        <v>Office Supplies</v>
      </c>
      <c r="R1518" t="str">
        <f>VLOOKUP(Table3[[#This Row],[Order ID]],OrderBreakDown!A1517:H9564,8,0)</f>
        <v>Art</v>
      </c>
    </row>
    <row r="1519" spans="1:18" ht="21.75" customHeight="1" thickBot="1" x14ac:dyDescent="0.3">
      <c r="A1519" s="5" t="s">
        <v>2968</v>
      </c>
      <c r="B1519" s="2">
        <v>41223</v>
      </c>
      <c r="C1519" s="1" t="s">
        <v>140</v>
      </c>
      <c r="D1519" s="1" t="s">
        <v>2969</v>
      </c>
      <c r="E1519" s="1" t="s">
        <v>20</v>
      </c>
      <c r="F1519" s="1" t="s">
        <v>14</v>
      </c>
      <c r="G1519" s="1" t="s">
        <v>21</v>
      </c>
      <c r="H1519" s="2">
        <v>41228</v>
      </c>
      <c r="I1519" s="1" t="s">
        <v>22</v>
      </c>
      <c r="J1519" s="6" t="s">
        <v>23</v>
      </c>
      <c r="L1519" t="str">
        <f>VLOOKUP(Table3[[#This Row],[Order ID]],OrderBreakDown!A1518:H9565,2,0)</f>
        <v>Sauder Corner Shelving, Metal</v>
      </c>
      <c r="M1519" s="16">
        <f>VLOOKUP(Table3[[#This Row],[Order ID]],OrderBreakDown!A1518:H9565,3,0)</f>
        <v>0</v>
      </c>
      <c r="N1519" t="str">
        <f>VLOOKUP(Table3[[#This Row],[Order ID]],OrderBreakDown!A1518:H9565,4,0)</f>
        <v>$440.00</v>
      </c>
      <c r="O1519" s="18" t="str">
        <f>VLOOKUP(Table3[[#This Row],[Order ID]],OrderBreakDown!A1518:H9565,5,0)</f>
        <v>$128.00</v>
      </c>
      <c r="P1519">
        <f>VLOOKUP(Table3[[#This Row],[Order ID]],OrderBreakDown!A1518:H9565,6,0)</f>
        <v>3</v>
      </c>
      <c r="Q1519" t="str">
        <f>VLOOKUP(Table3[[#This Row],[Order ID]],OrderBreakDown!A1518:H9565,7,0)</f>
        <v>Furniture</v>
      </c>
      <c r="R1519" t="str">
        <f>VLOOKUP(Table3[[#This Row],[Order ID]],OrderBreakDown!A1518:H9565,8,0)</f>
        <v>Bookcases</v>
      </c>
    </row>
    <row r="1520" spans="1:18" ht="21.75" customHeight="1" thickBot="1" x14ac:dyDescent="0.3">
      <c r="A1520" s="5" t="s">
        <v>2970</v>
      </c>
      <c r="B1520" s="2">
        <v>41223</v>
      </c>
      <c r="C1520" s="1" t="s">
        <v>760</v>
      </c>
      <c r="D1520" s="1" t="s">
        <v>1171</v>
      </c>
      <c r="E1520" s="1" t="s">
        <v>27</v>
      </c>
      <c r="F1520" s="1" t="s">
        <v>28</v>
      </c>
      <c r="G1520" s="1" t="s">
        <v>21</v>
      </c>
      <c r="H1520" s="2">
        <v>41227</v>
      </c>
      <c r="I1520" s="1" t="s">
        <v>22</v>
      </c>
      <c r="J1520" s="6" t="s">
        <v>194</v>
      </c>
      <c r="L1520" t="str">
        <f>VLOOKUP(Table3[[#This Row],[Order ID]],OrderBreakDown!A1519:H9566,2,0)</f>
        <v>Wilson Jones Binder, Durable</v>
      </c>
      <c r="M1520" s="16">
        <f>VLOOKUP(Table3[[#This Row],[Order ID]],OrderBreakDown!A1519:H9566,3,0)</f>
        <v>0</v>
      </c>
      <c r="N1520" t="str">
        <f>VLOOKUP(Table3[[#This Row],[Order ID]],OrderBreakDown!A1519:H9566,4,0)</f>
        <v>$73.00</v>
      </c>
      <c r="O1520" s="18" t="str">
        <f>VLOOKUP(Table3[[#This Row],[Order ID]],OrderBreakDown!A1519:H9566,5,0)</f>
        <v>$3.00</v>
      </c>
      <c r="P1520">
        <f>VLOOKUP(Table3[[#This Row],[Order ID]],OrderBreakDown!A1519:H9566,6,0)</f>
        <v>5</v>
      </c>
      <c r="Q1520" t="str">
        <f>VLOOKUP(Table3[[#This Row],[Order ID]],OrderBreakDown!A1519:H9566,7,0)</f>
        <v>Office Supplies</v>
      </c>
      <c r="R1520" t="str">
        <f>VLOOKUP(Table3[[#This Row],[Order ID]],OrderBreakDown!A1519:H9566,8,0)</f>
        <v>Binders</v>
      </c>
    </row>
    <row r="1521" spans="1:18" ht="21.75" customHeight="1" thickBot="1" x14ac:dyDescent="0.3">
      <c r="A1521" s="5" t="s">
        <v>2971</v>
      </c>
      <c r="B1521" s="2">
        <v>41223</v>
      </c>
      <c r="C1521" s="1" t="s">
        <v>137</v>
      </c>
      <c r="D1521" s="1" t="s">
        <v>173</v>
      </c>
      <c r="E1521" s="1" t="s">
        <v>58</v>
      </c>
      <c r="F1521" s="1" t="s">
        <v>50</v>
      </c>
      <c r="G1521" s="1" t="s">
        <v>21</v>
      </c>
      <c r="H1521" s="2">
        <v>41230</v>
      </c>
      <c r="I1521" s="1" t="s">
        <v>22</v>
      </c>
      <c r="J1521" s="6" t="s">
        <v>174</v>
      </c>
      <c r="L1521" t="str">
        <f>VLOOKUP(Table3[[#This Row],[Order ID]],OrderBreakDown!A1520:H9567,2,0)</f>
        <v>Epson Inkjet, Wireless</v>
      </c>
      <c r="M1521" s="16">
        <f>VLOOKUP(Table3[[#This Row],[Order ID]],OrderBreakDown!A1520:H9567,3,0)</f>
        <v>0.1</v>
      </c>
      <c r="N1521" t="str">
        <f>VLOOKUP(Table3[[#This Row],[Order ID]],OrderBreakDown!A1520:H9567,4,0)</f>
        <v>$2,219.00</v>
      </c>
      <c r="O1521" s="18" t="str">
        <f>VLOOKUP(Table3[[#This Row],[Order ID]],OrderBreakDown!A1520:H9567,5,0)</f>
        <v>$25.00</v>
      </c>
      <c r="P1521">
        <f>VLOOKUP(Table3[[#This Row],[Order ID]],OrderBreakDown!A1520:H9567,6,0)</f>
        <v>8</v>
      </c>
      <c r="Q1521" t="str">
        <f>VLOOKUP(Table3[[#This Row],[Order ID]],OrderBreakDown!A1520:H9567,7,0)</f>
        <v>Technology</v>
      </c>
      <c r="R1521" t="str">
        <f>VLOOKUP(Table3[[#This Row],[Order ID]],OrderBreakDown!A1520:H9567,8,0)</f>
        <v>Machines</v>
      </c>
    </row>
    <row r="1522" spans="1:18" ht="21.75" customHeight="1" thickBot="1" x14ac:dyDescent="0.3">
      <c r="A1522" s="5" t="s">
        <v>2972</v>
      </c>
      <c r="B1522" s="2">
        <v>41223</v>
      </c>
      <c r="C1522" s="1" t="s">
        <v>1878</v>
      </c>
      <c r="D1522" s="1" t="s">
        <v>2973</v>
      </c>
      <c r="E1522" s="1" t="s">
        <v>27</v>
      </c>
      <c r="F1522" s="1" t="s">
        <v>28</v>
      </c>
      <c r="G1522" s="1" t="s">
        <v>33</v>
      </c>
      <c r="H1522" s="2">
        <v>41226</v>
      </c>
      <c r="I1522" s="1" t="s">
        <v>37</v>
      </c>
      <c r="J1522" s="6" t="s">
        <v>112</v>
      </c>
      <c r="L1522" t="str">
        <f>VLOOKUP(Table3[[#This Row],[Order ID]],OrderBreakDown!A1521:H9568,2,0)</f>
        <v>Advantus Clock, Duo Pack</v>
      </c>
      <c r="M1522" s="16">
        <f>VLOOKUP(Table3[[#This Row],[Order ID]],OrderBreakDown!A1521:H9568,3,0)</f>
        <v>0</v>
      </c>
      <c r="N1522" t="str">
        <f>VLOOKUP(Table3[[#This Row],[Order ID]],OrderBreakDown!A1521:H9568,4,0)</f>
        <v>$103.00</v>
      </c>
      <c r="O1522" s="18" t="str">
        <f>VLOOKUP(Table3[[#This Row],[Order ID]],OrderBreakDown!A1521:H9568,5,0)</f>
        <v>$12.00</v>
      </c>
      <c r="P1522">
        <f>VLOOKUP(Table3[[#This Row],[Order ID]],OrderBreakDown!A1521:H9568,6,0)</f>
        <v>2</v>
      </c>
      <c r="Q1522" t="str">
        <f>VLOOKUP(Table3[[#This Row],[Order ID]],OrderBreakDown!A1521:H9568,7,0)</f>
        <v>Furniture</v>
      </c>
      <c r="R1522" t="str">
        <f>VLOOKUP(Table3[[#This Row],[Order ID]],OrderBreakDown!A1521:H9568,8,0)</f>
        <v>Furnishings</v>
      </c>
    </row>
    <row r="1523" spans="1:18" ht="21.75" customHeight="1" thickBot="1" x14ac:dyDescent="0.3">
      <c r="A1523" s="5" t="s">
        <v>2974</v>
      </c>
      <c r="B1523" s="2">
        <v>41225</v>
      </c>
      <c r="C1523" s="1" t="s">
        <v>469</v>
      </c>
      <c r="D1523" s="1" t="s">
        <v>141</v>
      </c>
      <c r="E1523" s="1" t="s">
        <v>58</v>
      </c>
      <c r="F1523" s="1" t="s">
        <v>50</v>
      </c>
      <c r="G1523" s="1" t="s">
        <v>21</v>
      </c>
      <c r="H1523" s="2">
        <v>41229</v>
      </c>
      <c r="I1523" s="1" t="s">
        <v>22</v>
      </c>
      <c r="J1523" s="6" t="s">
        <v>141</v>
      </c>
      <c r="L1523" t="str">
        <f>VLOOKUP(Table3[[#This Row],[Order ID]],OrderBreakDown!A1522:H9569,2,0)</f>
        <v>Bush Floating Shelf Set, Traditional</v>
      </c>
      <c r="M1523" s="16">
        <f>VLOOKUP(Table3[[#This Row],[Order ID]],OrderBreakDown!A1522:H9569,3,0)</f>
        <v>0</v>
      </c>
      <c r="N1523" t="str">
        <f>VLOOKUP(Table3[[#This Row],[Order ID]],OrderBreakDown!A1522:H9569,4,0)</f>
        <v>$856.00</v>
      </c>
      <c r="O1523" s="18" t="str">
        <f>VLOOKUP(Table3[[#This Row],[Order ID]],OrderBreakDown!A1522:H9569,5,0)</f>
        <v>$154.00</v>
      </c>
      <c r="P1523">
        <f>VLOOKUP(Table3[[#This Row],[Order ID]],OrderBreakDown!A1522:H9569,6,0)</f>
        <v>5</v>
      </c>
      <c r="Q1523" t="str">
        <f>VLOOKUP(Table3[[#This Row],[Order ID]],OrderBreakDown!A1522:H9569,7,0)</f>
        <v>Furniture</v>
      </c>
      <c r="R1523" t="str">
        <f>VLOOKUP(Table3[[#This Row],[Order ID]],OrderBreakDown!A1522:H9569,8,0)</f>
        <v>Bookcases</v>
      </c>
    </row>
    <row r="1524" spans="1:18" ht="21.75" customHeight="1" thickBot="1" x14ac:dyDescent="0.3">
      <c r="A1524" s="5" t="s">
        <v>2975</v>
      </c>
      <c r="B1524" s="2">
        <v>41225</v>
      </c>
      <c r="C1524" s="1" t="s">
        <v>2908</v>
      </c>
      <c r="D1524" s="1" t="s">
        <v>2976</v>
      </c>
      <c r="E1524" s="1" t="s">
        <v>20</v>
      </c>
      <c r="F1524" s="1" t="s">
        <v>14</v>
      </c>
      <c r="G1524" s="1" t="s">
        <v>33</v>
      </c>
      <c r="H1524" s="2">
        <v>41232</v>
      </c>
      <c r="I1524" s="1" t="s">
        <v>22</v>
      </c>
      <c r="J1524" s="6" t="s">
        <v>23</v>
      </c>
      <c r="L1524" t="str">
        <f>VLOOKUP(Table3[[#This Row],[Order ID]],OrderBreakDown!A1523:H9570,2,0)</f>
        <v>Ikea Classic Bookcase, Metal</v>
      </c>
      <c r="M1524" s="16">
        <f>VLOOKUP(Table3[[#This Row],[Order ID]],OrderBreakDown!A1523:H9570,3,0)</f>
        <v>0</v>
      </c>
      <c r="N1524" t="str">
        <f>VLOOKUP(Table3[[#This Row],[Order ID]],OrderBreakDown!A1523:H9570,4,0)</f>
        <v>$822.00</v>
      </c>
      <c r="O1524" s="18" t="str">
        <f>VLOOKUP(Table3[[#This Row],[Order ID]],OrderBreakDown!A1523:H9570,5,0)</f>
        <v>$156.00</v>
      </c>
      <c r="P1524">
        <f>VLOOKUP(Table3[[#This Row],[Order ID]],OrderBreakDown!A1523:H9570,6,0)</f>
        <v>2</v>
      </c>
      <c r="Q1524" t="str">
        <f>VLOOKUP(Table3[[#This Row],[Order ID]],OrderBreakDown!A1523:H9570,7,0)</f>
        <v>Furniture</v>
      </c>
      <c r="R1524" t="str">
        <f>VLOOKUP(Table3[[#This Row],[Order ID]],OrderBreakDown!A1523:H9570,8,0)</f>
        <v>Bookcases</v>
      </c>
    </row>
    <row r="1525" spans="1:18" ht="21.75" customHeight="1" thickBot="1" x14ac:dyDescent="0.3">
      <c r="A1525" s="5" t="s">
        <v>2977</v>
      </c>
      <c r="B1525" s="2">
        <v>41225</v>
      </c>
      <c r="C1525" s="1" t="s">
        <v>1364</v>
      </c>
      <c r="D1525" s="1" t="s">
        <v>1644</v>
      </c>
      <c r="E1525" s="1" t="s">
        <v>49</v>
      </c>
      <c r="F1525" s="1" t="s">
        <v>50</v>
      </c>
      <c r="G1525" s="1" t="s">
        <v>15</v>
      </c>
      <c r="H1525" s="2">
        <v>41229</v>
      </c>
      <c r="I1525" s="1" t="s">
        <v>22</v>
      </c>
      <c r="J1525" s="6" t="s">
        <v>132</v>
      </c>
      <c r="L1525" t="str">
        <f>VLOOKUP(Table3[[#This Row],[Order ID]],OrderBreakDown!A1524:H9571,2,0)</f>
        <v>Novimex Bag Chairs, Black</v>
      </c>
      <c r="M1525" s="16">
        <f>VLOOKUP(Table3[[#This Row],[Order ID]],OrderBreakDown!A1524:H9571,3,0)</f>
        <v>0.6</v>
      </c>
      <c r="N1525" t="str">
        <f>VLOOKUP(Table3[[#This Row],[Order ID]],OrderBreakDown!A1524:H9571,4,0)</f>
        <v>$87.00</v>
      </c>
      <c r="O1525" s="18" t="str">
        <f>VLOOKUP(Table3[[#This Row],[Order ID]],OrderBreakDown!A1524:H9571,5,0)</f>
        <v>-$35.00</v>
      </c>
      <c r="P1525">
        <f>VLOOKUP(Table3[[#This Row],[Order ID]],OrderBreakDown!A1524:H9571,6,0)</f>
        <v>5</v>
      </c>
      <c r="Q1525" t="str">
        <f>VLOOKUP(Table3[[#This Row],[Order ID]],OrderBreakDown!A1524:H9571,7,0)</f>
        <v>Furniture</v>
      </c>
      <c r="R1525" t="str">
        <f>VLOOKUP(Table3[[#This Row],[Order ID]],OrderBreakDown!A1524:H9571,8,0)</f>
        <v>Chairs</v>
      </c>
    </row>
    <row r="1526" spans="1:18" ht="21.75" customHeight="1" thickBot="1" x14ac:dyDescent="0.3">
      <c r="A1526" s="5" t="s">
        <v>2978</v>
      </c>
      <c r="B1526" s="2">
        <v>41225</v>
      </c>
      <c r="C1526" s="1" t="s">
        <v>1882</v>
      </c>
      <c r="D1526" s="1" t="s">
        <v>2979</v>
      </c>
      <c r="E1526" s="1" t="s">
        <v>58</v>
      </c>
      <c r="F1526" s="1" t="s">
        <v>50</v>
      </c>
      <c r="G1526" s="1" t="s">
        <v>21</v>
      </c>
      <c r="H1526" s="2">
        <v>41230</v>
      </c>
      <c r="I1526" s="1" t="s">
        <v>22</v>
      </c>
      <c r="J1526" s="6" t="s">
        <v>174</v>
      </c>
      <c r="L1526" t="str">
        <f>VLOOKUP(Table3[[#This Row],[Order ID]],OrderBreakDown!A1525:H9572,2,0)</f>
        <v>Boston Pens, Fluorescent</v>
      </c>
      <c r="M1526" s="16">
        <f>VLOOKUP(Table3[[#This Row],[Order ID]],OrderBreakDown!A1525:H9572,3,0)</f>
        <v>0</v>
      </c>
      <c r="N1526" t="str">
        <f>VLOOKUP(Table3[[#This Row],[Order ID]],OrderBreakDown!A1525:H9572,4,0)</f>
        <v>$77.00</v>
      </c>
      <c r="O1526" s="18" t="str">
        <f>VLOOKUP(Table3[[#This Row],[Order ID]],OrderBreakDown!A1525:H9572,5,0)</f>
        <v>$13.00</v>
      </c>
      <c r="P1526">
        <f>VLOOKUP(Table3[[#This Row],[Order ID]],OrderBreakDown!A1525:H9572,6,0)</f>
        <v>5</v>
      </c>
      <c r="Q1526" t="str">
        <f>VLOOKUP(Table3[[#This Row],[Order ID]],OrderBreakDown!A1525:H9572,7,0)</f>
        <v>Office Supplies</v>
      </c>
      <c r="R1526" t="str">
        <f>VLOOKUP(Table3[[#This Row],[Order ID]],OrderBreakDown!A1525:H9572,8,0)</f>
        <v>Art</v>
      </c>
    </row>
    <row r="1527" spans="1:18" ht="21.75" customHeight="1" thickBot="1" x14ac:dyDescent="0.3">
      <c r="A1527" s="5" t="s">
        <v>2980</v>
      </c>
      <c r="B1527" s="2">
        <v>41225</v>
      </c>
      <c r="C1527" s="1" t="s">
        <v>561</v>
      </c>
      <c r="D1527" s="1" t="s">
        <v>44</v>
      </c>
      <c r="E1527" s="1" t="s">
        <v>27</v>
      </c>
      <c r="F1527" s="1" t="s">
        <v>28</v>
      </c>
      <c r="G1527" s="1" t="s">
        <v>15</v>
      </c>
      <c r="H1527" s="2">
        <v>41229</v>
      </c>
      <c r="I1527" s="1" t="s">
        <v>22</v>
      </c>
      <c r="J1527" s="6" t="s">
        <v>45</v>
      </c>
      <c r="L1527" t="str">
        <f>VLOOKUP(Table3[[#This Row],[Order ID]],OrderBreakDown!A1526:H9573,2,0)</f>
        <v>Bush Library with Doors, Mobile</v>
      </c>
      <c r="M1527" s="16">
        <f>VLOOKUP(Table3[[#This Row],[Order ID]],OrderBreakDown!A1526:H9573,3,0)</f>
        <v>0.6</v>
      </c>
      <c r="N1527" t="str">
        <f>VLOOKUP(Table3[[#This Row],[Order ID]],OrderBreakDown!A1526:H9573,4,0)</f>
        <v>$1,027.00</v>
      </c>
      <c r="O1527" s="18" t="str">
        <f>VLOOKUP(Table3[[#This Row],[Order ID]],OrderBreakDown!A1526:H9573,5,0)</f>
        <v>-$719.00</v>
      </c>
      <c r="P1527">
        <f>VLOOKUP(Table3[[#This Row],[Order ID]],OrderBreakDown!A1526:H9573,6,0)</f>
        <v>7</v>
      </c>
      <c r="Q1527" t="str">
        <f>VLOOKUP(Table3[[#This Row],[Order ID]],OrderBreakDown!A1526:H9573,7,0)</f>
        <v>Furniture</v>
      </c>
      <c r="R1527" t="str">
        <f>VLOOKUP(Table3[[#This Row],[Order ID]],OrderBreakDown!A1526:H9573,8,0)</f>
        <v>Bookcases</v>
      </c>
    </row>
    <row r="1528" spans="1:18" ht="21.75" customHeight="1" thickBot="1" x14ac:dyDescent="0.3">
      <c r="A1528" s="5" t="s">
        <v>2981</v>
      </c>
      <c r="B1528" s="2">
        <v>41226</v>
      </c>
      <c r="C1528" s="1" t="s">
        <v>1629</v>
      </c>
      <c r="D1528" s="1" t="s">
        <v>141</v>
      </c>
      <c r="E1528" s="1" t="s">
        <v>58</v>
      </c>
      <c r="F1528" s="1" t="s">
        <v>50</v>
      </c>
      <c r="G1528" s="1" t="s">
        <v>15</v>
      </c>
      <c r="H1528" s="2">
        <v>41228</v>
      </c>
      <c r="I1528" s="1" t="s">
        <v>37</v>
      </c>
      <c r="J1528" s="6" t="s">
        <v>141</v>
      </c>
      <c r="L1528" t="str">
        <f>VLOOKUP(Table3[[#This Row],[Order ID]],OrderBreakDown!A1527:H9574,2,0)</f>
        <v>Ibico Hole Reinforcements, Durable</v>
      </c>
      <c r="M1528" s="16">
        <f>VLOOKUP(Table3[[#This Row],[Order ID]],OrderBreakDown!A1527:H9574,3,0)</f>
        <v>0</v>
      </c>
      <c r="N1528" t="str">
        <f>VLOOKUP(Table3[[#This Row],[Order ID]],OrderBreakDown!A1527:H9574,4,0)</f>
        <v>$25.00</v>
      </c>
      <c r="O1528" s="18" t="str">
        <f>VLOOKUP(Table3[[#This Row],[Order ID]],OrderBreakDown!A1527:H9574,5,0)</f>
        <v>$7.00</v>
      </c>
      <c r="P1528">
        <f>VLOOKUP(Table3[[#This Row],[Order ID]],OrderBreakDown!A1527:H9574,6,0)</f>
        <v>3</v>
      </c>
      <c r="Q1528" t="str">
        <f>VLOOKUP(Table3[[#This Row],[Order ID]],OrderBreakDown!A1527:H9574,7,0)</f>
        <v>Office Supplies</v>
      </c>
      <c r="R1528" t="str">
        <f>VLOOKUP(Table3[[#This Row],[Order ID]],OrderBreakDown!A1527:H9574,8,0)</f>
        <v>Binders</v>
      </c>
    </row>
    <row r="1529" spans="1:18" ht="21.75" customHeight="1" thickBot="1" x14ac:dyDescent="0.3">
      <c r="A1529" s="5" t="s">
        <v>2982</v>
      </c>
      <c r="B1529" s="2">
        <v>41226</v>
      </c>
      <c r="C1529" s="1" t="s">
        <v>1168</v>
      </c>
      <c r="D1529" s="1" t="s">
        <v>1389</v>
      </c>
      <c r="E1529" s="1" t="s">
        <v>66</v>
      </c>
      <c r="F1529" s="1" t="s">
        <v>28</v>
      </c>
      <c r="G1529" s="1" t="s">
        <v>21</v>
      </c>
      <c r="H1529" s="2">
        <v>41227</v>
      </c>
      <c r="I1529" s="1" t="s">
        <v>37</v>
      </c>
      <c r="J1529" s="6" t="s">
        <v>116</v>
      </c>
      <c r="L1529" t="str">
        <f>VLOOKUP(Table3[[#This Row],[Order ID]],OrderBreakDown!A1528:H9575,2,0)</f>
        <v>Avery Hole Reinforcements, Recycled</v>
      </c>
      <c r="M1529" s="16">
        <f>VLOOKUP(Table3[[#This Row],[Order ID]],OrderBreakDown!A1528:H9575,3,0)</f>
        <v>0</v>
      </c>
      <c r="N1529" t="str">
        <f>VLOOKUP(Table3[[#This Row],[Order ID]],OrderBreakDown!A1528:H9575,4,0)</f>
        <v>$10.00</v>
      </c>
      <c r="O1529" s="18" t="str">
        <f>VLOOKUP(Table3[[#This Row],[Order ID]],OrderBreakDown!A1528:H9575,5,0)</f>
        <v>$4.00</v>
      </c>
      <c r="P1529">
        <f>VLOOKUP(Table3[[#This Row],[Order ID]],OrderBreakDown!A1528:H9575,6,0)</f>
        <v>2</v>
      </c>
      <c r="Q1529" t="str">
        <f>VLOOKUP(Table3[[#This Row],[Order ID]],OrderBreakDown!A1528:H9575,7,0)</f>
        <v>Office Supplies</v>
      </c>
      <c r="R1529" t="str">
        <f>VLOOKUP(Table3[[#This Row],[Order ID]],OrderBreakDown!A1528:H9575,8,0)</f>
        <v>Binders</v>
      </c>
    </row>
    <row r="1530" spans="1:18" ht="21.75" customHeight="1" thickBot="1" x14ac:dyDescent="0.3">
      <c r="A1530" s="5" t="s">
        <v>2983</v>
      </c>
      <c r="B1530" s="2">
        <v>41226</v>
      </c>
      <c r="C1530" s="1" t="s">
        <v>2984</v>
      </c>
      <c r="D1530" s="1" t="s">
        <v>2813</v>
      </c>
      <c r="E1530" s="1" t="s">
        <v>49</v>
      </c>
      <c r="F1530" s="1" t="s">
        <v>50</v>
      </c>
      <c r="G1530" s="1" t="s">
        <v>33</v>
      </c>
      <c r="H1530" s="2">
        <v>41230</v>
      </c>
      <c r="I1530" s="1" t="s">
        <v>22</v>
      </c>
      <c r="J1530" s="6" t="s">
        <v>2814</v>
      </c>
      <c r="L1530" t="str">
        <f>VLOOKUP(Table3[[#This Row],[Order ID]],OrderBreakDown!A1529:H9576,2,0)</f>
        <v>Cuisinart Blender, Red</v>
      </c>
      <c r="M1530" s="16">
        <f>VLOOKUP(Table3[[#This Row],[Order ID]],OrderBreakDown!A1529:H9576,3,0)</f>
        <v>0</v>
      </c>
      <c r="N1530" t="str">
        <f>VLOOKUP(Table3[[#This Row],[Order ID]],OrderBreakDown!A1529:H9576,4,0)</f>
        <v>$469.00</v>
      </c>
      <c r="O1530" s="18" t="str">
        <f>VLOOKUP(Table3[[#This Row],[Order ID]],OrderBreakDown!A1529:H9576,5,0)</f>
        <v>$173.00</v>
      </c>
      <c r="P1530">
        <f>VLOOKUP(Table3[[#This Row],[Order ID]],OrderBreakDown!A1529:H9576,6,0)</f>
        <v>7</v>
      </c>
      <c r="Q1530" t="str">
        <f>VLOOKUP(Table3[[#This Row],[Order ID]],OrderBreakDown!A1529:H9576,7,0)</f>
        <v>Office Supplies</v>
      </c>
      <c r="R1530" t="str">
        <f>VLOOKUP(Table3[[#This Row],[Order ID]],OrderBreakDown!A1529:H9576,8,0)</f>
        <v>Appliances</v>
      </c>
    </row>
    <row r="1531" spans="1:18" ht="21.75" customHeight="1" thickBot="1" x14ac:dyDescent="0.3">
      <c r="A1531" s="5" t="s">
        <v>2985</v>
      </c>
      <c r="B1531" s="2">
        <v>41226</v>
      </c>
      <c r="C1531" s="1" t="s">
        <v>2041</v>
      </c>
      <c r="D1531" s="1" t="s">
        <v>282</v>
      </c>
      <c r="E1531" s="1" t="s">
        <v>66</v>
      </c>
      <c r="F1531" s="1" t="s">
        <v>28</v>
      </c>
      <c r="G1531" s="1" t="s">
        <v>21</v>
      </c>
      <c r="H1531" s="2">
        <v>41230</v>
      </c>
      <c r="I1531" s="1" t="s">
        <v>22</v>
      </c>
      <c r="J1531" s="6" t="s">
        <v>282</v>
      </c>
      <c r="L1531" t="str">
        <f>VLOOKUP(Table3[[#This Row],[Order ID]],OrderBreakDown!A1530:H9577,2,0)</f>
        <v>Smead Folders, Single Width</v>
      </c>
      <c r="M1531" s="16">
        <f>VLOOKUP(Table3[[#This Row],[Order ID]],OrderBreakDown!A1530:H9577,3,0)</f>
        <v>0.2</v>
      </c>
      <c r="N1531" t="str">
        <f>VLOOKUP(Table3[[#This Row],[Order ID]],OrderBreakDown!A1530:H9577,4,0)</f>
        <v>$28.00</v>
      </c>
      <c r="O1531" s="18" t="str">
        <f>VLOOKUP(Table3[[#This Row],[Order ID]],OrderBreakDown!A1530:H9577,5,0)</f>
        <v>$4.00</v>
      </c>
      <c r="P1531">
        <f>VLOOKUP(Table3[[#This Row],[Order ID]],OrderBreakDown!A1530:H9577,6,0)</f>
        <v>2</v>
      </c>
      <c r="Q1531" t="str">
        <f>VLOOKUP(Table3[[#This Row],[Order ID]],OrderBreakDown!A1530:H9577,7,0)</f>
        <v>Office Supplies</v>
      </c>
      <c r="R1531" t="str">
        <f>VLOOKUP(Table3[[#This Row],[Order ID]],OrderBreakDown!A1530:H9577,8,0)</f>
        <v>Storage</v>
      </c>
    </row>
    <row r="1532" spans="1:18" ht="21.75" customHeight="1" thickBot="1" x14ac:dyDescent="0.3">
      <c r="A1532" s="5" t="s">
        <v>2986</v>
      </c>
      <c r="B1532" s="2">
        <v>41226</v>
      </c>
      <c r="C1532" s="1" t="s">
        <v>1429</v>
      </c>
      <c r="D1532" s="1" t="s">
        <v>714</v>
      </c>
      <c r="E1532" s="1" t="s">
        <v>120</v>
      </c>
      <c r="F1532" s="1" t="s">
        <v>28</v>
      </c>
      <c r="G1532" s="1" t="s">
        <v>21</v>
      </c>
      <c r="H1532" s="2">
        <v>41230</v>
      </c>
      <c r="I1532" s="1" t="s">
        <v>22</v>
      </c>
      <c r="J1532" s="6" t="s">
        <v>715</v>
      </c>
      <c r="L1532" t="str">
        <f>VLOOKUP(Table3[[#This Row],[Order ID]],OrderBreakDown!A1531:H9578,2,0)</f>
        <v>Cuisinart Microwave, White</v>
      </c>
      <c r="M1532" s="16">
        <f>VLOOKUP(Table3[[#This Row],[Order ID]],OrderBreakDown!A1531:H9578,3,0)</f>
        <v>0</v>
      </c>
      <c r="N1532" t="str">
        <f>VLOOKUP(Table3[[#This Row],[Order ID]],OrderBreakDown!A1531:H9578,4,0)</f>
        <v>$2,489.00</v>
      </c>
      <c r="O1532" s="18" t="str">
        <f>VLOOKUP(Table3[[#This Row],[Order ID]],OrderBreakDown!A1531:H9578,5,0)</f>
        <v>$274.00</v>
      </c>
      <c r="P1532">
        <f>VLOOKUP(Table3[[#This Row],[Order ID]],OrderBreakDown!A1531:H9578,6,0)</f>
        <v>9</v>
      </c>
      <c r="Q1532" t="str">
        <f>VLOOKUP(Table3[[#This Row],[Order ID]],OrderBreakDown!A1531:H9578,7,0)</f>
        <v>Office Supplies</v>
      </c>
      <c r="R1532" t="str">
        <f>VLOOKUP(Table3[[#This Row],[Order ID]],OrderBreakDown!A1531:H9578,8,0)</f>
        <v>Appliances</v>
      </c>
    </row>
    <row r="1533" spans="1:18" ht="21.75" customHeight="1" thickBot="1" x14ac:dyDescent="0.3">
      <c r="A1533" s="5" t="s">
        <v>2987</v>
      </c>
      <c r="B1533" s="2">
        <v>41226</v>
      </c>
      <c r="C1533" s="1" t="s">
        <v>1199</v>
      </c>
      <c r="D1533" s="1" t="s">
        <v>2002</v>
      </c>
      <c r="E1533" s="1" t="s">
        <v>315</v>
      </c>
      <c r="F1533" s="1" t="s">
        <v>14</v>
      </c>
      <c r="G1533" s="1" t="s">
        <v>15</v>
      </c>
      <c r="H1533" s="2">
        <v>41229</v>
      </c>
      <c r="I1533" s="1" t="s">
        <v>37</v>
      </c>
      <c r="J1533" s="6" t="s">
        <v>316</v>
      </c>
      <c r="L1533" t="str">
        <f>VLOOKUP(Table3[[#This Row],[Order ID]],OrderBreakDown!A1532:H9579,2,0)</f>
        <v>Office Star Rocking Chair, Black</v>
      </c>
      <c r="M1533" s="16">
        <f>VLOOKUP(Table3[[#This Row],[Order ID]],OrderBreakDown!A1532:H9579,3,0)</f>
        <v>0</v>
      </c>
      <c r="N1533" t="str">
        <f>VLOOKUP(Table3[[#This Row],[Order ID]],OrderBreakDown!A1532:H9579,4,0)</f>
        <v>$415.00</v>
      </c>
      <c r="O1533" s="18" t="str">
        <f>VLOOKUP(Table3[[#This Row],[Order ID]],OrderBreakDown!A1532:H9579,5,0)</f>
        <v>$83.00</v>
      </c>
      <c r="P1533">
        <f>VLOOKUP(Table3[[#This Row],[Order ID]],OrderBreakDown!A1532:H9579,6,0)</f>
        <v>3</v>
      </c>
      <c r="Q1533" t="str">
        <f>VLOOKUP(Table3[[#This Row],[Order ID]],OrderBreakDown!A1532:H9579,7,0)</f>
        <v>Furniture</v>
      </c>
      <c r="R1533" t="str">
        <f>VLOOKUP(Table3[[#This Row],[Order ID]],OrderBreakDown!A1532:H9579,8,0)</f>
        <v>Chairs</v>
      </c>
    </row>
    <row r="1534" spans="1:18" ht="21.75" customHeight="1" thickBot="1" x14ac:dyDescent="0.3">
      <c r="A1534" s="5" t="s">
        <v>2988</v>
      </c>
      <c r="B1534" s="2">
        <v>41226</v>
      </c>
      <c r="C1534" s="1" t="s">
        <v>1250</v>
      </c>
      <c r="D1534" s="1" t="s">
        <v>282</v>
      </c>
      <c r="E1534" s="1" t="s">
        <v>66</v>
      </c>
      <c r="F1534" s="1" t="s">
        <v>28</v>
      </c>
      <c r="G1534" s="1" t="s">
        <v>21</v>
      </c>
      <c r="H1534" s="2">
        <v>41229</v>
      </c>
      <c r="I1534" s="1" t="s">
        <v>16</v>
      </c>
      <c r="J1534" s="6" t="s">
        <v>282</v>
      </c>
      <c r="L1534" t="str">
        <f>VLOOKUP(Table3[[#This Row],[Order ID]],OrderBreakDown!A1533:H9580,2,0)</f>
        <v>Acco Index Tab, Clear</v>
      </c>
      <c r="M1534" s="16">
        <f>VLOOKUP(Table3[[#This Row],[Order ID]],OrderBreakDown!A1533:H9580,3,0)</f>
        <v>0.1</v>
      </c>
      <c r="N1534" t="str">
        <f>VLOOKUP(Table3[[#This Row],[Order ID]],OrderBreakDown!A1533:H9580,4,0)</f>
        <v>$43.00</v>
      </c>
      <c r="O1534" s="18" t="str">
        <f>VLOOKUP(Table3[[#This Row],[Order ID]],OrderBreakDown!A1533:H9580,5,0)</f>
        <v>$15.00</v>
      </c>
      <c r="P1534">
        <f>VLOOKUP(Table3[[#This Row],[Order ID]],OrderBreakDown!A1533:H9580,6,0)</f>
        <v>6</v>
      </c>
      <c r="Q1534" t="str">
        <f>VLOOKUP(Table3[[#This Row],[Order ID]],OrderBreakDown!A1533:H9580,7,0)</f>
        <v>Office Supplies</v>
      </c>
      <c r="R1534" t="str">
        <f>VLOOKUP(Table3[[#This Row],[Order ID]],OrderBreakDown!A1533:H9580,8,0)</f>
        <v>Binders</v>
      </c>
    </row>
    <row r="1535" spans="1:18" ht="21.75" customHeight="1" thickBot="1" x14ac:dyDescent="0.3">
      <c r="A1535" s="5" t="s">
        <v>2989</v>
      </c>
      <c r="B1535" s="2">
        <v>41226</v>
      </c>
      <c r="C1535" s="1" t="s">
        <v>2434</v>
      </c>
      <c r="D1535" s="1" t="s">
        <v>2192</v>
      </c>
      <c r="E1535" s="1" t="s">
        <v>58</v>
      </c>
      <c r="F1535" s="1" t="s">
        <v>50</v>
      </c>
      <c r="G1535" s="1" t="s">
        <v>33</v>
      </c>
      <c r="H1535" s="2">
        <v>41232</v>
      </c>
      <c r="I1535" s="1" t="s">
        <v>22</v>
      </c>
      <c r="J1535" s="6" t="s">
        <v>1392</v>
      </c>
      <c r="L1535" t="str">
        <f>VLOOKUP(Table3[[#This Row],[Order ID]],OrderBreakDown!A1534:H9581,2,0)</f>
        <v>Stanley Highlighters, Water Color</v>
      </c>
      <c r="M1535" s="16">
        <f>VLOOKUP(Table3[[#This Row],[Order ID]],OrderBreakDown!A1534:H9581,3,0)</f>
        <v>0</v>
      </c>
      <c r="N1535" t="str">
        <f>VLOOKUP(Table3[[#This Row],[Order ID]],OrderBreakDown!A1534:H9581,4,0)</f>
        <v>$54.00</v>
      </c>
      <c r="O1535" s="18" t="str">
        <f>VLOOKUP(Table3[[#This Row],[Order ID]],OrderBreakDown!A1534:H9581,5,0)</f>
        <v>$18.00</v>
      </c>
      <c r="P1535">
        <f>VLOOKUP(Table3[[#This Row],[Order ID]],OrderBreakDown!A1534:H9581,6,0)</f>
        <v>3</v>
      </c>
      <c r="Q1535" t="str">
        <f>VLOOKUP(Table3[[#This Row],[Order ID]],OrderBreakDown!A1534:H9581,7,0)</f>
        <v>Office Supplies</v>
      </c>
      <c r="R1535" t="str">
        <f>VLOOKUP(Table3[[#This Row],[Order ID]],OrderBreakDown!A1534:H9581,8,0)</f>
        <v>Art</v>
      </c>
    </row>
    <row r="1536" spans="1:18" ht="21.75" customHeight="1" thickBot="1" x14ac:dyDescent="0.3">
      <c r="A1536" s="5" t="s">
        <v>2990</v>
      </c>
      <c r="B1536" s="2">
        <v>41227</v>
      </c>
      <c r="C1536" s="1" t="s">
        <v>2991</v>
      </c>
      <c r="D1536" s="1" t="s">
        <v>141</v>
      </c>
      <c r="E1536" s="1" t="s">
        <v>58</v>
      </c>
      <c r="F1536" s="1" t="s">
        <v>50</v>
      </c>
      <c r="G1536" s="1" t="s">
        <v>15</v>
      </c>
      <c r="H1536" s="2">
        <v>41227</v>
      </c>
      <c r="I1536" s="1" t="s">
        <v>62</v>
      </c>
      <c r="J1536" s="6" t="s">
        <v>141</v>
      </c>
      <c r="L1536" t="str">
        <f>VLOOKUP(Table3[[#This Row],[Order ID]],OrderBreakDown!A1535:H9582,2,0)</f>
        <v>Eaton Note Cards, Premium</v>
      </c>
      <c r="M1536" s="16">
        <f>VLOOKUP(Table3[[#This Row],[Order ID]],OrderBreakDown!A1535:H9582,3,0)</f>
        <v>0</v>
      </c>
      <c r="N1536" t="str">
        <f>VLOOKUP(Table3[[#This Row],[Order ID]],OrderBreakDown!A1535:H9582,4,0)</f>
        <v>$239.00</v>
      </c>
      <c r="O1536" s="18" t="str">
        <f>VLOOKUP(Table3[[#This Row],[Order ID]],OrderBreakDown!A1535:H9582,5,0)</f>
        <v>$0.00</v>
      </c>
      <c r="P1536">
        <f>VLOOKUP(Table3[[#This Row],[Order ID]],OrderBreakDown!A1535:H9582,6,0)</f>
        <v>9</v>
      </c>
      <c r="Q1536" t="str">
        <f>VLOOKUP(Table3[[#This Row],[Order ID]],OrderBreakDown!A1535:H9582,7,0)</f>
        <v>Office Supplies</v>
      </c>
      <c r="R1536" t="str">
        <f>VLOOKUP(Table3[[#This Row],[Order ID]],OrderBreakDown!A1535:H9582,8,0)</f>
        <v>Paper</v>
      </c>
    </row>
    <row r="1537" spans="1:18" ht="21.75" customHeight="1" thickBot="1" x14ac:dyDescent="0.3">
      <c r="A1537" s="5" t="s">
        <v>2992</v>
      </c>
      <c r="B1537" s="2">
        <v>41227</v>
      </c>
      <c r="C1537" s="1" t="s">
        <v>123</v>
      </c>
      <c r="D1537" s="1" t="s">
        <v>1674</v>
      </c>
      <c r="E1537" s="1" t="s">
        <v>315</v>
      </c>
      <c r="F1537" s="1" t="s">
        <v>14</v>
      </c>
      <c r="G1537" s="1" t="s">
        <v>15</v>
      </c>
      <c r="H1537" s="2">
        <v>41232</v>
      </c>
      <c r="I1537" s="1" t="s">
        <v>16</v>
      </c>
      <c r="J1537" s="6" t="s">
        <v>1675</v>
      </c>
      <c r="L1537" t="str">
        <f>VLOOKUP(Table3[[#This Row],[Order ID]],OrderBreakDown!A1536:H9583,2,0)</f>
        <v>Novimex Legal Exhibit Labels, 5000 Label Set</v>
      </c>
      <c r="M1537" s="16">
        <f>VLOOKUP(Table3[[#This Row],[Order ID]],OrderBreakDown!A1536:H9583,3,0)</f>
        <v>0</v>
      </c>
      <c r="N1537" t="str">
        <f>VLOOKUP(Table3[[#This Row],[Order ID]],OrderBreakDown!A1536:H9583,4,0)</f>
        <v>$22.00</v>
      </c>
      <c r="O1537" s="18" t="str">
        <f>VLOOKUP(Table3[[#This Row],[Order ID]],OrderBreakDown!A1536:H9583,5,0)</f>
        <v>$3.00</v>
      </c>
      <c r="P1537">
        <f>VLOOKUP(Table3[[#This Row],[Order ID]],OrderBreakDown!A1536:H9583,6,0)</f>
        <v>2</v>
      </c>
      <c r="Q1537" t="str">
        <f>VLOOKUP(Table3[[#This Row],[Order ID]],OrderBreakDown!A1536:H9583,7,0)</f>
        <v>Office Supplies</v>
      </c>
      <c r="R1537" t="str">
        <f>VLOOKUP(Table3[[#This Row],[Order ID]],OrderBreakDown!A1536:H9583,8,0)</f>
        <v>Labels</v>
      </c>
    </row>
    <row r="1538" spans="1:18" ht="21.75" customHeight="1" thickBot="1" x14ac:dyDescent="0.3">
      <c r="A1538" s="5" t="s">
        <v>2993</v>
      </c>
      <c r="B1538" s="2">
        <v>41227</v>
      </c>
      <c r="C1538" s="1" t="s">
        <v>1383</v>
      </c>
      <c r="D1538" s="1" t="s">
        <v>141</v>
      </c>
      <c r="E1538" s="1" t="s">
        <v>58</v>
      </c>
      <c r="F1538" s="1" t="s">
        <v>50</v>
      </c>
      <c r="G1538" s="1" t="s">
        <v>33</v>
      </c>
      <c r="H1538" s="2">
        <v>41229</v>
      </c>
      <c r="I1538" s="1" t="s">
        <v>37</v>
      </c>
      <c r="J1538" s="6" t="s">
        <v>141</v>
      </c>
      <c r="L1538" t="str">
        <f>VLOOKUP(Table3[[#This Row],[Order ID]],OrderBreakDown!A1537:H9584,2,0)</f>
        <v>Advantus Paper Clips, Metal</v>
      </c>
      <c r="M1538" s="16">
        <f>VLOOKUP(Table3[[#This Row],[Order ID]],OrderBreakDown!A1537:H9584,3,0)</f>
        <v>0</v>
      </c>
      <c r="N1538" t="str">
        <f>VLOOKUP(Table3[[#This Row],[Order ID]],OrderBreakDown!A1537:H9584,4,0)</f>
        <v>$27.00</v>
      </c>
      <c r="O1538" s="18" t="str">
        <f>VLOOKUP(Table3[[#This Row],[Order ID]],OrderBreakDown!A1537:H9584,5,0)</f>
        <v>$6.00</v>
      </c>
      <c r="P1538">
        <f>VLOOKUP(Table3[[#This Row],[Order ID]],OrderBreakDown!A1537:H9584,6,0)</f>
        <v>2</v>
      </c>
      <c r="Q1538" t="str">
        <f>VLOOKUP(Table3[[#This Row],[Order ID]],OrderBreakDown!A1537:H9584,7,0)</f>
        <v>Office Supplies</v>
      </c>
      <c r="R1538" t="str">
        <f>VLOOKUP(Table3[[#This Row],[Order ID]],OrderBreakDown!A1537:H9584,8,0)</f>
        <v>Fasteners</v>
      </c>
    </row>
    <row r="1539" spans="1:18" ht="21.75" customHeight="1" thickBot="1" x14ac:dyDescent="0.3">
      <c r="A1539" s="5" t="s">
        <v>2994</v>
      </c>
      <c r="B1539" s="2">
        <v>41227</v>
      </c>
      <c r="C1539" s="1" t="s">
        <v>1199</v>
      </c>
      <c r="D1539" s="1" t="s">
        <v>2995</v>
      </c>
      <c r="E1539" s="1" t="s">
        <v>27</v>
      </c>
      <c r="F1539" s="1" t="s">
        <v>28</v>
      </c>
      <c r="G1539" s="1" t="s">
        <v>15</v>
      </c>
      <c r="H1539" s="2">
        <v>41231</v>
      </c>
      <c r="I1539" s="1" t="s">
        <v>22</v>
      </c>
      <c r="J1539" s="6" t="s">
        <v>112</v>
      </c>
      <c r="L1539" t="str">
        <f>VLOOKUP(Table3[[#This Row],[Order ID]],OrderBreakDown!A1538:H9585,2,0)</f>
        <v>Bush Stackable Bookrack, Traditional</v>
      </c>
      <c r="M1539" s="16">
        <f>VLOOKUP(Table3[[#This Row],[Order ID]],OrderBreakDown!A1538:H9585,3,0)</f>
        <v>0.1</v>
      </c>
      <c r="N1539" t="str">
        <f>VLOOKUP(Table3[[#This Row],[Order ID]],OrderBreakDown!A1538:H9585,4,0)</f>
        <v>$443.00</v>
      </c>
      <c r="O1539" s="18" t="str">
        <f>VLOOKUP(Table3[[#This Row],[Order ID]],OrderBreakDown!A1538:H9585,5,0)</f>
        <v>$74.00</v>
      </c>
      <c r="P1539">
        <f>VLOOKUP(Table3[[#This Row],[Order ID]],OrderBreakDown!A1538:H9585,6,0)</f>
        <v>4</v>
      </c>
      <c r="Q1539" t="str">
        <f>VLOOKUP(Table3[[#This Row],[Order ID]],OrderBreakDown!A1538:H9585,7,0)</f>
        <v>Furniture</v>
      </c>
      <c r="R1539" t="str">
        <f>VLOOKUP(Table3[[#This Row],[Order ID]],OrderBreakDown!A1538:H9585,8,0)</f>
        <v>Bookcases</v>
      </c>
    </row>
    <row r="1540" spans="1:18" ht="21.75" customHeight="1" thickBot="1" x14ac:dyDescent="0.3">
      <c r="A1540" s="5" t="s">
        <v>2996</v>
      </c>
      <c r="B1540" s="2">
        <v>41228</v>
      </c>
      <c r="C1540" s="1" t="s">
        <v>2056</v>
      </c>
      <c r="D1540" s="1" t="s">
        <v>1085</v>
      </c>
      <c r="E1540" s="1" t="s">
        <v>20</v>
      </c>
      <c r="F1540" s="1" t="s">
        <v>14</v>
      </c>
      <c r="G1540" s="1" t="s">
        <v>33</v>
      </c>
      <c r="H1540" s="2">
        <v>41232</v>
      </c>
      <c r="I1540" s="1" t="s">
        <v>22</v>
      </c>
      <c r="J1540" s="6" t="s">
        <v>23</v>
      </c>
      <c r="L1540" t="str">
        <f>VLOOKUP(Table3[[#This Row],[Order ID]],OrderBreakDown!A1539:H9586,2,0)</f>
        <v>Stanley Highlighters, Easy-Erase</v>
      </c>
      <c r="M1540" s="16">
        <f>VLOOKUP(Table3[[#This Row],[Order ID]],OrderBreakDown!A1539:H9586,3,0)</f>
        <v>0</v>
      </c>
      <c r="N1540" t="str">
        <f>VLOOKUP(Table3[[#This Row],[Order ID]],OrderBreakDown!A1539:H9586,4,0)</f>
        <v>$15.00</v>
      </c>
      <c r="O1540" s="18" t="str">
        <f>VLOOKUP(Table3[[#This Row],[Order ID]],OrderBreakDown!A1539:H9586,5,0)</f>
        <v>$5.00</v>
      </c>
      <c r="P1540">
        <f>VLOOKUP(Table3[[#This Row],[Order ID]],OrderBreakDown!A1539:H9586,6,0)</f>
        <v>1</v>
      </c>
      <c r="Q1540" t="str">
        <f>VLOOKUP(Table3[[#This Row],[Order ID]],OrderBreakDown!A1539:H9586,7,0)</f>
        <v>Office Supplies</v>
      </c>
      <c r="R1540" t="str">
        <f>VLOOKUP(Table3[[#This Row],[Order ID]],OrderBreakDown!A1539:H9586,8,0)</f>
        <v>Art</v>
      </c>
    </row>
    <row r="1541" spans="1:18" ht="21.75" customHeight="1" thickBot="1" x14ac:dyDescent="0.3">
      <c r="A1541" s="5" t="s">
        <v>2997</v>
      </c>
      <c r="B1541" s="2">
        <v>41228</v>
      </c>
      <c r="C1541" s="1" t="s">
        <v>1730</v>
      </c>
      <c r="D1541" s="1" t="s">
        <v>1018</v>
      </c>
      <c r="E1541" s="1" t="s">
        <v>58</v>
      </c>
      <c r="F1541" s="1" t="s">
        <v>50</v>
      </c>
      <c r="G1541" s="1" t="s">
        <v>33</v>
      </c>
      <c r="H1541" s="2">
        <v>41232</v>
      </c>
      <c r="I1541" s="1" t="s">
        <v>22</v>
      </c>
      <c r="J1541" s="6" t="s">
        <v>96</v>
      </c>
      <c r="L1541" t="str">
        <f>VLOOKUP(Table3[[#This Row],[Order ID]],OrderBreakDown!A1540:H9587,2,0)</f>
        <v>Rubbermaid Light Bulb, Durable</v>
      </c>
      <c r="M1541" s="16">
        <f>VLOOKUP(Table3[[#This Row],[Order ID]],OrderBreakDown!A1540:H9587,3,0)</f>
        <v>0</v>
      </c>
      <c r="N1541" t="str">
        <f>VLOOKUP(Table3[[#This Row],[Order ID]],OrderBreakDown!A1540:H9587,4,0)</f>
        <v>$63.00</v>
      </c>
      <c r="O1541" s="18" t="str">
        <f>VLOOKUP(Table3[[#This Row],[Order ID]],OrderBreakDown!A1540:H9587,5,0)</f>
        <v>$25.00</v>
      </c>
      <c r="P1541">
        <f>VLOOKUP(Table3[[#This Row],[Order ID]],OrderBreakDown!A1540:H9587,6,0)</f>
        <v>4</v>
      </c>
      <c r="Q1541" t="str">
        <f>VLOOKUP(Table3[[#This Row],[Order ID]],OrderBreakDown!A1540:H9587,7,0)</f>
        <v>Furniture</v>
      </c>
      <c r="R1541" t="str">
        <f>VLOOKUP(Table3[[#This Row],[Order ID]],OrderBreakDown!A1540:H9587,8,0)</f>
        <v>Furnishings</v>
      </c>
    </row>
    <row r="1542" spans="1:18" ht="21.75" customHeight="1" thickBot="1" x14ac:dyDescent="0.3">
      <c r="A1542" s="5" t="s">
        <v>2998</v>
      </c>
      <c r="B1542" s="2">
        <v>41228</v>
      </c>
      <c r="C1542" s="1" t="s">
        <v>2999</v>
      </c>
      <c r="D1542" s="1" t="s">
        <v>3000</v>
      </c>
      <c r="E1542" s="1" t="s">
        <v>20</v>
      </c>
      <c r="F1542" s="1" t="s">
        <v>14</v>
      </c>
      <c r="G1542" s="1" t="s">
        <v>21</v>
      </c>
      <c r="H1542" s="2">
        <v>41233</v>
      </c>
      <c r="I1542" s="1" t="s">
        <v>16</v>
      </c>
      <c r="J1542" s="6" t="s">
        <v>23</v>
      </c>
      <c r="L1542" t="str">
        <f>VLOOKUP(Table3[[#This Row],[Order ID]],OrderBreakDown!A1541:H9588,2,0)</f>
        <v>Wilson Jones Binder, Economy</v>
      </c>
      <c r="M1542" s="16">
        <f>VLOOKUP(Table3[[#This Row],[Order ID]],OrderBreakDown!A1541:H9588,3,0)</f>
        <v>0</v>
      </c>
      <c r="N1542" t="str">
        <f>VLOOKUP(Table3[[#This Row],[Order ID]],OrderBreakDown!A1541:H9588,4,0)</f>
        <v>$26.00</v>
      </c>
      <c r="O1542" s="18" t="str">
        <f>VLOOKUP(Table3[[#This Row],[Order ID]],OrderBreakDown!A1541:H9588,5,0)</f>
        <v>$8.00</v>
      </c>
      <c r="P1542">
        <f>VLOOKUP(Table3[[#This Row],[Order ID]],OrderBreakDown!A1541:H9588,6,0)</f>
        <v>2</v>
      </c>
      <c r="Q1542" t="str">
        <f>VLOOKUP(Table3[[#This Row],[Order ID]],OrderBreakDown!A1541:H9588,7,0)</f>
        <v>Office Supplies</v>
      </c>
      <c r="R1542" t="str">
        <f>VLOOKUP(Table3[[#This Row],[Order ID]],OrderBreakDown!A1541:H9588,8,0)</f>
        <v>Binders</v>
      </c>
    </row>
    <row r="1543" spans="1:18" ht="21.75" customHeight="1" thickBot="1" x14ac:dyDescent="0.3">
      <c r="A1543" s="5" t="s">
        <v>3001</v>
      </c>
      <c r="B1543" s="2">
        <v>41228</v>
      </c>
      <c r="C1543" s="1" t="s">
        <v>2952</v>
      </c>
      <c r="D1543" s="1" t="s">
        <v>3002</v>
      </c>
      <c r="E1543" s="1" t="s">
        <v>58</v>
      </c>
      <c r="F1543" s="1" t="s">
        <v>50</v>
      </c>
      <c r="G1543" s="1" t="s">
        <v>33</v>
      </c>
      <c r="H1543" s="2">
        <v>41230</v>
      </c>
      <c r="I1543" s="1" t="s">
        <v>37</v>
      </c>
      <c r="J1543" s="6" t="s">
        <v>610</v>
      </c>
      <c r="L1543" t="str">
        <f>VLOOKUP(Table3[[#This Row],[Order ID]],OrderBreakDown!A1542:H9589,2,0)</f>
        <v>KitchenAid Microwave, Red</v>
      </c>
      <c r="M1543" s="16">
        <f>VLOOKUP(Table3[[#This Row],[Order ID]],OrderBreakDown!A1542:H9589,3,0)</f>
        <v>0</v>
      </c>
      <c r="N1543" t="str">
        <f>VLOOKUP(Table3[[#This Row],[Order ID]],OrderBreakDown!A1542:H9589,4,0)</f>
        <v>$1,552.00</v>
      </c>
      <c r="O1543" s="18" t="str">
        <f>VLOOKUP(Table3[[#This Row],[Order ID]],OrderBreakDown!A1542:H9589,5,0)</f>
        <v>$109.00</v>
      </c>
      <c r="P1543">
        <f>VLOOKUP(Table3[[#This Row],[Order ID]],OrderBreakDown!A1542:H9589,6,0)</f>
        <v>5</v>
      </c>
      <c r="Q1543" t="str">
        <f>VLOOKUP(Table3[[#This Row],[Order ID]],OrderBreakDown!A1542:H9589,7,0)</f>
        <v>Office Supplies</v>
      </c>
      <c r="R1543" t="str">
        <f>VLOOKUP(Table3[[#This Row],[Order ID]],OrderBreakDown!A1542:H9589,8,0)</f>
        <v>Appliances</v>
      </c>
    </row>
    <row r="1544" spans="1:18" ht="21.75" customHeight="1" thickBot="1" x14ac:dyDescent="0.3">
      <c r="A1544" s="5" t="s">
        <v>3003</v>
      </c>
      <c r="B1544" s="2">
        <v>41229</v>
      </c>
      <c r="C1544" s="1" t="s">
        <v>442</v>
      </c>
      <c r="D1544" s="1" t="s">
        <v>3004</v>
      </c>
      <c r="E1544" s="1" t="s">
        <v>27</v>
      </c>
      <c r="F1544" s="1" t="s">
        <v>28</v>
      </c>
      <c r="G1544" s="1" t="s">
        <v>15</v>
      </c>
      <c r="H1544" s="2">
        <v>41231</v>
      </c>
      <c r="I1544" s="1" t="s">
        <v>16</v>
      </c>
      <c r="J1544" s="6" t="s">
        <v>238</v>
      </c>
      <c r="L1544" t="str">
        <f>VLOOKUP(Table3[[#This Row],[Order ID]],OrderBreakDown!A1543:H9590,2,0)</f>
        <v>Sanford Pens, Easy-Erase</v>
      </c>
      <c r="M1544" s="16">
        <f>VLOOKUP(Table3[[#This Row],[Order ID]],OrderBreakDown!A1543:H9590,3,0)</f>
        <v>0</v>
      </c>
      <c r="N1544" t="str">
        <f>VLOOKUP(Table3[[#This Row],[Order ID]],OrderBreakDown!A1543:H9590,4,0)</f>
        <v>$80.00</v>
      </c>
      <c r="O1544" s="18" t="str">
        <f>VLOOKUP(Table3[[#This Row],[Order ID]],OrderBreakDown!A1543:H9590,5,0)</f>
        <v>$18.00</v>
      </c>
      <c r="P1544">
        <f>VLOOKUP(Table3[[#This Row],[Order ID]],OrderBreakDown!A1543:H9590,6,0)</f>
        <v>7</v>
      </c>
      <c r="Q1544" t="str">
        <f>VLOOKUP(Table3[[#This Row],[Order ID]],OrderBreakDown!A1543:H9590,7,0)</f>
        <v>Office Supplies</v>
      </c>
      <c r="R1544" t="str">
        <f>VLOOKUP(Table3[[#This Row],[Order ID]],OrderBreakDown!A1543:H9590,8,0)</f>
        <v>Art</v>
      </c>
    </row>
    <row r="1545" spans="1:18" ht="21.75" customHeight="1" thickBot="1" x14ac:dyDescent="0.3">
      <c r="A1545" s="5" t="s">
        <v>3005</v>
      </c>
      <c r="B1545" s="2">
        <v>41229</v>
      </c>
      <c r="C1545" s="1" t="s">
        <v>2798</v>
      </c>
      <c r="D1545" s="1" t="s">
        <v>247</v>
      </c>
      <c r="E1545" s="1" t="s">
        <v>49</v>
      </c>
      <c r="F1545" s="1" t="s">
        <v>50</v>
      </c>
      <c r="G1545" s="1" t="s">
        <v>21</v>
      </c>
      <c r="H1545" s="2">
        <v>41233</v>
      </c>
      <c r="I1545" s="1" t="s">
        <v>22</v>
      </c>
      <c r="J1545" s="6" t="s">
        <v>104</v>
      </c>
      <c r="L1545" t="str">
        <f>VLOOKUP(Table3[[#This Row],[Order ID]],OrderBreakDown!A1544:H9591,2,0)</f>
        <v>Fellowes File Cart, Single Width</v>
      </c>
      <c r="M1545" s="16">
        <f>VLOOKUP(Table3[[#This Row],[Order ID]],OrderBreakDown!A1544:H9591,3,0)</f>
        <v>0.4</v>
      </c>
      <c r="N1545" t="str">
        <f>VLOOKUP(Table3[[#This Row],[Order ID]],OrderBreakDown!A1544:H9591,4,0)</f>
        <v>$577.00</v>
      </c>
      <c r="O1545" s="18" t="str">
        <f>VLOOKUP(Table3[[#This Row],[Order ID]],OrderBreakDown!A1544:H9591,5,0)</f>
        <v>-$385.00</v>
      </c>
      <c r="P1545">
        <f>VLOOKUP(Table3[[#This Row],[Order ID]],OrderBreakDown!A1544:H9591,6,0)</f>
        <v>7</v>
      </c>
      <c r="Q1545" t="str">
        <f>VLOOKUP(Table3[[#This Row],[Order ID]],OrderBreakDown!A1544:H9591,7,0)</f>
        <v>Office Supplies</v>
      </c>
      <c r="R1545" t="str">
        <f>VLOOKUP(Table3[[#This Row],[Order ID]],OrderBreakDown!A1544:H9591,8,0)</f>
        <v>Storage</v>
      </c>
    </row>
    <row r="1546" spans="1:18" ht="21.75" customHeight="1" thickBot="1" x14ac:dyDescent="0.3">
      <c r="A1546" s="5" t="s">
        <v>3006</v>
      </c>
      <c r="B1546" s="2">
        <v>41229</v>
      </c>
      <c r="C1546" s="1" t="s">
        <v>1323</v>
      </c>
      <c r="D1546" s="1" t="s">
        <v>535</v>
      </c>
      <c r="E1546" s="1" t="s">
        <v>66</v>
      </c>
      <c r="F1546" s="1" t="s">
        <v>28</v>
      </c>
      <c r="G1546" s="1" t="s">
        <v>21</v>
      </c>
      <c r="H1546" s="2">
        <v>41235</v>
      </c>
      <c r="I1546" s="1" t="s">
        <v>22</v>
      </c>
      <c r="J1546" s="6" t="s">
        <v>116</v>
      </c>
      <c r="L1546" t="str">
        <f>VLOOKUP(Table3[[#This Row],[Order ID]],OrderBreakDown!A1545:H9592,2,0)</f>
        <v>Konica Inkjet, Wireless</v>
      </c>
      <c r="M1546" s="16">
        <f>VLOOKUP(Table3[[#This Row],[Order ID]],OrderBreakDown!A1545:H9592,3,0)</f>
        <v>0</v>
      </c>
      <c r="N1546" t="str">
        <f>VLOOKUP(Table3[[#This Row],[Order ID]],OrderBreakDown!A1545:H9592,4,0)</f>
        <v>$1,881.00</v>
      </c>
      <c r="O1546" s="18" t="str">
        <f>VLOOKUP(Table3[[#This Row],[Order ID]],OrderBreakDown!A1545:H9592,5,0)</f>
        <v>$301.00</v>
      </c>
      <c r="P1546">
        <f>VLOOKUP(Table3[[#This Row],[Order ID]],OrderBreakDown!A1545:H9592,6,0)</f>
        <v>6</v>
      </c>
      <c r="Q1546" t="str">
        <f>VLOOKUP(Table3[[#This Row],[Order ID]],OrderBreakDown!A1545:H9592,7,0)</f>
        <v>Technology</v>
      </c>
      <c r="R1546" t="str">
        <f>VLOOKUP(Table3[[#This Row],[Order ID]],OrderBreakDown!A1545:H9592,8,0)</f>
        <v>Machines</v>
      </c>
    </row>
    <row r="1547" spans="1:18" ht="21.75" customHeight="1" thickBot="1" x14ac:dyDescent="0.3">
      <c r="A1547" s="5" t="s">
        <v>3007</v>
      </c>
      <c r="B1547" s="2">
        <v>41230</v>
      </c>
      <c r="C1547" s="1" t="s">
        <v>1763</v>
      </c>
      <c r="D1547" s="1" t="s">
        <v>3008</v>
      </c>
      <c r="E1547" s="1" t="s">
        <v>58</v>
      </c>
      <c r="F1547" s="1" t="s">
        <v>50</v>
      </c>
      <c r="G1547" s="1" t="s">
        <v>15</v>
      </c>
      <c r="H1547" s="2">
        <v>41232</v>
      </c>
      <c r="I1547" s="1" t="s">
        <v>16</v>
      </c>
      <c r="J1547" s="6" t="s">
        <v>610</v>
      </c>
      <c r="L1547" t="str">
        <f>VLOOKUP(Table3[[#This Row],[Order ID]],OrderBreakDown!A1546:H9593,2,0)</f>
        <v>Binney &amp; Smith Highlighters, Water Color</v>
      </c>
      <c r="M1547" s="16">
        <f>VLOOKUP(Table3[[#This Row],[Order ID]],OrderBreakDown!A1546:H9593,3,0)</f>
        <v>0</v>
      </c>
      <c r="N1547" t="str">
        <f>VLOOKUP(Table3[[#This Row],[Order ID]],OrderBreakDown!A1546:H9593,4,0)</f>
        <v>$40.00</v>
      </c>
      <c r="O1547" s="18" t="str">
        <f>VLOOKUP(Table3[[#This Row],[Order ID]],OrderBreakDown!A1546:H9593,5,0)</f>
        <v>$17.00</v>
      </c>
      <c r="P1547">
        <f>VLOOKUP(Table3[[#This Row],[Order ID]],OrderBreakDown!A1546:H9593,6,0)</f>
        <v>2</v>
      </c>
      <c r="Q1547" t="str">
        <f>VLOOKUP(Table3[[#This Row],[Order ID]],OrderBreakDown!A1546:H9593,7,0)</f>
        <v>Office Supplies</v>
      </c>
      <c r="R1547" t="str">
        <f>VLOOKUP(Table3[[#This Row],[Order ID]],OrderBreakDown!A1546:H9593,8,0)</f>
        <v>Art</v>
      </c>
    </row>
    <row r="1548" spans="1:18" ht="21.75" customHeight="1" thickBot="1" x14ac:dyDescent="0.3">
      <c r="A1548" s="5" t="s">
        <v>3009</v>
      </c>
      <c r="B1548" s="2">
        <v>41230</v>
      </c>
      <c r="C1548" s="1" t="s">
        <v>1483</v>
      </c>
      <c r="D1548" s="1" t="s">
        <v>1720</v>
      </c>
      <c r="E1548" s="1" t="s">
        <v>58</v>
      </c>
      <c r="F1548" s="1" t="s">
        <v>50</v>
      </c>
      <c r="G1548" s="1" t="s">
        <v>21</v>
      </c>
      <c r="H1548" s="2">
        <v>41234</v>
      </c>
      <c r="I1548" s="1" t="s">
        <v>22</v>
      </c>
      <c r="J1548" s="6" t="s">
        <v>57</v>
      </c>
      <c r="L1548" t="str">
        <f>VLOOKUP(Table3[[#This Row],[Order ID]],OrderBreakDown!A1547:H9594,2,0)</f>
        <v>SanDisk Keyboard, USB</v>
      </c>
      <c r="M1548" s="16">
        <f>VLOOKUP(Table3[[#This Row],[Order ID]],OrderBreakDown!A1547:H9594,3,0)</f>
        <v>0</v>
      </c>
      <c r="N1548" t="str">
        <f>VLOOKUP(Table3[[#This Row],[Order ID]],OrderBreakDown!A1547:H9594,4,0)</f>
        <v>$82.00</v>
      </c>
      <c r="O1548" s="18" t="str">
        <f>VLOOKUP(Table3[[#This Row],[Order ID]],OrderBreakDown!A1547:H9594,5,0)</f>
        <v>$7.00</v>
      </c>
      <c r="P1548">
        <f>VLOOKUP(Table3[[#This Row],[Order ID]],OrderBreakDown!A1547:H9594,6,0)</f>
        <v>1</v>
      </c>
      <c r="Q1548" t="str">
        <f>VLOOKUP(Table3[[#This Row],[Order ID]],OrderBreakDown!A1547:H9594,7,0)</f>
        <v>Technology</v>
      </c>
      <c r="R1548" t="str">
        <f>VLOOKUP(Table3[[#This Row],[Order ID]],OrderBreakDown!A1547:H9594,8,0)</f>
        <v>Accessories</v>
      </c>
    </row>
    <row r="1549" spans="1:18" ht="21.75" customHeight="1" thickBot="1" x14ac:dyDescent="0.3">
      <c r="A1549" s="5" t="s">
        <v>3010</v>
      </c>
      <c r="B1549" s="2">
        <v>41230</v>
      </c>
      <c r="C1549" s="1" t="s">
        <v>580</v>
      </c>
      <c r="D1549" s="1" t="s">
        <v>73</v>
      </c>
      <c r="E1549" s="1" t="s">
        <v>20</v>
      </c>
      <c r="F1549" s="1" t="s">
        <v>14</v>
      </c>
      <c r="G1549" s="1" t="s">
        <v>33</v>
      </c>
      <c r="H1549" s="2">
        <v>41232</v>
      </c>
      <c r="I1549" s="1" t="s">
        <v>37</v>
      </c>
      <c r="J1549" s="6" t="s">
        <v>23</v>
      </c>
      <c r="L1549" t="str">
        <f>VLOOKUP(Table3[[#This Row],[Order ID]],OrderBreakDown!A1548:H9595,2,0)</f>
        <v>Sanford Highlighters, Fluorescent</v>
      </c>
      <c r="M1549" s="16">
        <f>VLOOKUP(Table3[[#This Row],[Order ID]],OrderBreakDown!A1548:H9595,3,0)</f>
        <v>0.5</v>
      </c>
      <c r="N1549" t="str">
        <f>VLOOKUP(Table3[[#This Row],[Order ID]],OrderBreakDown!A1548:H9595,4,0)</f>
        <v>$43.00</v>
      </c>
      <c r="O1549" s="18" t="str">
        <f>VLOOKUP(Table3[[#This Row],[Order ID]],OrderBreakDown!A1548:H9595,5,0)</f>
        <v>-$7.00</v>
      </c>
      <c r="P1549">
        <f>VLOOKUP(Table3[[#This Row],[Order ID]],OrderBreakDown!A1548:H9595,6,0)</f>
        <v>5</v>
      </c>
      <c r="Q1549" t="str">
        <f>VLOOKUP(Table3[[#This Row],[Order ID]],OrderBreakDown!A1548:H9595,7,0)</f>
        <v>Office Supplies</v>
      </c>
      <c r="R1549" t="str">
        <f>VLOOKUP(Table3[[#This Row],[Order ID]],OrderBreakDown!A1548:H9595,8,0)</f>
        <v>Art</v>
      </c>
    </row>
    <row r="1550" spans="1:18" ht="21.75" customHeight="1" thickBot="1" x14ac:dyDescent="0.3">
      <c r="A1550" s="5" t="s">
        <v>3011</v>
      </c>
      <c r="B1550" s="2">
        <v>41230</v>
      </c>
      <c r="C1550" s="1" t="s">
        <v>1110</v>
      </c>
      <c r="D1550" s="1" t="s">
        <v>3012</v>
      </c>
      <c r="E1550" s="1" t="s">
        <v>49</v>
      </c>
      <c r="F1550" s="1" t="s">
        <v>50</v>
      </c>
      <c r="G1550" s="1" t="s">
        <v>21</v>
      </c>
      <c r="H1550" s="2">
        <v>41234</v>
      </c>
      <c r="I1550" s="1" t="s">
        <v>22</v>
      </c>
      <c r="J1550" s="6" t="s">
        <v>335</v>
      </c>
      <c r="L1550" t="str">
        <f>VLOOKUP(Table3[[#This Row],[Order ID]],OrderBreakDown!A1549:H9596,2,0)</f>
        <v>Office Star Swivel Stool, Black</v>
      </c>
      <c r="M1550" s="16">
        <f>VLOOKUP(Table3[[#This Row],[Order ID]],OrderBreakDown!A1549:H9596,3,0)</f>
        <v>0.6</v>
      </c>
      <c r="N1550" t="str">
        <f>VLOOKUP(Table3[[#This Row],[Order ID]],OrderBreakDown!A1549:H9596,4,0)</f>
        <v>$343.00</v>
      </c>
      <c r="O1550" s="18" t="str">
        <f>VLOOKUP(Table3[[#This Row],[Order ID]],OrderBreakDown!A1549:H9596,5,0)</f>
        <v>-$223.00</v>
      </c>
      <c r="P1550">
        <f>VLOOKUP(Table3[[#This Row],[Order ID]],OrderBreakDown!A1549:H9596,6,0)</f>
        <v>5</v>
      </c>
      <c r="Q1550" t="str">
        <f>VLOOKUP(Table3[[#This Row],[Order ID]],OrderBreakDown!A1549:H9596,7,0)</f>
        <v>Furniture</v>
      </c>
      <c r="R1550" t="str">
        <f>VLOOKUP(Table3[[#This Row],[Order ID]],OrderBreakDown!A1549:H9596,8,0)</f>
        <v>Chairs</v>
      </c>
    </row>
    <row r="1551" spans="1:18" ht="21.75" customHeight="1" thickBot="1" x14ac:dyDescent="0.3">
      <c r="A1551" s="5" t="s">
        <v>3013</v>
      </c>
      <c r="B1551" s="2">
        <v>41232</v>
      </c>
      <c r="C1551" s="1" t="s">
        <v>1763</v>
      </c>
      <c r="D1551" s="1" t="s">
        <v>418</v>
      </c>
      <c r="E1551" s="1" t="s">
        <v>20</v>
      </c>
      <c r="F1551" s="1" t="s">
        <v>14</v>
      </c>
      <c r="G1551" s="1" t="s">
        <v>15</v>
      </c>
      <c r="H1551" s="2">
        <v>41234</v>
      </c>
      <c r="I1551" s="1" t="s">
        <v>16</v>
      </c>
      <c r="J1551" s="6" t="s">
        <v>419</v>
      </c>
      <c r="L1551" t="str">
        <f>VLOOKUP(Table3[[#This Row],[Order ID]],OrderBreakDown!A1550:H9597,2,0)</f>
        <v>Advantus Push Pins, Assorted Sizes</v>
      </c>
      <c r="M1551" s="16">
        <f>VLOOKUP(Table3[[#This Row],[Order ID]],OrderBreakDown!A1550:H9597,3,0)</f>
        <v>0</v>
      </c>
      <c r="N1551" t="str">
        <f>VLOOKUP(Table3[[#This Row],[Order ID]],OrderBreakDown!A1550:H9597,4,0)</f>
        <v>$12.00</v>
      </c>
      <c r="O1551" s="18" t="str">
        <f>VLOOKUP(Table3[[#This Row],[Order ID]],OrderBreakDown!A1550:H9597,5,0)</f>
        <v>$2.00</v>
      </c>
      <c r="P1551">
        <f>VLOOKUP(Table3[[#This Row],[Order ID]],OrderBreakDown!A1550:H9597,6,0)</f>
        <v>1</v>
      </c>
      <c r="Q1551" t="str">
        <f>VLOOKUP(Table3[[#This Row],[Order ID]],OrderBreakDown!A1550:H9597,7,0)</f>
        <v>Office Supplies</v>
      </c>
      <c r="R1551" t="str">
        <f>VLOOKUP(Table3[[#This Row],[Order ID]],OrderBreakDown!A1550:H9597,8,0)</f>
        <v>Fasteners</v>
      </c>
    </row>
    <row r="1552" spans="1:18" ht="21.75" customHeight="1" thickBot="1" x14ac:dyDescent="0.3">
      <c r="A1552" s="5" t="s">
        <v>3014</v>
      </c>
      <c r="B1552" s="2">
        <v>41232</v>
      </c>
      <c r="C1552" s="1" t="s">
        <v>1032</v>
      </c>
      <c r="D1552" s="1" t="s">
        <v>2243</v>
      </c>
      <c r="E1552" s="1" t="s">
        <v>27</v>
      </c>
      <c r="F1552" s="1" t="s">
        <v>28</v>
      </c>
      <c r="G1552" s="1" t="s">
        <v>21</v>
      </c>
      <c r="H1552" s="2">
        <v>41239</v>
      </c>
      <c r="I1552" s="1" t="s">
        <v>22</v>
      </c>
      <c r="J1552" s="6" t="s">
        <v>519</v>
      </c>
      <c r="L1552" t="str">
        <f>VLOOKUP(Table3[[#This Row],[Order ID]],OrderBreakDown!A1551:H9598,2,0)</f>
        <v>Cardinal Binding Machine, Clear</v>
      </c>
      <c r="M1552" s="16">
        <f>VLOOKUP(Table3[[#This Row],[Order ID]],OrderBreakDown!A1551:H9598,3,0)</f>
        <v>0</v>
      </c>
      <c r="N1552" t="str">
        <f>VLOOKUP(Table3[[#This Row],[Order ID]],OrderBreakDown!A1551:H9598,4,0)</f>
        <v>$148.00</v>
      </c>
      <c r="O1552" s="18" t="str">
        <f>VLOOKUP(Table3[[#This Row],[Order ID]],OrderBreakDown!A1551:H9598,5,0)</f>
        <v>$59.00</v>
      </c>
      <c r="P1552">
        <f>VLOOKUP(Table3[[#This Row],[Order ID]],OrderBreakDown!A1551:H9598,6,0)</f>
        <v>3</v>
      </c>
      <c r="Q1552" t="str">
        <f>VLOOKUP(Table3[[#This Row],[Order ID]],OrderBreakDown!A1551:H9598,7,0)</f>
        <v>Office Supplies</v>
      </c>
      <c r="R1552" t="str">
        <f>VLOOKUP(Table3[[#This Row],[Order ID]],OrderBreakDown!A1551:H9598,8,0)</f>
        <v>Binders</v>
      </c>
    </row>
    <row r="1553" spans="1:18" ht="21.75" customHeight="1" thickBot="1" x14ac:dyDescent="0.3">
      <c r="A1553" s="5" t="s">
        <v>3015</v>
      </c>
      <c r="B1553" s="2">
        <v>41232</v>
      </c>
      <c r="C1553" s="1" t="s">
        <v>544</v>
      </c>
      <c r="D1553" s="1" t="s">
        <v>375</v>
      </c>
      <c r="E1553" s="1" t="s">
        <v>66</v>
      </c>
      <c r="F1553" s="1" t="s">
        <v>28</v>
      </c>
      <c r="G1553" s="1" t="s">
        <v>15</v>
      </c>
      <c r="H1553" s="2">
        <v>41236</v>
      </c>
      <c r="I1553" s="1" t="s">
        <v>22</v>
      </c>
      <c r="J1553" s="6" t="s">
        <v>185</v>
      </c>
      <c r="L1553" t="str">
        <f>VLOOKUP(Table3[[#This Row],[Order ID]],OrderBreakDown!A1552:H9599,2,0)</f>
        <v>Stanley Pens, Water Color</v>
      </c>
      <c r="M1553" s="16">
        <f>VLOOKUP(Table3[[#This Row],[Order ID]],OrderBreakDown!A1552:H9599,3,0)</f>
        <v>0</v>
      </c>
      <c r="N1553" t="str">
        <f>VLOOKUP(Table3[[#This Row],[Order ID]],OrderBreakDown!A1552:H9599,4,0)</f>
        <v>$26.00</v>
      </c>
      <c r="O1553" s="18" t="str">
        <f>VLOOKUP(Table3[[#This Row],[Order ID]],OrderBreakDown!A1552:H9599,5,0)</f>
        <v>$8.00</v>
      </c>
      <c r="P1553">
        <f>VLOOKUP(Table3[[#This Row],[Order ID]],OrderBreakDown!A1552:H9599,6,0)</f>
        <v>2</v>
      </c>
      <c r="Q1553" t="str">
        <f>VLOOKUP(Table3[[#This Row],[Order ID]],OrderBreakDown!A1552:H9599,7,0)</f>
        <v>Office Supplies</v>
      </c>
      <c r="R1553" t="str">
        <f>VLOOKUP(Table3[[#This Row],[Order ID]],OrderBreakDown!A1552:H9599,8,0)</f>
        <v>Art</v>
      </c>
    </row>
    <row r="1554" spans="1:18" ht="21.75" customHeight="1" thickBot="1" x14ac:dyDescent="0.3">
      <c r="A1554" s="5" t="s">
        <v>3016</v>
      </c>
      <c r="B1554" s="2">
        <v>41232</v>
      </c>
      <c r="C1554" s="1" t="s">
        <v>1661</v>
      </c>
      <c r="D1554" s="1" t="s">
        <v>177</v>
      </c>
      <c r="E1554" s="1" t="s">
        <v>20</v>
      </c>
      <c r="F1554" s="1" t="s">
        <v>14</v>
      </c>
      <c r="G1554" s="1" t="s">
        <v>21</v>
      </c>
      <c r="H1554" s="2">
        <v>41234</v>
      </c>
      <c r="I1554" s="1" t="s">
        <v>37</v>
      </c>
      <c r="J1554" s="6" t="s">
        <v>23</v>
      </c>
      <c r="L1554" t="str">
        <f>VLOOKUP(Table3[[#This Row],[Order ID]],OrderBreakDown!A1553:H9600,2,0)</f>
        <v>Cardinal Index Tab, Clear</v>
      </c>
      <c r="M1554" s="16">
        <f>VLOOKUP(Table3[[#This Row],[Order ID]],OrderBreakDown!A1553:H9600,3,0)</f>
        <v>0.1</v>
      </c>
      <c r="N1554" t="str">
        <f>VLOOKUP(Table3[[#This Row],[Order ID]],OrderBreakDown!A1553:H9600,4,0)</f>
        <v>$12.00</v>
      </c>
      <c r="O1554" s="18" t="str">
        <f>VLOOKUP(Table3[[#This Row],[Order ID]],OrderBreakDown!A1553:H9600,5,0)</f>
        <v>$4.00</v>
      </c>
      <c r="P1554">
        <f>VLOOKUP(Table3[[#This Row],[Order ID]],OrderBreakDown!A1553:H9600,6,0)</f>
        <v>2</v>
      </c>
      <c r="Q1554" t="str">
        <f>VLOOKUP(Table3[[#This Row],[Order ID]],OrderBreakDown!A1553:H9600,7,0)</f>
        <v>Office Supplies</v>
      </c>
      <c r="R1554" t="str">
        <f>VLOOKUP(Table3[[#This Row],[Order ID]],OrderBreakDown!A1553:H9600,8,0)</f>
        <v>Binders</v>
      </c>
    </row>
    <row r="1555" spans="1:18" ht="21.75" customHeight="1" thickBot="1" x14ac:dyDescent="0.3">
      <c r="A1555" s="5" t="s">
        <v>3017</v>
      </c>
      <c r="B1555" s="2">
        <v>41233</v>
      </c>
      <c r="C1555" s="1" t="s">
        <v>299</v>
      </c>
      <c r="D1555" s="1" t="s">
        <v>3018</v>
      </c>
      <c r="E1555" s="1" t="s">
        <v>20</v>
      </c>
      <c r="F1555" s="1" t="s">
        <v>14</v>
      </c>
      <c r="G1555" s="1" t="s">
        <v>15</v>
      </c>
      <c r="H1555" s="2">
        <v>41234</v>
      </c>
      <c r="I1555" s="1" t="s">
        <v>37</v>
      </c>
      <c r="J1555" s="6" t="s">
        <v>23</v>
      </c>
      <c r="L1555" t="str">
        <f>VLOOKUP(Table3[[#This Row],[Order ID]],OrderBreakDown!A1554:H9601,2,0)</f>
        <v>Wilson Jones Binder, Economy</v>
      </c>
      <c r="M1555" s="16">
        <f>VLOOKUP(Table3[[#This Row],[Order ID]],OrderBreakDown!A1554:H9601,3,0)</f>
        <v>0</v>
      </c>
      <c r="N1555" t="str">
        <f>VLOOKUP(Table3[[#This Row],[Order ID]],OrderBreakDown!A1554:H9601,4,0)</f>
        <v>$26.00</v>
      </c>
      <c r="O1555" s="18" t="str">
        <f>VLOOKUP(Table3[[#This Row],[Order ID]],OrderBreakDown!A1554:H9601,5,0)</f>
        <v>$8.00</v>
      </c>
      <c r="P1555">
        <f>VLOOKUP(Table3[[#This Row],[Order ID]],OrderBreakDown!A1554:H9601,6,0)</f>
        <v>2</v>
      </c>
      <c r="Q1555" t="str">
        <f>VLOOKUP(Table3[[#This Row],[Order ID]],OrderBreakDown!A1554:H9601,7,0)</f>
        <v>Office Supplies</v>
      </c>
      <c r="R1555" t="str">
        <f>VLOOKUP(Table3[[#This Row],[Order ID]],OrderBreakDown!A1554:H9601,8,0)</f>
        <v>Binders</v>
      </c>
    </row>
    <row r="1556" spans="1:18" ht="21.75" customHeight="1" thickBot="1" x14ac:dyDescent="0.3">
      <c r="A1556" s="5" t="s">
        <v>3019</v>
      </c>
      <c r="B1556" s="2">
        <v>41233</v>
      </c>
      <c r="C1556" s="1" t="s">
        <v>1128</v>
      </c>
      <c r="D1556" s="1" t="s">
        <v>1724</v>
      </c>
      <c r="E1556" s="1" t="s">
        <v>66</v>
      </c>
      <c r="F1556" s="1" t="s">
        <v>28</v>
      </c>
      <c r="G1556" s="1" t="s">
        <v>21</v>
      </c>
      <c r="H1556" s="2">
        <v>41238</v>
      </c>
      <c r="I1556" s="1" t="s">
        <v>22</v>
      </c>
      <c r="J1556" s="6" t="s">
        <v>185</v>
      </c>
      <c r="L1556" t="str">
        <f>VLOOKUP(Table3[[#This Row],[Order ID]],OrderBreakDown!A1555:H9602,2,0)</f>
        <v>HP Ink, Digital</v>
      </c>
      <c r="M1556" s="16">
        <f>VLOOKUP(Table3[[#This Row],[Order ID]],OrderBreakDown!A1555:H9602,3,0)</f>
        <v>0</v>
      </c>
      <c r="N1556" t="str">
        <f>VLOOKUP(Table3[[#This Row],[Order ID]],OrderBreakDown!A1555:H9602,4,0)</f>
        <v>$257.00</v>
      </c>
      <c r="O1556" s="18" t="str">
        <f>VLOOKUP(Table3[[#This Row],[Order ID]],OrderBreakDown!A1555:H9602,5,0)</f>
        <v>$33.00</v>
      </c>
      <c r="P1556">
        <f>VLOOKUP(Table3[[#This Row],[Order ID]],OrderBreakDown!A1555:H9602,6,0)</f>
        <v>2</v>
      </c>
      <c r="Q1556" t="str">
        <f>VLOOKUP(Table3[[#This Row],[Order ID]],OrderBreakDown!A1555:H9602,7,0)</f>
        <v>Technology</v>
      </c>
      <c r="R1556" t="str">
        <f>VLOOKUP(Table3[[#This Row],[Order ID]],OrderBreakDown!A1555:H9602,8,0)</f>
        <v>Copiers</v>
      </c>
    </row>
    <row r="1557" spans="1:18" ht="21.75" customHeight="1" thickBot="1" x14ac:dyDescent="0.3">
      <c r="A1557" s="5" t="s">
        <v>3020</v>
      </c>
      <c r="B1557" s="2">
        <v>41233</v>
      </c>
      <c r="C1557" s="1" t="s">
        <v>192</v>
      </c>
      <c r="D1557" s="1" t="s">
        <v>241</v>
      </c>
      <c r="E1557" s="1" t="s">
        <v>27</v>
      </c>
      <c r="F1557" s="1" t="s">
        <v>28</v>
      </c>
      <c r="G1557" s="1" t="s">
        <v>21</v>
      </c>
      <c r="H1557" s="2">
        <v>41237</v>
      </c>
      <c r="I1557" s="1" t="s">
        <v>22</v>
      </c>
      <c r="J1557" s="6" t="s">
        <v>112</v>
      </c>
      <c r="L1557" t="str">
        <f>VLOOKUP(Table3[[#This Row],[Order ID]],OrderBreakDown!A1556:H9603,2,0)</f>
        <v>Hon Shipping Labels, Alphabetical</v>
      </c>
      <c r="M1557" s="16">
        <f>VLOOKUP(Table3[[#This Row],[Order ID]],OrderBreakDown!A1556:H9603,3,0)</f>
        <v>0</v>
      </c>
      <c r="N1557" t="str">
        <f>VLOOKUP(Table3[[#This Row],[Order ID]],OrderBreakDown!A1556:H9603,4,0)</f>
        <v>$34.00</v>
      </c>
      <c r="O1557" s="18" t="str">
        <f>VLOOKUP(Table3[[#This Row],[Order ID]],OrderBreakDown!A1556:H9603,5,0)</f>
        <v>$15.00</v>
      </c>
      <c r="P1557">
        <f>VLOOKUP(Table3[[#This Row],[Order ID]],OrderBreakDown!A1556:H9603,6,0)</f>
        <v>3</v>
      </c>
      <c r="Q1557" t="str">
        <f>VLOOKUP(Table3[[#This Row],[Order ID]],OrderBreakDown!A1556:H9603,7,0)</f>
        <v>Office Supplies</v>
      </c>
      <c r="R1557" t="str">
        <f>VLOOKUP(Table3[[#This Row],[Order ID]],OrderBreakDown!A1556:H9603,8,0)</f>
        <v>Labels</v>
      </c>
    </row>
    <row r="1558" spans="1:18" ht="21.75" customHeight="1" thickBot="1" x14ac:dyDescent="0.3">
      <c r="A1558" s="5" t="s">
        <v>3021</v>
      </c>
      <c r="B1558" s="2">
        <v>41233</v>
      </c>
      <c r="C1558" s="1" t="s">
        <v>232</v>
      </c>
      <c r="D1558" s="1" t="s">
        <v>3022</v>
      </c>
      <c r="E1558" s="1" t="s">
        <v>27</v>
      </c>
      <c r="F1558" s="1" t="s">
        <v>28</v>
      </c>
      <c r="G1558" s="1" t="s">
        <v>33</v>
      </c>
      <c r="H1558" s="2">
        <v>41238</v>
      </c>
      <c r="I1558" s="1" t="s">
        <v>22</v>
      </c>
      <c r="J1558" s="6" t="s">
        <v>112</v>
      </c>
      <c r="L1558" t="str">
        <f>VLOOKUP(Table3[[#This Row],[Order ID]],OrderBreakDown!A1557:H9604,2,0)</f>
        <v>Office Star Steel Folding Chair, Black</v>
      </c>
      <c r="M1558" s="16">
        <f>VLOOKUP(Table3[[#This Row],[Order ID]],OrderBreakDown!A1557:H9604,3,0)</f>
        <v>0.1</v>
      </c>
      <c r="N1558" t="str">
        <f>VLOOKUP(Table3[[#This Row],[Order ID]],OrderBreakDown!A1557:H9604,4,0)</f>
        <v>$723.00</v>
      </c>
      <c r="O1558" s="18" t="str">
        <f>VLOOKUP(Table3[[#This Row],[Order ID]],OrderBreakDown!A1557:H9604,5,0)</f>
        <v>-$80.00</v>
      </c>
      <c r="P1558">
        <f>VLOOKUP(Table3[[#This Row],[Order ID]],OrderBreakDown!A1557:H9604,6,0)</f>
        <v>9</v>
      </c>
      <c r="Q1558" t="str">
        <f>VLOOKUP(Table3[[#This Row],[Order ID]],OrderBreakDown!A1557:H9604,7,0)</f>
        <v>Furniture</v>
      </c>
      <c r="R1558" t="str">
        <f>VLOOKUP(Table3[[#This Row],[Order ID]],OrderBreakDown!A1557:H9604,8,0)</f>
        <v>Chairs</v>
      </c>
    </row>
    <row r="1559" spans="1:18" ht="21.75" customHeight="1" thickBot="1" x14ac:dyDescent="0.3">
      <c r="A1559" s="5" t="s">
        <v>3023</v>
      </c>
      <c r="B1559" s="2">
        <v>41233</v>
      </c>
      <c r="C1559" s="1" t="s">
        <v>3024</v>
      </c>
      <c r="D1559" s="1" t="s">
        <v>250</v>
      </c>
      <c r="E1559" s="1" t="s">
        <v>214</v>
      </c>
      <c r="F1559" s="1" t="s">
        <v>28</v>
      </c>
      <c r="G1559" s="1" t="s">
        <v>33</v>
      </c>
      <c r="H1559" s="2">
        <v>41235</v>
      </c>
      <c r="I1559" s="1" t="s">
        <v>16</v>
      </c>
      <c r="J1559" s="6" t="s">
        <v>251</v>
      </c>
      <c r="L1559" t="str">
        <f>VLOOKUP(Table3[[#This Row],[Order ID]],OrderBreakDown!A1558:H9605,2,0)</f>
        <v>SanDisk Computer Printout Paper, Multicolor</v>
      </c>
      <c r="M1559" s="16">
        <f>VLOOKUP(Table3[[#This Row],[Order ID]],OrderBreakDown!A1558:H9605,3,0)</f>
        <v>0</v>
      </c>
      <c r="N1559" t="str">
        <f>VLOOKUP(Table3[[#This Row],[Order ID]],OrderBreakDown!A1558:H9605,4,0)</f>
        <v>$62.00</v>
      </c>
      <c r="O1559" s="18" t="str">
        <f>VLOOKUP(Table3[[#This Row],[Order ID]],OrderBreakDown!A1558:H9605,5,0)</f>
        <v>$8.00</v>
      </c>
      <c r="P1559">
        <f>VLOOKUP(Table3[[#This Row],[Order ID]],OrderBreakDown!A1558:H9605,6,0)</f>
        <v>2</v>
      </c>
      <c r="Q1559" t="str">
        <f>VLOOKUP(Table3[[#This Row],[Order ID]],OrderBreakDown!A1558:H9605,7,0)</f>
        <v>Office Supplies</v>
      </c>
      <c r="R1559" t="str">
        <f>VLOOKUP(Table3[[#This Row],[Order ID]],OrderBreakDown!A1558:H9605,8,0)</f>
        <v>Paper</v>
      </c>
    </row>
    <row r="1560" spans="1:18" ht="21.75" customHeight="1" thickBot="1" x14ac:dyDescent="0.3">
      <c r="A1560" s="5" t="s">
        <v>3025</v>
      </c>
      <c r="B1560" s="2">
        <v>41233</v>
      </c>
      <c r="C1560" s="1" t="s">
        <v>1248</v>
      </c>
      <c r="D1560" s="1" t="s">
        <v>81</v>
      </c>
      <c r="E1560" s="1" t="s">
        <v>13</v>
      </c>
      <c r="F1560" s="1" t="s">
        <v>14</v>
      </c>
      <c r="G1560" s="1" t="s">
        <v>21</v>
      </c>
      <c r="H1560" s="2">
        <v>41237</v>
      </c>
      <c r="I1560" s="1" t="s">
        <v>22</v>
      </c>
      <c r="J1560" s="6" t="s">
        <v>82</v>
      </c>
      <c r="L1560" t="str">
        <f>VLOOKUP(Table3[[#This Row],[Order ID]],OrderBreakDown!A1559:H9606,2,0)</f>
        <v>HP Personal Copier, High-Speed</v>
      </c>
      <c r="M1560" s="16">
        <f>VLOOKUP(Table3[[#This Row],[Order ID]],OrderBreakDown!A1559:H9606,3,0)</f>
        <v>0.5</v>
      </c>
      <c r="N1560" t="str">
        <f>VLOOKUP(Table3[[#This Row],[Order ID]],OrderBreakDown!A1559:H9606,4,0)</f>
        <v>$122.00</v>
      </c>
      <c r="O1560" s="18" t="str">
        <f>VLOOKUP(Table3[[#This Row],[Order ID]],OrderBreakDown!A1559:H9606,5,0)</f>
        <v>-$59.00</v>
      </c>
      <c r="P1560">
        <f>VLOOKUP(Table3[[#This Row],[Order ID]],OrderBreakDown!A1559:H9606,6,0)</f>
        <v>2</v>
      </c>
      <c r="Q1560" t="str">
        <f>VLOOKUP(Table3[[#This Row],[Order ID]],OrderBreakDown!A1559:H9606,7,0)</f>
        <v>Technology</v>
      </c>
      <c r="R1560" t="str">
        <f>VLOOKUP(Table3[[#This Row],[Order ID]],OrderBreakDown!A1559:H9606,8,0)</f>
        <v>Copiers</v>
      </c>
    </row>
    <row r="1561" spans="1:18" ht="21.75" customHeight="1" thickBot="1" x14ac:dyDescent="0.3">
      <c r="A1561" s="5" t="s">
        <v>3026</v>
      </c>
      <c r="B1561" s="2">
        <v>41233</v>
      </c>
      <c r="C1561" s="1" t="s">
        <v>2028</v>
      </c>
      <c r="D1561" s="1" t="s">
        <v>1163</v>
      </c>
      <c r="E1561" s="1" t="s">
        <v>66</v>
      </c>
      <c r="F1561" s="1" t="s">
        <v>28</v>
      </c>
      <c r="G1561" s="1" t="s">
        <v>33</v>
      </c>
      <c r="H1561" s="2">
        <v>41236</v>
      </c>
      <c r="I1561" s="1" t="s">
        <v>16</v>
      </c>
      <c r="J1561" s="6" t="s">
        <v>553</v>
      </c>
      <c r="L1561" t="str">
        <f>VLOOKUP(Table3[[#This Row],[Order ID]],OrderBreakDown!A1560:H9607,2,0)</f>
        <v>Advantus Push Pins, Bulk Pack</v>
      </c>
      <c r="M1561" s="16">
        <f>VLOOKUP(Table3[[#This Row],[Order ID]],OrderBreakDown!A1560:H9607,3,0)</f>
        <v>0</v>
      </c>
      <c r="N1561" t="str">
        <f>VLOOKUP(Table3[[#This Row],[Order ID]],OrderBreakDown!A1560:H9607,4,0)</f>
        <v>$43.00</v>
      </c>
      <c r="O1561" s="18" t="str">
        <f>VLOOKUP(Table3[[#This Row],[Order ID]],OrderBreakDown!A1560:H9607,5,0)</f>
        <v>$4.00</v>
      </c>
      <c r="P1561">
        <f>VLOOKUP(Table3[[#This Row],[Order ID]],OrderBreakDown!A1560:H9607,6,0)</f>
        <v>3</v>
      </c>
      <c r="Q1561" t="str">
        <f>VLOOKUP(Table3[[#This Row],[Order ID]],OrderBreakDown!A1560:H9607,7,0)</f>
        <v>Office Supplies</v>
      </c>
      <c r="R1561" t="str">
        <f>VLOOKUP(Table3[[#This Row],[Order ID]],OrderBreakDown!A1560:H9607,8,0)</f>
        <v>Fasteners</v>
      </c>
    </row>
    <row r="1562" spans="1:18" ht="21.75" customHeight="1" thickBot="1" x14ac:dyDescent="0.3">
      <c r="A1562" s="5" t="s">
        <v>3027</v>
      </c>
      <c r="B1562" s="2">
        <v>41234</v>
      </c>
      <c r="C1562" s="1" t="s">
        <v>1222</v>
      </c>
      <c r="D1562" s="1" t="s">
        <v>177</v>
      </c>
      <c r="E1562" s="1" t="s">
        <v>20</v>
      </c>
      <c r="F1562" s="1" t="s">
        <v>14</v>
      </c>
      <c r="G1562" s="1" t="s">
        <v>21</v>
      </c>
      <c r="H1562" s="2">
        <v>41240</v>
      </c>
      <c r="I1562" s="1" t="s">
        <v>22</v>
      </c>
      <c r="J1562" s="6" t="s">
        <v>23</v>
      </c>
      <c r="L1562" t="str">
        <f>VLOOKUP(Table3[[#This Row],[Order ID]],OrderBreakDown!A1561:H9608,2,0)</f>
        <v>Rogers Box, Single Width</v>
      </c>
      <c r="M1562" s="16">
        <f>VLOOKUP(Table3[[#This Row],[Order ID]],OrderBreakDown!A1561:H9608,3,0)</f>
        <v>0.1</v>
      </c>
      <c r="N1562" t="str">
        <f>VLOOKUP(Table3[[#This Row],[Order ID]],OrderBreakDown!A1561:H9608,4,0)</f>
        <v>$43.00</v>
      </c>
      <c r="O1562" s="18" t="str">
        <f>VLOOKUP(Table3[[#This Row],[Order ID]],OrderBreakDown!A1561:H9608,5,0)</f>
        <v>$1.00</v>
      </c>
      <c r="P1562">
        <f>VLOOKUP(Table3[[#This Row],[Order ID]],OrderBreakDown!A1561:H9608,6,0)</f>
        <v>2</v>
      </c>
      <c r="Q1562" t="str">
        <f>VLOOKUP(Table3[[#This Row],[Order ID]],OrderBreakDown!A1561:H9608,7,0)</f>
        <v>Office Supplies</v>
      </c>
      <c r="R1562" t="str">
        <f>VLOOKUP(Table3[[#This Row],[Order ID]],OrderBreakDown!A1561:H9608,8,0)</f>
        <v>Storage</v>
      </c>
    </row>
    <row r="1563" spans="1:18" ht="21.75" customHeight="1" thickBot="1" x14ac:dyDescent="0.3">
      <c r="A1563" s="5" t="s">
        <v>3028</v>
      </c>
      <c r="B1563" s="2">
        <v>41234</v>
      </c>
      <c r="C1563" s="1" t="s">
        <v>857</v>
      </c>
      <c r="D1563" s="1" t="s">
        <v>3029</v>
      </c>
      <c r="E1563" s="1" t="s">
        <v>20</v>
      </c>
      <c r="F1563" s="1" t="s">
        <v>14</v>
      </c>
      <c r="G1563" s="1" t="s">
        <v>33</v>
      </c>
      <c r="H1563" s="2">
        <v>41239</v>
      </c>
      <c r="I1563" s="1" t="s">
        <v>22</v>
      </c>
      <c r="J1563" s="6" t="s">
        <v>23</v>
      </c>
      <c r="L1563" t="str">
        <f>VLOOKUP(Table3[[#This Row],[Order ID]],OrderBreakDown!A1562:H9609,2,0)</f>
        <v>Acco Binder Covers, Recycled</v>
      </c>
      <c r="M1563" s="16">
        <f>VLOOKUP(Table3[[#This Row],[Order ID]],OrderBreakDown!A1562:H9609,3,0)</f>
        <v>0</v>
      </c>
      <c r="N1563" t="str">
        <f>VLOOKUP(Table3[[#This Row],[Order ID]],OrderBreakDown!A1562:H9609,4,0)</f>
        <v>$82.00</v>
      </c>
      <c r="O1563" s="18" t="str">
        <f>VLOOKUP(Table3[[#This Row],[Order ID]],OrderBreakDown!A1562:H9609,5,0)</f>
        <v>$24.00</v>
      </c>
      <c r="P1563">
        <f>VLOOKUP(Table3[[#This Row],[Order ID]],OrderBreakDown!A1562:H9609,6,0)</f>
        <v>6</v>
      </c>
      <c r="Q1563" t="str">
        <f>VLOOKUP(Table3[[#This Row],[Order ID]],OrderBreakDown!A1562:H9609,7,0)</f>
        <v>Office Supplies</v>
      </c>
      <c r="R1563" t="str">
        <f>VLOOKUP(Table3[[#This Row],[Order ID]],OrderBreakDown!A1562:H9609,8,0)</f>
        <v>Binders</v>
      </c>
    </row>
    <row r="1564" spans="1:18" ht="21.75" customHeight="1" thickBot="1" x14ac:dyDescent="0.3">
      <c r="A1564" s="5" t="s">
        <v>3030</v>
      </c>
      <c r="B1564" s="2">
        <v>41234</v>
      </c>
      <c r="C1564" s="1" t="s">
        <v>2398</v>
      </c>
      <c r="D1564" s="1" t="s">
        <v>1694</v>
      </c>
      <c r="E1564" s="1" t="s">
        <v>27</v>
      </c>
      <c r="F1564" s="1" t="s">
        <v>28</v>
      </c>
      <c r="G1564" s="1" t="s">
        <v>21</v>
      </c>
      <c r="H1564" s="2">
        <v>41237</v>
      </c>
      <c r="I1564" s="1" t="s">
        <v>16</v>
      </c>
      <c r="J1564" s="6" t="s">
        <v>519</v>
      </c>
      <c r="L1564" t="str">
        <f>VLOOKUP(Table3[[#This Row],[Order ID]],OrderBreakDown!A1563:H9610,2,0)</f>
        <v>Accos Paper Clips, Assorted Sizes</v>
      </c>
      <c r="M1564" s="16">
        <f>VLOOKUP(Table3[[#This Row],[Order ID]],OrderBreakDown!A1563:H9610,3,0)</f>
        <v>0</v>
      </c>
      <c r="N1564" t="str">
        <f>VLOOKUP(Table3[[#This Row],[Order ID]],OrderBreakDown!A1563:H9610,4,0)</f>
        <v>$23.00</v>
      </c>
      <c r="O1564" s="18" t="str">
        <f>VLOOKUP(Table3[[#This Row],[Order ID]],OrderBreakDown!A1563:H9610,5,0)</f>
        <v>$0.00</v>
      </c>
      <c r="P1564">
        <f>VLOOKUP(Table3[[#This Row],[Order ID]],OrderBreakDown!A1563:H9610,6,0)</f>
        <v>2</v>
      </c>
      <c r="Q1564" t="str">
        <f>VLOOKUP(Table3[[#This Row],[Order ID]],OrderBreakDown!A1563:H9610,7,0)</f>
        <v>Office Supplies</v>
      </c>
      <c r="R1564" t="str">
        <f>VLOOKUP(Table3[[#This Row],[Order ID]],OrderBreakDown!A1563:H9610,8,0)</f>
        <v>Fasteners</v>
      </c>
    </row>
    <row r="1565" spans="1:18" ht="21.75" customHeight="1" thickBot="1" x14ac:dyDescent="0.3">
      <c r="A1565" s="5" t="s">
        <v>3031</v>
      </c>
      <c r="B1565" s="2">
        <v>41234</v>
      </c>
      <c r="C1565" s="1" t="s">
        <v>114</v>
      </c>
      <c r="D1565" s="1" t="s">
        <v>1381</v>
      </c>
      <c r="E1565" s="1" t="s">
        <v>66</v>
      </c>
      <c r="F1565" s="1" t="s">
        <v>28</v>
      </c>
      <c r="G1565" s="1" t="s">
        <v>21</v>
      </c>
      <c r="H1565" s="2">
        <v>41238</v>
      </c>
      <c r="I1565" s="1" t="s">
        <v>22</v>
      </c>
      <c r="J1565" s="6" t="s">
        <v>821</v>
      </c>
      <c r="L1565" t="str">
        <f>VLOOKUP(Table3[[#This Row],[Order ID]],OrderBreakDown!A1564:H9611,2,0)</f>
        <v>SAFCO Chairmat, Black</v>
      </c>
      <c r="M1565" s="16">
        <f>VLOOKUP(Table3[[#This Row],[Order ID]],OrderBreakDown!A1564:H9611,3,0)</f>
        <v>0.1</v>
      </c>
      <c r="N1565" t="str">
        <f>VLOOKUP(Table3[[#This Row],[Order ID]],OrderBreakDown!A1564:H9611,4,0)</f>
        <v>$103.00</v>
      </c>
      <c r="O1565" s="18" t="str">
        <f>VLOOKUP(Table3[[#This Row],[Order ID]],OrderBreakDown!A1564:H9611,5,0)</f>
        <v>-$6.00</v>
      </c>
      <c r="P1565">
        <f>VLOOKUP(Table3[[#This Row],[Order ID]],OrderBreakDown!A1564:H9611,6,0)</f>
        <v>2</v>
      </c>
      <c r="Q1565" t="str">
        <f>VLOOKUP(Table3[[#This Row],[Order ID]],OrderBreakDown!A1564:H9611,7,0)</f>
        <v>Furniture</v>
      </c>
      <c r="R1565" t="str">
        <f>VLOOKUP(Table3[[#This Row],[Order ID]],OrderBreakDown!A1564:H9611,8,0)</f>
        <v>Chairs</v>
      </c>
    </row>
    <row r="1566" spans="1:18" ht="21.75" customHeight="1" thickBot="1" x14ac:dyDescent="0.3">
      <c r="A1566" s="5" t="s">
        <v>3032</v>
      </c>
      <c r="B1566" s="2">
        <v>41235</v>
      </c>
      <c r="C1566" s="1" t="s">
        <v>752</v>
      </c>
      <c r="D1566" s="1" t="s">
        <v>300</v>
      </c>
      <c r="E1566" s="1" t="s">
        <v>66</v>
      </c>
      <c r="F1566" s="1" t="s">
        <v>28</v>
      </c>
      <c r="G1566" s="1" t="s">
        <v>33</v>
      </c>
      <c r="H1566" s="2">
        <v>41240</v>
      </c>
      <c r="I1566" s="1" t="s">
        <v>16</v>
      </c>
      <c r="J1566" s="6" t="s">
        <v>295</v>
      </c>
      <c r="L1566" t="str">
        <f>VLOOKUP(Table3[[#This Row],[Order ID]],OrderBreakDown!A1565:H9612,2,0)</f>
        <v>Cardinal Binding Machine, Durable</v>
      </c>
      <c r="M1566" s="16">
        <f>VLOOKUP(Table3[[#This Row],[Order ID]],OrderBreakDown!A1565:H9612,3,0)</f>
        <v>0</v>
      </c>
      <c r="N1566" t="str">
        <f>VLOOKUP(Table3[[#This Row],[Order ID]],OrderBreakDown!A1565:H9612,4,0)</f>
        <v>$103.00</v>
      </c>
      <c r="O1566" s="18" t="str">
        <f>VLOOKUP(Table3[[#This Row],[Order ID]],OrderBreakDown!A1565:H9612,5,0)</f>
        <v>$36.00</v>
      </c>
      <c r="P1566">
        <f>VLOOKUP(Table3[[#This Row],[Order ID]],OrderBreakDown!A1565:H9612,6,0)</f>
        <v>2</v>
      </c>
      <c r="Q1566" t="str">
        <f>VLOOKUP(Table3[[#This Row],[Order ID]],OrderBreakDown!A1565:H9612,7,0)</f>
        <v>Office Supplies</v>
      </c>
      <c r="R1566" t="str">
        <f>VLOOKUP(Table3[[#This Row],[Order ID]],OrderBreakDown!A1565:H9612,8,0)</f>
        <v>Binders</v>
      </c>
    </row>
    <row r="1567" spans="1:18" ht="21.75" customHeight="1" thickBot="1" x14ac:dyDescent="0.3">
      <c r="A1567" s="5" t="s">
        <v>3033</v>
      </c>
      <c r="B1567" s="2">
        <v>41235</v>
      </c>
      <c r="C1567" s="1" t="s">
        <v>442</v>
      </c>
      <c r="D1567" s="1" t="s">
        <v>141</v>
      </c>
      <c r="E1567" s="1" t="s">
        <v>58</v>
      </c>
      <c r="F1567" s="1" t="s">
        <v>50</v>
      </c>
      <c r="G1567" s="1" t="s">
        <v>15</v>
      </c>
      <c r="H1567" s="2">
        <v>41239</v>
      </c>
      <c r="I1567" s="1" t="s">
        <v>22</v>
      </c>
      <c r="J1567" s="6" t="s">
        <v>141</v>
      </c>
      <c r="L1567" t="str">
        <f>VLOOKUP(Table3[[#This Row],[Order ID]],OrderBreakDown!A1566:H9613,2,0)</f>
        <v>Cardinal Hole Reinforcements, Clear</v>
      </c>
      <c r="M1567" s="16">
        <f>VLOOKUP(Table3[[#This Row],[Order ID]],OrderBreakDown!A1566:H9613,3,0)</f>
        <v>0</v>
      </c>
      <c r="N1567" t="str">
        <f>VLOOKUP(Table3[[#This Row],[Order ID]],OrderBreakDown!A1566:H9613,4,0)</f>
        <v>$14.00</v>
      </c>
      <c r="O1567" s="18" t="str">
        <f>VLOOKUP(Table3[[#This Row],[Order ID]],OrderBreakDown!A1566:H9613,5,0)</f>
        <v>$7.00</v>
      </c>
      <c r="P1567">
        <f>VLOOKUP(Table3[[#This Row],[Order ID]],OrderBreakDown!A1566:H9613,6,0)</f>
        <v>3</v>
      </c>
      <c r="Q1567" t="str">
        <f>VLOOKUP(Table3[[#This Row],[Order ID]],OrderBreakDown!A1566:H9613,7,0)</f>
        <v>Office Supplies</v>
      </c>
      <c r="R1567" t="str">
        <f>VLOOKUP(Table3[[#This Row],[Order ID]],OrderBreakDown!A1566:H9613,8,0)</f>
        <v>Binders</v>
      </c>
    </row>
    <row r="1568" spans="1:18" ht="21.75" customHeight="1" thickBot="1" x14ac:dyDescent="0.3">
      <c r="A1568" s="5" t="s">
        <v>3034</v>
      </c>
      <c r="B1568" s="2">
        <v>41235</v>
      </c>
      <c r="C1568" s="1" t="s">
        <v>773</v>
      </c>
      <c r="D1568" s="1" t="s">
        <v>1283</v>
      </c>
      <c r="E1568" s="1" t="s">
        <v>20</v>
      </c>
      <c r="F1568" s="1" t="s">
        <v>14</v>
      </c>
      <c r="G1568" s="1" t="s">
        <v>21</v>
      </c>
      <c r="H1568" s="2">
        <v>41240</v>
      </c>
      <c r="I1568" s="1" t="s">
        <v>22</v>
      </c>
      <c r="J1568" s="6" t="s">
        <v>23</v>
      </c>
      <c r="L1568" t="str">
        <f>VLOOKUP(Table3[[#This Row],[Order ID]],OrderBreakDown!A1567:H9614,2,0)</f>
        <v>Ibico Index Tab, Durable</v>
      </c>
      <c r="M1568" s="16">
        <f>VLOOKUP(Table3[[#This Row],[Order ID]],OrderBreakDown!A1567:H9614,3,0)</f>
        <v>0</v>
      </c>
      <c r="N1568" t="str">
        <f>VLOOKUP(Table3[[#This Row],[Order ID]],OrderBreakDown!A1567:H9614,4,0)</f>
        <v>$46.00</v>
      </c>
      <c r="O1568" s="18" t="str">
        <f>VLOOKUP(Table3[[#This Row],[Order ID]],OrderBreakDown!A1567:H9614,5,0)</f>
        <v>$20.00</v>
      </c>
      <c r="P1568">
        <f>VLOOKUP(Table3[[#This Row],[Order ID]],OrderBreakDown!A1567:H9614,6,0)</f>
        <v>5</v>
      </c>
      <c r="Q1568" t="str">
        <f>VLOOKUP(Table3[[#This Row],[Order ID]],OrderBreakDown!A1567:H9614,7,0)</f>
        <v>Office Supplies</v>
      </c>
      <c r="R1568" t="str">
        <f>VLOOKUP(Table3[[#This Row],[Order ID]],OrderBreakDown!A1567:H9614,8,0)</f>
        <v>Binders</v>
      </c>
    </row>
    <row r="1569" spans="1:18" ht="21.75" customHeight="1" thickBot="1" x14ac:dyDescent="0.3">
      <c r="A1569" s="5" t="s">
        <v>3035</v>
      </c>
      <c r="B1569" s="2">
        <v>41235</v>
      </c>
      <c r="C1569" s="1" t="s">
        <v>1565</v>
      </c>
      <c r="D1569" s="1" t="s">
        <v>263</v>
      </c>
      <c r="E1569" s="1" t="s">
        <v>49</v>
      </c>
      <c r="F1569" s="1" t="s">
        <v>50</v>
      </c>
      <c r="G1569" s="1" t="s">
        <v>21</v>
      </c>
      <c r="H1569" s="2">
        <v>41237</v>
      </c>
      <c r="I1569" s="1" t="s">
        <v>37</v>
      </c>
      <c r="J1569" s="6" t="s">
        <v>264</v>
      </c>
      <c r="L1569" t="str">
        <f>VLOOKUP(Table3[[#This Row],[Order ID]],OrderBreakDown!A1568:H9615,2,0)</f>
        <v>Ibico Binder Covers, Economy</v>
      </c>
      <c r="M1569" s="16">
        <f>VLOOKUP(Table3[[#This Row],[Order ID]],OrderBreakDown!A1568:H9615,3,0)</f>
        <v>0</v>
      </c>
      <c r="N1569" t="str">
        <f>VLOOKUP(Table3[[#This Row],[Order ID]],OrderBreakDown!A1568:H9615,4,0)</f>
        <v>$27.00</v>
      </c>
      <c r="O1569" s="18" t="str">
        <f>VLOOKUP(Table3[[#This Row],[Order ID]],OrderBreakDown!A1568:H9615,5,0)</f>
        <v>$4.00</v>
      </c>
      <c r="P1569">
        <f>VLOOKUP(Table3[[#This Row],[Order ID]],OrderBreakDown!A1568:H9615,6,0)</f>
        <v>2</v>
      </c>
      <c r="Q1569" t="str">
        <f>VLOOKUP(Table3[[#This Row],[Order ID]],OrderBreakDown!A1568:H9615,7,0)</f>
        <v>Office Supplies</v>
      </c>
      <c r="R1569" t="str">
        <f>VLOOKUP(Table3[[#This Row],[Order ID]],OrderBreakDown!A1568:H9615,8,0)</f>
        <v>Binders</v>
      </c>
    </row>
    <row r="1570" spans="1:18" ht="21.75" customHeight="1" thickBot="1" x14ac:dyDescent="0.3">
      <c r="A1570" s="5" t="s">
        <v>3036</v>
      </c>
      <c r="B1570" s="2">
        <v>41235</v>
      </c>
      <c r="C1570" s="1" t="s">
        <v>1170</v>
      </c>
      <c r="D1570" s="1" t="s">
        <v>1589</v>
      </c>
      <c r="E1570" s="1" t="s">
        <v>120</v>
      </c>
      <c r="F1570" s="1" t="s">
        <v>28</v>
      </c>
      <c r="G1570" s="1" t="s">
        <v>21</v>
      </c>
      <c r="H1570" s="2">
        <v>41237</v>
      </c>
      <c r="I1570" s="1" t="s">
        <v>37</v>
      </c>
      <c r="J1570" s="6" t="s">
        <v>831</v>
      </c>
      <c r="L1570" t="str">
        <f>VLOOKUP(Table3[[#This Row],[Order ID]],OrderBreakDown!A1569:H9616,2,0)</f>
        <v>Hon Swivel Stool, Adjustable</v>
      </c>
      <c r="M1570" s="16">
        <f>VLOOKUP(Table3[[#This Row],[Order ID]],OrderBreakDown!A1569:H9616,3,0)</f>
        <v>0</v>
      </c>
      <c r="N1570" t="str">
        <f>VLOOKUP(Table3[[#This Row],[Order ID]],OrderBreakDown!A1569:H9616,4,0)</f>
        <v>$831.00</v>
      </c>
      <c r="O1570" s="18" t="str">
        <f>VLOOKUP(Table3[[#This Row],[Order ID]],OrderBreakDown!A1569:H9616,5,0)</f>
        <v>$108.00</v>
      </c>
      <c r="P1570">
        <f>VLOOKUP(Table3[[#This Row],[Order ID]],OrderBreakDown!A1569:H9616,6,0)</f>
        <v>5</v>
      </c>
      <c r="Q1570" t="str">
        <f>VLOOKUP(Table3[[#This Row],[Order ID]],OrderBreakDown!A1569:H9616,7,0)</f>
        <v>Furniture</v>
      </c>
      <c r="R1570" t="str">
        <f>VLOOKUP(Table3[[#This Row],[Order ID]],OrderBreakDown!A1569:H9616,8,0)</f>
        <v>Chairs</v>
      </c>
    </row>
    <row r="1571" spans="1:18" ht="21.75" customHeight="1" thickBot="1" x14ac:dyDescent="0.3">
      <c r="A1571" s="5" t="s">
        <v>3037</v>
      </c>
      <c r="B1571" s="2">
        <v>41236</v>
      </c>
      <c r="C1571" s="1" t="s">
        <v>1520</v>
      </c>
      <c r="D1571" s="1" t="s">
        <v>1317</v>
      </c>
      <c r="E1571" s="1" t="s">
        <v>20</v>
      </c>
      <c r="F1571" s="1" t="s">
        <v>14</v>
      </c>
      <c r="G1571" s="1" t="s">
        <v>33</v>
      </c>
      <c r="H1571" s="2">
        <v>41240</v>
      </c>
      <c r="I1571" s="1" t="s">
        <v>22</v>
      </c>
      <c r="J1571" s="6" t="s">
        <v>23</v>
      </c>
      <c r="L1571" t="str">
        <f>VLOOKUP(Table3[[#This Row],[Order ID]],OrderBreakDown!A1570:H9617,2,0)</f>
        <v>Sauder Library with Doors, Pine</v>
      </c>
      <c r="M1571" s="16">
        <f>VLOOKUP(Table3[[#This Row],[Order ID]],OrderBreakDown!A1570:H9617,3,0)</f>
        <v>0</v>
      </c>
      <c r="N1571" t="str">
        <f>VLOOKUP(Table3[[#This Row],[Order ID]],OrderBreakDown!A1570:H9617,4,0)</f>
        <v>$1,167.00</v>
      </c>
      <c r="O1571" s="18" t="str">
        <f>VLOOKUP(Table3[[#This Row],[Order ID]],OrderBreakDown!A1570:H9617,5,0)</f>
        <v>$93.00</v>
      </c>
      <c r="P1571">
        <f>VLOOKUP(Table3[[#This Row],[Order ID]],OrderBreakDown!A1570:H9617,6,0)</f>
        <v>3</v>
      </c>
      <c r="Q1571" t="str">
        <f>VLOOKUP(Table3[[#This Row],[Order ID]],OrderBreakDown!A1570:H9617,7,0)</f>
        <v>Furniture</v>
      </c>
      <c r="R1571" t="str">
        <f>VLOOKUP(Table3[[#This Row],[Order ID]],OrderBreakDown!A1570:H9617,8,0)</f>
        <v>Bookcases</v>
      </c>
    </row>
    <row r="1572" spans="1:18" ht="21.75" customHeight="1" thickBot="1" x14ac:dyDescent="0.3">
      <c r="A1572" s="5" t="s">
        <v>3038</v>
      </c>
      <c r="B1572" s="2">
        <v>41236</v>
      </c>
      <c r="C1572" s="1" t="s">
        <v>3039</v>
      </c>
      <c r="D1572" s="1" t="s">
        <v>3022</v>
      </c>
      <c r="E1572" s="1" t="s">
        <v>27</v>
      </c>
      <c r="F1572" s="1" t="s">
        <v>28</v>
      </c>
      <c r="G1572" s="1" t="s">
        <v>33</v>
      </c>
      <c r="H1572" s="2">
        <v>41242</v>
      </c>
      <c r="I1572" s="1" t="s">
        <v>22</v>
      </c>
      <c r="J1572" s="6" t="s">
        <v>112</v>
      </c>
      <c r="L1572" t="str">
        <f>VLOOKUP(Table3[[#This Row],[Order ID]],OrderBreakDown!A1571:H9618,2,0)</f>
        <v>Hamilton Beach Blender, Silver</v>
      </c>
      <c r="M1572" s="16">
        <f>VLOOKUP(Table3[[#This Row],[Order ID]],OrderBreakDown!A1571:H9618,3,0)</f>
        <v>0.1</v>
      </c>
      <c r="N1572" t="str">
        <f>VLOOKUP(Table3[[#This Row],[Order ID]],OrderBreakDown!A1571:H9618,4,0)</f>
        <v>$384.00</v>
      </c>
      <c r="O1572" s="18" t="str">
        <f>VLOOKUP(Table3[[#This Row],[Order ID]],OrderBreakDown!A1571:H9618,5,0)</f>
        <v>-$43.00</v>
      </c>
      <c r="P1572">
        <f>VLOOKUP(Table3[[#This Row],[Order ID]],OrderBreakDown!A1571:H9618,6,0)</f>
        <v>6</v>
      </c>
      <c r="Q1572" t="str">
        <f>VLOOKUP(Table3[[#This Row],[Order ID]],OrderBreakDown!A1571:H9618,7,0)</f>
        <v>Office Supplies</v>
      </c>
      <c r="R1572" t="str">
        <f>VLOOKUP(Table3[[#This Row],[Order ID]],OrderBreakDown!A1571:H9618,8,0)</f>
        <v>Appliances</v>
      </c>
    </row>
    <row r="1573" spans="1:18" ht="21.75" customHeight="1" thickBot="1" x14ac:dyDescent="0.3">
      <c r="A1573" s="5" t="s">
        <v>3040</v>
      </c>
      <c r="B1573" s="2">
        <v>41236</v>
      </c>
      <c r="C1573" s="1" t="s">
        <v>739</v>
      </c>
      <c r="D1573" s="1" t="s">
        <v>2235</v>
      </c>
      <c r="E1573" s="1" t="s">
        <v>27</v>
      </c>
      <c r="F1573" s="1" t="s">
        <v>28</v>
      </c>
      <c r="G1573" s="1" t="s">
        <v>33</v>
      </c>
      <c r="H1573" s="2">
        <v>41239</v>
      </c>
      <c r="I1573" s="1" t="s">
        <v>37</v>
      </c>
      <c r="J1573" s="6" t="s">
        <v>614</v>
      </c>
      <c r="L1573" t="str">
        <f>VLOOKUP(Table3[[#This Row],[Order ID]],OrderBreakDown!A1572:H9619,2,0)</f>
        <v>Tenex Box, Wire Frame</v>
      </c>
      <c r="M1573" s="16">
        <f>VLOOKUP(Table3[[#This Row],[Order ID]],OrderBreakDown!A1572:H9619,3,0)</f>
        <v>0.1</v>
      </c>
      <c r="N1573" t="str">
        <f>VLOOKUP(Table3[[#This Row],[Order ID]],OrderBreakDown!A1572:H9619,4,0)</f>
        <v>$28.00</v>
      </c>
      <c r="O1573" s="18" t="str">
        <f>VLOOKUP(Table3[[#This Row],[Order ID]],OrderBreakDown!A1572:H9619,5,0)</f>
        <v>$11.00</v>
      </c>
      <c r="P1573">
        <f>VLOOKUP(Table3[[#This Row],[Order ID]],OrderBreakDown!A1572:H9619,6,0)</f>
        <v>2</v>
      </c>
      <c r="Q1573" t="str">
        <f>VLOOKUP(Table3[[#This Row],[Order ID]],OrderBreakDown!A1572:H9619,7,0)</f>
        <v>Office Supplies</v>
      </c>
      <c r="R1573" t="str">
        <f>VLOOKUP(Table3[[#This Row],[Order ID]],OrderBreakDown!A1572:H9619,8,0)</f>
        <v>Storage</v>
      </c>
    </row>
    <row r="1574" spans="1:18" ht="21.75" customHeight="1" thickBot="1" x14ac:dyDescent="0.3">
      <c r="A1574" s="5" t="s">
        <v>3041</v>
      </c>
      <c r="B1574" s="2">
        <v>41236</v>
      </c>
      <c r="C1574" s="1" t="s">
        <v>653</v>
      </c>
      <c r="D1574" s="1" t="s">
        <v>3042</v>
      </c>
      <c r="E1574" s="1" t="s">
        <v>58</v>
      </c>
      <c r="F1574" s="1" t="s">
        <v>50</v>
      </c>
      <c r="G1574" s="1" t="s">
        <v>33</v>
      </c>
      <c r="H1574" s="2">
        <v>41241</v>
      </c>
      <c r="I1574" s="1" t="s">
        <v>22</v>
      </c>
      <c r="J1574" s="6" t="s">
        <v>1392</v>
      </c>
      <c r="L1574" t="str">
        <f>VLOOKUP(Table3[[#This Row],[Order ID]],OrderBreakDown!A1573:H9620,2,0)</f>
        <v>Fellowes Trays, Wire Frame</v>
      </c>
      <c r="M1574" s="16">
        <f>VLOOKUP(Table3[[#This Row],[Order ID]],OrderBreakDown!A1573:H9620,3,0)</f>
        <v>0.1</v>
      </c>
      <c r="N1574" t="str">
        <f>VLOOKUP(Table3[[#This Row],[Order ID]],OrderBreakDown!A1573:H9620,4,0)</f>
        <v>$305.00</v>
      </c>
      <c r="O1574" s="18" t="str">
        <f>VLOOKUP(Table3[[#This Row],[Order ID]],OrderBreakDown!A1573:H9620,5,0)</f>
        <v>$51.00</v>
      </c>
      <c r="P1574">
        <f>VLOOKUP(Table3[[#This Row],[Order ID]],OrderBreakDown!A1573:H9620,6,0)</f>
        <v>6</v>
      </c>
      <c r="Q1574" t="str">
        <f>VLOOKUP(Table3[[#This Row],[Order ID]],OrderBreakDown!A1573:H9620,7,0)</f>
        <v>Office Supplies</v>
      </c>
      <c r="R1574" t="str">
        <f>VLOOKUP(Table3[[#This Row],[Order ID]],OrderBreakDown!A1573:H9620,8,0)</f>
        <v>Storage</v>
      </c>
    </row>
    <row r="1575" spans="1:18" ht="21.75" customHeight="1" thickBot="1" x14ac:dyDescent="0.3">
      <c r="A1575" s="5" t="s">
        <v>3043</v>
      </c>
      <c r="B1575" s="2">
        <v>41236</v>
      </c>
      <c r="C1575" s="1" t="s">
        <v>1080</v>
      </c>
      <c r="D1575" s="1" t="s">
        <v>3044</v>
      </c>
      <c r="E1575" s="1" t="s">
        <v>27</v>
      </c>
      <c r="F1575" s="1" t="s">
        <v>28</v>
      </c>
      <c r="G1575" s="1" t="s">
        <v>21</v>
      </c>
      <c r="H1575" s="2">
        <v>41238</v>
      </c>
      <c r="I1575" s="1" t="s">
        <v>16</v>
      </c>
      <c r="J1575" s="6" t="s">
        <v>41</v>
      </c>
      <c r="L1575" t="str">
        <f>VLOOKUP(Table3[[#This Row],[Order ID]],OrderBreakDown!A1574:H9621,2,0)</f>
        <v>Hon Wood Table, Rectangular</v>
      </c>
      <c r="M1575" s="16">
        <f>VLOOKUP(Table3[[#This Row],[Order ID]],OrderBreakDown!A1574:H9621,3,0)</f>
        <v>0.35</v>
      </c>
      <c r="N1575" t="str">
        <f>VLOOKUP(Table3[[#This Row],[Order ID]],OrderBreakDown!A1574:H9621,4,0)</f>
        <v>$344.00</v>
      </c>
      <c r="O1575" s="18" t="str">
        <f>VLOOKUP(Table3[[#This Row],[Order ID]],OrderBreakDown!A1574:H9621,5,0)</f>
        <v>-$106.00</v>
      </c>
      <c r="P1575">
        <f>VLOOKUP(Table3[[#This Row],[Order ID]],OrderBreakDown!A1574:H9621,6,0)</f>
        <v>1</v>
      </c>
      <c r="Q1575" t="str">
        <f>VLOOKUP(Table3[[#This Row],[Order ID]],OrderBreakDown!A1574:H9621,7,0)</f>
        <v>Furniture</v>
      </c>
      <c r="R1575" t="str">
        <f>VLOOKUP(Table3[[#This Row],[Order ID]],OrderBreakDown!A1574:H9621,8,0)</f>
        <v>Tables</v>
      </c>
    </row>
    <row r="1576" spans="1:18" ht="21.75" customHeight="1" thickBot="1" x14ac:dyDescent="0.3">
      <c r="A1576" s="5" t="s">
        <v>3045</v>
      </c>
      <c r="B1576" s="2">
        <v>41237</v>
      </c>
      <c r="C1576" s="1" t="s">
        <v>1228</v>
      </c>
      <c r="D1576" s="1" t="s">
        <v>2973</v>
      </c>
      <c r="E1576" s="1" t="s">
        <v>27</v>
      </c>
      <c r="F1576" s="1" t="s">
        <v>28</v>
      </c>
      <c r="G1576" s="1" t="s">
        <v>21</v>
      </c>
      <c r="H1576" s="2">
        <v>41241</v>
      </c>
      <c r="I1576" s="1" t="s">
        <v>22</v>
      </c>
      <c r="J1576" s="6" t="s">
        <v>112</v>
      </c>
      <c r="L1576" t="str">
        <f>VLOOKUP(Table3[[#This Row],[Order ID]],OrderBreakDown!A1575:H9622,2,0)</f>
        <v>Wilson Jones Binding Machine, Clear</v>
      </c>
      <c r="M1576" s="16">
        <f>VLOOKUP(Table3[[#This Row],[Order ID]],OrderBreakDown!A1575:H9622,3,0)</f>
        <v>0</v>
      </c>
      <c r="N1576" t="str">
        <f>VLOOKUP(Table3[[#This Row],[Order ID]],OrderBreakDown!A1575:H9622,4,0)</f>
        <v>$97.00</v>
      </c>
      <c r="O1576" s="18" t="str">
        <f>VLOOKUP(Table3[[#This Row],[Order ID]],OrderBreakDown!A1575:H9622,5,0)</f>
        <v>$29.00</v>
      </c>
      <c r="P1576">
        <f>VLOOKUP(Table3[[#This Row],[Order ID]],OrderBreakDown!A1575:H9622,6,0)</f>
        <v>2</v>
      </c>
      <c r="Q1576" t="str">
        <f>VLOOKUP(Table3[[#This Row],[Order ID]],OrderBreakDown!A1575:H9622,7,0)</f>
        <v>Office Supplies</v>
      </c>
      <c r="R1576" t="str">
        <f>VLOOKUP(Table3[[#This Row],[Order ID]],OrderBreakDown!A1575:H9622,8,0)</f>
        <v>Binders</v>
      </c>
    </row>
    <row r="1577" spans="1:18" ht="21.75" customHeight="1" thickBot="1" x14ac:dyDescent="0.3">
      <c r="A1577" s="5" t="s">
        <v>3046</v>
      </c>
      <c r="B1577" s="2">
        <v>41237</v>
      </c>
      <c r="C1577" s="1" t="s">
        <v>1891</v>
      </c>
      <c r="D1577" s="1" t="s">
        <v>300</v>
      </c>
      <c r="E1577" s="1" t="s">
        <v>66</v>
      </c>
      <c r="F1577" s="1" t="s">
        <v>28</v>
      </c>
      <c r="G1577" s="1" t="s">
        <v>33</v>
      </c>
      <c r="H1577" s="2">
        <v>41242</v>
      </c>
      <c r="I1577" s="1" t="s">
        <v>22</v>
      </c>
      <c r="J1577" s="6" t="s">
        <v>295</v>
      </c>
      <c r="L1577" t="str">
        <f>VLOOKUP(Table3[[#This Row],[Order ID]],OrderBreakDown!A1576:H9623,2,0)</f>
        <v>Tenex Door Stop, Durable</v>
      </c>
      <c r="M1577" s="16">
        <f>VLOOKUP(Table3[[#This Row],[Order ID]],OrderBreakDown!A1576:H9623,3,0)</f>
        <v>0</v>
      </c>
      <c r="N1577" t="str">
        <f>VLOOKUP(Table3[[#This Row],[Order ID]],OrderBreakDown!A1576:H9623,4,0)</f>
        <v>$205.00</v>
      </c>
      <c r="O1577" s="18" t="str">
        <f>VLOOKUP(Table3[[#This Row],[Order ID]],OrderBreakDown!A1576:H9623,5,0)</f>
        <v>$27.00</v>
      </c>
      <c r="P1577">
        <f>VLOOKUP(Table3[[#This Row],[Order ID]],OrderBreakDown!A1576:H9623,6,0)</f>
        <v>5</v>
      </c>
      <c r="Q1577" t="str">
        <f>VLOOKUP(Table3[[#This Row],[Order ID]],OrderBreakDown!A1576:H9623,7,0)</f>
        <v>Furniture</v>
      </c>
      <c r="R1577" t="str">
        <f>VLOOKUP(Table3[[#This Row],[Order ID]],OrderBreakDown!A1576:H9623,8,0)</f>
        <v>Furnishings</v>
      </c>
    </row>
    <row r="1578" spans="1:18" ht="21.75" customHeight="1" thickBot="1" x14ac:dyDescent="0.3">
      <c r="A1578" s="5" t="s">
        <v>3047</v>
      </c>
      <c r="B1578" s="2">
        <v>41237</v>
      </c>
      <c r="C1578" s="1" t="s">
        <v>449</v>
      </c>
      <c r="D1578" s="1" t="s">
        <v>3048</v>
      </c>
      <c r="E1578" s="1" t="s">
        <v>58</v>
      </c>
      <c r="F1578" s="1" t="s">
        <v>50</v>
      </c>
      <c r="G1578" s="1" t="s">
        <v>21</v>
      </c>
      <c r="H1578" s="2">
        <v>41242</v>
      </c>
      <c r="I1578" s="1" t="s">
        <v>22</v>
      </c>
      <c r="J1578" s="6" t="s">
        <v>167</v>
      </c>
      <c r="L1578" t="str">
        <f>VLOOKUP(Table3[[#This Row],[Order ID]],OrderBreakDown!A1577:H9624,2,0)</f>
        <v>Harbour Creations Chairmat, Set of Two</v>
      </c>
      <c r="M1578" s="16">
        <f>VLOOKUP(Table3[[#This Row],[Order ID]],OrderBreakDown!A1577:H9624,3,0)</f>
        <v>0.2</v>
      </c>
      <c r="N1578" t="str">
        <f>VLOOKUP(Table3[[#This Row],[Order ID]],OrderBreakDown!A1577:H9624,4,0)</f>
        <v>$119.00</v>
      </c>
      <c r="O1578" s="18" t="str">
        <f>VLOOKUP(Table3[[#This Row],[Order ID]],OrderBreakDown!A1577:H9624,5,0)</f>
        <v>-$10.00</v>
      </c>
      <c r="P1578">
        <f>VLOOKUP(Table3[[#This Row],[Order ID]],OrderBreakDown!A1577:H9624,6,0)</f>
        <v>2</v>
      </c>
      <c r="Q1578" t="str">
        <f>VLOOKUP(Table3[[#This Row],[Order ID]],OrderBreakDown!A1577:H9624,7,0)</f>
        <v>Furniture</v>
      </c>
      <c r="R1578" t="str">
        <f>VLOOKUP(Table3[[#This Row],[Order ID]],OrderBreakDown!A1577:H9624,8,0)</f>
        <v>Chairs</v>
      </c>
    </row>
    <row r="1579" spans="1:18" ht="21.75" customHeight="1" thickBot="1" x14ac:dyDescent="0.3">
      <c r="A1579" s="5" t="s">
        <v>3049</v>
      </c>
      <c r="B1579" s="2">
        <v>41238</v>
      </c>
      <c r="C1579" s="1" t="s">
        <v>2283</v>
      </c>
      <c r="D1579" s="1" t="s">
        <v>148</v>
      </c>
      <c r="E1579" s="1" t="s">
        <v>149</v>
      </c>
      <c r="F1579" s="1" t="s">
        <v>50</v>
      </c>
      <c r="G1579" s="1" t="s">
        <v>33</v>
      </c>
      <c r="H1579" s="2">
        <v>41244</v>
      </c>
      <c r="I1579" s="1" t="s">
        <v>22</v>
      </c>
      <c r="J1579" s="6" t="s">
        <v>150</v>
      </c>
      <c r="L1579" t="str">
        <f>VLOOKUP(Table3[[#This Row],[Order ID]],OrderBreakDown!A1578:H9625,2,0)</f>
        <v>Avery 3-Hole Punch, Economy</v>
      </c>
      <c r="M1579" s="16">
        <f>VLOOKUP(Table3[[#This Row],[Order ID]],OrderBreakDown!A1578:H9625,3,0)</f>
        <v>0.5</v>
      </c>
      <c r="N1579" t="str">
        <f>VLOOKUP(Table3[[#This Row],[Order ID]],OrderBreakDown!A1578:H9625,4,0)</f>
        <v>$28.00</v>
      </c>
      <c r="O1579" s="18" t="str">
        <f>VLOOKUP(Table3[[#This Row],[Order ID]],OrderBreakDown!A1578:H9625,5,0)</f>
        <v>$0.00</v>
      </c>
      <c r="P1579">
        <f>VLOOKUP(Table3[[#This Row],[Order ID]],OrderBreakDown!A1578:H9625,6,0)</f>
        <v>2</v>
      </c>
      <c r="Q1579" t="str">
        <f>VLOOKUP(Table3[[#This Row],[Order ID]],OrderBreakDown!A1578:H9625,7,0)</f>
        <v>Office Supplies</v>
      </c>
      <c r="R1579" t="str">
        <f>VLOOKUP(Table3[[#This Row],[Order ID]],OrderBreakDown!A1578:H9625,8,0)</f>
        <v>Binders</v>
      </c>
    </row>
    <row r="1580" spans="1:18" ht="21.75" customHeight="1" thickBot="1" x14ac:dyDescent="0.3">
      <c r="A1580" s="5" t="s">
        <v>3050</v>
      </c>
      <c r="B1580" s="2">
        <v>41239</v>
      </c>
      <c r="C1580" s="1" t="s">
        <v>936</v>
      </c>
      <c r="D1580" s="1" t="s">
        <v>841</v>
      </c>
      <c r="E1580" s="1" t="s">
        <v>58</v>
      </c>
      <c r="F1580" s="1" t="s">
        <v>50</v>
      </c>
      <c r="G1580" s="1" t="s">
        <v>33</v>
      </c>
      <c r="H1580" s="2">
        <v>41241</v>
      </c>
      <c r="I1580" s="1" t="s">
        <v>37</v>
      </c>
      <c r="J1580" s="6" t="s">
        <v>141</v>
      </c>
      <c r="L1580" t="str">
        <f>VLOOKUP(Table3[[#This Row],[Order ID]],OrderBreakDown!A1579:H9626,2,0)</f>
        <v>Apple Headset, Full Size</v>
      </c>
      <c r="M1580" s="16">
        <f>VLOOKUP(Table3[[#This Row],[Order ID]],OrderBreakDown!A1579:H9626,3,0)</f>
        <v>0.1</v>
      </c>
      <c r="N1580" t="str">
        <f>VLOOKUP(Table3[[#This Row],[Order ID]],OrderBreakDown!A1579:H9626,4,0)</f>
        <v>$201.00</v>
      </c>
      <c r="O1580" s="18" t="str">
        <f>VLOOKUP(Table3[[#This Row],[Order ID]],OrderBreakDown!A1579:H9626,5,0)</f>
        <v>$16.00</v>
      </c>
      <c r="P1580">
        <f>VLOOKUP(Table3[[#This Row],[Order ID]],OrderBreakDown!A1579:H9626,6,0)</f>
        <v>3</v>
      </c>
      <c r="Q1580" t="str">
        <f>VLOOKUP(Table3[[#This Row],[Order ID]],OrderBreakDown!A1579:H9626,7,0)</f>
        <v>Technology</v>
      </c>
      <c r="R1580" t="str">
        <f>VLOOKUP(Table3[[#This Row],[Order ID]],OrderBreakDown!A1579:H9626,8,0)</f>
        <v>Phones</v>
      </c>
    </row>
    <row r="1581" spans="1:18" ht="21.75" customHeight="1" thickBot="1" x14ac:dyDescent="0.3">
      <c r="A1581" s="5" t="s">
        <v>3051</v>
      </c>
      <c r="B1581" s="2">
        <v>41239</v>
      </c>
      <c r="C1581" s="1" t="s">
        <v>1124</v>
      </c>
      <c r="D1581" s="1" t="s">
        <v>3048</v>
      </c>
      <c r="E1581" s="1" t="s">
        <v>58</v>
      </c>
      <c r="F1581" s="1" t="s">
        <v>50</v>
      </c>
      <c r="G1581" s="1" t="s">
        <v>21</v>
      </c>
      <c r="H1581" s="2">
        <v>41243</v>
      </c>
      <c r="I1581" s="1" t="s">
        <v>22</v>
      </c>
      <c r="J1581" s="6" t="s">
        <v>167</v>
      </c>
      <c r="L1581" t="str">
        <f>VLOOKUP(Table3[[#This Row],[Order ID]],OrderBreakDown!A1580:H9627,2,0)</f>
        <v>Avery Binding Machine, Clear</v>
      </c>
      <c r="M1581" s="16">
        <f>VLOOKUP(Table3[[#This Row],[Order ID]],OrderBreakDown!A1580:H9627,3,0)</f>
        <v>0</v>
      </c>
      <c r="N1581" t="str">
        <f>VLOOKUP(Table3[[#This Row],[Order ID]],OrderBreakDown!A1580:H9627,4,0)</f>
        <v>$242.00</v>
      </c>
      <c r="O1581" s="18" t="str">
        <f>VLOOKUP(Table3[[#This Row],[Order ID]],OrderBreakDown!A1580:H9627,5,0)</f>
        <v>$29.00</v>
      </c>
      <c r="P1581">
        <f>VLOOKUP(Table3[[#This Row],[Order ID]],OrderBreakDown!A1580:H9627,6,0)</f>
        <v>5</v>
      </c>
      <c r="Q1581" t="str">
        <f>VLOOKUP(Table3[[#This Row],[Order ID]],OrderBreakDown!A1580:H9627,7,0)</f>
        <v>Office Supplies</v>
      </c>
      <c r="R1581" t="str">
        <f>VLOOKUP(Table3[[#This Row],[Order ID]],OrderBreakDown!A1580:H9627,8,0)</f>
        <v>Binders</v>
      </c>
    </row>
    <row r="1582" spans="1:18" ht="21.75" customHeight="1" thickBot="1" x14ac:dyDescent="0.3">
      <c r="A1582" s="5" t="s">
        <v>3052</v>
      </c>
      <c r="B1582" s="2">
        <v>41239</v>
      </c>
      <c r="C1582" s="1" t="s">
        <v>1633</v>
      </c>
      <c r="D1582" s="1" t="s">
        <v>282</v>
      </c>
      <c r="E1582" s="1" t="s">
        <v>66</v>
      </c>
      <c r="F1582" s="1" t="s">
        <v>28</v>
      </c>
      <c r="G1582" s="1" t="s">
        <v>15</v>
      </c>
      <c r="H1582" s="2">
        <v>41243</v>
      </c>
      <c r="I1582" s="1" t="s">
        <v>22</v>
      </c>
      <c r="J1582" s="6" t="s">
        <v>282</v>
      </c>
      <c r="L1582" t="str">
        <f>VLOOKUP(Table3[[#This Row],[Order ID]],OrderBreakDown!A1581:H9628,2,0)</f>
        <v>Office Star Rocking Chair, Red</v>
      </c>
      <c r="M1582" s="16">
        <f>VLOOKUP(Table3[[#This Row],[Order ID]],OrderBreakDown!A1581:H9628,3,0)</f>
        <v>0.2</v>
      </c>
      <c r="N1582" t="str">
        <f>VLOOKUP(Table3[[#This Row],[Order ID]],OrderBreakDown!A1581:H9628,4,0)</f>
        <v>$451.00</v>
      </c>
      <c r="O1582" s="18" t="str">
        <f>VLOOKUP(Table3[[#This Row],[Order ID]],OrderBreakDown!A1581:H9628,5,0)</f>
        <v>$118.00</v>
      </c>
      <c r="P1582">
        <f>VLOOKUP(Table3[[#This Row],[Order ID]],OrderBreakDown!A1581:H9628,6,0)</f>
        <v>4</v>
      </c>
      <c r="Q1582" t="str">
        <f>VLOOKUP(Table3[[#This Row],[Order ID]],OrderBreakDown!A1581:H9628,7,0)</f>
        <v>Furniture</v>
      </c>
      <c r="R1582" t="str">
        <f>VLOOKUP(Table3[[#This Row],[Order ID]],OrderBreakDown!A1581:H9628,8,0)</f>
        <v>Chairs</v>
      </c>
    </row>
    <row r="1583" spans="1:18" ht="21.75" customHeight="1" thickBot="1" x14ac:dyDescent="0.3">
      <c r="A1583" s="5" t="s">
        <v>3053</v>
      </c>
      <c r="B1583" s="2">
        <v>41239</v>
      </c>
      <c r="C1583" s="1" t="s">
        <v>2480</v>
      </c>
      <c r="D1583" s="1" t="s">
        <v>282</v>
      </c>
      <c r="E1583" s="1" t="s">
        <v>66</v>
      </c>
      <c r="F1583" s="1" t="s">
        <v>28</v>
      </c>
      <c r="G1583" s="1" t="s">
        <v>21</v>
      </c>
      <c r="H1583" s="2">
        <v>41243</v>
      </c>
      <c r="I1583" s="1" t="s">
        <v>22</v>
      </c>
      <c r="J1583" s="6" t="s">
        <v>282</v>
      </c>
      <c r="L1583" t="str">
        <f>VLOOKUP(Table3[[#This Row],[Order ID]],OrderBreakDown!A1582:H9629,2,0)</f>
        <v>Eldon Trays, Wire Frame</v>
      </c>
      <c r="M1583" s="16">
        <f>VLOOKUP(Table3[[#This Row],[Order ID]],OrderBreakDown!A1582:H9629,3,0)</f>
        <v>0.2</v>
      </c>
      <c r="N1583" t="str">
        <f>VLOOKUP(Table3[[#This Row],[Order ID]],OrderBreakDown!A1582:H9629,4,0)</f>
        <v>$151.00</v>
      </c>
      <c r="O1583" s="18" t="str">
        <f>VLOOKUP(Table3[[#This Row],[Order ID]],OrderBreakDown!A1582:H9629,5,0)</f>
        <v>$36.00</v>
      </c>
      <c r="P1583">
        <f>VLOOKUP(Table3[[#This Row],[Order ID]],OrderBreakDown!A1582:H9629,6,0)</f>
        <v>4</v>
      </c>
      <c r="Q1583" t="str">
        <f>VLOOKUP(Table3[[#This Row],[Order ID]],OrderBreakDown!A1582:H9629,7,0)</f>
        <v>Office Supplies</v>
      </c>
      <c r="R1583" t="str">
        <f>VLOOKUP(Table3[[#This Row],[Order ID]],OrderBreakDown!A1582:H9629,8,0)</f>
        <v>Storage</v>
      </c>
    </row>
    <row r="1584" spans="1:18" ht="21.75" customHeight="1" thickBot="1" x14ac:dyDescent="0.3">
      <c r="A1584" s="5" t="s">
        <v>3054</v>
      </c>
      <c r="B1584" s="2">
        <v>41240</v>
      </c>
      <c r="C1584" s="1" t="s">
        <v>2632</v>
      </c>
      <c r="D1584" s="1" t="s">
        <v>177</v>
      </c>
      <c r="E1584" s="1" t="s">
        <v>20</v>
      </c>
      <c r="F1584" s="1" t="s">
        <v>14</v>
      </c>
      <c r="G1584" s="1" t="s">
        <v>33</v>
      </c>
      <c r="H1584" s="2">
        <v>41245</v>
      </c>
      <c r="I1584" s="1" t="s">
        <v>22</v>
      </c>
      <c r="J1584" s="6" t="s">
        <v>23</v>
      </c>
      <c r="L1584" t="str">
        <f>VLOOKUP(Table3[[#This Row],[Order ID]],OrderBreakDown!A1583:H9630,2,0)</f>
        <v>Ibico Index Tab, Economy</v>
      </c>
      <c r="M1584" s="16">
        <f>VLOOKUP(Table3[[#This Row],[Order ID]],OrderBreakDown!A1583:H9630,3,0)</f>
        <v>0.1</v>
      </c>
      <c r="N1584" t="str">
        <f>VLOOKUP(Table3[[#This Row],[Order ID]],OrderBreakDown!A1583:H9630,4,0)</f>
        <v>$84.00</v>
      </c>
      <c r="O1584" s="18" t="str">
        <f>VLOOKUP(Table3[[#This Row],[Order ID]],OrderBreakDown!A1583:H9630,5,0)</f>
        <v>$22.00</v>
      </c>
      <c r="P1584">
        <f>VLOOKUP(Table3[[#This Row],[Order ID]],OrderBreakDown!A1583:H9630,6,0)</f>
        <v>9</v>
      </c>
      <c r="Q1584" t="str">
        <f>VLOOKUP(Table3[[#This Row],[Order ID]],OrderBreakDown!A1583:H9630,7,0)</f>
        <v>Office Supplies</v>
      </c>
      <c r="R1584" t="str">
        <f>VLOOKUP(Table3[[#This Row],[Order ID]],OrderBreakDown!A1583:H9630,8,0)</f>
        <v>Binders</v>
      </c>
    </row>
    <row r="1585" spans="1:18" ht="21.75" customHeight="1" thickBot="1" x14ac:dyDescent="0.3">
      <c r="A1585" s="5" t="s">
        <v>3055</v>
      </c>
      <c r="B1585" s="2">
        <v>41240</v>
      </c>
      <c r="C1585" s="1" t="s">
        <v>912</v>
      </c>
      <c r="D1585" s="1" t="s">
        <v>2728</v>
      </c>
      <c r="E1585" s="1" t="s">
        <v>66</v>
      </c>
      <c r="F1585" s="1" t="s">
        <v>28</v>
      </c>
      <c r="G1585" s="1" t="s">
        <v>21</v>
      </c>
      <c r="H1585" s="2">
        <v>41246</v>
      </c>
      <c r="I1585" s="1" t="s">
        <v>22</v>
      </c>
      <c r="J1585" s="6" t="s">
        <v>185</v>
      </c>
      <c r="L1585" t="str">
        <f>VLOOKUP(Table3[[#This Row],[Order ID]],OrderBreakDown!A1584:H9631,2,0)</f>
        <v>Binney &amp; Smith Highlighters, Water Color</v>
      </c>
      <c r="M1585" s="16">
        <f>VLOOKUP(Table3[[#This Row],[Order ID]],OrderBreakDown!A1584:H9631,3,0)</f>
        <v>0</v>
      </c>
      <c r="N1585" t="str">
        <f>VLOOKUP(Table3[[#This Row],[Order ID]],OrderBreakDown!A1584:H9631,4,0)</f>
        <v>$59.00</v>
      </c>
      <c r="O1585" s="18" t="str">
        <f>VLOOKUP(Table3[[#This Row],[Order ID]],OrderBreakDown!A1584:H9631,5,0)</f>
        <v>$25.00</v>
      </c>
      <c r="P1585">
        <f>VLOOKUP(Table3[[#This Row],[Order ID]],OrderBreakDown!A1584:H9631,6,0)</f>
        <v>3</v>
      </c>
      <c r="Q1585" t="str">
        <f>VLOOKUP(Table3[[#This Row],[Order ID]],OrderBreakDown!A1584:H9631,7,0)</f>
        <v>Office Supplies</v>
      </c>
      <c r="R1585" t="str">
        <f>VLOOKUP(Table3[[#This Row],[Order ID]],OrderBreakDown!A1584:H9631,8,0)</f>
        <v>Art</v>
      </c>
    </row>
    <row r="1586" spans="1:18" ht="21.75" customHeight="1" thickBot="1" x14ac:dyDescent="0.3">
      <c r="A1586" s="5" t="s">
        <v>3056</v>
      </c>
      <c r="B1586" s="2">
        <v>41240</v>
      </c>
      <c r="C1586" s="1" t="s">
        <v>1841</v>
      </c>
      <c r="D1586" s="1" t="s">
        <v>177</v>
      </c>
      <c r="E1586" s="1" t="s">
        <v>20</v>
      </c>
      <c r="F1586" s="1" t="s">
        <v>14</v>
      </c>
      <c r="G1586" s="1" t="s">
        <v>33</v>
      </c>
      <c r="H1586" s="2">
        <v>41246</v>
      </c>
      <c r="I1586" s="1" t="s">
        <v>22</v>
      </c>
      <c r="J1586" s="6" t="s">
        <v>23</v>
      </c>
      <c r="L1586" t="str">
        <f>VLOOKUP(Table3[[#This Row],[Order ID]],OrderBreakDown!A1585:H9632,2,0)</f>
        <v>Novimex Bag Chairs, Red</v>
      </c>
      <c r="M1586" s="16">
        <f>VLOOKUP(Table3[[#This Row],[Order ID]],OrderBreakDown!A1585:H9632,3,0)</f>
        <v>0.1</v>
      </c>
      <c r="N1586" t="str">
        <f>VLOOKUP(Table3[[#This Row],[Order ID]],OrderBreakDown!A1585:H9632,4,0)</f>
        <v>$207.00</v>
      </c>
      <c r="O1586" s="18" t="str">
        <f>VLOOKUP(Table3[[#This Row],[Order ID]],OrderBreakDown!A1585:H9632,5,0)</f>
        <v>$37.00</v>
      </c>
      <c r="P1586">
        <f>VLOOKUP(Table3[[#This Row],[Order ID]],OrderBreakDown!A1585:H9632,6,0)</f>
        <v>5</v>
      </c>
      <c r="Q1586" t="str">
        <f>VLOOKUP(Table3[[#This Row],[Order ID]],OrderBreakDown!A1585:H9632,7,0)</f>
        <v>Furniture</v>
      </c>
      <c r="R1586" t="str">
        <f>VLOOKUP(Table3[[#This Row],[Order ID]],OrderBreakDown!A1585:H9632,8,0)</f>
        <v>Chairs</v>
      </c>
    </row>
    <row r="1587" spans="1:18" ht="21.75" customHeight="1" thickBot="1" x14ac:dyDescent="0.3">
      <c r="A1587" s="5" t="s">
        <v>3057</v>
      </c>
      <c r="B1587" s="2">
        <v>41241</v>
      </c>
      <c r="C1587" s="1" t="s">
        <v>3058</v>
      </c>
      <c r="D1587" s="1" t="s">
        <v>1105</v>
      </c>
      <c r="E1587" s="1" t="s">
        <v>49</v>
      </c>
      <c r="F1587" s="1" t="s">
        <v>50</v>
      </c>
      <c r="G1587" s="1" t="s">
        <v>21</v>
      </c>
      <c r="H1587" s="2">
        <v>41247</v>
      </c>
      <c r="I1587" s="1" t="s">
        <v>22</v>
      </c>
      <c r="J1587" s="6" t="s">
        <v>1106</v>
      </c>
      <c r="L1587" t="str">
        <f>VLOOKUP(Table3[[#This Row],[Order ID]],OrderBreakDown!A1586:H9633,2,0)</f>
        <v>Avery Color Coded Labels, Laser Printer Compatible</v>
      </c>
      <c r="M1587" s="16">
        <f>VLOOKUP(Table3[[#This Row],[Order ID]],OrderBreakDown!A1586:H9633,3,0)</f>
        <v>0</v>
      </c>
      <c r="N1587" t="str">
        <f>VLOOKUP(Table3[[#This Row],[Order ID]],OrderBreakDown!A1586:H9633,4,0)</f>
        <v>$53.00</v>
      </c>
      <c r="O1587" s="18" t="str">
        <f>VLOOKUP(Table3[[#This Row],[Order ID]],OrderBreakDown!A1586:H9633,5,0)</f>
        <v>$9.00</v>
      </c>
      <c r="P1587">
        <f>VLOOKUP(Table3[[#This Row],[Order ID]],OrderBreakDown!A1586:H9633,6,0)</f>
        <v>4</v>
      </c>
      <c r="Q1587" t="str">
        <f>VLOOKUP(Table3[[#This Row],[Order ID]],OrderBreakDown!A1586:H9633,7,0)</f>
        <v>Office Supplies</v>
      </c>
      <c r="R1587" t="str">
        <f>VLOOKUP(Table3[[#This Row],[Order ID]],OrderBreakDown!A1586:H9633,8,0)</f>
        <v>Labels</v>
      </c>
    </row>
    <row r="1588" spans="1:18" ht="21.75" customHeight="1" thickBot="1" x14ac:dyDescent="0.3">
      <c r="A1588" s="5" t="s">
        <v>3059</v>
      </c>
      <c r="B1588" s="2">
        <v>41241</v>
      </c>
      <c r="C1588" s="1" t="s">
        <v>3060</v>
      </c>
      <c r="D1588" s="1" t="s">
        <v>1005</v>
      </c>
      <c r="E1588" s="1" t="s">
        <v>20</v>
      </c>
      <c r="F1588" s="1" t="s">
        <v>14</v>
      </c>
      <c r="G1588" s="1" t="s">
        <v>21</v>
      </c>
      <c r="H1588" s="2">
        <v>41246</v>
      </c>
      <c r="I1588" s="1" t="s">
        <v>22</v>
      </c>
      <c r="J1588" s="6" t="s">
        <v>23</v>
      </c>
      <c r="L1588" t="str">
        <f>VLOOKUP(Table3[[#This Row],[Order ID]],OrderBreakDown!A1587:H9634,2,0)</f>
        <v>Fellowes Lockers, Blue</v>
      </c>
      <c r="M1588" s="16">
        <f>VLOOKUP(Table3[[#This Row],[Order ID]],OrderBreakDown!A1587:H9634,3,0)</f>
        <v>0</v>
      </c>
      <c r="N1588" t="str">
        <f>VLOOKUP(Table3[[#This Row],[Order ID]],OrderBreakDown!A1587:H9634,4,0)</f>
        <v>$415.00</v>
      </c>
      <c r="O1588" s="18" t="str">
        <f>VLOOKUP(Table3[[#This Row],[Order ID]],OrderBreakDown!A1587:H9634,5,0)</f>
        <v>$108.00</v>
      </c>
      <c r="P1588">
        <f>VLOOKUP(Table3[[#This Row],[Order ID]],OrderBreakDown!A1587:H9634,6,0)</f>
        <v>2</v>
      </c>
      <c r="Q1588" t="str">
        <f>VLOOKUP(Table3[[#This Row],[Order ID]],OrderBreakDown!A1587:H9634,7,0)</f>
        <v>Office Supplies</v>
      </c>
      <c r="R1588" t="str">
        <f>VLOOKUP(Table3[[#This Row],[Order ID]],OrderBreakDown!A1587:H9634,8,0)</f>
        <v>Storage</v>
      </c>
    </row>
    <row r="1589" spans="1:18" ht="21.75" customHeight="1" thickBot="1" x14ac:dyDescent="0.3">
      <c r="A1589" s="5" t="s">
        <v>3061</v>
      </c>
      <c r="B1589" s="2">
        <v>41242</v>
      </c>
      <c r="C1589" s="1" t="s">
        <v>2589</v>
      </c>
      <c r="D1589" s="1" t="s">
        <v>1279</v>
      </c>
      <c r="E1589" s="1" t="s">
        <v>49</v>
      </c>
      <c r="F1589" s="1" t="s">
        <v>50</v>
      </c>
      <c r="G1589" s="1" t="s">
        <v>21</v>
      </c>
      <c r="H1589" s="2">
        <v>41242</v>
      </c>
      <c r="I1589" s="1" t="s">
        <v>62</v>
      </c>
      <c r="J1589" s="6" t="s">
        <v>1022</v>
      </c>
      <c r="L1589" t="str">
        <f>VLOOKUP(Table3[[#This Row],[Order ID]],OrderBreakDown!A1588:H9635,2,0)</f>
        <v>Xerox Computer Printout Paper, Multicolor</v>
      </c>
      <c r="M1589" s="16">
        <f>VLOOKUP(Table3[[#This Row],[Order ID]],OrderBreakDown!A1588:H9635,3,0)</f>
        <v>0</v>
      </c>
      <c r="N1589" t="str">
        <f>VLOOKUP(Table3[[#This Row],[Order ID]],OrderBreakDown!A1588:H9635,4,0)</f>
        <v>$111.00</v>
      </c>
      <c r="O1589" s="18" t="str">
        <f>VLOOKUP(Table3[[#This Row],[Order ID]],OrderBreakDown!A1588:H9635,5,0)</f>
        <v>$24.00</v>
      </c>
      <c r="P1589">
        <f>VLOOKUP(Table3[[#This Row],[Order ID]],OrderBreakDown!A1588:H9635,6,0)</f>
        <v>4</v>
      </c>
      <c r="Q1589" t="str">
        <f>VLOOKUP(Table3[[#This Row],[Order ID]],OrderBreakDown!A1588:H9635,7,0)</f>
        <v>Office Supplies</v>
      </c>
      <c r="R1589" t="str">
        <f>VLOOKUP(Table3[[#This Row],[Order ID]],OrderBreakDown!A1588:H9635,8,0)</f>
        <v>Paper</v>
      </c>
    </row>
    <row r="1590" spans="1:18" ht="21.75" customHeight="1" thickBot="1" x14ac:dyDescent="0.3">
      <c r="A1590" s="5" t="s">
        <v>3062</v>
      </c>
      <c r="B1590" s="2">
        <v>41242</v>
      </c>
      <c r="C1590" s="1" t="s">
        <v>728</v>
      </c>
      <c r="D1590" s="1" t="s">
        <v>2002</v>
      </c>
      <c r="E1590" s="1" t="s">
        <v>315</v>
      </c>
      <c r="F1590" s="1" t="s">
        <v>14</v>
      </c>
      <c r="G1590" s="1" t="s">
        <v>33</v>
      </c>
      <c r="H1590" s="2">
        <v>41247</v>
      </c>
      <c r="I1590" s="1" t="s">
        <v>22</v>
      </c>
      <c r="J1590" s="6" t="s">
        <v>316</v>
      </c>
      <c r="L1590" t="str">
        <f>VLOOKUP(Table3[[#This Row],[Order ID]],OrderBreakDown!A1589:H9636,2,0)</f>
        <v>Memorex Numeric Keypad, Bluetooth</v>
      </c>
      <c r="M1590" s="16">
        <f>VLOOKUP(Table3[[#This Row],[Order ID]],OrderBreakDown!A1589:H9636,3,0)</f>
        <v>0</v>
      </c>
      <c r="N1590" t="str">
        <f>VLOOKUP(Table3[[#This Row],[Order ID]],OrderBreakDown!A1589:H9636,4,0)</f>
        <v>$316.00</v>
      </c>
      <c r="O1590" s="18" t="str">
        <f>VLOOKUP(Table3[[#This Row],[Order ID]],OrderBreakDown!A1589:H9636,5,0)</f>
        <v>$95.00</v>
      </c>
      <c r="P1590">
        <f>VLOOKUP(Table3[[#This Row],[Order ID]],OrderBreakDown!A1589:H9636,6,0)</f>
        <v>7</v>
      </c>
      <c r="Q1590" t="str">
        <f>VLOOKUP(Table3[[#This Row],[Order ID]],OrderBreakDown!A1589:H9636,7,0)</f>
        <v>Technology</v>
      </c>
      <c r="R1590" t="str">
        <f>VLOOKUP(Table3[[#This Row],[Order ID]],OrderBreakDown!A1589:H9636,8,0)</f>
        <v>Accessories</v>
      </c>
    </row>
    <row r="1591" spans="1:18" ht="21.75" customHeight="1" thickBot="1" x14ac:dyDescent="0.3">
      <c r="A1591" s="5" t="s">
        <v>3063</v>
      </c>
      <c r="B1591" s="2">
        <v>41242</v>
      </c>
      <c r="C1591" s="1" t="s">
        <v>595</v>
      </c>
      <c r="D1591" s="1" t="s">
        <v>314</v>
      </c>
      <c r="E1591" s="1" t="s">
        <v>315</v>
      </c>
      <c r="F1591" s="1" t="s">
        <v>14</v>
      </c>
      <c r="G1591" s="1" t="s">
        <v>21</v>
      </c>
      <c r="H1591" s="2">
        <v>41246</v>
      </c>
      <c r="I1591" s="1" t="s">
        <v>22</v>
      </c>
      <c r="J1591" s="6" t="s">
        <v>316</v>
      </c>
      <c r="L1591" t="str">
        <f>VLOOKUP(Table3[[#This Row],[Order ID]],OrderBreakDown!A1590:H9637,2,0)</f>
        <v>Smead Folders, Wire Frame</v>
      </c>
      <c r="M1591" s="16">
        <f>VLOOKUP(Table3[[#This Row],[Order ID]],OrderBreakDown!A1590:H9637,3,0)</f>
        <v>0</v>
      </c>
      <c r="N1591" t="str">
        <f>VLOOKUP(Table3[[#This Row],[Order ID]],OrderBreakDown!A1590:H9637,4,0)</f>
        <v>$17.00</v>
      </c>
      <c r="O1591" s="18" t="str">
        <f>VLOOKUP(Table3[[#This Row],[Order ID]],OrderBreakDown!A1590:H9637,5,0)</f>
        <v>$1.00</v>
      </c>
      <c r="P1591">
        <f>VLOOKUP(Table3[[#This Row],[Order ID]],OrderBreakDown!A1590:H9637,6,0)</f>
        <v>1</v>
      </c>
      <c r="Q1591" t="str">
        <f>VLOOKUP(Table3[[#This Row],[Order ID]],OrderBreakDown!A1590:H9637,7,0)</f>
        <v>Office Supplies</v>
      </c>
      <c r="R1591" t="str">
        <f>VLOOKUP(Table3[[#This Row],[Order ID]],OrderBreakDown!A1590:H9637,8,0)</f>
        <v>Storage</v>
      </c>
    </row>
    <row r="1592" spans="1:18" ht="21.75" customHeight="1" thickBot="1" x14ac:dyDescent="0.3">
      <c r="A1592" s="5" t="s">
        <v>3064</v>
      </c>
      <c r="B1592" s="2">
        <v>41242</v>
      </c>
      <c r="C1592" s="1" t="s">
        <v>1582</v>
      </c>
      <c r="D1592" s="1" t="s">
        <v>714</v>
      </c>
      <c r="E1592" s="1" t="s">
        <v>120</v>
      </c>
      <c r="F1592" s="1" t="s">
        <v>28</v>
      </c>
      <c r="G1592" s="1" t="s">
        <v>21</v>
      </c>
      <c r="H1592" s="2">
        <v>41247</v>
      </c>
      <c r="I1592" s="1" t="s">
        <v>22</v>
      </c>
      <c r="J1592" s="6" t="s">
        <v>715</v>
      </c>
      <c r="L1592" t="str">
        <f>VLOOKUP(Table3[[#This Row],[Order ID]],OrderBreakDown!A1591:H9638,2,0)</f>
        <v>BIC Highlighters, Blue</v>
      </c>
      <c r="M1592" s="16">
        <f>VLOOKUP(Table3[[#This Row],[Order ID]],OrderBreakDown!A1591:H9638,3,0)</f>
        <v>0</v>
      </c>
      <c r="N1592" t="str">
        <f>VLOOKUP(Table3[[#This Row],[Order ID]],OrderBreakDown!A1591:H9638,4,0)</f>
        <v>$57.00</v>
      </c>
      <c r="O1592" s="18" t="str">
        <f>VLOOKUP(Table3[[#This Row],[Order ID]],OrderBreakDown!A1591:H9638,5,0)</f>
        <v>$23.00</v>
      </c>
      <c r="P1592">
        <f>VLOOKUP(Table3[[#This Row],[Order ID]],OrderBreakDown!A1591:H9638,6,0)</f>
        <v>3</v>
      </c>
      <c r="Q1592" t="str">
        <f>VLOOKUP(Table3[[#This Row],[Order ID]],OrderBreakDown!A1591:H9638,7,0)</f>
        <v>Office Supplies</v>
      </c>
      <c r="R1592" t="str">
        <f>VLOOKUP(Table3[[#This Row],[Order ID]],OrderBreakDown!A1591:H9638,8,0)</f>
        <v>Art</v>
      </c>
    </row>
    <row r="1593" spans="1:18" ht="21.75" customHeight="1" thickBot="1" x14ac:dyDescent="0.3">
      <c r="A1593" s="5" t="s">
        <v>3065</v>
      </c>
      <c r="B1593" s="2">
        <v>41242</v>
      </c>
      <c r="C1593" s="1" t="s">
        <v>179</v>
      </c>
      <c r="D1593" s="1" t="s">
        <v>637</v>
      </c>
      <c r="E1593" s="1" t="s">
        <v>20</v>
      </c>
      <c r="F1593" s="1" t="s">
        <v>14</v>
      </c>
      <c r="G1593" s="1" t="s">
        <v>21</v>
      </c>
      <c r="H1593" s="2">
        <v>41246</v>
      </c>
      <c r="I1593" s="1" t="s">
        <v>22</v>
      </c>
      <c r="J1593" s="6" t="s">
        <v>23</v>
      </c>
      <c r="L1593" t="str">
        <f>VLOOKUP(Table3[[#This Row],[Order ID]],OrderBreakDown!A1592:H9639,2,0)</f>
        <v>Cardinal Binding Machine, Clear</v>
      </c>
      <c r="M1593" s="16">
        <f>VLOOKUP(Table3[[#This Row],[Order ID]],OrderBreakDown!A1592:H9639,3,0)</f>
        <v>0</v>
      </c>
      <c r="N1593" t="str">
        <f>VLOOKUP(Table3[[#This Row],[Order ID]],OrderBreakDown!A1592:H9639,4,0)</f>
        <v>$197.00</v>
      </c>
      <c r="O1593" s="18" t="str">
        <f>VLOOKUP(Table3[[#This Row],[Order ID]],OrderBreakDown!A1592:H9639,5,0)</f>
        <v>$79.00</v>
      </c>
      <c r="P1593">
        <f>VLOOKUP(Table3[[#This Row],[Order ID]],OrderBreakDown!A1592:H9639,6,0)</f>
        <v>4</v>
      </c>
      <c r="Q1593" t="str">
        <f>VLOOKUP(Table3[[#This Row],[Order ID]],OrderBreakDown!A1592:H9639,7,0)</f>
        <v>Office Supplies</v>
      </c>
      <c r="R1593" t="str">
        <f>VLOOKUP(Table3[[#This Row],[Order ID]],OrderBreakDown!A1592:H9639,8,0)</f>
        <v>Binders</v>
      </c>
    </row>
    <row r="1594" spans="1:18" ht="21.75" customHeight="1" thickBot="1" x14ac:dyDescent="0.3">
      <c r="A1594" s="5" t="s">
        <v>3066</v>
      </c>
      <c r="B1594" s="2">
        <v>41242</v>
      </c>
      <c r="C1594" s="1" t="s">
        <v>2041</v>
      </c>
      <c r="D1594" s="1" t="s">
        <v>247</v>
      </c>
      <c r="E1594" s="1" t="s">
        <v>49</v>
      </c>
      <c r="F1594" s="1" t="s">
        <v>50</v>
      </c>
      <c r="G1594" s="1" t="s">
        <v>21</v>
      </c>
      <c r="H1594" s="2">
        <v>41244</v>
      </c>
      <c r="I1594" s="1" t="s">
        <v>16</v>
      </c>
      <c r="J1594" s="6" t="s">
        <v>104</v>
      </c>
      <c r="L1594" t="str">
        <f>VLOOKUP(Table3[[#This Row],[Order ID]],OrderBreakDown!A1593:H9640,2,0)</f>
        <v>Harbour Creations Bag Chairs, Red</v>
      </c>
      <c r="M1594" s="16">
        <f>VLOOKUP(Table3[[#This Row],[Order ID]],OrderBreakDown!A1593:H9640,3,0)</f>
        <v>0.6</v>
      </c>
      <c r="N1594" t="str">
        <f>VLOOKUP(Table3[[#This Row],[Order ID]],OrderBreakDown!A1593:H9640,4,0)</f>
        <v>$74.00</v>
      </c>
      <c r="O1594" s="18" t="str">
        <f>VLOOKUP(Table3[[#This Row],[Order ID]],OrderBreakDown!A1593:H9640,5,0)</f>
        <v>-$31.00</v>
      </c>
      <c r="P1594">
        <f>VLOOKUP(Table3[[#This Row],[Order ID]],OrderBreakDown!A1593:H9640,6,0)</f>
        <v>3</v>
      </c>
      <c r="Q1594" t="str">
        <f>VLOOKUP(Table3[[#This Row],[Order ID]],OrderBreakDown!A1593:H9640,7,0)</f>
        <v>Furniture</v>
      </c>
      <c r="R1594" t="str">
        <f>VLOOKUP(Table3[[#This Row],[Order ID]],OrderBreakDown!A1593:H9640,8,0)</f>
        <v>Chairs</v>
      </c>
    </row>
    <row r="1595" spans="1:18" ht="21.75" customHeight="1" thickBot="1" x14ac:dyDescent="0.3">
      <c r="A1595" s="5" t="s">
        <v>3067</v>
      </c>
      <c r="B1595" s="2">
        <v>41242</v>
      </c>
      <c r="C1595" s="1" t="s">
        <v>1405</v>
      </c>
      <c r="D1595" s="1" t="s">
        <v>2436</v>
      </c>
      <c r="E1595" s="1" t="s">
        <v>66</v>
      </c>
      <c r="F1595" s="1" t="s">
        <v>28</v>
      </c>
      <c r="G1595" s="1" t="s">
        <v>33</v>
      </c>
      <c r="H1595" s="2">
        <v>41246</v>
      </c>
      <c r="I1595" s="1" t="s">
        <v>22</v>
      </c>
      <c r="J1595" s="6" t="s">
        <v>2437</v>
      </c>
      <c r="L1595" t="str">
        <f>VLOOKUP(Table3[[#This Row],[Order ID]],OrderBreakDown!A1594:H9641,2,0)</f>
        <v>Stanley Highlighters, Fluorescent</v>
      </c>
      <c r="M1595" s="16">
        <f>VLOOKUP(Table3[[#This Row],[Order ID]],OrderBreakDown!A1594:H9641,3,0)</f>
        <v>0</v>
      </c>
      <c r="N1595" t="str">
        <f>VLOOKUP(Table3[[#This Row],[Order ID]],OrderBreakDown!A1594:H9641,4,0)</f>
        <v>$112.00</v>
      </c>
      <c r="O1595" s="18" t="str">
        <f>VLOOKUP(Table3[[#This Row],[Order ID]],OrderBreakDown!A1594:H9641,5,0)</f>
        <v>$41.00</v>
      </c>
      <c r="P1595">
        <f>VLOOKUP(Table3[[#This Row],[Order ID]],OrderBreakDown!A1594:H9641,6,0)</f>
        <v>7</v>
      </c>
      <c r="Q1595" t="str">
        <f>VLOOKUP(Table3[[#This Row],[Order ID]],OrderBreakDown!A1594:H9641,7,0)</f>
        <v>Office Supplies</v>
      </c>
      <c r="R1595" t="str">
        <f>VLOOKUP(Table3[[#This Row],[Order ID]],OrderBreakDown!A1594:H9641,8,0)</f>
        <v>Art</v>
      </c>
    </row>
    <row r="1596" spans="1:18" ht="21.75" customHeight="1" thickBot="1" x14ac:dyDescent="0.3">
      <c r="A1596" s="5" t="s">
        <v>3068</v>
      </c>
      <c r="B1596" s="2">
        <v>41243</v>
      </c>
      <c r="C1596" s="1" t="s">
        <v>925</v>
      </c>
      <c r="D1596" s="1" t="s">
        <v>2622</v>
      </c>
      <c r="E1596" s="1" t="s">
        <v>27</v>
      </c>
      <c r="F1596" s="1" t="s">
        <v>28</v>
      </c>
      <c r="G1596" s="1" t="s">
        <v>15</v>
      </c>
      <c r="H1596" s="2">
        <v>41248</v>
      </c>
      <c r="I1596" s="1" t="s">
        <v>22</v>
      </c>
      <c r="J1596" s="6" t="s">
        <v>112</v>
      </c>
      <c r="L1596" t="str">
        <f>VLOOKUP(Table3[[#This Row],[Order ID]],OrderBreakDown!A1595:H9642,2,0)</f>
        <v>Sauder Floating Shelf Set, Traditional</v>
      </c>
      <c r="M1596" s="16">
        <f>VLOOKUP(Table3[[#This Row],[Order ID]],OrderBreakDown!A1595:H9642,3,0)</f>
        <v>0.1</v>
      </c>
      <c r="N1596" t="str">
        <f>VLOOKUP(Table3[[#This Row],[Order ID]],OrderBreakDown!A1595:H9642,4,0)</f>
        <v>$350.00</v>
      </c>
      <c r="O1596" s="18" t="str">
        <f>VLOOKUP(Table3[[#This Row],[Order ID]],OrderBreakDown!A1595:H9642,5,0)</f>
        <v>$105.00</v>
      </c>
      <c r="P1596">
        <f>VLOOKUP(Table3[[#This Row],[Order ID]],OrderBreakDown!A1595:H9642,6,0)</f>
        <v>2</v>
      </c>
      <c r="Q1596" t="str">
        <f>VLOOKUP(Table3[[#This Row],[Order ID]],OrderBreakDown!A1595:H9642,7,0)</f>
        <v>Furniture</v>
      </c>
      <c r="R1596" t="str">
        <f>VLOOKUP(Table3[[#This Row],[Order ID]],OrderBreakDown!A1595:H9642,8,0)</f>
        <v>Bookcases</v>
      </c>
    </row>
    <row r="1597" spans="1:18" ht="21.75" customHeight="1" thickBot="1" x14ac:dyDescent="0.3">
      <c r="A1597" s="5" t="s">
        <v>3069</v>
      </c>
      <c r="B1597" s="2">
        <v>41244</v>
      </c>
      <c r="C1597" s="1" t="s">
        <v>1692</v>
      </c>
      <c r="D1597" s="1" t="s">
        <v>1320</v>
      </c>
      <c r="E1597" s="1" t="s">
        <v>27</v>
      </c>
      <c r="F1597" s="1" t="s">
        <v>28</v>
      </c>
      <c r="G1597" s="1" t="s">
        <v>21</v>
      </c>
      <c r="H1597" s="2">
        <v>41250</v>
      </c>
      <c r="I1597" s="1" t="s">
        <v>22</v>
      </c>
      <c r="J1597" s="6" t="s">
        <v>614</v>
      </c>
      <c r="L1597" t="str">
        <f>VLOOKUP(Table3[[#This Row],[Order ID]],OrderBreakDown!A1596:H9643,2,0)</f>
        <v>Harbour Creations Rocking Chair, Black</v>
      </c>
      <c r="M1597" s="16">
        <f>VLOOKUP(Table3[[#This Row],[Order ID]],OrderBreakDown!A1596:H9643,3,0)</f>
        <v>0.1</v>
      </c>
      <c r="N1597" t="str">
        <f>VLOOKUP(Table3[[#This Row],[Order ID]],OrderBreakDown!A1596:H9643,4,0)</f>
        <v>$651.00</v>
      </c>
      <c r="O1597" s="18" t="str">
        <f>VLOOKUP(Table3[[#This Row],[Order ID]],OrderBreakDown!A1596:H9643,5,0)</f>
        <v>$145.00</v>
      </c>
      <c r="P1597">
        <f>VLOOKUP(Table3[[#This Row],[Order ID]],OrderBreakDown!A1596:H9643,6,0)</f>
        <v>5</v>
      </c>
      <c r="Q1597" t="str">
        <f>VLOOKUP(Table3[[#This Row],[Order ID]],OrderBreakDown!A1596:H9643,7,0)</f>
        <v>Furniture</v>
      </c>
      <c r="R1597" t="str">
        <f>VLOOKUP(Table3[[#This Row],[Order ID]],OrderBreakDown!A1596:H9643,8,0)</f>
        <v>Chairs</v>
      </c>
    </row>
    <row r="1598" spans="1:18" ht="21.75" customHeight="1" thickBot="1" x14ac:dyDescent="0.3">
      <c r="A1598" s="5" t="s">
        <v>3070</v>
      </c>
      <c r="B1598" s="2">
        <v>41244</v>
      </c>
      <c r="C1598" s="1" t="s">
        <v>1692</v>
      </c>
      <c r="D1598" s="1" t="s">
        <v>3071</v>
      </c>
      <c r="E1598" s="1" t="s">
        <v>27</v>
      </c>
      <c r="F1598" s="1" t="s">
        <v>28</v>
      </c>
      <c r="G1598" s="1" t="s">
        <v>21</v>
      </c>
      <c r="H1598" s="2">
        <v>41248</v>
      </c>
      <c r="I1598" s="1" t="s">
        <v>22</v>
      </c>
      <c r="J1598" s="6" t="s">
        <v>41</v>
      </c>
      <c r="L1598" t="str">
        <f>VLOOKUP(Table3[[#This Row],[Order ID]],OrderBreakDown!A1597:H9644,2,0)</f>
        <v>Avery Binder Covers, Durable</v>
      </c>
      <c r="M1598" s="16">
        <f>VLOOKUP(Table3[[#This Row],[Order ID]],OrderBreakDown!A1597:H9644,3,0)</f>
        <v>0</v>
      </c>
      <c r="N1598" t="str">
        <f>VLOOKUP(Table3[[#This Row],[Order ID]],OrderBreakDown!A1597:H9644,4,0)</f>
        <v>$50.00</v>
      </c>
      <c r="O1598" s="18" t="str">
        <f>VLOOKUP(Table3[[#This Row],[Order ID]],OrderBreakDown!A1597:H9644,5,0)</f>
        <v>$6.00</v>
      </c>
      <c r="P1598">
        <f>VLOOKUP(Table3[[#This Row],[Order ID]],OrderBreakDown!A1597:H9644,6,0)</f>
        <v>4</v>
      </c>
      <c r="Q1598" t="str">
        <f>VLOOKUP(Table3[[#This Row],[Order ID]],OrderBreakDown!A1597:H9644,7,0)</f>
        <v>Office Supplies</v>
      </c>
      <c r="R1598" t="str">
        <f>VLOOKUP(Table3[[#This Row],[Order ID]],OrderBreakDown!A1597:H9644,8,0)</f>
        <v>Binders</v>
      </c>
    </row>
    <row r="1599" spans="1:18" ht="21.75" customHeight="1" thickBot="1" x14ac:dyDescent="0.3">
      <c r="A1599" s="5" t="s">
        <v>3072</v>
      </c>
      <c r="B1599" s="2">
        <v>41244</v>
      </c>
      <c r="C1599" s="1" t="s">
        <v>2683</v>
      </c>
      <c r="D1599" s="1" t="s">
        <v>418</v>
      </c>
      <c r="E1599" s="1" t="s">
        <v>20</v>
      </c>
      <c r="F1599" s="1" t="s">
        <v>14</v>
      </c>
      <c r="G1599" s="1" t="s">
        <v>21</v>
      </c>
      <c r="H1599" s="2">
        <v>41248</v>
      </c>
      <c r="I1599" s="1" t="s">
        <v>22</v>
      </c>
      <c r="J1599" s="6" t="s">
        <v>419</v>
      </c>
      <c r="L1599" t="str">
        <f>VLOOKUP(Table3[[#This Row],[Order ID]],OrderBreakDown!A1598:H9645,2,0)</f>
        <v>Binney &amp; Smith Sketch Pad, Blue</v>
      </c>
      <c r="M1599" s="16">
        <f>VLOOKUP(Table3[[#This Row],[Order ID]],OrderBreakDown!A1598:H9645,3,0)</f>
        <v>0</v>
      </c>
      <c r="N1599" t="str">
        <f>VLOOKUP(Table3[[#This Row],[Order ID]],OrderBreakDown!A1598:H9645,4,0)</f>
        <v>$232.00</v>
      </c>
      <c r="O1599" s="18" t="str">
        <f>VLOOKUP(Table3[[#This Row],[Order ID]],OrderBreakDown!A1598:H9645,5,0)</f>
        <v>$60.00</v>
      </c>
      <c r="P1599">
        <f>VLOOKUP(Table3[[#This Row],[Order ID]],OrderBreakDown!A1598:H9645,6,0)</f>
        <v>5</v>
      </c>
      <c r="Q1599" t="str">
        <f>VLOOKUP(Table3[[#This Row],[Order ID]],OrderBreakDown!A1598:H9645,7,0)</f>
        <v>Office Supplies</v>
      </c>
      <c r="R1599" t="str">
        <f>VLOOKUP(Table3[[#This Row],[Order ID]],OrderBreakDown!A1598:H9645,8,0)</f>
        <v>Art</v>
      </c>
    </row>
    <row r="1600" spans="1:18" ht="21.75" customHeight="1" thickBot="1" x14ac:dyDescent="0.3">
      <c r="A1600" s="5" t="s">
        <v>3073</v>
      </c>
      <c r="B1600" s="2">
        <v>41246</v>
      </c>
      <c r="C1600" s="1" t="s">
        <v>384</v>
      </c>
      <c r="D1600" s="1" t="s">
        <v>3074</v>
      </c>
      <c r="E1600" s="1" t="s">
        <v>49</v>
      </c>
      <c r="F1600" s="1" t="s">
        <v>50</v>
      </c>
      <c r="G1600" s="1" t="s">
        <v>21</v>
      </c>
      <c r="H1600" s="2">
        <v>41250</v>
      </c>
      <c r="I1600" s="1" t="s">
        <v>22</v>
      </c>
      <c r="J1600" s="6" t="s">
        <v>264</v>
      </c>
      <c r="L1600" t="str">
        <f>VLOOKUP(Table3[[#This Row],[Order ID]],OrderBreakDown!A1599:H9646,2,0)</f>
        <v>BIC Pens, Easy-Erase</v>
      </c>
      <c r="M1600" s="16">
        <f>VLOOKUP(Table3[[#This Row],[Order ID]],OrderBreakDown!A1599:H9646,3,0)</f>
        <v>0</v>
      </c>
      <c r="N1600" t="str">
        <f>VLOOKUP(Table3[[#This Row],[Order ID]],OrderBreakDown!A1599:H9646,4,0)</f>
        <v>$116.00</v>
      </c>
      <c r="O1600" s="18" t="str">
        <f>VLOOKUP(Table3[[#This Row],[Order ID]],OrderBreakDown!A1599:H9646,5,0)</f>
        <v>$25.00</v>
      </c>
      <c r="P1600">
        <f>VLOOKUP(Table3[[#This Row],[Order ID]],OrderBreakDown!A1599:H9646,6,0)</f>
        <v>8</v>
      </c>
      <c r="Q1600" t="str">
        <f>VLOOKUP(Table3[[#This Row],[Order ID]],OrderBreakDown!A1599:H9646,7,0)</f>
        <v>Office Supplies</v>
      </c>
      <c r="R1600" t="str">
        <f>VLOOKUP(Table3[[#This Row],[Order ID]],OrderBreakDown!A1599:H9646,8,0)</f>
        <v>Art</v>
      </c>
    </row>
    <row r="1601" spans="1:18" ht="21.75" customHeight="1" thickBot="1" x14ac:dyDescent="0.3">
      <c r="A1601" s="5" t="s">
        <v>3075</v>
      </c>
      <c r="B1601" s="2">
        <v>41246</v>
      </c>
      <c r="C1601" s="1" t="s">
        <v>1600</v>
      </c>
      <c r="D1601" s="1" t="s">
        <v>54</v>
      </c>
      <c r="E1601" s="1" t="s">
        <v>55</v>
      </c>
      <c r="F1601" s="1" t="s">
        <v>28</v>
      </c>
      <c r="G1601" s="1" t="s">
        <v>15</v>
      </c>
      <c r="H1601" s="2">
        <v>41251</v>
      </c>
      <c r="I1601" s="1" t="s">
        <v>22</v>
      </c>
      <c r="J1601" s="6" t="s">
        <v>54</v>
      </c>
      <c r="L1601" t="str">
        <f>VLOOKUP(Table3[[#This Row],[Order ID]],OrderBreakDown!A1600:H9647,2,0)</f>
        <v>Logitech Router, Bluetooth</v>
      </c>
      <c r="M1601" s="16">
        <f>VLOOKUP(Table3[[#This Row],[Order ID]],OrderBreakDown!A1600:H9647,3,0)</f>
        <v>0</v>
      </c>
      <c r="N1601" t="str">
        <f>VLOOKUP(Table3[[#This Row],[Order ID]],OrderBreakDown!A1600:H9647,4,0)</f>
        <v>$1,237.00</v>
      </c>
      <c r="O1601" s="18" t="str">
        <f>VLOOKUP(Table3[[#This Row],[Order ID]],OrderBreakDown!A1600:H9647,5,0)</f>
        <v>$99.00</v>
      </c>
      <c r="P1601">
        <f>VLOOKUP(Table3[[#This Row],[Order ID]],OrderBreakDown!A1600:H9647,6,0)</f>
        <v>5</v>
      </c>
      <c r="Q1601" t="str">
        <f>VLOOKUP(Table3[[#This Row],[Order ID]],OrderBreakDown!A1600:H9647,7,0)</f>
        <v>Technology</v>
      </c>
      <c r="R1601" t="str">
        <f>VLOOKUP(Table3[[#This Row],[Order ID]],OrderBreakDown!A1600:H9647,8,0)</f>
        <v>Accessories</v>
      </c>
    </row>
    <row r="1602" spans="1:18" ht="21.75" customHeight="1" thickBot="1" x14ac:dyDescent="0.3">
      <c r="A1602" s="5" t="s">
        <v>3076</v>
      </c>
      <c r="B1602" s="2">
        <v>41246</v>
      </c>
      <c r="C1602" s="1" t="s">
        <v>2275</v>
      </c>
      <c r="D1602" s="1" t="s">
        <v>1408</v>
      </c>
      <c r="E1602" s="1" t="s">
        <v>27</v>
      </c>
      <c r="F1602" s="1" t="s">
        <v>28</v>
      </c>
      <c r="G1602" s="1" t="s">
        <v>21</v>
      </c>
      <c r="H1602" s="2">
        <v>41249</v>
      </c>
      <c r="I1602" s="1" t="s">
        <v>37</v>
      </c>
      <c r="J1602" s="6" t="s">
        <v>112</v>
      </c>
      <c r="L1602" t="str">
        <f>VLOOKUP(Table3[[#This Row],[Order ID]],OrderBreakDown!A1601:H9648,2,0)</f>
        <v>BIC Highlighters, Easy-Erase</v>
      </c>
      <c r="M1602" s="16">
        <f>VLOOKUP(Table3[[#This Row],[Order ID]],OrderBreakDown!A1601:H9648,3,0)</f>
        <v>0</v>
      </c>
      <c r="N1602" t="str">
        <f>VLOOKUP(Table3[[#This Row],[Order ID]],OrderBreakDown!A1601:H9648,4,0)</f>
        <v>$96.00</v>
      </c>
      <c r="O1602" s="18" t="str">
        <f>VLOOKUP(Table3[[#This Row],[Order ID]],OrderBreakDown!A1601:H9648,5,0)</f>
        <v>$22.00</v>
      </c>
      <c r="P1602">
        <f>VLOOKUP(Table3[[#This Row],[Order ID]],OrderBreakDown!A1601:H9648,6,0)</f>
        <v>5</v>
      </c>
      <c r="Q1602" t="str">
        <f>VLOOKUP(Table3[[#This Row],[Order ID]],OrderBreakDown!A1601:H9648,7,0)</f>
        <v>Office Supplies</v>
      </c>
      <c r="R1602" t="str">
        <f>VLOOKUP(Table3[[#This Row],[Order ID]],OrderBreakDown!A1601:H9648,8,0)</f>
        <v>Art</v>
      </c>
    </row>
    <row r="1603" spans="1:18" ht="21.75" customHeight="1" thickBot="1" x14ac:dyDescent="0.3">
      <c r="A1603" s="5" t="s">
        <v>3077</v>
      </c>
      <c r="B1603" s="2">
        <v>41246</v>
      </c>
      <c r="C1603" s="1" t="s">
        <v>3078</v>
      </c>
      <c r="D1603" s="1" t="s">
        <v>282</v>
      </c>
      <c r="E1603" s="1" t="s">
        <v>66</v>
      </c>
      <c r="F1603" s="1" t="s">
        <v>28</v>
      </c>
      <c r="G1603" s="1" t="s">
        <v>33</v>
      </c>
      <c r="H1603" s="2">
        <v>41251</v>
      </c>
      <c r="I1603" s="1" t="s">
        <v>22</v>
      </c>
      <c r="J1603" s="6" t="s">
        <v>282</v>
      </c>
      <c r="L1603" t="str">
        <f>VLOOKUP(Table3[[#This Row],[Order ID]],OrderBreakDown!A1602:H9649,2,0)</f>
        <v>Binney &amp; Smith Pencil Sharpener, Easy-Erase</v>
      </c>
      <c r="M1603" s="16">
        <f>VLOOKUP(Table3[[#This Row],[Order ID]],OrderBreakDown!A1602:H9649,3,0)</f>
        <v>0.1</v>
      </c>
      <c r="N1603" t="str">
        <f>VLOOKUP(Table3[[#This Row],[Order ID]],OrderBreakDown!A1602:H9649,4,0)</f>
        <v>$75.00</v>
      </c>
      <c r="O1603" s="18" t="str">
        <f>VLOOKUP(Table3[[#This Row],[Order ID]],OrderBreakDown!A1602:H9649,5,0)</f>
        <v>$1.00</v>
      </c>
      <c r="P1603">
        <f>VLOOKUP(Table3[[#This Row],[Order ID]],OrderBreakDown!A1602:H9649,6,0)</f>
        <v>3</v>
      </c>
      <c r="Q1603" t="str">
        <f>VLOOKUP(Table3[[#This Row],[Order ID]],OrderBreakDown!A1602:H9649,7,0)</f>
        <v>Office Supplies</v>
      </c>
      <c r="R1603" t="str">
        <f>VLOOKUP(Table3[[#This Row],[Order ID]],OrderBreakDown!A1602:H9649,8,0)</f>
        <v>Art</v>
      </c>
    </row>
    <row r="1604" spans="1:18" ht="21.75" customHeight="1" thickBot="1" x14ac:dyDescent="0.3">
      <c r="A1604" s="5" t="s">
        <v>3079</v>
      </c>
      <c r="B1604" s="2">
        <v>41246</v>
      </c>
      <c r="C1604" s="1" t="s">
        <v>43</v>
      </c>
      <c r="D1604" s="1" t="s">
        <v>620</v>
      </c>
      <c r="E1604" s="1" t="s">
        <v>49</v>
      </c>
      <c r="F1604" s="1" t="s">
        <v>50</v>
      </c>
      <c r="G1604" s="1" t="s">
        <v>21</v>
      </c>
      <c r="H1604" s="2">
        <v>41249</v>
      </c>
      <c r="I1604" s="1" t="s">
        <v>16</v>
      </c>
      <c r="J1604" s="6" t="s">
        <v>621</v>
      </c>
      <c r="L1604" t="str">
        <f>VLOOKUP(Table3[[#This Row],[Order ID]],OrderBreakDown!A1603:H9650,2,0)</f>
        <v>Eldon Light Bulb, Duo Pack</v>
      </c>
      <c r="M1604" s="16">
        <f>VLOOKUP(Table3[[#This Row],[Order ID]],OrderBreakDown!A1603:H9650,3,0)</f>
        <v>0</v>
      </c>
      <c r="N1604" t="str">
        <f>VLOOKUP(Table3[[#This Row],[Order ID]],OrderBreakDown!A1603:H9650,4,0)</f>
        <v>$76.00</v>
      </c>
      <c r="O1604" s="18" t="str">
        <f>VLOOKUP(Table3[[#This Row],[Order ID]],OrderBreakDown!A1603:H9650,5,0)</f>
        <v>$30.00</v>
      </c>
      <c r="P1604">
        <f>VLOOKUP(Table3[[#This Row],[Order ID]],OrderBreakDown!A1603:H9650,6,0)</f>
        <v>3</v>
      </c>
      <c r="Q1604" t="str">
        <f>VLOOKUP(Table3[[#This Row],[Order ID]],OrderBreakDown!A1603:H9650,7,0)</f>
        <v>Furniture</v>
      </c>
      <c r="R1604" t="str">
        <f>VLOOKUP(Table3[[#This Row],[Order ID]],OrderBreakDown!A1603:H9650,8,0)</f>
        <v>Furnishings</v>
      </c>
    </row>
    <row r="1605" spans="1:18" ht="21.75" customHeight="1" thickBot="1" x14ac:dyDescent="0.3">
      <c r="A1605" s="5" t="s">
        <v>3080</v>
      </c>
      <c r="B1605" s="2">
        <v>41246</v>
      </c>
      <c r="C1605" s="1" t="s">
        <v>226</v>
      </c>
      <c r="D1605" s="1" t="s">
        <v>2813</v>
      </c>
      <c r="E1605" s="1" t="s">
        <v>49</v>
      </c>
      <c r="F1605" s="1" t="s">
        <v>50</v>
      </c>
      <c r="G1605" s="1" t="s">
        <v>21</v>
      </c>
      <c r="H1605" s="2">
        <v>41248</v>
      </c>
      <c r="I1605" s="1" t="s">
        <v>37</v>
      </c>
      <c r="J1605" s="6" t="s">
        <v>2814</v>
      </c>
      <c r="L1605" t="str">
        <f>VLOOKUP(Table3[[#This Row],[Order ID]],OrderBreakDown!A1604:H9651,2,0)</f>
        <v>Tenex Lockers, Blue</v>
      </c>
      <c r="M1605" s="16">
        <f>VLOOKUP(Table3[[#This Row],[Order ID]],OrderBreakDown!A1604:H9651,3,0)</f>
        <v>0.4</v>
      </c>
      <c r="N1605" t="str">
        <f>VLOOKUP(Table3[[#This Row],[Order ID]],OrderBreakDown!A1604:H9651,4,0)</f>
        <v>$122.00</v>
      </c>
      <c r="O1605" s="18" t="str">
        <f>VLOOKUP(Table3[[#This Row],[Order ID]],OrderBreakDown!A1604:H9651,5,0)</f>
        <v>-$29.00</v>
      </c>
      <c r="P1605">
        <f>VLOOKUP(Table3[[#This Row],[Order ID]],OrderBreakDown!A1604:H9651,6,0)</f>
        <v>1</v>
      </c>
      <c r="Q1605" t="str">
        <f>VLOOKUP(Table3[[#This Row],[Order ID]],OrderBreakDown!A1604:H9651,7,0)</f>
        <v>Office Supplies</v>
      </c>
      <c r="R1605" t="str">
        <f>VLOOKUP(Table3[[#This Row],[Order ID]],OrderBreakDown!A1604:H9651,8,0)</f>
        <v>Storage</v>
      </c>
    </row>
    <row r="1606" spans="1:18" ht="21.75" customHeight="1" thickBot="1" x14ac:dyDescent="0.3">
      <c r="A1606" s="5" t="s">
        <v>3081</v>
      </c>
      <c r="B1606" s="2">
        <v>41246</v>
      </c>
      <c r="C1606" s="1" t="s">
        <v>522</v>
      </c>
      <c r="D1606" s="1" t="s">
        <v>44</v>
      </c>
      <c r="E1606" s="1" t="s">
        <v>27</v>
      </c>
      <c r="F1606" s="1" t="s">
        <v>28</v>
      </c>
      <c r="G1606" s="1" t="s">
        <v>33</v>
      </c>
      <c r="H1606" s="2">
        <v>41250</v>
      </c>
      <c r="I1606" s="1" t="s">
        <v>22</v>
      </c>
      <c r="J1606" s="6" t="s">
        <v>45</v>
      </c>
      <c r="L1606" t="str">
        <f>VLOOKUP(Table3[[#This Row],[Order ID]],OrderBreakDown!A1605:H9652,2,0)</f>
        <v>Dania Classic Bookcase, Traditional</v>
      </c>
      <c r="M1606" s="16">
        <f>VLOOKUP(Table3[[#This Row],[Order ID]],OrderBreakDown!A1605:H9652,3,0)</f>
        <v>0.6</v>
      </c>
      <c r="N1606" t="str">
        <f>VLOOKUP(Table3[[#This Row],[Order ID]],OrderBreakDown!A1605:H9652,4,0)</f>
        <v>$986.00</v>
      </c>
      <c r="O1606" s="18" t="str">
        <f>VLOOKUP(Table3[[#This Row],[Order ID]],OrderBreakDown!A1605:H9652,5,0)</f>
        <v>-$419.00</v>
      </c>
      <c r="P1606">
        <f>VLOOKUP(Table3[[#This Row],[Order ID]],OrderBreakDown!A1605:H9652,6,0)</f>
        <v>6</v>
      </c>
      <c r="Q1606" t="str">
        <f>VLOOKUP(Table3[[#This Row],[Order ID]],OrderBreakDown!A1605:H9652,7,0)</f>
        <v>Furniture</v>
      </c>
      <c r="R1606" t="str">
        <f>VLOOKUP(Table3[[#This Row],[Order ID]],OrderBreakDown!A1605:H9652,8,0)</f>
        <v>Bookcases</v>
      </c>
    </row>
    <row r="1607" spans="1:18" ht="21.75" customHeight="1" thickBot="1" x14ac:dyDescent="0.3">
      <c r="A1607" s="5" t="s">
        <v>3082</v>
      </c>
      <c r="B1607" s="2">
        <v>41246</v>
      </c>
      <c r="C1607" s="1" t="s">
        <v>2541</v>
      </c>
      <c r="D1607" s="1" t="s">
        <v>250</v>
      </c>
      <c r="E1607" s="1" t="s">
        <v>214</v>
      </c>
      <c r="F1607" s="1" t="s">
        <v>28</v>
      </c>
      <c r="G1607" s="1" t="s">
        <v>21</v>
      </c>
      <c r="H1607" s="2">
        <v>41246</v>
      </c>
      <c r="I1607" s="1" t="s">
        <v>62</v>
      </c>
      <c r="J1607" s="6" t="s">
        <v>251</v>
      </c>
      <c r="L1607" t="str">
        <f>VLOOKUP(Table3[[#This Row],[Order ID]],OrderBreakDown!A1606:H9653,2,0)</f>
        <v>Cardinal Binder Covers, Economy</v>
      </c>
      <c r="M1607" s="16">
        <f>VLOOKUP(Table3[[#This Row],[Order ID]],OrderBreakDown!A1606:H9653,3,0)</f>
        <v>0</v>
      </c>
      <c r="N1607" t="str">
        <f>VLOOKUP(Table3[[#This Row],[Order ID]],OrderBreakDown!A1606:H9653,4,0)</f>
        <v>$84.00</v>
      </c>
      <c r="O1607" s="18" t="str">
        <f>VLOOKUP(Table3[[#This Row],[Order ID]],OrderBreakDown!A1606:H9653,5,0)</f>
        <v>$3.00</v>
      </c>
      <c r="P1607">
        <f>VLOOKUP(Table3[[#This Row],[Order ID]],OrderBreakDown!A1606:H9653,6,0)</f>
        <v>7</v>
      </c>
      <c r="Q1607" t="str">
        <f>VLOOKUP(Table3[[#This Row],[Order ID]],OrderBreakDown!A1606:H9653,7,0)</f>
        <v>Office Supplies</v>
      </c>
      <c r="R1607" t="str">
        <f>VLOOKUP(Table3[[#This Row],[Order ID]],OrderBreakDown!A1606:H9653,8,0)</f>
        <v>Binders</v>
      </c>
    </row>
    <row r="1608" spans="1:18" ht="21.75" customHeight="1" thickBot="1" x14ac:dyDescent="0.3">
      <c r="A1608" s="5" t="s">
        <v>3083</v>
      </c>
      <c r="B1608" s="2">
        <v>41247</v>
      </c>
      <c r="C1608" s="1" t="s">
        <v>337</v>
      </c>
      <c r="D1608" s="1" t="s">
        <v>556</v>
      </c>
      <c r="E1608" s="1" t="s">
        <v>20</v>
      </c>
      <c r="F1608" s="1" t="s">
        <v>14</v>
      </c>
      <c r="G1608" s="1" t="s">
        <v>33</v>
      </c>
      <c r="H1608" s="2">
        <v>41252</v>
      </c>
      <c r="I1608" s="1" t="s">
        <v>16</v>
      </c>
      <c r="J1608" s="6" t="s">
        <v>23</v>
      </c>
      <c r="L1608" t="str">
        <f>VLOOKUP(Table3[[#This Row],[Order ID]],OrderBreakDown!A1607:H9654,2,0)</f>
        <v>Boston Highlighters, Easy-Erase</v>
      </c>
      <c r="M1608" s="16">
        <f>VLOOKUP(Table3[[#This Row],[Order ID]],OrderBreakDown!A1607:H9654,3,0)</f>
        <v>0</v>
      </c>
      <c r="N1608" t="str">
        <f>VLOOKUP(Table3[[#This Row],[Order ID]],OrderBreakDown!A1607:H9654,4,0)</f>
        <v>$57.00</v>
      </c>
      <c r="O1608" s="18" t="str">
        <f>VLOOKUP(Table3[[#This Row],[Order ID]],OrderBreakDown!A1607:H9654,5,0)</f>
        <v>$13.00</v>
      </c>
      <c r="P1608">
        <f>VLOOKUP(Table3[[#This Row],[Order ID]],OrderBreakDown!A1607:H9654,6,0)</f>
        <v>3</v>
      </c>
      <c r="Q1608" t="str">
        <f>VLOOKUP(Table3[[#This Row],[Order ID]],OrderBreakDown!A1607:H9654,7,0)</f>
        <v>Office Supplies</v>
      </c>
      <c r="R1608" t="str">
        <f>VLOOKUP(Table3[[#This Row],[Order ID]],OrderBreakDown!A1607:H9654,8,0)</f>
        <v>Art</v>
      </c>
    </row>
    <row r="1609" spans="1:18" ht="21.75" customHeight="1" thickBot="1" x14ac:dyDescent="0.3">
      <c r="A1609" s="5" t="s">
        <v>3084</v>
      </c>
      <c r="B1609" s="2">
        <v>41247</v>
      </c>
      <c r="C1609" s="1" t="s">
        <v>623</v>
      </c>
      <c r="D1609" s="1" t="s">
        <v>1694</v>
      </c>
      <c r="E1609" s="1" t="s">
        <v>27</v>
      </c>
      <c r="F1609" s="1" t="s">
        <v>28</v>
      </c>
      <c r="G1609" s="1" t="s">
        <v>21</v>
      </c>
      <c r="H1609" s="2">
        <v>41252</v>
      </c>
      <c r="I1609" s="1" t="s">
        <v>22</v>
      </c>
      <c r="J1609" s="6" t="s">
        <v>519</v>
      </c>
      <c r="L1609" t="str">
        <f>VLOOKUP(Table3[[#This Row],[Order ID]],OrderBreakDown!A1608:H9655,2,0)</f>
        <v>Eldon Trays, Wire Frame</v>
      </c>
      <c r="M1609" s="16">
        <f>VLOOKUP(Table3[[#This Row],[Order ID]],OrderBreakDown!A1608:H9655,3,0)</f>
        <v>0.1</v>
      </c>
      <c r="N1609" t="str">
        <f>VLOOKUP(Table3[[#This Row],[Order ID]],OrderBreakDown!A1608:H9655,4,0)</f>
        <v>$296.00</v>
      </c>
      <c r="O1609" s="18" t="str">
        <f>VLOOKUP(Table3[[#This Row],[Order ID]],OrderBreakDown!A1608:H9655,5,0)</f>
        <v>$95.00</v>
      </c>
      <c r="P1609">
        <f>VLOOKUP(Table3[[#This Row],[Order ID]],OrderBreakDown!A1608:H9655,6,0)</f>
        <v>7</v>
      </c>
      <c r="Q1609" t="str">
        <f>VLOOKUP(Table3[[#This Row],[Order ID]],OrderBreakDown!A1608:H9655,7,0)</f>
        <v>Office Supplies</v>
      </c>
      <c r="R1609" t="str">
        <f>VLOOKUP(Table3[[#This Row],[Order ID]],OrderBreakDown!A1608:H9655,8,0)</f>
        <v>Storage</v>
      </c>
    </row>
    <row r="1610" spans="1:18" ht="21.75" customHeight="1" thickBot="1" x14ac:dyDescent="0.3">
      <c r="A1610" s="5" t="s">
        <v>3085</v>
      </c>
      <c r="B1610" s="2">
        <v>41247</v>
      </c>
      <c r="C1610" s="1" t="s">
        <v>995</v>
      </c>
      <c r="D1610" s="1" t="s">
        <v>173</v>
      </c>
      <c r="E1610" s="1" t="s">
        <v>58</v>
      </c>
      <c r="F1610" s="1" t="s">
        <v>50</v>
      </c>
      <c r="G1610" s="1" t="s">
        <v>15</v>
      </c>
      <c r="H1610" s="2">
        <v>41253</v>
      </c>
      <c r="I1610" s="1" t="s">
        <v>22</v>
      </c>
      <c r="J1610" s="6" t="s">
        <v>174</v>
      </c>
      <c r="L1610" t="str">
        <f>VLOOKUP(Table3[[#This Row],[Order ID]],OrderBreakDown!A1609:H9656,2,0)</f>
        <v>Rubbermaid Clock, Black</v>
      </c>
      <c r="M1610" s="16">
        <f>VLOOKUP(Table3[[#This Row],[Order ID]],OrderBreakDown!A1609:H9656,3,0)</f>
        <v>0</v>
      </c>
      <c r="N1610" t="str">
        <f>VLOOKUP(Table3[[#This Row],[Order ID]],OrderBreakDown!A1609:H9656,4,0)</f>
        <v>$201.00</v>
      </c>
      <c r="O1610" s="18" t="str">
        <f>VLOOKUP(Table3[[#This Row],[Order ID]],OrderBreakDown!A1609:H9656,5,0)</f>
        <v>$98.00</v>
      </c>
      <c r="P1610">
        <f>VLOOKUP(Table3[[#This Row],[Order ID]],OrderBreakDown!A1609:H9656,6,0)</f>
        <v>4</v>
      </c>
      <c r="Q1610" t="str">
        <f>VLOOKUP(Table3[[#This Row],[Order ID]],OrderBreakDown!A1609:H9656,7,0)</f>
        <v>Furniture</v>
      </c>
      <c r="R1610" t="str">
        <f>VLOOKUP(Table3[[#This Row],[Order ID]],OrderBreakDown!A1609:H9656,8,0)</f>
        <v>Furnishings</v>
      </c>
    </row>
    <row r="1611" spans="1:18" ht="21.75" customHeight="1" thickBot="1" x14ac:dyDescent="0.3">
      <c r="A1611" s="5" t="s">
        <v>3086</v>
      </c>
      <c r="B1611" s="2">
        <v>41248</v>
      </c>
      <c r="C1611" s="1" t="s">
        <v>2756</v>
      </c>
      <c r="D1611" s="1" t="s">
        <v>247</v>
      </c>
      <c r="E1611" s="1" t="s">
        <v>49</v>
      </c>
      <c r="F1611" s="1" t="s">
        <v>50</v>
      </c>
      <c r="G1611" s="1" t="s">
        <v>33</v>
      </c>
      <c r="H1611" s="2">
        <v>41254</v>
      </c>
      <c r="I1611" s="1" t="s">
        <v>22</v>
      </c>
      <c r="J1611" s="6" t="s">
        <v>104</v>
      </c>
      <c r="L1611" t="str">
        <f>VLOOKUP(Table3[[#This Row],[Order ID]],OrderBreakDown!A1610:H9657,2,0)</f>
        <v>Tenex Door Stop, Duo Pack</v>
      </c>
      <c r="M1611" s="16">
        <f>VLOOKUP(Table3[[#This Row],[Order ID]],OrderBreakDown!A1610:H9657,3,0)</f>
        <v>0</v>
      </c>
      <c r="N1611" t="str">
        <f>VLOOKUP(Table3[[#This Row],[Order ID]],OrderBreakDown!A1610:H9657,4,0)</f>
        <v>$264.00</v>
      </c>
      <c r="O1611" s="18" t="str">
        <f>VLOOKUP(Table3[[#This Row],[Order ID]],OrderBreakDown!A1610:H9657,5,0)</f>
        <v>$119.00</v>
      </c>
      <c r="P1611">
        <f>VLOOKUP(Table3[[#This Row],[Order ID]],OrderBreakDown!A1610:H9657,6,0)</f>
        <v>6</v>
      </c>
      <c r="Q1611" t="str">
        <f>VLOOKUP(Table3[[#This Row],[Order ID]],OrderBreakDown!A1610:H9657,7,0)</f>
        <v>Furniture</v>
      </c>
      <c r="R1611" t="str">
        <f>VLOOKUP(Table3[[#This Row],[Order ID]],OrderBreakDown!A1610:H9657,8,0)</f>
        <v>Furnishings</v>
      </c>
    </row>
    <row r="1612" spans="1:18" ht="21.75" customHeight="1" thickBot="1" x14ac:dyDescent="0.3">
      <c r="A1612" s="5" t="s">
        <v>3087</v>
      </c>
      <c r="B1612" s="2">
        <v>41248</v>
      </c>
      <c r="C1612" s="1" t="s">
        <v>690</v>
      </c>
      <c r="D1612" s="1" t="s">
        <v>465</v>
      </c>
      <c r="E1612" s="1" t="s">
        <v>66</v>
      </c>
      <c r="F1612" s="1" t="s">
        <v>28</v>
      </c>
      <c r="G1612" s="1" t="s">
        <v>15</v>
      </c>
      <c r="H1612" s="2">
        <v>41251</v>
      </c>
      <c r="I1612" s="1" t="s">
        <v>16</v>
      </c>
      <c r="J1612" s="6" t="s">
        <v>465</v>
      </c>
      <c r="L1612" t="str">
        <f>VLOOKUP(Table3[[#This Row],[Order ID]],OrderBreakDown!A1611:H9658,2,0)</f>
        <v>Wilson Jones 3-Hole Punch, Durable</v>
      </c>
      <c r="M1612" s="16">
        <f>VLOOKUP(Table3[[#This Row],[Order ID]],OrderBreakDown!A1611:H9658,3,0)</f>
        <v>0</v>
      </c>
      <c r="N1612" t="str">
        <f>VLOOKUP(Table3[[#This Row],[Order ID]],OrderBreakDown!A1611:H9658,4,0)</f>
        <v>$147.00</v>
      </c>
      <c r="O1612" s="18" t="str">
        <f>VLOOKUP(Table3[[#This Row],[Order ID]],OrderBreakDown!A1611:H9658,5,0)</f>
        <v>$31.00</v>
      </c>
      <c r="P1612">
        <f>VLOOKUP(Table3[[#This Row],[Order ID]],OrderBreakDown!A1611:H9658,6,0)</f>
        <v>5</v>
      </c>
      <c r="Q1612" t="str">
        <f>VLOOKUP(Table3[[#This Row],[Order ID]],OrderBreakDown!A1611:H9658,7,0)</f>
        <v>Office Supplies</v>
      </c>
      <c r="R1612" t="str">
        <f>VLOOKUP(Table3[[#This Row],[Order ID]],OrderBreakDown!A1611:H9658,8,0)</f>
        <v>Binders</v>
      </c>
    </row>
    <row r="1613" spans="1:18" ht="21.75" customHeight="1" thickBot="1" x14ac:dyDescent="0.3">
      <c r="A1613" s="5" t="s">
        <v>3088</v>
      </c>
      <c r="B1613" s="2">
        <v>41249</v>
      </c>
      <c r="C1613" s="1" t="s">
        <v>1980</v>
      </c>
      <c r="D1613" s="1" t="s">
        <v>3089</v>
      </c>
      <c r="E1613" s="1" t="s">
        <v>27</v>
      </c>
      <c r="F1613" s="1" t="s">
        <v>28</v>
      </c>
      <c r="G1613" s="1" t="s">
        <v>15</v>
      </c>
      <c r="H1613" s="2">
        <v>41253</v>
      </c>
      <c r="I1613" s="1" t="s">
        <v>22</v>
      </c>
      <c r="J1613" s="6" t="s">
        <v>112</v>
      </c>
      <c r="L1613" t="str">
        <f>VLOOKUP(Table3[[#This Row],[Order ID]],OrderBreakDown!A1612:H9659,2,0)</f>
        <v>Binney &amp; Smith Pencil Sharpener, Water Color</v>
      </c>
      <c r="M1613" s="16">
        <f>VLOOKUP(Table3[[#This Row],[Order ID]],OrderBreakDown!A1612:H9659,3,0)</f>
        <v>0</v>
      </c>
      <c r="N1613" t="str">
        <f>VLOOKUP(Table3[[#This Row],[Order ID]],OrderBreakDown!A1612:H9659,4,0)</f>
        <v>$90.00</v>
      </c>
      <c r="O1613" s="18" t="str">
        <f>VLOOKUP(Table3[[#This Row],[Order ID]],OrderBreakDown!A1612:H9659,5,0)</f>
        <v>$21.00</v>
      </c>
      <c r="P1613">
        <f>VLOOKUP(Table3[[#This Row],[Order ID]],OrderBreakDown!A1612:H9659,6,0)</f>
        <v>3</v>
      </c>
      <c r="Q1613" t="str">
        <f>VLOOKUP(Table3[[#This Row],[Order ID]],OrderBreakDown!A1612:H9659,7,0)</f>
        <v>Office Supplies</v>
      </c>
      <c r="R1613" t="str">
        <f>VLOOKUP(Table3[[#This Row],[Order ID]],OrderBreakDown!A1612:H9659,8,0)</f>
        <v>Art</v>
      </c>
    </row>
    <row r="1614" spans="1:18" ht="21.75" customHeight="1" thickBot="1" x14ac:dyDescent="0.3">
      <c r="A1614" s="5" t="s">
        <v>3090</v>
      </c>
      <c r="B1614" s="2">
        <v>41249</v>
      </c>
      <c r="C1614" s="1" t="s">
        <v>746</v>
      </c>
      <c r="D1614" s="1" t="s">
        <v>1048</v>
      </c>
      <c r="E1614" s="1" t="s">
        <v>20</v>
      </c>
      <c r="F1614" s="1" t="s">
        <v>14</v>
      </c>
      <c r="G1614" s="1" t="s">
        <v>33</v>
      </c>
      <c r="H1614" s="2">
        <v>41256</v>
      </c>
      <c r="I1614" s="1" t="s">
        <v>22</v>
      </c>
      <c r="J1614" s="6" t="s">
        <v>23</v>
      </c>
      <c r="L1614" t="str">
        <f>VLOOKUP(Table3[[#This Row],[Order ID]],OrderBreakDown!A1613:H9660,2,0)</f>
        <v>Wilson Jones 3-Hole Punch, Economy</v>
      </c>
      <c r="M1614" s="16">
        <f>VLOOKUP(Table3[[#This Row],[Order ID]],OrderBreakDown!A1613:H9660,3,0)</f>
        <v>0</v>
      </c>
      <c r="N1614" t="str">
        <f>VLOOKUP(Table3[[#This Row],[Order ID]],OrderBreakDown!A1613:H9660,4,0)</f>
        <v>$84.00</v>
      </c>
      <c r="O1614" s="18" t="str">
        <f>VLOOKUP(Table3[[#This Row],[Order ID]],OrderBreakDown!A1613:H9660,5,0)</f>
        <v>$28.00</v>
      </c>
      <c r="P1614">
        <f>VLOOKUP(Table3[[#This Row],[Order ID]],OrderBreakDown!A1613:H9660,6,0)</f>
        <v>3</v>
      </c>
      <c r="Q1614" t="str">
        <f>VLOOKUP(Table3[[#This Row],[Order ID]],OrderBreakDown!A1613:H9660,7,0)</f>
        <v>Office Supplies</v>
      </c>
      <c r="R1614" t="str">
        <f>VLOOKUP(Table3[[#This Row],[Order ID]],OrderBreakDown!A1613:H9660,8,0)</f>
        <v>Binders</v>
      </c>
    </row>
    <row r="1615" spans="1:18" ht="21.75" customHeight="1" thickBot="1" x14ac:dyDescent="0.3">
      <c r="A1615" s="5" t="s">
        <v>3091</v>
      </c>
      <c r="B1615" s="2">
        <v>41249</v>
      </c>
      <c r="C1615" s="1" t="s">
        <v>2141</v>
      </c>
      <c r="D1615" s="1" t="s">
        <v>177</v>
      </c>
      <c r="E1615" s="1" t="s">
        <v>20</v>
      </c>
      <c r="F1615" s="1" t="s">
        <v>14</v>
      </c>
      <c r="G1615" s="1" t="s">
        <v>21</v>
      </c>
      <c r="H1615" s="2">
        <v>41254</v>
      </c>
      <c r="I1615" s="1" t="s">
        <v>22</v>
      </c>
      <c r="J1615" s="6" t="s">
        <v>23</v>
      </c>
      <c r="L1615" t="str">
        <f>VLOOKUP(Table3[[#This Row],[Order ID]],OrderBreakDown!A1614:H9661,2,0)</f>
        <v>Boston Pens, Water Color</v>
      </c>
      <c r="M1615" s="16">
        <f>VLOOKUP(Table3[[#This Row],[Order ID]],OrderBreakDown!A1614:H9661,3,0)</f>
        <v>0.1</v>
      </c>
      <c r="N1615" t="str">
        <f>VLOOKUP(Table3[[#This Row],[Order ID]],OrderBreakDown!A1614:H9661,4,0)</f>
        <v>$16.00</v>
      </c>
      <c r="O1615" s="18" t="str">
        <f>VLOOKUP(Table3[[#This Row],[Order ID]],OrderBreakDown!A1614:H9661,5,0)</f>
        <v>$0.00</v>
      </c>
      <c r="P1615">
        <f>VLOOKUP(Table3[[#This Row],[Order ID]],OrderBreakDown!A1614:H9661,6,0)</f>
        <v>1</v>
      </c>
      <c r="Q1615" t="str">
        <f>VLOOKUP(Table3[[#This Row],[Order ID]],OrderBreakDown!A1614:H9661,7,0)</f>
        <v>Office Supplies</v>
      </c>
      <c r="R1615" t="str">
        <f>VLOOKUP(Table3[[#This Row],[Order ID]],OrderBreakDown!A1614:H9661,8,0)</f>
        <v>Art</v>
      </c>
    </row>
    <row r="1616" spans="1:18" ht="21.75" customHeight="1" thickBot="1" x14ac:dyDescent="0.3">
      <c r="A1616" s="5" t="s">
        <v>3092</v>
      </c>
      <c r="B1616" s="2">
        <v>41249</v>
      </c>
      <c r="C1616" s="1" t="s">
        <v>1265</v>
      </c>
      <c r="D1616" s="1" t="s">
        <v>90</v>
      </c>
      <c r="E1616" s="1" t="s">
        <v>91</v>
      </c>
      <c r="F1616" s="1" t="s">
        <v>14</v>
      </c>
      <c r="G1616" s="1" t="s">
        <v>21</v>
      </c>
      <c r="H1616" s="2">
        <v>41254</v>
      </c>
      <c r="I1616" s="1" t="s">
        <v>22</v>
      </c>
      <c r="J1616" s="6" t="s">
        <v>92</v>
      </c>
      <c r="L1616" t="str">
        <f>VLOOKUP(Table3[[#This Row],[Order ID]],OrderBreakDown!A1615:H9662,2,0)</f>
        <v>Harbour Creations Round Labels, 5000 Label Set</v>
      </c>
      <c r="M1616" s="16">
        <f>VLOOKUP(Table3[[#This Row],[Order ID]],OrderBreakDown!A1615:H9662,3,0)</f>
        <v>0.5</v>
      </c>
      <c r="N1616" t="str">
        <f>VLOOKUP(Table3[[#This Row],[Order ID]],OrderBreakDown!A1615:H9662,4,0)</f>
        <v>$11.00</v>
      </c>
      <c r="O1616" s="18" t="str">
        <f>VLOOKUP(Table3[[#This Row],[Order ID]],OrderBreakDown!A1615:H9662,5,0)</f>
        <v>-$2.00</v>
      </c>
      <c r="P1616">
        <f>VLOOKUP(Table3[[#This Row],[Order ID]],OrderBreakDown!A1615:H9662,6,0)</f>
        <v>3</v>
      </c>
      <c r="Q1616" t="str">
        <f>VLOOKUP(Table3[[#This Row],[Order ID]],OrderBreakDown!A1615:H9662,7,0)</f>
        <v>Office Supplies</v>
      </c>
      <c r="R1616" t="str">
        <f>VLOOKUP(Table3[[#This Row],[Order ID]],OrderBreakDown!A1615:H9662,8,0)</f>
        <v>Labels</v>
      </c>
    </row>
    <row r="1617" spans="1:18" ht="21.75" customHeight="1" thickBot="1" x14ac:dyDescent="0.3">
      <c r="A1617" s="5" t="s">
        <v>3093</v>
      </c>
      <c r="B1617" s="2">
        <v>41250</v>
      </c>
      <c r="C1617" s="1" t="s">
        <v>1364</v>
      </c>
      <c r="D1617" s="1" t="s">
        <v>2255</v>
      </c>
      <c r="E1617" s="1" t="s">
        <v>27</v>
      </c>
      <c r="F1617" s="1" t="s">
        <v>28</v>
      </c>
      <c r="G1617" s="1" t="s">
        <v>15</v>
      </c>
      <c r="H1617" s="2">
        <v>41254</v>
      </c>
      <c r="I1617" s="1" t="s">
        <v>16</v>
      </c>
      <c r="J1617" s="6" t="s">
        <v>181</v>
      </c>
      <c r="L1617" t="str">
        <f>VLOOKUP(Table3[[#This Row],[Order ID]],OrderBreakDown!A1616:H9663,2,0)</f>
        <v>Sanford Canvas, Water Color</v>
      </c>
      <c r="M1617" s="16">
        <f>VLOOKUP(Table3[[#This Row],[Order ID]],OrderBreakDown!A1616:H9663,3,0)</f>
        <v>0</v>
      </c>
      <c r="N1617" t="str">
        <f>VLOOKUP(Table3[[#This Row],[Order ID]],OrderBreakDown!A1616:H9663,4,0)</f>
        <v>$322.00</v>
      </c>
      <c r="O1617" s="18" t="str">
        <f>VLOOKUP(Table3[[#This Row],[Order ID]],OrderBreakDown!A1616:H9663,5,0)</f>
        <v>$0.00</v>
      </c>
      <c r="P1617">
        <f>VLOOKUP(Table3[[#This Row],[Order ID]],OrderBreakDown!A1616:H9663,6,0)</f>
        <v>6</v>
      </c>
      <c r="Q1617" t="str">
        <f>VLOOKUP(Table3[[#This Row],[Order ID]],OrderBreakDown!A1616:H9663,7,0)</f>
        <v>Office Supplies</v>
      </c>
      <c r="R1617" t="str">
        <f>VLOOKUP(Table3[[#This Row],[Order ID]],OrderBreakDown!A1616:H9663,8,0)</f>
        <v>Art</v>
      </c>
    </row>
    <row r="1618" spans="1:18" ht="21.75" customHeight="1" thickBot="1" x14ac:dyDescent="0.3">
      <c r="A1618" s="5" t="s">
        <v>3094</v>
      </c>
      <c r="B1618" s="2">
        <v>41250</v>
      </c>
      <c r="C1618" s="1" t="s">
        <v>2270</v>
      </c>
      <c r="D1618" s="1" t="s">
        <v>2243</v>
      </c>
      <c r="E1618" s="1" t="s">
        <v>27</v>
      </c>
      <c r="F1618" s="1" t="s">
        <v>28</v>
      </c>
      <c r="G1618" s="1" t="s">
        <v>33</v>
      </c>
      <c r="H1618" s="2">
        <v>41250</v>
      </c>
      <c r="I1618" s="1" t="s">
        <v>62</v>
      </c>
      <c r="J1618" s="6" t="s">
        <v>519</v>
      </c>
      <c r="L1618" t="str">
        <f>VLOOKUP(Table3[[#This Row],[Order ID]],OrderBreakDown!A1617:H9664,2,0)</f>
        <v>BIC Canvas, Blue</v>
      </c>
      <c r="M1618" s="16">
        <f>VLOOKUP(Table3[[#This Row],[Order ID]],OrderBreakDown!A1617:H9664,3,0)</f>
        <v>0</v>
      </c>
      <c r="N1618" t="str">
        <f>VLOOKUP(Table3[[#This Row],[Order ID]],OrderBreakDown!A1617:H9664,4,0)</f>
        <v>$376.00</v>
      </c>
      <c r="O1618" s="18" t="str">
        <f>VLOOKUP(Table3[[#This Row],[Order ID]],OrderBreakDown!A1617:H9664,5,0)</f>
        <v>$30.00</v>
      </c>
      <c r="P1618">
        <f>VLOOKUP(Table3[[#This Row],[Order ID]],OrderBreakDown!A1617:H9664,6,0)</f>
        <v>7</v>
      </c>
      <c r="Q1618" t="str">
        <f>VLOOKUP(Table3[[#This Row],[Order ID]],OrderBreakDown!A1617:H9664,7,0)</f>
        <v>Office Supplies</v>
      </c>
      <c r="R1618" t="str">
        <f>VLOOKUP(Table3[[#This Row],[Order ID]],OrderBreakDown!A1617:H9664,8,0)</f>
        <v>Art</v>
      </c>
    </row>
    <row r="1619" spans="1:18" ht="21.75" customHeight="1" thickBot="1" x14ac:dyDescent="0.3">
      <c r="A1619" s="5" t="s">
        <v>3095</v>
      </c>
      <c r="B1619" s="2">
        <v>41253</v>
      </c>
      <c r="C1619" s="1" t="s">
        <v>384</v>
      </c>
      <c r="D1619" s="1" t="s">
        <v>755</v>
      </c>
      <c r="E1619" s="1" t="s">
        <v>49</v>
      </c>
      <c r="F1619" s="1" t="s">
        <v>50</v>
      </c>
      <c r="G1619" s="1" t="s">
        <v>21</v>
      </c>
      <c r="H1619" s="2">
        <v>41260</v>
      </c>
      <c r="I1619" s="1" t="s">
        <v>22</v>
      </c>
      <c r="J1619" s="6" t="s">
        <v>412</v>
      </c>
      <c r="L1619" t="str">
        <f>VLOOKUP(Table3[[#This Row],[Order ID]],OrderBreakDown!A1618:H9665,2,0)</f>
        <v>Dania Library with Doors, Metal</v>
      </c>
      <c r="M1619" s="16">
        <f>VLOOKUP(Table3[[#This Row],[Order ID]],OrderBreakDown!A1618:H9665,3,0)</f>
        <v>0</v>
      </c>
      <c r="N1619" t="str">
        <f>VLOOKUP(Table3[[#This Row],[Order ID]],OrderBreakDown!A1618:H9665,4,0)</f>
        <v>$1,086.00</v>
      </c>
      <c r="O1619" s="18" t="str">
        <f>VLOOKUP(Table3[[#This Row],[Order ID]],OrderBreakDown!A1618:H9665,5,0)</f>
        <v>$380.00</v>
      </c>
      <c r="P1619">
        <f>VLOOKUP(Table3[[#This Row],[Order ID]],OrderBreakDown!A1618:H9665,6,0)</f>
        <v>3</v>
      </c>
      <c r="Q1619" t="str">
        <f>VLOOKUP(Table3[[#This Row],[Order ID]],OrderBreakDown!A1618:H9665,7,0)</f>
        <v>Furniture</v>
      </c>
      <c r="R1619" t="str">
        <f>VLOOKUP(Table3[[#This Row],[Order ID]],OrderBreakDown!A1618:H9665,8,0)</f>
        <v>Bookcases</v>
      </c>
    </row>
    <row r="1620" spans="1:18" ht="21.75" customHeight="1" thickBot="1" x14ac:dyDescent="0.3">
      <c r="A1620" s="5" t="s">
        <v>3096</v>
      </c>
      <c r="B1620" s="2">
        <v>41253</v>
      </c>
      <c r="C1620" s="1" t="s">
        <v>2683</v>
      </c>
      <c r="D1620" s="1" t="s">
        <v>2464</v>
      </c>
      <c r="E1620" s="1" t="s">
        <v>20</v>
      </c>
      <c r="F1620" s="1" t="s">
        <v>14</v>
      </c>
      <c r="G1620" s="1" t="s">
        <v>21</v>
      </c>
      <c r="H1620" s="2">
        <v>41258</v>
      </c>
      <c r="I1620" s="1" t="s">
        <v>22</v>
      </c>
      <c r="J1620" s="6" t="s">
        <v>23</v>
      </c>
      <c r="L1620" t="str">
        <f>VLOOKUP(Table3[[#This Row],[Order ID]],OrderBreakDown!A1619:H9666,2,0)</f>
        <v>OIC Push Pins, Metal</v>
      </c>
      <c r="M1620" s="16">
        <f>VLOOKUP(Table3[[#This Row],[Order ID]],OrderBreakDown!A1619:H9666,3,0)</f>
        <v>0</v>
      </c>
      <c r="N1620" t="str">
        <f>VLOOKUP(Table3[[#This Row],[Order ID]],OrderBreakDown!A1619:H9666,4,0)</f>
        <v>$60.00</v>
      </c>
      <c r="O1620" s="18" t="str">
        <f>VLOOKUP(Table3[[#This Row],[Order ID]],OrderBreakDown!A1619:H9666,5,0)</f>
        <v>$24.00</v>
      </c>
      <c r="P1620">
        <f>VLOOKUP(Table3[[#This Row],[Order ID]],OrderBreakDown!A1619:H9666,6,0)</f>
        <v>4</v>
      </c>
      <c r="Q1620" t="str">
        <f>VLOOKUP(Table3[[#This Row],[Order ID]],OrderBreakDown!A1619:H9666,7,0)</f>
        <v>Office Supplies</v>
      </c>
      <c r="R1620" t="str">
        <f>VLOOKUP(Table3[[#This Row],[Order ID]],OrderBreakDown!A1619:H9666,8,0)</f>
        <v>Fasteners</v>
      </c>
    </row>
    <row r="1621" spans="1:18" ht="21.75" customHeight="1" thickBot="1" x14ac:dyDescent="0.3">
      <c r="A1621" s="5" t="s">
        <v>3097</v>
      </c>
      <c r="B1621" s="2">
        <v>41253</v>
      </c>
      <c r="C1621" s="1" t="s">
        <v>604</v>
      </c>
      <c r="D1621" s="1" t="s">
        <v>3002</v>
      </c>
      <c r="E1621" s="1" t="s">
        <v>58</v>
      </c>
      <c r="F1621" s="1" t="s">
        <v>50</v>
      </c>
      <c r="G1621" s="1" t="s">
        <v>21</v>
      </c>
      <c r="H1621" s="2">
        <v>41255</v>
      </c>
      <c r="I1621" s="1" t="s">
        <v>16</v>
      </c>
      <c r="J1621" s="6" t="s">
        <v>610</v>
      </c>
      <c r="L1621" t="str">
        <f>VLOOKUP(Table3[[#This Row],[Order ID]],OrderBreakDown!A1620:H9667,2,0)</f>
        <v>Ibico Binder, Economy</v>
      </c>
      <c r="M1621" s="16">
        <f>VLOOKUP(Table3[[#This Row],[Order ID]],OrderBreakDown!A1620:H9667,3,0)</f>
        <v>0</v>
      </c>
      <c r="N1621" t="str">
        <f>VLOOKUP(Table3[[#This Row],[Order ID]],OrderBreakDown!A1620:H9667,4,0)</f>
        <v>$77.00</v>
      </c>
      <c r="O1621" s="18" t="str">
        <f>VLOOKUP(Table3[[#This Row],[Order ID]],OrderBreakDown!A1620:H9667,5,0)</f>
        <v>$22.00</v>
      </c>
      <c r="P1621">
        <f>VLOOKUP(Table3[[#This Row],[Order ID]],OrderBreakDown!A1620:H9667,6,0)</f>
        <v>5</v>
      </c>
      <c r="Q1621" t="str">
        <f>VLOOKUP(Table3[[#This Row],[Order ID]],OrderBreakDown!A1620:H9667,7,0)</f>
        <v>Office Supplies</v>
      </c>
      <c r="R1621" t="str">
        <f>VLOOKUP(Table3[[#This Row],[Order ID]],OrderBreakDown!A1620:H9667,8,0)</f>
        <v>Binders</v>
      </c>
    </row>
    <row r="1622" spans="1:18" ht="21.75" customHeight="1" thickBot="1" x14ac:dyDescent="0.3">
      <c r="A1622" s="5" t="s">
        <v>3098</v>
      </c>
      <c r="B1622" s="2">
        <v>41253</v>
      </c>
      <c r="C1622" s="1" t="s">
        <v>1670</v>
      </c>
      <c r="D1622" s="1" t="s">
        <v>3099</v>
      </c>
      <c r="E1622" s="1" t="s">
        <v>20</v>
      </c>
      <c r="F1622" s="1" t="s">
        <v>14</v>
      </c>
      <c r="G1622" s="1" t="s">
        <v>33</v>
      </c>
      <c r="H1622" s="2">
        <v>41257</v>
      </c>
      <c r="I1622" s="1" t="s">
        <v>22</v>
      </c>
      <c r="J1622" s="6" t="s">
        <v>1968</v>
      </c>
      <c r="L1622" t="str">
        <f>VLOOKUP(Table3[[#This Row],[Order ID]],OrderBreakDown!A1621:H9668,2,0)</f>
        <v>Tenex Photo Frame, Erganomic</v>
      </c>
      <c r="M1622" s="16">
        <f>VLOOKUP(Table3[[#This Row],[Order ID]],OrderBreakDown!A1621:H9668,3,0)</f>
        <v>0.3</v>
      </c>
      <c r="N1622" t="str">
        <f>VLOOKUP(Table3[[#This Row],[Order ID]],OrderBreakDown!A1621:H9668,4,0)</f>
        <v>$141.00</v>
      </c>
      <c r="O1622" s="18" t="str">
        <f>VLOOKUP(Table3[[#This Row],[Order ID]],OrderBreakDown!A1621:H9668,5,0)</f>
        <v>-$57.00</v>
      </c>
      <c r="P1622">
        <f>VLOOKUP(Table3[[#This Row],[Order ID]],OrderBreakDown!A1621:H9668,6,0)</f>
        <v>4</v>
      </c>
      <c r="Q1622" t="str">
        <f>VLOOKUP(Table3[[#This Row],[Order ID]],OrderBreakDown!A1621:H9668,7,0)</f>
        <v>Furniture</v>
      </c>
      <c r="R1622" t="str">
        <f>VLOOKUP(Table3[[#This Row],[Order ID]],OrderBreakDown!A1621:H9668,8,0)</f>
        <v>Furnishings</v>
      </c>
    </row>
    <row r="1623" spans="1:18" ht="21.75" customHeight="1" thickBot="1" x14ac:dyDescent="0.3">
      <c r="A1623" s="5" t="s">
        <v>3100</v>
      </c>
      <c r="B1623" s="2">
        <v>41254</v>
      </c>
      <c r="C1623" s="1" t="s">
        <v>1040</v>
      </c>
      <c r="D1623" s="1" t="s">
        <v>375</v>
      </c>
      <c r="E1623" s="1" t="s">
        <v>66</v>
      </c>
      <c r="F1623" s="1" t="s">
        <v>28</v>
      </c>
      <c r="G1623" s="1" t="s">
        <v>21</v>
      </c>
      <c r="H1623" s="2">
        <v>41255</v>
      </c>
      <c r="I1623" s="1" t="s">
        <v>37</v>
      </c>
      <c r="J1623" s="6" t="s">
        <v>185</v>
      </c>
      <c r="L1623" t="str">
        <f>VLOOKUP(Table3[[#This Row],[Order ID]],OrderBreakDown!A1622:H9669,2,0)</f>
        <v>Ikea 3-Shelf Cabinet, Traditional</v>
      </c>
      <c r="M1623" s="16">
        <f>VLOOKUP(Table3[[#This Row],[Order ID]],OrderBreakDown!A1622:H9669,3,0)</f>
        <v>0.1</v>
      </c>
      <c r="N1623" t="str">
        <f>VLOOKUP(Table3[[#This Row],[Order ID]],OrderBreakDown!A1622:H9669,4,0)</f>
        <v>$769.00</v>
      </c>
      <c r="O1623" s="18" t="str">
        <f>VLOOKUP(Table3[[#This Row],[Order ID]],OrderBreakDown!A1622:H9669,5,0)</f>
        <v>$299.00</v>
      </c>
      <c r="P1623">
        <f>VLOOKUP(Table3[[#This Row],[Order ID]],OrderBreakDown!A1622:H9669,6,0)</f>
        <v>6</v>
      </c>
      <c r="Q1623" t="str">
        <f>VLOOKUP(Table3[[#This Row],[Order ID]],OrderBreakDown!A1622:H9669,7,0)</f>
        <v>Furniture</v>
      </c>
      <c r="R1623" t="str">
        <f>VLOOKUP(Table3[[#This Row],[Order ID]],OrderBreakDown!A1622:H9669,8,0)</f>
        <v>Bookcases</v>
      </c>
    </row>
    <row r="1624" spans="1:18" ht="21.75" customHeight="1" thickBot="1" x14ac:dyDescent="0.3">
      <c r="A1624" s="5" t="s">
        <v>3101</v>
      </c>
      <c r="B1624" s="2">
        <v>41254</v>
      </c>
      <c r="C1624" s="1" t="s">
        <v>246</v>
      </c>
      <c r="D1624" s="1" t="s">
        <v>1971</v>
      </c>
      <c r="E1624" s="1" t="s">
        <v>66</v>
      </c>
      <c r="F1624" s="1" t="s">
        <v>28</v>
      </c>
      <c r="G1624" s="1" t="s">
        <v>21</v>
      </c>
      <c r="H1624" s="2">
        <v>41259</v>
      </c>
      <c r="I1624" s="1" t="s">
        <v>22</v>
      </c>
      <c r="J1624" s="6" t="s">
        <v>116</v>
      </c>
      <c r="L1624" t="str">
        <f>VLOOKUP(Table3[[#This Row],[Order ID]],OrderBreakDown!A1623:H9670,2,0)</f>
        <v>Accos Rubber Bands, Metal</v>
      </c>
      <c r="M1624" s="16">
        <f>VLOOKUP(Table3[[#This Row],[Order ID]],OrderBreakDown!A1623:H9670,3,0)</f>
        <v>0</v>
      </c>
      <c r="N1624" t="str">
        <f>VLOOKUP(Table3[[#This Row],[Order ID]],OrderBreakDown!A1623:H9670,4,0)</f>
        <v>$34.00</v>
      </c>
      <c r="O1624" s="18" t="str">
        <f>VLOOKUP(Table3[[#This Row],[Order ID]],OrderBreakDown!A1623:H9670,5,0)</f>
        <v>$12.00</v>
      </c>
      <c r="P1624">
        <f>VLOOKUP(Table3[[#This Row],[Order ID]],OrderBreakDown!A1623:H9670,6,0)</f>
        <v>2</v>
      </c>
      <c r="Q1624" t="str">
        <f>VLOOKUP(Table3[[#This Row],[Order ID]],OrderBreakDown!A1623:H9670,7,0)</f>
        <v>Office Supplies</v>
      </c>
      <c r="R1624" t="str">
        <f>VLOOKUP(Table3[[#This Row],[Order ID]],OrderBreakDown!A1623:H9670,8,0)</f>
        <v>Fasteners</v>
      </c>
    </row>
    <row r="1625" spans="1:18" ht="21.75" customHeight="1" thickBot="1" x14ac:dyDescent="0.3">
      <c r="A1625" s="5" t="s">
        <v>3102</v>
      </c>
      <c r="B1625" s="2">
        <v>41255</v>
      </c>
      <c r="C1625" s="1" t="s">
        <v>279</v>
      </c>
      <c r="D1625" s="1" t="s">
        <v>241</v>
      </c>
      <c r="E1625" s="1" t="s">
        <v>27</v>
      </c>
      <c r="F1625" s="1" t="s">
        <v>28</v>
      </c>
      <c r="G1625" s="1" t="s">
        <v>33</v>
      </c>
      <c r="H1625" s="2">
        <v>41256</v>
      </c>
      <c r="I1625" s="1" t="s">
        <v>37</v>
      </c>
      <c r="J1625" s="6" t="s">
        <v>112</v>
      </c>
      <c r="L1625" t="str">
        <f>VLOOKUP(Table3[[#This Row],[Order ID]],OrderBreakDown!A1624:H9671,2,0)</f>
        <v>Rubbermaid Clock, Black</v>
      </c>
      <c r="M1625" s="16">
        <f>VLOOKUP(Table3[[#This Row],[Order ID]],OrderBreakDown!A1624:H9671,3,0)</f>
        <v>0</v>
      </c>
      <c r="N1625" t="str">
        <f>VLOOKUP(Table3[[#This Row],[Order ID]],OrderBreakDown!A1624:H9671,4,0)</f>
        <v>$201.00</v>
      </c>
      <c r="O1625" s="18" t="str">
        <f>VLOOKUP(Table3[[#This Row],[Order ID]],OrderBreakDown!A1624:H9671,5,0)</f>
        <v>$98.00</v>
      </c>
      <c r="P1625">
        <f>VLOOKUP(Table3[[#This Row],[Order ID]],OrderBreakDown!A1624:H9671,6,0)</f>
        <v>4</v>
      </c>
      <c r="Q1625" t="str">
        <f>VLOOKUP(Table3[[#This Row],[Order ID]],OrderBreakDown!A1624:H9671,7,0)</f>
        <v>Furniture</v>
      </c>
      <c r="R1625" t="str">
        <f>VLOOKUP(Table3[[#This Row],[Order ID]],OrderBreakDown!A1624:H9671,8,0)</f>
        <v>Furnishings</v>
      </c>
    </row>
    <row r="1626" spans="1:18" ht="21.75" customHeight="1" thickBot="1" x14ac:dyDescent="0.3">
      <c r="A1626" s="5" t="s">
        <v>3103</v>
      </c>
      <c r="B1626" s="2">
        <v>41255</v>
      </c>
      <c r="C1626" s="1" t="s">
        <v>678</v>
      </c>
      <c r="D1626" s="1" t="s">
        <v>221</v>
      </c>
      <c r="E1626" s="1" t="s">
        <v>27</v>
      </c>
      <c r="F1626" s="1" t="s">
        <v>28</v>
      </c>
      <c r="G1626" s="1" t="s">
        <v>21</v>
      </c>
      <c r="H1626" s="2">
        <v>41258</v>
      </c>
      <c r="I1626" s="1" t="s">
        <v>37</v>
      </c>
      <c r="J1626" s="6" t="s">
        <v>41</v>
      </c>
      <c r="L1626" t="str">
        <f>VLOOKUP(Table3[[#This Row],[Order ID]],OrderBreakDown!A1625:H9672,2,0)</f>
        <v>Smead Legal Exhibit Labels, 5000 Label Set</v>
      </c>
      <c r="M1626" s="16">
        <f>VLOOKUP(Table3[[#This Row],[Order ID]],OrderBreakDown!A1625:H9672,3,0)</f>
        <v>0</v>
      </c>
      <c r="N1626" t="str">
        <f>VLOOKUP(Table3[[#This Row],[Order ID]],OrderBreakDown!A1625:H9672,4,0)</f>
        <v>$46.00</v>
      </c>
      <c r="O1626" s="18" t="str">
        <f>VLOOKUP(Table3[[#This Row],[Order ID]],OrderBreakDown!A1625:H9672,5,0)</f>
        <v>$9.00</v>
      </c>
      <c r="P1626">
        <f>VLOOKUP(Table3[[#This Row],[Order ID]],OrderBreakDown!A1625:H9672,6,0)</f>
        <v>4</v>
      </c>
      <c r="Q1626" t="str">
        <f>VLOOKUP(Table3[[#This Row],[Order ID]],OrderBreakDown!A1625:H9672,7,0)</f>
        <v>Office Supplies</v>
      </c>
      <c r="R1626" t="str">
        <f>VLOOKUP(Table3[[#This Row],[Order ID]],OrderBreakDown!A1625:H9672,8,0)</f>
        <v>Labels</v>
      </c>
    </row>
    <row r="1627" spans="1:18" ht="21.75" customHeight="1" thickBot="1" x14ac:dyDescent="0.3">
      <c r="A1627" s="5" t="s">
        <v>3104</v>
      </c>
      <c r="B1627" s="2">
        <v>41255</v>
      </c>
      <c r="C1627" s="1" t="s">
        <v>31</v>
      </c>
      <c r="D1627" s="1" t="s">
        <v>221</v>
      </c>
      <c r="E1627" s="1" t="s">
        <v>27</v>
      </c>
      <c r="F1627" s="1" t="s">
        <v>28</v>
      </c>
      <c r="G1627" s="1" t="s">
        <v>33</v>
      </c>
      <c r="H1627" s="2">
        <v>41257</v>
      </c>
      <c r="I1627" s="1" t="s">
        <v>37</v>
      </c>
      <c r="J1627" s="6" t="s">
        <v>41</v>
      </c>
      <c r="L1627" t="str">
        <f>VLOOKUP(Table3[[#This Row],[Order ID]],OrderBreakDown!A1626:H9673,2,0)</f>
        <v>OIC Staples, Metal</v>
      </c>
      <c r="M1627" s="16">
        <f>VLOOKUP(Table3[[#This Row],[Order ID]],OrderBreakDown!A1626:H9673,3,0)</f>
        <v>0</v>
      </c>
      <c r="N1627" t="str">
        <f>VLOOKUP(Table3[[#This Row],[Order ID]],OrderBreakDown!A1626:H9673,4,0)</f>
        <v>$57.00</v>
      </c>
      <c r="O1627" s="18" t="str">
        <f>VLOOKUP(Table3[[#This Row],[Order ID]],OrderBreakDown!A1626:H9673,5,0)</f>
        <v>$23.00</v>
      </c>
      <c r="P1627">
        <f>VLOOKUP(Table3[[#This Row],[Order ID]],OrderBreakDown!A1626:H9673,6,0)</f>
        <v>5</v>
      </c>
      <c r="Q1627" t="str">
        <f>VLOOKUP(Table3[[#This Row],[Order ID]],OrderBreakDown!A1626:H9673,7,0)</f>
        <v>Office Supplies</v>
      </c>
      <c r="R1627" t="str">
        <f>VLOOKUP(Table3[[#This Row],[Order ID]],OrderBreakDown!A1626:H9673,8,0)</f>
        <v>Fasteners</v>
      </c>
    </row>
    <row r="1628" spans="1:18" ht="21.75" customHeight="1" thickBot="1" x14ac:dyDescent="0.3">
      <c r="A1628" s="5" t="s">
        <v>3105</v>
      </c>
      <c r="B1628" s="2">
        <v>41255</v>
      </c>
      <c r="C1628" s="1" t="s">
        <v>2377</v>
      </c>
      <c r="D1628" s="1" t="s">
        <v>3106</v>
      </c>
      <c r="E1628" s="1" t="s">
        <v>66</v>
      </c>
      <c r="F1628" s="1" t="s">
        <v>28</v>
      </c>
      <c r="G1628" s="1" t="s">
        <v>21</v>
      </c>
      <c r="H1628" s="2">
        <v>41257</v>
      </c>
      <c r="I1628" s="1" t="s">
        <v>37</v>
      </c>
      <c r="J1628" s="6" t="s">
        <v>116</v>
      </c>
      <c r="L1628" t="str">
        <f>VLOOKUP(Table3[[#This Row],[Order ID]],OrderBreakDown!A1627:H9674,2,0)</f>
        <v>Safco 3-Shelf Cabinet, Mobile</v>
      </c>
      <c r="M1628" s="16">
        <f>VLOOKUP(Table3[[#This Row],[Order ID]],OrderBreakDown!A1627:H9674,3,0)</f>
        <v>0.1</v>
      </c>
      <c r="N1628" t="str">
        <f>VLOOKUP(Table3[[#This Row],[Order ID]],OrderBreakDown!A1627:H9674,4,0)</f>
        <v>$154.00</v>
      </c>
      <c r="O1628" s="18" t="str">
        <f>VLOOKUP(Table3[[#This Row],[Order ID]],OrderBreakDown!A1627:H9674,5,0)</f>
        <v>$5.00</v>
      </c>
      <c r="P1628">
        <f>VLOOKUP(Table3[[#This Row],[Order ID]],OrderBreakDown!A1627:H9674,6,0)</f>
        <v>1</v>
      </c>
      <c r="Q1628" t="str">
        <f>VLOOKUP(Table3[[#This Row],[Order ID]],OrderBreakDown!A1627:H9674,7,0)</f>
        <v>Furniture</v>
      </c>
      <c r="R1628" t="str">
        <f>VLOOKUP(Table3[[#This Row],[Order ID]],OrderBreakDown!A1627:H9674,8,0)</f>
        <v>Bookcases</v>
      </c>
    </row>
    <row r="1629" spans="1:18" ht="21.75" customHeight="1" thickBot="1" x14ac:dyDescent="0.3">
      <c r="A1629" s="5" t="s">
        <v>3107</v>
      </c>
      <c r="B1629" s="2">
        <v>41255</v>
      </c>
      <c r="C1629" s="1" t="s">
        <v>246</v>
      </c>
      <c r="D1629" s="1" t="s">
        <v>3108</v>
      </c>
      <c r="E1629" s="1" t="s">
        <v>145</v>
      </c>
      <c r="F1629" s="1" t="s">
        <v>14</v>
      </c>
      <c r="G1629" s="1" t="s">
        <v>21</v>
      </c>
      <c r="H1629" s="2">
        <v>41259</v>
      </c>
      <c r="I1629" s="1" t="s">
        <v>22</v>
      </c>
      <c r="J1629" s="6" t="s">
        <v>3109</v>
      </c>
      <c r="L1629" t="str">
        <f>VLOOKUP(Table3[[#This Row],[Order ID]],OrderBreakDown!A1628:H9675,2,0)</f>
        <v>SanDisk Parchment Paper, Premium</v>
      </c>
      <c r="M1629" s="16">
        <f>VLOOKUP(Table3[[#This Row],[Order ID]],OrderBreakDown!A1628:H9675,3,0)</f>
        <v>0</v>
      </c>
      <c r="N1629" t="str">
        <f>VLOOKUP(Table3[[#This Row],[Order ID]],OrderBreakDown!A1628:H9675,4,0)</f>
        <v>$134.00</v>
      </c>
      <c r="O1629" s="18" t="str">
        <f>VLOOKUP(Table3[[#This Row],[Order ID]],OrderBreakDown!A1628:H9675,5,0)</f>
        <v>$25.00</v>
      </c>
      <c r="P1629">
        <f>VLOOKUP(Table3[[#This Row],[Order ID]],OrderBreakDown!A1628:H9675,6,0)</f>
        <v>8</v>
      </c>
      <c r="Q1629" t="str">
        <f>VLOOKUP(Table3[[#This Row],[Order ID]],OrderBreakDown!A1628:H9675,7,0)</f>
        <v>Office Supplies</v>
      </c>
      <c r="R1629" t="str">
        <f>VLOOKUP(Table3[[#This Row],[Order ID]],OrderBreakDown!A1628:H9675,8,0)</f>
        <v>Paper</v>
      </c>
    </row>
    <row r="1630" spans="1:18" ht="21.75" customHeight="1" thickBot="1" x14ac:dyDescent="0.3">
      <c r="A1630" s="5" t="s">
        <v>3110</v>
      </c>
      <c r="B1630" s="2">
        <v>41255</v>
      </c>
      <c r="C1630" s="1" t="s">
        <v>123</v>
      </c>
      <c r="D1630" s="1" t="s">
        <v>247</v>
      </c>
      <c r="E1630" s="1" t="s">
        <v>49</v>
      </c>
      <c r="F1630" s="1" t="s">
        <v>50</v>
      </c>
      <c r="G1630" s="1" t="s">
        <v>15</v>
      </c>
      <c r="H1630" s="2">
        <v>41259</v>
      </c>
      <c r="I1630" s="1" t="s">
        <v>22</v>
      </c>
      <c r="J1630" s="6" t="s">
        <v>104</v>
      </c>
      <c r="L1630" t="str">
        <f>VLOOKUP(Table3[[#This Row],[Order ID]],OrderBreakDown!A1629:H9676,2,0)</f>
        <v>Eldon Shelving, Industrial</v>
      </c>
      <c r="M1630" s="16">
        <f>VLOOKUP(Table3[[#This Row],[Order ID]],OrderBreakDown!A1629:H9676,3,0)</f>
        <v>0.4</v>
      </c>
      <c r="N1630" t="str">
        <f>VLOOKUP(Table3[[#This Row],[Order ID]],OrderBreakDown!A1629:H9676,4,0)</f>
        <v>$117.00</v>
      </c>
      <c r="O1630" s="18" t="str">
        <f>VLOOKUP(Table3[[#This Row],[Order ID]],OrderBreakDown!A1629:H9676,5,0)</f>
        <v>-$72.00</v>
      </c>
      <c r="P1630">
        <f>VLOOKUP(Table3[[#This Row],[Order ID]],OrderBreakDown!A1629:H9676,6,0)</f>
        <v>4</v>
      </c>
      <c r="Q1630" t="str">
        <f>VLOOKUP(Table3[[#This Row],[Order ID]],OrderBreakDown!A1629:H9676,7,0)</f>
        <v>Office Supplies</v>
      </c>
      <c r="R1630" t="str">
        <f>VLOOKUP(Table3[[#This Row],[Order ID]],OrderBreakDown!A1629:H9676,8,0)</f>
        <v>Storage</v>
      </c>
    </row>
    <row r="1631" spans="1:18" ht="21.75" customHeight="1" thickBot="1" x14ac:dyDescent="0.3">
      <c r="A1631" s="5" t="s">
        <v>3111</v>
      </c>
      <c r="B1631" s="2">
        <v>41255</v>
      </c>
      <c r="C1631" s="1" t="s">
        <v>2991</v>
      </c>
      <c r="D1631" s="1" t="s">
        <v>447</v>
      </c>
      <c r="E1631" s="1" t="s">
        <v>13</v>
      </c>
      <c r="F1631" s="1" t="s">
        <v>14</v>
      </c>
      <c r="G1631" s="1" t="s">
        <v>15</v>
      </c>
      <c r="H1631" s="2">
        <v>41258</v>
      </c>
      <c r="I1631" s="1" t="s">
        <v>37</v>
      </c>
      <c r="J1631" s="6" t="s">
        <v>12</v>
      </c>
      <c r="L1631" t="str">
        <f>VLOOKUP(Table3[[#This Row],[Order ID]],OrderBreakDown!A1630:H9677,2,0)</f>
        <v>BIC Pens, Fluorescent</v>
      </c>
      <c r="M1631" s="16">
        <f>VLOOKUP(Table3[[#This Row],[Order ID]],OrderBreakDown!A1630:H9677,3,0)</f>
        <v>0.5</v>
      </c>
      <c r="N1631" t="str">
        <f>VLOOKUP(Table3[[#This Row],[Order ID]],OrderBreakDown!A1630:H9677,4,0)</f>
        <v>$23.00</v>
      </c>
      <c r="O1631" s="18" t="str">
        <f>VLOOKUP(Table3[[#This Row],[Order ID]],OrderBreakDown!A1630:H9677,5,0)</f>
        <v>-$8.00</v>
      </c>
      <c r="P1631">
        <f>VLOOKUP(Table3[[#This Row],[Order ID]],OrderBreakDown!A1630:H9677,6,0)</f>
        <v>3</v>
      </c>
      <c r="Q1631" t="str">
        <f>VLOOKUP(Table3[[#This Row],[Order ID]],OrderBreakDown!A1630:H9677,7,0)</f>
        <v>Office Supplies</v>
      </c>
      <c r="R1631" t="str">
        <f>VLOOKUP(Table3[[#This Row],[Order ID]],OrderBreakDown!A1630:H9677,8,0)</f>
        <v>Art</v>
      </c>
    </row>
    <row r="1632" spans="1:18" ht="21.75" customHeight="1" thickBot="1" x14ac:dyDescent="0.3">
      <c r="A1632" s="5" t="s">
        <v>3112</v>
      </c>
      <c r="B1632" s="2">
        <v>41256</v>
      </c>
      <c r="C1632" s="1" t="s">
        <v>720</v>
      </c>
      <c r="D1632" s="1" t="s">
        <v>433</v>
      </c>
      <c r="E1632" s="1" t="s">
        <v>66</v>
      </c>
      <c r="F1632" s="1" t="s">
        <v>28</v>
      </c>
      <c r="G1632" s="1" t="s">
        <v>21</v>
      </c>
      <c r="H1632" s="2">
        <v>41263</v>
      </c>
      <c r="I1632" s="1" t="s">
        <v>22</v>
      </c>
      <c r="J1632" s="6" t="s">
        <v>116</v>
      </c>
      <c r="L1632" t="str">
        <f>VLOOKUP(Table3[[#This Row],[Order ID]],OrderBreakDown!A1631:H9678,2,0)</f>
        <v>Smead Box, Industrial</v>
      </c>
      <c r="M1632" s="16">
        <f>VLOOKUP(Table3[[#This Row],[Order ID]],OrderBreakDown!A1631:H9678,3,0)</f>
        <v>0.1</v>
      </c>
      <c r="N1632" t="str">
        <f>VLOOKUP(Table3[[#This Row],[Order ID]],OrderBreakDown!A1631:H9678,4,0)</f>
        <v>$20.00</v>
      </c>
      <c r="O1632" s="18" t="str">
        <f>VLOOKUP(Table3[[#This Row],[Order ID]],OrderBreakDown!A1631:H9678,5,0)</f>
        <v>$0.00</v>
      </c>
      <c r="P1632">
        <f>VLOOKUP(Table3[[#This Row],[Order ID]],OrderBreakDown!A1631:H9678,6,0)</f>
        <v>2</v>
      </c>
      <c r="Q1632" t="str">
        <f>VLOOKUP(Table3[[#This Row],[Order ID]],OrderBreakDown!A1631:H9678,7,0)</f>
        <v>Office Supplies</v>
      </c>
      <c r="R1632" t="str">
        <f>VLOOKUP(Table3[[#This Row],[Order ID]],OrderBreakDown!A1631:H9678,8,0)</f>
        <v>Storage</v>
      </c>
    </row>
    <row r="1633" spans="1:18" ht="21.75" customHeight="1" thickBot="1" x14ac:dyDescent="0.3">
      <c r="A1633" s="5" t="s">
        <v>3113</v>
      </c>
      <c r="B1633" s="2">
        <v>41256</v>
      </c>
      <c r="C1633" s="1" t="s">
        <v>2141</v>
      </c>
      <c r="D1633" s="1" t="s">
        <v>964</v>
      </c>
      <c r="E1633" s="1" t="s">
        <v>20</v>
      </c>
      <c r="F1633" s="1" t="s">
        <v>14</v>
      </c>
      <c r="G1633" s="1" t="s">
        <v>21</v>
      </c>
      <c r="H1633" s="2">
        <v>41260</v>
      </c>
      <c r="I1633" s="1" t="s">
        <v>22</v>
      </c>
      <c r="J1633" s="6" t="s">
        <v>23</v>
      </c>
      <c r="L1633" t="str">
        <f>VLOOKUP(Table3[[#This Row],[Order ID]],OrderBreakDown!A1632:H9679,2,0)</f>
        <v>Deflect-O Light Bulb, Durable</v>
      </c>
      <c r="M1633" s="16">
        <f>VLOOKUP(Table3[[#This Row],[Order ID]],OrderBreakDown!A1632:H9679,3,0)</f>
        <v>0.3</v>
      </c>
      <c r="N1633" t="str">
        <f>VLOOKUP(Table3[[#This Row],[Order ID]],OrderBreakDown!A1632:H9679,4,0)</f>
        <v>$22.00</v>
      </c>
      <c r="O1633" s="18" t="str">
        <f>VLOOKUP(Table3[[#This Row],[Order ID]],OrderBreakDown!A1632:H9679,5,0)</f>
        <v>$6.00</v>
      </c>
      <c r="P1633">
        <f>VLOOKUP(Table3[[#This Row],[Order ID]],OrderBreakDown!A1632:H9679,6,0)</f>
        <v>2</v>
      </c>
      <c r="Q1633" t="str">
        <f>VLOOKUP(Table3[[#This Row],[Order ID]],OrderBreakDown!A1632:H9679,7,0)</f>
        <v>Furniture</v>
      </c>
      <c r="R1633" t="str">
        <f>VLOOKUP(Table3[[#This Row],[Order ID]],OrderBreakDown!A1632:H9679,8,0)</f>
        <v>Furnishings</v>
      </c>
    </row>
    <row r="1634" spans="1:18" ht="21.75" customHeight="1" thickBot="1" x14ac:dyDescent="0.3">
      <c r="A1634" s="5" t="s">
        <v>3114</v>
      </c>
      <c r="B1634" s="2">
        <v>41257</v>
      </c>
      <c r="C1634" s="1" t="s">
        <v>910</v>
      </c>
      <c r="D1634" s="1" t="s">
        <v>2012</v>
      </c>
      <c r="E1634" s="1" t="s">
        <v>66</v>
      </c>
      <c r="F1634" s="1" t="s">
        <v>28</v>
      </c>
      <c r="G1634" s="1" t="s">
        <v>21</v>
      </c>
      <c r="H1634" s="2">
        <v>41261</v>
      </c>
      <c r="I1634" s="1" t="s">
        <v>22</v>
      </c>
      <c r="J1634" s="6" t="s">
        <v>116</v>
      </c>
      <c r="L1634" t="str">
        <f>VLOOKUP(Table3[[#This Row],[Order ID]],OrderBreakDown!A1633:H9680,2,0)</f>
        <v>Dania Stackable Bookrack, Traditional</v>
      </c>
      <c r="M1634" s="16">
        <f>VLOOKUP(Table3[[#This Row],[Order ID]],OrderBreakDown!A1633:H9680,3,0)</f>
        <v>0.1</v>
      </c>
      <c r="N1634" t="str">
        <f>VLOOKUP(Table3[[#This Row],[Order ID]],OrderBreakDown!A1633:H9680,4,0)</f>
        <v>$327.00</v>
      </c>
      <c r="O1634" s="18" t="str">
        <f>VLOOKUP(Table3[[#This Row],[Order ID]],OrderBreakDown!A1633:H9680,5,0)</f>
        <v>$116.00</v>
      </c>
      <c r="P1634">
        <f>VLOOKUP(Table3[[#This Row],[Order ID]],OrderBreakDown!A1633:H9680,6,0)</f>
        <v>3</v>
      </c>
      <c r="Q1634" t="str">
        <f>VLOOKUP(Table3[[#This Row],[Order ID]],OrderBreakDown!A1633:H9680,7,0)</f>
        <v>Furniture</v>
      </c>
      <c r="R1634" t="str">
        <f>VLOOKUP(Table3[[#This Row],[Order ID]],OrderBreakDown!A1633:H9680,8,0)</f>
        <v>Bookcases</v>
      </c>
    </row>
    <row r="1635" spans="1:18" ht="21.75" customHeight="1" thickBot="1" x14ac:dyDescent="0.3">
      <c r="A1635" s="5" t="s">
        <v>3115</v>
      </c>
      <c r="B1635" s="2">
        <v>41257</v>
      </c>
      <c r="C1635" s="1" t="s">
        <v>1265</v>
      </c>
      <c r="D1635" s="1" t="s">
        <v>1561</v>
      </c>
      <c r="E1635" s="1" t="s">
        <v>27</v>
      </c>
      <c r="F1635" s="1" t="s">
        <v>28</v>
      </c>
      <c r="G1635" s="1" t="s">
        <v>21</v>
      </c>
      <c r="H1635" s="2">
        <v>41259</v>
      </c>
      <c r="I1635" s="1" t="s">
        <v>37</v>
      </c>
      <c r="J1635" s="6" t="s">
        <v>112</v>
      </c>
      <c r="L1635" t="str">
        <f>VLOOKUP(Table3[[#This Row],[Order ID]],OrderBreakDown!A1634:H9681,2,0)</f>
        <v>Kraft Interoffice Envelope, Security-Tint</v>
      </c>
      <c r="M1635" s="16">
        <f>VLOOKUP(Table3[[#This Row],[Order ID]],OrderBreakDown!A1634:H9681,3,0)</f>
        <v>0</v>
      </c>
      <c r="N1635" t="str">
        <f>VLOOKUP(Table3[[#This Row],[Order ID]],OrderBreakDown!A1634:H9681,4,0)</f>
        <v>$99.00</v>
      </c>
      <c r="O1635" s="18" t="str">
        <f>VLOOKUP(Table3[[#This Row],[Order ID]],OrderBreakDown!A1634:H9681,5,0)</f>
        <v>$10.00</v>
      </c>
      <c r="P1635">
        <f>VLOOKUP(Table3[[#This Row],[Order ID]],OrderBreakDown!A1634:H9681,6,0)</f>
        <v>2</v>
      </c>
      <c r="Q1635" t="str">
        <f>VLOOKUP(Table3[[#This Row],[Order ID]],OrderBreakDown!A1634:H9681,7,0)</f>
        <v>Office Supplies</v>
      </c>
      <c r="R1635" t="str">
        <f>VLOOKUP(Table3[[#This Row],[Order ID]],OrderBreakDown!A1634:H9681,8,0)</f>
        <v>Envelopes</v>
      </c>
    </row>
    <row r="1636" spans="1:18" ht="21.75" customHeight="1" thickBot="1" x14ac:dyDescent="0.3">
      <c r="A1636" s="5" t="s">
        <v>3116</v>
      </c>
      <c r="B1636" s="2">
        <v>41257</v>
      </c>
      <c r="C1636" s="1" t="s">
        <v>629</v>
      </c>
      <c r="D1636" s="1" t="s">
        <v>1182</v>
      </c>
      <c r="E1636" s="1" t="s">
        <v>49</v>
      </c>
      <c r="F1636" s="1" t="s">
        <v>50</v>
      </c>
      <c r="G1636" s="1" t="s">
        <v>21</v>
      </c>
      <c r="H1636" s="2">
        <v>41260</v>
      </c>
      <c r="I1636" s="1" t="s">
        <v>16</v>
      </c>
      <c r="J1636" s="6" t="s">
        <v>132</v>
      </c>
      <c r="L1636" t="str">
        <f>VLOOKUP(Table3[[#This Row],[Order ID]],OrderBreakDown!A1635:H9682,2,0)</f>
        <v>Binney &amp; Smith Sketch Pad, Water Color</v>
      </c>
      <c r="M1636" s="16">
        <f>VLOOKUP(Table3[[#This Row],[Order ID]],OrderBreakDown!A1635:H9682,3,0)</f>
        <v>0</v>
      </c>
      <c r="N1636" t="str">
        <f>VLOOKUP(Table3[[#This Row],[Order ID]],OrderBreakDown!A1635:H9682,4,0)</f>
        <v>$198.00</v>
      </c>
      <c r="O1636" s="18" t="str">
        <f>VLOOKUP(Table3[[#This Row],[Order ID]],OrderBreakDown!A1635:H9682,5,0)</f>
        <v>$65.00</v>
      </c>
      <c r="P1636">
        <f>VLOOKUP(Table3[[#This Row],[Order ID]],OrderBreakDown!A1635:H9682,6,0)</f>
        <v>4</v>
      </c>
      <c r="Q1636" t="str">
        <f>VLOOKUP(Table3[[#This Row],[Order ID]],OrderBreakDown!A1635:H9682,7,0)</f>
        <v>Office Supplies</v>
      </c>
      <c r="R1636" t="str">
        <f>VLOOKUP(Table3[[#This Row],[Order ID]],OrderBreakDown!A1635:H9682,8,0)</f>
        <v>Art</v>
      </c>
    </row>
    <row r="1637" spans="1:18" ht="21.75" customHeight="1" thickBot="1" x14ac:dyDescent="0.3">
      <c r="A1637" s="5" t="s">
        <v>3117</v>
      </c>
      <c r="B1637" s="2">
        <v>41257</v>
      </c>
      <c r="C1637" s="1" t="s">
        <v>544</v>
      </c>
      <c r="D1637" s="1" t="s">
        <v>2777</v>
      </c>
      <c r="E1637" s="1" t="s">
        <v>27</v>
      </c>
      <c r="F1637" s="1" t="s">
        <v>28</v>
      </c>
      <c r="G1637" s="1" t="s">
        <v>15</v>
      </c>
      <c r="H1637" s="2">
        <v>41259</v>
      </c>
      <c r="I1637" s="1" t="s">
        <v>16</v>
      </c>
      <c r="J1637" s="6" t="s">
        <v>194</v>
      </c>
      <c r="L1637" t="str">
        <f>VLOOKUP(Table3[[#This Row],[Order ID]],OrderBreakDown!A1636:H9683,2,0)</f>
        <v>Stockwell Paper Clips, Metal</v>
      </c>
      <c r="M1637" s="16">
        <f>VLOOKUP(Table3[[#This Row],[Order ID]],OrderBreakDown!A1636:H9683,3,0)</f>
        <v>0</v>
      </c>
      <c r="N1637" t="str">
        <f>VLOOKUP(Table3[[#This Row],[Order ID]],OrderBreakDown!A1636:H9683,4,0)</f>
        <v>$52.00</v>
      </c>
      <c r="O1637" s="18" t="str">
        <f>VLOOKUP(Table3[[#This Row],[Order ID]],OrderBreakDown!A1636:H9683,5,0)</f>
        <v>$1.00</v>
      </c>
      <c r="P1637">
        <f>VLOOKUP(Table3[[#This Row],[Order ID]],OrderBreakDown!A1636:H9683,6,0)</f>
        <v>4</v>
      </c>
      <c r="Q1637" t="str">
        <f>VLOOKUP(Table3[[#This Row],[Order ID]],OrderBreakDown!A1636:H9683,7,0)</f>
        <v>Office Supplies</v>
      </c>
      <c r="R1637" t="str">
        <f>VLOOKUP(Table3[[#This Row],[Order ID]],OrderBreakDown!A1636:H9683,8,0)</f>
        <v>Fasteners</v>
      </c>
    </row>
    <row r="1638" spans="1:18" ht="21.75" customHeight="1" thickBot="1" x14ac:dyDescent="0.3">
      <c r="A1638" s="5" t="s">
        <v>3118</v>
      </c>
      <c r="B1638" s="2">
        <v>41257</v>
      </c>
      <c r="C1638" s="1" t="s">
        <v>1772</v>
      </c>
      <c r="D1638" s="1" t="s">
        <v>141</v>
      </c>
      <c r="E1638" s="1" t="s">
        <v>58</v>
      </c>
      <c r="F1638" s="1" t="s">
        <v>50</v>
      </c>
      <c r="G1638" s="1" t="s">
        <v>21</v>
      </c>
      <c r="H1638" s="2">
        <v>41261</v>
      </c>
      <c r="I1638" s="1" t="s">
        <v>22</v>
      </c>
      <c r="J1638" s="6" t="s">
        <v>141</v>
      </c>
      <c r="L1638" t="str">
        <f>VLOOKUP(Table3[[#This Row],[Order ID]],OrderBreakDown!A1637:H9684,2,0)</f>
        <v>Deflect-O Frame, Black</v>
      </c>
      <c r="M1638" s="16">
        <f>VLOOKUP(Table3[[#This Row],[Order ID]],OrderBreakDown!A1637:H9684,3,0)</f>
        <v>0</v>
      </c>
      <c r="N1638" t="str">
        <f>VLOOKUP(Table3[[#This Row],[Order ID]],OrderBreakDown!A1637:H9684,4,0)</f>
        <v>$880.00</v>
      </c>
      <c r="O1638" s="18" t="str">
        <f>VLOOKUP(Table3[[#This Row],[Order ID]],OrderBreakDown!A1637:H9684,5,0)</f>
        <v>$387.00</v>
      </c>
      <c r="P1638">
        <f>VLOOKUP(Table3[[#This Row],[Order ID]],OrderBreakDown!A1637:H9684,6,0)</f>
        <v>8</v>
      </c>
      <c r="Q1638" t="str">
        <f>VLOOKUP(Table3[[#This Row],[Order ID]],OrderBreakDown!A1637:H9684,7,0)</f>
        <v>Furniture</v>
      </c>
      <c r="R1638" t="str">
        <f>VLOOKUP(Table3[[#This Row],[Order ID]],OrderBreakDown!A1637:H9684,8,0)</f>
        <v>Furnishings</v>
      </c>
    </row>
    <row r="1639" spans="1:18" ht="21.75" customHeight="1" thickBot="1" x14ac:dyDescent="0.3">
      <c r="A1639" s="5" t="s">
        <v>3119</v>
      </c>
      <c r="B1639" s="2">
        <v>41258</v>
      </c>
      <c r="C1639" s="1" t="s">
        <v>732</v>
      </c>
      <c r="D1639" s="1" t="s">
        <v>3120</v>
      </c>
      <c r="E1639" s="1" t="s">
        <v>58</v>
      </c>
      <c r="F1639" s="1" t="s">
        <v>50</v>
      </c>
      <c r="G1639" s="1" t="s">
        <v>21</v>
      </c>
      <c r="H1639" s="2">
        <v>41262</v>
      </c>
      <c r="I1639" s="1" t="s">
        <v>22</v>
      </c>
      <c r="J1639" s="6" t="s">
        <v>174</v>
      </c>
      <c r="L1639" t="str">
        <f>VLOOKUP(Table3[[#This Row],[Order ID]],OrderBreakDown!A1638:H9685,2,0)</f>
        <v>KitchenAid Toaster, Silver</v>
      </c>
      <c r="M1639" s="16">
        <f>VLOOKUP(Table3[[#This Row],[Order ID]],OrderBreakDown!A1638:H9685,3,0)</f>
        <v>0</v>
      </c>
      <c r="N1639" t="str">
        <f>VLOOKUP(Table3[[#This Row],[Order ID]],OrderBreakDown!A1638:H9685,4,0)</f>
        <v>$172.00</v>
      </c>
      <c r="O1639" s="18" t="str">
        <f>VLOOKUP(Table3[[#This Row],[Order ID]],OrderBreakDown!A1638:H9685,5,0)</f>
        <v>$74.00</v>
      </c>
      <c r="P1639">
        <f>VLOOKUP(Table3[[#This Row],[Order ID]],OrderBreakDown!A1638:H9685,6,0)</f>
        <v>2</v>
      </c>
      <c r="Q1639" t="str">
        <f>VLOOKUP(Table3[[#This Row],[Order ID]],OrderBreakDown!A1638:H9685,7,0)</f>
        <v>Office Supplies</v>
      </c>
      <c r="R1639" t="str">
        <f>VLOOKUP(Table3[[#This Row],[Order ID]],OrderBreakDown!A1638:H9685,8,0)</f>
        <v>Appliances</v>
      </c>
    </row>
    <row r="1640" spans="1:18" ht="21.75" customHeight="1" thickBot="1" x14ac:dyDescent="0.3">
      <c r="A1640" s="5" t="s">
        <v>3121</v>
      </c>
      <c r="B1640" s="2">
        <v>41258</v>
      </c>
      <c r="C1640" s="1" t="s">
        <v>1807</v>
      </c>
      <c r="D1640" s="1" t="s">
        <v>3122</v>
      </c>
      <c r="E1640" s="1" t="s">
        <v>27</v>
      </c>
      <c r="F1640" s="1" t="s">
        <v>28</v>
      </c>
      <c r="G1640" s="1" t="s">
        <v>15</v>
      </c>
      <c r="H1640" s="2">
        <v>41260</v>
      </c>
      <c r="I1640" s="1" t="s">
        <v>16</v>
      </c>
      <c r="J1640" s="6" t="s">
        <v>41</v>
      </c>
      <c r="L1640" t="str">
        <f>VLOOKUP(Table3[[#This Row],[Order ID]],OrderBreakDown!A1639:H9686,2,0)</f>
        <v>Stiletto Ruler, High Speed</v>
      </c>
      <c r="M1640" s="16">
        <f>VLOOKUP(Table3[[#This Row],[Order ID]],OrderBreakDown!A1639:H9686,3,0)</f>
        <v>0</v>
      </c>
      <c r="N1640" t="str">
        <f>VLOOKUP(Table3[[#This Row],[Order ID]],OrderBreakDown!A1639:H9686,4,0)</f>
        <v>$89.00</v>
      </c>
      <c r="O1640" s="18" t="str">
        <f>VLOOKUP(Table3[[#This Row],[Order ID]],OrderBreakDown!A1639:H9686,5,0)</f>
        <v>$12.00</v>
      </c>
      <c r="P1640">
        <f>VLOOKUP(Table3[[#This Row],[Order ID]],OrderBreakDown!A1639:H9686,6,0)</f>
        <v>6</v>
      </c>
      <c r="Q1640" t="str">
        <f>VLOOKUP(Table3[[#This Row],[Order ID]],OrderBreakDown!A1639:H9686,7,0)</f>
        <v>Office Supplies</v>
      </c>
      <c r="R1640" t="str">
        <f>VLOOKUP(Table3[[#This Row],[Order ID]],OrderBreakDown!A1639:H9686,8,0)</f>
        <v>Supplies</v>
      </c>
    </row>
    <row r="1641" spans="1:18" ht="21.75" customHeight="1" thickBot="1" x14ac:dyDescent="0.3">
      <c r="A1641" s="5" t="s">
        <v>3123</v>
      </c>
      <c r="B1641" s="2">
        <v>41258</v>
      </c>
      <c r="C1641" s="1" t="s">
        <v>2393</v>
      </c>
      <c r="D1641" s="1" t="s">
        <v>1469</v>
      </c>
      <c r="E1641" s="1" t="s">
        <v>66</v>
      </c>
      <c r="F1641" s="1" t="s">
        <v>28</v>
      </c>
      <c r="G1641" s="1" t="s">
        <v>33</v>
      </c>
      <c r="H1641" s="2">
        <v>41259</v>
      </c>
      <c r="I1641" s="1" t="s">
        <v>62</v>
      </c>
      <c r="J1641" s="6" t="s">
        <v>67</v>
      </c>
      <c r="L1641" t="str">
        <f>VLOOKUP(Table3[[#This Row],[Order ID]],OrderBreakDown!A1640:H9687,2,0)</f>
        <v>Stanley Highlighters, Blue</v>
      </c>
      <c r="M1641" s="16">
        <f>VLOOKUP(Table3[[#This Row],[Order ID]],OrderBreakDown!A1640:H9687,3,0)</f>
        <v>0</v>
      </c>
      <c r="N1641" t="str">
        <f>VLOOKUP(Table3[[#This Row],[Order ID]],OrderBreakDown!A1640:H9687,4,0)</f>
        <v>$44.00</v>
      </c>
      <c r="O1641" s="18" t="str">
        <f>VLOOKUP(Table3[[#This Row],[Order ID]],OrderBreakDown!A1640:H9687,5,0)</f>
        <v>$9.00</v>
      </c>
      <c r="P1641">
        <f>VLOOKUP(Table3[[#This Row],[Order ID]],OrderBreakDown!A1640:H9687,6,0)</f>
        <v>3</v>
      </c>
      <c r="Q1641" t="str">
        <f>VLOOKUP(Table3[[#This Row],[Order ID]],OrderBreakDown!A1640:H9687,7,0)</f>
        <v>Office Supplies</v>
      </c>
      <c r="R1641" t="str">
        <f>VLOOKUP(Table3[[#This Row],[Order ID]],OrderBreakDown!A1640:H9687,8,0)</f>
        <v>Art</v>
      </c>
    </row>
    <row r="1642" spans="1:18" ht="21.75" customHeight="1" thickBot="1" x14ac:dyDescent="0.3">
      <c r="A1642" s="5" t="s">
        <v>3124</v>
      </c>
      <c r="B1642" s="2">
        <v>41260</v>
      </c>
      <c r="C1642" s="1" t="s">
        <v>501</v>
      </c>
      <c r="D1642" s="1" t="s">
        <v>407</v>
      </c>
      <c r="E1642" s="1" t="s">
        <v>20</v>
      </c>
      <c r="F1642" s="1" t="s">
        <v>14</v>
      </c>
      <c r="G1642" s="1" t="s">
        <v>33</v>
      </c>
      <c r="H1642" s="2">
        <v>41262</v>
      </c>
      <c r="I1642" s="1" t="s">
        <v>16</v>
      </c>
      <c r="J1642" s="6" t="s">
        <v>23</v>
      </c>
      <c r="L1642" t="str">
        <f>VLOOKUP(Table3[[#This Row],[Order ID]],OrderBreakDown!A1641:H9688,2,0)</f>
        <v>GlobeWeis Clasp Envelope, Set of 50</v>
      </c>
      <c r="M1642" s="16">
        <f>VLOOKUP(Table3[[#This Row],[Order ID]],OrderBreakDown!A1641:H9688,3,0)</f>
        <v>0</v>
      </c>
      <c r="N1642" t="str">
        <f>VLOOKUP(Table3[[#This Row],[Order ID]],OrderBreakDown!A1641:H9688,4,0)</f>
        <v>$20.00</v>
      </c>
      <c r="O1642" s="18" t="str">
        <f>VLOOKUP(Table3[[#This Row],[Order ID]],OrderBreakDown!A1641:H9688,5,0)</f>
        <v>$8.00</v>
      </c>
      <c r="P1642">
        <f>VLOOKUP(Table3[[#This Row],[Order ID]],OrderBreakDown!A1641:H9688,6,0)</f>
        <v>2</v>
      </c>
      <c r="Q1642" t="str">
        <f>VLOOKUP(Table3[[#This Row],[Order ID]],OrderBreakDown!A1641:H9688,7,0)</f>
        <v>Office Supplies</v>
      </c>
      <c r="R1642" t="str">
        <f>VLOOKUP(Table3[[#This Row],[Order ID]],OrderBreakDown!A1641:H9688,8,0)</f>
        <v>Envelopes</v>
      </c>
    </row>
    <row r="1643" spans="1:18" ht="21.75" customHeight="1" thickBot="1" x14ac:dyDescent="0.3">
      <c r="A1643" s="5" t="s">
        <v>3125</v>
      </c>
      <c r="B1643" s="2">
        <v>41260</v>
      </c>
      <c r="C1643" s="1" t="s">
        <v>2614</v>
      </c>
      <c r="D1643" s="1" t="s">
        <v>2612</v>
      </c>
      <c r="E1643" s="1" t="s">
        <v>58</v>
      </c>
      <c r="F1643" s="1" t="s">
        <v>50</v>
      </c>
      <c r="G1643" s="1" t="s">
        <v>33</v>
      </c>
      <c r="H1643" s="2">
        <v>41260</v>
      </c>
      <c r="I1643" s="1" t="s">
        <v>62</v>
      </c>
      <c r="J1643" s="6" t="s">
        <v>1392</v>
      </c>
      <c r="L1643" t="str">
        <f>VLOOKUP(Table3[[#This Row],[Order ID]],OrderBreakDown!A1642:H9689,2,0)</f>
        <v>Stanley Markers, Easy-Erase</v>
      </c>
      <c r="M1643" s="16">
        <f>VLOOKUP(Table3[[#This Row],[Order ID]],OrderBreakDown!A1642:H9689,3,0)</f>
        <v>0</v>
      </c>
      <c r="N1643" t="str">
        <f>VLOOKUP(Table3[[#This Row],[Order ID]],OrderBreakDown!A1642:H9689,4,0)</f>
        <v>$45.00</v>
      </c>
      <c r="O1643" s="18" t="str">
        <f>VLOOKUP(Table3[[#This Row],[Order ID]],OrderBreakDown!A1642:H9689,5,0)</f>
        <v>$0.00</v>
      </c>
      <c r="P1643">
        <f>VLOOKUP(Table3[[#This Row],[Order ID]],OrderBreakDown!A1642:H9689,6,0)</f>
        <v>2</v>
      </c>
      <c r="Q1643" t="str">
        <f>VLOOKUP(Table3[[#This Row],[Order ID]],OrderBreakDown!A1642:H9689,7,0)</f>
        <v>Office Supplies</v>
      </c>
      <c r="R1643" t="str">
        <f>VLOOKUP(Table3[[#This Row],[Order ID]],OrderBreakDown!A1642:H9689,8,0)</f>
        <v>Art</v>
      </c>
    </row>
    <row r="1644" spans="1:18" ht="21.75" customHeight="1" thickBot="1" x14ac:dyDescent="0.3">
      <c r="A1644" s="5" t="s">
        <v>3126</v>
      </c>
      <c r="B1644" s="2">
        <v>41260</v>
      </c>
      <c r="C1644" s="1" t="s">
        <v>304</v>
      </c>
      <c r="D1644" s="1" t="s">
        <v>3127</v>
      </c>
      <c r="E1644" s="1" t="s">
        <v>20</v>
      </c>
      <c r="F1644" s="1" t="s">
        <v>14</v>
      </c>
      <c r="G1644" s="1" t="s">
        <v>33</v>
      </c>
      <c r="H1644" s="2">
        <v>41264</v>
      </c>
      <c r="I1644" s="1" t="s">
        <v>22</v>
      </c>
      <c r="J1644" s="6" t="s">
        <v>23</v>
      </c>
      <c r="L1644" t="str">
        <f>VLOOKUP(Table3[[#This Row],[Order ID]],OrderBreakDown!A1643:H9690,2,0)</f>
        <v>Ibico Binder, Clear</v>
      </c>
      <c r="M1644" s="16">
        <f>VLOOKUP(Table3[[#This Row],[Order ID]],OrderBreakDown!A1643:H9690,3,0)</f>
        <v>0</v>
      </c>
      <c r="N1644" t="str">
        <f>VLOOKUP(Table3[[#This Row],[Order ID]],OrderBreakDown!A1643:H9690,4,0)</f>
        <v>$60.00</v>
      </c>
      <c r="O1644" s="18" t="str">
        <f>VLOOKUP(Table3[[#This Row],[Order ID]],OrderBreakDown!A1643:H9690,5,0)</f>
        <v>$5.00</v>
      </c>
      <c r="P1644">
        <f>VLOOKUP(Table3[[#This Row],[Order ID]],OrderBreakDown!A1643:H9690,6,0)</f>
        <v>4</v>
      </c>
      <c r="Q1644" t="str">
        <f>VLOOKUP(Table3[[#This Row],[Order ID]],OrderBreakDown!A1643:H9690,7,0)</f>
        <v>Office Supplies</v>
      </c>
      <c r="R1644" t="str">
        <f>VLOOKUP(Table3[[#This Row],[Order ID]],OrderBreakDown!A1643:H9690,8,0)</f>
        <v>Binders</v>
      </c>
    </row>
    <row r="1645" spans="1:18" ht="21.75" customHeight="1" thickBot="1" x14ac:dyDescent="0.3">
      <c r="A1645" s="5" t="s">
        <v>3128</v>
      </c>
      <c r="B1645" s="2">
        <v>41260</v>
      </c>
      <c r="C1645" s="1" t="s">
        <v>2821</v>
      </c>
      <c r="D1645" s="1" t="s">
        <v>177</v>
      </c>
      <c r="E1645" s="1" t="s">
        <v>20</v>
      </c>
      <c r="F1645" s="1" t="s">
        <v>14</v>
      </c>
      <c r="G1645" s="1" t="s">
        <v>15</v>
      </c>
      <c r="H1645" s="2">
        <v>41266</v>
      </c>
      <c r="I1645" s="1" t="s">
        <v>22</v>
      </c>
      <c r="J1645" s="6" t="s">
        <v>23</v>
      </c>
      <c r="L1645" t="str">
        <f>VLOOKUP(Table3[[#This Row],[Order ID]],OrderBreakDown!A1644:H9691,2,0)</f>
        <v>BIC Highlighters, Blue</v>
      </c>
      <c r="M1645" s="16">
        <f>VLOOKUP(Table3[[#This Row],[Order ID]],OrderBreakDown!A1644:H9691,3,0)</f>
        <v>0.1</v>
      </c>
      <c r="N1645" t="str">
        <f>VLOOKUP(Table3[[#This Row],[Order ID]],OrderBreakDown!A1644:H9691,4,0)</f>
        <v>$85.00</v>
      </c>
      <c r="O1645" s="18" t="str">
        <f>VLOOKUP(Table3[[#This Row],[Order ID]],OrderBreakDown!A1644:H9691,5,0)</f>
        <v>$28.00</v>
      </c>
      <c r="P1645">
        <f>VLOOKUP(Table3[[#This Row],[Order ID]],OrderBreakDown!A1644:H9691,6,0)</f>
        <v>5</v>
      </c>
      <c r="Q1645" t="str">
        <f>VLOOKUP(Table3[[#This Row],[Order ID]],OrderBreakDown!A1644:H9691,7,0)</f>
        <v>Office Supplies</v>
      </c>
      <c r="R1645" t="str">
        <f>VLOOKUP(Table3[[#This Row],[Order ID]],OrderBreakDown!A1644:H9691,8,0)</f>
        <v>Art</v>
      </c>
    </row>
    <row r="1646" spans="1:18" ht="21.75" customHeight="1" thickBot="1" x14ac:dyDescent="0.3">
      <c r="A1646" s="5" t="s">
        <v>3129</v>
      </c>
      <c r="B1646" s="2">
        <v>41260</v>
      </c>
      <c r="C1646" s="1" t="s">
        <v>389</v>
      </c>
      <c r="D1646" s="1" t="s">
        <v>761</v>
      </c>
      <c r="E1646" s="1" t="s">
        <v>20</v>
      </c>
      <c r="F1646" s="1" t="s">
        <v>14</v>
      </c>
      <c r="G1646" s="1" t="s">
        <v>33</v>
      </c>
      <c r="H1646" s="2">
        <v>41264</v>
      </c>
      <c r="I1646" s="1" t="s">
        <v>16</v>
      </c>
      <c r="J1646" s="6" t="s">
        <v>23</v>
      </c>
      <c r="L1646" t="str">
        <f>VLOOKUP(Table3[[#This Row],[Order ID]],OrderBreakDown!A1645:H9692,2,0)</f>
        <v>Novimex Rocking Chair, Red</v>
      </c>
      <c r="M1646" s="16">
        <f>VLOOKUP(Table3[[#This Row],[Order ID]],OrderBreakDown!A1645:H9692,3,0)</f>
        <v>0</v>
      </c>
      <c r="N1646" t="str">
        <f>VLOOKUP(Table3[[#This Row],[Order ID]],OrderBreakDown!A1645:H9692,4,0)</f>
        <v>$263.00</v>
      </c>
      <c r="O1646" s="18" t="str">
        <f>VLOOKUP(Table3[[#This Row],[Order ID]],OrderBreakDown!A1645:H9692,5,0)</f>
        <v>$47.00</v>
      </c>
      <c r="P1646">
        <f>VLOOKUP(Table3[[#This Row],[Order ID]],OrderBreakDown!A1645:H9692,6,0)</f>
        <v>2</v>
      </c>
      <c r="Q1646" t="str">
        <f>VLOOKUP(Table3[[#This Row],[Order ID]],OrderBreakDown!A1645:H9692,7,0)</f>
        <v>Furniture</v>
      </c>
      <c r="R1646" t="str">
        <f>VLOOKUP(Table3[[#This Row],[Order ID]],OrderBreakDown!A1645:H9692,8,0)</f>
        <v>Chairs</v>
      </c>
    </row>
    <row r="1647" spans="1:18" ht="21.75" customHeight="1" thickBot="1" x14ac:dyDescent="0.3">
      <c r="A1647" s="5" t="s">
        <v>3130</v>
      </c>
      <c r="B1647" s="2">
        <v>41260</v>
      </c>
      <c r="C1647" s="1" t="s">
        <v>586</v>
      </c>
      <c r="D1647" s="1" t="s">
        <v>3131</v>
      </c>
      <c r="E1647" s="1" t="s">
        <v>58</v>
      </c>
      <c r="F1647" s="1" t="s">
        <v>50</v>
      </c>
      <c r="G1647" s="1" t="s">
        <v>33</v>
      </c>
      <c r="H1647" s="2">
        <v>41262</v>
      </c>
      <c r="I1647" s="1" t="s">
        <v>16</v>
      </c>
      <c r="J1647" s="6" t="s">
        <v>141</v>
      </c>
      <c r="L1647" t="str">
        <f>VLOOKUP(Table3[[#This Row],[Order ID]],OrderBreakDown!A1646:H9693,2,0)</f>
        <v>StarTech Calculator, White</v>
      </c>
      <c r="M1647" s="16">
        <f>VLOOKUP(Table3[[#This Row],[Order ID]],OrderBreakDown!A1646:H9693,3,0)</f>
        <v>0.1</v>
      </c>
      <c r="N1647" t="str">
        <f>VLOOKUP(Table3[[#This Row],[Order ID]],OrderBreakDown!A1646:H9693,4,0)</f>
        <v>$69.00</v>
      </c>
      <c r="O1647" s="18" t="str">
        <f>VLOOKUP(Table3[[#This Row],[Order ID]],OrderBreakDown!A1646:H9693,5,0)</f>
        <v>-$6.00</v>
      </c>
      <c r="P1647">
        <f>VLOOKUP(Table3[[#This Row],[Order ID]],OrderBreakDown!A1646:H9693,6,0)</f>
        <v>2</v>
      </c>
      <c r="Q1647" t="str">
        <f>VLOOKUP(Table3[[#This Row],[Order ID]],OrderBreakDown!A1646:H9693,7,0)</f>
        <v>Technology</v>
      </c>
      <c r="R1647" t="str">
        <f>VLOOKUP(Table3[[#This Row],[Order ID]],OrderBreakDown!A1646:H9693,8,0)</f>
        <v>Machines</v>
      </c>
    </row>
    <row r="1648" spans="1:18" ht="21.75" customHeight="1" thickBot="1" x14ac:dyDescent="0.3">
      <c r="A1648" s="5" t="s">
        <v>3132</v>
      </c>
      <c r="B1648" s="2">
        <v>41260</v>
      </c>
      <c r="C1648" s="1" t="s">
        <v>3133</v>
      </c>
      <c r="D1648" s="1" t="s">
        <v>2955</v>
      </c>
      <c r="E1648" s="1" t="s">
        <v>49</v>
      </c>
      <c r="F1648" s="1" t="s">
        <v>50</v>
      </c>
      <c r="G1648" s="1" t="s">
        <v>21</v>
      </c>
      <c r="H1648" s="2">
        <v>41263</v>
      </c>
      <c r="I1648" s="1" t="s">
        <v>37</v>
      </c>
      <c r="J1648" s="6" t="s">
        <v>621</v>
      </c>
      <c r="L1648" t="str">
        <f>VLOOKUP(Table3[[#This Row],[Order ID]],OrderBreakDown!A1647:H9694,2,0)</f>
        <v>Eldon Trays, Wire Frame</v>
      </c>
      <c r="M1648" s="16">
        <f>VLOOKUP(Table3[[#This Row],[Order ID]],OrderBreakDown!A1647:H9694,3,0)</f>
        <v>0.4</v>
      </c>
      <c r="N1648" t="str">
        <f>VLOOKUP(Table3[[#This Row],[Order ID]],OrderBreakDown!A1647:H9694,4,0)</f>
        <v>$56.00</v>
      </c>
      <c r="O1648" s="18" t="str">
        <f>VLOOKUP(Table3[[#This Row],[Order ID]],OrderBreakDown!A1647:H9694,5,0)</f>
        <v>-$1.00</v>
      </c>
      <c r="P1648">
        <f>VLOOKUP(Table3[[#This Row],[Order ID]],OrderBreakDown!A1647:H9694,6,0)</f>
        <v>2</v>
      </c>
      <c r="Q1648" t="str">
        <f>VLOOKUP(Table3[[#This Row],[Order ID]],OrderBreakDown!A1647:H9694,7,0)</f>
        <v>Office Supplies</v>
      </c>
      <c r="R1648" t="str">
        <f>VLOOKUP(Table3[[#This Row],[Order ID]],OrderBreakDown!A1647:H9694,8,0)</f>
        <v>Storage</v>
      </c>
    </row>
    <row r="1649" spans="1:18" ht="21.75" customHeight="1" thickBot="1" x14ac:dyDescent="0.3">
      <c r="A1649" s="5" t="s">
        <v>3134</v>
      </c>
      <c r="B1649" s="2">
        <v>41260</v>
      </c>
      <c r="C1649" s="1" t="s">
        <v>47</v>
      </c>
      <c r="D1649" s="1" t="s">
        <v>148</v>
      </c>
      <c r="E1649" s="1" t="s">
        <v>149</v>
      </c>
      <c r="F1649" s="1" t="s">
        <v>50</v>
      </c>
      <c r="G1649" s="1" t="s">
        <v>21</v>
      </c>
      <c r="H1649" s="2">
        <v>41264</v>
      </c>
      <c r="I1649" s="1" t="s">
        <v>22</v>
      </c>
      <c r="J1649" s="6" t="s">
        <v>150</v>
      </c>
      <c r="L1649" t="str">
        <f>VLOOKUP(Table3[[#This Row],[Order ID]],OrderBreakDown!A1648:H9695,2,0)</f>
        <v>Ibico Hole Reinforcements, Durable</v>
      </c>
      <c r="M1649" s="16">
        <f>VLOOKUP(Table3[[#This Row],[Order ID]],OrderBreakDown!A1648:H9695,3,0)</f>
        <v>0.5</v>
      </c>
      <c r="N1649" t="str">
        <f>VLOOKUP(Table3[[#This Row],[Order ID]],OrderBreakDown!A1648:H9695,4,0)</f>
        <v>$17.00</v>
      </c>
      <c r="O1649" s="18" t="str">
        <f>VLOOKUP(Table3[[#This Row],[Order ID]],OrderBreakDown!A1648:H9695,5,0)</f>
        <v>-$8.00</v>
      </c>
      <c r="P1649">
        <f>VLOOKUP(Table3[[#This Row],[Order ID]],OrderBreakDown!A1648:H9695,6,0)</f>
        <v>4</v>
      </c>
      <c r="Q1649" t="str">
        <f>VLOOKUP(Table3[[#This Row],[Order ID]],OrderBreakDown!A1648:H9695,7,0)</f>
        <v>Office Supplies</v>
      </c>
      <c r="R1649" t="str">
        <f>VLOOKUP(Table3[[#This Row],[Order ID]],OrderBreakDown!A1648:H9695,8,0)</f>
        <v>Binders</v>
      </c>
    </row>
    <row r="1650" spans="1:18" ht="21.75" customHeight="1" thickBot="1" x14ac:dyDescent="0.3">
      <c r="A1650" s="5" t="s">
        <v>3135</v>
      </c>
      <c r="B1650" s="2">
        <v>41261</v>
      </c>
      <c r="C1650" s="1" t="s">
        <v>1110</v>
      </c>
      <c r="D1650" s="1" t="s">
        <v>2335</v>
      </c>
      <c r="E1650" s="1" t="s">
        <v>58</v>
      </c>
      <c r="F1650" s="1" t="s">
        <v>50</v>
      </c>
      <c r="G1650" s="1" t="s">
        <v>21</v>
      </c>
      <c r="H1650" s="2">
        <v>41264</v>
      </c>
      <c r="I1650" s="1" t="s">
        <v>16</v>
      </c>
      <c r="J1650" s="6" t="s">
        <v>167</v>
      </c>
      <c r="L1650" t="str">
        <f>VLOOKUP(Table3[[#This Row],[Order ID]],OrderBreakDown!A1649:H9696,2,0)</f>
        <v>Deflect-O Clock, Duo Pack</v>
      </c>
      <c r="M1650" s="16">
        <f>VLOOKUP(Table3[[#This Row],[Order ID]],OrderBreakDown!A1649:H9696,3,0)</f>
        <v>0</v>
      </c>
      <c r="N1650" t="str">
        <f>VLOOKUP(Table3[[#This Row],[Order ID]],OrderBreakDown!A1649:H9696,4,0)</f>
        <v>$151.00</v>
      </c>
      <c r="O1650" s="18" t="str">
        <f>VLOOKUP(Table3[[#This Row],[Order ID]],OrderBreakDown!A1649:H9696,5,0)</f>
        <v>$14.00</v>
      </c>
      <c r="P1650">
        <f>VLOOKUP(Table3[[#This Row],[Order ID]],OrderBreakDown!A1649:H9696,6,0)</f>
        <v>3</v>
      </c>
      <c r="Q1650" t="str">
        <f>VLOOKUP(Table3[[#This Row],[Order ID]],OrderBreakDown!A1649:H9696,7,0)</f>
        <v>Furniture</v>
      </c>
      <c r="R1650" t="str">
        <f>VLOOKUP(Table3[[#This Row],[Order ID]],OrderBreakDown!A1649:H9696,8,0)</f>
        <v>Furnishings</v>
      </c>
    </row>
    <row r="1651" spans="1:18" ht="21.75" customHeight="1" thickBot="1" x14ac:dyDescent="0.3">
      <c r="A1651" s="5" t="s">
        <v>3136</v>
      </c>
      <c r="B1651" s="2">
        <v>41261</v>
      </c>
      <c r="C1651" s="1" t="s">
        <v>583</v>
      </c>
      <c r="D1651" s="1" t="s">
        <v>3137</v>
      </c>
      <c r="E1651" s="1" t="s">
        <v>58</v>
      </c>
      <c r="F1651" s="1" t="s">
        <v>50</v>
      </c>
      <c r="G1651" s="1" t="s">
        <v>15</v>
      </c>
      <c r="H1651" s="2">
        <v>41265</v>
      </c>
      <c r="I1651" s="1" t="s">
        <v>22</v>
      </c>
      <c r="J1651" s="6" t="s">
        <v>167</v>
      </c>
      <c r="L1651" t="str">
        <f>VLOOKUP(Table3[[#This Row],[Order ID]],OrderBreakDown!A1650:H9697,2,0)</f>
        <v>Hon Rocking Chair, Set of Two</v>
      </c>
      <c r="M1651" s="16">
        <f>VLOOKUP(Table3[[#This Row],[Order ID]],OrderBreakDown!A1650:H9697,3,0)</f>
        <v>0.2</v>
      </c>
      <c r="N1651" t="str">
        <f>VLOOKUP(Table3[[#This Row],[Order ID]],OrderBreakDown!A1650:H9697,4,0)</f>
        <v>$319.00</v>
      </c>
      <c r="O1651" s="18" t="str">
        <f>VLOOKUP(Table3[[#This Row],[Order ID]],OrderBreakDown!A1650:H9697,5,0)</f>
        <v>$36.00</v>
      </c>
      <c r="P1651">
        <f>VLOOKUP(Table3[[#This Row],[Order ID]],OrderBreakDown!A1650:H9697,6,0)</f>
        <v>3</v>
      </c>
      <c r="Q1651" t="str">
        <f>VLOOKUP(Table3[[#This Row],[Order ID]],OrderBreakDown!A1650:H9697,7,0)</f>
        <v>Furniture</v>
      </c>
      <c r="R1651" t="str">
        <f>VLOOKUP(Table3[[#This Row],[Order ID]],OrderBreakDown!A1650:H9697,8,0)</f>
        <v>Chairs</v>
      </c>
    </row>
    <row r="1652" spans="1:18" ht="21.75" customHeight="1" thickBot="1" x14ac:dyDescent="0.3">
      <c r="A1652" s="5" t="s">
        <v>3138</v>
      </c>
      <c r="B1652" s="2">
        <v>41261</v>
      </c>
      <c r="C1652" s="1" t="s">
        <v>2792</v>
      </c>
      <c r="D1652" s="1" t="s">
        <v>57</v>
      </c>
      <c r="E1652" s="1" t="s">
        <v>58</v>
      </c>
      <c r="F1652" s="1" t="s">
        <v>50</v>
      </c>
      <c r="G1652" s="1" t="s">
        <v>33</v>
      </c>
      <c r="H1652" s="2">
        <v>41265</v>
      </c>
      <c r="I1652" s="1" t="s">
        <v>16</v>
      </c>
      <c r="J1652" s="6" t="s">
        <v>57</v>
      </c>
      <c r="L1652" t="str">
        <f>VLOOKUP(Table3[[#This Row],[Order ID]],OrderBreakDown!A1651:H9698,2,0)</f>
        <v>Cameo Interoffice Envelope, Set of 50</v>
      </c>
      <c r="M1652" s="16">
        <f>VLOOKUP(Table3[[#This Row],[Order ID]],OrderBreakDown!A1651:H9698,3,0)</f>
        <v>0</v>
      </c>
      <c r="N1652" t="str">
        <f>VLOOKUP(Table3[[#This Row],[Order ID]],OrderBreakDown!A1651:H9698,4,0)</f>
        <v>$95.00</v>
      </c>
      <c r="O1652" s="18" t="str">
        <f>VLOOKUP(Table3[[#This Row],[Order ID]],OrderBreakDown!A1651:H9698,5,0)</f>
        <v>$34.00</v>
      </c>
      <c r="P1652">
        <f>VLOOKUP(Table3[[#This Row],[Order ID]],OrderBreakDown!A1651:H9698,6,0)</f>
        <v>2</v>
      </c>
      <c r="Q1652" t="str">
        <f>VLOOKUP(Table3[[#This Row],[Order ID]],OrderBreakDown!A1651:H9698,7,0)</f>
        <v>Office Supplies</v>
      </c>
      <c r="R1652" t="str">
        <f>VLOOKUP(Table3[[#This Row],[Order ID]],OrderBreakDown!A1651:H9698,8,0)</f>
        <v>Envelopes</v>
      </c>
    </row>
    <row r="1653" spans="1:18" ht="21.75" customHeight="1" thickBot="1" x14ac:dyDescent="0.3">
      <c r="A1653" s="5" t="s">
        <v>3139</v>
      </c>
      <c r="B1653" s="2">
        <v>41261</v>
      </c>
      <c r="C1653" s="1" t="s">
        <v>592</v>
      </c>
      <c r="D1653" s="1" t="s">
        <v>44</v>
      </c>
      <c r="E1653" s="1" t="s">
        <v>27</v>
      </c>
      <c r="F1653" s="1" t="s">
        <v>28</v>
      </c>
      <c r="G1653" s="1" t="s">
        <v>21</v>
      </c>
      <c r="H1653" s="2">
        <v>41268</v>
      </c>
      <c r="I1653" s="1" t="s">
        <v>22</v>
      </c>
      <c r="J1653" s="6" t="s">
        <v>45</v>
      </c>
      <c r="L1653" t="str">
        <f>VLOOKUP(Table3[[#This Row],[Order ID]],OrderBreakDown!A1652:H9699,2,0)</f>
        <v>Cisco Signal Booster, Cordless</v>
      </c>
      <c r="M1653" s="16">
        <f>VLOOKUP(Table3[[#This Row],[Order ID]],OrderBreakDown!A1652:H9699,3,0)</f>
        <v>0.65</v>
      </c>
      <c r="N1653" t="str">
        <f>VLOOKUP(Table3[[#This Row],[Order ID]],OrderBreakDown!A1652:H9699,4,0)</f>
        <v>$108.00</v>
      </c>
      <c r="O1653" s="18" t="str">
        <f>VLOOKUP(Table3[[#This Row],[Order ID]],OrderBreakDown!A1652:H9699,5,0)</f>
        <v>-$183.00</v>
      </c>
      <c r="P1653">
        <f>VLOOKUP(Table3[[#This Row],[Order ID]],OrderBreakDown!A1652:H9699,6,0)</f>
        <v>2</v>
      </c>
      <c r="Q1653" t="str">
        <f>VLOOKUP(Table3[[#This Row],[Order ID]],OrderBreakDown!A1652:H9699,7,0)</f>
        <v>Technology</v>
      </c>
      <c r="R1653" t="str">
        <f>VLOOKUP(Table3[[#This Row],[Order ID]],OrderBreakDown!A1652:H9699,8,0)</f>
        <v>Phones</v>
      </c>
    </row>
    <row r="1654" spans="1:18" ht="21.75" customHeight="1" thickBot="1" x14ac:dyDescent="0.3">
      <c r="A1654" s="5" t="s">
        <v>3140</v>
      </c>
      <c r="B1654" s="2">
        <v>41262</v>
      </c>
      <c r="C1654" s="1" t="s">
        <v>3141</v>
      </c>
      <c r="D1654" s="1" t="s">
        <v>177</v>
      </c>
      <c r="E1654" s="1" t="s">
        <v>20</v>
      </c>
      <c r="F1654" s="1" t="s">
        <v>14</v>
      </c>
      <c r="G1654" s="1" t="s">
        <v>15</v>
      </c>
      <c r="H1654" s="2">
        <v>41268</v>
      </c>
      <c r="I1654" s="1" t="s">
        <v>22</v>
      </c>
      <c r="J1654" s="6" t="s">
        <v>23</v>
      </c>
      <c r="L1654" t="str">
        <f>VLOOKUP(Table3[[#This Row],[Order ID]],OrderBreakDown!A1653:H9700,2,0)</f>
        <v>Sauder Classic Bookcase, Mobile</v>
      </c>
      <c r="M1654" s="16">
        <f>VLOOKUP(Table3[[#This Row],[Order ID]],OrderBreakDown!A1653:H9700,3,0)</f>
        <v>0.1</v>
      </c>
      <c r="N1654" t="str">
        <f>VLOOKUP(Table3[[#This Row],[Order ID]],OrderBreakDown!A1653:H9700,4,0)</f>
        <v>$1,579.00</v>
      </c>
      <c r="O1654" s="18" t="str">
        <f>VLOOKUP(Table3[[#This Row],[Order ID]],OrderBreakDown!A1653:H9700,5,0)</f>
        <v>$614.00</v>
      </c>
      <c r="P1654">
        <f>VLOOKUP(Table3[[#This Row],[Order ID]],OrderBreakDown!A1653:H9700,6,0)</f>
        <v>4</v>
      </c>
      <c r="Q1654" t="str">
        <f>VLOOKUP(Table3[[#This Row],[Order ID]],OrderBreakDown!A1653:H9700,7,0)</f>
        <v>Furniture</v>
      </c>
      <c r="R1654" t="str">
        <f>VLOOKUP(Table3[[#This Row],[Order ID]],OrderBreakDown!A1653:H9700,8,0)</f>
        <v>Bookcases</v>
      </c>
    </row>
    <row r="1655" spans="1:18" ht="21.75" customHeight="1" thickBot="1" x14ac:dyDescent="0.3">
      <c r="A1655" s="5" t="s">
        <v>3142</v>
      </c>
      <c r="B1655" s="2">
        <v>41262</v>
      </c>
      <c r="C1655" s="1" t="s">
        <v>3143</v>
      </c>
      <c r="D1655" s="1" t="s">
        <v>2973</v>
      </c>
      <c r="E1655" s="1" t="s">
        <v>27</v>
      </c>
      <c r="F1655" s="1" t="s">
        <v>28</v>
      </c>
      <c r="G1655" s="1" t="s">
        <v>33</v>
      </c>
      <c r="H1655" s="2">
        <v>41266</v>
      </c>
      <c r="I1655" s="1" t="s">
        <v>16</v>
      </c>
      <c r="J1655" s="6" t="s">
        <v>112</v>
      </c>
      <c r="L1655" t="str">
        <f>VLOOKUP(Table3[[#This Row],[Order ID]],OrderBreakDown!A1654:H9701,2,0)</f>
        <v>Ames Clasp Envelope, Set of 50</v>
      </c>
      <c r="M1655" s="16">
        <f>VLOOKUP(Table3[[#This Row],[Order ID]],OrderBreakDown!A1654:H9701,3,0)</f>
        <v>0</v>
      </c>
      <c r="N1655" t="str">
        <f>VLOOKUP(Table3[[#This Row],[Order ID]],OrderBreakDown!A1654:H9701,4,0)</f>
        <v>$14.00</v>
      </c>
      <c r="O1655" s="18" t="str">
        <f>VLOOKUP(Table3[[#This Row],[Order ID]],OrderBreakDown!A1654:H9701,5,0)</f>
        <v>$6.00</v>
      </c>
      <c r="P1655">
        <f>VLOOKUP(Table3[[#This Row],[Order ID]],OrderBreakDown!A1654:H9701,6,0)</f>
        <v>2</v>
      </c>
      <c r="Q1655" t="str">
        <f>VLOOKUP(Table3[[#This Row],[Order ID]],OrderBreakDown!A1654:H9701,7,0)</f>
        <v>Office Supplies</v>
      </c>
      <c r="R1655" t="str">
        <f>VLOOKUP(Table3[[#This Row],[Order ID]],OrderBreakDown!A1654:H9701,8,0)</f>
        <v>Envelopes</v>
      </c>
    </row>
    <row r="1656" spans="1:18" ht="21.75" customHeight="1" thickBot="1" x14ac:dyDescent="0.3">
      <c r="A1656" s="5" t="s">
        <v>3144</v>
      </c>
      <c r="B1656" s="2">
        <v>41262</v>
      </c>
      <c r="C1656" s="1" t="s">
        <v>1652</v>
      </c>
      <c r="D1656" s="1" t="s">
        <v>3071</v>
      </c>
      <c r="E1656" s="1" t="s">
        <v>27</v>
      </c>
      <c r="F1656" s="1" t="s">
        <v>28</v>
      </c>
      <c r="G1656" s="1" t="s">
        <v>21</v>
      </c>
      <c r="H1656" s="2">
        <v>41265</v>
      </c>
      <c r="I1656" s="1" t="s">
        <v>16</v>
      </c>
      <c r="J1656" s="6" t="s">
        <v>41</v>
      </c>
      <c r="L1656" t="str">
        <f>VLOOKUP(Table3[[#This Row],[Order ID]],OrderBreakDown!A1655:H9702,2,0)</f>
        <v>Jiffy Peel and Seal, Security-Tint</v>
      </c>
      <c r="M1656" s="16">
        <f>VLOOKUP(Table3[[#This Row],[Order ID]],OrderBreakDown!A1655:H9702,3,0)</f>
        <v>0</v>
      </c>
      <c r="N1656" t="str">
        <f>VLOOKUP(Table3[[#This Row],[Order ID]],OrderBreakDown!A1655:H9702,4,0)</f>
        <v>$112.00</v>
      </c>
      <c r="O1656" s="18" t="str">
        <f>VLOOKUP(Table3[[#This Row],[Order ID]],OrderBreakDown!A1655:H9702,5,0)</f>
        <v>$12.00</v>
      </c>
      <c r="P1656">
        <f>VLOOKUP(Table3[[#This Row],[Order ID]],OrderBreakDown!A1655:H9702,6,0)</f>
        <v>5</v>
      </c>
      <c r="Q1656" t="str">
        <f>VLOOKUP(Table3[[#This Row],[Order ID]],OrderBreakDown!A1655:H9702,7,0)</f>
        <v>Office Supplies</v>
      </c>
      <c r="R1656" t="str">
        <f>VLOOKUP(Table3[[#This Row],[Order ID]],OrderBreakDown!A1655:H9702,8,0)</f>
        <v>Envelopes</v>
      </c>
    </row>
    <row r="1657" spans="1:18" ht="21.75" customHeight="1" thickBot="1" x14ac:dyDescent="0.3">
      <c r="A1657" s="5" t="s">
        <v>3145</v>
      </c>
      <c r="B1657" s="2">
        <v>41262</v>
      </c>
      <c r="C1657" s="1" t="s">
        <v>1290</v>
      </c>
      <c r="D1657" s="1" t="s">
        <v>282</v>
      </c>
      <c r="E1657" s="1" t="s">
        <v>66</v>
      </c>
      <c r="F1657" s="1" t="s">
        <v>28</v>
      </c>
      <c r="G1657" s="1" t="s">
        <v>15</v>
      </c>
      <c r="H1657" s="2">
        <v>41266</v>
      </c>
      <c r="I1657" s="1" t="s">
        <v>22</v>
      </c>
      <c r="J1657" s="6" t="s">
        <v>282</v>
      </c>
      <c r="L1657" t="str">
        <f>VLOOKUP(Table3[[#This Row],[Order ID]],OrderBreakDown!A1656:H9703,2,0)</f>
        <v>Dania Corner Shelving, Mobile</v>
      </c>
      <c r="M1657" s="16">
        <f>VLOOKUP(Table3[[#This Row],[Order ID]],OrderBreakDown!A1656:H9703,3,0)</f>
        <v>0.2</v>
      </c>
      <c r="N1657" t="str">
        <f>VLOOKUP(Table3[[#This Row],[Order ID]],OrderBreakDown!A1656:H9703,4,0)</f>
        <v>$498.00</v>
      </c>
      <c r="O1657" s="18" t="str">
        <f>VLOOKUP(Table3[[#This Row],[Order ID]],OrderBreakDown!A1656:H9703,5,0)</f>
        <v>$56.00</v>
      </c>
      <c r="P1657">
        <f>VLOOKUP(Table3[[#This Row],[Order ID]],OrderBreakDown!A1656:H9703,6,0)</f>
        <v>5</v>
      </c>
      <c r="Q1657" t="str">
        <f>VLOOKUP(Table3[[#This Row],[Order ID]],OrderBreakDown!A1656:H9703,7,0)</f>
        <v>Furniture</v>
      </c>
      <c r="R1657" t="str">
        <f>VLOOKUP(Table3[[#This Row],[Order ID]],OrderBreakDown!A1656:H9703,8,0)</f>
        <v>Bookcases</v>
      </c>
    </row>
    <row r="1658" spans="1:18" ht="21.75" customHeight="1" thickBot="1" x14ac:dyDescent="0.3">
      <c r="A1658" s="5" t="s">
        <v>3146</v>
      </c>
      <c r="B1658" s="2">
        <v>41263</v>
      </c>
      <c r="C1658" s="1" t="s">
        <v>522</v>
      </c>
      <c r="D1658" s="1" t="s">
        <v>3147</v>
      </c>
      <c r="E1658" s="1" t="s">
        <v>49</v>
      </c>
      <c r="F1658" s="1" t="s">
        <v>50</v>
      </c>
      <c r="G1658" s="1" t="s">
        <v>33</v>
      </c>
      <c r="H1658" s="2">
        <v>41267</v>
      </c>
      <c r="I1658" s="1" t="s">
        <v>22</v>
      </c>
      <c r="J1658" s="6" t="s">
        <v>125</v>
      </c>
      <c r="L1658" t="str">
        <f>VLOOKUP(Table3[[#This Row],[Order ID]],OrderBreakDown!A1657:H9704,2,0)</f>
        <v>Office Star Swivel Stool, Adjustable</v>
      </c>
      <c r="M1658" s="16">
        <f>VLOOKUP(Table3[[#This Row],[Order ID]],OrderBreakDown!A1657:H9704,3,0)</f>
        <v>0.6</v>
      </c>
      <c r="N1658" t="str">
        <f>VLOOKUP(Table3[[#This Row],[Order ID]],OrderBreakDown!A1657:H9704,4,0)</f>
        <v>$212.00</v>
      </c>
      <c r="O1658" s="18" t="str">
        <f>VLOOKUP(Table3[[#This Row],[Order ID]],OrderBreakDown!A1657:H9704,5,0)</f>
        <v>-$265.00</v>
      </c>
      <c r="P1658">
        <f>VLOOKUP(Table3[[#This Row],[Order ID]],OrderBreakDown!A1657:H9704,6,0)</f>
        <v>3</v>
      </c>
      <c r="Q1658" t="str">
        <f>VLOOKUP(Table3[[#This Row],[Order ID]],OrderBreakDown!A1657:H9704,7,0)</f>
        <v>Furniture</v>
      </c>
      <c r="R1658" t="str">
        <f>VLOOKUP(Table3[[#This Row],[Order ID]],OrderBreakDown!A1657:H9704,8,0)</f>
        <v>Chairs</v>
      </c>
    </row>
    <row r="1659" spans="1:18" ht="21.75" customHeight="1" thickBot="1" x14ac:dyDescent="0.3">
      <c r="A1659" s="5" t="s">
        <v>3148</v>
      </c>
      <c r="B1659" s="2">
        <v>41263</v>
      </c>
      <c r="C1659" s="1" t="s">
        <v>1757</v>
      </c>
      <c r="D1659" s="1" t="s">
        <v>453</v>
      </c>
      <c r="E1659" s="1" t="s">
        <v>66</v>
      </c>
      <c r="F1659" s="1" t="s">
        <v>28</v>
      </c>
      <c r="G1659" s="1" t="s">
        <v>21</v>
      </c>
      <c r="H1659" s="2">
        <v>41263</v>
      </c>
      <c r="I1659" s="1" t="s">
        <v>62</v>
      </c>
      <c r="J1659" s="6" t="s">
        <v>116</v>
      </c>
      <c r="L1659" t="str">
        <f>VLOOKUP(Table3[[#This Row],[Order ID]],OrderBreakDown!A1658:H9705,2,0)</f>
        <v>Sanford Canvas, Water Color</v>
      </c>
      <c r="M1659" s="16">
        <f>VLOOKUP(Table3[[#This Row],[Order ID]],OrderBreakDown!A1658:H9705,3,0)</f>
        <v>0</v>
      </c>
      <c r="N1659" t="str">
        <f>VLOOKUP(Table3[[#This Row],[Order ID]],OrderBreakDown!A1658:H9705,4,0)</f>
        <v>$161.00</v>
      </c>
      <c r="O1659" s="18" t="str">
        <f>VLOOKUP(Table3[[#This Row],[Order ID]],OrderBreakDown!A1658:H9705,5,0)</f>
        <v>$0.00</v>
      </c>
      <c r="P1659">
        <f>VLOOKUP(Table3[[#This Row],[Order ID]],OrderBreakDown!A1658:H9705,6,0)</f>
        <v>3</v>
      </c>
      <c r="Q1659" t="str">
        <f>VLOOKUP(Table3[[#This Row],[Order ID]],OrderBreakDown!A1658:H9705,7,0)</f>
        <v>Office Supplies</v>
      </c>
      <c r="R1659" t="str">
        <f>VLOOKUP(Table3[[#This Row],[Order ID]],OrderBreakDown!A1658:H9705,8,0)</f>
        <v>Art</v>
      </c>
    </row>
    <row r="1660" spans="1:18" ht="21.75" customHeight="1" thickBot="1" x14ac:dyDescent="0.3">
      <c r="A1660" s="5" t="s">
        <v>3149</v>
      </c>
      <c r="B1660" s="2">
        <v>41263</v>
      </c>
      <c r="C1660" s="1" t="s">
        <v>3133</v>
      </c>
      <c r="D1660" s="1" t="s">
        <v>1644</v>
      </c>
      <c r="E1660" s="1" t="s">
        <v>49</v>
      </c>
      <c r="F1660" s="1" t="s">
        <v>50</v>
      </c>
      <c r="G1660" s="1" t="s">
        <v>21</v>
      </c>
      <c r="H1660" s="2">
        <v>41267</v>
      </c>
      <c r="I1660" s="1" t="s">
        <v>22</v>
      </c>
      <c r="J1660" s="6" t="s">
        <v>132</v>
      </c>
      <c r="L1660" t="str">
        <f>VLOOKUP(Table3[[#This Row],[Order ID]],OrderBreakDown!A1659:H9706,2,0)</f>
        <v>Sharp Fax Machine, Laser</v>
      </c>
      <c r="M1660" s="16">
        <f>VLOOKUP(Table3[[#This Row],[Order ID]],OrderBreakDown!A1659:H9706,3,0)</f>
        <v>0</v>
      </c>
      <c r="N1660" t="str">
        <f>VLOOKUP(Table3[[#This Row],[Order ID]],OrderBreakDown!A1659:H9706,4,0)</f>
        <v>$1,478.00</v>
      </c>
      <c r="O1660" s="18" t="str">
        <f>VLOOKUP(Table3[[#This Row],[Order ID]],OrderBreakDown!A1659:H9706,5,0)</f>
        <v>$133.00</v>
      </c>
      <c r="P1660">
        <f>VLOOKUP(Table3[[#This Row],[Order ID]],OrderBreakDown!A1659:H9706,6,0)</f>
        <v>5</v>
      </c>
      <c r="Q1660" t="str">
        <f>VLOOKUP(Table3[[#This Row],[Order ID]],OrderBreakDown!A1659:H9706,7,0)</f>
        <v>Technology</v>
      </c>
      <c r="R1660" t="str">
        <f>VLOOKUP(Table3[[#This Row],[Order ID]],OrderBreakDown!A1659:H9706,8,0)</f>
        <v>Copiers</v>
      </c>
    </row>
    <row r="1661" spans="1:18" ht="21.75" customHeight="1" thickBot="1" x14ac:dyDescent="0.3">
      <c r="A1661" s="5" t="s">
        <v>3150</v>
      </c>
      <c r="B1661" s="2">
        <v>41263</v>
      </c>
      <c r="C1661" s="1" t="s">
        <v>2723</v>
      </c>
      <c r="D1661" s="1" t="s">
        <v>645</v>
      </c>
      <c r="E1661" s="1" t="s">
        <v>27</v>
      </c>
      <c r="F1661" s="1" t="s">
        <v>28</v>
      </c>
      <c r="G1661" s="1" t="s">
        <v>33</v>
      </c>
      <c r="H1661" s="2">
        <v>41265</v>
      </c>
      <c r="I1661" s="1" t="s">
        <v>37</v>
      </c>
      <c r="J1661" s="6" t="s">
        <v>112</v>
      </c>
      <c r="L1661" t="str">
        <f>VLOOKUP(Table3[[#This Row],[Order ID]],OrderBreakDown!A1660:H9707,2,0)</f>
        <v>Ibico Hole Reinforcements, Durable</v>
      </c>
      <c r="M1661" s="16">
        <f>VLOOKUP(Table3[[#This Row],[Order ID]],OrderBreakDown!A1660:H9707,3,0)</f>
        <v>0</v>
      </c>
      <c r="N1661" t="str">
        <f>VLOOKUP(Table3[[#This Row],[Order ID]],OrderBreakDown!A1660:H9707,4,0)</f>
        <v>$34.00</v>
      </c>
      <c r="O1661" s="18" t="str">
        <f>VLOOKUP(Table3[[#This Row],[Order ID]],OrderBreakDown!A1660:H9707,5,0)</f>
        <v>$9.00</v>
      </c>
      <c r="P1661">
        <f>VLOOKUP(Table3[[#This Row],[Order ID]],OrderBreakDown!A1660:H9707,6,0)</f>
        <v>4</v>
      </c>
      <c r="Q1661" t="str">
        <f>VLOOKUP(Table3[[#This Row],[Order ID]],OrderBreakDown!A1660:H9707,7,0)</f>
        <v>Office Supplies</v>
      </c>
      <c r="R1661" t="str">
        <f>VLOOKUP(Table3[[#This Row],[Order ID]],OrderBreakDown!A1660:H9707,8,0)</f>
        <v>Binders</v>
      </c>
    </row>
    <row r="1662" spans="1:18" ht="21.75" customHeight="1" thickBot="1" x14ac:dyDescent="0.3">
      <c r="A1662" s="5" t="s">
        <v>3151</v>
      </c>
      <c r="B1662" s="2">
        <v>41264</v>
      </c>
      <c r="C1662" s="1" t="s">
        <v>1696</v>
      </c>
      <c r="D1662" s="1" t="s">
        <v>3152</v>
      </c>
      <c r="E1662" s="1" t="s">
        <v>27</v>
      </c>
      <c r="F1662" s="1" t="s">
        <v>28</v>
      </c>
      <c r="G1662" s="1" t="s">
        <v>21</v>
      </c>
      <c r="H1662" s="2">
        <v>41271</v>
      </c>
      <c r="I1662" s="1" t="s">
        <v>22</v>
      </c>
      <c r="J1662" s="6" t="s">
        <v>29</v>
      </c>
      <c r="L1662" t="str">
        <f>VLOOKUP(Table3[[#This Row],[Order ID]],OrderBreakDown!A1661:H9708,2,0)</f>
        <v>Chromcraft Coffee Table, Rectangular</v>
      </c>
      <c r="M1662" s="16">
        <f>VLOOKUP(Table3[[#This Row],[Order ID]],OrderBreakDown!A1661:H9708,3,0)</f>
        <v>0.35</v>
      </c>
      <c r="N1662" t="str">
        <f>VLOOKUP(Table3[[#This Row],[Order ID]],OrderBreakDown!A1661:H9708,4,0)</f>
        <v>$172.00</v>
      </c>
      <c r="O1662" s="18" t="str">
        <f>VLOOKUP(Table3[[#This Row],[Order ID]],OrderBreakDown!A1661:H9708,5,0)</f>
        <v>-$58.00</v>
      </c>
      <c r="P1662">
        <f>VLOOKUP(Table3[[#This Row],[Order ID]],OrderBreakDown!A1661:H9708,6,0)</f>
        <v>1</v>
      </c>
      <c r="Q1662" t="str">
        <f>VLOOKUP(Table3[[#This Row],[Order ID]],OrderBreakDown!A1661:H9708,7,0)</f>
        <v>Furniture</v>
      </c>
      <c r="R1662" t="str">
        <f>VLOOKUP(Table3[[#This Row],[Order ID]],OrderBreakDown!A1661:H9708,8,0)</f>
        <v>Tables</v>
      </c>
    </row>
    <row r="1663" spans="1:18" ht="21.75" customHeight="1" thickBot="1" x14ac:dyDescent="0.3">
      <c r="A1663" s="5" t="s">
        <v>3153</v>
      </c>
      <c r="B1663" s="2">
        <v>41264</v>
      </c>
      <c r="C1663" s="1" t="s">
        <v>53</v>
      </c>
      <c r="D1663" s="1" t="s">
        <v>1656</v>
      </c>
      <c r="E1663" s="1" t="s">
        <v>27</v>
      </c>
      <c r="F1663" s="1" t="s">
        <v>28</v>
      </c>
      <c r="G1663" s="1" t="s">
        <v>21</v>
      </c>
      <c r="H1663" s="2">
        <v>41269</v>
      </c>
      <c r="I1663" s="1" t="s">
        <v>22</v>
      </c>
      <c r="J1663" s="6" t="s">
        <v>311</v>
      </c>
      <c r="L1663" t="str">
        <f>VLOOKUP(Table3[[#This Row],[Order ID]],OrderBreakDown!A1662:H9709,2,0)</f>
        <v>Binney &amp; Smith Canvas, Easy-Erase</v>
      </c>
      <c r="M1663" s="16">
        <f>VLOOKUP(Table3[[#This Row],[Order ID]],OrderBreakDown!A1662:H9709,3,0)</f>
        <v>0</v>
      </c>
      <c r="N1663" t="str">
        <f>VLOOKUP(Table3[[#This Row],[Order ID]],OrderBreakDown!A1662:H9709,4,0)</f>
        <v>$103.00</v>
      </c>
      <c r="O1663" s="18" t="str">
        <f>VLOOKUP(Table3[[#This Row],[Order ID]],OrderBreakDown!A1662:H9709,5,0)</f>
        <v>$18.00</v>
      </c>
      <c r="P1663">
        <f>VLOOKUP(Table3[[#This Row],[Order ID]],OrderBreakDown!A1662:H9709,6,0)</f>
        <v>2</v>
      </c>
      <c r="Q1663" t="str">
        <f>VLOOKUP(Table3[[#This Row],[Order ID]],OrderBreakDown!A1662:H9709,7,0)</f>
        <v>Office Supplies</v>
      </c>
      <c r="R1663" t="str">
        <f>VLOOKUP(Table3[[#This Row],[Order ID]],OrderBreakDown!A1662:H9709,8,0)</f>
        <v>Art</v>
      </c>
    </row>
    <row r="1664" spans="1:18" ht="21.75" customHeight="1" thickBot="1" x14ac:dyDescent="0.3">
      <c r="A1664" s="5" t="s">
        <v>3154</v>
      </c>
      <c r="B1664" s="2">
        <v>41264</v>
      </c>
      <c r="C1664" s="1" t="s">
        <v>1407</v>
      </c>
      <c r="D1664" s="1" t="s">
        <v>1190</v>
      </c>
      <c r="E1664" s="1" t="s">
        <v>66</v>
      </c>
      <c r="F1664" s="1" t="s">
        <v>28</v>
      </c>
      <c r="G1664" s="1" t="s">
        <v>21</v>
      </c>
      <c r="H1664" s="2">
        <v>41266</v>
      </c>
      <c r="I1664" s="1" t="s">
        <v>37</v>
      </c>
      <c r="J1664" s="6" t="s">
        <v>116</v>
      </c>
      <c r="L1664" t="str">
        <f>VLOOKUP(Table3[[#This Row],[Order ID]],OrderBreakDown!A1663:H9710,2,0)</f>
        <v>Hon Steel Folding Chair, Black</v>
      </c>
      <c r="M1664" s="16">
        <f>VLOOKUP(Table3[[#This Row],[Order ID]],OrderBreakDown!A1663:H9710,3,0)</f>
        <v>0.1</v>
      </c>
      <c r="N1664" t="str">
        <f>VLOOKUP(Table3[[#This Row],[Order ID]],OrderBreakDown!A1663:H9710,4,0)</f>
        <v>$355.00</v>
      </c>
      <c r="O1664" s="18" t="str">
        <f>VLOOKUP(Table3[[#This Row],[Order ID]],OrderBreakDown!A1663:H9710,5,0)</f>
        <v>$79.00</v>
      </c>
      <c r="P1664">
        <f>VLOOKUP(Table3[[#This Row],[Order ID]],OrderBreakDown!A1663:H9710,6,0)</f>
        <v>5</v>
      </c>
      <c r="Q1664" t="str">
        <f>VLOOKUP(Table3[[#This Row],[Order ID]],OrderBreakDown!A1663:H9710,7,0)</f>
        <v>Furniture</v>
      </c>
      <c r="R1664" t="str">
        <f>VLOOKUP(Table3[[#This Row],[Order ID]],OrderBreakDown!A1663:H9710,8,0)</f>
        <v>Chairs</v>
      </c>
    </row>
    <row r="1665" spans="1:18" ht="21.75" customHeight="1" thickBot="1" x14ac:dyDescent="0.3">
      <c r="A1665" s="5" t="s">
        <v>3155</v>
      </c>
      <c r="B1665" s="2">
        <v>41265</v>
      </c>
      <c r="C1665" s="1" t="s">
        <v>1615</v>
      </c>
      <c r="D1665" s="1" t="s">
        <v>1320</v>
      </c>
      <c r="E1665" s="1" t="s">
        <v>27</v>
      </c>
      <c r="F1665" s="1" t="s">
        <v>28</v>
      </c>
      <c r="G1665" s="1" t="s">
        <v>21</v>
      </c>
      <c r="H1665" s="2">
        <v>41271</v>
      </c>
      <c r="I1665" s="1" t="s">
        <v>22</v>
      </c>
      <c r="J1665" s="6" t="s">
        <v>614</v>
      </c>
      <c r="L1665" t="str">
        <f>VLOOKUP(Table3[[#This Row],[Order ID]],OrderBreakDown!A1664:H9711,2,0)</f>
        <v>Canon Personal Copier, High-Speed</v>
      </c>
      <c r="M1665" s="16">
        <f>VLOOKUP(Table3[[#This Row],[Order ID]],OrderBreakDown!A1664:H9711,3,0)</f>
        <v>0.15</v>
      </c>
      <c r="N1665" t="str">
        <f>VLOOKUP(Table3[[#This Row],[Order ID]],OrderBreakDown!A1664:H9711,4,0)</f>
        <v>$719.00</v>
      </c>
      <c r="O1665" s="18" t="str">
        <f>VLOOKUP(Table3[[#This Row],[Order ID]],OrderBreakDown!A1664:H9711,5,0)</f>
        <v>$101.00</v>
      </c>
      <c r="P1665">
        <f>VLOOKUP(Table3[[#This Row],[Order ID]],OrderBreakDown!A1664:H9711,6,0)</f>
        <v>6</v>
      </c>
      <c r="Q1665" t="str">
        <f>VLOOKUP(Table3[[#This Row],[Order ID]],OrderBreakDown!A1664:H9711,7,0)</f>
        <v>Technology</v>
      </c>
      <c r="R1665" t="str">
        <f>VLOOKUP(Table3[[#This Row],[Order ID]],OrderBreakDown!A1664:H9711,8,0)</f>
        <v>Copiers</v>
      </c>
    </row>
    <row r="1666" spans="1:18" ht="21.75" customHeight="1" thickBot="1" x14ac:dyDescent="0.3">
      <c r="A1666" s="5" t="s">
        <v>3156</v>
      </c>
      <c r="B1666" s="2">
        <v>41265</v>
      </c>
      <c r="C1666" s="1" t="s">
        <v>2267</v>
      </c>
      <c r="D1666" s="1" t="s">
        <v>274</v>
      </c>
      <c r="E1666" s="1" t="s">
        <v>66</v>
      </c>
      <c r="F1666" s="1" t="s">
        <v>28</v>
      </c>
      <c r="G1666" s="1" t="s">
        <v>21</v>
      </c>
      <c r="H1666" s="2">
        <v>41270</v>
      </c>
      <c r="I1666" s="1" t="s">
        <v>16</v>
      </c>
      <c r="J1666" s="6" t="s">
        <v>116</v>
      </c>
      <c r="L1666" t="str">
        <f>VLOOKUP(Table3[[#This Row],[Order ID]],OrderBreakDown!A1665:H9712,2,0)</f>
        <v>Bush Corner Shelving, Mobile</v>
      </c>
      <c r="M1666" s="16">
        <f>VLOOKUP(Table3[[#This Row],[Order ID]],OrderBreakDown!A1665:H9712,3,0)</f>
        <v>0.1</v>
      </c>
      <c r="N1666" t="str">
        <f>VLOOKUP(Table3[[#This Row],[Order ID]],OrderBreakDown!A1665:H9712,4,0)</f>
        <v>$342.00</v>
      </c>
      <c r="O1666" s="18" t="str">
        <f>VLOOKUP(Table3[[#This Row],[Order ID]],OrderBreakDown!A1665:H9712,5,0)</f>
        <v>$121.00</v>
      </c>
      <c r="P1666">
        <f>VLOOKUP(Table3[[#This Row],[Order ID]],OrderBreakDown!A1665:H9712,6,0)</f>
        <v>3</v>
      </c>
      <c r="Q1666" t="str">
        <f>VLOOKUP(Table3[[#This Row],[Order ID]],OrderBreakDown!A1665:H9712,7,0)</f>
        <v>Furniture</v>
      </c>
      <c r="R1666" t="str">
        <f>VLOOKUP(Table3[[#This Row],[Order ID]],OrderBreakDown!A1665:H9712,8,0)</f>
        <v>Bookcases</v>
      </c>
    </row>
    <row r="1667" spans="1:18" ht="21.75" customHeight="1" thickBot="1" x14ac:dyDescent="0.3">
      <c r="A1667" s="5" t="s">
        <v>3157</v>
      </c>
      <c r="B1667" s="2">
        <v>41265</v>
      </c>
      <c r="C1667" s="1" t="s">
        <v>196</v>
      </c>
      <c r="D1667" s="1" t="s">
        <v>247</v>
      </c>
      <c r="E1667" s="1" t="s">
        <v>49</v>
      </c>
      <c r="F1667" s="1" t="s">
        <v>50</v>
      </c>
      <c r="G1667" s="1" t="s">
        <v>33</v>
      </c>
      <c r="H1667" s="2">
        <v>41270</v>
      </c>
      <c r="I1667" s="1" t="s">
        <v>22</v>
      </c>
      <c r="J1667" s="6" t="s">
        <v>104</v>
      </c>
      <c r="L1667" t="str">
        <f>VLOOKUP(Table3[[#This Row],[Order ID]],OrderBreakDown!A1666:H9713,2,0)</f>
        <v>BIC Pencil Sharpener, Blue</v>
      </c>
      <c r="M1667" s="16">
        <f>VLOOKUP(Table3[[#This Row],[Order ID]],OrderBreakDown!A1666:H9713,3,0)</f>
        <v>0</v>
      </c>
      <c r="N1667" t="str">
        <f>VLOOKUP(Table3[[#This Row],[Order ID]],OrderBreakDown!A1666:H9713,4,0)</f>
        <v>$29.00</v>
      </c>
      <c r="O1667" s="18" t="str">
        <f>VLOOKUP(Table3[[#This Row],[Order ID]],OrderBreakDown!A1666:H9713,5,0)</f>
        <v>$12.00</v>
      </c>
      <c r="P1667">
        <f>VLOOKUP(Table3[[#This Row],[Order ID]],OrderBreakDown!A1666:H9713,6,0)</f>
        <v>1</v>
      </c>
      <c r="Q1667" t="str">
        <f>VLOOKUP(Table3[[#This Row],[Order ID]],OrderBreakDown!A1666:H9713,7,0)</f>
        <v>Office Supplies</v>
      </c>
      <c r="R1667" t="str">
        <f>VLOOKUP(Table3[[#This Row],[Order ID]],OrderBreakDown!A1666:H9713,8,0)</f>
        <v>Art</v>
      </c>
    </row>
    <row r="1668" spans="1:18" ht="21.75" customHeight="1" thickBot="1" x14ac:dyDescent="0.3">
      <c r="A1668" s="5" t="s">
        <v>3158</v>
      </c>
      <c r="B1668" s="2">
        <v>41267</v>
      </c>
      <c r="C1668" s="1" t="s">
        <v>1777</v>
      </c>
      <c r="D1668" s="1" t="s">
        <v>3159</v>
      </c>
      <c r="E1668" s="1" t="s">
        <v>58</v>
      </c>
      <c r="F1668" s="1" t="s">
        <v>50</v>
      </c>
      <c r="G1668" s="1" t="s">
        <v>21</v>
      </c>
      <c r="H1668" s="2">
        <v>41271</v>
      </c>
      <c r="I1668" s="1" t="s">
        <v>22</v>
      </c>
      <c r="J1668" s="6" t="s">
        <v>141</v>
      </c>
      <c r="L1668" t="str">
        <f>VLOOKUP(Table3[[#This Row],[Order ID]],OrderBreakDown!A1667:H9714,2,0)</f>
        <v>Fellowes Lockers, Blue</v>
      </c>
      <c r="M1668" s="16">
        <f>VLOOKUP(Table3[[#This Row],[Order ID]],OrderBreakDown!A1667:H9714,3,0)</f>
        <v>0.1</v>
      </c>
      <c r="N1668" t="str">
        <f>VLOOKUP(Table3[[#This Row],[Order ID]],OrderBreakDown!A1667:H9714,4,0)</f>
        <v>$560.00</v>
      </c>
      <c r="O1668" s="18" t="str">
        <f>VLOOKUP(Table3[[#This Row],[Order ID]],OrderBreakDown!A1667:H9714,5,0)</f>
        <v>$99.00</v>
      </c>
      <c r="P1668">
        <f>VLOOKUP(Table3[[#This Row],[Order ID]],OrderBreakDown!A1667:H9714,6,0)</f>
        <v>3</v>
      </c>
      <c r="Q1668" t="str">
        <f>VLOOKUP(Table3[[#This Row],[Order ID]],OrderBreakDown!A1667:H9714,7,0)</f>
        <v>Office Supplies</v>
      </c>
      <c r="R1668" t="str">
        <f>VLOOKUP(Table3[[#This Row],[Order ID]],OrderBreakDown!A1667:H9714,8,0)</f>
        <v>Storage</v>
      </c>
    </row>
    <row r="1669" spans="1:18" ht="21.75" customHeight="1" thickBot="1" x14ac:dyDescent="0.3">
      <c r="A1669" s="5" t="s">
        <v>3160</v>
      </c>
      <c r="B1669" s="2">
        <v>41267</v>
      </c>
      <c r="C1669" s="1" t="s">
        <v>566</v>
      </c>
      <c r="D1669" s="1" t="s">
        <v>3161</v>
      </c>
      <c r="E1669" s="1" t="s">
        <v>27</v>
      </c>
      <c r="F1669" s="1" t="s">
        <v>28</v>
      </c>
      <c r="G1669" s="1" t="s">
        <v>33</v>
      </c>
      <c r="H1669" s="2">
        <v>41272</v>
      </c>
      <c r="I1669" s="1" t="s">
        <v>22</v>
      </c>
      <c r="J1669" s="6" t="s">
        <v>112</v>
      </c>
      <c r="L1669" t="str">
        <f>VLOOKUP(Table3[[#This Row],[Order ID]],OrderBreakDown!A1668:H9715,2,0)</f>
        <v>Cardinal Binder Covers, Economy</v>
      </c>
      <c r="M1669" s="16">
        <f>VLOOKUP(Table3[[#This Row],[Order ID]],OrderBreakDown!A1668:H9715,3,0)</f>
        <v>0</v>
      </c>
      <c r="N1669" t="str">
        <f>VLOOKUP(Table3[[#This Row],[Order ID]],OrderBreakDown!A1668:H9715,4,0)</f>
        <v>$48.00</v>
      </c>
      <c r="O1669" s="18" t="str">
        <f>VLOOKUP(Table3[[#This Row],[Order ID]],OrderBreakDown!A1668:H9715,5,0)</f>
        <v>$2.00</v>
      </c>
      <c r="P1669">
        <f>VLOOKUP(Table3[[#This Row],[Order ID]],OrderBreakDown!A1668:H9715,6,0)</f>
        <v>4</v>
      </c>
      <c r="Q1669" t="str">
        <f>VLOOKUP(Table3[[#This Row],[Order ID]],OrderBreakDown!A1668:H9715,7,0)</f>
        <v>Office Supplies</v>
      </c>
      <c r="R1669" t="str">
        <f>VLOOKUP(Table3[[#This Row],[Order ID]],OrderBreakDown!A1668:H9715,8,0)</f>
        <v>Binders</v>
      </c>
    </row>
    <row r="1670" spans="1:18" ht="21.75" customHeight="1" thickBot="1" x14ac:dyDescent="0.3">
      <c r="A1670" s="5" t="s">
        <v>3162</v>
      </c>
      <c r="B1670" s="2">
        <v>41267</v>
      </c>
      <c r="C1670" s="1" t="s">
        <v>1911</v>
      </c>
      <c r="D1670" s="1" t="s">
        <v>559</v>
      </c>
      <c r="E1670" s="1" t="s">
        <v>58</v>
      </c>
      <c r="F1670" s="1" t="s">
        <v>50</v>
      </c>
      <c r="G1670" s="1" t="s">
        <v>21</v>
      </c>
      <c r="H1670" s="2">
        <v>41271</v>
      </c>
      <c r="I1670" s="1" t="s">
        <v>22</v>
      </c>
      <c r="J1670" s="6" t="s">
        <v>141</v>
      </c>
      <c r="L1670" t="str">
        <f>VLOOKUP(Table3[[#This Row],[Order ID]],OrderBreakDown!A1669:H9716,2,0)</f>
        <v>Boston Canvas, Blue</v>
      </c>
      <c r="M1670" s="16">
        <f>VLOOKUP(Table3[[#This Row],[Order ID]],OrderBreakDown!A1669:H9716,3,0)</f>
        <v>0</v>
      </c>
      <c r="N1670" t="str">
        <f>VLOOKUP(Table3[[#This Row],[Order ID]],OrderBreakDown!A1669:H9716,4,0)</f>
        <v>$268.00</v>
      </c>
      <c r="O1670" s="18" t="str">
        <f>VLOOKUP(Table3[[#This Row],[Order ID]],OrderBreakDown!A1669:H9716,5,0)</f>
        <v>$67.00</v>
      </c>
      <c r="P1670">
        <f>VLOOKUP(Table3[[#This Row],[Order ID]],OrderBreakDown!A1669:H9716,6,0)</f>
        <v>5</v>
      </c>
      <c r="Q1670" t="str">
        <f>VLOOKUP(Table3[[#This Row],[Order ID]],OrderBreakDown!A1669:H9716,7,0)</f>
        <v>Office Supplies</v>
      </c>
      <c r="R1670" t="str">
        <f>VLOOKUP(Table3[[#This Row],[Order ID]],OrderBreakDown!A1669:H9716,8,0)</f>
        <v>Art</v>
      </c>
    </row>
    <row r="1671" spans="1:18" ht="21.75" customHeight="1" thickBot="1" x14ac:dyDescent="0.3">
      <c r="A1671" s="5" t="s">
        <v>3163</v>
      </c>
      <c r="B1671" s="2">
        <v>41268</v>
      </c>
      <c r="C1671" s="1" t="s">
        <v>1805</v>
      </c>
      <c r="D1671" s="1" t="s">
        <v>1415</v>
      </c>
      <c r="E1671" s="1" t="s">
        <v>49</v>
      </c>
      <c r="F1671" s="1" t="s">
        <v>50</v>
      </c>
      <c r="G1671" s="1" t="s">
        <v>33</v>
      </c>
      <c r="H1671" s="2">
        <v>41270</v>
      </c>
      <c r="I1671" s="1" t="s">
        <v>37</v>
      </c>
      <c r="J1671" s="6" t="s">
        <v>132</v>
      </c>
      <c r="L1671" t="str">
        <f>VLOOKUP(Table3[[#This Row],[Order ID]],OrderBreakDown!A1670:H9717,2,0)</f>
        <v>Ikea Stackable Bookrack, Metal</v>
      </c>
      <c r="M1671" s="16">
        <f>VLOOKUP(Table3[[#This Row],[Order ID]],OrderBreakDown!A1670:H9717,3,0)</f>
        <v>0</v>
      </c>
      <c r="N1671" t="str">
        <f>VLOOKUP(Table3[[#This Row],[Order ID]],OrderBreakDown!A1670:H9717,4,0)</f>
        <v>$488.00</v>
      </c>
      <c r="O1671" s="18" t="str">
        <f>VLOOKUP(Table3[[#This Row],[Order ID]],OrderBreakDown!A1670:H9717,5,0)</f>
        <v>$112.00</v>
      </c>
      <c r="P1671">
        <f>VLOOKUP(Table3[[#This Row],[Order ID]],OrderBreakDown!A1670:H9717,6,0)</f>
        <v>4</v>
      </c>
      <c r="Q1671" t="str">
        <f>VLOOKUP(Table3[[#This Row],[Order ID]],OrderBreakDown!A1670:H9717,7,0)</f>
        <v>Furniture</v>
      </c>
      <c r="R1671" t="str">
        <f>VLOOKUP(Table3[[#This Row],[Order ID]],OrderBreakDown!A1670:H9717,8,0)</f>
        <v>Bookcases</v>
      </c>
    </row>
    <row r="1672" spans="1:18" ht="21.75" customHeight="1" thickBot="1" x14ac:dyDescent="0.3">
      <c r="A1672" s="5" t="s">
        <v>3164</v>
      </c>
      <c r="B1672" s="2">
        <v>41268</v>
      </c>
      <c r="C1672" s="1" t="s">
        <v>362</v>
      </c>
      <c r="D1672" s="1" t="s">
        <v>2181</v>
      </c>
      <c r="E1672" s="1" t="s">
        <v>27</v>
      </c>
      <c r="F1672" s="1" t="s">
        <v>28</v>
      </c>
      <c r="G1672" s="1" t="s">
        <v>21</v>
      </c>
      <c r="H1672" s="2">
        <v>41271</v>
      </c>
      <c r="I1672" s="1" t="s">
        <v>16</v>
      </c>
      <c r="J1672" s="6" t="s">
        <v>1180</v>
      </c>
      <c r="L1672" t="str">
        <f>VLOOKUP(Table3[[#This Row],[Order ID]],OrderBreakDown!A1671:H9718,2,0)</f>
        <v>Novimex Chairmat, Black</v>
      </c>
      <c r="M1672" s="16">
        <f>VLOOKUP(Table3[[#This Row],[Order ID]],OrderBreakDown!A1671:H9718,3,0)</f>
        <v>0.1</v>
      </c>
      <c r="N1672" t="str">
        <f>VLOOKUP(Table3[[#This Row],[Order ID]],OrderBreakDown!A1671:H9718,4,0)</f>
        <v>$97.00</v>
      </c>
      <c r="O1672" s="18" t="str">
        <f>VLOOKUP(Table3[[#This Row],[Order ID]],OrderBreakDown!A1671:H9718,5,0)</f>
        <v>$13.00</v>
      </c>
      <c r="P1672">
        <f>VLOOKUP(Table3[[#This Row],[Order ID]],OrderBreakDown!A1671:H9718,6,0)</f>
        <v>2</v>
      </c>
      <c r="Q1672" t="str">
        <f>VLOOKUP(Table3[[#This Row],[Order ID]],OrderBreakDown!A1671:H9718,7,0)</f>
        <v>Furniture</v>
      </c>
      <c r="R1672" t="str">
        <f>VLOOKUP(Table3[[#This Row],[Order ID]],OrderBreakDown!A1671:H9718,8,0)</f>
        <v>Chairs</v>
      </c>
    </row>
    <row r="1673" spans="1:18" ht="21.75" customHeight="1" thickBot="1" x14ac:dyDescent="0.3">
      <c r="A1673" s="5" t="s">
        <v>3165</v>
      </c>
      <c r="B1673" s="2">
        <v>41268</v>
      </c>
      <c r="C1673" s="1" t="s">
        <v>1573</v>
      </c>
      <c r="D1673" s="1" t="s">
        <v>679</v>
      </c>
      <c r="E1673" s="1" t="s">
        <v>66</v>
      </c>
      <c r="F1673" s="1" t="s">
        <v>28</v>
      </c>
      <c r="G1673" s="1" t="s">
        <v>21</v>
      </c>
      <c r="H1673" s="2">
        <v>41272</v>
      </c>
      <c r="I1673" s="1" t="s">
        <v>22</v>
      </c>
      <c r="J1673" s="6" t="s">
        <v>116</v>
      </c>
      <c r="L1673" t="str">
        <f>VLOOKUP(Table3[[#This Row],[Order ID]],OrderBreakDown!A1672:H9719,2,0)</f>
        <v>Cuisinart Stove, Red</v>
      </c>
      <c r="M1673" s="16">
        <f>VLOOKUP(Table3[[#This Row],[Order ID]],OrderBreakDown!A1672:H9719,3,0)</f>
        <v>0.1</v>
      </c>
      <c r="N1673" t="str">
        <f>VLOOKUP(Table3[[#This Row],[Order ID]],OrderBreakDown!A1672:H9719,4,0)</f>
        <v>$2,907.00</v>
      </c>
      <c r="O1673" s="18" t="str">
        <f>VLOOKUP(Table3[[#This Row],[Order ID]],OrderBreakDown!A1672:H9719,5,0)</f>
        <v>$1,130.00</v>
      </c>
      <c r="P1673">
        <f>VLOOKUP(Table3[[#This Row],[Order ID]],OrderBreakDown!A1672:H9719,6,0)</f>
        <v>6</v>
      </c>
      <c r="Q1673" t="str">
        <f>VLOOKUP(Table3[[#This Row],[Order ID]],OrderBreakDown!A1672:H9719,7,0)</f>
        <v>Office Supplies</v>
      </c>
      <c r="R1673" t="str">
        <f>VLOOKUP(Table3[[#This Row],[Order ID]],OrderBreakDown!A1672:H9719,8,0)</f>
        <v>Appliances</v>
      </c>
    </row>
    <row r="1674" spans="1:18" ht="21.75" customHeight="1" thickBot="1" x14ac:dyDescent="0.3">
      <c r="A1674" s="5" t="s">
        <v>3166</v>
      </c>
      <c r="B1674" s="2">
        <v>41269</v>
      </c>
      <c r="C1674" s="1" t="s">
        <v>1311</v>
      </c>
      <c r="D1674" s="1" t="s">
        <v>141</v>
      </c>
      <c r="E1674" s="1" t="s">
        <v>58</v>
      </c>
      <c r="F1674" s="1" t="s">
        <v>50</v>
      </c>
      <c r="G1674" s="1" t="s">
        <v>33</v>
      </c>
      <c r="H1674" s="2">
        <v>41273</v>
      </c>
      <c r="I1674" s="1" t="s">
        <v>22</v>
      </c>
      <c r="J1674" s="6" t="s">
        <v>141</v>
      </c>
      <c r="L1674" t="str">
        <f>VLOOKUP(Table3[[#This Row],[Order ID]],OrderBreakDown!A1673:H9720,2,0)</f>
        <v>BIC Pencil Sharpener, Blue</v>
      </c>
      <c r="M1674" s="16">
        <f>VLOOKUP(Table3[[#This Row],[Order ID]],OrderBreakDown!A1673:H9720,3,0)</f>
        <v>0</v>
      </c>
      <c r="N1674" t="str">
        <f>VLOOKUP(Table3[[#This Row],[Order ID]],OrderBreakDown!A1673:H9720,4,0)</f>
        <v>$87.00</v>
      </c>
      <c r="O1674" s="18" t="str">
        <f>VLOOKUP(Table3[[#This Row],[Order ID]],OrderBreakDown!A1673:H9720,5,0)</f>
        <v>$36.00</v>
      </c>
      <c r="P1674">
        <f>VLOOKUP(Table3[[#This Row],[Order ID]],OrderBreakDown!A1673:H9720,6,0)</f>
        <v>3</v>
      </c>
      <c r="Q1674" t="str">
        <f>VLOOKUP(Table3[[#This Row],[Order ID]],OrderBreakDown!A1673:H9720,7,0)</f>
        <v>Office Supplies</v>
      </c>
      <c r="R1674" t="str">
        <f>VLOOKUP(Table3[[#This Row],[Order ID]],OrderBreakDown!A1673:H9720,8,0)</f>
        <v>Art</v>
      </c>
    </row>
    <row r="1675" spans="1:18" ht="21.75" customHeight="1" thickBot="1" x14ac:dyDescent="0.3">
      <c r="A1675" s="5" t="s">
        <v>3167</v>
      </c>
      <c r="B1675" s="2">
        <v>41269</v>
      </c>
      <c r="C1675" s="1" t="s">
        <v>3168</v>
      </c>
      <c r="D1675" s="1" t="s">
        <v>1125</v>
      </c>
      <c r="E1675" s="1" t="s">
        <v>58</v>
      </c>
      <c r="F1675" s="1" t="s">
        <v>50</v>
      </c>
      <c r="G1675" s="1" t="s">
        <v>21</v>
      </c>
      <c r="H1675" s="2">
        <v>41271</v>
      </c>
      <c r="I1675" s="1" t="s">
        <v>16</v>
      </c>
      <c r="J1675" s="6" t="s">
        <v>1126</v>
      </c>
      <c r="L1675" t="str">
        <f>VLOOKUP(Table3[[#This Row],[Order ID]],OrderBreakDown!A1674:H9721,2,0)</f>
        <v>Sauder Classic Bookcase, Metal</v>
      </c>
      <c r="M1675" s="16">
        <f>VLOOKUP(Table3[[#This Row],[Order ID]],OrderBreakDown!A1674:H9721,3,0)</f>
        <v>0</v>
      </c>
      <c r="N1675" t="str">
        <f>VLOOKUP(Table3[[#This Row],[Order ID]],OrderBreakDown!A1674:H9721,4,0)</f>
        <v>$1,742.00</v>
      </c>
      <c r="O1675" s="18" t="str">
        <f>VLOOKUP(Table3[[#This Row],[Order ID]],OrderBreakDown!A1674:H9721,5,0)</f>
        <v>$261.00</v>
      </c>
      <c r="P1675">
        <f>VLOOKUP(Table3[[#This Row],[Order ID]],OrderBreakDown!A1674:H9721,6,0)</f>
        <v>4</v>
      </c>
      <c r="Q1675" t="str">
        <f>VLOOKUP(Table3[[#This Row],[Order ID]],OrderBreakDown!A1674:H9721,7,0)</f>
        <v>Furniture</v>
      </c>
      <c r="R1675" t="str">
        <f>VLOOKUP(Table3[[#This Row],[Order ID]],OrderBreakDown!A1674:H9721,8,0)</f>
        <v>Bookcases</v>
      </c>
    </row>
    <row r="1676" spans="1:18" ht="21.75" customHeight="1" thickBot="1" x14ac:dyDescent="0.3">
      <c r="A1676" s="5" t="s">
        <v>3169</v>
      </c>
      <c r="B1676" s="2">
        <v>41269</v>
      </c>
      <c r="C1676" s="1" t="s">
        <v>617</v>
      </c>
      <c r="D1676" s="1" t="s">
        <v>259</v>
      </c>
      <c r="E1676" s="1" t="s">
        <v>260</v>
      </c>
      <c r="F1676" s="1" t="s">
        <v>14</v>
      </c>
      <c r="G1676" s="1" t="s">
        <v>21</v>
      </c>
      <c r="H1676" s="2">
        <v>41273</v>
      </c>
      <c r="I1676" s="1" t="s">
        <v>22</v>
      </c>
      <c r="J1676" s="6" t="s">
        <v>259</v>
      </c>
      <c r="L1676" t="str">
        <f>VLOOKUP(Table3[[#This Row],[Order ID]],OrderBreakDown!A1675:H9722,2,0)</f>
        <v>Sanford Pencil Sharpener, Easy-Erase</v>
      </c>
      <c r="M1676" s="16">
        <f>VLOOKUP(Table3[[#This Row],[Order ID]],OrderBreakDown!A1675:H9722,3,0)</f>
        <v>0.5</v>
      </c>
      <c r="N1676" t="str">
        <f>VLOOKUP(Table3[[#This Row],[Order ID]],OrderBreakDown!A1675:H9722,4,0)</f>
        <v>$95.00</v>
      </c>
      <c r="O1676" s="18" t="str">
        <f>VLOOKUP(Table3[[#This Row],[Order ID]],OrderBreakDown!A1675:H9722,5,0)</f>
        <v>$0.00</v>
      </c>
      <c r="P1676">
        <f>VLOOKUP(Table3[[#This Row],[Order ID]],OrderBreakDown!A1675:H9722,6,0)</f>
        <v>7</v>
      </c>
      <c r="Q1676" t="str">
        <f>VLOOKUP(Table3[[#This Row],[Order ID]],OrderBreakDown!A1675:H9722,7,0)</f>
        <v>Office Supplies</v>
      </c>
      <c r="R1676" t="str">
        <f>VLOOKUP(Table3[[#This Row],[Order ID]],OrderBreakDown!A1675:H9722,8,0)</f>
        <v>Art</v>
      </c>
    </row>
    <row r="1677" spans="1:18" ht="21.75" customHeight="1" thickBot="1" x14ac:dyDescent="0.3">
      <c r="A1677" s="5" t="s">
        <v>3170</v>
      </c>
      <c r="B1677" s="2">
        <v>41269</v>
      </c>
      <c r="C1677" s="1" t="s">
        <v>3171</v>
      </c>
      <c r="D1677" s="1" t="s">
        <v>177</v>
      </c>
      <c r="E1677" s="1" t="s">
        <v>20</v>
      </c>
      <c r="F1677" s="1" t="s">
        <v>14</v>
      </c>
      <c r="G1677" s="1" t="s">
        <v>21</v>
      </c>
      <c r="H1677" s="2">
        <v>41273</v>
      </c>
      <c r="I1677" s="1" t="s">
        <v>16</v>
      </c>
      <c r="J1677" s="6" t="s">
        <v>23</v>
      </c>
      <c r="L1677" t="str">
        <f>VLOOKUP(Table3[[#This Row],[Order ID]],OrderBreakDown!A1676:H9723,2,0)</f>
        <v>Stanley Markers, Easy-Erase</v>
      </c>
      <c r="M1677" s="16">
        <f>VLOOKUP(Table3[[#This Row],[Order ID]],OrderBreakDown!A1676:H9723,3,0)</f>
        <v>0.1</v>
      </c>
      <c r="N1677" t="str">
        <f>VLOOKUP(Table3[[#This Row],[Order ID]],OrderBreakDown!A1676:H9723,4,0)</f>
        <v>$81.00</v>
      </c>
      <c r="O1677" s="18" t="str">
        <f>VLOOKUP(Table3[[#This Row],[Order ID]],OrderBreakDown!A1676:H9723,5,0)</f>
        <v>-$9.00</v>
      </c>
      <c r="P1677">
        <f>VLOOKUP(Table3[[#This Row],[Order ID]],OrderBreakDown!A1676:H9723,6,0)</f>
        <v>4</v>
      </c>
      <c r="Q1677" t="str">
        <f>VLOOKUP(Table3[[#This Row],[Order ID]],OrderBreakDown!A1676:H9723,7,0)</f>
        <v>Office Supplies</v>
      </c>
      <c r="R1677" t="str">
        <f>VLOOKUP(Table3[[#This Row],[Order ID]],OrderBreakDown!A1676:H9723,8,0)</f>
        <v>Art</v>
      </c>
    </row>
    <row r="1678" spans="1:18" ht="21.75" customHeight="1" thickBot="1" x14ac:dyDescent="0.3">
      <c r="A1678" s="5" t="s">
        <v>3172</v>
      </c>
      <c r="B1678" s="2">
        <v>41269</v>
      </c>
      <c r="C1678" s="1" t="s">
        <v>859</v>
      </c>
      <c r="D1678" s="1" t="s">
        <v>44</v>
      </c>
      <c r="E1678" s="1" t="s">
        <v>27</v>
      </c>
      <c r="F1678" s="1" t="s">
        <v>28</v>
      </c>
      <c r="G1678" s="1" t="s">
        <v>21</v>
      </c>
      <c r="H1678" s="2">
        <v>41273</v>
      </c>
      <c r="I1678" s="1" t="s">
        <v>22</v>
      </c>
      <c r="J1678" s="6" t="s">
        <v>45</v>
      </c>
      <c r="L1678" t="str">
        <f>VLOOKUP(Table3[[#This Row],[Order ID]],OrderBreakDown!A1677:H9724,2,0)</f>
        <v>Eldon Lockers, Single Width</v>
      </c>
      <c r="M1678" s="16">
        <f>VLOOKUP(Table3[[#This Row],[Order ID]],OrderBreakDown!A1677:H9724,3,0)</f>
        <v>0.6</v>
      </c>
      <c r="N1678" t="str">
        <f>VLOOKUP(Table3[[#This Row],[Order ID]],OrderBreakDown!A1677:H9724,4,0)</f>
        <v>$158.00</v>
      </c>
      <c r="O1678" s="18" t="str">
        <f>VLOOKUP(Table3[[#This Row],[Order ID]],OrderBreakDown!A1677:H9724,5,0)</f>
        <v>-$44.00</v>
      </c>
      <c r="P1678">
        <f>VLOOKUP(Table3[[#This Row],[Order ID]],OrderBreakDown!A1677:H9724,6,0)</f>
        <v>2</v>
      </c>
      <c r="Q1678" t="str">
        <f>VLOOKUP(Table3[[#This Row],[Order ID]],OrderBreakDown!A1677:H9724,7,0)</f>
        <v>Office Supplies</v>
      </c>
      <c r="R1678" t="str">
        <f>VLOOKUP(Table3[[#This Row],[Order ID]],OrderBreakDown!A1677:H9724,8,0)</f>
        <v>Storage</v>
      </c>
    </row>
    <row r="1679" spans="1:18" ht="21.75" customHeight="1" thickBot="1" x14ac:dyDescent="0.3">
      <c r="A1679" s="5" t="s">
        <v>3173</v>
      </c>
      <c r="B1679" s="2">
        <v>41270</v>
      </c>
      <c r="C1679" s="1" t="s">
        <v>2405</v>
      </c>
      <c r="D1679" s="1" t="s">
        <v>12</v>
      </c>
      <c r="E1679" s="1" t="s">
        <v>13</v>
      </c>
      <c r="F1679" s="1" t="s">
        <v>14</v>
      </c>
      <c r="G1679" s="1" t="s">
        <v>21</v>
      </c>
      <c r="H1679" s="2">
        <v>41273</v>
      </c>
      <c r="I1679" s="1" t="s">
        <v>16</v>
      </c>
      <c r="J1679" s="6" t="s">
        <v>12</v>
      </c>
      <c r="L1679" t="str">
        <f>VLOOKUP(Table3[[#This Row],[Order ID]],OrderBreakDown!A1678:H9725,2,0)</f>
        <v>Tenex Trays, Wire Frame</v>
      </c>
      <c r="M1679" s="16">
        <f>VLOOKUP(Table3[[#This Row],[Order ID]],OrderBreakDown!A1678:H9725,3,0)</f>
        <v>0.5</v>
      </c>
      <c r="N1679" t="str">
        <f>VLOOKUP(Table3[[#This Row],[Order ID]],OrderBreakDown!A1678:H9725,4,0)</f>
        <v>$53.00</v>
      </c>
      <c r="O1679" s="18" t="str">
        <f>VLOOKUP(Table3[[#This Row],[Order ID]],OrderBreakDown!A1678:H9725,5,0)</f>
        <v>$0.00</v>
      </c>
      <c r="P1679">
        <f>VLOOKUP(Table3[[#This Row],[Order ID]],OrderBreakDown!A1678:H9725,6,0)</f>
        <v>2</v>
      </c>
      <c r="Q1679" t="str">
        <f>VLOOKUP(Table3[[#This Row],[Order ID]],OrderBreakDown!A1678:H9725,7,0)</f>
        <v>Office Supplies</v>
      </c>
      <c r="R1679" t="str">
        <f>VLOOKUP(Table3[[#This Row],[Order ID]],OrderBreakDown!A1678:H9725,8,0)</f>
        <v>Storage</v>
      </c>
    </row>
    <row r="1680" spans="1:18" ht="21.75" customHeight="1" thickBot="1" x14ac:dyDescent="0.3">
      <c r="A1680" s="5" t="s">
        <v>3174</v>
      </c>
      <c r="B1680" s="2">
        <v>41270</v>
      </c>
      <c r="C1680" s="1" t="s">
        <v>760</v>
      </c>
      <c r="D1680" s="1" t="s">
        <v>1784</v>
      </c>
      <c r="E1680" s="1" t="s">
        <v>58</v>
      </c>
      <c r="F1680" s="1" t="s">
        <v>50</v>
      </c>
      <c r="G1680" s="1" t="s">
        <v>21</v>
      </c>
      <c r="H1680" s="2">
        <v>41274</v>
      </c>
      <c r="I1680" s="1" t="s">
        <v>22</v>
      </c>
      <c r="J1680" s="6" t="s">
        <v>167</v>
      </c>
      <c r="L1680" t="str">
        <f>VLOOKUP(Table3[[#This Row],[Order ID]],OrderBreakDown!A1679:H9726,2,0)</f>
        <v>Sharp Ink, Digital</v>
      </c>
      <c r="M1680" s="16">
        <f>VLOOKUP(Table3[[#This Row],[Order ID]],OrderBreakDown!A1679:H9726,3,0)</f>
        <v>0</v>
      </c>
      <c r="N1680" t="str">
        <f>VLOOKUP(Table3[[#This Row],[Order ID]],OrderBreakDown!A1679:H9726,4,0)</f>
        <v>$372.00</v>
      </c>
      <c r="O1680" s="18" t="str">
        <f>VLOOKUP(Table3[[#This Row],[Order ID]],OrderBreakDown!A1679:H9726,5,0)</f>
        <v>$179.00</v>
      </c>
      <c r="P1680">
        <f>VLOOKUP(Table3[[#This Row],[Order ID]],OrderBreakDown!A1679:H9726,6,0)</f>
        <v>3</v>
      </c>
      <c r="Q1680" t="str">
        <f>VLOOKUP(Table3[[#This Row],[Order ID]],OrderBreakDown!A1679:H9726,7,0)</f>
        <v>Technology</v>
      </c>
      <c r="R1680" t="str">
        <f>VLOOKUP(Table3[[#This Row],[Order ID]],OrderBreakDown!A1679:H9726,8,0)</f>
        <v>Copiers</v>
      </c>
    </row>
    <row r="1681" spans="1:18" ht="21.75" customHeight="1" thickBot="1" x14ac:dyDescent="0.3">
      <c r="A1681" s="5" t="s">
        <v>3175</v>
      </c>
      <c r="B1681" s="2">
        <v>41270</v>
      </c>
      <c r="C1681" s="1" t="s">
        <v>2558</v>
      </c>
      <c r="D1681" s="1" t="s">
        <v>3000</v>
      </c>
      <c r="E1681" s="1" t="s">
        <v>20</v>
      </c>
      <c r="F1681" s="1" t="s">
        <v>14</v>
      </c>
      <c r="G1681" s="1" t="s">
        <v>21</v>
      </c>
      <c r="H1681" s="2">
        <v>41272</v>
      </c>
      <c r="I1681" s="1" t="s">
        <v>37</v>
      </c>
      <c r="J1681" s="6" t="s">
        <v>23</v>
      </c>
      <c r="L1681" t="str">
        <f>VLOOKUP(Table3[[#This Row],[Order ID]],OrderBreakDown!A1680:H9727,2,0)</f>
        <v>Belkin Flash Drive, Erganomic</v>
      </c>
      <c r="M1681" s="16">
        <f>VLOOKUP(Table3[[#This Row],[Order ID]],OrderBreakDown!A1680:H9727,3,0)</f>
        <v>0</v>
      </c>
      <c r="N1681" t="str">
        <f>VLOOKUP(Table3[[#This Row],[Order ID]],OrderBreakDown!A1680:H9727,4,0)</f>
        <v>$119.00</v>
      </c>
      <c r="O1681" s="18" t="str">
        <f>VLOOKUP(Table3[[#This Row],[Order ID]],OrderBreakDown!A1680:H9727,5,0)</f>
        <v>$4.00</v>
      </c>
      <c r="P1681">
        <f>VLOOKUP(Table3[[#This Row],[Order ID]],OrderBreakDown!A1680:H9727,6,0)</f>
        <v>3</v>
      </c>
      <c r="Q1681" t="str">
        <f>VLOOKUP(Table3[[#This Row],[Order ID]],OrderBreakDown!A1680:H9727,7,0)</f>
        <v>Technology</v>
      </c>
      <c r="R1681" t="str">
        <f>VLOOKUP(Table3[[#This Row],[Order ID]],OrderBreakDown!A1680:H9727,8,0)</f>
        <v>Accessories</v>
      </c>
    </row>
    <row r="1682" spans="1:18" ht="21.75" customHeight="1" thickBot="1" x14ac:dyDescent="0.3">
      <c r="A1682" s="5" t="s">
        <v>3176</v>
      </c>
      <c r="B1682" s="2">
        <v>41270</v>
      </c>
      <c r="C1682" s="1" t="s">
        <v>1975</v>
      </c>
      <c r="D1682" s="1" t="s">
        <v>1058</v>
      </c>
      <c r="E1682" s="1" t="s">
        <v>58</v>
      </c>
      <c r="F1682" s="1" t="s">
        <v>50</v>
      </c>
      <c r="G1682" s="1" t="s">
        <v>21</v>
      </c>
      <c r="H1682" s="2">
        <v>41275</v>
      </c>
      <c r="I1682" s="1" t="s">
        <v>22</v>
      </c>
      <c r="J1682" s="6" t="s">
        <v>174</v>
      </c>
      <c r="L1682" t="str">
        <f>VLOOKUP(Table3[[#This Row],[Order ID]],OrderBreakDown!A1681:H9728,2,0)</f>
        <v>Sanford Markers, Fluorescent</v>
      </c>
      <c r="M1682" s="16">
        <f>VLOOKUP(Table3[[#This Row],[Order ID]],OrderBreakDown!A1681:H9728,3,0)</f>
        <v>0</v>
      </c>
      <c r="N1682" t="str">
        <f>VLOOKUP(Table3[[#This Row],[Order ID]],OrderBreakDown!A1681:H9728,4,0)</f>
        <v>$74.00</v>
      </c>
      <c r="O1682" s="18" t="str">
        <f>VLOOKUP(Table3[[#This Row],[Order ID]],OrderBreakDown!A1681:H9728,5,0)</f>
        <v>$29.00</v>
      </c>
      <c r="P1682">
        <f>VLOOKUP(Table3[[#This Row],[Order ID]],OrderBreakDown!A1681:H9728,6,0)</f>
        <v>3</v>
      </c>
      <c r="Q1682" t="str">
        <f>VLOOKUP(Table3[[#This Row],[Order ID]],OrderBreakDown!A1681:H9728,7,0)</f>
        <v>Office Supplies</v>
      </c>
      <c r="R1682" t="str">
        <f>VLOOKUP(Table3[[#This Row],[Order ID]],OrderBreakDown!A1681:H9728,8,0)</f>
        <v>Art</v>
      </c>
    </row>
    <row r="1683" spans="1:18" ht="21.75" customHeight="1" thickBot="1" x14ac:dyDescent="0.3">
      <c r="A1683" s="5" t="s">
        <v>3177</v>
      </c>
      <c r="B1683" s="2">
        <v>41270</v>
      </c>
      <c r="C1683" s="1" t="s">
        <v>229</v>
      </c>
      <c r="D1683" s="1" t="s">
        <v>2556</v>
      </c>
      <c r="E1683" s="1" t="s">
        <v>27</v>
      </c>
      <c r="F1683" s="1" t="s">
        <v>28</v>
      </c>
      <c r="G1683" s="1" t="s">
        <v>21</v>
      </c>
      <c r="H1683" s="2">
        <v>41277</v>
      </c>
      <c r="I1683" s="1" t="s">
        <v>22</v>
      </c>
      <c r="J1683" s="6" t="s">
        <v>112</v>
      </c>
      <c r="L1683" t="str">
        <f>VLOOKUP(Table3[[#This Row],[Order ID]],OrderBreakDown!A1682:H9729,2,0)</f>
        <v>Brother Wireless Fax, High-Speed</v>
      </c>
      <c r="M1683" s="16">
        <f>VLOOKUP(Table3[[#This Row],[Order ID]],OrderBreakDown!A1682:H9729,3,0)</f>
        <v>0.15</v>
      </c>
      <c r="N1683" t="str">
        <f>VLOOKUP(Table3[[#This Row],[Order ID]],OrderBreakDown!A1682:H9729,4,0)</f>
        <v>$320.00</v>
      </c>
      <c r="O1683" s="18" t="str">
        <f>VLOOKUP(Table3[[#This Row],[Order ID]],OrderBreakDown!A1682:H9729,5,0)</f>
        <v>$26.00</v>
      </c>
      <c r="P1683">
        <f>VLOOKUP(Table3[[#This Row],[Order ID]],OrderBreakDown!A1682:H9729,6,0)</f>
        <v>1</v>
      </c>
      <c r="Q1683" t="str">
        <f>VLOOKUP(Table3[[#This Row],[Order ID]],OrderBreakDown!A1682:H9729,7,0)</f>
        <v>Technology</v>
      </c>
      <c r="R1683" t="str">
        <f>VLOOKUP(Table3[[#This Row],[Order ID]],OrderBreakDown!A1682:H9729,8,0)</f>
        <v>Copiers</v>
      </c>
    </row>
    <row r="1684" spans="1:18" ht="21.75" customHeight="1" thickBot="1" x14ac:dyDescent="0.3">
      <c r="A1684" s="5" t="s">
        <v>3178</v>
      </c>
      <c r="B1684" s="2">
        <v>41270</v>
      </c>
      <c r="C1684" s="1" t="s">
        <v>815</v>
      </c>
      <c r="D1684" s="1" t="s">
        <v>453</v>
      </c>
      <c r="E1684" s="1" t="s">
        <v>66</v>
      </c>
      <c r="F1684" s="1" t="s">
        <v>28</v>
      </c>
      <c r="G1684" s="1" t="s">
        <v>21</v>
      </c>
      <c r="H1684" s="2">
        <v>41277</v>
      </c>
      <c r="I1684" s="1" t="s">
        <v>22</v>
      </c>
      <c r="J1684" s="6" t="s">
        <v>116</v>
      </c>
      <c r="L1684" t="str">
        <f>VLOOKUP(Table3[[#This Row],[Order ID]],OrderBreakDown!A1683:H9730,2,0)</f>
        <v>Sanford Pencil Sharpener, Water Color</v>
      </c>
      <c r="M1684" s="16">
        <f>VLOOKUP(Table3[[#This Row],[Order ID]],OrderBreakDown!A1683:H9730,3,0)</f>
        <v>0</v>
      </c>
      <c r="N1684" t="str">
        <f>VLOOKUP(Table3[[#This Row],[Order ID]],OrderBreakDown!A1683:H9730,4,0)</f>
        <v>$78.00</v>
      </c>
      <c r="O1684" s="18" t="str">
        <f>VLOOKUP(Table3[[#This Row],[Order ID]],OrderBreakDown!A1683:H9730,5,0)</f>
        <v>$20.00</v>
      </c>
      <c r="P1684">
        <f>VLOOKUP(Table3[[#This Row],[Order ID]],OrderBreakDown!A1683:H9730,6,0)</f>
        <v>3</v>
      </c>
      <c r="Q1684" t="str">
        <f>VLOOKUP(Table3[[#This Row],[Order ID]],OrderBreakDown!A1683:H9730,7,0)</f>
        <v>Office Supplies</v>
      </c>
      <c r="R1684" t="str">
        <f>VLOOKUP(Table3[[#This Row],[Order ID]],OrderBreakDown!A1683:H9730,8,0)</f>
        <v>Art</v>
      </c>
    </row>
    <row r="1685" spans="1:18" ht="21.75" customHeight="1" thickBot="1" x14ac:dyDescent="0.3">
      <c r="A1685" s="5" t="s">
        <v>3179</v>
      </c>
      <c r="B1685" s="2">
        <v>41270</v>
      </c>
      <c r="C1685" s="1" t="s">
        <v>880</v>
      </c>
      <c r="D1685" s="1" t="s">
        <v>190</v>
      </c>
      <c r="E1685" s="1" t="s">
        <v>27</v>
      </c>
      <c r="F1685" s="1" t="s">
        <v>28</v>
      </c>
      <c r="G1685" s="1" t="s">
        <v>21</v>
      </c>
      <c r="H1685" s="2">
        <v>41273</v>
      </c>
      <c r="I1685" s="1" t="s">
        <v>16</v>
      </c>
      <c r="J1685" s="6" t="s">
        <v>41</v>
      </c>
      <c r="L1685" t="str">
        <f>VLOOKUP(Table3[[#This Row],[Order ID]],OrderBreakDown!A1684:H9731,2,0)</f>
        <v>Cuisinart Refrigerator, White</v>
      </c>
      <c r="M1685" s="16">
        <f>VLOOKUP(Table3[[#This Row],[Order ID]],OrderBreakDown!A1684:H9731,3,0)</f>
        <v>0.1</v>
      </c>
      <c r="N1685" t="str">
        <f>VLOOKUP(Table3[[#This Row],[Order ID]],OrderBreakDown!A1684:H9731,4,0)</f>
        <v>$445.00</v>
      </c>
      <c r="O1685" s="18" t="str">
        <f>VLOOKUP(Table3[[#This Row],[Order ID]],OrderBreakDown!A1684:H9731,5,0)</f>
        <v>$64.00</v>
      </c>
      <c r="P1685">
        <f>VLOOKUP(Table3[[#This Row],[Order ID]],OrderBreakDown!A1684:H9731,6,0)</f>
        <v>1</v>
      </c>
      <c r="Q1685" t="str">
        <f>VLOOKUP(Table3[[#This Row],[Order ID]],OrderBreakDown!A1684:H9731,7,0)</f>
        <v>Office Supplies</v>
      </c>
      <c r="R1685" t="str">
        <f>VLOOKUP(Table3[[#This Row],[Order ID]],OrderBreakDown!A1684:H9731,8,0)</f>
        <v>Appliances</v>
      </c>
    </row>
    <row r="1686" spans="1:18" ht="21.75" customHeight="1" thickBot="1" x14ac:dyDescent="0.3">
      <c r="A1686" s="5" t="s">
        <v>3180</v>
      </c>
      <c r="B1686" s="2">
        <v>41271</v>
      </c>
      <c r="C1686" s="1" t="s">
        <v>765</v>
      </c>
      <c r="D1686" s="1" t="s">
        <v>177</v>
      </c>
      <c r="E1686" s="1" t="s">
        <v>20</v>
      </c>
      <c r="F1686" s="1" t="s">
        <v>14</v>
      </c>
      <c r="G1686" s="1" t="s">
        <v>21</v>
      </c>
      <c r="H1686" s="2">
        <v>41277</v>
      </c>
      <c r="I1686" s="1" t="s">
        <v>22</v>
      </c>
      <c r="J1686" s="6" t="s">
        <v>23</v>
      </c>
      <c r="L1686" t="str">
        <f>VLOOKUP(Table3[[#This Row],[Order ID]],OrderBreakDown!A1685:H9732,2,0)</f>
        <v>Elite Letter Opener, High Speed</v>
      </c>
      <c r="M1686" s="16">
        <f>VLOOKUP(Table3[[#This Row],[Order ID]],OrderBreakDown!A1685:H9732,3,0)</f>
        <v>0.1</v>
      </c>
      <c r="N1686" t="str">
        <f>VLOOKUP(Table3[[#This Row],[Order ID]],OrderBreakDown!A1685:H9732,4,0)</f>
        <v>$168.00</v>
      </c>
      <c r="O1686" s="18" t="str">
        <f>VLOOKUP(Table3[[#This Row],[Order ID]],OrderBreakDown!A1685:H9732,5,0)</f>
        <v>$60.00</v>
      </c>
      <c r="P1686">
        <f>VLOOKUP(Table3[[#This Row],[Order ID]],OrderBreakDown!A1685:H9732,6,0)</f>
        <v>7</v>
      </c>
      <c r="Q1686" t="str">
        <f>VLOOKUP(Table3[[#This Row],[Order ID]],OrderBreakDown!A1685:H9732,7,0)</f>
        <v>Office Supplies</v>
      </c>
      <c r="R1686" t="str">
        <f>VLOOKUP(Table3[[#This Row],[Order ID]],OrderBreakDown!A1685:H9732,8,0)</f>
        <v>Supplies</v>
      </c>
    </row>
    <row r="1687" spans="1:18" ht="21.75" customHeight="1" thickBot="1" x14ac:dyDescent="0.3">
      <c r="A1687" s="5" t="s">
        <v>3181</v>
      </c>
      <c r="B1687" s="2">
        <v>41271</v>
      </c>
      <c r="C1687" s="1" t="s">
        <v>1414</v>
      </c>
      <c r="D1687" s="1" t="s">
        <v>418</v>
      </c>
      <c r="E1687" s="1" t="s">
        <v>20</v>
      </c>
      <c r="F1687" s="1" t="s">
        <v>14</v>
      </c>
      <c r="G1687" s="1" t="s">
        <v>33</v>
      </c>
      <c r="H1687" s="2">
        <v>41277</v>
      </c>
      <c r="I1687" s="1" t="s">
        <v>22</v>
      </c>
      <c r="J1687" s="6" t="s">
        <v>419</v>
      </c>
      <c r="L1687" t="str">
        <f>VLOOKUP(Table3[[#This Row],[Order ID]],OrderBreakDown!A1686:H9733,2,0)</f>
        <v>Stanley Markers, Fluorescent</v>
      </c>
      <c r="M1687" s="16">
        <f>VLOOKUP(Table3[[#This Row],[Order ID]],OrderBreakDown!A1686:H9733,3,0)</f>
        <v>0</v>
      </c>
      <c r="N1687" t="str">
        <f>VLOOKUP(Table3[[#This Row],[Order ID]],OrderBreakDown!A1686:H9733,4,0)</f>
        <v>$141.00</v>
      </c>
      <c r="O1687" s="18" t="str">
        <f>VLOOKUP(Table3[[#This Row],[Order ID]],OrderBreakDown!A1686:H9733,5,0)</f>
        <v>$48.00</v>
      </c>
      <c r="P1687">
        <f>VLOOKUP(Table3[[#This Row],[Order ID]],OrderBreakDown!A1686:H9733,6,0)</f>
        <v>6</v>
      </c>
      <c r="Q1687" t="str">
        <f>VLOOKUP(Table3[[#This Row],[Order ID]],OrderBreakDown!A1686:H9733,7,0)</f>
        <v>Office Supplies</v>
      </c>
      <c r="R1687" t="str">
        <f>VLOOKUP(Table3[[#This Row],[Order ID]],OrderBreakDown!A1686:H9733,8,0)</f>
        <v>Art</v>
      </c>
    </row>
    <row r="1688" spans="1:18" ht="21.75" customHeight="1" thickBot="1" x14ac:dyDescent="0.3">
      <c r="A1688" s="5" t="s">
        <v>3182</v>
      </c>
      <c r="B1688" s="2">
        <v>41271</v>
      </c>
      <c r="C1688" s="1" t="s">
        <v>2309</v>
      </c>
      <c r="D1688" s="1" t="s">
        <v>3183</v>
      </c>
      <c r="E1688" s="1" t="s">
        <v>20</v>
      </c>
      <c r="F1688" s="1" t="s">
        <v>14</v>
      </c>
      <c r="G1688" s="1" t="s">
        <v>15</v>
      </c>
      <c r="H1688" s="2">
        <v>41278</v>
      </c>
      <c r="I1688" s="1" t="s">
        <v>22</v>
      </c>
      <c r="J1688" s="6" t="s">
        <v>23</v>
      </c>
      <c r="L1688" t="str">
        <f>VLOOKUP(Table3[[#This Row],[Order ID]],OrderBreakDown!A1687:H9734,2,0)</f>
        <v>Hoover Stove, Silver</v>
      </c>
      <c r="M1688" s="16">
        <f>VLOOKUP(Table3[[#This Row],[Order ID]],OrderBreakDown!A1687:H9734,3,0)</f>
        <v>0</v>
      </c>
      <c r="N1688" t="str">
        <f>VLOOKUP(Table3[[#This Row],[Order ID]],OrderBreakDown!A1687:H9734,4,0)</f>
        <v>$1,138.00</v>
      </c>
      <c r="O1688" s="18" t="str">
        <f>VLOOKUP(Table3[[#This Row],[Order ID]],OrderBreakDown!A1687:H9734,5,0)</f>
        <v>$364.00</v>
      </c>
      <c r="P1688">
        <f>VLOOKUP(Table3[[#This Row],[Order ID]],OrderBreakDown!A1687:H9734,6,0)</f>
        <v>2</v>
      </c>
      <c r="Q1688" t="str">
        <f>VLOOKUP(Table3[[#This Row],[Order ID]],OrderBreakDown!A1687:H9734,7,0)</f>
        <v>Office Supplies</v>
      </c>
      <c r="R1688" t="str">
        <f>VLOOKUP(Table3[[#This Row],[Order ID]],OrderBreakDown!A1687:H9734,8,0)</f>
        <v>Appliances</v>
      </c>
    </row>
    <row r="1689" spans="1:18" ht="21.75" customHeight="1" thickBot="1" x14ac:dyDescent="0.3">
      <c r="A1689" s="5" t="s">
        <v>3184</v>
      </c>
      <c r="B1689" s="2">
        <v>41271</v>
      </c>
      <c r="C1689" s="1" t="s">
        <v>572</v>
      </c>
      <c r="D1689" s="1" t="s">
        <v>241</v>
      </c>
      <c r="E1689" s="1" t="s">
        <v>27</v>
      </c>
      <c r="F1689" s="1" t="s">
        <v>28</v>
      </c>
      <c r="G1689" s="1" t="s">
        <v>21</v>
      </c>
      <c r="H1689" s="2">
        <v>41278</v>
      </c>
      <c r="I1689" s="1" t="s">
        <v>22</v>
      </c>
      <c r="J1689" s="6" t="s">
        <v>112</v>
      </c>
      <c r="L1689" t="str">
        <f>VLOOKUP(Table3[[#This Row],[Order ID]],OrderBreakDown!A1688:H9735,2,0)</f>
        <v>Hewlett Fax and Copier, High-Speed</v>
      </c>
      <c r="M1689" s="16">
        <f>VLOOKUP(Table3[[#This Row],[Order ID]],OrderBreakDown!A1688:H9735,3,0)</f>
        <v>0.15</v>
      </c>
      <c r="N1689" t="str">
        <f>VLOOKUP(Table3[[#This Row],[Order ID]],OrderBreakDown!A1688:H9735,4,0)</f>
        <v>$325.00</v>
      </c>
      <c r="O1689" s="18" t="str">
        <f>VLOOKUP(Table3[[#This Row],[Order ID]],OrderBreakDown!A1688:H9735,5,0)</f>
        <v>$34.00</v>
      </c>
      <c r="P1689">
        <f>VLOOKUP(Table3[[#This Row],[Order ID]],OrderBreakDown!A1688:H9735,6,0)</f>
        <v>2</v>
      </c>
      <c r="Q1689" t="str">
        <f>VLOOKUP(Table3[[#This Row],[Order ID]],OrderBreakDown!A1688:H9735,7,0)</f>
        <v>Technology</v>
      </c>
      <c r="R1689" t="str">
        <f>VLOOKUP(Table3[[#This Row],[Order ID]],OrderBreakDown!A1688:H9735,8,0)</f>
        <v>Copiers</v>
      </c>
    </row>
    <row r="1690" spans="1:18" ht="21.75" customHeight="1" thickBot="1" x14ac:dyDescent="0.3">
      <c r="A1690" s="5" t="s">
        <v>3185</v>
      </c>
      <c r="B1690" s="2">
        <v>41271</v>
      </c>
      <c r="C1690" s="1" t="s">
        <v>94</v>
      </c>
      <c r="D1690" s="1" t="s">
        <v>359</v>
      </c>
      <c r="E1690" s="1" t="s">
        <v>77</v>
      </c>
      <c r="F1690" s="1" t="s">
        <v>28</v>
      </c>
      <c r="G1690" s="1" t="s">
        <v>33</v>
      </c>
      <c r="H1690" s="2">
        <v>41273</v>
      </c>
      <c r="I1690" s="1" t="s">
        <v>16</v>
      </c>
      <c r="J1690" s="6" t="s">
        <v>360</v>
      </c>
      <c r="L1690" t="str">
        <f>VLOOKUP(Table3[[#This Row],[Order ID]],OrderBreakDown!A1689:H9736,2,0)</f>
        <v>Avery Binder Covers, Clear</v>
      </c>
      <c r="M1690" s="16">
        <f>VLOOKUP(Table3[[#This Row],[Order ID]],OrderBreakDown!A1689:H9736,3,0)</f>
        <v>0.5</v>
      </c>
      <c r="N1690" t="str">
        <f>VLOOKUP(Table3[[#This Row],[Order ID]],OrderBreakDown!A1689:H9736,4,0)</f>
        <v>$16.00</v>
      </c>
      <c r="O1690" s="18" t="str">
        <f>VLOOKUP(Table3[[#This Row],[Order ID]],OrderBreakDown!A1689:H9736,5,0)</f>
        <v>-$9.00</v>
      </c>
      <c r="P1690">
        <f>VLOOKUP(Table3[[#This Row],[Order ID]],OrderBreakDown!A1689:H9736,6,0)</f>
        <v>3</v>
      </c>
      <c r="Q1690" t="str">
        <f>VLOOKUP(Table3[[#This Row],[Order ID]],OrderBreakDown!A1689:H9736,7,0)</f>
        <v>Office Supplies</v>
      </c>
      <c r="R1690" t="str">
        <f>VLOOKUP(Table3[[#This Row],[Order ID]],OrderBreakDown!A1689:H9736,8,0)</f>
        <v>Binders</v>
      </c>
    </row>
    <row r="1691" spans="1:18" ht="21.75" customHeight="1" thickBot="1" x14ac:dyDescent="0.3">
      <c r="A1691" s="5" t="s">
        <v>3186</v>
      </c>
      <c r="B1691" s="2">
        <v>41272</v>
      </c>
      <c r="C1691" s="1" t="s">
        <v>1217</v>
      </c>
      <c r="D1691" s="1" t="s">
        <v>221</v>
      </c>
      <c r="E1691" s="1" t="s">
        <v>27</v>
      </c>
      <c r="F1691" s="1" t="s">
        <v>28</v>
      </c>
      <c r="G1691" s="1" t="s">
        <v>21</v>
      </c>
      <c r="H1691" s="2">
        <v>41275</v>
      </c>
      <c r="I1691" s="1" t="s">
        <v>37</v>
      </c>
      <c r="J1691" s="6" t="s">
        <v>41</v>
      </c>
      <c r="L1691" t="str">
        <f>VLOOKUP(Table3[[#This Row],[Order ID]],OrderBreakDown!A1690:H9737,2,0)</f>
        <v>Fellowes Shelving, Single Width</v>
      </c>
      <c r="M1691" s="16">
        <f>VLOOKUP(Table3[[#This Row],[Order ID]],OrderBreakDown!A1690:H9737,3,0)</f>
        <v>0.1</v>
      </c>
      <c r="N1691" t="str">
        <f>VLOOKUP(Table3[[#This Row],[Order ID]],OrderBreakDown!A1690:H9737,4,0)</f>
        <v>$365.00</v>
      </c>
      <c r="O1691" s="18" t="str">
        <f>VLOOKUP(Table3[[#This Row],[Order ID]],OrderBreakDown!A1690:H9737,5,0)</f>
        <v>$65.00</v>
      </c>
      <c r="P1691">
        <f>VLOOKUP(Table3[[#This Row],[Order ID]],OrderBreakDown!A1690:H9737,6,0)</f>
        <v>7</v>
      </c>
      <c r="Q1691" t="str">
        <f>VLOOKUP(Table3[[#This Row],[Order ID]],OrderBreakDown!A1690:H9737,7,0)</f>
        <v>Office Supplies</v>
      </c>
      <c r="R1691" t="str">
        <f>VLOOKUP(Table3[[#This Row],[Order ID]],OrderBreakDown!A1690:H9737,8,0)</f>
        <v>Storage</v>
      </c>
    </row>
    <row r="1692" spans="1:18" ht="21.75" customHeight="1" thickBot="1" x14ac:dyDescent="0.3">
      <c r="A1692" s="5" t="s">
        <v>3187</v>
      </c>
      <c r="B1692" s="2">
        <v>41272</v>
      </c>
      <c r="C1692" s="1" t="s">
        <v>2826</v>
      </c>
      <c r="D1692" s="1" t="s">
        <v>433</v>
      </c>
      <c r="E1692" s="1" t="s">
        <v>66</v>
      </c>
      <c r="F1692" s="1" t="s">
        <v>28</v>
      </c>
      <c r="G1692" s="1" t="s">
        <v>33</v>
      </c>
      <c r="H1692" s="2">
        <v>41278</v>
      </c>
      <c r="I1692" s="1" t="s">
        <v>22</v>
      </c>
      <c r="J1692" s="6" t="s">
        <v>116</v>
      </c>
      <c r="L1692" t="str">
        <f>VLOOKUP(Table3[[#This Row],[Order ID]],OrderBreakDown!A1691:H9738,2,0)</f>
        <v>Tenex Trays, Wire Frame</v>
      </c>
      <c r="M1692" s="16">
        <f>VLOOKUP(Table3[[#This Row],[Order ID]],OrderBreakDown!A1691:H9738,3,0)</f>
        <v>0.1</v>
      </c>
      <c r="N1692" t="str">
        <f>VLOOKUP(Table3[[#This Row],[Order ID]],OrderBreakDown!A1691:H9738,4,0)</f>
        <v>$288.00</v>
      </c>
      <c r="O1692" s="18" t="str">
        <f>VLOOKUP(Table3[[#This Row],[Order ID]],OrderBreakDown!A1691:H9738,5,0)</f>
        <v>$128.00</v>
      </c>
      <c r="P1692">
        <f>VLOOKUP(Table3[[#This Row],[Order ID]],OrderBreakDown!A1691:H9738,6,0)</f>
        <v>6</v>
      </c>
      <c r="Q1692" t="str">
        <f>VLOOKUP(Table3[[#This Row],[Order ID]],OrderBreakDown!A1691:H9738,7,0)</f>
        <v>Office Supplies</v>
      </c>
      <c r="R1692" t="str">
        <f>VLOOKUP(Table3[[#This Row],[Order ID]],OrderBreakDown!A1691:H9738,8,0)</f>
        <v>Storage</v>
      </c>
    </row>
    <row r="1693" spans="1:18" ht="21.75" customHeight="1" thickBot="1" x14ac:dyDescent="0.3">
      <c r="A1693" s="5" t="s">
        <v>3188</v>
      </c>
      <c r="B1693" s="2">
        <v>41272</v>
      </c>
      <c r="C1693" s="1" t="s">
        <v>2593</v>
      </c>
      <c r="D1693" s="1" t="s">
        <v>190</v>
      </c>
      <c r="E1693" s="1" t="s">
        <v>27</v>
      </c>
      <c r="F1693" s="1" t="s">
        <v>28</v>
      </c>
      <c r="G1693" s="1" t="s">
        <v>15</v>
      </c>
      <c r="H1693" s="2">
        <v>41276</v>
      </c>
      <c r="I1693" s="1" t="s">
        <v>22</v>
      </c>
      <c r="J1693" s="6" t="s">
        <v>41</v>
      </c>
      <c r="L1693" t="str">
        <f>VLOOKUP(Table3[[#This Row],[Order ID]],OrderBreakDown!A1692:H9739,2,0)</f>
        <v>GlobeWeis Manila Envelope, Recycled</v>
      </c>
      <c r="M1693" s="16">
        <f>VLOOKUP(Table3[[#This Row],[Order ID]],OrderBreakDown!A1692:H9739,3,0)</f>
        <v>0</v>
      </c>
      <c r="N1693" t="str">
        <f>VLOOKUP(Table3[[#This Row],[Order ID]],OrderBreakDown!A1692:H9739,4,0)</f>
        <v>$52.00</v>
      </c>
      <c r="O1693" s="18" t="str">
        <f>VLOOKUP(Table3[[#This Row],[Order ID]],OrderBreakDown!A1692:H9739,5,0)</f>
        <v>$26.00</v>
      </c>
      <c r="P1693">
        <f>VLOOKUP(Table3[[#This Row],[Order ID]],OrderBreakDown!A1692:H9739,6,0)</f>
        <v>2</v>
      </c>
      <c r="Q1693" t="str">
        <f>VLOOKUP(Table3[[#This Row],[Order ID]],OrderBreakDown!A1692:H9739,7,0)</f>
        <v>Office Supplies</v>
      </c>
      <c r="R1693" t="str">
        <f>VLOOKUP(Table3[[#This Row],[Order ID]],OrderBreakDown!A1692:H9739,8,0)</f>
        <v>Envelopes</v>
      </c>
    </row>
    <row r="1694" spans="1:18" ht="21.75" customHeight="1" thickBot="1" x14ac:dyDescent="0.3">
      <c r="A1694" s="5" t="s">
        <v>3189</v>
      </c>
      <c r="B1694" s="2">
        <v>41272</v>
      </c>
      <c r="C1694" s="1" t="s">
        <v>2455</v>
      </c>
      <c r="D1694" s="1" t="s">
        <v>1234</v>
      </c>
      <c r="E1694" s="1" t="s">
        <v>20</v>
      </c>
      <c r="F1694" s="1" t="s">
        <v>14</v>
      </c>
      <c r="G1694" s="1" t="s">
        <v>21</v>
      </c>
      <c r="H1694" s="2">
        <v>41275</v>
      </c>
      <c r="I1694" s="1" t="s">
        <v>37</v>
      </c>
      <c r="J1694" s="6" t="s">
        <v>23</v>
      </c>
      <c r="L1694" t="str">
        <f>VLOOKUP(Table3[[#This Row],[Order ID]],OrderBreakDown!A1693:H9740,2,0)</f>
        <v>Green Bar Computer Printout Paper, Multicolor</v>
      </c>
      <c r="M1694" s="16">
        <f>VLOOKUP(Table3[[#This Row],[Order ID]],OrderBreakDown!A1693:H9740,3,0)</f>
        <v>0</v>
      </c>
      <c r="N1694" t="str">
        <f>VLOOKUP(Table3[[#This Row],[Order ID]],OrderBreakDown!A1693:H9740,4,0)</f>
        <v>$62.00</v>
      </c>
      <c r="O1694" s="18" t="str">
        <f>VLOOKUP(Table3[[#This Row],[Order ID]],OrderBreakDown!A1693:H9740,5,0)</f>
        <v>$14.00</v>
      </c>
      <c r="P1694">
        <f>VLOOKUP(Table3[[#This Row],[Order ID]],OrderBreakDown!A1693:H9740,6,0)</f>
        <v>2</v>
      </c>
      <c r="Q1694" t="str">
        <f>VLOOKUP(Table3[[#This Row],[Order ID]],OrderBreakDown!A1693:H9740,7,0)</f>
        <v>Office Supplies</v>
      </c>
      <c r="R1694" t="str">
        <f>VLOOKUP(Table3[[#This Row],[Order ID]],OrderBreakDown!A1693:H9740,8,0)</f>
        <v>Paper</v>
      </c>
    </row>
    <row r="1695" spans="1:18" ht="21.75" customHeight="1" thickBot="1" x14ac:dyDescent="0.3">
      <c r="A1695" s="5" t="s">
        <v>3190</v>
      </c>
      <c r="B1695" s="2">
        <v>41273</v>
      </c>
      <c r="C1695" s="1" t="s">
        <v>1265</v>
      </c>
      <c r="D1695" s="1" t="s">
        <v>2464</v>
      </c>
      <c r="E1695" s="1" t="s">
        <v>20</v>
      </c>
      <c r="F1695" s="1" t="s">
        <v>14</v>
      </c>
      <c r="G1695" s="1" t="s">
        <v>21</v>
      </c>
      <c r="H1695" s="2">
        <v>41277</v>
      </c>
      <c r="I1695" s="1" t="s">
        <v>22</v>
      </c>
      <c r="J1695" s="6" t="s">
        <v>23</v>
      </c>
      <c r="L1695" t="str">
        <f>VLOOKUP(Table3[[#This Row],[Order ID]],OrderBreakDown!A1694:H9741,2,0)</f>
        <v>Sanford Pens, Easy-Erase</v>
      </c>
      <c r="M1695" s="16">
        <f>VLOOKUP(Table3[[#This Row],[Order ID]],OrderBreakDown!A1694:H9741,3,0)</f>
        <v>0</v>
      </c>
      <c r="N1695" t="str">
        <f>VLOOKUP(Table3[[#This Row],[Order ID]],OrderBreakDown!A1694:H9741,4,0)</f>
        <v>$114.00</v>
      </c>
      <c r="O1695" s="18" t="str">
        <f>VLOOKUP(Table3[[#This Row],[Order ID]],OrderBreakDown!A1694:H9741,5,0)</f>
        <v>$26.00</v>
      </c>
      <c r="P1695">
        <f>VLOOKUP(Table3[[#This Row],[Order ID]],OrderBreakDown!A1694:H9741,6,0)</f>
        <v>10</v>
      </c>
      <c r="Q1695" t="str">
        <f>VLOOKUP(Table3[[#This Row],[Order ID]],OrderBreakDown!A1694:H9741,7,0)</f>
        <v>Office Supplies</v>
      </c>
      <c r="R1695" t="str">
        <f>VLOOKUP(Table3[[#This Row],[Order ID]],OrderBreakDown!A1694:H9741,8,0)</f>
        <v>Art</v>
      </c>
    </row>
    <row r="1696" spans="1:18" ht="21.75" customHeight="1" thickBot="1" x14ac:dyDescent="0.3">
      <c r="A1696" s="5" t="s">
        <v>3191</v>
      </c>
      <c r="B1696" s="2">
        <v>41274</v>
      </c>
      <c r="C1696" s="1" t="s">
        <v>1455</v>
      </c>
      <c r="D1696" s="1" t="s">
        <v>529</v>
      </c>
      <c r="E1696" s="1" t="s">
        <v>120</v>
      </c>
      <c r="F1696" s="1" t="s">
        <v>28</v>
      </c>
      <c r="G1696" s="1" t="s">
        <v>21</v>
      </c>
      <c r="H1696" s="2">
        <v>41277</v>
      </c>
      <c r="I1696" s="1" t="s">
        <v>16</v>
      </c>
      <c r="J1696" s="6" t="s">
        <v>529</v>
      </c>
      <c r="L1696" t="str">
        <f>VLOOKUP(Table3[[#This Row],[Order ID]],OrderBreakDown!A1695:H9742,2,0)</f>
        <v>KitchenAid Refrigerator, Red</v>
      </c>
      <c r="M1696" s="16">
        <f>VLOOKUP(Table3[[#This Row],[Order ID]],OrderBreakDown!A1695:H9742,3,0)</f>
        <v>0</v>
      </c>
      <c r="N1696" t="str">
        <f>VLOOKUP(Table3[[#This Row],[Order ID]],OrderBreakDown!A1695:H9742,4,0)</f>
        <v>$1,584.00</v>
      </c>
      <c r="O1696" s="18" t="str">
        <f>VLOOKUP(Table3[[#This Row],[Order ID]],OrderBreakDown!A1695:H9742,5,0)</f>
        <v>$127.00</v>
      </c>
      <c r="P1696">
        <f>VLOOKUP(Table3[[#This Row],[Order ID]],OrderBreakDown!A1695:H9742,6,0)</f>
        <v>3</v>
      </c>
      <c r="Q1696" t="str">
        <f>VLOOKUP(Table3[[#This Row],[Order ID]],OrderBreakDown!A1695:H9742,7,0)</f>
        <v>Office Supplies</v>
      </c>
      <c r="R1696" t="str">
        <f>VLOOKUP(Table3[[#This Row],[Order ID]],OrderBreakDown!A1695:H9742,8,0)</f>
        <v>Appliances</v>
      </c>
    </row>
    <row r="1697" spans="1:18" ht="21.75" customHeight="1" thickBot="1" x14ac:dyDescent="0.3">
      <c r="A1697" s="5" t="s">
        <v>3192</v>
      </c>
      <c r="B1697" s="2">
        <v>41274</v>
      </c>
      <c r="C1697" s="1" t="s">
        <v>1199</v>
      </c>
      <c r="D1697" s="1" t="s">
        <v>282</v>
      </c>
      <c r="E1697" s="1" t="s">
        <v>66</v>
      </c>
      <c r="F1697" s="1" t="s">
        <v>28</v>
      </c>
      <c r="G1697" s="1" t="s">
        <v>15</v>
      </c>
      <c r="H1697" s="2">
        <v>41276</v>
      </c>
      <c r="I1697" s="1" t="s">
        <v>16</v>
      </c>
      <c r="J1697" s="6" t="s">
        <v>282</v>
      </c>
      <c r="L1697" t="str">
        <f>VLOOKUP(Table3[[#This Row],[Order ID]],OrderBreakDown!A1696:H9743,2,0)</f>
        <v>Rogers Lockers, Industrial</v>
      </c>
      <c r="M1697" s="16">
        <f>VLOOKUP(Table3[[#This Row],[Order ID]],OrderBreakDown!A1696:H9743,3,0)</f>
        <v>0.2</v>
      </c>
      <c r="N1697" t="str">
        <f>VLOOKUP(Table3[[#This Row],[Order ID]],OrderBreakDown!A1696:H9743,4,0)</f>
        <v>$509.00</v>
      </c>
      <c r="O1697" s="18" t="str">
        <f>VLOOKUP(Table3[[#This Row],[Order ID]],OrderBreakDown!A1696:H9743,5,0)</f>
        <v>$114.00</v>
      </c>
      <c r="P1697">
        <f>VLOOKUP(Table3[[#This Row],[Order ID]],OrderBreakDown!A1696:H9743,6,0)</f>
        <v>3</v>
      </c>
      <c r="Q1697" t="str">
        <f>VLOOKUP(Table3[[#This Row],[Order ID]],OrderBreakDown!A1696:H9743,7,0)</f>
        <v>Office Supplies</v>
      </c>
      <c r="R1697" t="str">
        <f>VLOOKUP(Table3[[#This Row],[Order ID]],OrderBreakDown!A1696:H9743,8,0)</f>
        <v>Storage</v>
      </c>
    </row>
    <row r="1698" spans="1:18" ht="21.75" customHeight="1" thickBot="1" x14ac:dyDescent="0.3">
      <c r="A1698" s="5" t="s">
        <v>3193</v>
      </c>
      <c r="B1698" s="2">
        <v>41274</v>
      </c>
      <c r="C1698" s="1" t="s">
        <v>2091</v>
      </c>
      <c r="D1698" s="1" t="s">
        <v>784</v>
      </c>
      <c r="E1698" s="1" t="s">
        <v>27</v>
      </c>
      <c r="F1698" s="1" t="s">
        <v>28</v>
      </c>
      <c r="G1698" s="1" t="s">
        <v>21</v>
      </c>
      <c r="H1698" s="2">
        <v>41276</v>
      </c>
      <c r="I1698" s="1" t="s">
        <v>37</v>
      </c>
      <c r="J1698" s="6" t="s">
        <v>311</v>
      </c>
      <c r="L1698" t="str">
        <f>VLOOKUP(Table3[[#This Row],[Order ID]],OrderBreakDown!A1697:H9744,2,0)</f>
        <v>Safco Corner Shelving, Mobile</v>
      </c>
      <c r="M1698" s="16">
        <f>VLOOKUP(Table3[[#This Row],[Order ID]],OrderBreakDown!A1697:H9744,3,0)</f>
        <v>0.1</v>
      </c>
      <c r="N1698" t="str">
        <f>VLOOKUP(Table3[[#This Row],[Order ID]],OrderBreakDown!A1697:H9744,4,0)</f>
        <v>$274.00</v>
      </c>
      <c r="O1698" s="18" t="str">
        <f>VLOOKUP(Table3[[#This Row],[Order ID]],OrderBreakDown!A1697:H9744,5,0)</f>
        <v>$103.00</v>
      </c>
      <c r="P1698">
        <f>VLOOKUP(Table3[[#This Row],[Order ID]],OrderBreakDown!A1697:H9744,6,0)</f>
        <v>2</v>
      </c>
      <c r="Q1698" t="str">
        <f>VLOOKUP(Table3[[#This Row],[Order ID]],OrderBreakDown!A1697:H9744,7,0)</f>
        <v>Furniture</v>
      </c>
      <c r="R1698" t="str">
        <f>VLOOKUP(Table3[[#This Row],[Order ID]],OrderBreakDown!A1697:H9744,8,0)</f>
        <v>Bookcases</v>
      </c>
    </row>
    <row r="1699" spans="1:18" ht="21.75" customHeight="1" thickBot="1" x14ac:dyDescent="0.3">
      <c r="A1699" s="5" t="s">
        <v>3194</v>
      </c>
      <c r="B1699" s="2">
        <v>41274</v>
      </c>
      <c r="C1699" s="1" t="s">
        <v>580</v>
      </c>
      <c r="D1699" s="1" t="s">
        <v>3195</v>
      </c>
      <c r="E1699" s="1" t="s">
        <v>120</v>
      </c>
      <c r="F1699" s="1" t="s">
        <v>28</v>
      </c>
      <c r="G1699" s="1" t="s">
        <v>33</v>
      </c>
      <c r="H1699" s="2">
        <v>41274</v>
      </c>
      <c r="I1699" s="1" t="s">
        <v>62</v>
      </c>
      <c r="J1699" s="6" t="s">
        <v>3196</v>
      </c>
      <c r="L1699" t="str">
        <f>VLOOKUP(Table3[[#This Row],[Order ID]],OrderBreakDown!A1698:H9745,2,0)</f>
        <v>Boston Markers, Blue</v>
      </c>
      <c r="M1699" s="16">
        <f>VLOOKUP(Table3[[#This Row],[Order ID]],OrderBreakDown!A1698:H9745,3,0)</f>
        <v>0</v>
      </c>
      <c r="N1699" t="str">
        <f>VLOOKUP(Table3[[#This Row],[Order ID]],OrderBreakDown!A1698:H9745,4,0)</f>
        <v>$53.00</v>
      </c>
      <c r="O1699" s="18" t="str">
        <f>VLOOKUP(Table3[[#This Row],[Order ID]],OrderBreakDown!A1698:H9745,5,0)</f>
        <v>$22.00</v>
      </c>
      <c r="P1699">
        <f>VLOOKUP(Table3[[#This Row],[Order ID]],OrderBreakDown!A1698:H9745,6,0)</f>
        <v>2</v>
      </c>
      <c r="Q1699" t="str">
        <f>VLOOKUP(Table3[[#This Row],[Order ID]],OrderBreakDown!A1698:H9745,7,0)</f>
        <v>Office Supplies</v>
      </c>
      <c r="R1699" t="str">
        <f>VLOOKUP(Table3[[#This Row],[Order ID]],OrderBreakDown!A1698:H9745,8,0)</f>
        <v>Art</v>
      </c>
    </row>
    <row r="1700" spans="1:18" ht="21.75" customHeight="1" thickBot="1" x14ac:dyDescent="0.3">
      <c r="A1700" s="5" t="s">
        <v>3197</v>
      </c>
      <c r="B1700" s="2">
        <v>41274</v>
      </c>
      <c r="C1700" s="1" t="s">
        <v>1250</v>
      </c>
      <c r="D1700" s="1" t="s">
        <v>44</v>
      </c>
      <c r="E1700" s="1" t="s">
        <v>27</v>
      </c>
      <c r="F1700" s="1" t="s">
        <v>28</v>
      </c>
      <c r="G1700" s="1" t="s">
        <v>21</v>
      </c>
      <c r="H1700" s="2">
        <v>41278</v>
      </c>
      <c r="I1700" s="1" t="s">
        <v>22</v>
      </c>
      <c r="J1700" s="6" t="s">
        <v>45</v>
      </c>
      <c r="L1700" t="str">
        <f>VLOOKUP(Table3[[#This Row],[Order ID]],OrderBreakDown!A1699:H9746,2,0)</f>
        <v>Novimex Swivel Stool, Adjustable</v>
      </c>
      <c r="M1700" s="16">
        <f>VLOOKUP(Table3[[#This Row],[Order ID]],OrderBreakDown!A1699:H9746,3,0)</f>
        <v>0.6</v>
      </c>
      <c r="N1700" t="str">
        <f>VLOOKUP(Table3[[#This Row],[Order ID]],OrderBreakDown!A1699:H9746,4,0)</f>
        <v>$200.00</v>
      </c>
      <c r="O1700" s="18" t="str">
        <f>VLOOKUP(Table3[[#This Row],[Order ID]],OrderBreakDown!A1699:H9746,5,0)</f>
        <v>-$260.00</v>
      </c>
      <c r="P1700">
        <f>VLOOKUP(Table3[[#This Row],[Order ID]],OrderBreakDown!A1699:H9746,6,0)</f>
        <v>3</v>
      </c>
      <c r="Q1700" t="str">
        <f>VLOOKUP(Table3[[#This Row],[Order ID]],OrderBreakDown!A1699:H9746,7,0)</f>
        <v>Furniture</v>
      </c>
      <c r="R1700" t="str">
        <f>VLOOKUP(Table3[[#This Row],[Order ID]],OrderBreakDown!A1699:H9746,8,0)</f>
        <v>Chairs</v>
      </c>
    </row>
    <row r="1701" spans="1:18" ht="21.75" customHeight="1" thickBot="1" x14ac:dyDescent="0.3">
      <c r="A1701" s="5" t="s">
        <v>3198</v>
      </c>
      <c r="B1701" s="2">
        <v>41275</v>
      </c>
      <c r="C1701" s="1" t="s">
        <v>2555</v>
      </c>
      <c r="D1701" s="1" t="s">
        <v>3199</v>
      </c>
      <c r="E1701" s="1" t="s">
        <v>27</v>
      </c>
      <c r="F1701" s="1" t="s">
        <v>28</v>
      </c>
      <c r="G1701" s="1" t="s">
        <v>21</v>
      </c>
      <c r="H1701" s="2">
        <v>41275</v>
      </c>
      <c r="I1701" s="1" t="s">
        <v>62</v>
      </c>
      <c r="J1701" s="6" t="s">
        <v>311</v>
      </c>
      <c r="L1701" t="str">
        <f>VLOOKUP(Table3[[#This Row],[Order ID]],OrderBreakDown!A1700:H9747,2,0)</f>
        <v>Hoover Toaster, Black</v>
      </c>
      <c r="M1701" s="16">
        <f>VLOOKUP(Table3[[#This Row],[Order ID]],OrderBreakDown!A1700:H9747,3,0)</f>
        <v>0.1</v>
      </c>
      <c r="N1701" t="str">
        <f>VLOOKUP(Table3[[#This Row],[Order ID]],OrderBreakDown!A1700:H9747,4,0)</f>
        <v>$299.00</v>
      </c>
      <c r="O1701" s="18" t="str">
        <f>VLOOKUP(Table3[[#This Row],[Order ID]],OrderBreakDown!A1700:H9747,5,0)</f>
        <v>$116.00</v>
      </c>
      <c r="P1701">
        <f>VLOOKUP(Table3[[#This Row],[Order ID]],OrderBreakDown!A1700:H9747,6,0)</f>
        <v>4</v>
      </c>
      <c r="Q1701" t="str">
        <f>VLOOKUP(Table3[[#This Row],[Order ID]],OrderBreakDown!A1700:H9747,7,0)</f>
        <v>Office Supplies</v>
      </c>
      <c r="R1701" t="str">
        <f>VLOOKUP(Table3[[#This Row],[Order ID]],OrderBreakDown!A1700:H9747,8,0)</f>
        <v>Appliances</v>
      </c>
    </row>
    <row r="1702" spans="1:18" ht="21.75" customHeight="1" thickBot="1" x14ac:dyDescent="0.3">
      <c r="A1702" s="5" t="s">
        <v>3200</v>
      </c>
      <c r="B1702" s="2">
        <v>41275</v>
      </c>
      <c r="C1702" s="1" t="s">
        <v>3201</v>
      </c>
      <c r="D1702" s="1" t="s">
        <v>177</v>
      </c>
      <c r="E1702" s="1" t="s">
        <v>20</v>
      </c>
      <c r="F1702" s="1" t="s">
        <v>14</v>
      </c>
      <c r="G1702" s="1" t="s">
        <v>21</v>
      </c>
      <c r="H1702" s="2">
        <v>41279</v>
      </c>
      <c r="I1702" s="1" t="s">
        <v>22</v>
      </c>
      <c r="J1702" s="6" t="s">
        <v>23</v>
      </c>
      <c r="L1702" t="str">
        <f>VLOOKUP(Table3[[#This Row],[Order ID]],OrderBreakDown!A1701:H9748,2,0)</f>
        <v>Fellowes Trays, Single Width</v>
      </c>
      <c r="M1702" s="16">
        <f>VLOOKUP(Table3[[#This Row],[Order ID]],OrderBreakDown!A1701:H9748,3,0)</f>
        <v>0.1</v>
      </c>
      <c r="N1702" t="str">
        <f>VLOOKUP(Table3[[#This Row],[Order ID]],OrderBreakDown!A1701:H9748,4,0)</f>
        <v>$155.00</v>
      </c>
      <c r="O1702" s="18" t="str">
        <f>VLOOKUP(Table3[[#This Row],[Order ID]],OrderBreakDown!A1701:H9748,5,0)</f>
        <v>$69.00</v>
      </c>
      <c r="P1702">
        <f>VLOOKUP(Table3[[#This Row],[Order ID]],OrderBreakDown!A1701:H9748,6,0)</f>
        <v>3</v>
      </c>
      <c r="Q1702" t="str">
        <f>VLOOKUP(Table3[[#This Row],[Order ID]],OrderBreakDown!A1701:H9748,7,0)</f>
        <v>Office Supplies</v>
      </c>
      <c r="R1702" t="str">
        <f>VLOOKUP(Table3[[#This Row],[Order ID]],OrderBreakDown!A1701:H9748,8,0)</f>
        <v>Storage</v>
      </c>
    </row>
    <row r="1703" spans="1:18" ht="21.75" customHeight="1" thickBot="1" x14ac:dyDescent="0.3">
      <c r="A1703" s="5" t="s">
        <v>3202</v>
      </c>
      <c r="B1703" s="2">
        <v>41275</v>
      </c>
      <c r="C1703" s="1" t="s">
        <v>1087</v>
      </c>
      <c r="D1703" s="1" t="s">
        <v>3203</v>
      </c>
      <c r="E1703" s="1" t="s">
        <v>58</v>
      </c>
      <c r="F1703" s="1" t="s">
        <v>50</v>
      </c>
      <c r="G1703" s="1" t="s">
        <v>21</v>
      </c>
      <c r="H1703" s="2">
        <v>41281</v>
      </c>
      <c r="I1703" s="1" t="s">
        <v>22</v>
      </c>
      <c r="J1703" s="6" t="s">
        <v>3203</v>
      </c>
      <c r="L1703" t="str">
        <f>VLOOKUP(Table3[[#This Row],[Order ID]],OrderBreakDown!A1702:H9749,2,0)</f>
        <v>Stanley Canvas, Easy-Erase</v>
      </c>
      <c r="M1703" s="16">
        <f>VLOOKUP(Table3[[#This Row],[Order ID]],OrderBreakDown!A1702:H9749,3,0)</f>
        <v>0</v>
      </c>
      <c r="N1703" t="str">
        <f>VLOOKUP(Table3[[#This Row],[Order ID]],OrderBreakDown!A1702:H9749,4,0)</f>
        <v>$99.00</v>
      </c>
      <c r="O1703" s="18" t="str">
        <f>VLOOKUP(Table3[[#This Row],[Order ID]],OrderBreakDown!A1702:H9749,5,0)</f>
        <v>$24.00</v>
      </c>
      <c r="P1703">
        <f>VLOOKUP(Table3[[#This Row],[Order ID]],OrderBreakDown!A1702:H9749,6,0)</f>
        <v>2</v>
      </c>
      <c r="Q1703" t="str">
        <f>VLOOKUP(Table3[[#This Row],[Order ID]],OrderBreakDown!A1702:H9749,7,0)</f>
        <v>Office Supplies</v>
      </c>
      <c r="R1703" t="str">
        <f>VLOOKUP(Table3[[#This Row],[Order ID]],OrderBreakDown!A1702:H9749,8,0)</f>
        <v>Art</v>
      </c>
    </row>
    <row r="1704" spans="1:18" ht="21.75" customHeight="1" thickBot="1" x14ac:dyDescent="0.3">
      <c r="A1704" s="5" t="s">
        <v>3204</v>
      </c>
      <c r="B1704" s="2">
        <v>41276</v>
      </c>
      <c r="C1704" s="1" t="s">
        <v>1506</v>
      </c>
      <c r="D1704" s="1" t="s">
        <v>2622</v>
      </c>
      <c r="E1704" s="1" t="s">
        <v>27</v>
      </c>
      <c r="F1704" s="1" t="s">
        <v>28</v>
      </c>
      <c r="G1704" s="1" t="s">
        <v>21</v>
      </c>
      <c r="H1704" s="2">
        <v>41282</v>
      </c>
      <c r="I1704" s="1" t="s">
        <v>22</v>
      </c>
      <c r="J1704" s="6" t="s">
        <v>112</v>
      </c>
      <c r="L1704" t="str">
        <f>VLOOKUP(Table3[[#This Row],[Order ID]],OrderBreakDown!A1703:H9750,2,0)</f>
        <v>Hoover Stove, Black</v>
      </c>
      <c r="M1704" s="16">
        <f>VLOOKUP(Table3[[#This Row],[Order ID]],OrderBreakDown!A1703:H9750,3,0)</f>
        <v>0.1</v>
      </c>
      <c r="N1704" t="str">
        <f>VLOOKUP(Table3[[#This Row],[Order ID]],OrderBreakDown!A1703:H9750,4,0)</f>
        <v>$1,533.00</v>
      </c>
      <c r="O1704" s="18" t="str">
        <f>VLOOKUP(Table3[[#This Row],[Order ID]],OrderBreakDown!A1703:H9750,5,0)</f>
        <v>-$34.00</v>
      </c>
      <c r="P1704">
        <f>VLOOKUP(Table3[[#This Row],[Order ID]],OrderBreakDown!A1703:H9750,6,0)</f>
        <v>3</v>
      </c>
      <c r="Q1704" t="str">
        <f>VLOOKUP(Table3[[#This Row],[Order ID]],OrderBreakDown!A1703:H9750,7,0)</f>
        <v>Office Supplies</v>
      </c>
      <c r="R1704" t="str">
        <f>VLOOKUP(Table3[[#This Row],[Order ID]],OrderBreakDown!A1703:H9750,8,0)</f>
        <v>Appliances</v>
      </c>
    </row>
    <row r="1705" spans="1:18" ht="21.75" customHeight="1" thickBot="1" x14ac:dyDescent="0.3">
      <c r="A1705" s="5" t="s">
        <v>3205</v>
      </c>
      <c r="B1705" s="2">
        <v>41276</v>
      </c>
      <c r="C1705" s="1" t="s">
        <v>936</v>
      </c>
      <c r="D1705" s="1" t="s">
        <v>3206</v>
      </c>
      <c r="E1705" s="1" t="s">
        <v>27</v>
      </c>
      <c r="F1705" s="1" t="s">
        <v>28</v>
      </c>
      <c r="G1705" s="1" t="s">
        <v>33</v>
      </c>
      <c r="H1705" s="2">
        <v>41279</v>
      </c>
      <c r="I1705" s="1" t="s">
        <v>37</v>
      </c>
      <c r="J1705" s="6" t="s">
        <v>41</v>
      </c>
      <c r="L1705" t="str">
        <f>VLOOKUP(Table3[[#This Row],[Order ID]],OrderBreakDown!A1704:H9751,2,0)</f>
        <v>Stanley Sketch Pad, Fluorescent</v>
      </c>
      <c r="M1705" s="16">
        <f>VLOOKUP(Table3[[#This Row],[Order ID]],OrderBreakDown!A1704:H9751,3,0)</f>
        <v>0</v>
      </c>
      <c r="N1705" t="str">
        <f>VLOOKUP(Table3[[#This Row],[Order ID]],OrderBreakDown!A1704:H9751,4,0)</f>
        <v>$137.00</v>
      </c>
      <c r="O1705" s="18" t="str">
        <f>VLOOKUP(Table3[[#This Row],[Order ID]],OrderBreakDown!A1704:H9751,5,0)</f>
        <v>$22.00</v>
      </c>
      <c r="P1705">
        <f>VLOOKUP(Table3[[#This Row],[Order ID]],OrderBreakDown!A1704:H9751,6,0)</f>
        <v>3</v>
      </c>
      <c r="Q1705" t="str">
        <f>VLOOKUP(Table3[[#This Row],[Order ID]],OrderBreakDown!A1704:H9751,7,0)</f>
        <v>Office Supplies</v>
      </c>
      <c r="R1705" t="str">
        <f>VLOOKUP(Table3[[#This Row],[Order ID]],OrderBreakDown!A1704:H9751,8,0)</f>
        <v>Art</v>
      </c>
    </row>
    <row r="1706" spans="1:18" ht="21.75" customHeight="1" thickBot="1" x14ac:dyDescent="0.3">
      <c r="A1706" s="5" t="s">
        <v>3207</v>
      </c>
      <c r="B1706" s="2">
        <v>41276</v>
      </c>
      <c r="C1706" s="1" t="s">
        <v>1615</v>
      </c>
      <c r="D1706" s="1" t="s">
        <v>3208</v>
      </c>
      <c r="E1706" s="1" t="s">
        <v>27</v>
      </c>
      <c r="F1706" s="1" t="s">
        <v>28</v>
      </c>
      <c r="G1706" s="1" t="s">
        <v>21</v>
      </c>
      <c r="H1706" s="2">
        <v>41277</v>
      </c>
      <c r="I1706" s="1" t="s">
        <v>37</v>
      </c>
      <c r="J1706" s="6" t="s">
        <v>112</v>
      </c>
      <c r="L1706" t="str">
        <f>VLOOKUP(Table3[[#This Row],[Order ID]],OrderBreakDown!A1705:H9752,2,0)</f>
        <v>Ibico Binder, Economy</v>
      </c>
      <c r="M1706" s="16">
        <f>VLOOKUP(Table3[[#This Row],[Order ID]],OrderBreakDown!A1705:H9752,3,0)</f>
        <v>0</v>
      </c>
      <c r="N1706" t="str">
        <f>VLOOKUP(Table3[[#This Row],[Order ID]],OrderBreakDown!A1705:H9752,4,0)</f>
        <v>$46.00</v>
      </c>
      <c r="O1706" s="18" t="str">
        <f>VLOOKUP(Table3[[#This Row],[Order ID]],OrderBreakDown!A1705:H9752,5,0)</f>
        <v>$13.00</v>
      </c>
      <c r="P1706">
        <f>VLOOKUP(Table3[[#This Row],[Order ID]],OrderBreakDown!A1705:H9752,6,0)</f>
        <v>3</v>
      </c>
      <c r="Q1706" t="str">
        <f>VLOOKUP(Table3[[#This Row],[Order ID]],OrderBreakDown!A1705:H9752,7,0)</f>
        <v>Office Supplies</v>
      </c>
      <c r="R1706" t="str">
        <f>VLOOKUP(Table3[[#This Row],[Order ID]],OrderBreakDown!A1705:H9752,8,0)</f>
        <v>Binders</v>
      </c>
    </row>
    <row r="1707" spans="1:18" ht="21.75" customHeight="1" thickBot="1" x14ac:dyDescent="0.3">
      <c r="A1707" s="5" t="s">
        <v>3209</v>
      </c>
      <c r="B1707" s="2">
        <v>41276</v>
      </c>
      <c r="C1707" s="1" t="s">
        <v>1248</v>
      </c>
      <c r="D1707" s="1" t="s">
        <v>916</v>
      </c>
      <c r="E1707" s="1" t="s">
        <v>20</v>
      </c>
      <c r="F1707" s="1" t="s">
        <v>14</v>
      </c>
      <c r="G1707" s="1" t="s">
        <v>21</v>
      </c>
      <c r="H1707" s="2">
        <v>41282</v>
      </c>
      <c r="I1707" s="1" t="s">
        <v>22</v>
      </c>
      <c r="J1707" s="6" t="s">
        <v>23</v>
      </c>
      <c r="L1707" t="str">
        <f>VLOOKUP(Table3[[#This Row],[Order ID]],OrderBreakDown!A1706:H9753,2,0)</f>
        <v>Sauder Floating Shelf Set, Pine</v>
      </c>
      <c r="M1707" s="16">
        <f>VLOOKUP(Table3[[#This Row],[Order ID]],OrderBreakDown!A1706:H9753,3,0)</f>
        <v>0</v>
      </c>
      <c r="N1707" t="str">
        <f>VLOOKUP(Table3[[#This Row],[Order ID]],OrderBreakDown!A1706:H9753,4,0)</f>
        <v>$1,567.00</v>
      </c>
      <c r="O1707" s="18" t="str">
        <f>VLOOKUP(Table3[[#This Row],[Order ID]],OrderBreakDown!A1706:H9753,5,0)</f>
        <v>$360.00</v>
      </c>
      <c r="P1707">
        <f>VLOOKUP(Table3[[#This Row],[Order ID]],OrderBreakDown!A1706:H9753,6,0)</f>
        <v>8</v>
      </c>
      <c r="Q1707" t="str">
        <f>VLOOKUP(Table3[[#This Row],[Order ID]],OrderBreakDown!A1706:H9753,7,0)</f>
        <v>Furniture</v>
      </c>
      <c r="R1707" t="str">
        <f>VLOOKUP(Table3[[#This Row],[Order ID]],OrderBreakDown!A1706:H9753,8,0)</f>
        <v>Bookcases</v>
      </c>
    </row>
    <row r="1708" spans="1:18" ht="21.75" customHeight="1" thickBot="1" x14ac:dyDescent="0.3">
      <c r="A1708" s="5" t="s">
        <v>3210</v>
      </c>
      <c r="B1708" s="2">
        <v>41276</v>
      </c>
      <c r="C1708" s="1" t="s">
        <v>357</v>
      </c>
      <c r="D1708" s="1" t="s">
        <v>1146</v>
      </c>
      <c r="E1708" s="1" t="s">
        <v>20</v>
      </c>
      <c r="F1708" s="1" t="s">
        <v>14</v>
      </c>
      <c r="G1708" s="1" t="s">
        <v>33</v>
      </c>
      <c r="H1708" s="2">
        <v>41280</v>
      </c>
      <c r="I1708" s="1" t="s">
        <v>22</v>
      </c>
      <c r="J1708" s="6" t="s">
        <v>23</v>
      </c>
      <c r="L1708" t="str">
        <f>VLOOKUP(Table3[[#This Row],[Order ID]],OrderBreakDown!A1707:H9754,2,0)</f>
        <v>GlobeWeis Manila Envelope, Set of 50</v>
      </c>
      <c r="M1708" s="16">
        <f>VLOOKUP(Table3[[#This Row],[Order ID]],OrderBreakDown!A1707:H9754,3,0)</f>
        <v>0</v>
      </c>
      <c r="N1708" t="str">
        <f>VLOOKUP(Table3[[#This Row],[Order ID]],OrderBreakDown!A1707:H9754,4,0)</f>
        <v>$164.00</v>
      </c>
      <c r="O1708" s="18" t="str">
        <f>VLOOKUP(Table3[[#This Row],[Order ID]],OrderBreakDown!A1707:H9754,5,0)</f>
        <v>$54.00</v>
      </c>
      <c r="P1708">
        <f>VLOOKUP(Table3[[#This Row],[Order ID]],OrderBreakDown!A1707:H9754,6,0)</f>
        <v>6</v>
      </c>
      <c r="Q1708" t="str">
        <f>VLOOKUP(Table3[[#This Row],[Order ID]],OrderBreakDown!A1707:H9754,7,0)</f>
        <v>Office Supplies</v>
      </c>
      <c r="R1708" t="str">
        <f>VLOOKUP(Table3[[#This Row],[Order ID]],OrderBreakDown!A1707:H9754,8,0)</f>
        <v>Envelopes</v>
      </c>
    </row>
    <row r="1709" spans="1:18" ht="21.75" customHeight="1" thickBot="1" x14ac:dyDescent="0.3">
      <c r="A1709" s="5" t="s">
        <v>3211</v>
      </c>
      <c r="B1709" s="2">
        <v>41277</v>
      </c>
      <c r="C1709" s="1" t="s">
        <v>586</v>
      </c>
      <c r="D1709" s="1" t="s">
        <v>959</v>
      </c>
      <c r="E1709" s="1" t="s">
        <v>66</v>
      </c>
      <c r="F1709" s="1" t="s">
        <v>28</v>
      </c>
      <c r="G1709" s="1" t="s">
        <v>33</v>
      </c>
      <c r="H1709" s="2">
        <v>41281</v>
      </c>
      <c r="I1709" s="1" t="s">
        <v>22</v>
      </c>
      <c r="J1709" s="6" t="s">
        <v>116</v>
      </c>
      <c r="L1709" t="str">
        <f>VLOOKUP(Table3[[#This Row],[Order ID]],OrderBreakDown!A1708:H9755,2,0)</f>
        <v>Cardinal Hole Reinforcements, Durable</v>
      </c>
      <c r="M1709" s="16">
        <f>VLOOKUP(Table3[[#This Row],[Order ID]],OrderBreakDown!A1708:H9755,3,0)</f>
        <v>0</v>
      </c>
      <c r="N1709" t="str">
        <f>VLOOKUP(Table3[[#This Row],[Order ID]],OrderBreakDown!A1708:H9755,4,0)</f>
        <v>$27.00</v>
      </c>
      <c r="O1709" s="18" t="str">
        <f>VLOOKUP(Table3[[#This Row],[Order ID]],OrderBreakDown!A1708:H9755,5,0)</f>
        <v>$6.00</v>
      </c>
      <c r="P1709">
        <f>VLOOKUP(Table3[[#This Row],[Order ID]],OrderBreakDown!A1708:H9755,6,0)</f>
        <v>4</v>
      </c>
      <c r="Q1709" t="str">
        <f>VLOOKUP(Table3[[#This Row],[Order ID]],OrderBreakDown!A1708:H9755,7,0)</f>
        <v>Office Supplies</v>
      </c>
      <c r="R1709" t="str">
        <f>VLOOKUP(Table3[[#This Row],[Order ID]],OrderBreakDown!A1708:H9755,8,0)</f>
        <v>Binders</v>
      </c>
    </row>
    <row r="1710" spans="1:18" ht="21.75" customHeight="1" thickBot="1" x14ac:dyDescent="0.3">
      <c r="A1710" s="5" t="s">
        <v>3212</v>
      </c>
      <c r="B1710" s="2">
        <v>41277</v>
      </c>
      <c r="C1710" s="1" t="s">
        <v>1010</v>
      </c>
      <c r="D1710" s="1" t="s">
        <v>177</v>
      </c>
      <c r="E1710" s="1" t="s">
        <v>20</v>
      </c>
      <c r="F1710" s="1" t="s">
        <v>14</v>
      </c>
      <c r="G1710" s="1" t="s">
        <v>21</v>
      </c>
      <c r="H1710" s="2">
        <v>41283</v>
      </c>
      <c r="I1710" s="1" t="s">
        <v>22</v>
      </c>
      <c r="J1710" s="6" t="s">
        <v>23</v>
      </c>
      <c r="L1710" t="str">
        <f>VLOOKUP(Table3[[#This Row],[Order ID]],OrderBreakDown!A1709:H9756,2,0)</f>
        <v>Fellowes File Cart, Blue</v>
      </c>
      <c r="M1710" s="16">
        <f>VLOOKUP(Table3[[#This Row],[Order ID]],OrderBreakDown!A1709:H9756,3,0)</f>
        <v>0.1</v>
      </c>
      <c r="N1710" t="str">
        <f>VLOOKUP(Table3[[#This Row],[Order ID]],OrderBreakDown!A1709:H9756,4,0)</f>
        <v>$618.00</v>
      </c>
      <c r="O1710" s="18" t="str">
        <f>VLOOKUP(Table3[[#This Row],[Order ID]],OrderBreakDown!A1709:H9756,5,0)</f>
        <v>$206.00</v>
      </c>
      <c r="P1710">
        <f>VLOOKUP(Table3[[#This Row],[Order ID]],OrderBreakDown!A1709:H9756,6,0)</f>
        <v>5</v>
      </c>
      <c r="Q1710" t="str">
        <f>VLOOKUP(Table3[[#This Row],[Order ID]],OrderBreakDown!A1709:H9756,7,0)</f>
        <v>Office Supplies</v>
      </c>
      <c r="R1710" t="str">
        <f>VLOOKUP(Table3[[#This Row],[Order ID]],OrderBreakDown!A1709:H9756,8,0)</f>
        <v>Storage</v>
      </c>
    </row>
    <row r="1711" spans="1:18" ht="21.75" customHeight="1" thickBot="1" x14ac:dyDescent="0.3">
      <c r="A1711" s="5" t="s">
        <v>3213</v>
      </c>
      <c r="B1711" s="2">
        <v>41277</v>
      </c>
      <c r="C1711" s="1" t="s">
        <v>2041</v>
      </c>
      <c r="D1711" s="1" t="s">
        <v>535</v>
      </c>
      <c r="E1711" s="1" t="s">
        <v>66</v>
      </c>
      <c r="F1711" s="1" t="s">
        <v>28</v>
      </c>
      <c r="G1711" s="1" t="s">
        <v>21</v>
      </c>
      <c r="H1711" s="2">
        <v>41279</v>
      </c>
      <c r="I1711" s="1" t="s">
        <v>16</v>
      </c>
      <c r="J1711" s="6" t="s">
        <v>116</v>
      </c>
      <c r="L1711" t="str">
        <f>VLOOKUP(Table3[[#This Row],[Order ID]],OrderBreakDown!A1710:H9757,2,0)</f>
        <v>Avery Removable Labels, Alphabetical</v>
      </c>
      <c r="M1711" s="16">
        <f>VLOOKUP(Table3[[#This Row],[Order ID]],OrderBreakDown!A1710:H9757,3,0)</f>
        <v>0</v>
      </c>
      <c r="N1711" t="str">
        <f>VLOOKUP(Table3[[#This Row],[Order ID]],OrderBreakDown!A1710:H9757,4,0)</f>
        <v>$32.00</v>
      </c>
      <c r="O1711" s="18" t="str">
        <f>VLOOKUP(Table3[[#This Row],[Order ID]],OrderBreakDown!A1710:H9757,5,0)</f>
        <v>$6.00</v>
      </c>
      <c r="P1711">
        <f>VLOOKUP(Table3[[#This Row],[Order ID]],OrderBreakDown!A1710:H9757,6,0)</f>
        <v>3</v>
      </c>
      <c r="Q1711" t="str">
        <f>VLOOKUP(Table3[[#This Row],[Order ID]],OrderBreakDown!A1710:H9757,7,0)</f>
        <v>Office Supplies</v>
      </c>
      <c r="R1711" t="str">
        <f>VLOOKUP(Table3[[#This Row],[Order ID]],OrderBreakDown!A1710:H9757,8,0)</f>
        <v>Labels</v>
      </c>
    </row>
    <row r="1712" spans="1:18" ht="21.75" customHeight="1" thickBot="1" x14ac:dyDescent="0.3">
      <c r="A1712" s="5" t="s">
        <v>3214</v>
      </c>
      <c r="B1712" s="2">
        <v>41277</v>
      </c>
      <c r="C1712" s="1" t="s">
        <v>2032</v>
      </c>
      <c r="D1712" s="1" t="s">
        <v>156</v>
      </c>
      <c r="E1712" s="1" t="s">
        <v>66</v>
      </c>
      <c r="F1712" s="1" t="s">
        <v>28</v>
      </c>
      <c r="G1712" s="1" t="s">
        <v>33</v>
      </c>
      <c r="H1712" s="2">
        <v>41279</v>
      </c>
      <c r="I1712" s="1" t="s">
        <v>16</v>
      </c>
      <c r="J1712" s="6" t="s">
        <v>339</v>
      </c>
      <c r="L1712" t="str">
        <f>VLOOKUP(Table3[[#This Row],[Order ID]],OrderBreakDown!A1711:H9758,2,0)</f>
        <v>Cuisinart Stove, Silver</v>
      </c>
      <c r="M1712" s="16">
        <f>VLOOKUP(Table3[[#This Row],[Order ID]],OrderBreakDown!A1711:H9758,3,0)</f>
        <v>0.1</v>
      </c>
      <c r="N1712" t="str">
        <f>VLOOKUP(Table3[[#This Row],[Order ID]],OrderBreakDown!A1711:H9758,4,0)</f>
        <v>$970.00</v>
      </c>
      <c r="O1712" s="18" t="str">
        <f>VLOOKUP(Table3[[#This Row],[Order ID]],OrderBreakDown!A1711:H9758,5,0)</f>
        <v>$216.00</v>
      </c>
      <c r="P1712">
        <f>VLOOKUP(Table3[[#This Row],[Order ID]],OrderBreakDown!A1711:H9758,6,0)</f>
        <v>2</v>
      </c>
      <c r="Q1712" t="str">
        <f>VLOOKUP(Table3[[#This Row],[Order ID]],OrderBreakDown!A1711:H9758,7,0)</f>
        <v>Office Supplies</v>
      </c>
      <c r="R1712" t="str">
        <f>VLOOKUP(Table3[[#This Row],[Order ID]],OrderBreakDown!A1711:H9758,8,0)</f>
        <v>Appliances</v>
      </c>
    </row>
    <row r="1713" spans="1:18" ht="21.75" customHeight="1" thickBot="1" x14ac:dyDescent="0.3">
      <c r="A1713" s="5" t="s">
        <v>3215</v>
      </c>
      <c r="B1713" s="2">
        <v>41277</v>
      </c>
      <c r="C1713" s="1" t="s">
        <v>18</v>
      </c>
      <c r="D1713" s="1" t="s">
        <v>491</v>
      </c>
      <c r="E1713" s="1" t="s">
        <v>77</v>
      </c>
      <c r="F1713" s="1" t="s">
        <v>28</v>
      </c>
      <c r="G1713" s="1" t="s">
        <v>21</v>
      </c>
      <c r="H1713" s="2">
        <v>41281</v>
      </c>
      <c r="I1713" s="1" t="s">
        <v>22</v>
      </c>
      <c r="J1713" s="6" t="s">
        <v>78</v>
      </c>
      <c r="L1713" t="str">
        <f>VLOOKUP(Table3[[#This Row],[Order ID]],OrderBreakDown!A1712:H9759,2,0)</f>
        <v>Eldon Folders, Wire Frame</v>
      </c>
      <c r="M1713" s="16">
        <f>VLOOKUP(Table3[[#This Row],[Order ID]],OrderBreakDown!A1712:H9759,3,0)</f>
        <v>0.5</v>
      </c>
      <c r="N1713" t="str">
        <f>VLOOKUP(Table3[[#This Row],[Order ID]],OrderBreakDown!A1712:H9759,4,0)</f>
        <v>$8.00</v>
      </c>
      <c r="O1713" s="18" t="str">
        <f>VLOOKUP(Table3[[#This Row],[Order ID]],OrderBreakDown!A1712:H9759,5,0)</f>
        <v>-$6.00</v>
      </c>
      <c r="P1713">
        <f>VLOOKUP(Table3[[#This Row],[Order ID]],OrderBreakDown!A1712:H9759,6,0)</f>
        <v>1</v>
      </c>
      <c r="Q1713" t="str">
        <f>VLOOKUP(Table3[[#This Row],[Order ID]],OrderBreakDown!A1712:H9759,7,0)</f>
        <v>Office Supplies</v>
      </c>
      <c r="R1713" t="str">
        <f>VLOOKUP(Table3[[#This Row],[Order ID]],OrderBreakDown!A1712:H9759,8,0)</f>
        <v>Storage</v>
      </c>
    </row>
    <row r="1714" spans="1:18" ht="21.75" customHeight="1" thickBot="1" x14ac:dyDescent="0.3">
      <c r="A1714" s="5" t="s">
        <v>3216</v>
      </c>
      <c r="B1714" s="2">
        <v>41277</v>
      </c>
      <c r="C1714" s="1" t="s">
        <v>1277</v>
      </c>
      <c r="D1714" s="1" t="s">
        <v>205</v>
      </c>
      <c r="E1714" s="1" t="s">
        <v>66</v>
      </c>
      <c r="F1714" s="1" t="s">
        <v>28</v>
      </c>
      <c r="G1714" s="1" t="s">
        <v>21</v>
      </c>
      <c r="H1714" s="2">
        <v>41283</v>
      </c>
      <c r="I1714" s="1" t="s">
        <v>22</v>
      </c>
      <c r="J1714" s="6" t="s">
        <v>206</v>
      </c>
      <c r="L1714" t="str">
        <f>VLOOKUP(Table3[[#This Row],[Order ID]],OrderBreakDown!A1713:H9760,2,0)</f>
        <v>Harbour Creations Bag Chairs, Black</v>
      </c>
      <c r="M1714" s="16">
        <f>VLOOKUP(Table3[[#This Row],[Order ID]],OrderBreakDown!A1713:H9760,3,0)</f>
        <v>0.1</v>
      </c>
      <c r="N1714" t="str">
        <f>VLOOKUP(Table3[[#This Row],[Order ID]],OrderBreakDown!A1713:H9760,4,0)</f>
        <v>$373.00</v>
      </c>
      <c r="O1714" s="18" t="str">
        <f>VLOOKUP(Table3[[#This Row],[Order ID]],OrderBreakDown!A1713:H9760,5,0)</f>
        <v>-$4.00</v>
      </c>
      <c r="P1714">
        <f>VLOOKUP(Table3[[#This Row],[Order ID]],OrderBreakDown!A1713:H9760,6,0)</f>
        <v>7</v>
      </c>
      <c r="Q1714" t="str">
        <f>VLOOKUP(Table3[[#This Row],[Order ID]],OrderBreakDown!A1713:H9760,7,0)</f>
        <v>Furniture</v>
      </c>
      <c r="R1714" t="str">
        <f>VLOOKUP(Table3[[#This Row],[Order ID]],OrderBreakDown!A1713:H9760,8,0)</f>
        <v>Chairs</v>
      </c>
    </row>
    <row r="1715" spans="1:18" ht="21.75" customHeight="1" thickBot="1" x14ac:dyDescent="0.3">
      <c r="A1715" s="5" t="s">
        <v>3217</v>
      </c>
      <c r="B1715" s="2">
        <v>41278</v>
      </c>
      <c r="C1715" s="1" t="s">
        <v>165</v>
      </c>
      <c r="D1715" s="1" t="s">
        <v>3218</v>
      </c>
      <c r="E1715" s="1" t="s">
        <v>27</v>
      </c>
      <c r="F1715" s="1" t="s">
        <v>28</v>
      </c>
      <c r="G1715" s="1" t="s">
        <v>33</v>
      </c>
      <c r="H1715" s="2">
        <v>41282</v>
      </c>
      <c r="I1715" s="1" t="s">
        <v>22</v>
      </c>
      <c r="J1715" s="6" t="s">
        <v>41</v>
      </c>
      <c r="L1715" t="str">
        <f>VLOOKUP(Table3[[#This Row],[Order ID]],OrderBreakDown!A1714:H9761,2,0)</f>
        <v>KitchenAid Stove, Silver</v>
      </c>
      <c r="M1715" s="16">
        <f>VLOOKUP(Table3[[#This Row],[Order ID]],OrderBreakDown!A1714:H9761,3,0)</f>
        <v>0.1</v>
      </c>
      <c r="N1715" t="str">
        <f>VLOOKUP(Table3[[#This Row],[Order ID]],OrderBreakDown!A1714:H9761,4,0)</f>
        <v>$1,028.00</v>
      </c>
      <c r="O1715" s="18" t="str">
        <f>VLOOKUP(Table3[[#This Row],[Order ID]],OrderBreakDown!A1714:H9761,5,0)</f>
        <v>$297.00</v>
      </c>
      <c r="P1715">
        <f>VLOOKUP(Table3[[#This Row],[Order ID]],OrderBreakDown!A1714:H9761,6,0)</f>
        <v>2</v>
      </c>
      <c r="Q1715" t="str">
        <f>VLOOKUP(Table3[[#This Row],[Order ID]],OrderBreakDown!A1714:H9761,7,0)</f>
        <v>Office Supplies</v>
      </c>
      <c r="R1715" t="str">
        <f>VLOOKUP(Table3[[#This Row],[Order ID]],OrderBreakDown!A1714:H9761,8,0)</f>
        <v>Appliances</v>
      </c>
    </row>
    <row r="1716" spans="1:18" ht="21.75" customHeight="1" thickBot="1" x14ac:dyDescent="0.3">
      <c r="A1716" s="5" t="s">
        <v>3219</v>
      </c>
      <c r="B1716" s="2">
        <v>41278</v>
      </c>
      <c r="C1716" s="1" t="s">
        <v>550</v>
      </c>
      <c r="D1716" s="1" t="s">
        <v>1273</v>
      </c>
      <c r="E1716" s="1" t="s">
        <v>49</v>
      </c>
      <c r="F1716" s="1" t="s">
        <v>50</v>
      </c>
      <c r="G1716" s="1" t="s">
        <v>33</v>
      </c>
      <c r="H1716" s="2">
        <v>41282</v>
      </c>
      <c r="I1716" s="1" t="s">
        <v>22</v>
      </c>
      <c r="J1716" s="6" t="s">
        <v>108</v>
      </c>
      <c r="L1716" t="str">
        <f>VLOOKUP(Table3[[#This Row],[Order ID]],OrderBreakDown!A1715:H9762,2,0)</f>
        <v>Eaton Message Books, Recycled</v>
      </c>
      <c r="M1716" s="16">
        <f>VLOOKUP(Table3[[#This Row],[Order ID]],OrderBreakDown!A1715:H9762,3,0)</f>
        <v>0</v>
      </c>
      <c r="N1716" t="str">
        <f>VLOOKUP(Table3[[#This Row],[Order ID]],OrderBreakDown!A1715:H9762,4,0)</f>
        <v>$102.00</v>
      </c>
      <c r="O1716" s="18" t="str">
        <f>VLOOKUP(Table3[[#This Row],[Order ID]],OrderBreakDown!A1715:H9762,5,0)</f>
        <v>$14.00</v>
      </c>
      <c r="P1716">
        <f>VLOOKUP(Table3[[#This Row],[Order ID]],OrderBreakDown!A1715:H9762,6,0)</f>
        <v>5</v>
      </c>
      <c r="Q1716" t="str">
        <f>VLOOKUP(Table3[[#This Row],[Order ID]],OrderBreakDown!A1715:H9762,7,0)</f>
        <v>Office Supplies</v>
      </c>
      <c r="R1716" t="str">
        <f>VLOOKUP(Table3[[#This Row],[Order ID]],OrderBreakDown!A1715:H9762,8,0)</f>
        <v>Paper</v>
      </c>
    </row>
    <row r="1717" spans="1:18" ht="21.75" customHeight="1" thickBot="1" x14ac:dyDescent="0.3">
      <c r="A1717" s="5" t="s">
        <v>3220</v>
      </c>
      <c r="B1717" s="2">
        <v>41278</v>
      </c>
      <c r="C1717" s="1" t="s">
        <v>3221</v>
      </c>
      <c r="D1717" s="1" t="s">
        <v>1105</v>
      </c>
      <c r="E1717" s="1" t="s">
        <v>49</v>
      </c>
      <c r="F1717" s="1" t="s">
        <v>50</v>
      </c>
      <c r="G1717" s="1" t="s">
        <v>15</v>
      </c>
      <c r="H1717" s="2">
        <v>41280</v>
      </c>
      <c r="I1717" s="1" t="s">
        <v>16</v>
      </c>
      <c r="J1717" s="6" t="s">
        <v>1106</v>
      </c>
      <c r="L1717" t="str">
        <f>VLOOKUP(Table3[[#This Row],[Order ID]],OrderBreakDown!A1716:H9763,2,0)</f>
        <v>Hon Rocking Chair, Black</v>
      </c>
      <c r="M1717" s="16">
        <f>VLOOKUP(Table3[[#This Row],[Order ID]],OrderBreakDown!A1716:H9763,3,0)</f>
        <v>0.6</v>
      </c>
      <c r="N1717" t="str">
        <f>VLOOKUP(Table3[[#This Row],[Order ID]],OrderBreakDown!A1716:H9763,4,0)</f>
        <v>$205.00</v>
      </c>
      <c r="O1717" s="18" t="str">
        <f>VLOOKUP(Table3[[#This Row],[Order ID]],OrderBreakDown!A1716:H9763,5,0)</f>
        <v>-$113.00</v>
      </c>
      <c r="P1717">
        <f>VLOOKUP(Table3[[#This Row],[Order ID]],OrderBreakDown!A1716:H9763,6,0)</f>
        <v>4</v>
      </c>
      <c r="Q1717" t="str">
        <f>VLOOKUP(Table3[[#This Row],[Order ID]],OrderBreakDown!A1716:H9763,7,0)</f>
        <v>Furniture</v>
      </c>
      <c r="R1717" t="str">
        <f>VLOOKUP(Table3[[#This Row],[Order ID]],OrderBreakDown!A1716:H9763,8,0)</f>
        <v>Chairs</v>
      </c>
    </row>
    <row r="1718" spans="1:18" ht="21.75" customHeight="1" thickBot="1" x14ac:dyDescent="0.3">
      <c r="A1718" s="5" t="s">
        <v>3222</v>
      </c>
      <c r="B1718" s="2">
        <v>41278</v>
      </c>
      <c r="C1718" s="1" t="s">
        <v>490</v>
      </c>
      <c r="D1718" s="1" t="s">
        <v>648</v>
      </c>
      <c r="E1718" s="1" t="s">
        <v>27</v>
      </c>
      <c r="F1718" s="1" t="s">
        <v>28</v>
      </c>
      <c r="G1718" s="1" t="s">
        <v>21</v>
      </c>
      <c r="H1718" s="2">
        <v>41282</v>
      </c>
      <c r="I1718" s="1" t="s">
        <v>22</v>
      </c>
      <c r="J1718" s="6" t="s">
        <v>29</v>
      </c>
      <c r="L1718" t="str">
        <f>VLOOKUP(Table3[[#This Row],[Order ID]],OrderBreakDown!A1717:H9764,2,0)</f>
        <v>Enermax Computer Printout Paper, 8.5 x 11</v>
      </c>
      <c r="M1718" s="16">
        <f>VLOOKUP(Table3[[#This Row],[Order ID]],OrderBreakDown!A1717:H9764,3,0)</f>
        <v>0</v>
      </c>
      <c r="N1718" t="str">
        <f>VLOOKUP(Table3[[#This Row],[Order ID]],OrderBreakDown!A1717:H9764,4,0)</f>
        <v>$65.00</v>
      </c>
      <c r="O1718" s="18" t="str">
        <f>VLOOKUP(Table3[[#This Row],[Order ID]],OrderBreakDown!A1717:H9764,5,0)</f>
        <v>$17.00</v>
      </c>
      <c r="P1718">
        <f>VLOOKUP(Table3[[#This Row],[Order ID]],OrderBreakDown!A1717:H9764,6,0)</f>
        <v>2</v>
      </c>
      <c r="Q1718" t="str">
        <f>VLOOKUP(Table3[[#This Row],[Order ID]],OrderBreakDown!A1717:H9764,7,0)</f>
        <v>Office Supplies</v>
      </c>
      <c r="R1718" t="str">
        <f>VLOOKUP(Table3[[#This Row],[Order ID]],OrderBreakDown!A1717:H9764,8,0)</f>
        <v>Paper</v>
      </c>
    </row>
    <row r="1719" spans="1:18" ht="21.75" customHeight="1" thickBot="1" x14ac:dyDescent="0.3">
      <c r="A1719" s="5" t="s">
        <v>3223</v>
      </c>
      <c r="B1719" s="2">
        <v>41278</v>
      </c>
      <c r="C1719" s="1" t="s">
        <v>1497</v>
      </c>
      <c r="D1719" s="1" t="s">
        <v>250</v>
      </c>
      <c r="E1719" s="1" t="s">
        <v>214</v>
      </c>
      <c r="F1719" s="1" t="s">
        <v>28</v>
      </c>
      <c r="G1719" s="1" t="s">
        <v>21</v>
      </c>
      <c r="H1719" s="2">
        <v>41282</v>
      </c>
      <c r="I1719" s="1" t="s">
        <v>22</v>
      </c>
      <c r="J1719" s="6" t="s">
        <v>251</v>
      </c>
      <c r="L1719" t="str">
        <f>VLOOKUP(Table3[[#This Row],[Order ID]],OrderBreakDown!A1718:H9765,2,0)</f>
        <v>SAFCO Swivel Stool, Adjustable</v>
      </c>
      <c r="M1719" s="16">
        <f>VLOOKUP(Table3[[#This Row],[Order ID]],OrderBreakDown!A1718:H9765,3,0)</f>
        <v>0</v>
      </c>
      <c r="N1719" t="str">
        <f>VLOOKUP(Table3[[#This Row],[Order ID]],OrderBreakDown!A1718:H9765,4,0)</f>
        <v>$682.00</v>
      </c>
      <c r="O1719" s="18" t="str">
        <f>VLOOKUP(Table3[[#This Row],[Order ID]],OrderBreakDown!A1718:H9765,5,0)</f>
        <v>$327.00</v>
      </c>
      <c r="P1719">
        <f>VLOOKUP(Table3[[#This Row],[Order ID]],OrderBreakDown!A1718:H9765,6,0)</f>
        <v>4</v>
      </c>
      <c r="Q1719" t="str">
        <f>VLOOKUP(Table3[[#This Row],[Order ID]],OrderBreakDown!A1718:H9765,7,0)</f>
        <v>Furniture</v>
      </c>
      <c r="R1719" t="str">
        <f>VLOOKUP(Table3[[#This Row],[Order ID]],OrderBreakDown!A1718:H9765,8,0)</f>
        <v>Chairs</v>
      </c>
    </row>
    <row r="1720" spans="1:18" ht="21.75" customHeight="1" thickBot="1" x14ac:dyDescent="0.3">
      <c r="A1720" s="5" t="s">
        <v>3224</v>
      </c>
      <c r="B1720" s="2">
        <v>41278</v>
      </c>
      <c r="C1720" s="1" t="s">
        <v>1966</v>
      </c>
      <c r="D1720" s="1" t="s">
        <v>3225</v>
      </c>
      <c r="E1720" s="1" t="s">
        <v>77</v>
      </c>
      <c r="F1720" s="1" t="s">
        <v>28</v>
      </c>
      <c r="G1720" s="1" t="s">
        <v>21</v>
      </c>
      <c r="H1720" s="2">
        <v>41280</v>
      </c>
      <c r="I1720" s="1" t="s">
        <v>16</v>
      </c>
      <c r="J1720" s="6" t="s">
        <v>382</v>
      </c>
      <c r="L1720" t="str">
        <f>VLOOKUP(Table3[[#This Row],[Order ID]],OrderBreakDown!A1719:H9766,2,0)</f>
        <v>Stockwell Clamps, 12 Pack</v>
      </c>
      <c r="M1720" s="16">
        <f>VLOOKUP(Table3[[#This Row],[Order ID]],OrderBreakDown!A1719:H9766,3,0)</f>
        <v>0.5</v>
      </c>
      <c r="N1720" t="str">
        <f>VLOOKUP(Table3[[#This Row],[Order ID]],OrderBreakDown!A1719:H9766,4,0)</f>
        <v>$19.00</v>
      </c>
      <c r="O1720" s="18" t="str">
        <f>VLOOKUP(Table3[[#This Row],[Order ID]],OrderBreakDown!A1719:H9766,5,0)</f>
        <v>-$1.00</v>
      </c>
      <c r="P1720">
        <f>VLOOKUP(Table3[[#This Row],[Order ID]],OrderBreakDown!A1719:H9766,6,0)</f>
        <v>2</v>
      </c>
      <c r="Q1720" t="str">
        <f>VLOOKUP(Table3[[#This Row],[Order ID]],OrderBreakDown!A1719:H9766,7,0)</f>
        <v>Office Supplies</v>
      </c>
      <c r="R1720" t="str">
        <f>VLOOKUP(Table3[[#This Row],[Order ID]],OrderBreakDown!A1719:H9766,8,0)</f>
        <v>Fasteners</v>
      </c>
    </row>
    <row r="1721" spans="1:18" ht="21.75" customHeight="1" thickBot="1" x14ac:dyDescent="0.3">
      <c r="A1721" s="5" t="s">
        <v>3226</v>
      </c>
      <c r="B1721" s="2">
        <v>41279</v>
      </c>
      <c r="C1721" s="1" t="s">
        <v>1775</v>
      </c>
      <c r="D1721" s="1" t="s">
        <v>3227</v>
      </c>
      <c r="E1721" s="1" t="s">
        <v>27</v>
      </c>
      <c r="F1721" s="1" t="s">
        <v>28</v>
      </c>
      <c r="G1721" s="1" t="s">
        <v>21</v>
      </c>
      <c r="H1721" s="2">
        <v>41284</v>
      </c>
      <c r="I1721" s="1" t="s">
        <v>22</v>
      </c>
      <c r="J1721" s="6" t="s">
        <v>112</v>
      </c>
      <c r="L1721" t="str">
        <f>VLOOKUP(Table3[[#This Row],[Order ID]],OrderBreakDown!A1720:H9767,2,0)</f>
        <v>Safco Classic Bookcase, Metal</v>
      </c>
      <c r="M1721" s="16">
        <f>VLOOKUP(Table3[[#This Row],[Order ID]],OrderBreakDown!A1720:H9767,3,0)</f>
        <v>0.1</v>
      </c>
      <c r="N1721" t="str">
        <f>VLOOKUP(Table3[[#This Row],[Order ID]],OrderBreakDown!A1720:H9767,4,0)</f>
        <v>$2,757.00</v>
      </c>
      <c r="O1721" s="18" t="str">
        <f>VLOOKUP(Table3[[#This Row],[Order ID]],OrderBreakDown!A1720:H9767,5,0)</f>
        <v>$1,164.00</v>
      </c>
      <c r="P1721">
        <f>VLOOKUP(Table3[[#This Row],[Order ID]],OrderBreakDown!A1720:H9767,6,0)</f>
        <v>7</v>
      </c>
      <c r="Q1721" t="str">
        <f>VLOOKUP(Table3[[#This Row],[Order ID]],OrderBreakDown!A1720:H9767,7,0)</f>
        <v>Furniture</v>
      </c>
      <c r="R1721" t="str">
        <f>VLOOKUP(Table3[[#This Row],[Order ID]],OrderBreakDown!A1720:H9767,8,0)</f>
        <v>Bookcases</v>
      </c>
    </row>
    <row r="1722" spans="1:18" ht="21.75" customHeight="1" thickBot="1" x14ac:dyDescent="0.3">
      <c r="A1722" s="5" t="s">
        <v>3228</v>
      </c>
      <c r="B1722" s="2">
        <v>41281</v>
      </c>
      <c r="C1722" s="1" t="s">
        <v>291</v>
      </c>
      <c r="D1722" s="1" t="s">
        <v>3229</v>
      </c>
      <c r="E1722" s="1" t="s">
        <v>20</v>
      </c>
      <c r="F1722" s="1" t="s">
        <v>14</v>
      </c>
      <c r="G1722" s="1" t="s">
        <v>21</v>
      </c>
      <c r="H1722" s="2">
        <v>41286</v>
      </c>
      <c r="I1722" s="1" t="s">
        <v>16</v>
      </c>
      <c r="J1722" s="6" t="s">
        <v>23</v>
      </c>
      <c r="L1722" t="str">
        <f>VLOOKUP(Table3[[#This Row],[Order ID]],OrderBreakDown!A1721:H9768,2,0)</f>
        <v>BIC Canvas, Fluorescent</v>
      </c>
      <c r="M1722" s="16">
        <f>VLOOKUP(Table3[[#This Row],[Order ID]],OrderBreakDown!A1721:H9768,3,0)</f>
        <v>0</v>
      </c>
      <c r="N1722" t="str">
        <f>VLOOKUP(Table3[[#This Row],[Order ID]],OrderBreakDown!A1721:H9768,4,0)</f>
        <v>$165.00</v>
      </c>
      <c r="O1722" s="18" t="str">
        <f>VLOOKUP(Table3[[#This Row],[Order ID]],OrderBreakDown!A1721:H9768,5,0)</f>
        <v>$58.00</v>
      </c>
      <c r="P1722">
        <f>VLOOKUP(Table3[[#This Row],[Order ID]],OrderBreakDown!A1721:H9768,6,0)</f>
        <v>3</v>
      </c>
      <c r="Q1722" t="str">
        <f>VLOOKUP(Table3[[#This Row],[Order ID]],OrderBreakDown!A1721:H9768,7,0)</f>
        <v>Office Supplies</v>
      </c>
      <c r="R1722" t="str">
        <f>VLOOKUP(Table3[[#This Row],[Order ID]],OrderBreakDown!A1721:H9768,8,0)</f>
        <v>Art</v>
      </c>
    </row>
    <row r="1723" spans="1:18" ht="21.75" customHeight="1" thickBot="1" x14ac:dyDescent="0.3">
      <c r="A1723" s="5" t="s">
        <v>3230</v>
      </c>
      <c r="B1723" s="2">
        <v>41281</v>
      </c>
      <c r="C1723" s="1" t="s">
        <v>647</v>
      </c>
      <c r="D1723" s="1" t="s">
        <v>177</v>
      </c>
      <c r="E1723" s="1" t="s">
        <v>20</v>
      </c>
      <c r="F1723" s="1" t="s">
        <v>14</v>
      </c>
      <c r="G1723" s="1" t="s">
        <v>33</v>
      </c>
      <c r="H1723" s="2">
        <v>41288</v>
      </c>
      <c r="I1723" s="1" t="s">
        <v>22</v>
      </c>
      <c r="J1723" s="6" t="s">
        <v>23</v>
      </c>
      <c r="L1723" t="str">
        <f>VLOOKUP(Table3[[#This Row],[Order ID]],OrderBreakDown!A1722:H9769,2,0)</f>
        <v>Binney &amp; Smith Pens, Fluorescent</v>
      </c>
      <c r="M1723" s="16">
        <f>VLOOKUP(Table3[[#This Row],[Order ID]],OrderBreakDown!A1722:H9769,3,0)</f>
        <v>0.1</v>
      </c>
      <c r="N1723" t="str">
        <f>VLOOKUP(Table3[[#This Row],[Order ID]],OrderBreakDown!A1722:H9769,4,0)</f>
        <v>$36.00</v>
      </c>
      <c r="O1723" s="18" t="str">
        <f>VLOOKUP(Table3[[#This Row],[Order ID]],OrderBreakDown!A1722:H9769,5,0)</f>
        <v>-$3.00</v>
      </c>
      <c r="P1723">
        <f>VLOOKUP(Table3[[#This Row],[Order ID]],OrderBreakDown!A1722:H9769,6,0)</f>
        <v>3</v>
      </c>
      <c r="Q1723" t="str">
        <f>VLOOKUP(Table3[[#This Row],[Order ID]],OrderBreakDown!A1722:H9769,7,0)</f>
        <v>Office Supplies</v>
      </c>
      <c r="R1723" t="str">
        <f>VLOOKUP(Table3[[#This Row],[Order ID]],OrderBreakDown!A1722:H9769,8,0)</f>
        <v>Art</v>
      </c>
    </row>
    <row r="1724" spans="1:18" ht="21.75" customHeight="1" thickBot="1" x14ac:dyDescent="0.3">
      <c r="A1724" s="5" t="s">
        <v>3231</v>
      </c>
      <c r="B1724" s="2">
        <v>41281</v>
      </c>
      <c r="C1724" s="1" t="s">
        <v>3232</v>
      </c>
      <c r="D1724" s="1" t="s">
        <v>3233</v>
      </c>
      <c r="E1724" s="1" t="s">
        <v>49</v>
      </c>
      <c r="F1724" s="1" t="s">
        <v>50</v>
      </c>
      <c r="G1724" s="1" t="s">
        <v>21</v>
      </c>
      <c r="H1724" s="2">
        <v>41284</v>
      </c>
      <c r="I1724" s="1" t="s">
        <v>37</v>
      </c>
      <c r="J1724" s="6" t="s">
        <v>621</v>
      </c>
      <c r="L1724" t="str">
        <f>VLOOKUP(Table3[[#This Row],[Order ID]],OrderBreakDown!A1723:H9770,2,0)</f>
        <v>Novimex Chairmat, Black</v>
      </c>
      <c r="M1724" s="16">
        <f>VLOOKUP(Table3[[#This Row],[Order ID]],OrderBreakDown!A1723:H9770,3,0)</f>
        <v>0.6</v>
      </c>
      <c r="N1724" t="str">
        <f>VLOOKUP(Table3[[#This Row],[Order ID]],OrderBreakDown!A1723:H9770,4,0)</f>
        <v>$22.00</v>
      </c>
      <c r="O1724" s="18" t="str">
        <f>VLOOKUP(Table3[[#This Row],[Order ID]],OrderBreakDown!A1723:H9770,5,0)</f>
        <v>-$20.00</v>
      </c>
      <c r="P1724">
        <f>VLOOKUP(Table3[[#This Row],[Order ID]],OrderBreakDown!A1723:H9770,6,0)</f>
        <v>1</v>
      </c>
      <c r="Q1724" t="str">
        <f>VLOOKUP(Table3[[#This Row],[Order ID]],OrderBreakDown!A1723:H9770,7,0)</f>
        <v>Furniture</v>
      </c>
      <c r="R1724" t="str">
        <f>VLOOKUP(Table3[[#This Row],[Order ID]],OrderBreakDown!A1723:H9770,8,0)</f>
        <v>Chairs</v>
      </c>
    </row>
    <row r="1725" spans="1:18" ht="21.75" customHeight="1" thickBot="1" x14ac:dyDescent="0.3">
      <c r="A1725" s="5" t="s">
        <v>3234</v>
      </c>
      <c r="B1725" s="2">
        <v>41282</v>
      </c>
      <c r="C1725" s="1" t="s">
        <v>1373</v>
      </c>
      <c r="D1725" s="1" t="s">
        <v>334</v>
      </c>
      <c r="E1725" s="1" t="s">
        <v>49</v>
      </c>
      <c r="F1725" s="1" t="s">
        <v>50</v>
      </c>
      <c r="G1725" s="1" t="s">
        <v>15</v>
      </c>
      <c r="H1725" s="2">
        <v>41284</v>
      </c>
      <c r="I1725" s="1" t="s">
        <v>37</v>
      </c>
      <c r="J1725" s="6" t="s">
        <v>335</v>
      </c>
      <c r="L1725" t="str">
        <f>VLOOKUP(Table3[[#This Row],[Order ID]],OrderBreakDown!A1724:H9771,2,0)</f>
        <v>Enermax Computer Printout Paper, Recycled</v>
      </c>
      <c r="M1725" s="16">
        <f>VLOOKUP(Table3[[#This Row],[Order ID]],OrderBreakDown!A1724:H9771,3,0)</f>
        <v>0</v>
      </c>
      <c r="N1725" t="str">
        <f>VLOOKUP(Table3[[#This Row],[Order ID]],OrderBreakDown!A1724:H9771,4,0)</f>
        <v>$57.00</v>
      </c>
      <c r="O1725" s="18" t="str">
        <f>VLOOKUP(Table3[[#This Row],[Order ID]],OrderBreakDown!A1724:H9771,5,0)</f>
        <v>$3.00</v>
      </c>
      <c r="P1725">
        <f>VLOOKUP(Table3[[#This Row],[Order ID]],OrderBreakDown!A1724:H9771,6,0)</f>
        <v>2</v>
      </c>
      <c r="Q1725" t="str">
        <f>VLOOKUP(Table3[[#This Row],[Order ID]],OrderBreakDown!A1724:H9771,7,0)</f>
        <v>Office Supplies</v>
      </c>
      <c r="R1725" t="str">
        <f>VLOOKUP(Table3[[#This Row],[Order ID]],OrderBreakDown!A1724:H9771,8,0)</f>
        <v>Paper</v>
      </c>
    </row>
    <row r="1726" spans="1:18" ht="21.75" customHeight="1" thickBot="1" x14ac:dyDescent="0.3">
      <c r="A1726" s="5" t="s">
        <v>3235</v>
      </c>
      <c r="B1726" s="2">
        <v>41282</v>
      </c>
      <c r="C1726" s="1" t="s">
        <v>288</v>
      </c>
      <c r="D1726" s="1" t="s">
        <v>32</v>
      </c>
      <c r="E1726" s="1" t="s">
        <v>20</v>
      </c>
      <c r="F1726" s="1" t="s">
        <v>14</v>
      </c>
      <c r="G1726" s="1" t="s">
        <v>21</v>
      </c>
      <c r="H1726" s="2">
        <v>41287</v>
      </c>
      <c r="I1726" s="1" t="s">
        <v>22</v>
      </c>
      <c r="J1726" s="6" t="s">
        <v>23</v>
      </c>
      <c r="L1726" t="str">
        <f>VLOOKUP(Table3[[#This Row],[Order ID]],OrderBreakDown!A1725:H9772,2,0)</f>
        <v>Sauder Classic Bookcase, Mobile</v>
      </c>
      <c r="M1726" s="16">
        <f>VLOOKUP(Table3[[#This Row],[Order ID]],OrderBreakDown!A1725:H9772,3,0)</f>
        <v>0.5</v>
      </c>
      <c r="N1726" t="str">
        <f>VLOOKUP(Table3[[#This Row],[Order ID]],OrderBreakDown!A1725:H9772,4,0)</f>
        <v>$658.00</v>
      </c>
      <c r="O1726" s="18" t="str">
        <f>VLOOKUP(Table3[[#This Row],[Order ID]],OrderBreakDown!A1725:H9772,5,0)</f>
        <v>-$66.00</v>
      </c>
      <c r="P1726">
        <f>VLOOKUP(Table3[[#This Row],[Order ID]],OrderBreakDown!A1725:H9772,6,0)</f>
        <v>3</v>
      </c>
      <c r="Q1726" t="str">
        <f>VLOOKUP(Table3[[#This Row],[Order ID]],OrderBreakDown!A1725:H9772,7,0)</f>
        <v>Furniture</v>
      </c>
      <c r="R1726" t="str">
        <f>VLOOKUP(Table3[[#This Row],[Order ID]],OrderBreakDown!A1725:H9772,8,0)</f>
        <v>Bookcases</v>
      </c>
    </row>
    <row r="1727" spans="1:18" ht="21.75" customHeight="1" thickBot="1" x14ac:dyDescent="0.3">
      <c r="A1727" s="5" t="s">
        <v>3236</v>
      </c>
      <c r="B1727" s="2">
        <v>41283</v>
      </c>
      <c r="C1727" s="1" t="s">
        <v>1543</v>
      </c>
      <c r="D1727" s="1" t="s">
        <v>708</v>
      </c>
      <c r="E1727" s="1" t="s">
        <v>49</v>
      </c>
      <c r="F1727" s="1" t="s">
        <v>50</v>
      </c>
      <c r="G1727" s="1" t="s">
        <v>15</v>
      </c>
      <c r="H1727" s="2">
        <v>41285</v>
      </c>
      <c r="I1727" s="1" t="s">
        <v>37</v>
      </c>
      <c r="J1727" s="6" t="s">
        <v>108</v>
      </c>
      <c r="L1727" t="str">
        <f>VLOOKUP(Table3[[#This Row],[Order ID]],OrderBreakDown!A1726:H9773,2,0)</f>
        <v>Avery Index Tab, Clear</v>
      </c>
      <c r="M1727" s="16">
        <f>VLOOKUP(Table3[[#This Row],[Order ID]],OrderBreakDown!A1726:H9773,3,0)</f>
        <v>0</v>
      </c>
      <c r="N1727" t="str">
        <f>VLOOKUP(Table3[[#This Row],[Order ID]],OrderBreakDown!A1726:H9773,4,0)</f>
        <v>$19.00</v>
      </c>
      <c r="O1727" s="18" t="str">
        <f>VLOOKUP(Table3[[#This Row],[Order ID]],OrderBreakDown!A1726:H9773,5,0)</f>
        <v>$1.00</v>
      </c>
      <c r="P1727">
        <f>VLOOKUP(Table3[[#This Row],[Order ID]],OrderBreakDown!A1726:H9773,6,0)</f>
        <v>3</v>
      </c>
      <c r="Q1727" t="str">
        <f>VLOOKUP(Table3[[#This Row],[Order ID]],OrderBreakDown!A1726:H9773,7,0)</f>
        <v>Office Supplies</v>
      </c>
      <c r="R1727" t="str">
        <f>VLOOKUP(Table3[[#This Row],[Order ID]],OrderBreakDown!A1726:H9773,8,0)</f>
        <v>Binders</v>
      </c>
    </row>
    <row r="1728" spans="1:18" ht="21.75" customHeight="1" thickBot="1" x14ac:dyDescent="0.3">
      <c r="A1728" s="5" t="s">
        <v>3237</v>
      </c>
      <c r="B1728" s="2">
        <v>41285</v>
      </c>
      <c r="C1728" s="1" t="s">
        <v>3141</v>
      </c>
      <c r="D1728" s="1" t="s">
        <v>860</v>
      </c>
      <c r="E1728" s="1" t="s">
        <v>20</v>
      </c>
      <c r="F1728" s="1" t="s">
        <v>14</v>
      </c>
      <c r="G1728" s="1" t="s">
        <v>15</v>
      </c>
      <c r="H1728" s="2">
        <v>41290</v>
      </c>
      <c r="I1728" s="1" t="s">
        <v>16</v>
      </c>
      <c r="J1728" s="6" t="s">
        <v>419</v>
      </c>
      <c r="L1728" t="str">
        <f>VLOOKUP(Table3[[#This Row],[Order ID]],OrderBreakDown!A1727:H9774,2,0)</f>
        <v>Panasonic Printer, Durable</v>
      </c>
      <c r="M1728" s="16">
        <f>VLOOKUP(Table3[[#This Row],[Order ID]],OrderBreakDown!A1727:H9774,3,0)</f>
        <v>0</v>
      </c>
      <c r="N1728" t="str">
        <f>VLOOKUP(Table3[[#This Row],[Order ID]],OrderBreakDown!A1727:H9774,4,0)</f>
        <v>$800.00</v>
      </c>
      <c r="O1728" s="18" t="str">
        <f>VLOOKUP(Table3[[#This Row],[Order ID]],OrderBreakDown!A1727:H9774,5,0)</f>
        <v>$168.00</v>
      </c>
      <c r="P1728">
        <f>VLOOKUP(Table3[[#This Row],[Order ID]],OrderBreakDown!A1727:H9774,6,0)</f>
        <v>3</v>
      </c>
      <c r="Q1728" t="str">
        <f>VLOOKUP(Table3[[#This Row],[Order ID]],OrderBreakDown!A1727:H9774,7,0)</f>
        <v>Technology</v>
      </c>
      <c r="R1728" t="str">
        <f>VLOOKUP(Table3[[#This Row],[Order ID]],OrderBreakDown!A1727:H9774,8,0)</f>
        <v>Machines</v>
      </c>
    </row>
    <row r="1729" spans="1:18" ht="21.75" customHeight="1" thickBot="1" x14ac:dyDescent="0.3">
      <c r="A1729" s="5" t="s">
        <v>3238</v>
      </c>
      <c r="B1729" s="2">
        <v>41285</v>
      </c>
      <c r="C1729" s="1" t="s">
        <v>302</v>
      </c>
      <c r="D1729" s="1" t="s">
        <v>177</v>
      </c>
      <c r="E1729" s="1" t="s">
        <v>20</v>
      </c>
      <c r="F1729" s="1" t="s">
        <v>14</v>
      </c>
      <c r="G1729" s="1" t="s">
        <v>21</v>
      </c>
      <c r="H1729" s="2">
        <v>41289</v>
      </c>
      <c r="I1729" s="1" t="s">
        <v>22</v>
      </c>
      <c r="J1729" s="6" t="s">
        <v>23</v>
      </c>
      <c r="L1729" t="str">
        <f>VLOOKUP(Table3[[#This Row],[Order ID]],OrderBreakDown!A1728:H9775,2,0)</f>
        <v>Lesro Round Table, Fully Assembled</v>
      </c>
      <c r="M1729" s="16">
        <f>VLOOKUP(Table3[[#This Row],[Order ID]],OrderBreakDown!A1728:H9775,3,0)</f>
        <v>0.1</v>
      </c>
      <c r="N1729" t="str">
        <f>VLOOKUP(Table3[[#This Row],[Order ID]],OrderBreakDown!A1728:H9775,4,0)</f>
        <v>$816.00</v>
      </c>
      <c r="O1729" s="18" t="str">
        <f>VLOOKUP(Table3[[#This Row],[Order ID]],OrderBreakDown!A1728:H9775,5,0)</f>
        <v>$363.00</v>
      </c>
      <c r="P1729">
        <f>VLOOKUP(Table3[[#This Row],[Order ID]],OrderBreakDown!A1728:H9775,6,0)</f>
        <v>2</v>
      </c>
      <c r="Q1729" t="str">
        <f>VLOOKUP(Table3[[#This Row],[Order ID]],OrderBreakDown!A1728:H9775,7,0)</f>
        <v>Furniture</v>
      </c>
      <c r="R1729" t="str">
        <f>VLOOKUP(Table3[[#This Row],[Order ID]],OrderBreakDown!A1728:H9775,8,0)</f>
        <v>Tables</v>
      </c>
    </row>
    <row r="1730" spans="1:18" ht="21.75" customHeight="1" thickBot="1" x14ac:dyDescent="0.3">
      <c r="A1730" s="5" t="s">
        <v>3239</v>
      </c>
      <c r="B1730" s="2">
        <v>41286</v>
      </c>
      <c r="C1730" s="1" t="s">
        <v>25</v>
      </c>
      <c r="D1730" s="1" t="s">
        <v>494</v>
      </c>
      <c r="E1730" s="1" t="s">
        <v>20</v>
      </c>
      <c r="F1730" s="1" t="s">
        <v>14</v>
      </c>
      <c r="G1730" s="1" t="s">
        <v>21</v>
      </c>
      <c r="H1730" s="2">
        <v>41293</v>
      </c>
      <c r="I1730" s="1" t="s">
        <v>22</v>
      </c>
      <c r="J1730" s="6" t="s">
        <v>23</v>
      </c>
      <c r="L1730" t="str">
        <f>VLOOKUP(Table3[[#This Row],[Order ID]],OrderBreakDown!A1729:H9776,2,0)</f>
        <v>Sanford Markers, Easy-Erase</v>
      </c>
      <c r="M1730" s="16">
        <f>VLOOKUP(Table3[[#This Row],[Order ID]],OrderBreakDown!A1729:H9776,3,0)</f>
        <v>0</v>
      </c>
      <c r="N1730" t="str">
        <f>VLOOKUP(Table3[[#This Row],[Order ID]],OrderBreakDown!A1729:H9776,4,0)</f>
        <v>$118.00</v>
      </c>
      <c r="O1730" s="18" t="str">
        <f>VLOOKUP(Table3[[#This Row],[Order ID]],OrderBreakDown!A1729:H9776,5,0)</f>
        <v>$2.00</v>
      </c>
      <c r="P1730">
        <f>VLOOKUP(Table3[[#This Row],[Order ID]],OrderBreakDown!A1729:H9776,6,0)</f>
        <v>5</v>
      </c>
      <c r="Q1730" t="str">
        <f>VLOOKUP(Table3[[#This Row],[Order ID]],OrderBreakDown!A1729:H9776,7,0)</f>
        <v>Office Supplies</v>
      </c>
      <c r="R1730" t="str">
        <f>VLOOKUP(Table3[[#This Row],[Order ID]],OrderBreakDown!A1729:H9776,8,0)</f>
        <v>Art</v>
      </c>
    </row>
    <row r="1731" spans="1:18" ht="21.75" customHeight="1" thickBot="1" x14ac:dyDescent="0.3">
      <c r="A1731" s="5" t="s">
        <v>3240</v>
      </c>
      <c r="B1731" s="2">
        <v>41286</v>
      </c>
      <c r="C1731" s="1" t="s">
        <v>3241</v>
      </c>
      <c r="D1731" s="1" t="s">
        <v>141</v>
      </c>
      <c r="E1731" s="1" t="s">
        <v>58</v>
      </c>
      <c r="F1731" s="1" t="s">
        <v>50</v>
      </c>
      <c r="G1731" s="1" t="s">
        <v>33</v>
      </c>
      <c r="H1731" s="2">
        <v>41289</v>
      </c>
      <c r="I1731" s="1" t="s">
        <v>37</v>
      </c>
      <c r="J1731" s="6" t="s">
        <v>141</v>
      </c>
      <c r="L1731" t="str">
        <f>VLOOKUP(Table3[[#This Row],[Order ID]],OrderBreakDown!A1730:H9777,2,0)</f>
        <v>Hamilton Beach Stove, Silver</v>
      </c>
      <c r="M1731" s="16">
        <f>VLOOKUP(Table3[[#This Row],[Order ID]],OrderBreakDown!A1730:H9777,3,0)</f>
        <v>0</v>
      </c>
      <c r="N1731" t="str">
        <f>VLOOKUP(Table3[[#This Row],[Order ID]],OrderBreakDown!A1730:H9777,4,0)</f>
        <v>$3,802.00</v>
      </c>
      <c r="O1731" s="18" t="str">
        <f>VLOOKUP(Table3[[#This Row],[Order ID]],OrderBreakDown!A1730:H9777,5,0)</f>
        <v>$1,445.00</v>
      </c>
      <c r="P1731">
        <f>VLOOKUP(Table3[[#This Row],[Order ID]],OrderBreakDown!A1730:H9777,6,0)</f>
        <v>7</v>
      </c>
      <c r="Q1731" t="str">
        <f>VLOOKUP(Table3[[#This Row],[Order ID]],OrderBreakDown!A1730:H9777,7,0)</f>
        <v>Office Supplies</v>
      </c>
      <c r="R1731" t="str">
        <f>VLOOKUP(Table3[[#This Row],[Order ID]],OrderBreakDown!A1730:H9777,8,0)</f>
        <v>Appliances</v>
      </c>
    </row>
    <row r="1732" spans="1:18" ht="21.75" customHeight="1" thickBot="1" x14ac:dyDescent="0.3">
      <c r="A1732" s="5" t="s">
        <v>3242</v>
      </c>
      <c r="B1732" s="2">
        <v>41288</v>
      </c>
      <c r="C1732" s="1" t="s">
        <v>1429</v>
      </c>
      <c r="D1732" s="1" t="s">
        <v>54</v>
      </c>
      <c r="E1732" s="1" t="s">
        <v>55</v>
      </c>
      <c r="F1732" s="1" t="s">
        <v>28</v>
      </c>
      <c r="G1732" s="1" t="s">
        <v>21</v>
      </c>
      <c r="H1732" s="2">
        <v>41288</v>
      </c>
      <c r="I1732" s="1" t="s">
        <v>62</v>
      </c>
      <c r="J1732" s="6" t="s">
        <v>54</v>
      </c>
      <c r="L1732" t="str">
        <f>VLOOKUP(Table3[[#This Row],[Order ID]],OrderBreakDown!A1731:H9778,2,0)</f>
        <v>KitchenAid Blender, Black</v>
      </c>
      <c r="M1732" s="16">
        <f>VLOOKUP(Table3[[#This Row],[Order ID]],OrderBreakDown!A1731:H9778,3,0)</f>
        <v>0</v>
      </c>
      <c r="N1732" t="str">
        <f>VLOOKUP(Table3[[#This Row],[Order ID]],OrderBreakDown!A1731:H9778,4,0)</f>
        <v>$388.00</v>
      </c>
      <c r="O1732" s="18" t="str">
        <f>VLOOKUP(Table3[[#This Row],[Order ID]],OrderBreakDown!A1731:H9778,5,0)</f>
        <v>$147.00</v>
      </c>
      <c r="P1732">
        <f>VLOOKUP(Table3[[#This Row],[Order ID]],OrderBreakDown!A1731:H9778,6,0)</f>
        <v>4</v>
      </c>
      <c r="Q1732" t="str">
        <f>VLOOKUP(Table3[[#This Row],[Order ID]],OrderBreakDown!A1731:H9778,7,0)</f>
        <v>Office Supplies</v>
      </c>
      <c r="R1732" t="str">
        <f>VLOOKUP(Table3[[#This Row],[Order ID]],OrderBreakDown!A1731:H9778,8,0)</f>
        <v>Appliances</v>
      </c>
    </row>
    <row r="1733" spans="1:18" ht="21.75" customHeight="1" thickBot="1" x14ac:dyDescent="0.3">
      <c r="A1733" s="5" t="s">
        <v>3243</v>
      </c>
      <c r="B1733" s="2">
        <v>41288</v>
      </c>
      <c r="C1733" s="1" t="s">
        <v>829</v>
      </c>
      <c r="D1733" s="1" t="s">
        <v>2080</v>
      </c>
      <c r="E1733" s="1" t="s">
        <v>91</v>
      </c>
      <c r="F1733" s="1" t="s">
        <v>14</v>
      </c>
      <c r="G1733" s="1" t="s">
        <v>21</v>
      </c>
      <c r="H1733" s="2">
        <v>41290</v>
      </c>
      <c r="I1733" s="1" t="s">
        <v>37</v>
      </c>
      <c r="J1733" s="6" t="s">
        <v>92</v>
      </c>
      <c r="L1733" t="str">
        <f>VLOOKUP(Table3[[#This Row],[Order ID]],OrderBreakDown!A1732:H9779,2,0)</f>
        <v>Cardinal 3-Hole Punch, Economy</v>
      </c>
      <c r="M1733" s="16">
        <f>VLOOKUP(Table3[[#This Row],[Order ID]],OrderBreakDown!A1732:H9779,3,0)</f>
        <v>0.5</v>
      </c>
      <c r="N1733" t="str">
        <f>VLOOKUP(Table3[[#This Row],[Order ID]],OrderBreakDown!A1732:H9779,4,0)</f>
        <v>$29.00</v>
      </c>
      <c r="O1733" s="18" t="str">
        <f>VLOOKUP(Table3[[#This Row],[Order ID]],OrderBreakDown!A1732:H9779,5,0)</f>
        <v>-$3.00</v>
      </c>
      <c r="P1733">
        <f>VLOOKUP(Table3[[#This Row],[Order ID]],OrderBreakDown!A1732:H9779,6,0)</f>
        <v>2</v>
      </c>
      <c r="Q1733" t="str">
        <f>VLOOKUP(Table3[[#This Row],[Order ID]],OrderBreakDown!A1732:H9779,7,0)</f>
        <v>Office Supplies</v>
      </c>
      <c r="R1733" t="str">
        <f>VLOOKUP(Table3[[#This Row],[Order ID]],OrderBreakDown!A1732:H9779,8,0)</f>
        <v>Binders</v>
      </c>
    </row>
    <row r="1734" spans="1:18" ht="21.75" customHeight="1" thickBot="1" x14ac:dyDescent="0.3">
      <c r="A1734" s="5" t="s">
        <v>3244</v>
      </c>
      <c r="B1734" s="2">
        <v>41288</v>
      </c>
      <c r="C1734" s="1" t="s">
        <v>1407</v>
      </c>
      <c r="D1734" s="1" t="s">
        <v>12</v>
      </c>
      <c r="E1734" s="1" t="s">
        <v>13</v>
      </c>
      <c r="F1734" s="1" t="s">
        <v>14</v>
      </c>
      <c r="G1734" s="1" t="s">
        <v>21</v>
      </c>
      <c r="H1734" s="2">
        <v>41290</v>
      </c>
      <c r="I1734" s="1" t="s">
        <v>16</v>
      </c>
      <c r="J1734" s="6" t="s">
        <v>12</v>
      </c>
      <c r="L1734" t="str">
        <f>VLOOKUP(Table3[[#This Row],[Order ID]],OrderBreakDown!A1733:H9780,2,0)</f>
        <v>Sanford Highlighters, Easy-Erase</v>
      </c>
      <c r="M1734" s="16">
        <f>VLOOKUP(Table3[[#This Row],[Order ID]],OrderBreakDown!A1733:H9780,3,0)</f>
        <v>0.5</v>
      </c>
      <c r="N1734" t="str">
        <f>VLOOKUP(Table3[[#This Row],[Order ID]],OrderBreakDown!A1733:H9780,4,0)</f>
        <v>$16.00</v>
      </c>
      <c r="O1734" s="18" t="str">
        <f>VLOOKUP(Table3[[#This Row],[Order ID]],OrderBreakDown!A1733:H9780,5,0)</f>
        <v>-$15.00</v>
      </c>
      <c r="P1734">
        <f>VLOOKUP(Table3[[#This Row],[Order ID]],OrderBreakDown!A1733:H9780,6,0)</f>
        <v>2</v>
      </c>
      <c r="Q1734" t="str">
        <f>VLOOKUP(Table3[[#This Row],[Order ID]],OrderBreakDown!A1733:H9780,7,0)</f>
        <v>Office Supplies</v>
      </c>
      <c r="R1734" t="str">
        <f>VLOOKUP(Table3[[#This Row],[Order ID]],OrderBreakDown!A1733:H9780,8,0)</f>
        <v>Art</v>
      </c>
    </row>
    <row r="1735" spans="1:18" ht="21.75" customHeight="1" thickBot="1" x14ac:dyDescent="0.3">
      <c r="A1735" s="5" t="s">
        <v>3245</v>
      </c>
      <c r="B1735" s="2">
        <v>41289</v>
      </c>
      <c r="C1735" s="1" t="s">
        <v>1477</v>
      </c>
      <c r="D1735" s="1" t="s">
        <v>3246</v>
      </c>
      <c r="E1735" s="1" t="s">
        <v>20</v>
      </c>
      <c r="F1735" s="1" t="s">
        <v>14</v>
      </c>
      <c r="G1735" s="1" t="s">
        <v>15</v>
      </c>
      <c r="H1735" s="2">
        <v>41293</v>
      </c>
      <c r="I1735" s="1" t="s">
        <v>22</v>
      </c>
      <c r="J1735" s="6" t="s">
        <v>1968</v>
      </c>
      <c r="L1735" t="str">
        <f>VLOOKUP(Table3[[#This Row],[Order ID]],OrderBreakDown!A1734:H9781,2,0)</f>
        <v>Fellowes Box, Wire Frame</v>
      </c>
      <c r="M1735" s="16">
        <f>VLOOKUP(Table3[[#This Row],[Order ID]],OrderBreakDown!A1734:H9781,3,0)</f>
        <v>0</v>
      </c>
      <c r="N1735" t="str">
        <f>VLOOKUP(Table3[[#This Row],[Order ID]],OrderBreakDown!A1734:H9781,4,0)</f>
        <v>$56.00</v>
      </c>
      <c r="O1735" s="18" t="str">
        <f>VLOOKUP(Table3[[#This Row],[Order ID]],OrderBreakDown!A1734:H9781,5,0)</f>
        <v>$26.00</v>
      </c>
      <c r="P1735">
        <f>VLOOKUP(Table3[[#This Row],[Order ID]],OrderBreakDown!A1734:H9781,6,0)</f>
        <v>3</v>
      </c>
      <c r="Q1735" t="str">
        <f>VLOOKUP(Table3[[#This Row],[Order ID]],OrderBreakDown!A1734:H9781,7,0)</f>
        <v>Office Supplies</v>
      </c>
      <c r="R1735" t="str">
        <f>VLOOKUP(Table3[[#This Row],[Order ID]],OrderBreakDown!A1734:H9781,8,0)</f>
        <v>Storage</v>
      </c>
    </row>
    <row r="1736" spans="1:18" ht="21.75" customHeight="1" thickBot="1" x14ac:dyDescent="0.3">
      <c r="A1736" s="5" t="s">
        <v>3247</v>
      </c>
      <c r="B1736" s="2">
        <v>41289</v>
      </c>
      <c r="C1736" s="1" t="s">
        <v>123</v>
      </c>
      <c r="D1736" s="1" t="s">
        <v>620</v>
      </c>
      <c r="E1736" s="1" t="s">
        <v>49</v>
      </c>
      <c r="F1736" s="1" t="s">
        <v>50</v>
      </c>
      <c r="G1736" s="1" t="s">
        <v>15</v>
      </c>
      <c r="H1736" s="2">
        <v>41291</v>
      </c>
      <c r="I1736" s="1" t="s">
        <v>37</v>
      </c>
      <c r="J1736" s="6" t="s">
        <v>621</v>
      </c>
      <c r="L1736" t="str">
        <f>VLOOKUP(Table3[[#This Row],[Order ID]],OrderBreakDown!A1735:H9782,2,0)</f>
        <v>Hon Bag Chairs, Set of Two</v>
      </c>
      <c r="M1736" s="16">
        <f>VLOOKUP(Table3[[#This Row],[Order ID]],OrderBreakDown!A1735:H9782,3,0)</f>
        <v>0.6</v>
      </c>
      <c r="N1736" t="str">
        <f>VLOOKUP(Table3[[#This Row],[Order ID]],OrderBreakDown!A1735:H9782,4,0)</f>
        <v>$95.00</v>
      </c>
      <c r="O1736" s="18" t="str">
        <f>VLOOKUP(Table3[[#This Row],[Order ID]],OrderBreakDown!A1735:H9782,5,0)</f>
        <v>-$114.00</v>
      </c>
      <c r="P1736">
        <f>VLOOKUP(Table3[[#This Row],[Order ID]],OrderBreakDown!A1735:H9782,6,0)</f>
        <v>5</v>
      </c>
      <c r="Q1736" t="str">
        <f>VLOOKUP(Table3[[#This Row],[Order ID]],OrderBreakDown!A1735:H9782,7,0)</f>
        <v>Furniture</v>
      </c>
      <c r="R1736" t="str">
        <f>VLOOKUP(Table3[[#This Row],[Order ID]],OrderBreakDown!A1735:H9782,8,0)</f>
        <v>Chairs</v>
      </c>
    </row>
    <row r="1737" spans="1:18" ht="21.75" customHeight="1" thickBot="1" x14ac:dyDescent="0.3">
      <c r="A1737" s="5" t="s">
        <v>3248</v>
      </c>
      <c r="B1737" s="2">
        <v>41290</v>
      </c>
      <c r="C1737" s="1" t="s">
        <v>1338</v>
      </c>
      <c r="D1737" s="1" t="s">
        <v>54</v>
      </c>
      <c r="E1737" s="1" t="s">
        <v>55</v>
      </c>
      <c r="F1737" s="1" t="s">
        <v>28</v>
      </c>
      <c r="G1737" s="1" t="s">
        <v>21</v>
      </c>
      <c r="H1737" s="2">
        <v>41294</v>
      </c>
      <c r="I1737" s="1" t="s">
        <v>22</v>
      </c>
      <c r="J1737" s="6" t="s">
        <v>54</v>
      </c>
      <c r="L1737" t="str">
        <f>VLOOKUP(Table3[[#This Row],[Order ID]],OrderBreakDown!A1736:H9783,2,0)</f>
        <v>Sanford Pencil Sharpener, Easy-Erase</v>
      </c>
      <c r="M1737" s="16">
        <f>VLOOKUP(Table3[[#This Row],[Order ID]],OrderBreakDown!A1736:H9783,3,0)</f>
        <v>0</v>
      </c>
      <c r="N1737" t="str">
        <f>VLOOKUP(Table3[[#This Row],[Order ID]],OrderBreakDown!A1736:H9783,4,0)</f>
        <v>$135.00</v>
      </c>
      <c r="O1737" s="18" t="str">
        <f>VLOOKUP(Table3[[#This Row],[Order ID]],OrderBreakDown!A1736:H9783,5,0)</f>
        <v>$68.00</v>
      </c>
      <c r="P1737">
        <f>VLOOKUP(Table3[[#This Row],[Order ID]],OrderBreakDown!A1736:H9783,6,0)</f>
        <v>5</v>
      </c>
      <c r="Q1737" t="str">
        <f>VLOOKUP(Table3[[#This Row],[Order ID]],OrderBreakDown!A1736:H9783,7,0)</f>
        <v>Office Supplies</v>
      </c>
      <c r="R1737" t="str">
        <f>VLOOKUP(Table3[[#This Row],[Order ID]],OrderBreakDown!A1736:H9783,8,0)</f>
        <v>Art</v>
      </c>
    </row>
    <row r="1738" spans="1:18" ht="21.75" customHeight="1" thickBot="1" x14ac:dyDescent="0.3">
      <c r="A1738" s="5" t="s">
        <v>3249</v>
      </c>
      <c r="B1738" s="2">
        <v>41290</v>
      </c>
      <c r="C1738" s="1" t="s">
        <v>1228</v>
      </c>
      <c r="D1738" s="1" t="s">
        <v>241</v>
      </c>
      <c r="E1738" s="1" t="s">
        <v>27</v>
      </c>
      <c r="F1738" s="1" t="s">
        <v>28</v>
      </c>
      <c r="G1738" s="1" t="s">
        <v>21</v>
      </c>
      <c r="H1738" s="2">
        <v>41296</v>
      </c>
      <c r="I1738" s="1" t="s">
        <v>22</v>
      </c>
      <c r="J1738" s="6" t="s">
        <v>112</v>
      </c>
      <c r="L1738" t="str">
        <f>VLOOKUP(Table3[[#This Row],[Order ID]],OrderBreakDown!A1737:H9784,2,0)</f>
        <v>BIC Highlighters, Water Color</v>
      </c>
      <c r="M1738" s="16">
        <f>VLOOKUP(Table3[[#This Row],[Order ID]],OrderBreakDown!A1737:H9784,3,0)</f>
        <v>0</v>
      </c>
      <c r="N1738" t="str">
        <f>VLOOKUP(Table3[[#This Row],[Order ID]],OrderBreakDown!A1737:H9784,4,0)</f>
        <v>$88.00</v>
      </c>
      <c r="O1738" s="18" t="str">
        <f>VLOOKUP(Table3[[#This Row],[Order ID]],OrderBreakDown!A1737:H9784,5,0)</f>
        <v>$16.00</v>
      </c>
      <c r="P1738">
        <f>VLOOKUP(Table3[[#This Row],[Order ID]],OrderBreakDown!A1737:H9784,6,0)</f>
        <v>4</v>
      </c>
      <c r="Q1738" t="str">
        <f>VLOOKUP(Table3[[#This Row],[Order ID]],OrderBreakDown!A1737:H9784,7,0)</f>
        <v>Office Supplies</v>
      </c>
      <c r="R1738" t="str">
        <f>VLOOKUP(Table3[[#This Row],[Order ID]],OrderBreakDown!A1737:H9784,8,0)</f>
        <v>Art</v>
      </c>
    </row>
    <row r="1739" spans="1:18" ht="21.75" customHeight="1" thickBot="1" x14ac:dyDescent="0.3">
      <c r="A1739" s="5" t="s">
        <v>3250</v>
      </c>
      <c r="B1739" s="2">
        <v>41290</v>
      </c>
      <c r="C1739" s="1" t="s">
        <v>678</v>
      </c>
      <c r="D1739" s="1" t="s">
        <v>259</v>
      </c>
      <c r="E1739" s="1" t="s">
        <v>260</v>
      </c>
      <c r="F1739" s="1" t="s">
        <v>14</v>
      </c>
      <c r="G1739" s="1" t="s">
        <v>21</v>
      </c>
      <c r="H1739" s="2">
        <v>41295</v>
      </c>
      <c r="I1739" s="1" t="s">
        <v>22</v>
      </c>
      <c r="J1739" s="6" t="s">
        <v>259</v>
      </c>
      <c r="L1739" t="str">
        <f>VLOOKUP(Table3[[#This Row],[Order ID]],OrderBreakDown!A1738:H9785,2,0)</f>
        <v>Dania Corner Shelving, Metal</v>
      </c>
      <c r="M1739" s="16">
        <f>VLOOKUP(Table3[[#This Row],[Order ID]],OrderBreakDown!A1738:H9785,3,0)</f>
        <v>0.5</v>
      </c>
      <c r="N1739" t="str">
        <f>VLOOKUP(Table3[[#This Row],[Order ID]],OrderBreakDown!A1738:H9785,4,0)</f>
        <v>$304.00</v>
      </c>
      <c r="O1739" s="18" t="str">
        <f>VLOOKUP(Table3[[#This Row],[Order ID]],OrderBreakDown!A1738:H9785,5,0)</f>
        <v>-$18.00</v>
      </c>
      <c r="P1739">
        <f>VLOOKUP(Table3[[#This Row],[Order ID]],OrderBreakDown!A1738:H9785,6,0)</f>
        <v>5</v>
      </c>
      <c r="Q1739" t="str">
        <f>VLOOKUP(Table3[[#This Row],[Order ID]],OrderBreakDown!A1738:H9785,7,0)</f>
        <v>Furniture</v>
      </c>
      <c r="R1739" t="str">
        <f>VLOOKUP(Table3[[#This Row],[Order ID]],OrderBreakDown!A1738:H9785,8,0)</f>
        <v>Bookcases</v>
      </c>
    </row>
    <row r="1740" spans="1:18" ht="21.75" customHeight="1" thickBot="1" x14ac:dyDescent="0.3">
      <c r="A1740" s="5" t="s">
        <v>3251</v>
      </c>
      <c r="B1740" s="2">
        <v>41291</v>
      </c>
      <c r="C1740" s="1" t="s">
        <v>2041</v>
      </c>
      <c r="D1740" s="1" t="s">
        <v>244</v>
      </c>
      <c r="E1740" s="1" t="s">
        <v>66</v>
      </c>
      <c r="F1740" s="1" t="s">
        <v>28</v>
      </c>
      <c r="G1740" s="1" t="s">
        <v>21</v>
      </c>
      <c r="H1740" s="2">
        <v>41293</v>
      </c>
      <c r="I1740" s="1" t="s">
        <v>37</v>
      </c>
      <c r="J1740" s="6" t="s">
        <v>116</v>
      </c>
      <c r="L1740" t="str">
        <f>VLOOKUP(Table3[[#This Row],[Order ID]],OrderBreakDown!A1739:H9786,2,0)</f>
        <v>Avery Binder Covers, Economy</v>
      </c>
      <c r="M1740" s="16">
        <f>VLOOKUP(Table3[[#This Row],[Order ID]],OrderBreakDown!A1739:H9786,3,0)</f>
        <v>0</v>
      </c>
      <c r="N1740" t="str">
        <f>VLOOKUP(Table3[[#This Row],[Order ID]],OrderBreakDown!A1739:H9786,4,0)</f>
        <v>$44.00</v>
      </c>
      <c r="O1740" s="18" t="str">
        <f>VLOOKUP(Table3[[#This Row],[Order ID]],OrderBreakDown!A1739:H9786,5,0)</f>
        <v>$14.00</v>
      </c>
      <c r="P1740">
        <f>VLOOKUP(Table3[[#This Row],[Order ID]],OrderBreakDown!A1739:H9786,6,0)</f>
        <v>4</v>
      </c>
      <c r="Q1740" t="str">
        <f>VLOOKUP(Table3[[#This Row],[Order ID]],OrderBreakDown!A1739:H9786,7,0)</f>
        <v>Office Supplies</v>
      </c>
      <c r="R1740" t="str">
        <f>VLOOKUP(Table3[[#This Row],[Order ID]],OrderBreakDown!A1739:H9786,8,0)</f>
        <v>Binders</v>
      </c>
    </row>
    <row r="1741" spans="1:18" ht="21.75" customHeight="1" thickBot="1" x14ac:dyDescent="0.3">
      <c r="A1741" s="5" t="s">
        <v>3252</v>
      </c>
      <c r="B1741" s="2">
        <v>41291</v>
      </c>
      <c r="C1741" s="1" t="s">
        <v>1670</v>
      </c>
      <c r="D1741" s="1" t="s">
        <v>2701</v>
      </c>
      <c r="E1741" s="1" t="s">
        <v>27</v>
      </c>
      <c r="F1741" s="1" t="s">
        <v>28</v>
      </c>
      <c r="G1741" s="1" t="s">
        <v>33</v>
      </c>
      <c r="H1741" s="2">
        <v>41298</v>
      </c>
      <c r="I1741" s="1" t="s">
        <v>22</v>
      </c>
      <c r="J1741" s="6" t="s">
        <v>112</v>
      </c>
      <c r="L1741" t="str">
        <f>VLOOKUP(Table3[[#This Row],[Order ID]],OrderBreakDown!A1740:H9787,2,0)</f>
        <v>Harbour Creations Removable Labels, 5000 Label Set</v>
      </c>
      <c r="M1741" s="16">
        <f>VLOOKUP(Table3[[#This Row],[Order ID]],OrderBreakDown!A1740:H9787,3,0)</f>
        <v>0</v>
      </c>
      <c r="N1741" t="str">
        <f>VLOOKUP(Table3[[#This Row],[Order ID]],OrderBreakDown!A1740:H9787,4,0)</f>
        <v>$41.00</v>
      </c>
      <c r="O1741" s="18" t="str">
        <f>VLOOKUP(Table3[[#This Row],[Order ID]],OrderBreakDown!A1740:H9787,5,0)</f>
        <v>$15.00</v>
      </c>
      <c r="P1741">
        <f>VLOOKUP(Table3[[#This Row],[Order ID]],OrderBreakDown!A1740:H9787,6,0)</f>
        <v>4</v>
      </c>
      <c r="Q1741" t="str">
        <f>VLOOKUP(Table3[[#This Row],[Order ID]],OrderBreakDown!A1740:H9787,7,0)</f>
        <v>Office Supplies</v>
      </c>
      <c r="R1741" t="str">
        <f>VLOOKUP(Table3[[#This Row],[Order ID]],OrderBreakDown!A1740:H9787,8,0)</f>
        <v>Labels</v>
      </c>
    </row>
    <row r="1742" spans="1:18" ht="21.75" customHeight="1" thickBot="1" x14ac:dyDescent="0.3">
      <c r="A1742" s="5" t="s">
        <v>3253</v>
      </c>
      <c r="B1742" s="2">
        <v>41291</v>
      </c>
      <c r="C1742" s="1" t="s">
        <v>3254</v>
      </c>
      <c r="D1742" s="1" t="s">
        <v>3255</v>
      </c>
      <c r="E1742" s="1" t="s">
        <v>27</v>
      </c>
      <c r="F1742" s="1" t="s">
        <v>28</v>
      </c>
      <c r="G1742" s="1" t="s">
        <v>21</v>
      </c>
      <c r="H1742" s="2">
        <v>41295</v>
      </c>
      <c r="I1742" s="1" t="s">
        <v>22</v>
      </c>
      <c r="J1742" s="6" t="s">
        <v>112</v>
      </c>
      <c r="L1742" t="str">
        <f>VLOOKUP(Table3[[#This Row],[Order ID]],OrderBreakDown!A1741:H9788,2,0)</f>
        <v>Avery Binder Covers, Economy</v>
      </c>
      <c r="M1742" s="16">
        <f>VLOOKUP(Table3[[#This Row],[Order ID]],OrderBreakDown!A1741:H9788,3,0)</f>
        <v>0</v>
      </c>
      <c r="N1742" t="str">
        <f>VLOOKUP(Table3[[#This Row],[Order ID]],OrderBreakDown!A1741:H9788,4,0)</f>
        <v>$89.00</v>
      </c>
      <c r="O1742" s="18" t="str">
        <f>VLOOKUP(Table3[[#This Row],[Order ID]],OrderBreakDown!A1741:H9788,5,0)</f>
        <v>$27.00</v>
      </c>
      <c r="P1742">
        <f>VLOOKUP(Table3[[#This Row],[Order ID]],OrderBreakDown!A1741:H9788,6,0)</f>
        <v>8</v>
      </c>
      <c r="Q1742" t="str">
        <f>VLOOKUP(Table3[[#This Row],[Order ID]],OrderBreakDown!A1741:H9788,7,0)</f>
        <v>Office Supplies</v>
      </c>
      <c r="R1742" t="str">
        <f>VLOOKUP(Table3[[#This Row],[Order ID]],OrderBreakDown!A1741:H9788,8,0)</f>
        <v>Binders</v>
      </c>
    </row>
    <row r="1743" spans="1:18" ht="21.75" customHeight="1" thickBot="1" x14ac:dyDescent="0.3">
      <c r="A1743" s="5" t="s">
        <v>3256</v>
      </c>
      <c r="B1743" s="2">
        <v>41291</v>
      </c>
      <c r="C1743" s="1" t="s">
        <v>438</v>
      </c>
      <c r="D1743" s="1" t="s">
        <v>3257</v>
      </c>
      <c r="E1743" s="1" t="s">
        <v>77</v>
      </c>
      <c r="F1743" s="1" t="s">
        <v>28</v>
      </c>
      <c r="G1743" s="1" t="s">
        <v>21</v>
      </c>
      <c r="H1743" s="2">
        <v>41295</v>
      </c>
      <c r="I1743" s="1" t="s">
        <v>22</v>
      </c>
      <c r="J1743" s="6" t="s">
        <v>382</v>
      </c>
      <c r="L1743" t="str">
        <f>VLOOKUP(Table3[[#This Row],[Order ID]],OrderBreakDown!A1742:H9789,2,0)</f>
        <v>Wilson Jones 3-Hole Punch, Economy</v>
      </c>
      <c r="M1743" s="16">
        <f>VLOOKUP(Table3[[#This Row],[Order ID]],OrderBreakDown!A1742:H9789,3,0)</f>
        <v>0.5</v>
      </c>
      <c r="N1743" t="str">
        <f>VLOOKUP(Table3[[#This Row],[Order ID]],OrderBreakDown!A1742:H9789,4,0)</f>
        <v>$28.00</v>
      </c>
      <c r="O1743" s="18" t="str">
        <f>VLOOKUP(Table3[[#This Row],[Order ID]],OrderBreakDown!A1742:H9789,5,0)</f>
        <v>-$10.00</v>
      </c>
      <c r="P1743">
        <f>VLOOKUP(Table3[[#This Row],[Order ID]],OrderBreakDown!A1742:H9789,6,0)</f>
        <v>2</v>
      </c>
      <c r="Q1743" t="str">
        <f>VLOOKUP(Table3[[#This Row],[Order ID]],OrderBreakDown!A1742:H9789,7,0)</f>
        <v>Office Supplies</v>
      </c>
      <c r="R1743" t="str">
        <f>VLOOKUP(Table3[[#This Row],[Order ID]],OrderBreakDown!A1742:H9789,8,0)</f>
        <v>Binders</v>
      </c>
    </row>
    <row r="1744" spans="1:18" ht="21.75" customHeight="1" thickBot="1" x14ac:dyDescent="0.3">
      <c r="A1744" s="5" t="s">
        <v>3258</v>
      </c>
      <c r="B1744" s="2">
        <v>41291</v>
      </c>
      <c r="C1744" s="1" t="s">
        <v>75</v>
      </c>
      <c r="D1744" s="1" t="s">
        <v>44</v>
      </c>
      <c r="E1744" s="1" t="s">
        <v>27</v>
      </c>
      <c r="F1744" s="1" t="s">
        <v>28</v>
      </c>
      <c r="G1744" s="1" t="s">
        <v>21</v>
      </c>
      <c r="H1744" s="2">
        <v>41297</v>
      </c>
      <c r="I1744" s="1" t="s">
        <v>22</v>
      </c>
      <c r="J1744" s="6" t="s">
        <v>45</v>
      </c>
      <c r="L1744" t="str">
        <f>VLOOKUP(Table3[[#This Row],[Order ID]],OrderBreakDown!A1743:H9790,2,0)</f>
        <v>Rogers Folders, Blue</v>
      </c>
      <c r="M1744" s="16">
        <f>VLOOKUP(Table3[[#This Row],[Order ID]],OrderBreakDown!A1743:H9790,3,0)</f>
        <v>0.6</v>
      </c>
      <c r="N1744" t="str">
        <f>VLOOKUP(Table3[[#This Row],[Order ID]],OrderBreakDown!A1743:H9790,4,0)</f>
        <v>$37.00</v>
      </c>
      <c r="O1744" s="18" t="str">
        <f>VLOOKUP(Table3[[#This Row],[Order ID]],OrderBreakDown!A1743:H9790,5,0)</f>
        <v>-$53.00</v>
      </c>
      <c r="P1744">
        <f>VLOOKUP(Table3[[#This Row],[Order ID]],OrderBreakDown!A1743:H9790,6,0)</f>
        <v>3</v>
      </c>
      <c r="Q1744" t="str">
        <f>VLOOKUP(Table3[[#This Row],[Order ID]],OrderBreakDown!A1743:H9790,7,0)</f>
        <v>Office Supplies</v>
      </c>
      <c r="R1744" t="str">
        <f>VLOOKUP(Table3[[#This Row],[Order ID]],OrderBreakDown!A1743:H9790,8,0)</f>
        <v>Storage</v>
      </c>
    </row>
    <row r="1745" spans="1:18" ht="21.75" customHeight="1" thickBot="1" x14ac:dyDescent="0.3">
      <c r="A1745" s="5" t="s">
        <v>3259</v>
      </c>
      <c r="B1745" s="2">
        <v>41292</v>
      </c>
      <c r="C1745" s="1" t="s">
        <v>3260</v>
      </c>
      <c r="D1745" s="1" t="s">
        <v>3261</v>
      </c>
      <c r="E1745" s="1" t="s">
        <v>55</v>
      </c>
      <c r="F1745" s="1" t="s">
        <v>28</v>
      </c>
      <c r="G1745" s="1" t="s">
        <v>15</v>
      </c>
      <c r="H1745" s="2">
        <v>41296</v>
      </c>
      <c r="I1745" s="1" t="s">
        <v>22</v>
      </c>
      <c r="J1745" s="6" t="s">
        <v>3261</v>
      </c>
      <c r="L1745" t="str">
        <f>VLOOKUP(Table3[[#This Row],[Order ID]],OrderBreakDown!A1744:H9791,2,0)</f>
        <v>Motorola Audio Dock, with Caller ID</v>
      </c>
      <c r="M1745" s="16">
        <f>VLOOKUP(Table3[[#This Row],[Order ID]],OrderBreakDown!A1744:H9791,3,0)</f>
        <v>0</v>
      </c>
      <c r="N1745" t="str">
        <f>VLOOKUP(Table3[[#This Row],[Order ID]],OrderBreakDown!A1744:H9791,4,0)</f>
        <v>$520.00</v>
      </c>
      <c r="O1745" s="18" t="str">
        <f>VLOOKUP(Table3[[#This Row],[Order ID]],OrderBreakDown!A1744:H9791,5,0)</f>
        <v>$203.00</v>
      </c>
      <c r="P1745">
        <f>VLOOKUP(Table3[[#This Row],[Order ID]],OrderBreakDown!A1744:H9791,6,0)</f>
        <v>3</v>
      </c>
      <c r="Q1745" t="str">
        <f>VLOOKUP(Table3[[#This Row],[Order ID]],OrderBreakDown!A1744:H9791,7,0)</f>
        <v>Technology</v>
      </c>
      <c r="R1745" t="str">
        <f>VLOOKUP(Table3[[#This Row],[Order ID]],OrderBreakDown!A1744:H9791,8,0)</f>
        <v>Phones</v>
      </c>
    </row>
    <row r="1746" spans="1:18" ht="21.75" customHeight="1" thickBot="1" x14ac:dyDescent="0.3">
      <c r="A1746" s="5" t="s">
        <v>3262</v>
      </c>
      <c r="B1746" s="2">
        <v>41292</v>
      </c>
      <c r="C1746" s="1" t="s">
        <v>279</v>
      </c>
      <c r="D1746" s="1" t="s">
        <v>54</v>
      </c>
      <c r="E1746" s="1" t="s">
        <v>55</v>
      </c>
      <c r="F1746" s="1" t="s">
        <v>28</v>
      </c>
      <c r="G1746" s="1" t="s">
        <v>33</v>
      </c>
      <c r="H1746" s="2">
        <v>41295</v>
      </c>
      <c r="I1746" s="1" t="s">
        <v>37</v>
      </c>
      <c r="J1746" s="6" t="s">
        <v>54</v>
      </c>
      <c r="L1746" t="str">
        <f>VLOOKUP(Table3[[#This Row],[Order ID]],OrderBreakDown!A1745:H9792,2,0)</f>
        <v>Rubbermaid Photo Frame, Durable</v>
      </c>
      <c r="M1746" s="16">
        <f>VLOOKUP(Table3[[#This Row],[Order ID]],OrderBreakDown!A1745:H9792,3,0)</f>
        <v>0</v>
      </c>
      <c r="N1746" t="str">
        <f>VLOOKUP(Table3[[#This Row],[Order ID]],OrderBreakDown!A1745:H9792,4,0)</f>
        <v>$146.00</v>
      </c>
      <c r="O1746" s="18" t="str">
        <f>VLOOKUP(Table3[[#This Row],[Order ID]],OrderBreakDown!A1745:H9792,5,0)</f>
        <v>$7.00</v>
      </c>
      <c r="P1746">
        <f>VLOOKUP(Table3[[#This Row],[Order ID]],OrderBreakDown!A1745:H9792,6,0)</f>
        <v>3</v>
      </c>
      <c r="Q1746" t="str">
        <f>VLOOKUP(Table3[[#This Row],[Order ID]],OrderBreakDown!A1745:H9792,7,0)</f>
        <v>Furniture</v>
      </c>
      <c r="R1746" t="str">
        <f>VLOOKUP(Table3[[#This Row],[Order ID]],OrderBreakDown!A1745:H9792,8,0)</f>
        <v>Furnishings</v>
      </c>
    </row>
    <row r="1747" spans="1:18" ht="21.75" customHeight="1" thickBot="1" x14ac:dyDescent="0.3">
      <c r="A1747" s="5" t="s">
        <v>3263</v>
      </c>
      <c r="B1747" s="2">
        <v>41292</v>
      </c>
      <c r="C1747" s="1" t="s">
        <v>3264</v>
      </c>
      <c r="D1747" s="1" t="s">
        <v>3265</v>
      </c>
      <c r="E1747" s="1" t="s">
        <v>58</v>
      </c>
      <c r="F1747" s="1" t="s">
        <v>50</v>
      </c>
      <c r="G1747" s="1" t="s">
        <v>21</v>
      </c>
      <c r="H1747" s="2">
        <v>41297</v>
      </c>
      <c r="I1747" s="1" t="s">
        <v>22</v>
      </c>
      <c r="J1747" s="6" t="s">
        <v>444</v>
      </c>
      <c r="L1747" t="str">
        <f>VLOOKUP(Table3[[#This Row],[Order ID]],OrderBreakDown!A1746:H9793,2,0)</f>
        <v>Bush Corner Shelving, Metal</v>
      </c>
      <c r="M1747" s="16">
        <f>VLOOKUP(Table3[[#This Row],[Order ID]],OrderBreakDown!A1746:H9793,3,0)</f>
        <v>0</v>
      </c>
      <c r="N1747" t="str">
        <f>VLOOKUP(Table3[[#This Row],[Order ID]],OrderBreakDown!A1746:H9793,4,0)</f>
        <v>$741.00</v>
      </c>
      <c r="O1747" s="18" t="str">
        <f>VLOOKUP(Table3[[#This Row],[Order ID]],OrderBreakDown!A1746:H9793,5,0)</f>
        <v>$104.00</v>
      </c>
      <c r="P1747">
        <f>VLOOKUP(Table3[[#This Row],[Order ID]],OrderBreakDown!A1746:H9793,6,0)</f>
        <v>6</v>
      </c>
      <c r="Q1747" t="str">
        <f>VLOOKUP(Table3[[#This Row],[Order ID]],OrderBreakDown!A1746:H9793,7,0)</f>
        <v>Furniture</v>
      </c>
      <c r="R1747" t="str">
        <f>VLOOKUP(Table3[[#This Row],[Order ID]],OrderBreakDown!A1746:H9793,8,0)</f>
        <v>Bookcases</v>
      </c>
    </row>
    <row r="1748" spans="1:18" ht="21.75" customHeight="1" thickBot="1" x14ac:dyDescent="0.3">
      <c r="A1748" s="5" t="s">
        <v>3266</v>
      </c>
      <c r="B1748" s="2">
        <v>41292</v>
      </c>
      <c r="C1748" s="1" t="s">
        <v>1553</v>
      </c>
      <c r="D1748" s="1" t="s">
        <v>73</v>
      </c>
      <c r="E1748" s="1" t="s">
        <v>20</v>
      </c>
      <c r="F1748" s="1" t="s">
        <v>14</v>
      </c>
      <c r="G1748" s="1" t="s">
        <v>33</v>
      </c>
      <c r="H1748" s="2">
        <v>41299</v>
      </c>
      <c r="I1748" s="1" t="s">
        <v>22</v>
      </c>
      <c r="J1748" s="6" t="s">
        <v>23</v>
      </c>
      <c r="L1748" t="str">
        <f>VLOOKUP(Table3[[#This Row],[Order ID]],OrderBreakDown!A1747:H9794,2,0)</f>
        <v>BIC Markers, Fluorescent</v>
      </c>
      <c r="M1748" s="16">
        <f>VLOOKUP(Table3[[#This Row],[Order ID]],OrderBreakDown!A1747:H9794,3,0)</f>
        <v>0.5</v>
      </c>
      <c r="N1748" t="str">
        <f>VLOOKUP(Table3[[#This Row],[Order ID]],OrderBreakDown!A1747:H9794,4,0)</f>
        <v>$42.00</v>
      </c>
      <c r="O1748" s="18" t="str">
        <f>VLOOKUP(Table3[[#This Row],[Order ID]],OrderBreakDown!A1747:H9794,5,0)</f>
        <v>-$35.00</v>
      </c>
      <c r="P1748">
        <f>VLOOKUP(Table3[[#This Row],[Order ID]],OrderBreakDown!A1747:H9794,6,0)</f>
        <v>3</v>
      </c>
      <c r="Q1748" t="str">
        <f>VLOOKUP(Table3[[#This Row],[Order ID]],OrderBreakDown!A1747:H9794,7,0)</f>
        <v>Office Supplies</v>
      </c>
      <c r="R1748" t="str">
        <f>VLOOKUP(Table3[[#This Row],[Order ID]],OrderBreakDown!A1747:H9794,8,0)</f>
        <v>Art</v>
      </c>
    </row>
    <row r="1749" spans="1:18" ht="21.75" customHeight="1" thickBot="1" x14ac:dyDescent="0.3">
      <c r="A1749" s="5" t="s">
        <v>3267</v>
      </c>
      <c r="B1749" s="2">
        <v>41293</v>
      </c>
      <c r="C1749" s="1" t="s">
        <v>1980</v>
      </c>
      <c r="D1749" s="1" t="s">
        <v>282</v>
      </c>
      <c r="E1749" s="1" t="s">
        <v>66</v>
      </c>
      <c r="F1749" s="1" t="s">
        <v>28</v>
      </c>
      <c r="G1749" s="1" t="s">
        <v>15</v>
      </c>
      <c r="H1749" s="2">
        <v>41298</v>
      </c>
      <c r="I1749" s="1" t="s">
        <v>16</v>
      </c>
      <c r="J1749" s="6" t="s">
        <v>282</v>
      </c>
      <c r="L1749" t="str">
        <f>VLOOKUP(Table3[[#This Row],[Order ID]],OrderBreakDown!A1748:H9795,2,0)</f>
        <v>Advantus Door Stop, Erganomic</v>
      </c>
      <c r="M1749" s="16">
        <f>VLOOKUP(Table3[[#This Row],[Order ID]],OrderBreakDown!A1748:H9795,3,0)</f>
        <v>0.1</v>
      </c>
      <c r="N1749" t="str">
        <f>VLOOKUP(Table3[[#This Row],[Order ID]],OrderBreakDown!A1748:H9795,4,0)</f>
        <v>$39.00</v>
      </c>
      <c r="O1749" s="18" t="str">
        <f>VLOOKUP(Table3[[#This Row],[Order ID]],OrderBreakDown!A1748:H9795,5,0)</f>
        <v>$9.00</v>
      </c>
      <c r="P1749">
        <f>VLOOKUP(Table3[[#This Row],[Order ID]],OrderBreakDown!A1748:H9795,6,0)</f>
        <v>1</v>
      </c>
      <c r="Q1749" t="str">
        <f>VLOOKUP(Table3[[#This Row],[Order ID]],OrderBreakDown!A1748:H9795,7,0)</f>
        <v>Furniture</v>
      </c>
      <c r="R1749" t="str">
        <f>VLOOKUP(Table3[[#This Row],[Order ID]],OrderBreakDown!A1748:H9795,8,0)</f>
        <v>Furnishings</v>
      </c>
    </row>
    <row r="1750" spans="1:18" ht="21.75" customHeight="1" thickBot="1" x14ac:dyDescent="0.3">
      <c r="A1750" s="5" t="s">
        <v>3268</v>
      </c>
      <c r="B1750" s="2">
        <v>41293</v>
      </c>
      <c r="C1750" s="1" t="s">
        <v>537</v>
      </c>
      <c r="D1750" s="1" t="s">
        <v>141</v>
      </c>
      <c r="E1750" s="1" t="s">
        <v>58</v>
      </c>
      <c r="F1750" s="1" t="s">
        <v>50</v>
      </c>
      <c r="G1750" s="1" t="s">
        <v>33</v>
      </c>
      <c r="H1750" s="2">
        <v>41299</v>
      </c>
      <c r="I1750" s="1" t="s">
        <v>22</v>
      </c>
      <c r="J1750" s="6" t="s">
        <v>141</v>
      </c>
      <c r="L1750" t="str">
        <f>VLOOKUP(Table3[[#This Row],[Order ID]],OrderBreakDown!A1749:H9796,2,0)</f>
        <v>Hamilton Beach Stove, Silver</v>
      </c>
      <c r="M1750" s="16">
        <f>VLOOKUP(Table3[[#This Row],[Order ID]],OrderBreakDown!A1749:H9796,3,0)</f>
        <v>0</v>
      </c>
      <c r="N1750" t="str">
        <f>VLOOKUP(Table3[[#This Row],[Order ID]],OrderBreakDown!A1749:H9796,4,0)</f>
        <v>$1,629.00</v>
      </c>
      <c r="O1750" s="18" t="str">
        <f>VLOOKUP(Table3[[#This Row],[Order ID]],OrderBreakDown!A1749:H9796,5,0)</f>
        <v>$619.00</v>
      </c>
      <c r="P1750">
        <f>VLOOKUP(Table3[[#This Row],[Order ID]],OrderBreakDown!A1749:H9796,6,0)</f>
        <v>3</v>
      </c>
      <c r="Q1750" t="str">
        <f>VLOOKUP(Table3[[#This Row],[Order ID]],OrderBreakDown!A1749:H9796,7,0)</f>
        <v>Office Supplies</v>
      </c>
      <c r="R1750" t="str">
        <f>VLOOKUP(Table3[[#This Row],[Order ID]],OrderBreakDown!A1749:H9796,8,0)</f>
        <v>Appliances</v>
      </c>
    </row>
    <row r="1751" spans="1:18" ht="21.75" customHeight="1" thickBot="1" x14ac:dyDescent="0.3">
      <c r="A1751" s="5" t="s">
        <v>3269</v>
      </c>
      <c r="B1751" s="2">
        <v>41293</v>
      </c>
      <c r="C1751" s="1" t="s">
        <v>2591</v>
      </c>
      <c r="D1751" s="1" t="s">
        <v>1443</v>
      </c>
      <c r="E1751" s="1" t="s">
        <v>66</v>
      </c>
      <c r="F1751" s="1" t="s">
        <v>28</v>
      </c>
      <c r="G1751" s="1" t="s">
        <v>33</v>
      </c>
      <c r="H1751" s="2">
        <v>41295</v>
      </c>
      <c r="I1751" s="1" t="s">
        <v>16</v>
      </c>
      <c r="J1751" s="6" t="s">
        <v>185</v>
      </c>
      <c r="L1751" t="str">
        <f>VLOOKUP(Table3[[#This Row],[Order ID]],OrderBreakDown!A1750:H9797,2,0)</f>
        <v>Wilson Jones Hole Reinforcements, Recycled</v>
      </c>
      <c r="M1751" s="16">
        <f>VLOOKUP(Table3[[#This Row],[Order ID]],OrderBreakDown!A1750:H9797,3,0)</f>
        <v>0</v>
      </c>
      <c r="N1751" t="str">
        <f>VLOOKUP(Table3[[#This Row],[Order ID]],OrderBreakDown!A1750:H9797,4,0)</f>
        <v>$15.00</v>
      </c>
      <c r="O1751" s="18" t="str">
        <f>VLOOKUP(Table3[[#This Row],[Order ID]],OrderBreakDown!A1750:H9797,5,0)</f>
        <v>$4.00</v>
      </c>
      <c r="P1751">
        <f>VLOOKUP(Table3[[#This Row],[Order ID]],OrderBreakDown!A1750:H9797,6,0)</f>
        <v>3</v>
      </c>
      <c r="Q1751" t="str">
        <f>VLOOKUP(Table3[[#This Row],[Order ID]],OrderBreakDown!A1750:H9797,7,0)</f>
        <v>Office Supplies</v>
      </c>
      <c r="R1751" t="str">
        <f>VLOOKUP(Table3[[#This Row],[Order ID]],OrderBreakDown!A1750:H9797,8,0)</f>
        <v>Binders</v>
      </c>
    </row>
    <row r="1752" spans="1:18" ht="21.75" customHeight="1" thickBot="1" x14ac:dyDescent="0.3">
      <c r="A1752" s="5" t="s">
        <v>3270</v>
      </c>
      <c r="B1752" s="2">
        <v>41295</v>
      </c>
      <c r="C1752" s="1" t="s">
        <v>165</v>
      </c>
      <c r="D1752" s="1" t="s">
        <v>12</v>
      </c>
      <c r="E1752" s="1" t="s">
        <v>13</v>
      </c>
      <c r="F1752" s="1" t="s">
        <v>14</v>
      </c>
      <c r="G1752" s="1" t="s">
        <v>33</v>
      </c>
      <c r="H1752" s="2">
        <v>41299</v>
      </c>
      <c r="I1752" s="1" t="s">
        <v>22</v>
      </c>
      <c r="J1752" s="6" t="s">
        <v>12</v>
      </c>
      <c r="L1752" t="str">
        <f>VLOOKUP(Table3[[#This Row],[Order ID]],OrderBreakDown!A1751:H9798,2,0)</f>
        <v>Ibico Binder Covers, Clear</v>
      </c>
      <c r="M1752" s="16">
        <f>VLOOKUP(Table3[[#This Row],[Order ID]],OrderBreakDown!A1751:H9798,3,0)</f>
        <v>0.5</v>
      </c>
      <c r="N1752" t="str">
        <f>VLOOKUP(Table3[[#This Row],[Order ID]],OrderBreakDown!A1751:H9798,4,0)</f>
        <v>$46.00</v>
      </c>
      <c r="O1752" s="18" t="str">
        <f>VLOOKUP(Table3[[#This Row],[Order ID]],OrderBreakDown!A1751:H9798,5,0)</f>
        <v>-$40.00</v>
      </c>
      <c r="P1752">
        <f>VLOOKUP(Table3[[#This Row],[Order ID]],OrderBreakDown!A1751:H9798,6,0)</f>
        <v>7</v>
      </c>
      <c r="Q1752" t="str">
        <f>VLOOKUP(Table3[[#This Row],[Order ID]],OrderBreakDown!A1751:H9798,7,0)</f>
        <v>Office Supplies</v>
      </c>
      <c r="R1752" t="str">
        <f>VLOOKUP(Table3[[#This Row],[Order ID]],OrderBreakDown!A1751:H9798,8,0)</f>
        <v>Binders</v>
      </c>
    </row>
    <row r="1753" spans="1:18" ht="21.75" customHeight="1" thickBot="1" x14ac:dyDescent="0.3">
      <c r="A1753" s="5" t="s">
        <v>3271</v>
      </c>
      <c r="B1753" s="2">
        <v>41296</v>
      </c>
      <c r="C1753" s="1" t="s">
        <v>2229</v>
      </c>
      <c r="D1753" s="1" t="s">
        <v>1283</v>
      </c>
      <c r="E1753" s="1" t="s">
        <v>20</v>
      </c>
      <c r="F1753" s="1" t="s">
        <v>14</v>
      </c>
      <c r="G1753" s="1" t="s">
        <v>33</v>
      </c>
      <c r="H1753" s="2">
        <v>41300</v>
      </c>
      <c r="I1753" s="1" t="s">
        <v>22</v>
      </c>
      <c r="J1753" s="6" t="s">
        <v>23</v>
      </c>
      <c r="L1753" t="str">
        <f>VLOOKUP(Table3[[#This Row],[Order ID]],OrderBreakDown!A1752:H9799,2,0)</f>
        <v>Office Star Bag Chairs, Adjustable</v>
      </c>
      <c r="M1753" s="16">
        <f>VLOOKUP(Table3[[#This Row],[Order ID]],OrderBreakDown!A1752:H9799,3,0)</f>
        <v>0</v>
      </c>
      <c r="N1753" t="str">
        <f>VLOOKUP(Table3[[#This Row],[Order ID]],OrderBreakDown!A1752:H9799,4,0)</f>
        <v>$174.00</v>
      </c>
      <c r="O1753" s="18" t="str">
        <f>VLOOKUP(Table3[[#This Row],[Order ID]],OrderBreakDown!A1752:H9799,5,0)</f>
        <v>$24.00</v>
      </c>
      <c r="P1753">
        <f>VLOOKUP(Table3[[#This Row],[Order ID]],OrderBreakDown!A1752:H9799,6,0)</f>
        <v>3</v>
      </c>
      <c r="Q1753" t="str">
        <f>VLOOKUP(Table3[[#This Row],[Order ID]],OrderBreakDown!A1752:H9799,7,0)</f>
        <v>Furniture</v>
      </c>
      <c r="R1753" t="str">
        <f>VLOOKUP(Table3[[#This Row],[Order ID]],OrderBreakDown!A1752:H9799,8,0)</f>
        <v>Chairs</v>
      </c>
    </row>
    <row r="1754" spans="1:18" ht="21.75" customHeight="1" thickBot="1" x14ac:dyDescent="0.3">
      <c r="A1754" s="5" t="s">
        <v>3272</v>
      </c>
      <c r="B1754" s="2">
        <v>41297</v>
      </c>
      <c r="C1754" s="1" t="s">
        <v>710</v>
      </c>
      <c r="D1754" s="1" t="s">
        <v>3273</v>
      </c>
      <c r="E1754" s="1" t="s">
        <v>27</v>
      </c>
      <c r="F1754" s="1" t="s">
        <v>28</v>
      </c>
      <c r="G1754" s="1" t="s">
        <v>33</v>
      </c>
      <c r="H1754" s="2">
        <v>41299</v>
      </c>
      <c r="I1754" s="1" t="s">
        <v>16</v>
      </c>
      <c r="J1754" s="6" t="s">
        <v>311</v>
      </c>
      <c r="L1754" t="str">
        <f>VLOOKUP(Table3[[#This Row],[Order ID]],OrderBreakDown!A1753:H9800,2,0)</f>
        <v>Safco Stackable Bookrack, Pine</v>
      </c>
      <c r="M1754" s="16">
        <f>VLOOKUP(Table3[[#This Row],[Order ID]],OrderBreakDown!A1753:H9800,3,0)</f>
        <v>0.1</v>
      </c>
      <c r="N1754" t="str">
        <f>VLOOKUP(Table3[[#This Row],[Order ID]],OrderBreakDown!A1753:H9800,4,0)</f>
        <v>$135.00</v>
      </c>
      <c r="O1754" s="18" t="str">
        <f>VLOOKUP(Table3[[#This Row],[Order ID]],OrderBreakDown!A1753:H9800,5,0)</f>
        <v>$39.00</v>
      </c>
      <c r="P1754">
        <f>VLOOKUP(Table3[[#This Row],[Order ID]],OrderBreakDown!A1753:H9800,6,0)</f>
        <v>1</v>
      </c>
      <c r="Q1754" t="str">
        <f>VLOOKUP(Table3[[#This Row],[Order ID]],OrderBreakDown!A1753:H9800,7,0)</f>
        <v>Furniture</v>
      </c>
      <c r="R1754" t="str">
        <f>VLOOKUP(Table3[[#This Row],[Order ID]],OrderBreakDown!A1753:H9800,8,0)</f>
        <v>Bookcases</v>
      </c>
    </row>
    <row r="1755" spans="1:18" ht="21.75" customHeight="1" thickBot="1" x14ac:dyDescent="0.3">
      <c r="A1755" s="5" t="s">
        <v>3274</v>
      </c>
      <c r="B1755" s="2">
        <v>41297</v>
      </c>
      <c r="C1755" s="1" t="s">
        <v>2826</v>
      </c>
      <c r="D1755" s="1" t="s">
        <v>1400</v>
      </c>
      <c r="E1755" s="1" t="s">
        <v>27</v>
      </c>
      <c r="F1755" s="1" t="s">
        <v>28</v>
      </c>
      <c r="G1755" s="1" t="s">
        <v>33</v>
      </c>
      <c r="H1755" s="2">
        <v>41300</v>
      </c>
      <c r="I1755" s="1" t="s">
        <v>16</v>
      </c>
      <c r="J1755" s="6" t="s">
        <v>112</v>
      </c>
      <c r="L1755" t="str">
        <f>VLOOKUP(Table3[[#This Row],[Order ID]],OrderBreakDown!A1754:H9801,2,0)</f>
        <v>Sanford Pens, Blue</v>
      </c>
      <c r="M1755" s="16">
        <f>VLOOKUP(Table3[[#This Row],[Order ID]],OrderBreakDown!A1754:H9801,3,0)</f>
        <v>0</v>
      </c>
      <c r="N1755" t="str">
        <f>VLOOKUP(Table3[[#This Row],[Order ID]],OrderBreakDown!A1754:H9801,4,0)</f>
        <v>$67.00</v>
      </c>
      <c r="O1755" s="18" t="str">
        <f>VLOOKUP(Table3[[#This Row],[Order ID]],OrderBreakDown!A1754:H9801,5,0)</f>
        <v>$16.00</v>
      </c>
      <c r="P1755">
        <f>VLOOKUP(Table3[[#This Row],[Order ID]],OrderBreakDown!A1754:H9801,6,0)</f>
        <v>6</v>
      </c>
      <c r="Q1755" t="str">
        <f>VLOOKUP(Table3[[#This Row],[Order ID]],OrderBreakDown!A1754:H9801,7,0)</f>
        <v>Office Supplies</v>
      </c>
      <c r="R1755" t="str">
        <f>VLOOKUP(Table3[[#This Row],[Order ID]],OrderBreakDown!A1754:H9801,8,0)</f>
        <v>Art</v>
      </c>
    </row>
    <row r="1756" spans="1:18" ht="21.75" customHeight="1" thickBot="1" x14ac:dyDescent="0.3">
      <c r="A1756" s="5" t="s">
        <v>3275</v>
      </c>
      <c r="B1756" s="2">
        <v>41298</v>
      </c>
      <c r="C1756" s="1" t="s">
        <v>1303</v>
      </c>
      <c r="D1756" s="1" t="s">
        <v>3276</v>
      </c>
      <c r="E1756" s="1" t="s">
        <v>49</v>
      </c>
      <c r="F1756" s="1" t="s">
        <v>50</v>
      </c>
      <c r="G1756" s="1" t="s">
        <v>21</v>
      </c>
      <c r="H1756" s="2">
        <v>41303</v>
      </c>
      <c r="I1756" s="1" t="s">
        <v>22</v>
      </c>
      <c r="J1756" s="6" t="s">
        <v>621</v>
      </c>
      <c r="L1756" t="str">
        <f>VLOOKUP(Table3[[#This Row],[Order ID]],OrderBreakDown!A1755:H9802,2,0)</f>
        <v>Avery Removable Labels, 5000 Label Set</v>
      </c>
      <c r="M1756" s="16">
        <f>VLOOKUP(Table3[[#This Row],[Order ID]],OrderBreakDown!A1755:H9802,3,0)</f>
        <v>0</v>
      </c>
      <c r="N1756" t="str">
        <f>VLOOKUP(Table3[[#This Row],[Order ID]],OrderBreakDown!A1755:H9802,4,0)</f>
        <v>$56.00</v>
      </c>
      <c r="O1756" s="18" t="str">
        <f>VLOOKUP(Table3[[#This Row],[Order ID]],OrderBreakDown!A1755:H9802,5,0)</f>
        <v>$14.00</v>
      </c>
      <c r="P1756">
        <f>VLOOKUP(Table3[[#This Row],[Order ID]],OrderBreakDown!A1755:H9802,6,0)</f>
        <v>5</v>
      </c>
      <c r="Q1756" t="str">
        <f>VLOOKUP(Table3[[#This Row],[Order ID]],OrderBreakDown!A1755:H9802,7,0)</f>
        <v>Office Supplies</v>
      </c>
      <c r="R1756" t="str">
        <f>VLOOKUP(Table3[[#This Row],[Order ID]],OrderBreakDown!A1755:H9802,8,0)</f>
        <v>Labels</v>
      </c>
    </row>
    <row r="1757" spans="1:18" ht="21.75" customHeight="1" thickBot="1" x14ac:dyDescent="0.3">
      <c r="A1757" s="5" t="s">
        <v>3277</v>
      </c>
      <c r="B1757" s="2">
        <v>41298</v>
      </c>
      <c r="C1757" s="1" t="s">
        <v>1032</v>
      </c>
      <c r="D1757" s="1" t="s">
        <v>491</v>
      </c>
      <c r="E1757" s="1" t="s">
        <v>77</v>
      </c>
      <c r="F1757" s="1" t="s">
        <v>28</v>
      </c>
      <c r="G1757" s="1" t="s">
        <v>21</v>
      </c>
      <c r="H1757" s="2">
        <v>41302</v>
      </c>
      <c r="I1757" s="1" t="s">
        <v>22</v>
      </c>
      <c r="J1757" s="6" t="s">
        <v>78</v>
      </c>
      <c r="L1757" t="str">
        <f>VLOOKUP(Table3[[#This Row],[Order ID]],OrderBreakDown!A1756:H9803,2,0)</f>
        <v>Motorola Audio Dock, VoIP</v>
      </c>
      <c r="M1757" s="16">
        <f>VLOOKUP(Table3[[#This Row],[Order ID]],OrderBreakDown!A1756:H9803,3,0)</f>
        <v>0.5</v>
      </c>
      <c r="N1757" t="str">
        <f>VLOOKUP(Table3[[#This Row],[Order ID]],OrderBreakDown!A1756:H9803,4,0)</f>
        <v>$260.00</v>
      </c>
      <c r="O1757" s="18" t="str">
        <f>VLOOKUP(Table3[[#This Row],[Order ID]],OrderBreakDown!A1756:H9803,5,0)</f>
        <v>-$109.00</v>
      </c>
      <c r="P1757">
        <f>VLOOKUP(Table3[[#This Row],[Order ID]],OrderBreakDown!A1756:H9803,6,0)</f>
        <v>3</v>
      </c>
      <c r="Q1757" t="str">
        <f>VLOOKUP(Table3[[#This Row],[Order ID]],OrderBreakDown!A1756:H9803,7,0)</f>
        <v>Technology</v>
      </c>
      <c r="R1757" t="str">
        <f>VLOOKUP(Table3[[#This Row],[Order ID]],OrderBreakDown!A1756:H9803,8,0)</f>
        <v>Phones</v>
      </c>
    </row>
    <row r="1758" spans="1:18" ht="21.75" customHeight="1" thickBot="1" x14ac:dyDescent="0.3">
      <c r="A1758" s="5" t="s">
        <v>3278</v>
      </c>
      <c r="B1758" s="2">
        <v>41299</v>
      </c>
      <c r="C1758" s="1" t="s">
        <v>2237</v>
      </c>
      <c r="D1758" s="1" t="s">
        <v>177</v>
      </c>
      <c r="E1758" s="1" t="s">
        <v>20</v>
      </c>
      <c r="F1758" s="1" t="s">
        <v>14</v>
      </c>
      <c r="G1758" s="1" t="s">
        <v>21</v>
      </c>
      <c r="H1758" s="2">
        <v>41302</v>
      </c>
      <c r="I1758" s="1" t="s">
        <v>37</v>
      </c>
      <c r="J1758" s="6" t="s">
        <v>23</v>
      </c>
      <c r="L1758" t="str">
        <f>VLOOKUP(Table3[[#This Row],[Order ID]],OrderBreakDown!A1757:H9804,2,0)</f>
        <v>Boston Markers, Fluorescent</v>
      </c>
      <c r="M1758" s="16">
        <f>VLOOKUP(Table3[[#This Row],[Order ID]],OrderBreakDown!A1757:H9804,3,0)</f>
        <v>0.1</v>
      </c>
      <c r="N1758" t="str">
        <f>VLOOKUP(Table3[[#This Row],[Order ID]],OrderBreakDown!A1757:H9804,4,0)</f>
        <v>$75.00</v>
      </c>
      <c r="O1758" s="18" t="str">
        <f>VLOOKUP(Table3[[#This Row],[Order ID]],OrderBreakDown!A1757:H9804,5,0)</f>
        <v>$4.00</v>
      </c>
      <c r="P1758">
        <f>VLOOKUP(Table3[[#This Row],[Order ID]],OrderBreakDown!A1757:H9804,6,0)</f>
        <v>3</v>
      </c>
      <c r="Q1758" t="str">
        <f>VLOOKUP(Table3[[#This Row],[Order ID]],OrderBreakDown!A1757:H9804,7,0)</f>
        <v>Office Supplies</v>
      </c>
      <c r="R1758" t="str">
        <f>VLOOKUP(Table3[[#This Row],[Order ID]],OrderBreakDown!A1757:H9804,8,0)</f>
        <v>Art</v>
      </c>
    </row>
    <row r="1759" spans="1:18" ht="21.75" customHeight="1" thickBot="1" x14ac:dyDescent="0.3">
      <c r="A1759" s="5" t="s">
        <v>3279</v>
      </c>
      <c r="B1759" s="2">
        <v>41299</v>
      </c>
      <c r="C1759" s="1" t="s">
        <v>2558</v>
      </c>
      <c r="D1759" s="1" t="s">
        <v>141</v>
      </c>
      <c r="E1759" s="1" t="s">
        <v>58</v>
      </c>
      <c r="F1759" s="1" t="s">
        <v>50</v>
      </c>
      <c r="G1759" s="1" t="s">
        <v>21</v>
      </c>
      <c r="H1759" s="2">
        <v>41301</v>
      </c>
      <c r="I1759" s="1" t="s">
        <v>16</v>
      </c>
      <c r="J1759" s="6" t="s">
        <v>141</v>
      </c>
      <c r="L1759" t="str">
        <f>VLOOKUP(Table3[[#This Row],[Order ID]],OrderBreakDown!A1758:H9805,2,0)</f>
        <v>Avery Index Tab, Clear</v>
      </c>
      <c r="M1759" s="16">
        <f>VLOOKUP(Table3[[#This Row],[Order ID]],OrderBreakDown!A1758:H9805,3,0)</f>
        <v>0</v>
      </c>
      <c r="N1759" t="str">
        <f>VLOOKUP(Table3[[#This Row],[Order ID]],OrderBreakDown!A1758:H9805,4,0)</f>
        <v>$17.00</v>
      </c>
      <c r="O1759" s="18" t="str">
        <f>VLOOKUP(Table3[[#This Row],[Order ID]],OrderBreakDown!A1758:H9805,5,0)</f>
        <v>$5.00</v>
      </c>
      <c r="P1759">
        <f>VLOOKUP(Table3[[#This Row],[Order ID]],OrderBreakDown!A1758:H9805,6,0)</f>
        <v>3</v>
      </c>
      <c r="Q1759" t="str">
        <f>VLOOKUP(Table3[[#This Row],[Order ID]],OrderBreakDown!A1758:H9805,7,0)</f>
        <v>Office Supplies</v>
      </c>
      <c r="R1759" t="str">
        <f>VLOOKUP(Table3[[#This Row],[Order ID]],OrderBreakDown!A1758:H9805,8,0)</f>
        <v>Binders</v>
      </c>
    </row>
    <row r="1760" spans="1:18" ht="21.75" customHeight="1" thickBot="1" x14ac:dyDescent="0.3">
      <c r="A1760" s="5" t="s">
        <v>3280</v>
      </c>
      <c r="B1760" s="2">
        <v>41300</v>
      </c>
      <c r="C1760" s="1" t="s">
        <v>3281</v>
      </c>
      <c r="D1760" s="1" t="s">
        <v>282</v>
      </c>
      <c r="E1760" s="1" t="s">
        <v>66</v>
      </c>
      <c r="F1760" s="1" t="s">
        <v>28</v>
      </c>
      <c r="G1760" s="1" t="s">
        <v>33</v>
      </c>
      <c r="H1760" s="2">
        <v>41305</v>
      </c>
      <c r="I1760" s="1" t="s">
        <v>22</v>
      </c>
      <c r="J1760" s="6" t="s">
        <v>282</v>
      </c>
      <c r="L1760" t="str">
        <f>VLOOKUP(Table3[[#This Row],[Order ID]],OrderBreakDown!A1759:H9806,2,0)</f>
        <v>Smead Folders, Blue</v>
      </c>
      <c r="M1760" s="16">
        <f>VLOOKUP(Table3[[#This Row],[Order ID]],OrderBreakDown!A1759:H9806,3,0)</f>
        <v>0.2</v>
      </c>
      <c r="N1760" t="str">
        <f>VLOOKUP(Table3[[#This Row],[Order ID]],OrderBreakDown!A1759:H9806,4,0)</f>
        <v>$14.00</v>
      </c>
      <c r="O1760" s="18" t="str">
        <f>VLOOKUP(Table3[[#This Row],[Order ID]],OrderBreakDown!A1759:H9806,5,0)</f>
        <v>-$1.00</v>
      </c>
      <c r="P1760">
        <f>VLOOKUP(Table3[[#This Row],[Order ID]],OrderBreakDown!A1759:H9806,6,0)</f>
        <v>1</v>
      </c>
      <c r="Q1760" t="str">
        <f>VLOOKUP(Table3[[#This Row],[Order ID]],OrderBreakDown!A1759:H9806,7,0)</f>
        <v>Office Supplies</v>
      </c>
      <c r="R1760" t="str">
        <f>VLOOKUP(Table3[[#This Row],[Order ID]],OrderBreakDown!A1759:H9806,8,0)</f>
        <v>Storage</v>
      </c>
    </row>
    <row r="1761" spans="1:18" ht="21.75" customHeight="1" thickBot="1" x14ac:dyDescent="0.3">
      <c r="A1761" s="5" t="s">
        <v>3282</v>
      </c>
      <c r="B1761" s="2">
        <v>41301</v>
      </c>
      <c r="C1761" s="1" t="s">
        <v>3058</v>
      </c>
      <c r="D1761" s="1" t="s">
        <v>755</v>
      </c>
      <c r="E1761" s="1" t="s">
        <v>49</v>
      </c>
      <c r="F1761" s="1" t="s">
        <v>50</v>
      </c>
      <c r="G1761" s="1" t="s">
        <v>21</v>
      </c>
      <c r="H1761" s="2">
        <v>41308</v>
      </c>
      <c r="I1761" s="1" t="s">
        <v>22</v>
      </c>
      <c r="J1761" s="6" t="s">
        <v>412</v>
      </c>
      <c r="L1761" t="str">
        <f>VLOOKUP(Table3[[#This Row],[Order ID]],OrderBreakDown!A1760:H9807,2,0)</f>
        <v>GlobeWeis Mailers, Security-Tint</v>
      </c>
      <c r="M1761" s="16">
        <f>VLOOKUP(Table3[[#This Row],[Order ID]],OrderBreakDown!A1760:H9807,3,0)</f>
        <v>0</v>
      </c>
      <c r="N1761" t="str">
        <f>VLOOKUP(Table3[[#This Row],[Order ID]],OrderBreakDown!A1760:H9807,4,0)</f>
        <v>$164.00</v>
      </c>
      <c r="O1761" s="18" t="str">
        <f>VLOOKUP(Table3[[#This Row],[Order ID]],OrderBreakDown!A1760:H9807,5,0)</f>
        <v>$64.00</v>
      </c>
      <c r="P1761">
        <f>VLOOKUP(Table3[[#This Row],[Order ID]],OrderBreakDown!A1760:H9807,6,0)</f>
        <v>4</v>
      </c>
      <c r="Q1761" t="str">
        <f>VLOOKUP(Table3[[#This Row],[Order ID]],OrderBreakDown!A1760:H9807,7,0)</f>
        <v>Office Supplies</v>
      </c>
      <c r="R1761" t="str">
        <f>VLOOKUP(Table3[[#This Row],[Order ID]],OrderBreakDown!A1760:H9807,8,0)</f>
        <v>Envelopes</v>
      </c>
    </row>
    <row r="1762" spans="1:18" ht="21.75" customHeight="1" thickBot="1" x14ac:dyDescent="0.3">
      <c r="A1762" s="5" t="s">
        <v>3283</v>
      </c>
      <c r="B1762" s="2">
        <v>41302</v>
      </c>
      <c r="C1762" s="1" t="s">
        <v>1040</v>
      </c>
      <c r="D1762" s="1" t="s">
        <v>3284</v>
      </c>
      <c r="E1762" s="1" t="s">
        <v>27</v>
      </c>
      <c r="F1762" s="1" t="s">
        <v>28</v>
      </c>
      <c r="G1762" s="1" t="s">
        <v>21</v>
      </c>
      <c r="H1762" s="2">
        <v>41308</v>
      </c>
      <c r="I1762" s="1" t="s">
        <v>22</v>
      </c>
      <c r="J1762" s="6" t="s">
        <v>311</v>
      </c>
      <c r="L1762" t="str">
        <f>VLOOKUP(Table3[[#This Row],[Order ID]],OrderBreakDown!A1761:H9808,2,0)</f>
        <v>Cardinal 3-Hole Punch, Durable</v>
      </c>
      <c r="M1762" s="16">
        <f>VLOOKUP(Table3[[#This Row],[Order ID]],OrderBreakDown!A1761:H9808,3,0)</f>
        <v>0</v>
      </c>
      <c r="N1762" t="str">
        <f>VLOOKUP(Table3[[#This Row],[Order ID]],OrderBreakDown!A1761:H9808,4,0)</f>
        <v>$61.00</v>
      </c>
      <c r="O1762" s="18" t="str">
        <f>VLOOKUP(Table3[[#This Row],[Order ID]],OrderBreakDown!A1761:H9808,5,0)</f>
        <v>$28.00</v>
      </c>
      <c r="P1762">
        <f>VLOOKUP(Table3[[#This Row],[Order ID]],OrderBreakDown!A1761:H9808,6,0)</f>
        <v>2</v>
      </c>
      <c r="Q1762" t="str">
        <f>VLOOKUP(Table3[[#This Row],[Order ID]],OrderBreakDown!A1761:H9808,7,0)</f>
        <v>Office Supplies</v>
      </c>
      <c r="R1762" t="str">
        <f>VLOOKUP(Table3[[#This Row],[Order ID]],OrderBreakDown!A1761:H9808,8,0)</f>
        <v>Binders</v>
      </c>
    </row>
    <row r="1763" spans="1:18" ht="21.75" customHeight="1" thickBot="1" x14ac:dyDescent="0.3">
      <c r="A1763" s="5" t="s">
        <v>3285</v>
      </c>
      <c r="B1763" s="2">
        <v>41302</v>
      </c>
      <c r="C1763" s="1" t="s">
        <v>612</v>
      </c>
      <c r="D1763" s="1" t="s">
        <v>282</v>
      </c>
      <c r="E1763" s="1" t="s">
        <v>66</v>
      </c>
      <c r="F1763" s="1" t="s">
        <v>28</v>
      </c>
      <c r="G1763" s="1" t="s">
        <v>15</v>
      </c>
      <c r="H1763" s="2">
        <v>41304</v>
      </c>
      <c r="I1763" s="1" t="s">
        <v>37</v>
      </c>
      <c r="J1763" s="6" t="s">
        <v>282</v>
      </c>
      <c r="L1763" t="str">
        <f>VLOOKUP(Table3[[#This Row],[Order ID]],OrderBreakDown!A1762:H9809,2,0)</f>
        <v>Motorola Smart Phone, Cordless</v>
      </c>
      <c r="M1763" s="16">
        <f>VLOOKUP(Table3[[#This Row],[Order ID]],OrderBreakDown!A1762:H9809,3,0)</f>
        <v>0.1</v>
      </c>
      <c r="N1763" t="str">
        <f>VLOOKUP(Table3[[#This Row],[Order ID]],OrderBreakDown!A1762:H9809,4,0)</f>
        <v>$2,893.00</v>
      </c>
      <c r="O1763" s="18" t="str">
        <f>VLOOKUP(Table3[[#This Row],[Order ID]],OrderBreakDown!A1762:H9809,5,0)</f>
        <v>-$97.00</v>
      </c>
      <c r="P1763">
        <f>VLOOKUP(Table3[[#This Row],[Order ID]],OrderBreakDown!A1762:H9809,6,0)</f>
        <v>5</v>
      </c>
      <c r="Q1763" t="str">
        <f>VLOOKUP(Table3[[#This Row],[Order ID]],OrderBreakDown!A1762:H9809,7,0)</f>
        <v>Technology</v>
      </c>
      <c r="R1763" t="str">
        <f>VLOOKUP(Table3[[#This Row],[Order ID]],OrderBreakDown!A1762:H9809,8,0)</f>
        <v>Phones</v>
      </c>
    </row>
    <row r="1764" spans="1:18" ht="21.75" customHeight="1" thickBot="1" x14ac:dyDescent="0.3">
      <c r="A1764" s="5" t="s">
        <v>3286</v>
      </c>
      <c r="B1764" s="2">
        <v>41302</v>
      </c>
      <c r="C1764" s="1" t="s">
        <v>2325</v>
      </c>
      <c r="D1764" s="1" t="s">
        <v>54</v>
      </c>
      <c r="E1764" s="1" t="s">
        <v>55</v>
      </c>
      <c r="F1764" s="1" t="s">
        <v>28</v>
      </c>
      <c r="G1764" s="1" t="s">
        <v>21</v>
      </c>
      <c r="H1764" s="2">
        <v>41308</v>
      </c>
      <c r="I1764" s="1" t="s">
        <v>22</v>
      </c>
      <c r="J1764" s="6" t="s">
        <v>54</v>
      </c>
      <c r="L1764" t="str">
        <f>VLOOKUP(Table3[[#This Row],[Order ID]],OrderBreakDown!A1763:H9810,2,0)</f>
        <v>Stanley Pens, Fluorescent</v>
      </c>
      <c r="M1764" s="16">
        <f>VLOOKUP(Table3[[#This Row],[Order ID]],OrderBreakDown!A1763:H9810,3,0)</f>
        <v>0</v>
      </c>
      <c r="N1764" t="str">
        <f>VLOOKUP(Table3[[#This Row],[Order ID]],OrderBreakDown!A1763:H9810,4,0)</f>
        <v>$45.00</v>
      </c>
      <c r="O1764" s="18" t="str">
        <f>VLOOKUP(Table3[[#This Row],[Order ID]],OrderBreakDown!A1763:H9810,5,0)</f>
        <v>$4.00</v>
      </c>
      <c r="P1764">
        <f>VLOOKUP(Table3[[#This Row],[Order ID]],OrderBreakDown!A1763:H9810,6,0)</f>
        <v>4</v>
      </c>
      <c r="Q1764" t="str">
        <f>VLOOKUP(Table3[[#This Row],[Order ID]],OrderBreakDown!A1763:H9810,7,0)</f>
        <v>Office Supplies</v>
      </c>
      <c r="R1764" t="str">
        <f>VLOOKUP(Table3[[#This Row],[Order ID]],OrderBreakDown!A1763:H9810,8,0)</f>
        <v>Art</v>
      </c>
    </row>
    <row r="1765" spans="1:18" ht="21.75" customHeight="1" thickBot="1" x14ac:dyDescent="0.3">
      <c r="A1765" s="5" t="s">
        <v>3287</v>
      </c>
      <c r="B1765" s="2">
        <v>41302</v>
      </c>
      <c r="C1765" s="1" t="s">
        <v>956</v>
      </c>
      <c r="D1765" s="1" t="s">
        <v>274</v>
      </c>
      <c r="E1765" s="1" t="s">
        <v>66</v>
      </c>
      <c r="F1765" s="1" t="s">
        <v>28</v>
      </c>
      <c r="G1765" s="1" t="s">
        <v>21</v>
      </c>
      <c r="H1765" s="2">
        <v>41307</v>
      </c>
      <c r="I1765" s="1" t="s">
        <v>22</v>
      </c>
      <c r="J1765" s="6" t="s">
        <v>116</v>
      </c>
      <c r="L1765" t="str">
        <f>VLOOKUP(Table3[[#This Row],[Order ID]],OrderBreakDown!A1764:H9811,2,0)</f>
        <v>Sanford Sketch Pad, Blue</v>
      </c>
      <c r="M1765" s="16">
        <f>VLOOKUP(Table3[[#This Row],[Order ID]],OrderBreakDown!A1764:H9811,3,0)</f>
        <v>0</v>
      </c>
      <c r="N1765" t="str">
        <f>VLOOKUP(Table3[[#This Row],[Order ID]],OrderBreakDown!A1764:H9811,4,0)</f>
        <v>$91.00</v>
      </c>
      <c r="O1765" s="18" t="str">
        <f>VLOOKUP(Table3[[#This Row],[Order ID]],OrderBreakDown!A1764:H9811,5,0)</f>
        <v>$3.00</v>
      </c>
      <c r="P1765">
        <f>VLOOKUP(Table3[[#This Row],[Order ID]],OrderBreakDown!A1764:H9811,6,0)</f>
        <v>2</v>
      </c>
      <c r="Q1765" t="str">
        <f>VLOOKUP(Table3[[#This Row],[Order ID]],OrderBreakDown!A1764:H9811,7,0)</f>
        <v>Office Supplies</v>
      </c>
      <c r="R1765" t="str">
        <f>VLOOKUP(Table3[[#This Row],[Order ID]],OrderBreakDown!A1764:H9811,8,0)</f>
        <v>Art</v>
      </c>
    </row>
    <row r="1766" spans="1:18" ht="21.75" customHeight="1" thickBot="1" x14ac:dyDescent="0.3">
      <c r="A1766" s="5" t="s">
        <v>3288</v>
      </c>
      <c r="B1766" s="2">
        <v>41303</v>
      </c>
      <c r="C1766" s="1" t="s">
        <v>636</v>
      </c>
      <c r="D1766" s="1" t="s">
        <v>535</v>
      </c>
      <c r="E1766" s="1" t="s">
        <v>66</v>
      </c>
      <c r="F1766" s="1" t="s">
        <v>28</v>
      </c>
      <c r="G1766" s="1" t="s">
        <v>21</v>
      </c>
      <c r="H1766" s="2">
        <v>41310</v>
      </c>
      <c r="I1766" s="1" t="s">
        <v>22</v>
      </c>
      <c r="J1766" s="6" t="s">
        <v>116</v>
      </c>
      <c r="L1766" t="str">
        <f>VLOOKUP(Table3[[#This Row],[Order ID]],OrderBreakDown!A1765:H9812,2,0)</f>
        <v>Deflect-O Frame, Erganomic</v>
      </c>
      <c r="M1766" s="16">
        <f>VLOOKUP(Table3[[#This Row],[Order ID]],OrderBreakDown!A1765:H9812,3,0)</f>
        <v>0</v>
      </c>
      <c r="N1766" t="str">
        <f>VLOOKUP(Table3[[#This Row],[Order ID]],OrderBreakDown!A1765:H9812,4,0)</f>
        <v>$217.00</v>
      </c>
      <c r="O1766" s="18" t="str">
        <f>VLOOKUP(Table3[[#This Row],[Order ID]],OrderBreakDown!A1765:H9812,5,0)</f>
        <v>$4.00</v>
      </c>
      <c r="P1766">
        <f>VLOOKUP(Table3[[#This Row],[Order ID]],OrderBreakDown!A1765:H9812,6,0)</f>
        <v>2</v>
      </c>
      <c r="Q1766" t="str">
        <f>VLOOKUP(Table3[[#This Row],[Order ID]],OrderBreakDown!A1765:H9812,7,0)</f>
        <v>Furniture</v>
      </c>
      <c r="R1766" t="str">
        <f>VLOOKUP(Table3[[#This Row],[Order ID]],OrderBreakDown!A1765:H9812,8,0)</f>
        <v>Furnishings</v>
      </c>
    </row>
    <row r="1767" spans="1:18" ht="21.75" customHeight="1" thickBot="1" x14ac:dyDescent="0.3">
      <c r="A1767" s="5" t="s">
        <v>3289</v>
      </c>
      <c r="B1767" s="2">
        <v>41303</v>
      </c>
      <c r="C1767" s="1" t="s">
        <v>3290</v>
      </c>
      <c r="D1767" s="1" t="s">
        <v>3291</v>
      </c>
      <c r="E1767" s="1" t="s">
        <v>27</v>
      </c>
      <c r="F1767" s="1" t="s">
        <v>28</v>
      </c>
      <c r="G1767" s="1" t="s">
        <v>33</v>
      </c>
      <c r="H1767" s="2">
        <v>41305</v>
      </c>
      <c r="I1767" s="1" t="s">
        <v>16</v>
      </c>
      <c r="J1767" s="6" t="s">
        <v>519</v>
      </c>
      <c r="L1767" t="str">
        <f>VLOOKUP(Table3[[#This Row],[Order ID]],OrderBreakDown!A1766:H9813,2,0)</f>
        <v>Kleencut Letter Opener, Easy Grip</v>
      </c>
      <c r="M1767" s="16">
        <f>VLOOKUP(Table3[[#This Row],[Order ID]],OrderBreakDown!A1766:H9813,3,0)</f>
        <v>0</v>
      </c>
      <c r="N1767" t="str">
        <f>VLOOKUP(Table3[[#This Row],[Order ID]],OrderBreakDown!A1766:H9813,4,0)</f>
        <v>$135.00</v>
      </c>
      <c r="O1767" s="18" t="str">
        <f>VLOOKUP(Table3[[#This Row],[Order ID]],OrderBreakDown!A1766:H9813,5,0)</f>
        <v>$38.00</v>
      </c>
      <c r="P1767">
        <f>VLOOKUP(Table3[[#This Row],[Order ID]],OrderBreakDown!A1766:H9813,6,0)</f>
        <v>5</v>
      </c>
      <c r="Q1767" t="str">
        <f>VLOOKUP(Table3[[#This Row],[Order ID]],OrderBreakDown!A1766:H9813,7,0)</f>
        <v>Office Supplies</v>
      </c>
      <c r="R1767" t="str">
        <f>VLOOKUP(Table3[[#This Row],[Order ID]],OrderBreakDown!A1766:H9813,8,0)</f>
        <v>Supplies</v>
      </c>
    </row>
    <row r="1768" spans="1:18" ht="21.75" customHeight="1" thickBot="1" x14ac:dyDescent="0.3">
      <c r="A1768" s="5" t="s">
        <v>3292</v>
      </c>
      <c r="B1768" s="2">
        <v>41303</v>
      </c>
      <c r="C1768" s="1" t="s">
        <v>1357</v>
      </c>
      <c r="D1768" s="1" t="s">
        <v>70</v>
      </c>
      <c r="E1768" s="1" t="s">
        <v>20</v>
      </c>
      <c r="F1768" s="1" t="s">
        <v>14</v>
      </c>
      <c r="G1768" s="1" t="s">
        <v>15</v>
      </c>
      <c r="H1768" s="2">
        <v>41308</v>
      </c>
      <c r="I1768" s="1" t="s">
        <v>22</v>
      </c>
      <c r="J1768" s="6" t="s">
        <v>23</v>
      </c>
      <c r="L1768" t="str">
        <f>VLOOKUP(Table3[[#This Row],[Order ID]],OrderBreakDown!A1767:H9814,2,0)</f>
        <v>Ibico Hole Reinforcements, Economy</v>
      </c>
      <c r="M1768" s="16">
        <f>VLOOKUP(Table3[[#This Row],[Order ID]],OrderBreakDown!A1767:H9814,3,0)</f>
        <v>0</v>
      </c>
      <c r="N1768" t="str">
        <f>VLOOKUP(Table3[[#This Row],[Order ID]],OrderBreakDown!A1767:H9814,4,0)</f>
        <v>$21.00</v>
      </c>
      <c r="O1768" s="18" t="str">
        <f>VLOOKUP(Table3[[#This Row],[Order ID]],OrderBreakDown!A1767:H9814,5,0)</f>
        <v>$10.00</v>
      </c>
      <c r="P1768">
        <f>VLOOKUP(Table3[[#This Row],[Order ID]],OrderBreakDown!A1767:H9814,6,0)</f>
        <v>3</v>
      </c>
      <c r="Q1768" t="str">
        <f>VLOOKUP(Table3[[#This Row],[Order ID]],OrderBreakDown!A1767:H9814,7,0)</f>
        <v>Office Supplies</v>
      </c>
      <c r="R1768" t="str">
        <f>VLOOKUP(Table3[[#This Row],[Order ID]],OrderBreakDown!A1767:H9814,8,0)</f>
        <v>Binders</v>
      </c>
    </row>
    <row r="1769" spans="1:18" ht="21.75" customHeight="1" thickBot="1" x14ac:dyDescent="0.3">
      <c r="A1769" s="5" t="s">
        <v>3293</v>
      </c>
      <c r="B1769" s="2">
        <v>41303</v>
      </c>
      <c r="C1769" s="1" t="s">
        <v>1947</v>
      </c>
      <c r="D1769" s="1" t="s">
        <v>458</v>
      </c>
      <c r="E1769" s="1" t="s">
        <v>77</v>
      </c>
      <c r="F1769" s="1" t="s">
        <v>28</v>
      </c>
      <c r="G1769" s="1" t="s">
        <v>33</v>
      </c>
      <c r="H1769" s="2">
        <v>41307</v>
      </c>
      <c r="I1769" s="1" t="s">
        <v>22</v>
      </c>
      <c r="J1769" s="6" t="s">
        <v>459</v>
      </c>
      <c r="L1769" t="str">
        <f>VLOOKUP(Table3[[#This Row],[Order ID]],OrderBreakDown!A1768:H9815,2,0)</f>
        <v>Dania Floating Shelf Set, Mobile</v>
      </c>
      <c r="M1769" s="16">
        <f>VLOOKUP(Table3[[#This Row],[Order ID]],OrderBreakDown!A1768:H9815,3,0)</f>
        <v>0.5</v>
      </c>
      <c r="N1769" t="str">
        <f>VLOOKUP(Table3[[#This Row],[Order ID]],OrderBreakDown!A1768:H9815,4,0)</f>
        <v>$516.00</v>
      </c>
      <c r="O1769" s="18" t="str">
        <f>VLOOKUP(Table3[[#This Row],[Order ID]],OrderBreakDown!A1768:H9815,5,0)</f>
        <v>-$237.00</v>
      </c>
      <c r="P1769">
        <f>VLOOKUP(Table3[[#This Row],[Order ID]],OrderBreakDown!A1768:H9815,6,0)</f>
        <v>6</v>
      </c>
      <c r="Q1769" t="str">
        <f>VLOOKUP(Table3[[#This Row],[Order ID]],OrderBreakDown!A1768:H9815,7,0)</f>
        <v>Furniture</v>
      </c>
      <c r="R1769" t="str">
        <f>VLOOKUP(Table3[[#This Row],[Order ID]],OrderBreakDown!A1768:H9815,8,0)</f>
        <v>Bookcases</v>
      </c>
    </row>
    <row r="1770" spans="1:18" ht="21.75" customHeight="1" thickBot="1" x14ac:dyDescent="0.3">
      <c r="A1770" s="5" t="s">
        <v>3294</v>
      </c>
      <c r="B1770" s="2">
        <v>41303</v>
      </c>
      <c r="C1770" s="1" t="s">
        <v>992</v>
      </c>
      <c r="D1770" s="1" t="s">
        <v>141</v>
      </c>
      <c r="E1770" s="1" t="s">
        <v>58</v>
      </c>
      <c r="F1770" s="1" t="s">
        <v>50</v>
      </c>
      <c r="G1770" s="1" t="s">
        <v>21</v>
      </c>
      <c r="H1770" s="2">
        <v>41305</v>
      </c>
      <c r="I1770" s="1" t="s">
        <v>16</v>
      </c>
      <c r="J1770" s="6" t="s">
        <v>141</v>
      </c>
      <c r="L1770" t="str">
        <f>VLOOKUP(Table3[[#This Row],[Order ID]],OrderBreakDown!A1769:H9816,2,0)</f>
        <v>BIC Sketch Pad, Water Color</v>
      </c>
      <c r="M1770" s="16">
        <f>VLOOKUP(Table3[[#This Row],[Order ID]],OrderBreakDown!A1769:H9816,3,0)</f>
        <v>0</v>
      </c>
      <c r="N1770" t="str">
        <f>VLOOKUP(Table3[[#This Row],[Order ID]],OrderBreakDown!A1769:H9816,4,0)</f>
        <v>$104.00</v>
      </c>
      <c r="O1770" s="18" t="str">
        <f>VLOOKUP(Table3[[#This Row],[Order ID]],OrderBreakDown!A1769:H9816,5,0)</f>
        <v>$16.00</v>
      </c>
      <c r="P1770">
        <f>VLOOKUP(Table3[[#This Row],[Order ID]],OrderBreakDown!A1769:H9816,6,0)</f>
        <v>2</v>
      </c>
      <c r="Q1770" t="str">
        <f>VLOOKUP(Table3[[#This Row],[Order ID]],OrderBreakDown!A1769:H9816,7,0)</f>
        <v>Office Supplies</v>
      </c>
      <c r="R1770" t="str">
        <f>VLOOKUP(Table3[[#This Row],[Order ID]],OrderBreakDown!A1769:H9816,8,0)</f>
        <v>Art</v>
      </c>
    </row>
    <row r="1771" spans="1:18" ht="21.75" customHeight="1" thickBot="1" x14ac:dyDescent="0.3">
      <c r="A1771" s="5" t="s">
        <v>3295</v>
      </c>
      <c r="B1771" s="2">
        <v>41303</v>
      </c>
      <c r="C1771" s="1" t="s">
        <v>1917</v>
      </c>
      <c r="D1771" s="1" t="s">
        <v>205</v>
      </c>
      <c r="E1771" s="1" t="s">
        <v>66</v>
      </c>
      <c r="F1771" s="1" t="s">
        <v>28</v>
      </c>
      <c r="G1771" s="1" t="s">
        <v>15</v>
      </c>
      <c r="H1771" s="2">
        <v>41304</v>
      </c>
      <c r="I1771" s="1" t="s">
        <v>37</v>
      </c>
      <c r="J1771" s="6" t="s">
        <v>206</v>
      </c>
      <c r="L1771" t="str">
        <f>VLOOKUP(Table3[[#This Row],[Order ID]],OrderBreakDown!A1770:H9817,2,0)</f>
        <v>Smead Box, Industrial</v>
      </c>
      <c r="M1771" s="16">
        <f>VLOOKUP(Table3[[#This Row],[Order ID]],OrderBreakDown!A1770:H9817,3,0)</f>
        <v>0.1</v>
      </c>
      <c r="N1771" t="str">
        <f>VLOOKUP(Table3[[#This Row],[Order ID]],OrderBreakDown!A1770:H9817,4,0)</f>
        <v>$20.00</v>
      </c>
      <c r="O1771" s="18" t="str">
        <f>VLOOKUP(Table3[[#This Row],[Order ID]],OrderBreakDown!A1770:H9817,5,0)</f>
        <v>$0.00</v>
      </c>
      <c r="P1771">
        <f>VLOOKUP(Table3[[#This Row],[Order ID]],OrderBreakDown!A1770:H9817,6,0)</f>
        <v>2</v>
      </c>
      <c r="Q1771" t="str">
        <f>VLOOKUP(Table3[[#This Row],[Order ID]],OrderBreakDown!A1770:H9817,7,0)</f>
        <v>Office Supplies</v>
      </c>
      <c r="R1771" t="str">
        <f>VLOOKUP(Table3[[#This Row],[Order ID]],OrderBreakDown!A1770:H9817,8,0)</f>
        <v>Storage</v>
      </c>
    </row>
    <row r="1772" spans="1:18" ht="21.75" customHeight="1" thickBot="1" x14ac:dyDescent="0.3">
      <c r="A1772" s="5" t="s">
        <v>3296</v>
      </c>
      <c r="B1772" s="2">
        <v>41304</v>
      </c>
      <c r="C1772" s="1" t="s">
        <v>1471</v>
      </c>
      <c r="D1772" s="1" t="s">
        <v>54</v>
      </c>
      <c r="E1772" s="1" t="s">
        <v>55</v>
      </c>
      <c r="F1772" s="1" t="s">
        <v>28</v>
      </c>
      <c r="G1772" s="1" t="s">
        <v>21</v>
      </c>
      <c r="H1772" s="2">
        <v>41310</v>
      </c>
      <c r="I1772" s="1" t="s">
        <v>22</v>
      </c>
      <c r="J1772" s="6" t="s">
        <v>54</v>
      </c>
      <c r="L1772" t="str">
        <f>VLOOKUP(Table3[[#This Row],[Order ID]],OrderBreakDown!A1771:H9818,2,0)</f>
        <v>Cardinal Binding Machine, Clear</v>
      </c>
      <c r="M1772" s="16">
        <f>VLOOKUP(Table3[[#This Row],[Order ID]],OrderBreakDown!A1771:H9818,3,0)</f>
        <v>0</v>
      </c>
      <c r="N1772" t="str">
        <f>VLOOKUP(Table3[[#This Row],[Order ID]],OrderBreakDown!A1771:H9818,4,0)</f>
        <v>$197.00</v>
      </c>
      <c r="O1772" s="18" t="str">
        <f>VLOOKUP(Table3[[#This Row],[Order ID]],OrderBreakDown!A1771:H9818,5,0)</f>
        <v>$79.00</v>
      </c>
      <c r="P1772">
        <f>VLOOKUP(Table3[[#This Row],[Order ID]],OrderBreakDown!A1771:H9818,6,0)</f>
        <v>4</v>
      </c>
      <c r="Q1772" t="str">
        <f>VLOOKUP(Table3[[#This Row],[Order ID]],OrderBreakDown!A1771:H9818,7,0)</f>
        <v>Office Supplies</v>
      </c>
      <c r="R1772" t="str">
        <f>VLOOKUP(Table3[[#This Row],[Order ID]],OrderBreakDown!A1771:H9818,8,0)</f>
        <v>Binders</v>
      </c>
    </row>
    <row r="1773" spans="1:18" ht="21.75" customHeight="1" thickBot="1" x14ac:dyDescent="0.3">
      <c r="A1773" s="5" t="s">
        <v>3297</v>
      </c>
      <c r="B1773" s="2">
        <v>41305</v>
      </c>
      <c r="C1773" s="1" t="s">
        <v>269</v>
      </c>
      <c r="D1773" s="1" t="s">
        <v>1784</v>
      </c>
      <c r="E1773" s="1" t="s">
        <v>58</v>
      </c>
      <c r="F1773" s="1" t="s">
        <v>50</v>
      </c>
      <c r="G1773" s="1" t="s">
        <v>21</v>
      </c>
      <c r="H1773" s="2">
        <v>41311</v>
      </c>
      <c r="I1773" s="1" t="s">
        <v>22</v>
      </c>
      <c r="J1773" s="6" t="s">
        <v>167</v>
      </c>
      <c r="L1773" t="str">
        <f>VLOOKUP(Table3[[#This Row],[Order ID]],OrderBreakDown!A1772:H9819,2,0)</f>
        <v>Smead Shelving, Wire Frame</v>
      </c>
      <c r="M1773" s="16">
        <f>VLOOKUP(Table3[[#This Row],[Order ID]],OrderBreakDown!A1772:H9819,3,0)</f>
        <v>0.1</v>
      </c>
      <c r="N1773" t="str">
        <f>VLOOKUP(Table3[[#This Row],[Order ID]],OrderBreakDown!A1772:H9819,4,0)</f>
        <v>$43.00</v>
      </c>
      <c r="O1773" s="18" t="str">
        <f>VLOOKUP(Table3[[#This Row],[Order ID]],OrderBreakDown!A1772:H9819,5,0)</f>
        <v>$17.00</v>
      </c>
      <c r="P1773">
        <f>VLOOKUP(Table3[[#This Row],[Order ID]],OrderBreakDown!A1772:H9819,6,0)</f>
        <v>1</v>
      </c>
      <c r="Q1773" t="str">
        <f>VLOOKUP(Table3[[#This Row],[Order ID]],OrderBreakDown!A1772:H9819,7,0)</f>
        <v>Office Supplies</v>
      </c>
      <c r="R1773" t="str">
        <f>VLOOKUP(Table3[[#This Row],[Order ID]],OrderBreakDown!A1772:H9819,8,0)</f>
        <v>Storage</v>
      </c>
    </row>
    <row r="1774" spans="1:18" ht="21.75" customHeight="1" thickBot="1" x14ac:dyDescent="0.3">
      <c r="A1774" s="5" t="s">
        <v>3298</v>
      </c>
      <c r="B1774" s="2">
        <v>41305</v>
      </c>
      <c r="C1774" s="1" t="s">
        <v>1994</v>
      </c>
      <c r="D1774" s="1" t="s">
        <v>241</v>
      </c>
      <c r="E1774" s="1" t="s">
        <v>27</v>
      </c>
      <c r="F1774" s="1" t="s">
        <v>28</v>
      </c>
      <c r="G1774" s="1" t="s">
        <v>33</v>
      </c>
      <c r="H1774" s="2">
        <v>41311</v>
      </c>
      <c r="I1774" s="1" t="s">
        <v>22</v>
      </c>
      <c r="J1774" s="6" t="s">
        <v>112</v>
      </c>
      <c r="L1774" t="str">
        <f>VLOOKUP(Table3[[#This Row],[Order ID]],OrderBreakDown!A1773:H9820,2,0)</f>
        <v>Jiffy Business Envelopes, Security-Tint</v>
      </c>
      <c r="M1774" s="16">
        <f>VLOOKUP(Table3[[#This Row],[Order ID]],OrderBreakDown!A1773:H9820,3,0)</f>
        <v>0</v>
      </c>
      <c r="N1774" t="str">
        <f>VLOOKUP(Table3[[#This Row],[Order ID]],OrderBreakDown!A1773:H9820,4,0)</f>
        <v>$48.00</v>
      </c>
      <c r="O1774" s="18" t="str">
        <f>VLOOKUP(Table3[[#This Row],[Order ID]],OrderBreakDown!A1773:H9820,5,0)</f>
        <v>$3.00</v>
      </c>
      <c r="P1774">
        <f>VLOOKUP(Table3[[#This Row],[Order ID]],OrderBreakDown!A1773:H9820,6,0)</f>
        <v>3</v>
      </c>
      <c r="Q1774" t="str">
        <f>VLOOKUP(Table3[[#This Row],[Order ID]],OrderBreakDown!A1773:H9820,7,0)</f>
        <v>Office Supplies</v>
      </c>
      <c r="R1774" t="str">
        <f>VLOOKUP(Table3[[#This Row],[Order ID]],OrderBreakDown!A1773:H9820,8,0)</f>
        <v>Envelopes</v>
      </c>
    </row>
    <row r="1775" spans="1:18" ht="21.75" customHeight="1" thickBot="1" x14ac:dyDescent="0.3">
      <c r="A1775" s="5" t="s">
        <v>3299</v>
      </c>
      <c r="B1775" s="2">
        <v>41305</v>
      </c>
      <c r="C1775" s="1" t="s">
        <v>528</v>
      </c>
      <c r="D1775" s="1" t="s">
        <v>323</v>
      </c>
      <c r="E1775" s="1" t="s">
        <v>66</v>
      </c>
      <c r="F1775" s="1" t="s">
        <v>28</v>
      </c>
      <c r="G1775" s="1" t="s">
        <v>21</v>
      </c>
      <c r="H1775" s="2">
        <v>41311</v>
      </c>
      <c r="I1775" s="1" t="s">
        <v>22</v>
      </c>
      <c r="J1775" s="6" t="s">
        <v>116</v>
      </c>
      <c r="L1775" t="str">
        <f>VLOOKUP(Table3[[#This Row],[Order ID]],OrderBreakDown!A1774:H9821,2,0)</f>
        <v>Hon Swivel Stool, Adjustable</v>
      </c>
      <c r="M1775" s="16">
        <f>VLOOKUP(Table3[[#This Row],[Order ID]],OrderBreakDown!A1774:H9821,3,0)</f>
        <v>0.1</v>
      </c>
      <c r="N1775" t="str">
        <f>VLOOKUP(Table3[[#This Row],[Order ID]],OrderBreakDown!A1774:H9821,4,0)</f>
        <v>$150.00</v>
      </c>
      <c r="O1775" s="18" t="str">
        <f>VLOOKUP(Table3[[#This Row],[Order ID]],OrderBreakDown!A1774:H9821,5,0)</f>
        <v>$5.00</v>
      </c>
      <c r="P1775">
        <f>VLOOKUP(Table3[[#This Row],[Order ID]],OrderBreakDown!A1774:H9821,6,0)</f>
        <v>1</v>
      </c>
      <c r="Q1775" t="str">
        <f>VLOOKUP(Table3[[#This Row],[Order ID]],OrderBreakDown!A1774:H9821,7,0)</f>
        <v>Furniture</v>
      </c>
      <c r="R1775" t="str">
        <f>VLOOKUP(Table3[[#This Row],[Order ID]],OrderBreakDown!A1774:H9821,8,0)</f>
        <v>Chairs</v>
      </c>
    </row>
    <row r="1776" spans="1:18" ht="21.75" customHeight="1" thickBot="1" x14ac:dyDescent="0.3">
      <c r="A1776" s="5" t="s">
        <v>3300</v>
      </c>
      <c r="B1776" s="2">
        <v>41306</v>
      </c>
      <c r="C1776" s="1" t="s">
        <v>322</v>
      </c>
      <c r="D1776" s="1" t="s">
        <v>334</v>
      </c>
      <c r="E1776" s="1" t="s">
        <v>49</v>
      </c>
      <c r="F1776" s="1" t="s">
        <v>50</v>
      </c>
      <c r="G1776" s="1" t="s">
        <v>21</v>
      </c>
      <c r="H1776" s="2">
        <v>41310</v>
      </c>
      <c r="I1776" s="1" t="s">
        <v>16</v>
      </c>
      <c r="J1776" s="6" t="s">
        <v>335</v>
      </c>
      <c r="L1776" t="str">
        <f>VLOOKUP(Table3[[#This Row],[Order ID]],OrderBreakDown!A1775:H9822,2,0)</f>
        <v>BIC Markers, Water Color</v>
      </c>
      <c r="M1776" s="16">
        <f>VLOOKUP(Table3[[#This Row],[Order ID]],OrderBreakDown!A1775:H9822,3,0)</f>
        <v>0</v>
      </c>
      <c r="N1776" t="str">
        <f>VLOOKUP(Table3[[#This Row],[Order ID]],OrderBreakDown!A1775:H9822,4,0)</f>
        <v>$89.00</v>
      </c>
      <c r="O1776" s="18" t="str">
        <f>VLOOKUP(Table3[[#This Row],[Order ID]],OrderBreakDown!A1775:H9822,5,0)</f>
        <v>$31.00</v>
      </c>
      <c r="P1776">
        <f>VLOOKUP(Table3[[#This Row],[Order ID]],OrderBreakDown!A1775:H9822,6,0)</f>
        <v>3</v>
      </c>
      <c r="Q1776" t="str">
        <f>VLOOKUP(Table3[[#This Row],[Order ID]],OrderBreakDown!A1775:H9822,7,0)</f>
        <v>Office Supplies</v>
      </c>
      <c r="R1776" t="str">
        <f>VLOOKUP(Table3[[#This Row],[Order ID]],OrderBreakDown!A1775:H9822,8,0)</f>
        <v>Art</v>
      </c>
    </row>
    <row r="1777" spans="1:18" ht="21.75" customHeight="1" thickBot="1" x14ac:dyDescent="0.3">
      <c r="A1777" s="5" t="s">
        <v>3301</v>
      </c>
      <c r="B1777" s="2">
        <v>41306</v>
      </c>
      <c r="C1777" s="1" t="s">
        <v>829</v>
      </c>
      <c r="D1777" s="1" t="s">
        <v>3302</v>
      </c>
      <c r="E1777" s="1" t="s">
        <v>27</v>
      </c>
      <c r="F1777" s="1" t="s">
        <v>28</v>
      </c>
      <c r="G1777" s="1" t="s">
        <v>21</v>
      </c>
      <c r="H1777" s="2">
        <v>41312</v>
      </c>
      <c r="I1777" s="1" t="s">
        <v>22</v>
      </c>
      <c r="J1777" s="6" t="s">
        <v>194</v>
      </c>
      <c r="L1777" t="str">
        <f>VLOOKUP(Table3[[#This Row],[Order ID]],OrderBreakDown!A1776:H9823,2,0)</f>
        <v>BIC Highlighters, Water Color</v>
      </c>
      <c r="M1777" s="16">
        <f>VLOOKUP(Table3[[#This Row],[Order ID]],OrderBreakDown!A1776:H9823,3,0)</f>
        <v>0</v>
      </c>
      <c r="N1777" t="str">
        <f>VLOOKUP(Table3[[#This Row],[Order ID]],OrderBreakDown!A1776:H9823,4,0)</f>
        <v>$22.00</v>
      </c>
      <c r="O1777" s="18" t="str">
        <f>VLOOKUP(Table3[[#This Row],[Order ID]],OrderBreakDown!A1776:H9823,5,0)</f>
        <v>$4.00</v>
      </c>
      <c r="P1777">
        <f>VLOOKUP(Table3[[#This Row],[Order ID]],OrderBreakDown!A1776:H9823,6,0)</f>
        <v>1</v>
      </c>
      <c r="Q1777" t="str">
        <f>VLOOKUP(Table3[[#This Row],[Order ID]],OrderBreakDown!A1776:H9823,7,0)</f>
        <v>Office Supplies</v>
      </c>
      <c r="R1777" t="str">
        <f>VLOOKUP(Table3[[#This Row],[Order ID]],OrderBreakDown!A1776:H9823,8,0)</f>
        <v>Art</v>
      </c>
    </row>
    <row r="1778" spans="1:18" ht="21.75" customHeight="1" thickBot="1" x14ac:dyDescent="0.3">
      <c r="A1778" s="5" t="s">
        <v>3303</v>
      </c>
      <c r="B1778" s="2">
        <v>41306</v>
      </c>
      <c r="C1778" s="1" t="s">
        <v>3304</v>
      </c>
      <c r="D1778" s="1" t="s">
        <v>584</v>
      </c>
      <c r="E1778" s="1" t="s">
        <v>27</v>
      </c>
      <c r="F1778" s="1" t="s">
        <v>28</v>
      </c>
      <c r="G1778" s="1" t="s">
        <v>21</v>
      </c>
      <c r="H1778" s="2">
        <v>41310</v>
      </c>
      <c r="I1778" s="1" t="s">
        <v>22</v>
      </c>
      <c r="J1778" s="6" t="s">
        <v>311</v>
      </c>
      <c r="L1778" t="str">
        <f>VLOOKUP(Table3[[#This Row],[Order ID]],OrderBreakDown!A1777:H9824,2,0)</f>
        <v>Dania Floating Shelf Set, Metal</v>
      </c>
      <c r="M1778" s="16">
        <f>VLOOKUP(Table3[[#This Row],[Order ID]],OrderBreakDown!A1777:H9824,3,0)</f>
        <v>0.1</v>
      </c>
      <c r="N1778" t="str">
        <f>VLOOKUP(Table3[[#This Row],[Order ID]],OrderBreakDown!A1777:H9824,4,0)</f>
        <v>$304.00</v>
      </c>
      <c r="O1778" s="18" t="str">
        <f>VLOOKUP(Table3[[#This Row],[Order ID]],OrderBreakDown!A1777:H9824,5,0)</f>
        <v>$95.00</v>
      </c>
      <c r="P1778">
        <f>VLOOKUP(Table3[[#This Row],[Order ID]],OrderBreakDown!A1777:H9824,6,0)</f>
        <v>2</v>
      </c>
      <c r="Q1778" t="str">
        <f>VLOOKUP(Table3[[#This Row],[Order ID]],OrderBreakDown!A1777:H9824,7,0)</f>
        <v>Furniture</v>
      </c>
      <c r="R1778" t="str">
        <f>VLOOKUP(Table3[[#This Row],[Order ID]],OrderBreakDown!A1777:H9824,8,0)</f>
        <v>Bookcases</v>
      </c>
    </row>
    <row r="1779" spans="1:18" ht="21.75" customHeight="1" thickBot="1" x14ac:dyDescent="0.3">
      <c r="A1779" s="5" t="s">
        <v>3305</v>
      </c>
      <c r="B1779" s="2">
        <v>41307</v>
      </c>
      <c r="C1779" s="1" t="s">
        <v>1217</v>
      </c>
      <c r="D1779" s="1" t="s">
        <v>584</v>
      </c>
      <c r="E1779" s="1" t="s">
        <v>27</v>
      </c>
      <c r="F1779" s="1" t="s">
        <v>28</v>
      </c>
      <c r="G1779" s="1" t="s">
        <v>21</v>
      </c>
      <c r="H1779" s="2">
        <v>41312</v>
      </c>
      <c r="I1779" s="1" t="s">
        <v>22</v>
      </c>
      <c r="J1779" s="6" t="s">
        <v>311</v>
      </c>
      <c r="L1779" t="str">
        <f>VLOOKUP(Table3[[#This Row],[Order ID]],OrderBreakDown!A1778:H9825,2,0)</f>
        <v>Novimex Shipping Labels, 5000 Label Set</v>
      </c>
      <c r="M1779" s="16">
        <f>VLOOKUP(Table3[[#This Row],[Order ID]],OrderBreakDown!A1778:H9825,3,0)</f>
        <v>0</v>
      </c>
      <c r="N1779" t="str">
        <f>VLOOKUP(Table3[[#This Row],[Order ID]],OrderBreakDown!A1778:H9825,4,0)</f>
        <v>$34.00</v>
      </c>
      <c r="O1779" s="18" t="str">
        <f>VLOOKUP(Table3[[#This Row],[Order ID]],OrderBreakDown!A1778:H9825,5,0)</f>
        <v>$12.00</v>
      </c>
      <c r="P1779">
        <f>VLOOKUP(Table3[[#This Row],[Order ID]],OrderBreakDown!A1778:H9825,6,0)</f>
        <v>3</v>
      </c>
      <c r="Q1779" t="str">
        <f>VLOOKUP(Table3[[#This Row],[Order ID]],OrderBreakDown!A1778:H9825,7,0)</f>
        <v>Office Supplies</v>
      </c>
      <c r="R1779" t="str">
        <f>VLOOKUP(Table3[[#This Row],[Order ID]],OrderBreakDown!A1778:H9825,8,0)</f>
        <v>Labels</v>
      </c>
    </row>
    <row r="1780" spans="1:18" ht="21.75" customHeight="1" thickBot="1" x14ac:dyDescent="0.3">
      <c r="A1780" s="5" t="s">
        <v>3306</v>
      </c>
      <c r="B1780" s="2">
        <v>41308</v>
      </c>
      <c r="C1780" s="1" t="s">
        <v>1007</v>
      </c>
      <c r="D1780" s="1" t="s">
        <v>1408</v>
      </c>
      <c r="E1780" s="1" t="s">
        <v>27</v>
      </c>
      <c r="F1780" s="1" t="s">
        <v>28</v>
      </c>
      <c r="G1780" s="1" t="s">
        <v>15</v>
      </c>
      <c r="H1780" s="2">
        <v>41308</v>
      </c>
      <c r="I1780" s="1" t="s">
        <v>62</v>
      </c>
      <c r="J1780" s="6" t="s">
        <v>112</v>
      </c>
      <c r="L1780" t="str">
        <f>VLOOKUP(Table3[[#This Row],[Order ID]],OrderBreakDown!A1779:H9826,2,0)</f>
        <v>SanDisk Cards &amp; Envelopes, Recycled</v>
      </c>
      <c r="M1780" s="16">
        <f>VLOOKUP(Table3[[#This Row],[Order ID]],OrderBreakDown!A1779:H9826,3,0)</f>
        <v>0</v>
      </c>
      <c r="N1780" t="str">
        <f>VLOOKUP(Table3[[#This Row],[Order ID]],OrderBreakDown!A1779:H9826,4,0)</f>
        <v>$338.00</v>
      </c>
      <c r="O1780" s="18" t="str">
        <f>VLOOKUP(Table3[[#This Row],[Order ID]],OrderBreakDown!A1779:H9826,5,0)</f>
        <v>$13.00</v>
      </c>
      <c r="P1780">
        <f>VLOOKUP(Table3[[#This Row],[Order ID]],OrderBreakDown!A1779:H9826,6,0)</f>
        <v>7</v>
      </c>
      <c r="Q1780" t="str">
        <f>VLOOKUP(Table3[[#This Row],[Order ID]],OrderBreakDown!A1779:H9826,7,0)</f>
        <v>Office Supplies</v>
      </c>
      <c r="R1780" t="str">
        <f>VLOOKUP(Table3[[#This Row],[Order ID]],OrderBreakDown!A1779:H9826,8,0)</f>
        <v>Paper</v>
      </c>
    </row>
    <row r="1781" spans="1:18" ht="21.75" customHeight="1" thickBot="1" x14ac:dyDescent="0.3">
      <c r="A1781" s="5" t="s">
        <v>3307</v>
      </c>
      <c r="B1781" s="2">
        <v>41309</v>
      </c>
      <c r="C1781" s="1" t="s">
        <v>1512</v>
      </c>
      <c r="D1781" s="1" t="s">
        <v>2319</v>
      </c>
      <c r="E1781" s="1" t="s">
        <v>27</v>
      </c>
      <c r="F1781" s="1" t="s">
        <v>28</v>
      </c>
      <c r="G1781" s="1" t="s">
        <v>21</v>
      </c>
      <c r="H1781" s="2">
        <v>41313</v>
      </c>
      <c r="I1781" s="1" t="s">
        <v>16</v>
      </c>
      <c r="J1781" s="6" t="s">
        <v>194</v>
      </c>
      <c r="L1781" t="str">
        <f>VLOOKUP(Table3[[#This Row],[Order ID]],OrderBreakDown!A1780:H9827,2,0)</f>
        <v>Bush Floating Shelf Set, Traditional</v>
      </c>
      <c r="M1781" s="16">
        <f>VLOOKUP(Table3[[#This Row],[Order ID]],OrderBreakDown!A1780:H9827,3,0)</f>
        <v>0.1</v>
      </c>
      <c r="N1781" t="str">
        <f>VLOOKUP(Table3[[#This Row],[Order ID]],OrderBreakDown!A1780:H9827,4,0)</f>
        <v>$154.00</v>
      </c>
      <c r="O1781" s="18" t="str">
        <f>VLOOKUP(Table3[[#This Row],[Order ID]],OrderBreakDown!A1780:H9827,5,0)</f>
        <v>$14.00</v>
      </c>
      <c r="P1781">
        <f>VLOOKUP(Table3[[#This Row],[Order ID]],OrderBreakDown!A1780:H9827,6,0)</f>
        <v>1</v>
      </c>
      <c r="Q1781" t="str">
        <f>VLOOKUP(Table3[[#This Row],[Order ID]],OrderBreakDown!A1780:H9827,7,0)</f>
        <v>Furniture</v>
      </c>
      <c r="R1781" t="str">
        <f>VLOOKUP(Table3[[#This Row],[Order ID]],OrderBreakDown!A1780:H9827,8,0)</f>
        <v>Bookcases</v>
      </c>
    </row>
    <row r="1782" spans="1:18" ht="21.75" customHeight="1" thickBot="1" x14ac:dyDescent="0.3">
      <c r="A1782" s="5" t="s">
        <v>3308</v>
      </c>
      <c r="B1782" s="2">
        <v>41310</v>
      </c>
      <c r="C1782" s="1" t="s">
        <v>845</v>
      </c>
      <c r="D1782" s="1" t="s">
        <v>892</v>
      </c>
      <c r="E1782" s="1" t="s">
        <v>55</v>
      </c>
      <c r="F1782" s="1" t="s">
        <v>28</v>
      </c>
      <c r="G1782" s="1" t="s">
        <v>15</v>
      </c>
      <c r="H1782" s="2">
        <v>41314</v>
      </c>
      <c r="I1782" s="1" t="s">
        <v>22</v>
      </c>
      <c r="J1782" s="6" t="s">
        <v>893</v>
      </c>
      <c r="L1782" t="str">
        <f>VLOOKUP(Table3[[#This Row],[Order ID]],OrderBreakDown!A1781:H9828,2,0)</f>
        <v>Ibico Index Tab, Clear</v>
      </c>
      <c r="M1782" s="16">
        <f>VLOOKUP(Table3[[#This Row],[Order ID]],OrderBreakDown!A1781:H9828,3,0)</f>
        <v>0</v>
      </c>
      <c r="N1782" t="str">
        <f>VLOOKUP(Table3[[#This Row],[Order ID]],OrderBreakDown!A1781:H9828,4,0)</f>
        <v>$45.00</v>
      </c>
      <c r="O1782" s="18" t="str">
        <f>VLOOKUP(Table3[[#This Row],[Order ID]],OrderBreakDown!A1781:H9828,5,0)</f>
        <v>$8.00</v>
      </c>
      <c r="P1782">
        <f>VLOOKUP(Table3[[#This Row],[Order ID]],OrderBreakDown!A1781:H9828,6,0)</f>
        <v>5</v>
      </c>
      <c r="Q1782" t="str">
        <f>VLOOKUP(Table3[[#This Row],[Order ID]],OrderBreakDown!A1781:H9828,7,0)</f>
        <v>Office Supplies</v>
      </c>
      <c r="R1782" t="str">
        <f>VLOOKUP(Table3[[#This Row],[Order ID]],OrderBreakDown!A1781:H9828,8,0)</f>
        <v>Binders</v>
      </c>
    </row>
    <row r="1783" spans="1:18" ht="21.75" customHeight="1" thickBot="1" x14ac:dyDescent="0.3">
      <c r="A1783" s="5" t="s">
        <v>3309</v>
      </c>
      <c r="B1783" s="2">
        <v>41310</v>
      </c>
      <c r="C1783" s="1" t="s">
        <v>320</v>
      </c>
      <c r="D1783" s="1" t="s">
        <v>721</v>
      </c>
      <c r="E1783" s="1" t="s">
        <v>58</v>
      </c>
      <c r="F1783" s="1" t="s">
        <v>50</v>
      </c>
      <c r="G1783" s="1" t="s">
        <v>33</v>
      </c>
      <c r="H1783" s="2">
        <v>41317</v>
      </c>
      <c r="I1783" s="1" t="s">
        <v>22</v>
      </c>
      <c r="J1783" s="6" t="s">
        <v>721</v>
      </c>
      <c r="L1783" t="str">
        <f>VLOOKUP(Table3[[#This Row],[Order ID]],OrderBreakDown!A1782:H9829,2,0)</f>
        <v>Enermax Parchment Paper, Premium</v>
      </c>
      <c r="M1783" s="16">
        <f>VLOOKUP(Table3[[#This Row],[Order ID]],OrderBreakDown!A1782:H9829,3,0)</f>
        <v>0</v>
      </c>
      <c r="N1783" t="str">
        <f>VLOOKUP(Table3[[#This Row],[Order ID]],OrderBreakDown!A1782:H9829,4,0)</f>
        <v>$46.00</v>
      </c>
      <c r="O1783" s="18" t="str">
        <f>VLOOKUP(Table3[[#This Row],[Order ID]],OrderBreakDown!A1782:H9829,5,0)</f>
        <v>$0.00</v>
      </c>
      <c r="P1783">
        <f>VLOOKUP(Table3[[#This Row],[Order ID]],OrderBreakDown!A1782:H9829,6,0)</f>
        <v>3</v>
      </c>
      <c r="Q1783" t="str">
        <f>VLOOKUP(Table3[[#This Row],[Order ID]],OrderBreakDown!A1782:H9829,7,0)</f>
        <v>Office Supplies</v>
      </c>
      <c r="R1783" t="str">
        <f>VLOOKUP(Table3[[#This Row],[Order ID]],OrderBreakDown!A1782:H9829,8,0)</f>
        <v>Paper</v>
      </c>
    </row>
    <row r="1784" spans="1:18" ht="21.75" customHeight="1" thickBot="1" x14ac:dyDescent="0.3">
      <c r="A1784" s="5" t="s">
        <v>3310</v>
      </c>
      <c r="B1784" s="2">
        <v>41310</v>
      </c>
      <c r="C1784" s="1" t="s">
        <v>2999</v>
      </c>
      <c r="D1784" s="1" t="s">
        <v>1146</v>
      </c>
      <c r="E1784" s="1" t="s">
        <v>20</v>
      </c>
      <c r="F1784" s="1" t="s">
        <v>14</v>
      </c>
      <c r="G1784" s="1" t="s">
        <v>21</v>
      </c>
      <c r="H1784" s="2">
        <v>41315</v>
      </c>
      <c r="I1784" s="1" t="s">
        <v>16</v>
      </c>
      <c r="J1784" s="6" t="s">
        <v>23</v>
      </c>
      <c r="L1784" t="str">
        <f>VLOOKUP(Table3[[#This Row],[Order ID]],OrderBreakDown!A1783:H9830,2,0)</f>
        <v>Safco Classic Bookcase, Traditional</v>
      </c>
      <c r="M1784" s="16">
        <f>VLOOKUP(Table3[[#This Row],[Order ID]],OrderBreakDown!A1783:H9830,3,0)</f>
        <v>0</v>
      </c>
      <c r="N1784" t="str">
        <f>VLOOKUP(Table3[[#This Row],[Order ID]],OrderBreakDown!A1783:H9830,4,0)</f>
        <v>$876.00</v>
      </c>
      <c r="O1784" s="18" t="str">
        <f>VLOOKUP(Table3[[#This Row],[Order ID]],OrderBreakDown!A1783:H9830,5,0)</f>
        <v>$228.00</v>
      </c>
      <c r="P1784">
        <f>VLOOKUP(Table3[[#This Row],[Order ID]],OrderBreakDown!A1783:H9830,6,0)</f>
        <v>2</v>
      </c>
      <c r="Q1784" t="str">
        <f>VLOOKUP(Table3[[#This Row],[Order ID]],OrderBreakDown!A1783:H9830,7,0)</f>
        <v>Furniture</v>
      </c>
      <c r="R1784" t="str">
        <f>VLOOKUP(Table3[[#This Row],[Order ID]],OrderBreakDown!A1783:H9830,8,0)</f>
        <v>Bookcases</v>
      </c>
    </row>
    <row r="1785" spans="1:18" ht="21.75" customHeight="1" thickBot="1" x14ac:dyDescent="0.3">
      <c r="A1785" s="5" t="s">
        <v>3311</v>
      </c>
      <c r="B1785" s="2">
        <v>41310</v>
      </c>
      <c r="C1785" s="1" t="s">
        <v>106</v>
      </c>
      <c r="D1785" s="1" t="s">
        <v>12</v>
      </c>
      <c r="E1785" s="1" t="s">
        <v>13</v>
      </c>
      <c r="F1785" s="1" t="s">
        <v>14</v>
      </c>
      <c r="G1785" s="1" t="s">
        <v>15</v>
      </c>
      <c r="H1785" s="2">
        <v>41310</v>
      </c>
      <c r="I1785" s="1" t="s">
        <v>62</v>
      </c>
      <c r="J1785" s="6" t="s">
        <v>12</v>
      </c>
      <c r="L1785" t="str">
        <f>VLOOKUP(Table3[[#This Row],[Order ID]],OrderBreakDown!A1784:H9831,2,0)</f>
        <v>Ikea 3-Shelf Cabinet, Mobile</v>
      </c>
      <c r="M1785" s="16">
        <f>VLOOKUP(Table3[[#This Row],[Order ID]],OrderBreakDown!A1784:H9831,3,0)</f>
        <v>0.5</v>
      </c>
      <c r="N1785" t="str">
        <f>VLOOKUP(Table3[[#This Row],[Order ID]],OrderBreakDown!A1784:H9831,4,0)</f>
        <v>$72.00</v>
      </c>
      <c r="O1785" s="18" t="str">
        <f>VLOOKUP(Table3[[#This Row],[Order ID]],OrderBreakDown!A1784:H9831,5,0)</f>
        <v>-$38.00</v>
      </c>
      <c r="P1785">
        <f>VLOOKUP(Table3[[#This Row],[Order ID]],OrderBreakDown!A1784:H9831,6,0)</f>
        <v>1</v>
      </c>
      <c r="Q1785" t="str">
        <f>VLOOKUP(Table3[[#This Row],[Order ID]],OrderBreakDown!A1784:H9831,7,0)</f>
        <v>Furniture</v>
      </c>
      <c r="R1785" t="str">
        <f>VLOOKUP(Table3[[#This Row],[Order ID]],OrderBreakDown!A1784:H9831,8,0)</f>
        <v>Bookcases</v>
      </c>
    </row>
    <row r="1786" spans="1:18" ht="21.75" customHeight="1" thickBot="1" x14ac:dyDescent="0.3">
      <c r="A1786" s="5" t="s">
        <v>3312</v>
      </c>
      <c r="B1786" s="2">
        <v>41311</v>
      </c>
      <c r="C1786" s="1" t="s">
        <v>2584</v>
      </c>
      <c r="D1786" s="1" t="s">
        <v>1694</v>
      </c>
      <c r="E1786" s="1" t="s">
        <v>27</v>
      </c>
      <c r="F1786" s="1" t="s">
        <v>28</v>
      </c>
      <c r="G1786" s="1" t="s">
        <v>21</v>
      </c>
      <c r="H1786" s="2">
        <v>41316</v>
      </c>
      <c r="I1786" s="1" t="s">
        <v>16</v>
      </c>
      <c r="J1786" s="6" t="s">
        <v>519</v>
      </c>
      <c r="L1786" t="str">
        <f>VLOOKUP(Table3[[#This Row],[Order ID]],OrderBreakDown!A1785:H9832,2,0)</f>
        <v>GlobeWeis Business Envelopes, with clear poly window</v>
      </c>
      <c r="M1786" s="16">
        <f>VLOOKUP(Table3[[#This Row],[Order ID]],OrderBreakDown!A1785:H9832,3,0)</f>
        <v>0</v>
      </c>
      <c r="N1786" t="str">
        <f>VLOOKUP(Table3[[#This Row],[Order ID]],OrderBreakDown!A1785:H9832,4,0)</f>
        <v>$63.00</v>
      </c>
      <c r="O1786" s="18" t="str">
        <f>VLOOKUP(Table3[[#This Row],[Order ID]],OrderBreakDown!A1785:H9832,5,0)</f>
        <v>$19.00</v>
      </c>
      <c r="P1786">
        <f>VLOOKUP(Table3[[#This Row],[Order ID]],OrderBreakDown!A1785:H9832,6,0)</f>
        <v>3</v>
      </c>
      <c r="Q1786" t="str">
        <f>VLOOKUP(Table3[[#This Row],[Order ID]],OrderBreakDown!A1785:H9832,7,0)</f>
        <v>Office Supplies</v>
      </c>
      <c r="R1786" t="str">
        <f>VLOOKUP(Table3[[#This Row],[Order ID]],OrderBreakDown!A1785:H9832,8,0)</f>
        <v>Envelopes</v>
      </c>
    </row>
    <row r="1787" spans="1:18" ht="21.75" customHeight="1" thickBot="1" x14ac:dyDescent="0.3">
      <c r="A1787" s="5" t="s">
        <v>3313</v>
      </c>
      <c r="B1787" s="2">
        <v>41311</v>
      </c>
      <c r="C1787" s="1" t="s">
        <v>313</v>
      </c>
      <c r="D1787" s="1" t="s">
        <v>1517</v>
      </c>
      <c r="E1787" s="1" t="s">
        <v>27</v>
      </c>
      <c r="F1787" s="1" t="s">
        <v>28</v>
      </c>
      <c r="G1787" s="1" t="s">
        <v>21</v>
      </c>
      <c r="H1787" s="2">
        <v>41313</v>
      </c>
      <c r="I1787" s="1" t="s">
        <v>37</v>
      </c>
      <c r="J1787" s="6" t="s">
        <v>614</v>
      </c>
      <c r="L1787" t="str">
        <f>VLOOKUP(Table3[[#This Row],[Order ID]],OrderBreakDown!A1786:H9833,2,0)</f>
        <v>Dania Floating Shelf Set, Pine</v>
      </c>
      <c r="M1787" s="16">
        <f>VLOOKUP(Table3[[#This Row],[Order ID]],OrderBreakDown!A1786:H9833,3,0)</f>
        <v>0.1</v>
      </c>
      <c r="N1787" t="str">
        <f>VLOOKUP(Table3[[#This Row],[Order ID]],OrderBreakDown!A1786:H9833,4,0)</f>
        <v>$154.00</v>
      </c>
      <c r="O1787" s="18" t="str">
        <f>VLOOKUP(Table3[[#This Row],[Order ID]],OrderBreakDown!A1786:H9833,5,0)</f>
        <v>$41.00</v>
      </c>
      <c r="P1787">
        <f>VLOOKUP(Table3[[#This Row],[Order ID]],OrderBreakDown!A1786:H9833,6,0)</f>
        <v>1</v>
      </c>
      <c r="Q1787" t="str">
        <f>VLOOKUP(Table3[[#This Row],[Order ID]],OrderBreakDown!A1786:H9833,7,0)</f>
        <v>Furniture</v>
      </c>
      <c r="R1787" t="str">
        <f>VLOOKUP(Table3[[#This Row],[Order ID]],OrderBreakDown!A1786:H9833,8,0)</f>
        <v>Bookcases</v>
      </c>
    </row>
    <row r="1788" spans="1:18" ht="21.75" customHeight="1" thickBot="1" x14ac:dyDescent="0.3">
      <c r="A1788" s="5" t="s">
        <v>3314</v>
      </c>
      <c r="B1788" s="2">
        <v>41311</v>
      </c>
      <c r="C1788" s="1" t="s">
        <v>1364</v>
      </c>
      <c r="D1788" s="1" t="s">
        <v>1182</v>
      </c>
      <c r="E1788" s="1" t="s">
        <v>49</v>
      </c>
      <c r="F1788" s="1" t="s">
        <v>50</v>
      </c>
      <c r="G1788" s="1" t="s">
        <v>15</v>
      </c>
      <c r="H1788" s="2">
        <v>41314</v>
      </c>
      <c r="I1788" s="1" t="s">
        <v>16</v>
      </c>
      <c r="J1788" s="6" t="s">
        <v>132</v>
      </c>
      <c r="L1788" t="str">
        <f>VLOOKUP(Table3[[#This Row],[Order ID]],OrderBreakDown!A1787:H9834,2,0)</f>
        <v>Okidata Inkjet, Wireless</v>
      </c>
      <c r="M1788" s="16">
        <f>VLOOKUP(Table3[[#This Row],[Order ID]],OrderBreakDown!A1787:H9834,3,0)</f>
        <v>0.4</v>
      </c>
      <c r="N1788" t="str">
        <f>VLOOKUP(Table3[[#This Row],[Order ID]],OrderBreakDown!A1787:H9834,4,0)</f>
        <v>$1,508.00</v>
      </c>
      <c r="O1788" s="18" t="str">
        <f>VLOOKUP(Table3[[#This Row],[Order ID]],OrderBreakDown!A1787:H9834,5,0)</f>
        <v>-$981.00</v>
      </c>
      <c r="P1788">
        <f>VLOOKUP(Table3[[#This Row],[Order ID]],OrderBreakDown!A1787:H9834,6,0)</f>
        <v>8</v>
      </c>
      <c r="Q1788" t="str">
        <f>VLOOKUP(Table3[[#This Row],[Order ID]],OrderBreakDown!A1787:H9834,7,0)</f>
        <v>Technology</v>
      </c>
      <c r="R1788" t="str">
        <f>VLOOKUP(Table3[[#This Row],[Order ID]],OrderBreakDown!A1787:H9834,8,0)</f>
        <v>Machines</v>
      </c>
    </row>
    <row r="1789" spans="1:18" ht="21.75" customHeight="1" thickBot="1" x14ac:dyDescent="0.3">
      <c r="A1789" s="5" t="s">
        <v>3315</v>
      </c>
      <c r="B1789" s="2">
        <v>41312</v>
      </c>
      <c r="C1789" s="1" t="s">
        <v>86</v>
      </c>
      <c r="D1789" s="1" t="s">
        <v>3316</v>
      </c>
      <c r="E1789" s="1" t="s">
        <v>58</v>
      </c>
      <c r="F1789" s="1" t="s">
        <v>50</v>
      </c>
      <c r="G1789" s="1" t="s">
        <v>33</v>
      </c>
      <c r="H1789" s="2">
        <v>41316</v>
      </c>
      <c r="I1789" s="1" t="s">
        <v>22</v>
      </c>
      <c r="J1789" s="6" t="s">
        <v>57</v>
      </c>
      <c r="L1789" t="str">
        <f>VLOOKUP(Table3[[#This Row],[Order ID]],OrderBreakDown!A1788:H9835,2,0)</f>
        <v>Tenex Trays, Blue</v>
      </c>
      <c r="M1789" s="16">
        <f>VLOOKUP(Table3[[#This Row],[Order ID]],OrderBreakDown!A1788:H9835,3,0)</f>
        <v>0.1</v>
      </c>
      <c r="N1789" t="str">
        <f>VLOOKUP(Table3[[#This Row],[Order ID]],OrderBreakDown!A1788:H9835,4,0)</f>
        <v>$293.00</v>
      </c>
      <c r="O1789" s="18" t="str">
        <f>VLOOKUP(Table3[[#This Row],[Order ID]],OrderBreakDown!A1788:H9835,5,0)</f>
        <v>$36.00</v>
      </c>
      <c r="P1789">
        <f>VLOOKUP(Table3[[#This Row],[Order ID]],OrderBreakDown!A1788:H9835,6,0)</f>
        <v>6</v>
      </c>
      <c r="Q1789" t="str">
        <f>VLOOKUP(Table3[[#This Row],[Order ID]],OrderBreakDown!A1788:H9835,7,0)</f>
        <v>Office Supplies</v>
      </c>
      <c r="R1789" t="str">
        <f>VLOOKUP(Table3[[#This Row],[Order ID]],OrderBreakDown!A1788:H9835,8,0)</f>
        <v>Storage</v>
      </c>
    </row>
    <row r="1790" spans="1:18" ht="21.75" customHeight="1" thickBot="1" x14ac:dyDescent="0.3">
      <c r="A1790" s="5" t="s">
        <v>3317</v>
      </c>
      <c r="B1790" s="2">
        <v>41312</v>
      </c>
      <c r="C1790" s="1" t="s">
        <v>1429</v>
      </c>
      <c r="D1790" s="1" t="s">
        <v>3318</v>
      </c>
      <c r="E1790" s="1" t="s">
        <v>27</v>
      </c>
      <c r="F1790" s="1" t="s">
        <v>28</v>
      </c>
      <c r="G1790" s="1" t="s">
        <v>21</v>
      </c>
      <c r="H1790" s="2">
        <v>41318</v>
      </c>
      <c r="I1790" s="1" t="s">
        <v>22</v>
      </c>
      <c r="J1790" s="6" t="s">
        <v>29</v>
      </c>
      <c r="L1790" t="str">
        <f>VLOOKUP(Table3[[#This Row],[Order ID]],OrderBreakDown!A1789:H9836,2,0)</f>
        <v>KitchenAid Toaster, Black</v>
      </c>
      <c r="M1790" s="16">
        <f>VLOOKUP(Table3[[#This Row],[Order ID]],OrderBreakDown!A1789:H9836,3,0)</f>
        <v>0.1</v>
      </c>
      <c r="N1790" t="str">
        <f>VLOOKUP(Table3[[#This Row],[Order ID]],OrderBreakDown!A1789:H9836,4,0)</f>
        <v>$229.00</v>
      </c>
      <c r="O1790" s="18" t="str">
        <f>VLOOKUP(Table3[[#This Row],[Order ID]],OrderBreakDown!A1789:H9836,5,0)</f>
        <v>$51.00</v>
      </c>
      <c r="P1790">
        <f>VLOOKUP(Table3[[#This Row],[Order ID]],OrderBreakDown!A1789:H9836,6,0)</f>
        <v>3</v>
      </c>
      <c r="Q1790" t="str">
        <f>VLOOKUP(Table3[[#This Row],[Order ID]],OrderBreakDown!A1789:H9836,7,0)</f>
        <v>Office Supplies</v>
      </c>
      <c r="R1790" t="str">
        <f>VLOOKUP(Table3[[#This Row],[Order ID]],OrderBreakDown!A1789:H9836,8,0)</f>
        <v>Appliances</v>
      </c>
    </row>
    <row r="1791" spans="1:18" ht="21.75" customHeight="1" thickBot="1" x14ac:dyDescent="0.3">
      <c r="A1791" s="5" t="s">
        <v>3319</v>
      </c>
      <c r="B1791" s="2">
        <v>41313</v>
      </c>
      <c r="C1791" s="1" t="s">
        <v>1065</v>
      </c>
      <c r="D1791" s="1" t="s">
        <v>3320</v>
      </c>
      <c r="E1791" s="1" t="s">
        <v>49</v>
      </c>
      <c r="F1791" s="1" t="s">
        <v>50</v>
      </c>
      <c r="G1791" s="1" t="s">
        <v>15</v>
      </c>
      <c r="H1791" s="2">
        <v>41318</v>
      </c>
      <c r="I1791" s="1" t="s">
        <v>22</v>
      </c>
      <c r="J1791" s="6" t="s">
        <v>104</v>
      </c>
      <c r="L1791" t="str">
        <f>VLOOKUP(Table3[[#This Row],[Order ID]],OrderBreakDown!A1790:H9837,2,0)</f>
        <v>Eldon Clock, Durable</v>
      </c>
      <c r="M1791" s="16">
        <f>VLOOKUP(Table3[[#This Row],[Order ID]],OrderBreakDown!A1790:H9837,3,0)</f>
        <v>0</v>
      </c>
      <c r="N1791" t="str">
        <f>VLOOKUP(Table3[[#This Row],[Order ID]],OrderBreakDown!A1790:H9837,4,0)</f>
        <v>$107.00</v>
      </c>
      <c r="O1791" s="18" t="str">
        <f>VLOOKUP(Table3[[#This Row],[Order ID]],OrderBreakDown!A1790:H9837,5,0)</f>
        <v>$32.00</v>
      </c>
      <c r="P1791">
        <f>VLOOKUP(Table3[[#This Row],[Order ID]],OrderBreakDown!A1790:H9837,6,0)</f>
        <v>2</v>
      </c>
      <c r="Q1791" t="str">
        <f>VLOOKUP(Table3[[#This Row],[Order ID]],OrderBreakDown!A1790:H9837,7,0)</f>
        <v>Furniture</v>
      </c>
      <c r="R1791" t="str">
        <f>VLOOKUP(Table3[[#This Row],[Order ID]],OrderBreakDown!A1790:H9837,8,0)</f>
        <v>Furnishings</v>
      </c>
    </row>
    <row r="1792" spans="1:18" ht="21.75" customHeight="1" thickBot="1" x14ac:dyDescent="0.3">
      <c r="A1792" s="5" t="s">
        <v>3321</v>
      </c>
      <c r="B1792" s="2">
        <v>41313</v>
      </c>
      <c r="C1792" s="1" t="s">
        <v>3322</v>
      </c>
      <c r="D1792" s="1" t="s">
        <v>2012</v>
      </c>
      <c r="E1792" s="1" t="s">
        <v>66</v>
      </c>
      <c r="F1792" s="1" t="s">
        <v>28</v>
      </c>
      <c r="G1792" s="1" t="s">
        <v>21</v>
      </c>
      <c r="H1792" s="2">
        <v>41317</v>
      </c>
      <c r="I1792" s="1" t="s">
        <v>22</v>
      </c>
      <c r="J1792" s="6" t="s">
        <v>116</v>
      </c>
      <c r="L1792" t="str">
        <f>VLOOKUP(Table3[[#This Row],[Order ID]],OrderBreakDown!A1791:H9838,2,0)</f>
        <v>GlobeWeis Manila Envelope, Security-Tint</v>
      </c>
      <c r="M1792" s="16">
        <f>VLOOKUP(Table3[[#This Row],[Order ID]],OrderBreakDown!A1791:H9838,3,0)</f>
        <v>0</v>
      </c>
      <c r="N1792" t="str">
        <f>VLOOKUP(Table3[[#This Row],[Order ID]],OrderBreakDown!A1791:H9838,4,0)</f>
        <v>$209.00</v>
      </c>
      <c r="O1792" s="18" t="str">
        <f>VLOOKUP(Table3[[#This Row],[Order ID]],OrderBreakDown!A1791:H9838,5,0)</f>
        <v>$2.00</v>
      </c>
      <c r="P1792">
        <f>VLOOKUP(Table3[[#This Row],[Order ID]],OrderBreakDown!A1791:H9838,6,0)</f>
        <v>7</v>
      </c>
      <c r="Q1792" t="str">
        <f>VLOOKUP(Table3[[#This Row],[Order ID]],OrderBreakDown!A1791:H9838,7,0)</f>
        <v>Office Supplies</v>
      </c>
      <c r="R1792" t="str">
        <f>VLOOKUP(Table3[[#This Row],[Order ID]],OrderBreakDown!A1791:H9838,8,0)</f>
        <v>Envelopes</v>
      </c>
    </row>
    <row r="1793" spans="1:18" ht="21.75" customHeight="1" thickBot="1" x14ac:dyDescent="0.3">
      <c r="A1793" s="5" t="s">
        <v>3323</v>
      </c>
      <c r="B1793" s="2">
        <v>41313</v>
      </c>
      <c r="C1793" s="1" t="s">
        <v>1668</v>
      </c>
      <c r="D1793" s="1" t="s">
        <v>664</v>
      </c>
      <c r="E1793" s="1" t="s">
        <v>77</v>
      </c>
      <c r="F1793" s="1" t="s">
        <v>28</v>
      </c>
      <c r="G1793" s="1" t="s">
        <v>21</v>
      </c>
      <c r="H1793" s="2">
        <v>41318</v>
      </c>
      <c r="I1793" s="1" t="s">
        <v>22</v>
      </c>
      <c r="J1793" s="6" t="s">
        <v>664</v>
      </c>
      <c r="L1793" t="str">
        <f>VLOOKUP(Table3[[#This Row],[Order ID]],OrderBreakDown!A1792:H9839,2,0)</f>
        <v>Hon Color Coded Labels, Laser Printer Compatible</v>
      </c>
      <c r="M1793" s="16">
        <f>VLOOKUP(Table3[[#This Row],[Order ID]],OrderBreakDown!A1792:H9839,3,0)</f>
        <v>0.5</v>
      </c>
      <c r="N1793" t="str">
        <f>VLOOKUP(Table3[[#This Row],[Order ID]],OrderBreakDown!A1792:H9839,4,0)</f>
        <v>$32.00</v>
      </c>
      <c r="O1793" s="18" t="str">
        <f>VLOOKUP(Table3[[#This Row],[Order ID]],OrderBreakDown!A1792:H9839,5,0)</f>
        <v>-$10.00</v>
      </c>
      <c r="P1793">
        <f>VLOOKUP(Table3[[#This Row],[Order ID]],OrderBreakDown!A1792:H9839,6,0)</f>
        <v>5</v>
      </c>
      <c r="Q1793" t="str">
        <f>VLOOKUP(Table3[[#This Row],[Order ID]],OrderBreakDown!A1792:H9839,7,0)</f>
        <v>Office Supplies</v>
      </c>
      <c r="R1793" t="str">
        <f>VLOOKUP(Table3[[#This Row],[Order ID]],OrderBreakDown!A1792:H9839,8,0)</f>
        <v>Labels</v>
      </c>
    </row>
    <row r="1794" spans="1:18" ht="21.75" customHeight="1" thickBot="1" x14ac:dyDescent="0.3">
      <c r="A1794" s="5" t="s">
        <v>3324</v>
      </c>
      <c r="B1794" s="2">
        <v>41316</v>
      </c>
      <c r="C1794" s="1" t="s">
        <v>110</v>
      </c>
      <c r="D1794" s="1" t="s">
        <v>3325</v>
      </c>
      <c r="E1794" s="1" t="s">
        <v>55</v>
      </c>
      <c r="F1794" s="1" t="s">
        <v>28</v>
      </c>
      <c r="G1794" s="1" t="s">
        <v>21</v>
      </c>
      <c r="H1794" s="2">
        <v>41321</v>
      </c>
      <c r="I1794" s="1" t="s">
        <v>22</v>
      </c>
      <c r="J1794" s="6" t="s">
        <v>3326</v>
      </c>
      <c r="L1794" t="str">
        <f>VLOOKUP(Table3[[#This Row],[Order ID]],OrderBreakDown!A1793:H9840,2,0)</f>
        <v>BIC Highlighters, Easy-Erase</v>
      </c>
      <c r="M1794" s="16">
        <f>VLOOKUP(Table3[[#This Row],[Order ID]],OrderBreakDown!A1793:H9840,3,0)</f>
        <v>0</v>
      </c>
      <c r="N1794" t="str">
        <f>VLOOKUP(Table3[[#This Row],[Order ID]],OrderBreakDown!A1793:H9840,4,0)</f>
        <v>$19.00</v>
      </c>
      <c r="O1794" s="18" t="str">
        <f>VLOOKUP(Table3[[#This Row],[Order ID]],OrderBreakDown!A1793:H9840,5,0)</f>
        <v>$4.00</v>
      </c>
      <c r="P1794">
        <f>VLOOKUP(Table3[[#This Row],[Order ID]],OrderBreakDown!A1793:H9840,6,0)</f>
        <v>1</v>
      </c>
      <c r="Q1794" t="str">
        <f>VLOOKUP(Table3[[#This Row],[Order ID]],OrderBreakDown!A1793:H9840,7,0)</f>
        <v>Office Supplies</v>
      </c>
      <c r="R1794" t="str">
        <f>VLOOKUP(Table3[[#This Row],[Order ID]],OrderBreakDown!A1793:H9840,8,0)</f>
        <v>Art</v>
      </c>
    </row>
    <row r="1795" spans="1:18" ht="21.75" customHeight="1" thickBot="1" x14ac:dyDescent="0.3">
      <c r="A1795" s="5" t="s">
        <v>3327</v>
      </c>
      <c r="B1795" s="2">
        <v>41316</v>
      </c>
      <c r="C1795" s="1" t="s">
        <v>2291</v>
      </c>
      <c r="D1795" s="1" t="s">
        <v>3328</v>
      </c>
      <c r="E1795" s="1" t="s">
        <v>27</v>
      </c>
      <c r="F1795" s="1" t="s">
        <v>28</v>
      </c>
      <c r="G1795" s="1" t="s">
        <v>21</v>
      </c>
      <c r="H1795" s="2">
        <v>41322</v>
      </c>
      <c r="I1795" s="1" t="s">
        <v>22</v>
      </c>
      <c r="J1795" s="6" t="s">
        <v>311</v>
      </c>
      <c r="L1795" t="str">
        <f>VLOOKUP(Table3[[#This Row],[Order ID]],OrderBreakDown!A1794:H9841,2,0)</f>
        <v>Office Star Swivel Stool, Black</v>
      </c>
      <c r="M1795" s="16">
        <f>VLOOKUP(Table3[[#This Row],[Order ID]],OrderBreakDown!A1794:H9841,3,0)</f>
        <v>0.1</v>
      </c>
      <c r="N1795" t="str">
        <f>VLOOKUP(Table3[[#This Row],[Order ID]],OrderBreakDown!A1794:H9841,4,0)</f>
        <v>$309.00</v>
      </c>
      <c r="O1795" s="18" t="str">
        <f>VLOOKUP(Table3[[#This Row],[Order ID]],OrderBreakDown!A1794:H9841,5,0)</f>
        <v>$82.00</v>
      </c>
      <c r="P1795">
        <f>VLOOKUP(Table3[[#This Row],[Order ID]],OrderBreakDown!A1794:H9841,6,0)</f>
        <v>2</v>
      </c>
      <c r="Q1795" t="str">
        <f>VLOOKUP(Table3[[#This Row],[Order ID]],OrderBreakDown!A1794:H9841,7,0)</f>
        <v>Furniture</v>
      </c>
      <c r="R1795" t="str">
        <f>VLOOKUP(Table3[[#This Row],[Order ID]],OrderBreakDown!A1794:H9841,8,0)</f>
        <v>Chairs</v>
      </c>
    </row>
    <row r="1796" spans="1:18" ht="21.75" customHeight="1" thickBot="1" x14ac:dyDescent="0.3">
      <c r="A1796" s="5" t="s">
        <v>3329</v>
      </c>
      <c r="B1796" s="2">
        <v>41316</v>
      </c>
      <c r="C1796" s="1" t="s">
        <v>3330</v>
      </c>
      <c r="D1796" s="1" t="s">
        <v>166</v>
      </c>
      <c r="E1796" s="1" t="s">
        <v>58</v>
      </c>
      <c r="F1796" s="1" t="s">
        <v>50</v>
      </c>
      <c r="G1796" s="1" t="s">
        <v>21</v>
      </c>
      <c r="H1796" s="2">
        <v>41320</v>
      </c>
      <c r="I1796" s="1" t="s">
        <v>22</v>
      </c>
      <c r="J1796" s="6" t="s">
        <v>167</v>
      </c>
      <c r="L1796" t="str">
        <f>VLOOKUP(Table3[[#This Row],[Order ID]],OrderBreakDown!A1795:H9842,2,0)</f>
        <v>Wilson Jones 3-Hole Punch, Economy</v>
      </c>
      <c r="M1796" s="16">
        <f>VLOOKUP(Table3[[#This Row],[Order ID]],OrderBreakDown!A1795:H9842,3,0)</f>
        <v>0</v>
      </c>
      <c r="N1796" t="str">
        <f>VLOOKUP(Table3[[#This Row],[Order ID]],OrderBreakDown!A1795:H9842,4,0)</f>
        <v>$112.00</v>
      </c>
      <c r="O1796" s="18" t="str">
        <f>VLOOKUP(Table3[[#This Row],[Order ID]],OrderBreakDown!A1795:H9842,5,0)</f>
        <v>$37.00</v>
      </c>
      <c r="P1796">
        <f>VLOOKUP(Table3[[#This Row],[Order ID]],OrderBreakDown!A1795:H9842,6,0)</f>
        <v>4</v>
      </c>
      <c r="Q1796" t="str">
        <f>VLOOKUP(Table3[[#This Row],[Order ID]],OrderBreakDown!A1795:H9842,7,0)</f>
        <v>Office Supplies</v>
      </c>
      <c r="R1796" t="str">
        <f>VLOOKUP(Table3[[#This Row],[Order ID]],OrderBreakDown!A1795:H9842,8,0)</f>
        <v>Binders</v>
      </c>
    </row>
    <row r="1797" spans="1:18" ht="21.75" customHeight="1" thickBot="1" x14ac:dyDescent="0.3">
      <c r="A1797" s="5" t="s">
        <v>3331</v>
      </c>
      <c r="B1797" s="2">
        <v>41316</v>
      </c>
      <c r="C1797" s="1" t="s">
        <v>564</v>
      </c>
      <c r="D1797" s="1" t="s">
        <v>2085</v>
      </c>
      <c r="E1797" s="1" t="s">
        <v>58</v>
      </c>
      <c r="F1797" s="1" t="s">
        <v>50</v>
      </c>
      <c r="G1797" s="1" t="s">
        <v>21</v>
      </c>
      <c r="H1797" s="2">
        <v>41322</v>
      </c>
      <c r="I1797" s="1" t="s">
        <v>22</v>
      </c>
      <c r="J1797" s="6" t="s">
        <v>141</v>
      </c>
      <c r="L1797" t="str">
        <f>VLOOKUP(Table3[[#This Row],[Order ID]],OrderBreakDown!A1796:H9843,2,0)</f>
        <v>Sanford Pencil Sharpener, Easy-Erase</v>
      </c>
      <c r="M1797" s="16">
        <f>VLOOKUP(Table3[[#This Row],[Order ID]],OrderBreakDown!A1796:H9843,3,0)</f>
        <v>0</v>
      </c>
      <c r="N1797" t="str">
        <f>VLOOKUP(Table3[[#This Row],[Order ID]],OrderBreakDown!A1796:H9843,4,0)</f>
        <v>$81.00</v>
      </c>
      <c r="O1797" s="18" t="str">
        <f>VLOOKUP(Table3[[#This Row],[Order ID]],OrderBreakDown!A1796:H9843,5,0)</f>
        <v>$41.00</v>
      </c>
      <c r="P1797">
        <f>VLOOKUP(Table3[[#This Row],[Order ID]],OrderBreakDown!A1796:H9843,6,0)</f>
        <v>3</v>
      </c>
      <c r="Q1797" t="str">
        <f>VLOOKUP(Table3[[#This Row],[Order ID]],OrderBreakDown!A1796:H9843,7,0)</f>
        <v>Office Supplies</v>
      </c>
      <c r="R1797" t="str">
        <f>VLOOKUP(Table3[[#This Row],[Order ID]],OrderBreakDown!A1796:H9843,8,0)</f>
        <v>Art</v>
      </c>
    </row>
    <row r="1798" spans="1:18" ht="21.75" customHeight="1" thickBot="1" x14ac:dyDescent="0.3">
      <c r="A1798" s="5" t="s">
        <v>3332</v>
      </c>
      <c r="B1798" s="2">
        <v>41316</v>
      </c>
      <c r="C1798" s="1" t="s">
        <v>2270</v>
      </c>
      <c r="D1798" s="1" t="s">
        <v>1152</v>
      </c>
      <c r="E1798" s="1" t="s">
        <v>66</v>
      </c>
      <c r="F1798" s="1" t="s">
        <v>28</v>
      </c>
      <c r="G1798" s="1" t="s">
        <v>33</v>
      </c>
      <c r="H1798" s="2">
        <v>41322</v>
      </c>
      <c r="I1798" s="1" t="s">
        <v>22</v>
      </c>
      <c r="J1798" s="6" t="s">
        <v>116</v>
      </c>
      <c r="L1798" t="str">
        <f>VLOOKUP(Table3[[#This Row],[Order ID]],OrderBreakDown!A1797:H9844,2,0)</f>
        <v>Sauder Classic Bookcase, Mobile</v>
      </c>
      <c r="M1798" s="16">
        <f>VLOOKUP(Table3[[#This Row],[Order ID]],OrderBreakDown!A1797:H9844,3,0)</f>
        <v>0.1</v>
      </c>
      <c r="N1798" t="str">
        <f>VLOOKUP(Table3[[#This Row],[Order ID]],OrderBreakDown!A1797:H9844,4,0)</f>
        <v>$1,973.00</v>
      </c>
      <c r="O1798" s="18" t="str">
        <f>VLOOKUP(Table3[[#This Row],[Order ID]],OrderBreakDown!A1797:H9844,5,0)</f>
        <v>$767.00</v>
      </c>
      <c r="P1798">
        <f>VLOOKUP(Table3[[#This Row],[Order ID]],OrderBreakDown!A1797:H9844,6,0)</f>
        <v>5</v>
      </c>
      <c r="Q1798" t="str">
        <f>VLOOKUP(Table3[[#This Row],[Order ID]],OrderBreakDown!A1797:H9844,7,0)</f>
        <v>Furniture</v>
      </c>
      <c r="R1798" t="str">
        <f>VLOOKUP(Table3[[#This Row],[Order ID]],OrderBreakDown!A1797:H9844,8,0)</f>
        <v>Bookcases</v>
      </c>
    </row>
    <row r="1799" spans="1:18" ht="21.75" customHeight="1" thickBot="1" x14ac:dyDescent="0.3">
      <c r="A1799" s="5" t="s">
        <v>3333</v>
      </c>
      <c r="B1799" s="2">
        <v>41317</v>
      </c>
      <c r="C1799" s="1" t="s">
        <v>1677</v>
      </c>
      <c r="D1799" s="1" t="s">
        <v>538</v>
      </c>
      <c r="E1799" s="1" t="s">
        <v>66</v>
      </c>
      <c r="F1799" s="1" t="s">
        <v>28</v>
      </c>
      <c r="G1799" s="1" t="s">
        <v>21</v>
      </c>
      <c r="H1799" s="2">
        <v>41322</v>
      </c>
      <c r="I1799" s="1" t="s">
        <v>22</v>
      </c>
      <c r="J1799" s="6" t="s">
        <v>538</v>
      </c>
      <c r="L1799" t="str">
        <f>VLOOKUP(Table3[[#This Row],[Order ID]],OrderBreakDown!A1798:H9845,2,0)</f>
        <v>Deflect-O Door Stop, Durable</v>
      </c>
      <c r="M1799" s="16">
        <f>VLOOKUP(Table3[[#This Row],[Order ID]],OrderBreakDown!A1798:H9845,3,0)</f>
        <v>0</v>
      </c>
      <c r="N1799" t="str">
        <f>VLOOKUP(Table3[[#This Row],[Order ID]],OrderBreakDown!A1798:H9845,4,0)</f>
        <v>$123.00</v>
      </c>
      <c r="O1799" s="18" t="str">
        <f>VLOOKUP(Table3[[#This Row],[Order ID]],OrderBreakDown!A1798:H9845,5,0)</f>
        <v>$17.00</v>
      </c>
      <c r="P1799">
        <f>VLOOKUP(Table3[[#This Row],[Order ID]],OrderBreakDown!A1798:H9845,6,0)</f>
        <v>3</v>
      </c>
      <c r="Q1799" t="str">
        <f>VLOOKUP(Table3[[#This Row],[Order ID]],OrderBreakDown!A1798:H9845,7,0)</f>
        <v>Furniture</v>
      </c>
      <c r="R1799" t="str">
        <f>VLOOKUP(Table3[[#This Row],[Order ID]],OrderBreakDown!A1798:H9845,8,0)</f>
        <v>Furnishings</v>
      </c>
    </row>
    <row r="1800" spans="1:18" ht="21.75" customHeight="1" thickBot="1" x14ac:dyDescent="0.3">
      <c r="A1800" s="5" t="s">
        <v>3334</v>
      </c>
      <c r="B1800" s="2">
        <v>41317</v>
      </c>
      <c r="C1800" s="1" t="s">
        <v>1075</v>
      </c>
      <c r="D1800" s="1" t="s">
        <v>221</v>
      </c>
      <c r="E1800" s="1" t="s">
        <v>27</v>
      </c>
      <c r="F1800" s="1" t="s">
        <v>28</v>
      </c>
      <c r="G1800" s="1" t="s">
        <v>33</v>
      </c>
      <c r="H1800" s="2">
        <v>41322</v>
      </c>
      <c r="I1800" s="1" t="s">
        <v>16</v>
      </c>
      <c r="J1800" s="6" t="s">
        <v>41</v>
      </c>
      <c r="L1800" t="str">
        <f>VLOOKUP(Table3[[#This Row],[Order ID]],OrderBreakDown!A1799:H9846,2,0)</f>
        <v>Tenex Frame, Durable</v>
      </c>
      <c r="M1800" s="16">
        <f>VLOOKUP(Table3[[#This Row],[Order ID]],OrderBreakDown!A1799:H9846,3,0)</f>
        <v>0</v>
      </c>
      <c r="N1800" t="str">
        <f>VLOOKUP(Table3[[#This Row],[Order ID]],OrderBreakDown!A1799:H9846,4,0)</f>
        <v>$535.00</v>
      </c>
      <c r="O1800" s="18" t="str">
        <f>VLOOKUP(Table3[[#This Row],[Order ID]],OrderBreakDown!A1799:H9846,5,0)</f>
        <v>$128.00</v>
      </c>
      <c r="P1800">
        <f>VLOOKUP(Table3[[#This Row],[Order ID]],OrderBreakDown!A1799:H9846,6,0)</f>
        <v>5</v>
      </c>
      <c r="Q1800" t="str">
        <f>VLOOKUP(Table3[[#This Row],[Order ID]],OrderBreakDown!A1799:H9846,7,0)</f>
        <v>Furniture</v>
      </c>
      <c r="R1800" t="str">
        <f>VLOOKUP(Table3[[#This Row],[Order ID]],OrderBreakDown!A1799:H9846,8,0)</f>
        <v>Furnishings</v>
      </c>
    </row>
    <row r="1801" spans="1:18" ht="21.75" customHeight="1" thickBot="1" x14ac:dyDescent="0.3">
      <c r="A1801" s="5" t="s">
        <v>3335</v>
      </c>
      <c r="B1801" s="2">
        <v>41317</v>
      </c>
      <c r="C1801" s="1" t="s">
        <v>1293</v>
      </c>
      <c r="D1801" s="1" t="s">
        <v>3336</v>
      </c>
      <c r="E1801" s="1" t="s">
        <v>27</v>
      </c>
      <c r="F1801" s="1" t="s">
        <v>28</v>
      </c>
      <c r="G1801" s="1" t="s">
        <v>21</v>
      </c>
      <c r="H1801" s="2">
        <v>41319</v>
      </c>
      <c r="I1801" s="1" t="s">
        <v>37</v>
      </c>
      <c r="J1801" s="6" t="s">
        <v>181</v>
      </c>
      <c r="L1801" t="str">
        <f>VLOOKUP(Table3[[#This Row],[Order ID]],OrderBreakDown!A1800:H9847,2,0)</f>
        <v>StarTech Receipt Printer, White</v>
      </c>
      <c r="M1801" s="16">
        <f>VLOOKUP(Table3[[#This Row],[Order ID]],OrderBreakDown!A1800:H9847,3,0)</f>
        <v>0.15</v>
      </c>
      <c r="N1801" t="str">
        <f>VLOOKUP(Table3[[#This Row],[Order ID]],OrderBreakDown!A1800:H9847,4,0)</f>
        <v>$278.00</v>
      </c>
      <c r="O1801" s="18" t="str">
        <f>VLOOKUP(Table3[[#This Row],[Order ID]],OrderBreakDown!A1800:H9847,5,0)</f>
        <v>$62.00</v>
      </c>
      <c r="P1801">
        <f>VLOOKUP(Table3[[#This Row],[Order ID]],OrderBreakDown!A1800:H9847,6,0)</f>
        <v>3</v>
      </c>
      <c r="Q1801" t="str">
        <f>VLOOKUP(Table3[[#This Row],[Order ID]],OrderBreakDown!A1800:H9847,7,0)</f>
        <v>Technology</v>
      </c>
      <c r="R1801" t="str">
        <f>VLOOKUP(Table3[[#This Row],[Order ID]],OrderBreakDown!A1800:H9847,8,0)</f>
        <v>Machines</v>
      </c>
    </row>
    <row r="1802" spans="1:18" ht="21.75" customHeight="1" thickBot="1" x14ac:dyDescent="0.3">
      <c r="A1802" s="5" t="s">
        <v>3337</v>
      </c>
      <c r="B1802" s="2">
        <v>41317</v>
      </c>
      <c r="C1802" s="1" t="s">
        <v>895</v>
      </c>
      <c r="D1802" s="1" t="s">
        <v>32</v>
      </c>
      <c r="E1802" s="1" t="s">
        <v>20</v>
      </c>
      <c r="F1802" s="1" t="s">
        <v>14</v>
      </c>
      <c r="G1802" s="1" t="s">
        <v>33</v>
      </c>
      <c r="H1802" s="2">
        <v>41323</v>
      </c>
      <c r="I1802" s="1" t="s">
        <v>22</v>
      </c>
      <c r="J1802" s="6" t="s">
        <v>23</v>
      </c>
      <c r="L1802" t="str">
        <f>VLOOKUP(Table3[[#This Row],[Order ID]],OrderBreakDown!A1801:H9848,2,0)</f>
        <v>Eaton Note Cards, Premium</v>
      </c>
      <c r="M1802" s="16">
        <f>VLOOKUP(Table3[[#This Row],[Order ID]],OrderBreakDown!A1801:H9848,3,0)</f>
        <v>0.5</v>
      </c>
      <c r="N1802" t="str">
        <f>VLOOKUP(Table3[[#This Row],[Order ID]],OrderBreakDown!A1801:H9848,4,0)</f>
        <v>$70.00</v>
      </c>
      <c r="O1802" s="18" t="str">
        <f>VLOOKUP(Table3[[#This Row],[Order ID]],OrderBreakDown!A1801:H9848,5,0)</f>
        <v>-$28.00</v>
      </c>
      <c r="P1802">
        <f>VLOOKUP(Table3[[#This Row],[Order ID]],OrderBreakDown!A1801:H9848,6,0)</f>
        <v>5</v>
      </c>
      <c r="Q1802" t="str">
        <f>VLOOKUP(Table3[[#This Row],[Order ID]],OrderBreakDown!A1801:H9848,7,0)</f>
        <v>Office Supplies</v>
      </c>
      <c r="R1802" t="str">
        <f>VLOOKUP(Table3[[#This Row],[Order ID]],OrderBreakDown!A1801:H9848,8,0)</f>
        <v>Paper</v>
      </c>
    </row>
    <row r="1803" spans="1:18" ht="21.75" customHeight="1" thickBot="1" x14ac:dyDescent="0.3">
      <c r="A1803" s="5" t="s">
        <v>3338</v>
      </c>
      <c r="B1803" s="2">
        <v>41317</v>
      </c>
      <c r="C1803" s="1" t="s">
        <v>2398</v>
      </c>
      <c r="D1803" s="1" t="s">
        <v>3339</v>
      </c>
      <c r="E1803" s="1" t="s">
        <v>27</v>
      </c>
      <c r="F1803" s="1" t="s">
        <v>28</v>
      </c>
      <c r="G1803" s="1" t="s">
        <v>21</v>
      </c>
      <c r="H1803" s="2">
        <v>41322</v>
      </c>
      <c r="I1803" s="1" t="s">
        <v>22</v>
      </c>
      <c r="J1803" s="6" t="s">
        <v>29</v>
      </c>
      <c r="L1803" t="str">
        <f>VLOOKUP(Table3[[#This Row],[Order ID]],OrderBreakDown!A1802:H9849,2,0)</f>
        <v>SAFCO Steel Folding Chair, Adjustable</v>
      </c>
      <c r="M1803" s="16">
        <f>VLOOKUP(Table3[[#This Row],[Order ID]],OrderBreakDown!A1802:H9849,3,0)</f>
        <v>0.1</v>
      </c>
      <c r="N1803" t="str">
        <f>VLOOKUP(Table3[[#This Row],[Order ID]],OrderBreakDown!A1802:H9849,4,0)</f>
        <v>$397.00</v>
      </c>
      <c r="O1803" s="18" t="str">
        <f>VLOOKUP(Table3[[#This Row],[Order ID]],OrderBreakDown!A1802:H9849,5,0)</f>
        <v>-$4.00</v>
      </c>
      <c r="P1803">
        <f>VLOOKUP(Table3[[#This Row],[Order ID]],OrderBreakDown!A1802:H9849,6,0)</f>
        <v>5</v>
      </c>
      <c r="Q1803" t="str">
        <f>VLOOKUP(Table3[[#This Row],[Order ID]],OrderBreakDown!A1802:H9849,7,0)</f>
        <v>Furniture</v>
      </c>
      <c r="R1803" t="str">
        <f>VLOOKUP(Table3[[#This Row],[Order ID]],OrderBreakDown!A1802:H9849,8,0)</f>
        <v>Chairs</v>
      </c>
    </row>
    <row r="1804" spans="1:18" ht="21.75" customHeight="1" thickBot="1" x14ac:dyDescent="0.3">
      <c r="A1804" s="5" t="s">
        <v>3340</v>
      </c>
      <c r="B1804" s="2">
        <v>41318</v>
      </c>
      <c r="C1804" s="1" t="s">
        <v>805</v>
      </c>
      <c r="D1804" s="1" t="s">
        <v>1699</v>
      </c>
      <c r="E1804" s="1" t="s">
        <v>58</v>
      </c>
      <c r="F1804" s="1" t="s">
        <v>50</v>
      </c>
      <c r="G1804" s="1" t="s">
        <v>21</v>
      </c>
      <c r="H1804" s="2">
        <v>41324</v>
      </c>
      <c r="I1804" s="1" t="s">
        <v>22</v>
      </c>
      <c r="J1804" s="6" t="s">
        <v>141</v>
      </c>
      <c r="L1804" t="str">
        <f>VLOOKUP(Table3[[#This Row],[Order ID]],OrderBreakDown!A1803:H9850,2,0)</f>
        <v>StarTech Card Printer, Durable</v>
      </c>
      <c r="M1804" s="16">
        <f>VLOOKUP(Table3[[#This Row],[Order ID]],OrderBreakDown!A1803:H9850,3,0)</f>
        <v>0.1</v>
      </c>
      <c r="N1804" t="str">
        <f>VLOOKUP(Table3[[#This Row],[Order ID]],OrderBreakDown!A1803:H9850,4,0)</f>
        <v>$442.00</v>
      </c>
      <c r="O1804" s="18" t="str">
        <f>VLOOKUP(Table3[[#This Row],[Order ID]],OrderBreakDown!A1803:H9850,5,0)</f>
        <v>$74.00</v>
      </c>
      <c r="P1804">
        <f>VLOOKUP(Table3[[#This Row],[Order ID]],OrderBreakDown!A1803:H9850,6,0)</f>
        <v>3</v>
      </c>
      <c r="Q1804" t="str">
        <f>VLOOKUP(Table3[[#This Row],[Order ID]],OrderBreakDown!A1803:H9850,7,0)</f>
        <v>Technology</v>
      </c>
      <c r="R1804" t="str">
        <f>VLOOKUP(Table3[[#This Row],[Order ID]],OrderBreakDown!A1803:H9850,8,0)</f>
        <v>Machines</v>
      </c>
    </row>
    <row r="1805" spans="1:18" ht="21.75" customHeight="1" thickBot="1" x14ac:dyDescent="0.3">
      <c r="A1805" s="5" t="s">
        <v>3341</v>
      </c>
      <c r="B1805" s="2">
        <v>41318</v>
      </c>
      <c r="C1805" s="1" t="s">
        <v>1723</v>
      </c>
      <c r="D1805" s="1" t="s">
        <v>2672</v>
      </c>
      <c r="E1805" s="1" t="s">
        <v>27</v>
      </c>
      <c r="F1805" s="1" t="s">
        <v>28</v>
      </c>
      <c r="G1805" s="1" t="s">
        <v>33</v>
      </c>
      <c r="H1805" s="2">
        <v>41323</v>
      </c>
      <c r="I1805" s="1" t="s">
        <v>16</v>
      </c>
      <c r="J1805" s="6" t="s">
        <v>112</v>
      </c>
      <c r="L1805" t="str">
        <f>VLOOKUP(Table3[[#This Row],[Order ID]],OrderBreakDown!A1804:H9851,2,0)</f>
        <v>Avery Color Coded Labels, Adjustable</v>
      </c>
      <c r="M1805" s="16">
        <f>VLOOKUP(Table3[[#This Row],[Order ID]],OrderBreakDown!A1804:H9851,3,0)</f>
        <v>0</v>
      </c>
      <c r="N1805" t="str">
        <f>VLOOKUP(Table3[[#This Row],[Order ID]],OrderBreakDown!A1804:H9851,4,0)</f>
        <v>$22.00</v>
      </c>
      <c r="O1805" s="18" t="str">
        <f>VLOOKUP(Table3[[#This Row],[Order ID]],OrderBreakDown!A1804:H9851,5,0)</f>
        <v>$3.00</v>
      </c>
      <c r="P1805">
        <f>VLOOKUP(Table3[[#This Row],[Order ID]],OrderBreakDown!A1804:H9851,6,0)</f>
        <v>2</v>
      </c>
      <c r="Q1805" t="str">
        <f>VLOOKUP(Table3[[#This Row],[Order ID]],OrderBreakDown!A1804:H9851,7,0)</f>
        <v>Office Supplies</v>
      </c>
      <c r="R1805" t="str">
        <f>VLOOKUP(Table3[[#This Row],[Order ID]],OrderBreakDown!A1804:H9851,8,0)</f>
        <v>Labels</v>
      </c>
    </row>
    <row r="1806" spans="1:18" ht="21.75" customHeight="1" thickBot="1" x14ac:dyDescent="0.3">
      <c r="A1806" s="5" t="s">
        <v>3342</v>
      </c>
      <c r="B1806" s="2">
        <v>41318</v>
      </c>
      <c r="C1806" s="1" t="s">
        <v>2548</v>
      </c>
      <c r="D1806" s="1" t="s">
        <v>54</v>
      </c>
      <c r="E1806" s="1" t="s">
        <v>55</v>
      </c>
      <c r="F1806" s="1" t="s">
        <v>28</v>
      </c>
      <c r="G1806" s="1" t="s">
        <v>21</v>
      </c>
      <c r="H1806" s="2">
        <v>41324</v>
      </c>
      <c r="I1806" s="1" t="s">
        <v>22</v>
      </c>
      <c r="J1806" s="6" t="s">
        <v>54</v>
      </c>
      <c r="L1806" t="str">
        <f>VLOOKUP(Table3[[#This Row],[Order ID]],OrderBreakDown!A1805:H9852,2,0)</f>
        <v>Wilson Jones Binding Machine, Clear</v>
      </c>
      <c r="M1806" s="16">
        <f>VLOOKUP(Table3[[#This Row],[Order ID]],OrderBreakDown!A1805:H9852,3,0)</f>
        <v>0</v>
      </c>
      <c r="N1806" t="str">
        <f>VLOOKUP(Table3[[#This Row],[Order ID]],OrderBreakDown!A1805:H9852,4,0)</f>
        <v>$339.00</v>
      </c>
      <c r="O1806" s="18" t="str">
        <f>VLOOKUP(Table3[[#This Row],[Order ID]],OrderBreakDown!A1805:H9852,5,0)</f>
        <v>$102.00</v>
      </c>
      <c r="P1806">
        <f>VLOOKUP(Table3[[#This Row],[Order ID]],OrderBreakDown!A1805:H9852,6,0)</f>
        <v>7</v>
      </c>
      <c r="Q1806" t="str">
        <f>VLOOKUP(Table3[[#This Row],[Order ID]],OrderBreakDown!A1805:H9852,7,0)</f>
        <v>Office Supplies</v>
      </c>
      <c r="R1806" t="str">
        <f>VLOOKUP(Table3[[#This Row],[Order ID]],OrderBreakDown!A1805:H9852,8,0)</f>
        <v>Binders</v>
      </c>
    </row>
    <row r="1807" spans="1:18" ht="21.75" customHeight="1" thickBot="1" x14ac:dyDescent="0.3">
      <c r="A1807" s="5" t="s">
        <v>3343</v>
      </c>
      <c r="B1807" s="2">
        <v>41318</v>
      </c>
      <c r="C1807" s="1" t="s">
        <v>2578</v>
      </c>
      <c r="D1807" s="1" t="s">
        <v>314</v>
      </c>
      <c r="E1807" s="1" t="s">
        <v>315</v>
      </c>
      <c r="F1807" s="1" t="s">
        <v>14</v>
      </c>
      <c r="G1807" s="1" t="s">
        <v>15</v>
      </c>
      <c r="H1807" s="2">
        <v>41318</v>
      </c>
      <c r="I1807" s="1" t="s">
        <v>62</v>
      </c>
      <c r="J1807" s="6" t="s">
        <v>316</v>
      </c>
      <c r="L1807" t="str">
        <f>VLOOKUP(Table3[[#This Row],[Order ID]],OrderBreakDown!A1806:H9853,2,0)</f>
        <v>Ibico 3-Hole Punch, Clear</v>
      </c>
      <c r="M1807" s="16">
        <f>VLOOKUP(Table3[[#This Row],[Order ID]],OrderBreakDown!A1806:H9853,3,0)</f>
        <v>0</v>
      </c>
      <c r="N1807" t="str">
        <f>VLOOKUP(Table3[[#This Row],[Order ID]],OrderBreakDown!A1806:H9853,4,0)</f>
        <v>$30.00</v>
      </c>
      <c r="O1807" s="18" t="str">
        <f>VLOOKUP(Table3[[#This Row],[Order ID]],OrderBreakDown!A1806:H9853,5,0)</f>
        <v>$12.00</v>
      </c>
      <c r="P1807">
        <f>VLOOKUP(Table3[[#This Row],[Order ID]],OrderBreakDown!A1806:H9853,6,0)</f>
        <v>1</v>
      </c>
      <c r="Q1807" t="str">
        <f>VLOOKUP(Table3[[#This Row],[Order ID]],OrderBreakDown!A1806:H9853,7,0)</f>
        <v>Office Supplies</v>
      </c>
      <c r="R1807" t="str">
        <f>VLOOKUP(Table3[[#This Row],[Order ID]],OrderBreakDown!A1806:H9853,8,0)</f>
        <v>Binders</v>
      </c>
    </row>
    <row r="1808" spans="1:18" ht="21.75" customHeight="1" thickBot="1" x14ac:dyDescent="0.3">
      <c r="A1808" s="5" t="s">
        <v>3344</v>
      </c>
      <c r="B1808" s="2">
        <v>41318</v>
      </c>
      <c r="C1808" s="1" t="s">
        <v>2452</v>
      </c>
      <c r="D1808" s="1" t="s">
        <v>12</v>
      </c>
      <c r="E1808" s="1" t="s">
        <v>13</v>
      </c>
      <c r="F1808" s="1" t="s">
        <v>14</v>
      </c>
      <c r="G1808" s="1" t="s">
        <v>21</v>
      </c>
      <c r="H1808" s="2">
        <v>41322</v>
      </c>
      <c r="I1808" s="1" t="s">
        <v>22</v>
      </c>
      <c r="J1808" s="6" t="s">
        <v>12</v>
      </c>
      <c r="L1808" t="str">
        <f>VLOOKUP(Table3[[#This Row],[Order ID]],OrderBreakDown!A1807:H9854,2,0)</f>
        <v>Cameo Interoffice Envelope, Recycled</v>
      </c>
      <c r="M1808" s="16">
        <f>VLOOKUP(Table3[[#This Row],[Order ID]],OrderBreakDown!A1807:H9854,3,0)</f>
        <v>0.5</v>
      </c>
      <c r="N1808" t="str">
        <f>VLOOKUP(Table3[[#This Row],[Order ID]],OrderBreakDown!A1807:H9854,4,0)</f>
        <v>$92.00</v>
      </c>
      <c r="O1808" s="18" t="str">
        <f>VLOOKUP(Table3[[#This Row],[Order ID]],OrderBreakDown!A1807:H9854,5,0)</f>
        <v>-$15.00</v>
      </c>
      <c r="P1808">
        <f>VLOOKUP(Table3[[#This Row],[Order ID]],OrderBreakDown!A1807:H9854,6,0)</f>
        <v>4</v>
      </c>
      <c r="Q1808" t="str">
        <f>VLOOKUP(Table3[[#This Row],[Order ID]],OrderBreakDown!A1807:H9854,7,0)</f>
        <v>Office Supplies</v>
      </c>
      <c r="R1808" t="str">
        <f>VLOOKUP(Table3[[#This Row],[Order ID]],OrderBreakDown!A1807:H9854,8,0)</f>
        <v>Envelopes</v>
      </c>
    </row>
    <row r="1809" spans="1:18" ht="21.75" customHeight="1" thickBot="1" x14ac:dyDescent="0.3">
      <c r="A1809" s="5" t="s">
        <v>3345</v>
      </c>
      <c r="B1809" s="2">
        <v>41319</v>
      </c>
      <c r="C1809" s="1" t="s">
        <v>2745</v>
      </c>
      <c r="D1809" s="1" t="s">
        <v>1953</v>
      </c>
      <c r="E1809" s="1" t="s">
        <v>27</v>
      </c>
      <c r="F1809" s="1" t="s">
        <v>28</v>
      </c>
      <c r="G1809" s="1" t="s">
        <v>33</v>
      </c>
      <c r="H1809" s="2">
        <v>41323</v>
      </c>
      <c r="I1809" s="1" t="s">
        <v>22</v>
      </c>
      <c r="J1809" s="6" t="s">
        <v>112</v>
      </c>
      <c r="L1809" t="str">
        <f>VLOOKUP(Table3[[#This Row],[Order ID]],OrderBreakDown!A1808:H9855,2,0)</f>
        <v>Sanford Markers, Easy-Erase</v>
      </c>
      <c r="M1809" s="16">
        <f>VLOOKUP(Table3[[#This Row],[Order ID]],OrderBreakDown!A1808:H9855,3,0)</f>
        <v>0</v>
      </c>
      <c r="N1809" t="str">
        <f>VLOOKUP(Table3[[#This Row],[Order ID]],OrderBreakDown!A1808:H9855,4,0)</f>
        <v>$71.00</v>
      </c>
      <c r="O1809" s="18" t="str">
        <f>VLOOKUP(Table3[[#This Row],[Order ID]],OrderBreakDown!A1808:H9855,5,0)</f>
        <v>$1.00</v>
      </c>
      <c r="P1809">
        <f>VLOOKUP(Table3[[#This Row],[Order ID]],OrderBreakDown!A1808:H9855,6,0)</f>
        <v>3</v>
      </c>
      <c r="Q1809" t="str">
        <f>VLOOKUP(Table3[[#This Row],[Order ID]],OrderBreakDown!A1808:H9855,7,0)</f>
        <v>Office Supplies</v>
      </c>
      <c r="R1809" t="str">
        <f>VLOOKUP(Table3[[#This Row],[Order ID]],OrderBreakDown!A1808:H9855,8,0)</f>
        <v>Art</v>
      </c>
    </row>
    <row r="1810" spans="1:18" ht="21.75" customHeight="1" thickBot="1" x14ac:dyDescent="0.3">
      <c r="A1810" s="5" t="s">
        <v>3346</v>
      </c>
      <c r="B1810" s="2">
        <v>41319</v>
      </c>
      <c r="C1810" s="1" t="s">
        <v>509</v>
      </c>
      <c r="D1810" s="1" t="s">
        <v>3347</v>
      </c>
      <c r="E1810" s="1" t="s">
        <v>20</v>
      </c>
      <c r="F1810" s="1" t="s">
        <v>14</v>
      </c>
      <c r="G1810" s="1" t="s">
        <v>21</v>
      </c>
      <c r="H1810" s="2">
        <v>41324</v>
      </c>
      <c r="I1810" s="1" t="s">
        <v>16</v>
      </c>
      <c r="J1810" s="6" t="s">
        <v>23</v>
      </c>
      <c r="L1810" t="str">
        <f>VLOOKUP(Table3[[#This Row],[Order ID]],OrderBreakDown!A1809:H9856,2,0)</f>
        <v>Avery Binding Machine, Durable</v>
      </c>
      <c r="M1810" s="16">
        <f>VLOOKUP(Table3[[#This Row],[Order ID]],OrderBreakDown!A1809:H9856,3,0)</f>
        <v>0</v>
      </c>
      <c r="N1810" t="str">
        <f>VLOOKUP(Table3[[#This Row],[Order ID]],OrderBreakDown!A1809:H9856,4,0)</f>
        <v>$151.00</v>
      </c>
      <c r="O1810" s="18" t="str">
        <f>VLOOKUP(Table3[[#This Row],[Order ID]],OrderBreakDown!A1809:H9856,5,0)</f>
        <v>$9.00</v>
      </c>
      <c r="P1810">
        <f>VLOOKUP(Table3[[#This Row],[Order ID]],OrderBreakDown!A1809:H9856,6,0)</f>
        <v>3</v>
      </c>
      <c r="Q1810" t="str">
        <f>VLOOKUP(Table3[[#This Row],[Order ID]],OrderBreakDown!A1809:H9856,7,0)</f>
        <v>Office Supplies</v>
      </c>
      <c r="R1810" t="str">
        <f>VLOOKUP(Table3[[#This Row],[Order ID]],OrderBreakDown!A1809:H9856,8,0)</f>
        <v>Binders</v>
      </c>
    </row>
    <row r="1811" spans="1:18" ht="21.75" customHeight="1" thickBot="1" x14ac:dyDescent="0.3">
      <c r="A1811" s="5" t="s">
        <v>3348</v>
      </c>
      <c r="B1811" s="2">
        <v>41319</v>
      </c>
      <c r="C1811" s="1" t="s">
        <v>35</v>
      </c>
      <c r="D1811" s="1" t="s">
        <v>224</v>
      </c>
      <c r="E1811" s="1" t="s">
        <v>66</v>
      </c>
      <c r="F1811" s="1" t="s">
        <v>28</v>
      </c>
      <c r="G1811" s="1" t="s">
        <v>15</v>
      </c>
      <c r="H1811" s="2">
        <v>41324</v>
      </c>
      <c r="I1811" s="1" t="s">
        <v>22</v>
      </c>
      <c r="J1811" s="6" t="s">
        <v>67</v>
      </c>
      <c r="L1811" t="str">
        <f>VLOOKUP(Table3[[#This Row],[Order ID]],OrderBreakDown!A1810:H9857,2,0)</f>
        <v>GlobeWeis Mailers, Security-Tint</v>
      </c>
      <c r="M1811" s="16">
        <f>VLOOKUP(Table3[[#This Row],[Order ID]],OrderBreakDown!A1810:H9857,3,0)</f>
        <v>0.5</v>
      </c>
      <c r="N1811" t="str">
        <f>VLOOKUP(Table3[[#This Row],[Order ID]],OrderBreakDown!A1810:H9857,4,0)</f>
        <v>$82.00</v>
      </c>
      <c r="O1811" s="18" t="str">
        <f>VLOOKUP(Table3[[#This Row],[Order ID]],OrderBreakDown!A1810:H9857,5,0)</f>
        <v>-$18.00</v>
      </c>
      <c r="P1811">
        <f>VLOOKUP(Table3[[#This Row],[Order ID]],OrderBreakDown!A1810:H9857,6,0)</f>
        <v>4</v>
      </c>
      <c r="Q1811" t="str">
        <f>VLOOKUP(Table3[[#This Row],[Order ID]],OrderBreakDown!A1810:H9857,7,0)</f>
        <v>Office Supplies</v>
      </c>
      <c r="R1811" t="str">
        <f>VLOOKUP(Table3[[#This Row],[Order ID]],OrderBreakDown!A1810:H9857,8,0)</f>
        <v>Envelopes</v>
      </c>
    </row>
    <row r="1812" spans="1:18" ht="21.75" customHeight="1" thickBot="1" x14ac:dyDescent="0.3">
      <c r="A1812" s="5" t="s">
        <v>3349</v>
      </c>
      <c r="B1812" s="2">
        <v>41320</v>
      </c>
      <c r="C1812" s="1" t="s">
        <v>589</v>
      </c>
      <c r="D1812" s="1" t="s">
        <v>338</v>
      </c>
      <c r="E1812" s="1" t="s">
        <v>66</v>
      </c>
      <c r="F1812" s="1" t="s">
        <v>28</v>
      </c>
      <c r="G1812" s="1" t="s">
        <v>15</v>
      </c>
      <c r="H1812" s="2">
        <v>41324</v>
      </c>
      <c r="I1812" s="1" t="s">
        <v>22</v>
      </c>
      <c r="J1812" s="6" t="s">
        <v>339</v>
      </c>
      <c r="L1812" t="str">
        <f>VLOOKUP(Table3[[#This Row],[Order ID]],OrderBreakDown!A1811:H9858,2,0)</f>
        <v>Deflect-O Door Stop, Black</v>
      </c>
      <c r="M1812" s="16">
        <f>VLOOKUP(Table3[[#This Row],[Order ID]],OrderBreakDown!A1811:H9858,3,0)</f>
        <v>0</v>
      </c>
      <c r="N1812" t="str">
        <f>VLOOKUP(Table3[[#This Row],[Order ID]],OrderBreakDown!A1811:H9858,4,0)</f>
        <v>$88.00</v>
      </c>
      <c r="O1812" s="18" t="str">
        <f>VLOOKUP(Table3[[#This Row],[Order ID]],OrderBreakDown!A1811:H9858,5,0)</f>
        <v>$3.00</v>
      </c>
      <c r="P1812">
        <f>VLOOKUP(Table3[[#This Row],[Order ID]],OrderBreakDown!A1811:H9858,6,0)</f>
        <v>2</v>
      </c>
      <c r="Q1812" t="str">
        <f>VLOOKUP(Table3[[#This Row],[Order ID]],OrderBreakDown!A1811:H9858,7,0)</f>
        <v>Furniture</v>
      </c>
      <c r="R1812" t="str">
        <f>VLOOKUP(Table3[[#This Row],[Order ID]],OrderBreakDown!A1811:H9858,8,0)</f>
        <v>Furnishings</v>
      </c>
    </row>
    <row r="1813" spans="1:18" ht="21.75" customHeight="1" thickBot="1" x14ac:dyDescent="0.3">
      <c r="A1813" s="5" t="s">
        <v>3350</v>
      </c>
      <c r="B1813" s="2">
        <v>41320</v>
      </c>
      <c r="C1813" s="1" t="s">
        <v>2541</v>
      </c>
      <c r="D1813" s="1" t="s">
        <v>1314</v>
      </c>
      <c r="E1813" s="1" t="s">
        <v>27</v>
      </c>
      <c r="F1813" s="1" t="s">
        <v>28</v>
      </c>
      <c r="G1813" s="1" t="s">
        <v>21</v>
      </c>
      <c r="H1813" s="2">
        <v>41325</v>
      </c>
      <c r="I1813" s="1" t="s">
        <v>22</v>
      </c>
      <c r="J1813" s="6" t="s">
        <v>194</v>
      </c>
      <c r="L1813" t="str">
        <f>VLOOKUP(Table3[[#This Row],[Order ID]],OrderBreakDown!A1812:H9859,2,0)</f>
        <v>Jiffy Manila Envelope, with clear poly window</v>
      </c>
      <c r="M1813" s="16">
        <f>VLOOKUP(Table3[[#This Row],[Order ID]],OrderBreakDown!A1812:H9859,3,0)</f>
        <v>0</v>
      </c>
      <c r="N1813" t="str">
        <f>VLOOKUP(Table3[[#This Row],[Order ID]],OrderBreakDown!A1812:H9859,4,0)</f>
        <v>$207.00</v>
      </c>
      <c r="O1813" s="18" t="str">
        <f>VLOOKUP(Table3[[#This Row],[Order ID]],OrderBreakDown!A1812:H9859,5,0)</f>
        <v>$2.00</v>
      </c>
      <c r="P1813">
        <f>VLOOKUP(Table3[[#This Row],[Order ID]],OrderBreakDown!A1812:H9859,6,0)</f>
        <v>7</v>
      </c>
      <c r="Q1813" t="str">
        <f>VLOOKUP(Table3[[#This Row],[Order ID]],OrderBreakDown!A1812:H9859,7,0)</f>
        <v>Office Supplies</v>
      </c>
      <c r="R1813" t="str">
        <f>VLOOKUP(Table3[[#This Row],[Order ID]],OrderBreakDown!A1812:H9859,8,0)</f>
        <v>Envelopes</v>
      </c>
    </row>
    <row r="1814" spans="1:18" ht="21.75" customHeight="1" thickBot="1" x14ac:dyDescent="0.3">
      <c r="A1814" s="5" t="s">
        <v>3351</v>
      </c>
      <c r="B1814" s="2">
        <v>41321</v>
      </c>
      <c r="C1814" s="1" t="s">
        <v>1267</v>
      </c>
      <c r="D1814" s="1" t="s">
        <v>3352</v>
      </c>
      <c r="E1814" s="1" t="s">
        <v>58</v>
      </c>
      <c r="F1814" s="1" t="s">
        <v>50</v>
      </c>
      <c r="G1814" s="1" t="s">
        <v>33</v>
      </c>
      <c r="H1814" s="2">
        <v>41323</v>
      </c>
      <c r="I1814" s="1" t="s">
        <v>37</v>
      </c>
      <c r="J1814" s="6" t="s">
        <v>174</v>
      </c>
      <c r="L1814" t="str">
        <f>VLOOKUP(Table3[[#This Row],[Order ID]],OrderBreakDown!A1813:H9860,2,0)</f>
        <v>Wilson Jones Binder Covers, Economy</v>
      </c>
      <c r="M1814" s="16">
        <f>VLOOKUP(Table3[[#This Row],[Order ID]],OrderBreakDown!A1813:H9860,3,0)</f>
        <v>0</v>
      </c>
      <c r="N1814" t="str">
        <f>VLOOKUP(Table3[[#This Row],[Order ID]],OrderBreakDown!A1813:H9860,4,0)</f>
        <v>$22.00</v>
      </c>
      <c r="O1814" s="18" t="str">
        <f>VLOOKUP(Table3[[#This Row],[Order ID]],OrderBreakDown!A1813:H9860,5,0)</f>
        <v>$6.00</v>
      </c>
      <c r="P1814">
        <f>VLOOKUP(Table3[[#This Row],[Order ID]],OrderBreakDown!A1813:H9860,6,0)</f>
        <v>2</v>
      </c>
      <c r="Q1814" t="str">
        <f>VLOOKUP(Table3[[#This Row],[Order ID]],OrderBreakDown!A1813:H9860,7,0)</f>
        <v>Office Supplies</v>
      </c>
      <c r="R1814" t="str">
        <f>VLOOKUP(Table3[[#This Row],[Order ID]],OrderBreakDown!A1813:H9860,8,0)</f>
        <v>Binders</v>
      </c>
    </row>
    <row r="1815" spans="1:18" ht="21.75" customHeight="1" thickBot="1" x14ac:dyDescent="0.3">
      <c r="A1815" s="5" t="s">
        <v>3353</v>
      </c>
      <c r="B1815" s="2">
        <v>41321</v>
      </c>
      <c r="C1815" s="1" t="s">
        <v>1290</v>
      </c>
      <c r="D1815" s="1" t="s">
        <v>282</v>
      </c>
      <c r="E1815" s="1" t="s">
        <v>66</v>
      </c>
      <c r="F1815" s="1" t="s">
        <v>28</v>
      </c>
      <c r="G1815" s="1" t="s">
        <v>15</v>
      </c>
      <c r="H1815" s="2">
        <v>41328</v>
      </c>
      <c r="I1815" s="1" t="s">
        <v>22</v>
      </c>
      <c r="J1815" s="6" t="s">
        <v>282</v>
      </c>
      <c r="L1815" t="str">
        <f>VLOOKUP(Table3[[#This Row],[Order ID]],OrderBreakDown!A1814:H9861,2,0)</f>
        <v>Harbour Creations Bag Chairs, Adjustable</v>
      </c>
      <c r="M1815" s="16">
        <f>VLOOKUP(Table3[[#This Row],[Order ID]],OrderBreakDown!A1814:H9861,3,0)</f>
        <v>0.2</v>
      </c>
      <c r="N1815" t="str">
        <f>VLOOKUP(Table3[[#This Row],[Order ID]],OrderBreakDown!A1814:H9861,4,0)</f>
        <v>$256.00</v>
      </c>
      <c r="O1815" s="18" t="str">
        <f>VLOOKUP(Table3[[#This Row],[Order ID]],OrderBreakDown!A1814:H9861,5,0)</f>
        <v>$83.00</v>
      </c>
      <c r="P1815">
        <f>VLOOKUP(Table3[[#This Row],[Order ID]],OrderBreakDown!A1814:H9861,6,0)</f>
        <v>5</v>
      </c>
      <c r="Q1815" t="str">
        <f>VLOOKUP(Table3[[#This Row],[Order ID]],OrderBreakDown!A1814:H9861,7,0)</f>
        <v>Furniture</v>
      </c>
      <c r="R1815" t="str">
        <f>VLOOKUP(Table3[[#This Row],[Order ID]],OrderBreakDown!A1814:H9861,8,0)</f>
        <v>Chairs</v>
      </c>
    </row>
    <row r="1816" spans="1:18" ht="21.75" customHeight="1" thickBot="1" x14ac:dyDescent="0.3">
      <c r="A1816" s="5" t="s">
        <v>3354</v>
      </c>
      <c r="B1816" s="2">
        <v>41323</v>
      </c>
      <c r="C1816" s="1" t="s">
        <v>3355</v>
      </c>
      <c r="D1816" s="1" t="s">
        <v>396</v>
      </c>
      <c r="E1816" s="1" t="s">
        <v>66</v>
      </c>
      <c r="F1816" s="1" t="s">
        <v>28</v>
      </c>
      <c r="G1816" s="1" t="s">
        <v>21</v>
      </c>
      <c r="H1816" s="2">
        <v>41324</v>
      </c>
      <c r="I1816" s="1" t="s">
        <v>62</v>
      </c>
      <c r="J1816" s="6" t="s">
        <v>116</v>
      </c>
      <c r="L1816" t="str">
        <f>VLOOKUP(Table3[[#This Row],[Order ID]],OrderBreakDown!A1815:H9862,2,0)</f>
        <v>Binney &amp; Smith Pens, Easy-Erase</v>
      </c>
      <c r="M1816" s="16">
        <f>VLOOKUP(Table3[[#This Row],[Order ID]],OrderBreakDown!A1815:H9862,3,0)</f>
        <v>0</v>
      </c>
      <c r="N1816" t="str">
        <f>VLOOKUP(Table3[[#This Row],[Order ID]],OrderBreakDown!A1815:H9862,4,0)</f>
        <v>$24.00</v>
      </c>
      <c r="O1816" s="18" t="str">
        <f>VLOOKUP(Table3[[#This Row],[Order ID]],OrderBreakDown!A1815:H9862,5,0)</f>
        <v>$0.00</v>
      </c>
      <c r="P1816">
        <f>VLOOKUP(Table3[[#This Row],[Order ID]],OrderBreakDown!A1815:H9862,6,0)</f>
        <v>2</v>
      </c>
      <c r="Q1816" t="str">
        <f>VLOOKUP(Table3[[#This Row],[Order ID]],OrderBreakDown!A1815:H9862,7,0)</f>
        <v>Office Supplies</v>
      </c>
      <c r="R1816" t="str">
        <f>VLOOKUP(Table3[[#This Row],[Order ID]],OrderBreakDown!A1815:H9862,8,0)</f>
        <v>Art</v>
      </c>
    </row>
    <row r="1817" spans="1:18" ht="21.75" customHeight="1" thickBot="1" x14ac:dyDescent="0.3">
      <c r="A1817" s="5" t="s">
        <v>3356</v>
      </c>
      <c r="B1817" s="2">
        <v>41323</v>
      </c>
      <c r="C1817" s="1" t="s">
        <v>660</v>
      </c>
      <c r="D1817" s="1" t="s">
        <v>2298</v>
      </c>
      <c r="E1817" s="1" t="s">
        <v>58</v>
      </c>
      <c r="F1817" s="1" t="s">
        <v>50</v>
      </c>
      <c r="G1817" s="1" t="s">
        <v>33</v>
      </c>
      <c r="H1817" s="2">
        <v>41330</v>
      </c>
      <c r="I1817" s="1" t="s">
        <v>22</v>
      </c>
      <c r="J1817" s="6" t="s">
        <v>1392</v>
      </c>
      <c r="L1817" t="str">
        <f>VLOOKUP(Table3[[#This Row],[Order ID]],OrderBreakDown!A1816:H9863,2,0)</f>
        <v>SAFCO Swivel Stool, Adjustable</v>
      </c>
      <c r="M1817" s="16">
        <f>VLOOKUP(Table3[[#This Row],[Order ID]],OrderBreakDown!A1816:H9863,3,0)</f>
        <v>0.2</v>
      </c>
      <c r="N1817" t="str">
        <f>VLOOKUP(Table3[[#This Row],[Order ID]],OrderBreakDown!A1816:H9863,4,0)</f>
        <v>$409.00</v>
      </c>
      <c r="O1817" s="18" t="str">
        <f>VLOOKUP(Table3[[#This Row],[Order ID]],OrderBreakDown!A1816:H9863,5,0)</f>
        <v>$143.00</v>
      </c>
      <c r="P1817">
        <f>VLOOKUP(Table3[[#This Row],[Order ID]],OrderBreakDown!A1816:H9863,6,0)</f>
        <v>3</v>
      </c>
      <c r="Q1817" t="str">
        <f>VLOOKUP(Table3[[#This Row],[Order ID]],OrderBreakDown!A1816:H9863,7,0)</f>
        <v>Furniture</v>
      </c>
      <c r="R1817" t="str">
        <f>VLOOKUP(Table3[[#This Row],[Order ID]],OrderBreakDown!A1816:H9863,8,0)</f>
        <v>Chairs</v>
      </c>
    </row>
    <row r="1818" spans="1:18" ht="21.75" customHeight="1" thickBot="1" x14ac:dyDescent="0.3">
      <c r="A1818" s="5" t="s">
        <v>3357</v>
      </c>
      <c r="B1818" s="2">
        <v>41323</v>
      </c>
      <c r="C1818" s="1" t="s">
        <v>425</v>
      </c>
      <c r="D1818" s="1" t="s">
        <v>600</v>
      </c>
      <c r="E1818" s="1" t="s">
        <v>27</v>
      </c>
      <c r="F1818" s="1" t="s">
        <v>28</v>
      </c>
      <c r="G1818" s="1" t="s">
        <v>21</v>
      </c>
      <c r="H1818" s="2">
        <v>41326</v>
      </c>
      <c r="I1818" s="1" t="s">
        <v>16</v>
      </c>
      <c r="J1818" s="6" t="s">
        <v>112</v>
      </c>
      <c r="L1818" t="str">
        <f>VLOOKUP(Table3[[#This Row],[Order ID]],OrderBreakDown!A1817:H9864,2,0)</f>
        <v>Acco Binding Machine, Recycled</v>
      </c>
      <c r="M1818" s="16">
        <f>VLOOKUP(Table3[[#This Row],[Order ID]],OrderBreakDown!A1817:H9864,3,0)</f>
        <v>0</v>
      </c>
      <c r="N1818" t="str">
        <f>VLOOKUP(Table3[[#This Row],[Order ID]],OrderBreakDown!A1817:H9864,4,0)</f>
        <v>$103.00</v>
      </c>
      <c r="O1818" s="18" t="str">
        <f>VLOOKUP(Table3[[#This Row],[Order ID]],OrderBreakDown!A1817:H9864,5,0)</f>
        <v>$26.00</v>
      </c>
      <c r="P1818">
        <f>VLOOKUP(Table3[[#This Row],[Order ID]],OrderBreakDown!A1817:H9864,6,0)</f>
        <v>2</v>
      </c>
      <c r="Q1818" t="str">
        <f>VLOOKUP(Table3[[#This Row],[Order ID]],OrderBreakDown!A1817:H9864,7,0)</f>
        <v>Office Supplies</v>
      </c>
      <c r="R1818" t="str">
        <f>VLOOKUP(Table3[[#This Row],[Order ID]],OrderBreakDown!A1817:H9864,8,0)</f>
        <v>Binders</v>
      </c>
    </row>
    <row r="1819" spans="1:18" ht="21.75" customHeight="1" thickBot="1" x14ac:dyDescent="0.3">
      <c r="A1819" s="5" t="s">
        <v>3358</v>
      </c>
      <c r="B1819" s="2">
        <v>41323</v>
      </c>
      <c r="C1819" s="1" t="s">
        <v>208</v>
      </c>
      <c r="D1819" s="1" t="s">
        <v>648</v>
      </c>
      <c r="E1819" s="1" t="s">
        <v>27</v>
      </c>
      <c r="F1819" s="1" t="s">
        <v>28</v>
      </c>
      <c r="G1819" s="1" t="s">
        <v>33</v>
      </c>
      <c r="H1819" s="2">
        <v>41330</v>
      </c>
      <c r="I1819" s="1" t="s">
        <v>22</v>
      </c>
      <c r="J1819" s="6" t="s">
        <v>29</v>
      </c>
      <c r="L1819" t="str">
        <f>VLOOKUP(Table3[[#This Row],[Order ID]],OrderBreakDown!A1818:H9865,2,0)</f>
        <v>Wilson Jones Hole Reinforcements, Clear</v>
      </c>
      <c r="M1819" s="16">
        <f>VLOOKUP(Table3[[#This Row],[Order ID]],OrderBreakDown!A1818:H9865,3,0)</f>
        <v>0</v>
      </c>
      <c r="N1819" t="str">
        <f>VLOOKUP(Table3[[#This Row],[Order ID]],OrderBreakDown!A1818:H9865,4,0)</f>
        <v>$56.00</v>
      </c>
      <c r="O1819" s="18" t="str">
        <f>VLOOKUP(Table3[[#This Row],[Order ID]],OrderBreakDown!A1818:H9865,5,0)</f>
        <v>$6.00</v>
      </c>
      <c r="P1819">
        <f>VLOOKUP(Table3[[#This Row],[Order ID]],OrderBreakDown!A1818:H9865,6,0)</f>
        <v>14</v>
      </c>
      <c r="Q1819" t="str">
        <f>VLOOKUP(Table3[[#This Row],[Order ID]],OrderBreakDown!A1818:H9865,7,0)</f>
        <v>Office Supplies</v>
      </c>
      <c r="R1819" t="str">
        <f>VLOOKUP(Table3[[#This Row],[Order ID]],OrderBreakDown!A1818:H9865,8,0)</f>
        <v>Binders</v>
      </c>
    </row>
    <row r="1820" spans="1:18" ht="21.75" customHeight="1" thickBot="1" x14ac:dyDescent="0.3">
      <c r="A1820" s="5" t="s">
        <v>3359</v>
      </c>
      <c r="B1820" s="2">
        <v>41324</v>
      </c>
      <c r="C1820" s="1" t="s">
        <v>1878</v>
      </c>
      <c r="D1820" s="1" t="s">
        <v>789</v>
      </c>
      <c r="E1820" s="1" t="s">
        <v>20</v>
      </c>
      <c r="F1820" s="1" t="s">
        <v>14</v>
      </c>
      <c r="G1820" s="1" t="s">
        <v>33</v>
      </c>
      <c r="H1820" s="2">
        <v>41329</v>
      </c>
      <c r="I1820" s="1" t="s">
        <v>16</v>
      </c>
      <c r="J1820" s="6" t="s">
        <v>23</v>
      </c>
      <c r="L1820" t="str">
        <f>VLOOKUP(Table3[[#This Row],[Order ID]],OrderBreakDown!A1819:H9866,2,0)</f>
        <v>Jiffy Manila Envelope, Security-Tint</v>
      </c>
      <c r="M1820" s="16">
        <f>VLOOKUP(Table3[[#This Row],[Order ID]],OrderBreakDown!A1819:H9866,3,0)</f>
        <v>0</v>
      </c>
      <c r="N1820" t="str">
        <f>VLOOKUP(Table3[[#This Row],[Order ID]],OrderBreakDown!A1819:H9866,4,0)</f>
        <v>$142.00</v>
      </c>
      <c r="O1820" s="18" t="str">
        <f>VLOOKUP(Table3[[#This Row],[Order ID]],OrderBreakDown!A1819:H9866,5,0)</f>
        <v>$70.00</v>
      </c>
      <c r="P1820">
        <f>VLOOKUP(Table3[[#This Row],[Order ID]],OrderBreakDown!A1819:H9866,6,0)</f>
        <v>5</v>
      </c>
      <c r="Q1820" t="str">
        <f>VLOOKUP(Table3[[#This Row],[Order ID]],OrderBreakDown!A1819:H9866,7,0)</f>
        <v>Office Supplies</v>
      </c>
      <c r="R1820" t="str">
        <f>VLOOKUP(Table3[[#This Row],[Order ID]],OrderBreakDown!A1819:H9866,8,0)</f>
        <v>Envelopes</v>
      </c>
    </row>
    <row r="1821" spans="1:18" ht="21.75" customHeight="1" thickBot="1" x14ac:dyDescent="0.3">
      <c r="A1821" s="5" t="s">
        <v>3360</v>
      </c>
      <c r="B1821" s="2">
        <v>41324</v>
      </c>
      <c r="C1821" s="1" t="s">
        <v>1069</v>
      </c>
      <c r="D1821" s="1" t="s">
        <v>1171</v>
      </c>
      <c r="E1821" s="1" t="s">
        <v>27</v>
      </c>
      <c r="F1821" s="1" t="s">
        <v>28</v>
      </c>
      <c r="G1821" s="1" t="s">
        <v>15</v>
      </c>
      <c r="H1821" s="2">
        <v>41330</v>
      </c>
      <c r="I1821" s="1" t="s">
        <v>22</v>
      </c>
      <c r="J1821" s="6" t="s">
        <v>194</v>
      </c>
      <c r="L1821" t="str">
        <f>VLOOKUP(Table3[[#This Row],[Order ID]],OrderBreakDown!A1820:H9867,2,0)</f>
        <v>SanDisk Message Books, Recycled</v>
      </c>
      <c r="M1821" s="16">
        <f>VLOOKUP(Table3[[#This Row],[Order ID]],OrderBreakDown!A1820:H9867,3,0)</f>
        <v>0</v>
      </c>
      <c r="N1821" t="str">
        <f>VLOOKUP(Table3[[#This Row],[Order ID]],OrderBreakDown!A1820:H9867,4,0)</f>
        <v>$119.00</v>
      </c>
      <c r="O1821" s="18" t="str">
        <f>VLOOKUP(Table3[[#This Row],[Order ID]],OrderBreakDown!A1820:H9867,5,0)</f>
        <v>$53.00</v>
      </c>
      <c r="P1821">
        <f>VLOOKUP(Table3[[#This Row],[Order ID]],OrderBreakDown!A1820:H9867,6,0)</f>
        <v>5</v>
      </c>
      <c r="Q1821" t="str">
        <f>VLOOKUP(Table3[[#This Row],[Order ID]],OrderBreakDown!A1820:H9867,7,0)</f>
        <v>Office Supplies</v>
      </c>
      <c r="R1821" t="str">
        <f>VLOOKUP(Table3[[#This Row],[Order ID]],OrderBreakDown!A1820:H9867,8,0)</f>
        <v>Paper</v>
      </c>
    </row>
    <row r="1822" spans="1:18" ht="21.75" customHeight="1" thickBot="1" x14ac:dyDescent="0.3">
      <c r="A1822" s="5" t="s">
        <v>3361</v>
      </c>
      <c r="B1822" s="2">
        <v>41324</v>
      </c>
      <c r="C1822" s="1" t="s">
        <v>365</v>
      </c>
      <c r="D1822" s="1" t="s">
        <v>190</v>
      </c>
      <c r="E1822" s="1" t="s">
        <v>27</v>
      </c>
      <c r="F1822" s="1" t="s">
        <v>28</v>
      </c>
      <c r="G1822" s="1" t="s">
        <v>15</v>
      </c>
      <c r="H1822" s="2">
        <v>41331</v>
      </c>
      <c r="I1822" s="1" t="s">
        <v>22</v>
      </c>
      <c r="J1822" s="6" t="s">
        <v>41</v>
      </c>
      <c r="L1822" t="str">
        <f>VLOOKUP(Table3[[#This Row],[Order ID]],OrderBreakDown!A1821:H9868,2,0)</f>
        <v>Binney &amp; Smith Pens, Water Color</v>
      </c>
      <c r="M1822" s="16">
        <f>VLOOKUP(Table3[[#This Row],[Order ID]],OrderBreakDown!A1821:H9868,3,0)</f>
        <v>0</v>
      </c>
      <c r="N1822" t="str">
        <f>VLOOKUP(Table3[[#This Row],[Order ID]],OrderBreakDown!A1821:H9868,4,0)</f>
        <v>$60.00</v>
      </c>
      <c r="O1822" s="18" t="str">
        <f>VLOOKUP(Table3[[#This Row],[Order ID]],OrderBreakDown!A1821:H9868,5,0)</f>
        <v>$22.00</v>
      </c>
      <c r="P1822">
        <f>VLOOKUP(Table3[[#This Row],[Order ID]],OrderBreakDown!A1821:H9868,6,0)</f>
        <v>4</v>
      </c>
      <c r="Q1822" t="str">
        <f>VLOOKUP(Table3[[#This Row],[Order ID]],OrderBreakDown!A1821:H9868,7,0)</f>
        <v>Office Supplies</v>
      </c>
      <c r="R1822" t="str">
        <f>VLOOKUP(Table3[[#This Row],[Order ID]],OrderBreakDown!A1821:H9868,8,0)</f>
        <v>Art</v>
      </c>
    </row>
    <row r="1823" spans="1:18" ht="21.75" customHeight="1" thickBot="1" x14ac:dyDescent="0.3">
      <c r="A1823" s="5" t="s">
        <v>3362</v>
      </c>
      <c r="B1823" s="2">
        <v>41325</v>
      </c>
      <c r="C1823" s="1" t="s">
        <v>3264</v>
      </c>
      <c r="D1823" s="1" t="s">
        <v>1961</v>
      </c>
      <c r="E1823" s="1" t="s">
        <v>27</v>
      </c>
      <c r="F1823" s="1" t="s">
        <v>28</v>
      </c>
      <c r="G1823" s="1" t="s">
        <v>21</v>
      </c>
      <c r="H1823" s="2">
        <v>41331</v>
      </c>
      <c r="I1823" s="1" t="s">
        <v>22</v>
      </c>
      <c r="J1823" s="6" t="s">
        <v>29</v>
      </c>
      <c r="L1823" t="str">
        <f>VLOOKUP(Table3[[#This Row],[Order ID]],OrderBreakDown!A1822:H9869,2,0)</f>
        <v>BIC Pencil Sharpener, Water Color</v>
      </c>
      <c r="M1823" s="16">
        <f>VLOOKUP(Table3[[#This Row],[Order ID]],OrderBreakDown!A1822:H9869,3,0)</f>
        <v>0</v>
      </c>
      <c r="N1823" t="str">
        <f>VLOOKUP(Table3[[#This Row],[Order ID]],OrderBreakDown!A1822:H9869,4,0)</f>
        <v>$97.00</v>
      </c>
      <c r="O1823" s="18" t="str">
        <f>VLOOKUP(Table3[[#This Row],[Order ID]],OrderBreakDown!A1822:H9869,5,0)</f>
        <v>$37.00</v>
      </c>
      <c r="P1823">
        <f>VLOOKUP(Table3[[#This Row],[Order ID]],OrderBreakDown!A1822:H9869,6,0)</f>
        <v>3</v>
      </c>
      <c r="Q1823" t="str">
        <f>VLOOKUP(Table3[[#This Row],[Order ID]],OrderBreakDown!A1822:H9869,7,0)</f>
        <v>Office Supplies</v>
      </c>
      <c r="R1823" t="str">
        <f>VLOOKUP(Table3[[#This Row],[Order ID]],OrderBreakDown!A1822:H9869,8,0)</f>
        <v>Art</v>
      </c>
    </row>
    <row r="1824" spans="1:18" ht="21.75" customHeight="1" thickBot="1" x14ac:dyDescent="0.3">
      <c r="A1824" s="5" t="s">
        <v>3363</v>
      </c>
      <c r="B1824" s="2">
        <v>41325</v>
      </c>
      <c r="C1824" s="1" t="s">
        <v>1744</v>
      </c>
      <c r="D1824" s="1" t="s">
        <v>3364</v>
      </c>
      <c r="E1824" s="1" t="s">
        <v>66</v>
      </c>
      <c r="F1824" s="1" t="s">
        <v>28</v>
      </c>
      <c r="G1824" s="1" t="s">
        <v>33</v>
      </c>
      <c r="H1824" s="2">
        <v>41328</v>
      </c>
      <c r="I1824" s="1" t="s">
        <v>16</v>
      </c>
      <c r="J1824" s="6" t="s">
        <v>116</v>
      </c>
      <c r="L1824" t="str">
        <f>VLOOKUP(Table3[[#This Row],[Order ID]],OrderBreakDown!A1823:H9870,2,0)</f>
        <v>Hewlett Fax and Copier, Digital</v>
      </c>
      <c r="M1824" s="16">
        <f>VLOOKUP(Table3[[#This Row],[Order ID]],OrderBreakDown!A1823:H9870,3,0)</f>
        <v>0</v>
      </c>
      <c r="N1824" t="str">
        <f>VLOOKUP(Table3[[#This Row],[Order ID]],OrderBreakDown!A1823:H9870,4,0)</f>
        <v>$1,348.00</v>
      </c>
      <c r="O1824" s="18" t="str">
        <f>VLOOKUP(Table3[[#This Row],[Order ID]],OrderBreakDown!A1823:H9870,5,0)</f>
        <v>$445.00</v>
      </c>
      <c r="P1824">
        <f>VLOOKUP(Table3[[#This Row],[Order ID]],OrderBreakDown!A1823:H9870,6,0)</f>
        <v>7</v>
      </c>
      <c r="Q1824" t="str">
        <f>VLOOKUP(Table3[[#This Row],[Order ID]],OrderBreakDown!A1823:H9870,7,0)</f>
        <v>Technology</v>
      </c>
      <c r="R1824" t="str">
        <f>VLOOKUP(Table3[[#This Row],[Order ID]],OrderBreakDown!A1823:H9870,8,0)</f>
        <v>Copiers</v>
      </c>
    </row>
    <row r="1825" spans="1:18" ht="21.75" customHeight="1" thickBot="1" x14ac:dyDescent="0.3">
      <c r="A1825" s="5" t="s">
        <v>3365</v>
      </c>
      <c r="B1825" s="2">
        <v>41326</v>
      </c>
      <c r="C1825" s="1" t="s">
        <v>2600</v>
      </c>
      <c r="D1825" s="1" t="s">
        <v>755</v>
      </c>
      <c r="E1825" s="1" t="s">
        <v>49</v>
      </c>
      <c r="F1825" s="1" t="s">
        <v>50</v>
      </c>
      <c r="G1825" s="1" t="s">
        <v>33</v>
      </c>
      <c r="H1825" s="2">
        <v>41328</v>
      </c>
      <c r="I1825" s="1" t="s">
        <v>16</v>
      </c>
      <c r="J1825" s="6" t="s">
        <v>412</v>
      </c>
      <c r="L1825" t="str">
        <f>VLOOKUP(Table3[[#This Row],[Order ID]],OrderBreakDown!A1824:H9871,2,0)</f>
        <v>Sanford Highlighters, Easy-Erase</v>
      </c>
      <c r="M1825" s="16">
        <f>VLOOKUP(Table3[[#This Row],[Order ID]],OrderBreakDown!A1824:H9871,3,0)</f>
        <v>0</v>
      </c>
      <c r="N1825" t="str">
        <f>VLOOKUP(Table3[[#This Row],[Order ID]],OrderBreakDown!A1824:H9871,4,0)</f>
        <v>$48.00</v>
      </c>
      <c r="O1825" s="18" t="str">
        <f>VLOOKUP(Table3[[#This Row],[Order ID]],OrderBreakDown!A1824:H9871,5,0)</f>
        <v>$2.00</v>
      </c>
      <c r="P1825">
        <f>VLOOKUP(Table3[[#This Row],[Order ID]],OrderBreakDown!A1824:H9871,6,0)</f>
        <v>3</v>
      </c>
      <c r="Q1825" t="str">
        <f>VLOOKUP(Table3[[#This Row],[Order ID]],OrderBreakDown!A1824:H9871,7,0)</f>
        <v>Office Supplies</v>
      </c>
      <c r="R1825" t="str">
        <f>VLOOKUP(Table3[[#This Row],[Order ID]],OrderBreakDown!A1824:H9871,8,0)</f>
        <v>Art</v>
      </c>
    </row>
    <row r="1826" spans="1:18" ht="21.75" customHeight="1" thickBot="1" x14ac:dyDescent="0.3">
      <c r="A1826" s="5" t="s">
        <v>3366</v>
      </c>
      <c r="B1826" s="2">
        <v>41327</v>
      </c>
      <c r="C1826" s="1" t="s">
        <v>1299</v>
      </c>
      <c r="D1826" s="1" t="s">
        <v>465</v>
      </c>
      <c r="E1826" s="1" t="s">
        <v>66</v>
      </c>
      <c r="F1826" s="1" t="s">
        <v>28</v>
      </c>
      <c r="G1826" s="1" t="s">
        <v>21</v>
      </c>
      <c r="H1826" s="2">
        <v>41331</v>
      </c>
      <c r="I1826" s="1" t="s">
        <v>22</v>
      </c>
      <c r="J1826" s="6" t="s">
        <v>465</v>
      </c>
      <c r="L1826" t="str">
        <f>VLOOKUP(Table3[[#This Row],[Order ID]],OrderBreakDown!A1825:H9872,2,0)</f>
        <v>Stiletto Letter Opener, Easy Grip</v>
      </c>
      <c r="M1826" s="16">
        <f>VLOOKUP(Table3[[#This Row],[Order ID]],OrderBreakDown!A1825:H9872,3,0)</f>
        <v>0</v>
      </c>
      <c r="N1826" t="str">
        <f>VLOOKUP(Table3[[#This Row],[Order ID]],OrderBreakDown!A1825:H9872,4,0)</f>
        <v>$312.00</v>
      </c>
      <c r="O1826" s="18" t="str">
        <f>VLOOKUP(Table3[[#This Row],[Order ID]],OrderBreakDown!A1825:H9872,5,0)</f>
        <v>$147.00</v>
      </c>
      <c r="P1826">
        <f>VLOOKUP(Table3[[#This Row],[Order ID]],OrderBreakDown!A1825:H9872,6,0)</f>
        <v>11</v>
      </c>
      <c r="Q1826" t="str">
        <f>VLOOKUP(Table3[[#This Row],[Order ID]],OrderBreakDown!A1825:H9872,7,0)</f>
        <v>Office Supplies</v>
      </c>
      <c r="R1826" t="str">
        <f>VLOOKUP(Table3[[#This Row],[Order ID]],OrderBreakDown!A1825:H9872,8,0)</f>
        <v>Supplies</v>
      </c>
    </row>
    <row r="1827" spans="1:18" ht="21.75" customHeight="1" thickBot="1" x14ac:dyDescent="0.3">
      <c r="A1827" s="5" t="s">
        <v>3367</v>
      </c>
      <c r="B1827" s="2">
        <v>41327</v>
      </c>
      <c r="C1827" s="1" t="s">
        <v>64</v>
      </c>
      <c r="D1827" s="1" t="s">
        <v>696</v>
      </c>
      <c r="E1827" s="1" t="s">
        <v>66</v>
      </c>
      <c r="F1827" s="1" t="s">
        <v>28</v>
      </c>
      <c r="G1827" s="1" t="s">
        <v>33</v>
      </c>
      <c r="H1827" s="2">
        <v>41331</v>
      </c>
      <c r="I1827" s="1" t="s">
        <v>22</v>
      </c>
      <c r="J1827" s="6" t="s">
        <v>295</v>
      </c>
      <c r="L1827" t="str">
        <f>VLOOKUP(Table3[[#This Row],[Order ID]],OrderBreakDown!A1826:H9873,2,0)</f>
        <v>SanDisk Cards &amp; Envelopes, Recycled</v>
      </c>
      <c r="M1827" s="16">
        <f>VLOOKUP(Table3[[#This Row],[Order ID]],OrderBreakDown!A1826:H9873,3,0)</f>
        <v>0</v>
      </c>
      <c r="N1827" t="str">
        <f>VLOOKUP(Table3[[#This Row],[Order ID]],OrderBreakDown!A1826:H9873,4,0)</f>
        <v>$97.00</v>
      </c>
      <c r="O1827" s="18" t="str">
        <f>VLOOKUP(Table3[[#This Row],[Order ID]],OrderBreakDown!A1826:H9873,5,0)</f>
        <v>$4.00</v>
      </c>
      <c r="P1827">
        <f>VLOOKUP(Table3[[#This Row],[Order ID]],OrderBreakDown!A1826:H9873,6,0)</f>
        <v>2</v>
      </c>
      <c r="Q1827" t="str">
        <f>VLOOKUP(Table3[[#This Row],[Order ID]],OrderBreakDown!A1826:H9873,7,0)</f>
        <v>Office Supplies</v>
      </c>
      <c r="R1827" t="str">
        <f>VLOOKUP(Table3[[#This Row],[Order ID]],OrderBreakDown!A1826:H9873,8,0)</f>
        <v>Paper</v>
      </c>
    </row>
    <row r="1828" spans="1:18" ht="21.75" customHeight="1" thickBot="1" x14ac:dyDescent="0.3">
      <c r="A1828" s="5" t="s">
        <v>3368</v>
      </c>
      <c r="B1828" s="2">
        <v>41327</v>
      </c>
      <c r="C1828" s="1" t="s">
        <v>2239</v>
      </c>
      <c r="D1828" s="1" t="s">
        <v>1275</v>
      </c>
      <c r="E1828" s="1" t="s">
        <v>20</v>
      </c>
      <c r="F1828" s="1" t="s">
        <v>14</v>
      </c>
      <c r="G1828" s="1" t="s">
        <v>21</v>
      </c>
      <c r="H1828" s="2">
        <v>41330</v>
      </c>
      <c r="I1828" s="1" t="s">
        <v>16</v>
      </c>
      <c r="J1828" s="6" t="s">
        <v>23</v>
      </c>
      <c r="L1828" t="str">
        <f>VLOOKUP(Table3[[#This Row],[Order ID]],OrderBreakDown!A1827:H9874,2,0)</f>
        <v>Cuisinart Refrigerator, Black</v>
      </c>
      <c r="M1828" s="16">
        <f>VLOOKUP(Table3[[#This Row],[Order ID]],OrderBreakDown!A1827:H9874,3,0)</f>
        <v>0</v>
      </c>
      <c r="N1828" t="str">
        <f>VLOOKUP(Table3[[#This Row],[Order ID]],OrderBreakDown!A1827:H9874,4,0)</f>
        <v>$2,478.00</v>
      </c>
      <c r="O1828" s="18" t="str">
        <f>VLOOKUP(Table3[[#This Row],[Order ID]],OrderBreakDown!A1827:H9874,5,0)</f>
        <v>$1,041.00</v>
      </c>
      <c r="P1828">
        <f>VLOOKUP(Table3[[#This Row],[Order ID]],OrderBreakDown!A1827:H9874,6,0)</f>
        <v>5</v>
      </c>
      <c r="Q1828" t="str">
        <f>VLOOKUP(Table3[[#This Row],[Order ID]],OrderBreakDown!A1827:H9874,7,0)</f>
        <v>Office Supplies</v>
      </c>
      <c r="R1828" t="str">
        <f>VLOOKUP(Table3[[#This Row],[Order ID]],OrderBreakDown!A1827:H9874,8,0)</f>
        <v>Appliances</v>
      </c>
    </row>
    <row r="1829" spans="1:18" ht="21.75" customHeight="1" thickBot="1" x14ac:dyDescent="0.3">
      <c r="A1829" s="5" t="s">
        <v>3369</v>
      </c>
      <c r="B1829" s="2">
        <v>41327</v>
      </c>
      <c r="C1829" s="1" t="s">
        <v>1471</v>
      </c>
      <c r="D1829" s="1" t="s">
        <v>334</v>
      </c>
      <c r="E1829" s="1" t="s">
        <v>49</v>
      </c>
      <c r="F1829" s="1" t="s">
        <v>50</v>
      </c>
      <c r="G1829" s="1" t="s">
        <v>21</v>
      </c>
      <c r="H1829" s="2">
        <v>41333</v>
      </c>
      <c r="I1829" s="1" t="s">
        <v>22</v>
      </c>
      <c r="J1829" s="6" t="s">
        <v>335</v>
      </c>
      <c r="L1829" t="str">
        <f>VLOOKUP(Table3[[#This Row],[Order ID]],OrderBreakDown!A1828:H9875,2,0)</f>
        <v>Boston Pencil Sharpener, Fluorescent</v>
      </c>
      <c r="M1829" s="16">
        <f>VLOOKUP(Table3[[#This Row],[Order ID]],OrderBreakDown!A1828:H9875,3,0)</f>
        <v>0</v>
      </c>
      <c r="N1829" t="str">
        <f>VLOOKUP(Table3[[#This Row],[Order ID]],OrderBreakDown!A1828:H9875,4,0)</f>
        <v>$58.00</v>
      </c>
      <c r="O1829" s="18" t="str">
        <f>VLOOKUP(Table3[[#This Row],[Order ID]],OrderBreakDown!A1828:H9875,5,0)</f>
        <v>$8.00</v>
      </c>
      <c r="P1829">
        <f>VLOOKUP(Table3[[#This Row],[Order ID]],OrderBreakDown!A1828:H9875,6,0)</f>
        <v>2</v>
      </c>
      <c r="Q1829" t="str">
        <f>VLOOKUP(Table3[[#This Row],[Order ID]],OrderBreakDown!A1828:H9875,7,0)</f>
        <v>Office Supplies</v>
      </c>
      <c r="R1829" t="str">
        <f>VLOOKUP(Table3[[#This Row],[Order ID]],OrderBreakDown!A1828:H9875,8,0)</f>
        <v>Art</v>
      </c>
    </row>
    <row r="1830" spans="1:18" ht="21.75" customHeight="1" thickBot="1" x14ac:dyDescent="0.3">
      <c r="A1830" s="5" t="s">
        <v>3370</v>
      </c>
      <c r="B1830" s="2">
        <v>41328</v>
      </c>
      <c r="C1830" s="1" t="s">
        <v>3371</v>
      </c>
      <c r="D1830" s="1" t="s">
        <v>2622</v>
      </c>
      <c r="E1830" s="1" t="s">
        <v>27</v>
      </c>
      <c r="F1830" s="1" t="s">
        <v>28</v>
      </c>
      <c r="G1830" s="1" t="s">
        <v>15</v>
      </c>
      <c r="H1830" s="2">
        <v>41333</v>
      </c>
      <c r="I1830" s="1" t="s">
        <v>22</v>
      </c>
      <c r="J1830" s="6" t="s">
        <v>112</v>
      </c>
      <c r="L1830" t="str">
        <f>VLOOKUP(Table3[[#This Row],[Order ID]],OrderBreakDown!A1829:H9876,2,0)</f>
        <v>BIC Pens, Blue</v>
      </c>
      <c r="M1830" s="16">
        <f>VLOOKUP(Table3[[#This Row],[Order ID]],OrderBreakDown!A1829:H9876,3,0)</f>
        <v>0</v>
      </c>
      <c r="N1830" t="str">
        <f>VLOOKUP(Table3[[#This Row],[Order ID]],OrderBreakDown!A1829:H9876,4,0)</f>
        <v>$57.00</v>
      </c>
      <c r="O1830" s="18" t="str">
        <f>VLOOKUP(Table3[[#This Row],[Order ID]],OrderBreakDown!A1829:H9876,5,0)</f>
        <v>$6.00</v>
      </c>
      <c r="P1830">
        <f>VLOOKUP(Table3[[#This Row],[Order ID]],OrderBreakDown!A1829:H9876,6,0)</f>
        <v>4</v>
      </c>
      <c r="Q1830" t="str">
        <f>VLOOKUP(Table3[[#This Row],[Order ID]],OrderBreakDown!A1829:H9876,7,0)</f>
        <v>Office Supplies</v>
      </c>
      <c r="R1830" t="str">
        <f>VLOOKUP(Table3[[#This Row],[Order ID]],OrderBreakDown!A1829:H9876,8,0)</f>
        <v>Art</v>
      </c>
    </row>
    <row r="1831" spans="1:18" ht="21.75" customHeight="1" thickBot="1" x14ac:dyDescent="0.3">
      <c r="A1831" s="5" t="s">
        <v>3372</v>
      </c>
      <c r="B1831" s="2">
        <v>41328</v>
      </c>
      <c r="C1831" s="1" t="s">
        <v>1410</v>
      </c>
      <c r="D1831" s="1" t="s">
        <v>3042</v>
      </c>
      <c r="E1831" s="1" t="s">
        <v>58</v>
      </c>
      <c r="F1831" s="1" t="s">
        <v>50</v>
      </c>
      <c r="G1831" s="1" t="s">
        <v>33</v>
      </c>
      <c r="H1831" s="2">
        <v>41333</v>
      </c>
      <c r="I1831" s="1" t="s">
        <v>22</v>
      </c>
      <c r="J1831" s="6" t="s">
        <v>1392</v>
      </c>
      <c r="L1831" t="str">
        <f>VLOOKUP(Table3[[#This Row],[Order ID]],OrderBreakDown!A1830:H9877,2,0)</f>
        <v>Panasonic Printer, Red</v>
      </c>
      <c r="M1831" s="16">
        <f>VLOOKUP(Table3[[#This Row],[Order ID]],OrderBreakDown!A1830:H9877,3,0)</f>
        <v>0.1</v>
      </c>
      <c r="N1831" t="str">
        <f>VLOOKUP(Table3[[#This Row],[Order ID]],OrderBreakDown!A1830:H9877,4,0)</f>
        <v>$475.00</v>
      </c>
      <c r="O1831" s="18" t="str">
        <f>VLOOKUP(Table3[[#This Row],[Order ID]],OrderBreakDown!A1830:H9877,5,0)</f>
        <v>$26.00</v>
      </c>
      <c r="P1831">
        <f>VLOOKUP(Table3[[#This Row],[Order ID]],OrderBreakDown!A1830:H9877,6,0)</f>
        <v>2</v>
      </c>
      <c r="Q1831" t="str">
        <f>VLOOKUP(Table3[[#This Row],[Order ID]],OrderBreakDown!A1830:H9877,7,0)</f>
        <v>Technology</v>
      </c>
      <c r="R1831" t="str">
        <f>VLOOKUP(Table3[[#This Row],[Order ID]],OrderBreakDown!A1830:H9877,8,0)</f>
        <v>Machines</v>
      </c>
    </row>
    <row r="1832" spans="1:18" ht="21.75" customHeight="1" thickBot="1" x14ac:dyDescent="0.3">
      <c r="A1832" s="5" t="s">
        <v>3373</v>
      </c>
      <c r="B1832" s="2">
        <v>41328</v>
      </c>
      <c r="C1832" s="1" t="s">
        <v>3374</v>
      </c>
      <c r="D1832" s="1" t="s">
        <v>1554</v>
      </c>
      <c r="E1832" s="1" t="s">
        <v>49</v>
      </c>
      <c r="F1832" s="1" t="s">
        <v>50</v>
      </c>
      <c r="G1832" s="1" t="s">
        <v>33</v>
      </c>
      <c r="H1832" s="2">
        <v>41331</v>
      </c>
      <c r="I1832" s="1" t="s">
        <v>37</v>
      </c>
      <c r="J1832" s="6" t="s">
        <v>125</v>
      </c>
      <c r="L1832" t="str">
        <f>VLOOKUP(Table3[[#This Row],[Order ID]],OrderBreakDown!A1831:H9878,2,0)</f>
        <v>Tenex Clock, Duo Pack</v>
      </c>
      <c r="M1832" s="16">
        <f>VLOOKUP(Table3[[#This Row],[Order ID]],OrderBreakDown!A1831:H9878,3,0)</f>
        <v>0</v>
      </c>
      <c r="N1832" t="str">
        <f>VLOOKUP(Table3[[#This Row],[Order ID]],OrderBreakDown!A1831:H9878,4,0)</f>
        <v>$101.00</v>
      </c>
      <c r="O1832" s="18" t="str">
        <f>VLOOKUP(Table3[[#This Row],[Order ID]],OrderBreakDown!A1831:H9878,5,0)</f>
        <v>$38.00</v>
      </c>
      <c r="P1832">
        <f>VLOOKUP(Table3[[#This Row],[Order ID]],OrderBreakDown!A1831:H9878,6,0)</f>
        <v>2</v>
      </c>
      <c r="Q1832" t="str">
        <f>VLOOKUP(Table3[[#This Row],[Order ID]],OrderBreakDown!A1831:H9878,7,0)</f>
        <v>Furniture</v>
      </c>
      <c r="R1832" t="str">
        <f>VLOOKUP(Table3[[#This Row],[Order ID]],OrderBreakDown!A1831:H9878,8,0)</f>
        <v>Furnishings</v>
      </c>
    </row>
    <row r="1833" spans="1:18" ht="21.75" customHeight="1" thickBot="1" x14ac:dyDescent="0.3">
      <c r="A1833" s="5" t="s">
        <v>3375</v>
      </c>
      <c r="B1833" s="2">
        <v>41330</v>
      </c>
      <c r="C1833" s="1" t="s">
        <v>3376</v>
      </c>
      <c r="D1833" s="1" t="s">
        <v>418</v>
      </c>
      <c r="E1833" s="1" t="s">
        <v>20</v>
      </c>
      <c r="F1833" s="1" t="s">
        <v>14</v>
      </c>
      <c r="G1833" s="1" t="s">
        <v>15</v>
      </c>
      <c r="H1833" s="2">
        <v>41335</v>
      </c>
      <c r="I1833" s="1" t="s">
        <v>22</v>
      </c>
      <c r="J1833" s="6" t="s">
        <v>419</v>
      </c>
      <c r="L1833" t="str">
        <f>VLOOKUP(Table3[[#This Row],[Order ID]],OrderBreakDown!A1832:H9879,2,0)</f>
        <v>Enermax Mouse, Bluetooth</v>
      </c>
      <c r="M1833" s="16">
        <f>VLOOKUP(Table3[[#This Row],[Order ID]],OrderBreakDown!A1832:H9879,3,0)</f>
        <v>0</v>
      </c>
      <c r="N1833" t="str">
        <f>VLOOKUP(Table3[[#This Row],[Order ID]],OrderBreakDown!A1832:H9879,4,0)</f>
        <v>$161.00</v>
      </c>
      <c r="O1833" s="18" t="str">
        <f>VLOOKUP(Table3[[#This Row],[Order ID]],OrderBreakDown!A1832:H9879,5,0)</f>
        <v>$19.00</v>
      </c>
      <c r="P1833">
        <f>VLOOKUP(Table3[[#This Row],[Order ID]],OrderBreakDown!A1832:H9879,6,0)</f>
        <v>4</v>
      </c>
      <c r="Q1833" t="str">
        <f>VLOOKUP(Table3[[#This Row],[Order ID]],OrderBreakDown!A1832:H9879,7,0)</f>
        <v>Technology</v>
      </c>
      <c r="R1833" t="str">
        <f>VLOOKUP(Table3[[#This Row],[Order ID]],OrderBreakDown!A1832:H9879,8,0)</f>
        <v>Accessories</v>
      </c>
    </row>
    <row r="1834" spans="1:18" ht="21.75" customHeight="1" thickBot="1" x14ac:dyDescent="0.3">
      <c r="A1834" s="5" t="s">
        <v>3377</v>
      </c>
      <c r="B1834" s="2">
        <v>41330</v>
      </c>
      <c r="C1834" s="1" t="s">
        <v>3378</v>
      </c>
      <c r="D1834" s="1" t="s">
        <v>3379</v>
      </c>
      <c r="E1834" s="1" t="s">
        <v>20</v>
      </c>
      <c r="F1834" s="1" t="s">
        <v>14</v>
      </c>
      <c r="G1834" s="1" t="s">
        <v>15</v>
      </c>
      <c r="H1834" s="2">
        <v>41333</v>
      </c>
      <c r="I1834" s="1" t="s">
        <v>16</v>
      </c>
      <c r="J1834" s="6" t="s">
        <v>23</v>
      </c>
      <c r="L1834" t="str">
        <f>VLOOKUP(Table3[[#This Row],[Order ID]],OrderBreakDown!A1833:H9880,2,0)</f>
        <v>Green Bar Message Books, 8.5 x 11</v>
      </c>
      <c r="M1834" s="16">
        <f>VLOOKUP(Table3[[#This Row],[Order ID]],OrderBreakDown!A1833:H9880,3,0)</f>
        <v>0</v>
      </c>
      <c r="N1834" t="str">
        <f>VLOOKUP(Table3[[#This Row],[Order ID]],OrderBreakDown!A1833:H9880,4,0)</f>
        <v>$112.00</v>
      </c>
      <c r="O1834" s="18" t="str">
        <f>VLOOKUP(Table3[[#This Row],[Order ID]],OrderBreakDown!A1833:H9880,5,0)</f>
        <v>$40.00</v>
      </c>
      <c r="P1834">
        <f>VLOOKUP(Table3[[#This Row],[Order ID]],OrderBreakDown!A1833:H9880,6,0)</f>
        <v>4</v>
      </c>
      <c r="Q1834" t="str">
        <f>VLOOKUP(Table3[[#This Row],[Order ID]],OrderBreakDown!A1833:H9880,7,0)</f>
        <v>Office Supplies</v>
      </c>
      <c r="R1834" t="str">
        <f>VLOOKUP(Table3[[#This Row],[Order ID]],OrderBreakDown!A1833:H9880,8,0)</f>
        <v>Paper</v>
      </c>
    </row>
    <row r="1835" spans="1:18" ht="21.75" customHeight="1" thickBot="1" x14ac:dyDescent="0.3">
      <c r="A1835" s="5" t="s">
        <v>3380</v>
      </c>
      <c r="B1835" s="2">
        <v>41330</v>
      </c>
      <c r="C1835" s="1" t="s">
        <v>304</v>
      </c>
      <c r="D1835" s="1" t="s">
        <v>584</v>
      </c>
      <c r="E1835" s="1" t="s">
        <v>27</v>
      </c>
      <c r="F1835" s="1" t="s">
        <v>28</v>
      </c>
      <c r="G1835" s="1" t="s">
        <v>33</v>
      </c>
      <c r="H1835" s="2">
        <v>41334</v>
      </c>
      <c r="I1835" s="1" t="s">
        <v>22</v>
      </c>
      <c r="J1835" s="6" t="s">
        <v>311</v>
      </c>
      <c r="L1835" t="str">
        <f>VLOOKUP(Table3[[#This Row],[Order ID]],OrderBreakDown!A1834:H9881,2,0)</f>
        <v>Cardinal Binder Covers, Clear</v>
      </c>
      <c r="M1835" s="16">
        <f>VLOOKUP(Table3[[#This Row],[Order ID]],OrderBreakDown!A1834:H9881,3,0)</f>
        <v>0</v>
      </c>
      <c r="N1835" t="str">
        <f>VLOOKUP(Table3[[#This Row],[Order ID]],OrderBreakDown!A1834:H9881,4,0)</f>
        <v>$23.00</v>
      </c>
      <c r="O1835" s="18" t="str">
        <f>VLOOKUP(Table3[[#This Row],[Order ID]],OrderBreakDown!A1834:H9881,5,0)</f>
        <v>$6.00</v>
      </c>
      <c r="P1835">
        <f>VLOOKUP(Table3[[#This Row],[Order ID]],OrderBreakDown!A1834:H9881,6,0)</f>
        <v>2</v>
      </c>
      <c r="Q1835" t="str">
        <f>VLOOKUP(Table3[[#This Row],[Order ID]],OrderBreakDown!A1834:H9881,7,0)</f>
        <v>Office Supplies</v>
      </c>
      <c r="R1835" t="str">
        <f>VLOOKUP(Table3[[#This Row],[Order ID]],OrderBreakDown!A1834:H9881,8,0)</f>
        <v>Binders</v>
      </c>
    </row>
    <row r="1836" spans="1:18" ht="21.75" customHeight="1" thickBot="1" x14ac:dyDescent="0.3">
      <c r="A1836" s="5" t="s">
        <v>3381</v>
      </c>
      <c r="B1836" s="2">
        <v>41330</v>
      </c>
      <c r="C1836" s="1" t="s">
        <v>3133</v>
      </c>
      <c r="D1836" s="1" t="s">
        <v>453</v>
      </c>
      <c r="E1836" s="1" t="s">
        <v>66</v>
      </c>
      <c r="F1836" s="1" t="s">
        <v>28</v>
      </c>
      <c r="G1836" s="1" t="s">
        <v>21</v>
      </c>
      <c r="H1836" s="2">
        <v>41333</v>
      </c>
      <c r="I1836" s="1" t="s">
        <v>16</v>
      </c>
      <c r="J1836" s="6" t="s">
        <v>116</v>
      </c>
      <c r="L1836" t="str">
        <f>VLOOKUP(Table3[[#This Row],[Order ID]],OrderBreakDown!A1835:H9882,2,0)</f>
        <v>Tenex Trays, Blue</v>
      </c>
      <c r="M1836" s="16">
        <f>VLOOKUP(Table3[[#This Row],[Order ID]],OrderBreakDown!A1835:H9882,3,0)</f>
        <v>0.1</v>
      </c>
      <c r="N1836" t="str">
        <f>VLOOKUP(Table3[[#This Row],[Order ID]],OrderBreakDown!A1835:H9882,4,0)</f>
        <v>$98.00</v>
      </c>
      <c r="O1836" s="18" t="str">
        <f>VLOOKUP(Table3[[#This Row],[Order ID]],OrderBreakDown!A1835:H9882,5,0)</f>
        <v>$12.00</v>
      </c>
      <c r="P1836">
        <f>VLOOKUP(Table3[[#This Row],[Order ID]],OrderBreakDown!A1835:H9882,6,0)</f>
        <v>2</v>
      </c>
      <c r="Q1836" t="str">
        <f>VLOOKUP(Table3[[#This Row],[Order ID]],OrderBreakDown!A1835:H9882,7,0)</f>
        <v>Office Supplies</v>
      </c>
      <c r="R1836" t="str">
        <f>VLOOKUP(Table3[[#This Row],[Order ID]],OrderBreakDown!A1835:H9882,8,0)</f>
        <v>Storage</v>
      </c>
    </row>
    <row r="1837" spans="1:18" ht="21.75" customHeight="1" thickBot="1" x14ac:dyDescent="0.3">
      <c r="A1837" s="5" t="s">
        <v>3382</v>
      </c>
      <c r="B1837" s="2">
        <v>41330</v>
      </c>
      <c r="C1837" s="1" t="s">
        <v>102</v>
      </c>
      <c r="D1837" s="1" t="s">
        <v>1650</v>
      </c>
      <c r="E1837" s="1" t="s">
        <v>149</v>
      </c>
      <c r="F1837" s="1" t="s">
        <v>50</v>
      </c>
      <c r="G1837" s="1" t="s">
        <v>33</v>
      </c>
      <c r="H1837" s="2">
        <v>41334</v>
      </c>
      <c r="I1837" s="1" t="s">
        <v>22</v>
      </c>
      <c r="J1837" s="6" t="s">
        <v>150</v>
      </c>
      <c r="L1837" t="str">
        <f>VLOOKUP(Table3[[#This Row],[Order ID]],OrderBreakDown!A1836:H9883,2,0)</f>
        <v>Safco Classic Bookcase, Mobile</v>
      </c>
      <c r="M1837" s="16">
        <f>VLOOKUP(Table3[[#This Row],[Order ID]],OrderBreakDown!A1836:H9883,3,0)</f>
        <v>0.5</v>
      </c>
      <c r="N1837" t="str">
        <f>VLOOKUP(Table3[[#This Row],[Order ID]],OrderBreakDown!A1836:H9883,4,0)</f>
        <v>$1,322.00</v>
      </c>
      <c r="O1837" s="18" t="str">
        <f>VLOOKUP(Table3[[#This Row],[Order ID]],OrderBreakDown!A1836:H9883,5,0)</f>
        <v>-$317.00</v>
      </c>
      <c r="P1837">
        <f>VLOOKUP(Table3[[#This Row],[Order ID]],OrderBreakDown!A1836:H9883,6,0)</f>
        <v>6</v>
      </c>
      <c r="Q1837" t="str">
        <f>VLOOKUP(Table3[[#This Row],[Order ID]],OrderBreakDown!A1836:H9883,7,0)</f>
        <v>Furniture</v>
      </c>
      <c r="R1837" t="str">
        <f>VLOOKUP(Table3[[#This Row],[Order ID]],OrderBreakDown!A1836:H9883,8,0)</f>
        <v>Bookcases</v>
      </c>
    </row>
    <row r="1838" spans="1:18" ht="21.75" customHeight="1" thickBot="1" x14ac:dyDescent="0.3">
      <c r="A1838" s="5" t="s">
        <v>3383</v>
      </c>
      <c r="B1838" s="2">
        <v>41331</v>
      </c>
      <c r="C1838" s="1" t="s">
        <v>1120</v>
      </c>
      <c r="D1838" s="1" t="s">
        <v>401</v>
      </c>
      <c r="E1838" s="1" t="s">
        <v>66</v>
      </c>
      <c r="F1838" s="1" t="s">
        <v>28</v>
      </c>
      <c r="G1838" s="1" t="s">
        <v>33</v>
      </c>
      <c r="H1838" s="2">
        <v>41337</v>
      </c>
      <c r="I1838" s="1" t="s">
        <v>22</v>
      </c>
      <c r="J1838" s="6" t="s">
        <v>116</v>
      </c>
      <c r="L1838" t="str">
        <f>VLOOKUP(Table3[[#This Row],[Order ID]],OrderBreakDown!A1837:H9884,2,0)</f>
        <v>Rubbermaid Light Bulb, Black</v>
      </c>
      <c r="M1838" s="16">
        <f>VLOOKUP(Table3[[#This Row],[Order ID]],OrderBreakDown!A1837:H9884,3,0)</f>
        <v>0</v>
      </c>
      <c r="N1838" t="str">
        <f>VLOOKUP(Table3[[#This Row],[Order ID]],OrderBreakDown!A1837:H9884,4,0)</f>
        <v>$19.00</v>
      </c>
      <c r="O1838" s="18" t="str">
        <f>VLOOKUP(Table3[[#This Row],[Order ID]],OrderBreakDown!A1837:H9884,5,0)</f>
        <v>$8.00</v>
      </c>
      <c r="P1838">
        <f>VLOOKUP(Table3[[#This Row],[Order ID]],OrderBreakDown!A1837:H9884,6,0)</f>
        <v>1</v>
      </c>
      <c r="Q1838" t="str">
        <f>VLOOKUP(Table3[[#This Row],[Order ID]],OrderBreakDown!A1837:H9884,7,0)</f>
        <v>Furniture</v>
      </c>
      <c r="R1838" t="str">
        <f>VLOOKUP(Table3[[#This Row],[Order ID]],OrderBreakDown!A1837:H9884,8,0)</f>
        <v>Furnishings</v>
      </c>
    </row>
    <row r="1839" spans="1:18" ht="21.75" customHeight="1" thickBot="1" x14ac:dyDescent="0.3">
      <c r="A1839" s="5" t="s">
        <v>3384</v>
      </c>
      <c r="B1839" s="2">
        <v>41331</v>
      </c>
      <c r="C1839" s="1" t="s">
        <v>580</v>
      </c>
      <c r="D1839" s="1" t="s">
        <v>141</v>
      </c>
      <c r="E1839" s="1" t="s">
        <v>58</v>
      </c>
      <c r="F1839" s="1" t="s">
        <v>50</v>
      </c>
      <c r="G1839" s="1" t="s">
        <v>33</v>
      </c>
      <c r="H1839" s="2">
        <v>41331</v>
      </c>
      <c r="I1839" s="1" t="s">
        <v>62</v>
      </c>
      <c r="J1839" s="6" t="s">
        <v>141</v>
      </c>
      <c r="L1839" t="str">
        <f>VLOOKUP(Table3[[#This Row],[Order ID]],OrderBreakDown!A1838:H9885,2,0)</f>
        <v>Rubbermaid Clock, Erganomic</v>
      </c>
      <c r="M1839" s="16">
        <f>VLOOKUP(Table3[[#This Row],[Order ID]],OrderBreakDown!A1838:H9885,3,0)</f>
        <v>0</v>
      </c>
      <c r="N1839" t="str">
        <f>VLOOKUP(Table3[[#This Row],[Order ID]],OrderBreakDown!A1838:H9885,4,0)</f>
        <v>$439.00</v>
      </c>
      <c r="O1839" s="18" t="str">
        <f>VLOOKUP(Table3[[#This Row],[Order ID]],OrderBreakDown!A1838:H9885,5,0)</f>
        <v>$220.00</v>
      </c>
      <c r="P1839">
        <f>VLOOKUP(Table3[[#This Row],[Order ID]],OrderBreakDown!A1838:H9885,6,0)</f>
        <v>9</v>
      </c>
      <c r="Q1839" t="str">
        <f>VLOOKUP(Table3[[#This Row],[Order ID]],OrderBreakDown!A1838:H9885,7,0)</f>
        <v>Furniture</v>
      </c>
      <c r="R1839" t="str">
        <f>VLOOKUP(Table3[[#This Row],[Order ID]],OrderBreakDown!A1838:H9885,8,0)</f>
        <v>Furnishings</v>
      </c>
    </row>
    <row r="1840" spans="1:18" ht="21.75" customHeight="1" thickBot="1" x14ac:dyDescent="0.3">
      <c r="A1840" s="5" t="s">
        <v>3385</v>
      </c>
      <c r="B1840" s="2">
        <v>41331</v>
      </c>
      <c r="C1840" s="1" t="s">
        <v>2079</v>
      </c>
      <c r="D1840" s="1" t="s">
        <v>2701</v>
      </c>
      <c r="E1840" s="1" t="s">
        <v>27</v>
      </c>
      <c r="F1840" s="1" t="s">
        <v>28</v>
      </c>
      <c r="G1840" s="1" t="s">
        <v>21</v>
      </c>
      <c r="H1840" s="2">
        <v>41335</v>
      </c>
      <c r="I1840" s="1" t="s">
        <v>22</v>
      </c>
      <c r="J1840" s="6" t="s">
        <v>112</v>
      </c>
      <c r="L1840" t="str">
        <f>VLOOKUP(Table3[[#This Row],[Order ID]],OrderBreakDown!A1839:H9886,2,0)</f>
        <v>Novimex Steel Folding Chair, Set of Two</v>
      </c>
      <c r="M1840" s="16">
        <f>VLOOKUP(Table3[[#This Row],[Order ID]],OrderBreakDown!A1839:H9886,3,0)</f>
        <v>0.1</v>
      </c>
      <c r="N1840" t="str">
        <f>VLOOKUP(Table3[[#This Row],[Order ID]],OrderBreakDown!A1839:H9886,4,0)</f>
        <v>$456.00</v>
      </c>
      <c r="O1840" s="18" t="str">
        <f>VLOOKUP(Table3[[#This Row],[Order ID]],OrderBreakDown!A1839:H9886,5,0)</f>
        <v>-$25.00</v>
      </c>
      <c r="P1840">
        <f>VLOOKUP(Table3[[#This Row],[Order ID]],OrderBreakDown!A1839:H9886,6,0)</f>
        <v>6</v>
      </c>
      <c r="Q1840" t="str">
        <f>VLOOKUP(Table3[[#This Row],[Order ID]],OrderBreakDown!A1839:H9886,7,0)</f>
        <v>Furniture</v>
      </c>
      <c r="R1840" t="str">
        <f>VLOOKUP(Table3[[#This Row],[Order ID]],OrderBreakDown!A1839:H9886,8,0)</f>
        <v>Chairs</v>
      </c>
    </row>
    <row r="1841" spans="1:18" ht="21.75" customHeight="1" thickBot="1" x14ac:dyDescent="0.3">
      <c r="A1841" s="5" t="s">
        <v>3386</v>
      </c>
      <c r="B1841" s="2">
        <v>41332</v>
      </c>
      <c r="C1841" s="1" t="s">
        <v>1424</v>
      </c>
      <c r="D1841" s="1" t="s">
        <v>418</v>
      </c>
      <c r="E1841" s="1" t="s">
        <v>20</v>
      </c>
      <c r="F1841" s="1" t="s">
        <v>14</v>
      </c>
      <c r="G1841" s="1" t="s">
        <v>15</v>
      </c>
      <c r="H1841" s="2">
        <v>41334</v>
      </c>
      <c r="I1841" s="1" t="s">
        <v>16</v>
      </c>
      <c r="J1841" s="6" t="s">
        <v>419</v>
      </c>
      <c r="L1841" t="str">
        <f>VLOOKUP(Table3[[#This Row],[Order ID]],OrderBreakDown!A1840:H9887,2,0)</f>
        <v>KitchenAid Refrigerator, Black</v>
      </c>
      <c r="M1841" s="16">
        <f>VLOOKUP(Table3[[#This Row],[Order ID]],OrderBreakDown!A1840:H9887,3,0)</f>
        <v>0</v>
      </c>
      <c r="N1841" t="str">
        <f>VLOOKUP(Table3[[#This Row],[Order ID]],OrderBreakDown!A1840:H9887,4,0)</f>
        <v>$5,274.00</v>
      </c>
      <c r="O1841" s="18" t="str">
        <f>VLOOKUP(Table3[[#This Row],[Order ID]],OrderBreakDown!A1840:H9887,5,0)</f>
        <v>$1,898.00</v>
      </c>
      <c r="P1841">
        <f>VLOOKUP(Table3[[#This Row],[Order ID]],OrderBreakDown!A1840:H9887,6,0)</f>
        <v>10</v>
      </c>
      <c r="Q1841" t="str">
        <f>VLOOKUP(Table3[[#This Row],[Order ID]],OrderBreakDown!A1840:H9887,7,0)</f>
        <v>Office Supplies</v>
      </c>
      <c r="R1841" t="str">
        <f>VLOOKUP(Table3[[#This Row],[Order ID]],OrderBreakDown!A1840:H9887,8,0)</f>
        <v>Appliances</v>
      </c>
    </row>
    <row r="1842" spans="1:18" ht="21.75" customHeight="1" thickBot="1" x14ac:dyDescent="0.3">
      <c r="A1842" s="5" t="s">
        <v>3387</v>
      </c>
      <c r="B1842" s="2">
        <v>41332</v>
      </c>
      <c r="C1842" s="1" t="s">
        <v>3388</v>
      </c>
      <c r="D1842" s="1" t="s">
        <v>3389</v>
      </c>
      <c r="E1842" s="1" t="s">
        <v>20</v>
      </c>
      <c r="F1842" s="1" t="s">
        <v>14</v>
      </c>
      <c r="G1842" s="1" t="s">
        <v>21</v>
      </c>
      <c r="H1842" s="2">
        <v>41337</v>
      </c>
      <c r="I1842" s="1" t="s">
        <v>22</v>
      </c>
      <c r="J1842" s="6" t="s">
        <v>23</v>
      </c>
      <c r="L1842" t="str">
        <f>VLOOKUP(Table3[[#This Row],[Order ID]],OrderBreakDown!A1841:H9888,2,0)</f>
        <v>KitchenAid Coffee Grinder, White</v>
      </c>
      <c r="M1842" s="16">
        <f>VLOOKUP(Table3[[#This Row],[Order ID]],OrderBreakDown!A1841:H9888,3,0)</f>
        <v>0</v>
      </c>
      <c r="N1842" t="str">
        <f>VLOOKUP(Table3[[#This Row],[Order ID]],OrderBreakDown!A1841:H9888,4,0)</f>
        <v>$137.00</v>
      </c>
      <c r="O1842" s="18" t="str">
        <f>VLOOKUP(Table3[[#This Row],[Order ID]],OrderBreakDown!A1841:H9888,5,0)</f>
        <v>$48.00</v>
      </c>
      <c r="P1842">
        <f>VLOOKUP(Table3[[#This Row],[Order ID]],OrderBreakDown!A1841:H9888,6,0)</f>
        <v>2</v>
      </c>
      <c r="Q1842" t="str">
        <f>VLOOKUP(Table3[[#This Row],[Order ID]],OrderBreakDown!A1841:H9888,7,0)</f>
        <v>Office Supplies</v>
      </c>
      <c r="R1842" t="str">
        <f>VLOOKUP(Table3[[#This Row],[Order ID]],OrderBreakDown!A1841:H9888,8,0)</f>
        <v>Appliances</v>
      </c>
    </row>
    <row r="1843" spans="1:18" ht="21.75" customHeight="1" thickBot="1" x14ac:dyDescent="0.3">
      <c r="A1843" s="5" t="s">
        <v>3390</v>
      </c>
      <c r="B1843" s="2">
        <v>41332</v>
      </c>
      <c r="C1843" s="1" t="s">
        <v>2575</v>
      </c>
      <c r="D1843" s="1" t="s">
        <v>190</v>
      </c>
      <c r="E1843" s="1" t="s">
        <v>27</v>
      </c>
      <c r="F1843" s="1" t="s">
        <v>28</v>
      </c>
      <c r="G1843" s="1" t="s">
        <v>21</v>
      </c>
      <c r="H1843" s="2">
        <v>41334</v>
      </c>
      <c r="I1843" s="1" t="s">
        <v>16</v>
      </c>
      <c r="J1843" s="6" t="s">
        <v>41</v>
      </c>
      <c r="L1843" t="str">
        <f>VLOOKUP(Table3[[#This Row],[Order ID]],OrderBreakDown!A1842:H9889,2,0)</f>
        <v>Breville Coffee Grinder, White</v>
      </c>
      <c r="M1843" s="16">
        <f>VLOOKUP(Table3[[#This Row],[Order ID]],OrderBreakDown!A1842:H9889,3,0)</f>
        <v>0.1</v>
      </c>
      <c r="N1843" t="str">
        <f>VLOOKUP(Table3[[#This Row],[Order ID]],OrderBreakDown!A1842:H9889,4,0)</f>
        <v>$756.00</v>
      </c>
      <c r="O1843" s="18" t="str">
        <f>VLOOKUP(Table3[[#This Row],[Order ID]],OrderBreakDown!A1842:H9889,5,0)</f>
        <v>-$59.00</v>
      </c>
      <c r="P1843">
        <f>VLOOKUP(Table3[[#This Row],[Order ID]],OrderBreakDown!A1842:H9889,6,0)</f>
        <v>14</v>
      </c>
      <c r="Q1843" t="str">
        <f>VLOOKUP(Table3[[#This Row],[Order ID]],OrderBreakDown!A1842:H9889,7,0)</f>
        <v>Office Supplies</v>
      </c>
      <c r="R1843" t="str">
        <f>VLOOKUP(Table3[[#This Row],[Order ID]],OrderBreakDown!A1842:H9889,8,0)</f>
        <v>Appliances</v>
      </c>
    </row>
    <row r="1844" spans="1:18" ht="21.75" customHeight="1" thickBot="1" x14ac:dyDescent="0.3">
      <c r="A1844" s="5" t="s">
        <v>3391</v>
      </c>
      <c r="B1844" s="2">
        <v>41333</v>
      </c>
      <c r="C1844" s="1" t="s">
        <v>2325</v>
      </c>
      <c r="D1844" s="1" t="s">
        <v>1502</v>
      </c>
      <c r="E1844" s="1" t="s">
        <v>58</v>
      </c>
      <c r="F1844" s="1" t="s">
        <v>50</v>
      </c>
      <c r="G1844" s="1" t="s">
        <v>21</v>
      </c>
      <c r="H1844" s="2">
        <v>41334</v>
      </c>
      <c r="I1844" s="1" t="s">
        <v>37</v>
      </c>
      <c r="J1844" s="6" t="s">
        <v>1503</v>
      </c>
      <c r="L1844" t="str">
        <f>VLOOKUP(Table3[[#This Row],[Order ID]],OrderBreakDown!A1843:H9890,2,0)</f>
        <v>Wilson Jones Binder Covers, Clear</v>
      </c>
      <c r="M1844" s="16">
        <f>VLOOKUP(Table3[[#This Row],[Order ID]],OrderBreakDown!A1843:H9890,3,0)</f>
        <v>0</v>
      </c>
      <c r="N1844" t="str">
        <f>VLOOKUP(Table3[[#This Row],[Order ID]],OrderBreakDown!A1843:H9890,4,0)</f>
        <v>$43.00</v>
      </c>
      <c r="O1844" s="18" t="str">
        <f>VLOOKUP(Table3[[#This Row],[Order ID]],OrderBreakDown!A1843:H9890,5,0)</f>
        <v>$11.00</v>
      </c>
      <c r="P1844">
        <f>VLOOKUP(Table3[[#This Row],[Order ID]],OrderBreakDown!A1843:H9890,6,0)</f>
        <v>4</v>
      </c>
      <c r="Q1844" t="str">
        <f>VLOOKUP(Table3[[#This Row],[Order ID]],OrderBreakDown!A1843:H9890,7,0)</f>
        <v>Office Supplies</v>
      </c>
      <c r="R1844" t="str">
        <f>VLOOKUP(Table3[[#This Row],[Order ID]],OrderBreakDown!A1843:H9890,8,0)</f>
        <v>Binders</v>
      </c>
    </row>
    <row r="1845" spans="1:18" ht="21.75" customHeight="1" thickBot="1" x14ac:dyDescent="0.3">
      <c r="A1845" s="5" t="s">
        <v>3392</v>
      </c>
      <c r="B1845" s="2">
        <v>41333</v>
      </c>
      <c r="C1845" s="1" t="s">
        <v>484</v>
      </c>
      <c r="D1845" s="1" t="s">
        <v>2749</v>
      </c>
      <c r="E1845" s="1" t="s">
        <v>27</v>
      </c>
      <c r="F1845" s="1" t="s">
        <v>28</v>
      </c>
      <c r="G1845" s="1" t="s">
        <v>21</v>
      </c>
      <c r="H1845" s="2">
        <v>41333</v>
      </c>
      <c r="I1845" s="1" t="s">
        <v>62</v>
      </c>
      <c r="J1845" s="6" t="s">
        <v>519</v>
      </c>
      <c r="L1845" t="str">
        <f>VLOOKUP(Table3[[#This Row],[Order ID]],OrderBreakDown!A1844:H9891,2,0)</f>
        <v>Cardinal Hole Reinforcements, Durable</v>
      </c>
      <c r="M1845" s="16">
        <f>VLOOKUP(Table3[[#This Row],[Order ID]],OrderBreakDown!A1844:H9891,3,0)</f>
        <v>0.5</v>
      </c>
      <c r="N1845" t="str">
        <f>VLOOKUP(Table3[[#This Row],[Order ID]],OrderBreakDown!A1844:H9891,4,0)</f>
        <v>$7.00</v>
      </c>
      <c r="O1845" s="18" t="str">
        <f>VLOOKUP(Table3[[#This Row],[Order ID]],OrderBreakDown!A1844:H9891,5,0)</f>
        <v>-$4.00</v>
      </c>
      <c r="P1845">
        <f>VLOOKUP(Table3[[#This Row],[Order ID]],OrderBreakDown!A1844:H9891,6,0)</f>
        <v>2</v>
      </c>
      <c r="Q1845" t="str">
        <f>VLOOKUP(Table3[[#This Row],[Order ID]],OrderBreakDown!A1844:H9891,7,0)</f>
        <v>Office Supplies</v>
      </c>
      <c r="R1845" t="str">
        <f>VLOOKUP(Table3[[#This Row],[Order ID]],OrderBreakDown!A1844:H9891,8,0)</f>
        <v>Binders</v>
      </c>
    </row>
    <row r="1846" spans="1:18" ht="21.75" customHeight="1" thickBot="1" x14ac:dyDescent="0.3">
      <c r="A1846" s="5" t="s">
        <v>3393</v>
      </c>
      <c r="B1846" s="2">
        <v>41333</v>
      </c>
      <c r="C1846" s="1" t="s">
        <v>204</v>
      </c>
      <c r="D1846" s="1" t="s">
        <v>3347</v>
      </c>
      <c r="E1846" s="1" t="s">
        <v>20</v>
      </c>
      <c r="F1846" s="1" t="s">
        <v>14</v>
      </c>
      <c r="G1846" s="1" t="s">
        <v>21</v>
      </c>
      <c r="H1846" s="2">
        <v>41337</v>
      </c>
      <c r="I1846" s="1" t="s">
        <v>22</v>
      </c>
      <c r="J1846" s="6" t="s">
        <v>23</v>
      </c>
      <c r="L1846" t="str">
        <f>VLOOKUP(Table3[[#This Row],[Order ID]],OrderBreakDown!A1845:H9892,2,0)</f>
        <v>Accos Paper Clips, Bulk Pack</v>
      </c>
      <c r="M1846" s="16">
        <f>VLOOKUP(Table3[[#This Row],[Order ID]],OrderBreakDown!A1845:H9892,3,0)</f>
        <v>0</v>
      </c>
      <c r="N1846" t="str">
        <f>VLOOKUP(Table3[[#This Row],[Order ID]],OrderBreakDown!A1845:H9892,4,0)</f>
        <v>$85.00</v>
      </c>
      <c r="O1846" s="18" t="str">
        <f>VLOOKUP(Table3[[#This Row],[Order ID]],OrderBreakDown!A1845:H9892,5,0)</f>
        <v>$31.00</v>
      </c>
      <c r="P1846">
        <f>VLOOKUP(Table3[[#This Row],[Order ID]],OrderBreakDown!A1845:H9892,6,0)</f>
        <v>6</v>
      </c>
      <c r="Q1846" t="str">
        <f>VLOOKUP(Table3[[#This Row],[Order ID]],OrderBreakDown!A1845:H9892,7,0)</f>
        <v>Office Supplies</v>
      </c>
      <c r="R1846" t="str">
        <f>VLOOKUP(Table3[[#This Row],[Order ID]],OrderBreakDown!A1845:H9892,8,0)</f>
        <v>Fasteners</v>
      </c>
    </row>
    <row r="1847" spans="1:18" ht="21.75" customHeight="1" thickBot="1" x14ac:dyDescent="0.3">
      <c r="A1847" s="5" t="s">
        <v>3394</v>
      </c>
      <c r="B1847" s="2">
        <v>41334</v>
      </c>
      <c r="C1847" s="1" t="s">
        <v>2950</v>
      </c>
      <c r="D1847" s="1" t="s">
        <v>1226</v>
      </c>
      <c r="E1847" s="1" t="s">
        <v>66</v>
      </c>
      <c r="F1847" s="1" t="s">
        <v>28</v>
      </c>
      <c r="G1847" s="1" t="s">
        <v>15</v>
      </c>
      <c r="H1847" s="2">
        <v>41337</v>
      </c>
      <c r="I1847" s="1" t="s">
        <v>37</v>
      </c>
      <c r="J1847" s="6" t="s">
        <v>295</v>
      </c>
      <c r="L1847" t="str">
        <f>VLOOKUP(Table3[[#This Row],[Order ID]],OrderBreakDown!A1846:H9893,2,0)</f>
        <v>Ikea Classic Bookcase, Traditional</v>
      </c>
      <c r="M1847" s="16">
        <f>VLOOKUP(Table3[[#This Row],[Order ID]],OrderBreakDown!A1846:H9893,3,0)</f>
        <v>0.1</v>
      </c>
      <c r="N1847" t="str">
        <f>VLOOKUP(Table3[[#This Row],[Order ID]],OrderBreakDown!A1846:H9893,4,0)</f>
        <v>$371.00</v>
      </c>
      <c r="O1847" s="18" t="str">
        <f>VLOOKUP(Table3[[#This Row],[Order ID]],OrderBreakDown!A1846:H9893,5,0)</f>
        <v>$115.00</v>
      </c>
      <c r="P1847">
        <f>VLOOKUP(Table3[[#This Row],[Order ID]],OrderBreakDown!A1846:H9893,6,0)</f>
        <v>1</v>
      </c>
      <c r="Q1847" t="str">
        <f>VLOOKUP(Table3[[#This Row],[Order ID]],OrderBreakDown!A1846:H9893,7,0)</f>
        <v>Furniture</v>
      </c>
      <c r="R1847" t="str">
        <f>VLOOKUP(Table3[[#This Row],[Order ID]],OrderBreakDown!A1846:H9893,8,0)</f>
        <v>Bookcases</v>
      </c>
    </row>
    <row r="1848" spans="1:18" ht="21.75" customHeight="1" thickBot="1" x14ac:dyDescent="0.3">
      <c r="A1848" s="5" t="s">
        <v>3395</v>
      </c>
      <c r="B1848" s="2">
        <v>41334</v>
      </c>
      <c r="C1848" s="1" t="s">
        <v>1290</v>
      </c>
      <c r="D1848" s="1" t="s">
        <v>3396</v>
      </c>
      <c r="E1848" s="1" t="s">
        <v>49</v>
      </c>
      <c r="F1848" s="1" t="s">
        <v>50</v>
      </c>
      <c r="G1848" s="1" t="s">
        <v>15</v>
      </c>
      <c r="H1848" s="2">
        <v>41341</v>
      </c>
      <c r="I1848" s="1" t="s">
        <v>22</v>
      </c>
      <c r="J1848" s="6" t="s">
        <v>2356</v>
      </c>
      <c r="L1848" t="str">
        <f>VLOOKUP(Table3[[#This Row],[Order ID]],OrderBreakDown!A1847:H9894,2,0)</f>
        <v>Cuisinart Toaster, Silver</v>
      </c>
      <c r="M1848" s="16">
        <f>VLOOKUP(Table3[[#This Row],[Order ID]],OrderBreakDown!A1847:H9894,3,0)</f>
        <v>0</v>
      </c>
      <c r="N1848" t="str">
        <f>VLOOKUP(Table3[[#This Row],[Order ID]],OrderBreakDown!A1847:H9894,4,0)</f>
        <v>$325.00</v>
      </c>
      <c r="O1848" s="18" t="str">
        <f>VLOOKUP(Table3[[#This Row],[Order ID]],OrderBreakDown!A1847:H9894,5,0)</f>
        <v>$75.00</v>
      </c>
      <c r="P1848">
        <f>VLOOKUP(Table3[[#This Row],[Order ID]],OrderBreakDown!A1847:H9894,6,0)</f>
        <v>6</v>
      </c>
      <c r="Q1848" t="str">
        <f>VLOOKUP(Table3[[#This Row],[Order ID]],OrderBreakDown!A1847:H9894,7,0)</f>
        <v>Office Supplies</v>
      </c>
      <c r="R1848" t="str">
        <f>VLOOKUP(Table3[[#This Row],[Order ID]],OrderBreakDown!A1847:H9894,8,0)</f>
        <v>Appliances</v>
      </c>
    </row>
    <row r="1849" spans="1:18" ht="21.75" customHeight="1" thickBot="1" x14ac:dyDescent="0.3">
      <c r="A1849" s="5" t="s">
        <v>3397</v>
      </c>
      <c r="B1849" s="2">
        <v>41334</v>
      </c>
      <c r="C1849" s="1" t="s">
        <v>256</v>
      </c>
      <c r="D1849" s="1" t="s">
        <v>3398</v>
      </c>
      <c r="E1849" s="1" t="s">
        <v>27</v>
      </c>
      <c r="F1849" s="1" t="s">
        <v>28</v>
      </c>
      <c r="G1849" s="1" t="s">
        <v>21</v>
      </c>
      <c r="H1849" s="2">
        <v>41340</v>
      </c>
      <c r="I1849" s="1" t="s">
        <v>22</v>
      </c>
      <c r="J1849" s="6" t="s">
        <v>45</v>
      </c>
      <c r="L1849" t="str">
        <f>VLOOKUP(Table3[[#This Row],[Order ID]],OrderBreakDown!A1848:H9895,2,0)</f>
        <v>Acco Index Tab, Economy</v>
      </c>
      <c r="M1849" s="16">
        <f>VLOOKUP(Table3[[#This Row],[Order ID]],OrderBreakDown!A1848:H9895,3,0)</f>
        <v>0</v>
      </c>
      <c r="N1849" t="str">
        <f>VLOOKUP(Table3[[#This Row],[Order ID]],OrderBreakDown!A1848:H9895,4,0)</f>
        <v>$121.00</v>
      </c>
      <c r="O1849" s="18" t="str">
        <f>VLOOKUP(Table3[[#This Row],[Order ID]],OrderBreakDown!A1848:H9895,5,0)</f>
        <v>$55.00</v>
      </c>
      <c r="P1849">
        <f>VLOOKUP(Table3[[#This Row],[Order ID]],OrderBreakDown!A1848:H9895,6,0)</f>
        <v>12</v>
      </c>
      <c r="Q1849" t="str">
        <f>VLOOKUP(Table3[[#This Row],[Order ID]],OrderBreakDown!A1848:H9895,7,0)</f>
        <v>Office Supplies</v>
      </c>
      <c r="R1849" t="str">
        <f>VLOOKUP(Table3[[#This Row],[Order ID]],OrderBreakDown!A1848:H9895,8,0)</f>
        <v>Binders</v>
      </c>
    </row>
    <row r="1850" spans="1:18" ht="21.75" customHeight="1" thickBot="1" x14ac:dyDescent="0.3">
      <c r="A1850" s="5" t="s">
        <v>3399</v>
      </c>
      <c r="B1850" s="2">
        <v>41334</v>
      </c>
      <c r="C1850" s="1" t="s">
        <v>266</v>
      </c>
      <c r="D1850" s="1" t="s">
        <v>12</v>
      </c>
      <c r="E1850" s="1" t="s">
        <v>13</v>
      </c>
      <c r="F1850" s="1" t="s">
        <v>14</v>
      </c>
      <c r="G1850" s="1" t="s">
        <v>33</v>
      </c>
      <c r="H1850" s="2">
        <v>41340</v>
      </c>
      <c r="I1850" s="1" t="s">
        <v>22</v>
      </c>
      <c r="J1850" s="6" t="s">
        <v>12</v>
      </c>
      <c r="L1850" t="str">
        <f>VLOOKUP(Table3[[#This Row],[Order ID]],OrderBreakDown!A1849:H9896,2,0)</f>
        <v>Eldon Photo Frame, Duo Pack</v>
      </c>
      <c r="M1850" s="16">
        <f>VLOOKUP(Table3[[#This Row],[Order ID]],OrderBreakDown!A1849:H9896,3,0)</f>
        <v>0.6</v>
      </c>
      <c r="N1850" t="str">
        <f>VLOOKUP(Table3[[#This Row],[Order ID]],OrderBreakDown!A1849:H9896,4,0)</f>
        <v>$116.00</v>
      </c>
      <c r="O1850" s="18" t="str">
        <f>VLOOKUP(Table3[[#This Row],[Order ID]],OrderBreakDown!A1849:H9896,5,0)</f>
        <v>-$157.00</v>
      </c>
      <c r="P1850">
        <f>VLOOKUP(Table3[[#This Row],[Order ID]],OrderBreakDown!A1849:H9896,6,0)</f>
        <v>5</v>
      </c>
      <c r="Q1850" t="str">
        <f>VLOOKUP(Table3[[#This Row],[Order ID]],OrderBreakDown!A1849:H9896,7,0)</f>
        <v>Furniture</v>
      </c>
      <c r="R1850" t="str">
        <f>VLOOKUP(Table3[[#This Row],[Order ID]],OrderBreakDown!A1849:H9896,8,0)</f>
        <v>Furnishings</v>
      </c>
    </row>
    <row r="1851" spans="1:18" ht="21.75" customHeight="1" thickBot="1" x14ac:dyDescent="0.3">
      <c r="A1851" s="5" t="s">
        <v>3400</v>
      </c>
      <c r="B1851" s="2">
        <v>41335</v>
      </c>
      <c r="C1851" s="1" t="s">
        <v>918</v>
      </c>
      <c r="D1851" s="1" t="s">
        <v>277</v>
      </c>
      <c r="E1851" s="1" t="s">
        <v>27</v>
      </c>
      <c r="F1851" s="1" t="s">
        <v>28</v>
      </c>
      <c r="G1851" s="1" t="s">
        <v>33</v>
      </c>
      <c r="H1851" s="2">
        <v>41339</v>
      </c>
      <c r="I1851" s="1" t="s">
        <v>22</v>
      </c>
      <c r="J1851" s="6" t="s">
        <v>181</v>
      </c>
      <c r="L1851" t="str">
        <f>VLOOKUP(Table3[[#This Row],[Order ID]],OrderBreakDown!A1850:H9897,2,0)</f>
        <v>Bush Library with Doors, Pine</v>
      </c>
      <c r="M1851" s="16">
        <f>VLOOKUP(Table3[[#This Row],[Order ID]],OrderBreakDown!A1850:H9897,3,0)</f>
        <v>0.1</v>
      </c>
      <c r="N1851" t="str">
        <f>VLOOKUP(Table3[[#This Row],[Order ID]],OrderBreakDown!A1850:H9897,4,0)</f>
        <v>$329.00</v>
      </c>
      <c r="O1851" s="18" t="str">
        <f>VLOOKUP(Table3[[#This Row],[Order ID]],OrderBreakDown!A1850:H9897,5,0)</f>
        <v>$4.00</v>
      </c>
      <c r="P1851">
        <f>VLOOKUP(Table3[[#This Row],[Order ID]],OrderBreakDown!A1850:H9897,6,0)</f>
        <v>1</v>
      </c>
      <c r="Q1851" t="str">
        <f>VLOOKUP(Table3[[#This Row],[Order ID]],OrderBreakDown!A1850:H9897,7,0)</f>
        <v>Furniture</v>
      </c>
      <c r="R1851" t="str">
        <f>VLOOKUP(Table3[[#This Row],[Order ID]],OrderBreakDown!A1850:H9897,8,0)</f>
        <v>Bookcases</v>
      </c>
    </row>
    <row r="1852" spans="1:18" ht="21.75" customHeight="1" thickBot="1" x14ac:dyDescent="0.3">
      <c r="A1852" s="5" t="s">
        <v>3401</v>
      </c>
      <c r="B1852" s="2">
        <v>41336</v>
      </c>
      <c r="C1852" s="1" t="s">
        <v>2756</v>
      </c>
      <c r="D1852" s="1" t="s">
        <v>54</v>
      </c>
      <c r="E1852" s="1" t="s">
        <v>55</v>
      </c>
      <c r="F1852" s="1" t="s">
        <v>28</v>
      </c>
      <c r="G1852" s="1" t="s">
        <v>33</v>
      </c>
      <c r="H1852" s="2">
        <v>41340</v>
      </c>
      <c r="I1852" s="1" t="s">
        <v>16</v>
      </c>
      <c r="J1852" s="6" t="s">
        <v>54</v>
      </c>
      <c r="L1852" t="str">
        <f>VLOOKUP(Table3[[#This Row],[Order ID]],OrderBreakDown!A1851:H9898,2,0)</f>
        <v>Avery Binder Covers, Clear</v>
      </c>
      <c r="M1852" s="16">
        <f>VLOOKUP(Table3[[#This Row],[Order ID]],OrderBreakDown!A1851:H9898,3,0)</f>
        <v>0</v>
      </c>
      <c r="N1852" t="str">
        <f>VLOOKUP(Table3[[#This Row],[Order ID]],OrderBreakDown!A1851:H9898,4,0)</f>
        <v>$21.00</v>
      </c>
      <c r="O1852" s="18" t="str">
        <f>VLOOKUP(Table3[[#This Row],[Order ID]],OrderBreakDown!A1851:H9898,5,0)</f>
        <v>$5.00</v>
      </c>
      <c r="P1852">
        <f>VLOOKUP(Table3[[#This Row],[Order ID]],OrderBreakDown!A1851:H9898,6,0)</f>
        <v>2</v>
      </c>
      <c r="Q1852" t="str">
        <f>VLOOKUP(Table3[[#This Row],[Order ID]],OrderBreakDown!A1851:H9898,7,0)</f>
        <v>Office Supplies</v>
      </c>
      <c r="R1852" t="str">
        <f>VLOOKUP(Table3[[#This Row],[Order ID]],OrderBreakDown!A1851:H9898,8,0)</f>
        <v>Binders</v>
      </c>
    </row>
    <row r="1853" spans="1:18" ht="21.75" customHeight="1" thickBot="1" x14ac:dyDescent="0.3">
      <c r="A1853" s="5" t="s">
        <v>3402</v>
      </c>
      <c r="B1853" s="2">
        <v>41337</v>
      </c>
      <c r="C1853" s="1" t="s">
        <v>217</v>
      </c>
      <c r="D1853" s="1" t="s">
        <v>433</v>
      </c>
      <c r="E1853" s="1" t="s">
        <v>66</v>
      </c>
      <c r="F1853" s="1" t="s">
        <v>28</v>
      </c>
      <c r="G1853" s="1" t="s">
        <v>33</v>
      </c>
      <c r="H1853" s="2">
        <v>41339</v>
      </c>
      <c r="I1853" s="1" t="s">
        <v>16</v>
      </c>
      <c r="J1853" s="6" t="s">
        <v>116</v>
      </c>
      <c r="L1853" t="str">
        <f>VLOOKUP(Table3[[#This Row],[Order ID]],OrderBreakDown!A1852:H9899,2,0)</f>
        <v>Avery Removable Labels, Adjustable</v>
      </c>
      <c r="M1853" s="16">
        <f>VLOOKUP(Table3[[#This Row],[Order ID]],OrderBreakDown!A1852:H9899,3,0)</f>
        <v>0</v>
      </c>
      <c r="N1853" t="str">
        <f>VLOOKUP(Table3[[#This Row],[Order ID]],OrderBreakDown!A1852:H9899,4,0)</f>
        <v>$17.00</v>
      </c>
      <c r="O1853" s="18" t="str">
        <f>VLOOKUP(Table3[[#This Row],[Order ID]],OrderBreakDown!A1852:H9899,5,0)</f>
        <v>$8.00</v>
      </c>
      <c r="P1853">
        <f>VLOOKUP(Table3[[#This Row],[Order ID]],OrderBreakDown!A1852:H9899,6,0)</f>
        <v>2</v>
      </c>
      <c r="Q1853" t="str">
        <f>VLOOKUP(Table3[[#This Row],[Order ID]],OrderBreakDown!A1852:H9899,7,0)</f>
        <v>Office Supplies</v>
      </c>
      <c r="R1853" t="str">
        <f>VLOOKUP(Table3[[#This Row],[Order ID]],OrderBreakDown!A1852:H9899,8,0)</f>
        <v>Labels</v>
      </c>
    </row>
    <row r="1854" spans="1:18" ht="21.75" customHeight="1" thickBot="1" x14ac:dyDescent="0.3">
      <c r="A1854" s="5" t="s">
        <v>3403</v>
      </c>
      <c r="B1854" s="2">
        <v>41337</v>
      </c>
      <c r="C1854" s="1" t="s">
        <v>1826</v>
      </c>
      <c r="D1854" s="1" t="s">
        <v>1389</v>
      </c>
      <c r="E1854" s="1" t="s">
        <v>66</v>
      </c>
      <c r="F1854" s="1" t="s">
        <v>28</v>
      </c>
      <c r="G1854" s="1" t="s">
        <v>33</v>
      </c>
      <c r="H1854" s="2">
        <v>41341</v>
      </c>
      <c r="I1854" s="1" t="s">
        <v>22</v>
      </c>
      <c r="J1854" s="6" t="s">
        <v>116</v>
      </c>
      <c r="L1854" t="str">
        <f>VLOOKUP(Table3[[#This Row],[Order ID]],OrderBreakDown!A1853:H9900,2,0)</f>
        <v>Binney &amp; Smith Highlighters, Fluorescent</v>
      </c>
      <c r="M1854" s="16">
        <f>VLOOKUP(Table3[[#This Row],[Order ID]],OrderBreakDown!A1853:H9900,3,0)</f>
        <v>0</v>
      </c>
      <c r="N1854" t="str">
        <f>VLOOKUP(Table3[[#This Row],[Order ID]],OrderBreakDown!A1853:H9900,4,0)</f>
        <v>$54.00</v>
      </c>
      <c r="O1854" s="18" t="str">
        <f>VLOOKUP(Table3[[#This Row],[Order ID]],OrderBreakDown!A1853:H9900,5,0)</f>
        <v>$4.00</v>
      </c>
      <c r="P1854">
        <f>VLOOKUP(Table3[[#This Row],[Order ID]],OrderBreakDown!A1853:H9900,6,0)</f>
        <v>3</v>
      </c>
      <c r="Q1854" t="str">
        <f>VLOOKUP(Table3[[#This Row],[Order ID]],OrderBreakDown!A1853:H9900,7,0)</f>
        <v>Office Supplies</v>
      </c>
      <c r="R1854" t="str">
        <f>VLOOKUP(Table3[[#This Row],[Order ID]],OrderBreakDown!A1853:H9900,8,0)</f>
        <v>Art</v>
      </c>
    </row>
    <row r="1855" spans="1:18" ht="21.75" customHeight="1" thickBot="1" x14ac:dyDescent="0.3">
      <c r="A1855" s="5" t="s">
        <v>3404</v>
      </c>
      <c r="B1855" s="2">
        <v>41338</v>
      </c>
      <c r="C1855" s="1" t="s">
        <v>2285</v>
      </c>
      <c r="D1855" s="1" t="s">
        <v>314</v>
      </c>
      <c r="E1855" s="1" t="s">
        <v>315</v>
      </c>
      <c r="F1855" s="1" t="s">
        <v>14</v>
      </c>
      <c r="G1855" s="1" t="s">
        <v>21</v>
      </c>
      <c r="H1855" s="2">
        <v>41341</v>
      </c>
      <c r="I1855" s="1" t="s">
        <v>37</v>
      </c>
      <c r="J1855" s="6" t="s">
        <v>316</v>
      </c>
      <c r="L1855" t="str">
        <f>VLOOKUP(Table3[[#This Row],[Order ID]],OrderBreakDown!A1854:H9901,2,0)</f>
        <v>Dania Classic Bookcase, Pine</v>
      </c>
      <c r="M1855" s="16">
        <f>VLOOKUP(Table3[[#This Row],[Order ID]],OrderBreakDown!A1854:H9901,3,0)</f>
        <v>0</v>
      </c>
      <c r="N1855" t="str">
        <f>VLOOKUP(Table3[[#This Row],[Order ID]],OrderBreakDown!A1854:H9901,4,0)</f>
        <v>$1,236.00</v>
      </c>
      <c r="O1855" s="18" t="str">
        <f>VLOOKUP(Table3[[#This Row],[Order ID]],OrderBreakDown!A1854:H9901,5,0)</f>
        <v>$383.00</v>
      </c>
      <c r="P1855">
        <f>VLOOKUP(Table3[[#This Row],[Order ID]],OrderBreakDown!A1854:H9901,6,0)</f>
        <v>3</v>
      </c>
      <c r="Q1855" t="str">
        <f>VLOOKUP(Table3[[#This Row],[Order ID]],OrderBreakDown!A1854:H9901,7,0)</f>
        <v>Furniture</v>
      </c>
      <c r="R1855" t="str">
        <f>VLOOKUP(Table3[[#This Row],[Order ID]],OrderBreakDown!A1854:H9901,8,0)</f>
        <v>Bookcases</v>
      </c>
    </row>
    <row r="1856" spans="1:18" ht="21.75" customHeight="1" thickBot="1" x14ac:dyDescent="0.3">
      <c r="A1856" s="5" t="s">
        <v>3405</v>
      </c>
      <c r="B1856" s="2">
        <v>41339</v>
      </c>
      <c r="C1856" s="1" t="s">
        <v>253</v>
      </c>
      <c r="D1856" s="1" t="s">
        <v>1005</v>
      </c>
      <c r="E1856" s="1" t="s">
        <v>20</v>
      </c>
      <c r="F1856" s="1" t="s">
        <v>14</v>
      </c>
      <c r="G1856" s="1" t="s">
        <v>21</v>
      </c>
      <c r="H1856" s="2">
        <v>41341</v>
      </c>
      <c r="I1856" s="1" t="s">
        <v>37</v>
      </c>
      <c r="J1856" s="6" t="s">
        <v>23</v>
      </c>
      <c r="L1856" t="str">
        <f>VLOOKUP(Table3[[#This Row],[Order ID]],OrderBreakDown!A1855:H9902,2,0)</f>
        <v>Eaton Cards &amp; Envelopes, Recycled</v>
      </c>
      <c r="M1856" s="16">
        <f>VLOOKUP(Table3[[#This Row],[Order ID]],OrderBreakDown!A1855:H9902,3,0)</f>
        <v>0</v>
      </c>
      <c r="N1856" t="str">
        <f>VLOOKUP(Table3[[#This Row],[Order ID]],OrderBreakDown!A1855:H9902,4,0)</f>
        <v>$45.00</v>
      </c>
      <c r="O1856" s="18" t="str">
        <f>VLOOKUP(Table3[[#This Row],[Order ID]],OrderBreakDown!A1855:H9902,5,0)</f>
        <v>$23.00</v>
      </c>
      <c r="P1856">
        <f>VLOOKUP(Table3[[#This Row],[Order ID]],OrderBreakDown!A1855:H9902,6,0)</f>
        <v>1</v>
      </c>
      <c r="Q1856" t="str">
        <f>VLOOKUP(Table3[[#This Row],[Order ID]],OrderBreakDown!A1855:H9902,7,0)</f>
        <v>Office Supplies</v>
      </c>
      <c r="R1856" t="str">
        <f>VLOOKUP(Table3[[#This Row],[Order ID]],OrderBreakDown!A1855:H9902,8,0)</f>
        <v>Paper</v>
      </c>
    </row>
    <row r="1857" spans="1:18" ht="21.75" customHeight="1" thickBot="1" x14ac:dyDescent="0.3">
      <c r="A1857" s="5" t="s">
        <v>3406</v>
      </c>
      <c r="B1857" s="2">
        <v>41340</v>
      </c>
      <c r="C1857" s="1" t="s">
        <v>1335</v>
      </c>
      <c r="D1857" s="1" t="s">
        <v>1985</v>
      </c>
      <c r="E1857" s="1" t="s">
        <v>77</v>
      </c>
      <c r="F1857" s="1" t="s">
        <v>28</v>
      </c>
      <c r="G1857" s="1" t="s">
        <v>21</v>
      </c>
      <c r="H1857" s="2">
        <v>41344</v>
      </c>
      <c r="I1857" s="1" t="s">
        <v>22</v>
      </c>
      <c r="J1857" s="6" t="s">
        <v>382</v>
      </c>
      <c r="L1857" t="str">
        <f>VLOOKUP(Table3[[#This Row],[Order ID]],OrderBreakDown!A1856:H9903,2,0)</f>
        <v>Barricks Wood Table, Adjustable Height</v>
      </c>
      <c r="M1857" s="16">
        <f>VLOOKUP(Table3[[#This Row],[Order ID]],OrderBreakDown!A1856:H9903,3,0)</f>
        <v>0.7</v>
      </c>
      <c r="N1857" t="str">
        <f>VLOOKUP(Table3[[#This Row],[Order ID]],OrderBreakDown!A1856:H9903,4,0)</f>
        <v>$311.00</v>
      </c>
      <c r="O1857" s="18" t="str">
        <f>VLOOKUP(Table3[[#This Row],[Order ID]],OrderBreakDown!A1856:H9903,5,0)</f>
        <v>-$644.00</v>
      </c>
      <c r="P1857">
        <f>VLOOKUP(Table3[[#This Row],[Order ID]],OrderBreakDown!A1856:H9903,6,0)</f>
        <v>2</v>
      </c>
      <c r="Q1857" t="str">
        <f>VLOOKUP(Table3[[#This Row],[Order ID]],OrderBreakDown!A1856:H9903,7,0)</f>
        <v>Furniture</v>
      </c>
      <c r="R1857" t="str">
        <f>VLOOKUP(Table3[[#This Row],[Order ID]],OrderBreakDown!A1856:H9903,8,0)</f>
        <v>Tables</v>
      </c>
    </row>
    <row r="1858" spans="1:18" ht="21.75" customHeight="1" thickBot="1" x14ac:dyDescent="0.3">
      <c r="A1858" s="5" t="s">
        <v>3407</v>
      </c>
      <c r="B1858" s="2">
        <v>41341</v>
      </c>
      <c r="C1858" s="1" t="s">
        <v>2069</v>
      </c>
      <c r="D1858" s="1" t="s">
        <v>3291</v>
      </c>
      <c r="E1858" s="1" t="s">
        <v>27</v>
      </c>
      <c r="F1858" s="1" t="s">
        <v>28</v>
      </c>
      <c r="G1858" s="1" t="s">
        <v>33</v>
      </c>
      <c r="H1858" s="2">
        <v>41345</v>
      </c>
      <c r="I1858" s="1" t="s">
        <v>22</v>
      </c>
      <c r="J1858" s="6" t="s">
        <v>519</v>
      </c>
      <c r="L1858" t="str">
        <f>VLOOKUP(Table3[[#This Row],[Order ID]],OrderBreakDown!A1857:H9904,2,0)</f>
        <v>Rubbermaid Light Bulb, Erganomic</v>
      </c>
      <c r="M1858" s="16">
        <f>VLOOKUP(Table3[[#This Row],[Order ID]],OrderBreakDown!A1857:H9904,3,0)</f>
        <v>0</v>
      </c>
      <c r="N1858" t="str">
        <f>VLOOKUP(Table3[[#This Row],[Order ID]],OrderBreakDown!A1857:H9904,4,0)</f>
        <v>$52.00</v>
      </c>
      <c r="O1858" s="18" t="str">
        <f>VLOOKUP(Table3[[#This Row],[Order ID]],OrderBreakDown!A1857:H9904,5,0)</f>
        <v>$25.00</v>
      </c>
      <c r="P1858">
        <f>VLOOKUP(Table3[[#This Row],[Order ID]],OrderBreakDown!A1857:H9904,6,0)</f>
        <v>3</v>
      </c>
      <c r="Q1858" t="str">
        <f>VLOOKUP(Table3[[#This Row],[Order ID]],OrderBreakDown!A1857:H9904,7,0)</f>
        <v>Furniture</v>
      </c>
      <c r="R1858" t="str">
        <f>VLOOKUP(Table3[[#This Row],[Order ID]],OrderBreakDown!A1857:H9904,8,0)</f>
        <v>Furnishings</v>
      </c>
    </row>
    <row r="1859" spans="1:18" ht="21.75" customHeight="1" thickBot="1" x14ac:dyDescent="0.3">
      <c r="A1859" s="5" t="s">
        <v>3408</v>
      </c>
      <c r="B1859" s="2">
        <v>41341</v>
      </c>
      <c r="C1859" s="1" t="s">
        <v>583</v>
      </c>
      <c r="D1859" s="1" t="s">
        <v>878</v>
      </c>
      <c r="E1859" s="1" t="s">
        <v>66</v>
      </c>
      <c r="F1859" s="1" t="s">
        <v>28</v>
      </c>
      <c r="G1859" s="1" t="s">
        <v>15</v>
      </c>
      <c r="H1859" s="2">
        <v>41343</v>
      </c>
      <c r="I1859" s="1" t="s">
        <v>16</v>
      </c>
      <c r="J1859" s="6" t="s">
        <v>116</v>
      </c>
      <c r="L1859" t="str">
        <f>VLOOKUP(Table3[[#This Row],[Order ID]],OrderBreakDown!A1858:H9905,2,0)</f>
        <v>GlobeWeis Peel and Seal, with clear poly window</v>
      </c>
      <c r="M1859" s="16">
        <f>VLOOKUP(Table3[[#This Row],[Order ID]],OrderBreakDown!A1858:H9905,3,0)</f>
        <v>0</v>
      </c>
      <c r="N1859" t="str">
        <f>VLOOKUP(Table3[[#This Row],[Order ID]],OrderBreakDown!A1858:H9905,4,0)</f>
        <v>$125.00</v>
      </c>
      <c r="O1859" s="18" t="str">
        <f>VLOOKUP(Table3[[#This Row],[Order ID]],OrderBreakDown!A1858:H9905,5,0)</f>
        <v>$6.00</v>
      </c>
      <c r="P1859">
        <f>VLOOKUP(Table3[[#This Row],[Order ID]],OrderBreakDown!A1858:H9905,6,0)</f>
        <v>5</v>
      </c>
      <c r="Q1859" t="str">
        <f>VLOOKUP(Table3[[#This Row],[Order ID]],OrderBreakDown!A1858:H9905,7,0)</f>
        <v>Office Supplies</v>
      </c>
      <c r="R1859" t="str">
        <f>VLOOKUP(Table3[[#This Row],[Order ID]],OrderBreakDown!A1858:H9905,8,0)</f>
        <v>Envelopes</v>
      </c>
    </row>
    <row r="1860" spans="1:18" ht="21.75" customHeight="1" thickBot="1" x14ac:dyDescent="0.3">
      <c r="A1860" s="5" t="s">
        <v>3409</v>
      </c>
      <c r="B1860" s="2">
        <v>41341</v>
      </c>
      <c r="C1860" s="1" t="s">
        <v>2950</v>
      </c>
      <c r="D1860" s="1" t="s">
        <v>54</v>
      </c>
      <c r="E1860" s="1" t="s">
        <v>55</v>
      </c>
      <c r="F1860" s="1" t="s">
        <v>28</v>
      </c>
      <c r="G1860" s="1" t="s">
        <v>15</v>
      </c>
      <c r="H1860" s="2">
        <v>41341</v>
      </c>
      <c r="I1860" s="1" t="s">
        <v>62</v>
      </c>
      <c r="J1860" s="6" t="s">
        <v>54</v>
      </c>
      <c r="L1860" t="str">
        <f>VLOOKUP(Table3[[#This Row],[Order ID]],OrderBreakDown!A1859:H9906,2,0)</f>
        <v>Harbour Creations Legal Exhibit Labels, 5000 Label Set</v>
      </c>
      <c r="M1860" s="16">
        <f>VLOOKUP(Table3[[#This Row],[Order ID]],OrderBreakDown!A1859:H9906,3,0)</f>
        <v>0</v>
      </c>
      <c r="N1860" t="str">
        <f>VLOOKUP(Table3[[#This Row],[Order ID]],OrderBreakDown!A1859:H9906,4,0)</f>
        <v>$23.00</v>
      </c>
      <c r="O1860" s="18" t="str">
        <f>VLOOKUP(Table3[[#This Row],[Order ID]],OrderBreakDown!A1859:H9906,5,0)</f>
        <v>$4.00</v>
      </c>
      <c r="P1860">
        <f>VLOOKUP(Table3[[#This Row],[Order ID]],OrderBreakDown!A1859:H9906,6,0)</f>
        <v>2</v>
      </c>
      <c r="Q1860" t="str">
        <f>VLOOKUP(Table3[[#This Row],[Order ID]],OrderBreakDown!A1859:H9906,7,0)</f>
        <v>Office Supplies</v>
      </c>
      <c r="R1860" t="str">
        <f>VLOOKUP(Table3[[#This Row],[Order ID]],OrderBreakDown!A1859:H9906,8,0)</f>
        <v>Labels</v>
      </c>
    </row>
    <row r="1861" spans="1:18" ht="21.75" customHeight="1" thickBot="1" x14ac:dyDescent="0.3">
      <c r="A1861" s="5" t="s">
        <v>3410</v>
      </c>
      <c r="B1861" s="2">
        <v>41341</v>
      </c>
      <c r="C1861" s="1" t="s">
        <v>3411</v>
      </c>
      <c r="D1861" s="1" t="s">
        <v>433</v>
      </c>
      <c r="E1861" s="1" t="s">
        <v>66</v>
      </c>
      <c r="F1861" s="1" t="s">
        <v>28</v>
      </c>
      <c r="G1861" s="1" t="s">
        <v>15</v>
      </c>
      <c r="H1861" s="2">
        <v>41345</v>
      </c>
      <c r="I1861" s="1" t="s">
        <v>22</v>
      </c>
      <c r="J1861" s="6" t="s">
        <v>116</v>
      </c>
      <c r="L1861" t="str">
        <f>VLOOKUP(Table3[[#This Row],[Order ID]],OrderBreakDown!A1860:H9907,2,0)</f>
        <v>BIC Highlighters, Blue</v>
      </c>
      <c r="M1861" s="16">
        <f>VLOOKUP(Table3[[#This Row],[Order ID]],OrderBreakDown!A1860:H9907,3,0)</f>
        <v>0</v>
      </c>
      <c r="N1861" t="str">
        <f>VLOOKUP(Table3[[#This Row],[Order ID]],OrderBreakDown!A1860:H9907,4,0)</f>
        <v>$114.00</v>
      </c>
      <c r="O1861" s="18" t="str">
        <f>VLOOKUP(Table3[[#This Row],[Order ID]],OrderBreakDown!A1860:H9907,5,0)</f>
        <v>$45.00</v>
      </c>
      <c r="P1861">
        <f>VLOOKUP(Table3[[#This Row],[Order ID]],OrderBreakDown!A1860:H9907,6,0)</f>
        <v>6</v>
      </c>
      <c r="Q1861" t="str">
        <f>VLOOKUP(Table3[[#This Row],[Order ID]],OrderBreakDown!A1860:H9907,7,0)</f>
        <v>Office Supplies</v>
      </c>
      <c r="R1861" t="str">
        <f>VLOOKUP(Table3[[#This Row],[Order ID]],OrderBreakDown!A1860:H9907,8,0)</f>
        <v>Art</v>
      </c>
    </row>
    <row r="1862" spans="1:18" ht="21.75" customHeight="1" thickBot="1" x14ac:dyDescent="0.3">
      <c r="A1862" s="5" t="s">
        <v>3412</v>
      </c>
      <c r="B1862" s="2">
        <v>41341</v>
      </c>
      <c r="C1862" s="1" t="s">
        <v>1396</v>
      </c>
      <c r="D1862" s="1" t="s">
        <v>282</v>
      </c>
      <c r="E1862" s="1" t="s">
        <v>66</v>
      </c>
      <c r="F1862" s="1" t="s">
        <v>28</v>
      </c>
      <c r="G1862" s="1" t="s">
        <v>21</v>
      </c>
      <c r="H1862" s="2">
        <v>41347</v>
      </c>
      <c r="I1862" s="1" t="s">
        <v>22</v>
      </c>
      <c r="J1862" s="6" t="s">
        <v>282</v>
      </c>
      <c r="L1862" t="str">
        <f>VLOOKUP(Table3[[#This Row],[Order ID]],OrderBreakDown!A1861:H9908,2,0)</f>
        <v>Boston Pens, Water Color</v>
      </c>
      <c r="M1862" s="16">
        <f>VLOOKUP(Table3[[#This Row],[Order ID]],OrderBreakDown!A1861:H9908,3,0)</f>
        <v>0.1</v>
      </c>
      <c r="N1862" t="str">
        <f>VLOOKUP(Table3[[#This Row],[Order ID]],OrderBreakDown!A1861:H9908,4,0)</f>
        <v>$63.00</v>
      </c>
      <c r="O1862" s="18" t="str">
        <f>VLOOKUP(Table3[[#This Row],[Order ID]],OrderBreakDown!A1861:H9908,5,0)</f>
        <v>-$1.00</v>
      </c>
      <c r="P1862">
        <f>VLOOKUP(Table3[[#This Row],[Order ID]],OrderBreakDown!A1861:H9908,6,0)</f>
        <v>4</v>
      </c>
      <c r="Q1862" t="str">
        <f>VLOOKUP(Table3[[#This Row],[Order ID]],OrderBreakDown!A1861:H9908,7,0)</f>
        <v>Office Supplies</v>
      </c>
      <c r="R1862" t="str">
        <f>VLOOKUP(Table3[[#This Row],[Order ID]],OrderBreakDown!A1861:H9908,8,0)</f>
        <v>Art</v>
      </c>
    </row>
    <row r="1863" spans="1:18" ht="21.75" customHeight="1" thickBot="1" x14ac:dyDescent="0.3">
      <c r="A1863" s="5" t="s">
        <v>3413</v>
      </c>
      <c r="B1863" s="2">
        <v>41344</v>
      </c>
      <c r="C1863" s="1" t="s">
        <v>1568</v>
      </c>
      <c r="D1863" s="1" t="s">
        <v>54</v>
      </c>
      <c r="E1863" s="1" t="s">
        <v>55</v>
      </c>
      <c r="F1863" s="1" t="s">
        <v>28</v>
      </c>
      <c r="G1863" s="1" t="s">
        <v>21</v>
      </c>
      <c r="H1863" s="2">
        <v>41349</v>
      </c>
      <c r="I1863" s="1" t="s">
        <v>22</v>
      </c>
      <c r="J1863" s="6" t="s">
        <v>54</v>
      </c>
      <c r="L1863" t="str">
        <f>VLOOKUP(Table3[[#This Row],[Order ID]],OrderBreakDown!A1862:H9909,2,0)</f>
        <v>Stanley Sketch Pad, Blue</v>
      </c>
      <c r="M1863" s="16">
        <f>VLOOKUP(Table3[[#This Row],[Order ID]],OrderBreakDown!A1862:H9909,3,0)</f>
        <v>0</v>
      </c>
      <c r="N1863" t="str">
        <f>VLOOKUP(Table3[[#This Row],[Order ID]],OrderBreakDown!A1862:H9909,4,0)</f>
        <v>$133.00</v>
      </c>
      <c r="O1863" s="18" t="str">
        <f>VLOOKUP(Table3[[#This Row],[Order ID]],OrderBreakDown!A1862:H9909,5,0)</f>
        <v>$44.00</v>
      </c>
      <c r="P1863">
        <f>VLOOKUP(Table3[[#This Row],[Order ID]],OrderBreakDown!A1862:H9909,6,0)</f>
        <v>3</v>
      </c>
      <c r="Q1863" t="str">
        <f>VLOOKUP(Table3[[#This Row],[Order ID]],OrderBreakDown!A1862:H9909,7,0)</f>
        <v>Office Supplies</v>
      </c>
      <c r="R1863" t="str">
        <f>VLOOKUP(Table3[[#This Row],[Order ID]],OrderBreakDown!A1862:H9909,8,0)</f>
        <v>Art</v>
      </c>
    </row>
    <row r="1864" spans="1:18" ht="21.75" customHeight="1" thickBot="1" x14ac:dyDescent="0.3">
      <c r="A1864" s="5" t="s">
        <v>3414</v>
      </c>
      <c r="B1864" s="2">
        <v>41344</v>
      </c>
      <c r="C1864" s="1" t="s">
        <v>307</v>
      </c>
      <c r="D1864" s="1" t="s">
        <v>3218</v>
      </c>
      <c r="E1864" s="1" t="s">
        <v>27</v>
      </c>
      <c r="F1864" s="1" t="s">
        <v>28</v>
      </c>
      <c r="G1864" s="1" t="s">
        <v>33</v>
      </c>
      <c r="H1864" s="2">
        <v>41349</v>
      </c>
      <c r="I1864" s="1" t="s">
        <v>16</v>
      </c>
      <c r="J1864" s="6" t="s">
        <v>41</v>
      </c>
      <c r="L1864" t="str">
        <f>VLOOKUP(Table3[[#This Row],[Order ID]],OrderBreakDown!A1863:H9910,2,0)</f>
        <v>Smead Folders, Blue</v>
      </c>
      <c r="M1864" s="16">
        <f>VLOOKUP(Table3[[#This Row],[Order ID]],OrderBreakDown!A1863:H9910,3,0)</f>
        <v>0.1</v>
      </c>
      <c r="N1864" t="str">
        <f>VLOOKUP(Table3[[#This Row],[Order ID]],OrderBreakDown!A1863:H9910,4,0)</f>
        <v>$110.00</v>
      </c>
      <c r="O1864" s="18" t="str">
        <f>VLOOKUP(Table3[[#This Row],[Order ID]],OrderBreakDown!A1863:H9910,5,0)</f>
        <v>$2.00</v>
      </c>
      <c r="P1864">
        <f>VLOOKUP(Table3[[#This Row],[Order ID]],OrderBreakDown!A1863:H9910,6,0)</f>
        <v>7</v>
      </c>
      <c r="Q1864" t="str">
        <f>VLOOKUP(Table3[[#This Row],[Order ID]],OrderBreakDown!A1863:H9910,7,0)</f>
        <v>Office Supplies</v>
      </c>
      <c r="R1864" t="str">
        <f>VLOOKUP(Table3[[#This Row],[Order ID]],OrderBreakDown!A1863:H9910,8,0)</f>
        <v>Storage</v>
      </c>
    </row>
    <row r="1865" spans="1:18" ht="21.75" customHeight="1" thickBot="1" x14ac:dyDescent="0.3">
      <c r="A1865" s="5" t="s">
        <v>3415</v>
      </c>
      <c r="B1865" s="2">
        <v>41344</v>
      </c>
      <c r="C1865" s="1" t="s">
        <v>1287</v>
      </c>
      <c r="D1865" s="1" t="s">
        <v>916</v>
      </c>
      <c r="E1865" s="1" t="s">
        <v>20</v>
      </c>
      <c r="F1865" s="1" t="s">
        <v>14</v>
      </c>
      <c r="G1865" s="1" t="s">
        <v>21</v>
      </c>
      <c r="H1865" s="2">
        <v>41344</v>
      </c>
      <c r="I1865" s="1" t="s">
        <v>62</v>
      </c>
      <c r="J1865" s="6" t="s">
        <v>23</v>
      </c>
      <c r="L1865" t="str">
        <f>VLOOKUP(Table3[[#This Row],[Order ID]],OrderBreakDown!A1864:H9911,2,0)</f>
        <v>Cardinal 3-Hole Punch, Recycled</v>
      </c>
      <c r="M1865" s="16">
        <f>VLOOKUP(Table3[[#This Row],[Order ID]],OrderBreakDown!A1864:H9911,3,0)</f>
        <v>0</v>
      </c>
      <c r="N1865" t="str">
        <f>VLOOKUP(Table3[[#This Row],[Order ID]],OrderBreakDown!A1864:H9911,4,0)</f>
        <v>$233.00</v>
      </c>
      <c r="O1865" s="18" t="str">
        <f>VLOOKUP(Table3[[#This Row],[Order ID]],OrderBreakDown!A1864:H9911,5,0)</f>
        <v>$67.00</v>
      </c>
      <c r="P1865">
        <f>VLOOKUP(Table3[[#This Row],[Order ID]],OrderBreakDown!A1864:H9911,6,0)</f>
        <v>8</v>
      </c>
      <c r="Q1865" t="str">
        <f>VLOOKUP(Table3[[#This Row],[Order ID]],OrderBreakDown!A1864:H9911,7,0)</f>
        <v>Office Supplies</v>
      </c>
      <c r="R1865" t="str">
        <f>VLOOKUP(Table3[[#This Row],[Order ID]],OrderBreakDown!A1864:H9911,8,0)</f>
        <v>Binders</v>
      </c>
    </row>
    <row r="1866" spans="1:18" ht="21.75" customHeight="1" thickBot="1" x14ac:dyDescent="0.3">
      <c r="A1866" s="5" t="s">
        <v>3416</v>
      </c>
      <c r="B1866" s="2">
        <v>41344</v>
      </c>
      <c r="C1866" s="1" t="s">
        <v>595</v>
      </c>
      <c r="D1866" s="1" t="s">
        <v>1273</v>
      </c>
      <c r="E1866" s="1" t="s">
        <v>49</v>
      </c>
      <c r="F1866" s="1" t="s">
        <v>50</v>
      </c>
      <c r="G1866" s="1" t="s">
        <v>21</v>
      </c>
      <c r="H1866" s="2">
        <v>41348</v>
      </c>
      <c r="I1866" s="1" t="s">
        <v>22</v>
      </c>
      <c r="J1866" s="6" t="s">
        <v>108</v>
      </c>
      <c r="L1866" t="str">
        <f>VLOOKUP(Table3[[#This Row],[Order ID]],OrderBreakDown!A1865:H9912,2,0)</f>
        <v>Boston Markers, Easy-Erase</v>
      </c>
      <c r="M1866" s="16">
        <f>VLOOKUP(Table3[[#This Row],[Order ID]],OrderBreakDown!A1865:H9912,3,0)</f>
        <v>0</v>
      </c>
      <c r="N1866" t="str">
        <f>VLOOKUP(Table3[[#This Row],[Order ID]],OrderBreakDown!A1865:H9912,4,0)</f>
        <v>$107.00</v>
      </c>
      <c r="O1866" s="18" t="str">
        <f>VLOOKUP(Table3[[#This Row],[Order ID]],OrderBreakDown!A1865:H9912,5,0)</f>
        <v>$9.00</v>
      </c>
      <c r="P1866">
        <f>VLOOKUP(Table3[[#This Row],[Order ID]],OrderBreakDown!A1865:H9912,6,0)</f>
        <v>4</v>
      </c>
      <c r="Q1866" t="str">
        <f>VLOOKUP(Table3[[#This Row],[Order ID]],OrderBreakDown!A1865:H9912,7,0)</f>
        <v>Office Supplies</v>
      </c>
      <c r="R1866" t="str">
        <f>VLOOKUP(Table3[[#This Row],[Order ID]],OrderBreakDown!A1865:H9912,8,0)</f>
        <v>Art</v>
      </c>
    </row>
    <row r="1867" spans="1:18" ht="21.75" customHeight="1" thickBot="1" x14ac:dyDescent="0.3">
      <c r="A1867" s="5" t="s">
        <v>3417</v>
      </c>
      <c r="B1867" s="2">
        <v>41344</v>
      </c>
      <c r="C1867" s="1" t="s">
        <v>3418</v>
      </c>
      <c r="D1867" s="1" t="s">
        <v>2619</v>
      </c>
      <c r="E1867" s="1" t="s">
        <v>20</v>
      </c>
      <c r="F1867" s="1" t="s">
        <v>14</v>
      </c>
      <c r="G1867" s="1" t="s">
        <v>15</v>
      </c>
      <c r="H1867" s="2">
        <v>41347</v>
      </c>
      <c r="I1867" s="1" t="s">
        <v>16</v>
      </c>
      <c r="J1867" s="6" t="s">
        <v>23</v>
      </c>
      <c r="L1867" t="str">
        <f>VLOOKUP(Table3[[#This Row],[Order ID]],OrderBreakDown!A1866:H9913,2,0)</f>
        <v>Advantus Clamps, 12 Pack</v>
      </c>
      <c r="M1867" s="16">
        <f>VLOOKUP(Table3[[#This Row],[Order ID]],OrderBreakDown!A1866:H9913,3,0)</f>
        <v>0</v>
      </c>
      <c r="N1867" t="str">
        <f>VLOOKUP(Table3[[#This Row],[Order ID]],OrderBreakDown!A1866:H9913,4,0)</f>
        <v>$56.00</v>
      </c>
      <c r="O1867" s="18" t="str">
        <f>VLOOKUP(Table3[[#This Row],[Order ID]],OrderBreakDown!A1866:H9913,5,0)</f>
        <v>$9.00</v>
      </c>
      <c r="P1867">
        <f>VLOOKUP(Table3[[#This Row],[Order ID]],OrderBreakDown!A1866:H9913,6,0)</f>
        <v>3</v>
      </c>
      <c r="Q1867" t="str">
        <f>VLOOKUP(Table3[[#This Row],[Order ID]],OrderBreakDown!A1866:H9913,7,0)</f>
        <v>Office Supplies</v>
      </c>
      <c r="R1867" t="str">
        <f>VLOOKUP(Table3[[#This Row],[Order ID]],OrderBreakDown!A1866:H9913,8,0)</f>
        <v>Fasteners</v>
      </c>
    </row>
    <row r="1868" spans="1:18" ht="21.75" customHeight="1" thickBot="1" x14ac:dyDescent="0.3">
      <c r="A1868" s="5" t="s">
        <v>3419</v>
      </c>
      <c r="B1868" s="2">
        <v>41345</v>
      </c>
      <c r="C1868" s="1" t="s">
        <v>1431</v>
      </c>
      <c r="D1868" s="1" t="s">
        <v>1283</v>
      </c>
      <c r="E1868" s="1" t="s">
        <v>20</v>
      </c>
      <c r="F1868" s="1" t="s">
        <v>14</v>
      </c>
      <c r="G1868" s="1" t="s">
        <v>15</v>
      </c>
      <c r="H1868" s="2">
        <v>41348</v>
      </c>
      <c r="I1868" s="1" t="s">
        <v>16</v>
      </c>
      <c r="J1868" s="6" t="s">
        <v>23</v>
      </c>
      <c r="L1868" t="str">
        <f>VLOOKUP(Table3[[#This Row],[Order ID]],OrderBreakDown!A1867:H9914,2,0)</f>
        <v>Enermax Flash Drive, Bluetooth</v>
      </c>
      <c r="M1868" s="16">
        <f>VLOOKUP(Table3[[#This Row],[Order ID]],OrderBreakDown!A1867:H9914,3,0)</f>
        <v>0</v>
      </c>
      <c r="N1868" t="str">
        <f>VLOOKUP(Table3[[#This Row],[Order ID]],OrderBreakDown!A1867:H9914,4,0)</f>
        <v>$166.00</v>
      </c>
      <c r="O1868" s="18" t="str">
        <f>VLOOKUP(Table3[[#This Row],[Order ID]],OrderBreakDown!A1867:H9914,5,0)</f>
        <v>$53.00</v>
      </c>
      <c r="P1868">
        <f>VLOOKUP(Table3[[#This Row],[Order ID]],OrderBreakDown!A1867:H9914,6,0)</f>
        <v>4</v>
      </c>
      <c r="Q1868" t="str">
        <f>VLOOKUP(Table3[[#This Row],[Order ID]],OrderBreakDown!A1867:H9914,7,0)</f>
        <v>Technology</v>
      </c>
      <c r="R1868" t="str">
        <f>VLOOKUP(Table3[[#This Row],[Order ID]],OrderBreakDown!A1867:H9914,8,0)</f>
        <v>Accessories</v>
      </c>
    </row>
    <row r="1869" spans="1:18" ht="21.75" customHeight="1" thickBot="1" x14ac:dyDescent="0.3">
      <c r="A1869" s="5" t="s">
        <v>3420</v>
      </c>
      <c r="B1869" s="2">
        <v>41345</v>
      </c>
      <c r="C1869" s="1" t="s">
        <v>3421</v>
      </c>
      <c r="D1869" s="1" t="s">
        <v>433</v>
      </c>
      <c r="E1869" s="1" t="s">
        <v>66</v>
      </c>
      <c r="F1869" s="1" t="s">
        <v>28</v>
      </c>
      <c r="G1869" s="1" t="s">
        <v>21</v>
      </c>
      <c r="H1869" s="2">
        <v>41352</v>
      </c>
      <c r="I1869" s="1" t="s">
        <v>22</v>
      </c>
      <c r="J1869" s="6" t="s">
        <v>116</v>
      </c>
      <c r="L1869" t="str">
        <f>VLOOKUP(Table3[[#This Row],[Order ID]],OrderBreakDown!A1868:H9915,2,0)</f>
        <v>Stockwell Thumb Tacks, Metal</v>
      </c>
      <c r="M1869" s="16">
        <f>VLOOKUP(Table3[[#This Row],[Order ID]],OrderBreakDown!A1868:H9915,3,0)</f>
        <v>0</v>
      </c>
      <c r="N1869" t="str">
        <f>VLOOKUP(Table3[[#This Row],[Order ID]],OrderBreakDown!A1868:H9915,4,0)</f>
        <v>$13.00</v>
      </c>
      <c r="O1869" s="18" t="str">
        <f>VLOOKUP(Table3[[#This Row],[Order ID]],OrderBreakDown!A1868:H9915,5,0)</f>
        <v>$5.00</v>
      </c>
      <c r="P1869">
        <f>VLOOKUP(Table3[[#This Row],[Order ID]],OrderBreakDown!A1868:H9915,6,0)</f>
        <v>1</v>
      </c>
      <c r="Q1869" t="str">
        <f>VLOOKUP(Table3[[#This Row],[Order ID]],OrderBreakDown!A1868:H9915,7,0)</f>
        <v>Office Supplies</v>
      </c>
      <c r="R1869" t="str">
        <f>VLOOKUP(Table3[[#This Row],[Order ID]],OrderBreakDown!A1868:H9915,8,0)</f>
        <v>Fasteners</v>
      </c>
    </row>
    <row r="1870" spans="1:18" ht="21.75" customHeight="1" thickBot="1" x14ac:dyDescent="0.3">
      <c r="A1870" s="5" t="s">
        <v>3422</v>
      </c>
      <c r="B1870" s="2">
        <v>41345</v>
      </c>
      <c r="C1870" s="1" t="s">
        <v>240</v>
      </c>
      <c r="D1870" s="1" t="s">
        <v>833</v>
      </c>
      <c r="E1870" s="1" t="s">
        <v>66</v>
      </c>
      <c r="F1870" s="1" t="s">
        <v>28</v>
      </c>
      <c r="G1870" s="1" t="s">
        <v>21</v>
      </c>
      <c r="H1870" s="2">
        <v>41349</v>
      </c>
      <c r="I1870" s="1" t="s">
        <v>22</v>
      </c>
      <c r="J1870" s="6" t="s">
        <v>295</v>
      </c>
      <c r="L1870" t="str">
        <f>VLOOKUP(Table3[[#This Row],[Order ID]],OrderBreakDown!A1869:H9916,2,0)</f>
        <v>Safco 3-Shelf Cabinet, Traditional</v>
      </c>
      <c r="M1870" s="16">
        <f>VLOOKUP(Table3[[#This Row],[Order ID]],OrderBreakDown!A1869:H9916,3,0)</f>
        <v>0.1</v>
      </c>
      <c r="N1870" t="str">
        <f>VLOOKUP(Table3[[#This Row],[Order ID]],OrderBreakDown!A1869:H9916,4,0)</f>
        <v>$1,064.00</v>
      </c>
      <c r="O1870" s="18" t="str">
        <f>VLOOKUP(Table3[[#This Row],[Order ID]],OrderBreakDown!A1869:H9916,5,0)</f>
        <v>$225.00</v>
      </c>
      <c r="P1870">
        <f>VLOOKUP(Table3[[#This Row],[Order ID]],OrderBreakDown!A1869:H9916,6,0)</f>
        <v>7</v>
      </c>
      <c r="Q1870" t="str">
        <f>VLOOKUP(Table3[[#This Row],[Order ID]],OrderBreakDown!A1869:H9916,7,0)</f>
        <v>Furniture</v>
      </c>
      <c r="R1870" t="str">
        <f>VLOOKUP(Table3[[#This Row],[Order ID]],OrderBreakDown!A1869:H9916,8,0)</f>
        <v>Bookcases</v>
      </c>
    </row>
    <row r="1871" spans="1:18" ht="21.75" customHeight="1" thickBot="1" x14ac:dyDescent="0.3">
      <c r="A1871" s="5" t="s">
        <v>3423</v>
      </c>
      <c r="B1871" s="2">
        <v>41346</v>
      </c>
      <c r="C1871" s="1" t="s">
        <v>794</v>
      </c>
      <c r="D1871" s="1" t="s">
        <v>789</v>
      </c>
      <c r="E1871" s="1" t="s">
        <v>20</v>
      </c>
      <c r="F1871" s="1" t="s">
        <v>14</v>
      </c>
      <c r="G1871" s="1" t="s">
        <v>21</v>
      </c>
      <c r="H1871" s="2">
        <v>41348</v>
      </c>
      <c r="I1871" s="1" t="s">
        <v>37</v>
      </c>
      <c r="J1871" s="6" t="s">
        <v>23</v>
      </c>
      <c r="L1871" t="str">
        <f>VLOOKUP(Table3[[#This Row],[Order ID]],OrderBreakDown!A1870:H9917,2,0)</f>
        <v>Wilson Jones 3-Hole Punch, Clear</v>
      </c>
      <c r="M1871" s="16">
        <f>VLOOKUP(Table3[[#This Row],[Order ID]],OrderBreakDown!A1870:H9917,3,0)</f>
        <v>0</v>
      </c>
      <c r="N1871" t="str">
        <f>VLOOKUP(Table3[[#This Row],[Order ID]],OrderBreakDown!A1870:H9917,4,0)</f>
        <v>$55.00</v>
      </c>
      <c r="O1871" s="18" t="str">
        <f>VLOOKUP(Table3[[#This Row],[Order ID]],OrderBreakDown!A1870:H9917,5,0)</f>
        <v>$15.00</v>
      </c>
      <c r="P1871">
        <f>VLOOKUP(Table3[[#This Row],[Order ID]],OrderBreakDown!A1870:H9917,6,0)</f>
        <v>2</v>
      </c>
      <c r="Q1871" t="str">
        <f>VLOOKUP(Table3[[#This Row],[Order ID]],OrderBreakDown!A1870:H9917,7,0)</f>
        <v>Office Supplies</v>
      </c>
      <c r="R1871" t="str">
        <f>VLOOKUP(Table3[[#This Row],[Order ID]],OrderBreakDown!A1870:H9917,8,0)</f>
        <v>Binders</v>
      </c>
    </row>
    <row r="1872" spans="1:18" ht="21.75" customHeight="1" thickBot="1" x14ac:dyDescent="0.3">
      <c r="A1872" s="5" t="s">
        <v>3424</v>
      </c>
      <c r="B1872" s="2">
        <v>41346</v>
      </c>
      <c r="C1872" s="1" t="s">
        <v>3425</v>
      </c>
      <c r="D1872" s="1" t="s">
        <v>2017</v>
      </c>
      <c r="E1872" s="1" t="s">
        <v>20</v>
      </c>
      <c r="F1872" s="1" t="s">
        <v>14</v>
      </c>
      <c r="G1872" s="1" t="s">
        <v>21</v>
      </c>
      <c r="H1872" s="2">
        <v>41350</v>
      </c>
      <c r="I1872" s="1" t="s">
        <v>22</v>
      </c>
      <c r="J1872" s="6" t="s">
        <v>23</v>
      </c>
      <c r="L1872" t="str">
        <f>VLOOKUP(Table3[[#This Row],[Order ID]],OrderBreakDown!A1871:H9918,2,0)</f>
        <v>Ibico Hole Reinforcements, Economy</v>
      </c>
      <c r="M1872" s="16">
        <f>VLOOKUP(Table3[[#This Row],[Order ID]],OrderBreakDown!A1871:H9918,3,0)</f>
        <v>0</v>
      </c>
      <c r="N1872" t="str">
        <f>VLOOKUP(Table3[[#This Row],[Order ID]],OrderBreakDown!A1871:H9918,4,0)</f>
        <v>$14.00</v>
      </c>
      <c r="O1872" s="18" t="str">
        <f>VLOOKUP(Table3[[#This Row],[Order ID]],OrderBreakDown!A1871:H9918,5,0)</f>
        <v>$7.00</v>
      </c>
      <c r="P1872">
        <f>VLOOKUP(Table3[[#This Row],[Order ID]],OrderBreakDown!A1871:H9918,6,0)</f>
        <v>2</v>
      </c>
      <c r="Q1872" t="str">
        <f>VLOOKUP(Table3[[#This Row],[Order ID]],OrderBreakDown!A1871:H9918,7,0)</f>
        <v>Office Supplies</v>
      </c>
      <c r="R1872" t="str">
        <f>VLOOKUP(Table3[[#This Row],[Order ID]],OrderBreakDown!A1871:H9918,8,0)</f>
        <v>Binders</v>
      </c>
    </row>
    <row r="1873" spans="1:18" ht="21.75" customHeight="1" thickBot="1" x14ac:dyDescent="0.3">
      <c r="A1873" s="5" t="s">
        <v>3426</v>
      </c>
      <c r="B1873" s="2">
        <v>41346</v>
      </c>
      <c r="C1873" s="1" t="s">
        <v>3411</v>
      </c>
      <c r="D1873" s="1" t="s">
        <v>54</v>
      </c>
      <c r="E1873" s="1" t="s">
        <v>55</v>
      </c>
      <c r="F1873" s="1" t="s">
        <v>28</v>
      </c>
      <c r="G1873" s="1" t="s">
        <v>15</v>
      </c>
      <c r="H1873" s="2">
        <v>41350</v>
      </c>
      <c r="I1873" s="1" t="s">
        <v>22</v>
      </c>
      <c r="J1873" s="6" t="s">
        <v>54</v>
      </c>
      <c r="L1873" t="str">
        <f>VLOOKUP(Table3[[#This Row],[Order ID]],OrderBreakDown!A1872:H9919,2,0)</f>
        <v>Hamilton Beach Coffee Grinder, Black</v>
      </c>
      <c r="M1873" s="16">
        <f>VLOOKUP(Table3[[#This Row],[Order ID]],OrderBreakDown!A1872:H9919,3,0)</f>
        <v>0</v>
      </c>
      <c r="N1873" t="str">
        <f>VLOOKUP(Table3[[#This Row],[Order ID]],OrderBreakDown!A1872:H9919,4,0)</f>
        <v>$126.00</v>
      </c>
      <c r="O1873" s="18" t="str">
        <f>VLOOKUP(Table3[[#This Row],[Order ID]],OrderBreakDown!A1872:H9919,5,0)</f>
        <v>$3.00</v>
      </c>
      <c r="P1873">
        <f>VLOOKUP(Table3[[#This Row],[Order ID]],OrderBreakDown!A1872:H9919,6,0)</f>
        <v>3</v>
      </c>
      <c r="Q1873" t="str">
        <f>VLOOKUP(Table3[[#This Row],[Order ID]],OrderBreakDown!A1872:H9919,7,0)</f>
        <v>Office Supplies</v>
      </c>
      <c r="R1873" t="str">
        <f>VLOOKUP(Table3[[#This Row],[Order ID]],OrderBreakDown!A1872:H9919,8,0)</f>
        <v>Appliances</v>
      </c>
    </row>
    <row r="1874" spans="1:18" ht="21.75" customHeight="1" thickBot="1" x14ac:dyDescent="0.3">
      <c r="A1874" s="5" t="s">
        <v>3427</v>
      </c>
      <c r="B1874" s="2">
        <v>41346</v>
      </c>
      <c r="C1874" s="1" t="s">
        <v>2589</v>
      </c>
      <c r="D1874" s="1" t="s">
        <v>1211</v>
      </c>
      <c r="E1874" s="1" t="s">
        <v>20</v>
      </c>
      <c r="F1874" s="1" t="s">
        <v>14</v>
      </c>
      <c r="G1874" s="1" t="s">
        <v>21</v>
      </c>
      <c r="H1874" s="2">
        <v>41348</v>
      </c>
      <c r="I1874" s="1" t="s">
        <v>37</v>
      </c>
      <c r="J1874" s="6" t="s">
        <v>23</v>
      </c>
      <c r="L1874" t="str">
        <f>VLOOKUP(Table3[[#This Row],[Order ID]],OrderBreakDown!A1873:H9920,2,0)</f>
        <v>BIC Pencil Sharpener, Fluorescent</v>
      </c>
      <c r="M1874" s="16">
        <f>VLOOKUP(Table3[[#This Row],[Order ID]],OrderBreakDown!A1873:H9920,3,0)</f>
        <v>0</v>
      </c>
      <c r="N1874" t="str">
        <f>VLOOKUP(Table3[[#This Row],[Order ID]],OrderBreakDown!A1873:H9920,4,0)</f>
        <v>$242.00</v>
      </c>
      <c r="O1874" s="18" t="str">
        <f>VLOOKUP(Table3[[#This Row],[Order ID]],OrderBreakDown!A1873:H9920,5,0)</f>
        <v>$82.00</v>
      </c>
      <c r="P1874">
        <f>VLOOKUP(Table3[[#This Row],[Order ID]],OrderBreakDown!A1873:H9920,6,0)</f>
        <v>8</v>
      </c>
      <c r="Q1874" t="str">
        <f>VLOOKUP(Table3[[#This Row],[Order ID]],OrderBreakDown!A1873:H9920,7,0)</f>
        <v>Office Supplies</v>
      </c>
      <c r="R1874" t="str">
        <f>VLOOKUP(Table3[[#This Row],[Order ID]],OrderBreakDown!A1873:H9920,8,0)</f>
        <v>Art</v>
      </c>
    </row>
    <row r="1875" spans="1:18" ht="21.75" customHeight="1" thickBot="1" x14ac:dyDescent="0.3">
      <c r="A1875" s="5" t="s">
        <v>3428</v>
      </c>
      <c r="B1875" s="2">
        <v>41346</v>
      </c>
      <c r="C1875" s="1" t="s">
        <v>3429</v>
      </c>
      <c r="D1875" s="1" t="s">
        <v>562</v>
      </c>
      <c r="E1875" s="1" t="s">
        <v>77</v>
      </c>
      <c r="F1875" s="1" t="s">
        <v>28</v>
      </c>
      <c r="G1875" s="1" t="s">
        <v>33</v>
      </c>
      <c r="H1875" s="2">
        <v>41348</v>
      </c>
      <c r="I1875" s="1" t="s">
        <v>37</v>
      </c>
      <c r="J1875" s="6" t="s">
        <v>271</v>
      </c>
      <c r="L1875" t="str">
        <f>VLOOKUP(Table3[[#This Row],[Order ID]],OrderBreakDown!A1874:H9921,2,0)</f>
        <v>Ibico Binder, Economy</v>
      </c>
      <c r="M1875" s="16">
        <f>VLOOKUP(Table3[[#This Row],[Order ID]],OrderBreakDown!A1874:H9921,3,0)</f>
        <v>0.5</v>
      </c>
      <c r="N1875" t="str">
        <f>VLOOKUP(Table3[[#This Row],[Order ID]],OrderBreakDown!A1874:H9921,4,0)</f>
        <v>$70.00</v>
      </c>
      <c r="O1875" s="18" t="str">
        <f>VLOOKUP(Table3[[#This Row],[Order ID]],OrderBreakDown!A1874:H9921,5,0)</f>
        <v>-$31.00</v>
      </c>
      <c r="P1875">
        <f>VLOOKUP(Table3[[#This Row],[Order ID]],OrderBreakDown!A1874:H9921,6,0)</f>
        <v>9</v>
      </c>
      <c r="Q1875" t="str">
        <f>VLOOKUP(Table3[[#This Row],[Order ID]],OrderBreakDown!A1874:H9921,7,0)</f>
        <v>Office Supplies</v>
      </c>
      <c r="R1875" t="str">
        <f>VLOOKUP(Table3[[#This Row],[Order ID]],OrderBreakDown!A1874:H9921,8,0)</f>
        <v>Binders</v>
      </c>
    </row>
    <row r="1876" spans="1:18" ht="21.75" customHeight="1" thickBot="1" x14ac:dyDescent="0.3">
      <c r="A1876" s="5" t="s">
        <v>3430</v>
      </c>
      <c r="B1876" s="2">
        <v>41346</v>
      </c>
      <c r="C1876" s="1" t="s">
        <v>3431</v>
      </c>
      <c r="D1876" s="1" t="s">
        <v>3225</v>
      </c>
      <c r="E1876" s="1" t="s">
        <v>77</v>
      </c>
      <c r="F1876" s="1" t="s">
        <v>28</v>
      </c>
      <c r="G1876" s="1" t="s">
        <v>15</v>
      </c>
      <c r="H1876" s="2">
        <v>41346</v>
      </c>
      <c r="I1876" s="1" t="s">
        <v>62</v>
      </c>
      <c r="J1876" s="6" t="s">
        <v>382</v>
      </c>
      <c r="L1876" t="str">
        <f>VLOOKUP(Table3[[#This Row],[Order ID]],OrderBreakDown!A1875:H9922,2,0)</f>
        <v>Ikea Floating Shelf Set, Traditional</v>
      </c>
      <c r="M1876" s="16">
        <f>VLOOKUP(Table3[[#This Row],[Order ID]],OrderBreakDown!A1875:H9922,3,0)</f>
        <v>0.5</v>
      </c>
      <c r="N1876" t="str">
        <f>VLOOKUP(Table3[[#This Row],[Order ID]],OrderBreakDown!A1875:H9922,4,0)</f>
        <v>$511.00</v>
      </c>
      <c r="O1876" s="18" t="str">
        <f>VLOOKUP(Table3[[#This Row],[Order ID]],OrderBreakDown!A1875:H9922,5,0)</f>
        <v>-$450.00</v>
      </c>
      <c r="P1876">
        <f>VLOOKUP(Table3[[#This Row],[Order ID]],OrderBreakDown!A1875:H9922,6,0)</f>
        <v>6</v>
      </c>
      <c r="Q1876" t="str">
        <f>VLOOKUP(Table3[[#This Row],[Order ID]],OrderBreakDown!A1875:H9922,7,0)</f>
        <v>Furniture</v>
      </c>
      <c r="R1876" t="str">
        <f>VLOOKUP(Table3[[#This Row],[Order ID]],OrderBreakDown!A1875:H9922,8,0)</f>
        <v>Bookcases</v>
      </c>
    </row>
    <row r="1877" spans="1:18" ht="21.75" customHeight="1" thickBot="1" x14ac:dyDescent="0.3">
      <c r="A1877" s="5" t="s">
        <v>3432</v>
      </c>
      <c r="B1877" s="2">
        <v>41347</v>
      </c>
      <c r="C1877" s="1" t="s">
        <v>1061</v>
      </c>
      <c r="D1877" s="1" t="s">
        <v>1711</v>
      </c>
      <c r="E1877" s="1" t="s">
        <v>66</v>
      </c>
      <c r="F1877" s="1" t="s">
        <v>28</v>
      </c>
      <c r="G1877" s="1" t="s">
        <v>21</v>
      </c>
      <c r="H1877" s="2">
        <v>41351</v>
      </c>
      <c r="I1877" s="1" t="s">
        <v>22</v>
      </c>
      <c r="J1877" s="6" t="s">
        <v>116</v>
      </c>
      <c r="L1877" t="str">
        <f>VLOOKUP(Table3[[#This Row],[Order ID]],OrderBreakDown!A1876:H9923,2,0)</f>
        <v>Stockwell Staples, Bulk Pack</v>
      </c>
      <c r="M1877" s="16">
        <f>VLOOKUP(Table3[[#This Row],[Order ID]],OrderBreakDown!A1876:H9923,3,0)</f>
        <v>0</v>
      </c>
      <c r="N1877" t="str">
        <f>VLOOKUP(Table3[[#This Row],[Order ID]],OrderBreakDown!A1876:H9923,4,0)</f>
        <v>$11.00</v>
      </c>
      <c r="O1877" s="18" t="str">
        <f>VLOOKUP(Table3[[#This Row],[Order ID]],OrderBreakDown!A1876:H9923,5,0)</f>
        <v>$2.00</v>
      </c>
      <c r="P1877">
        <f>VLOOKUP(Table3[[#This Row],[Order ID]],OrderBreakDown!A1876:H9923,6,0)</f>
        <v>1</v>
      </c>
      <c r="Q1877" t="str">
        <f>VLOOKUP(Table3[[#This Row],[Order ID]],OrderBreakDown!A1876:H9923,7,0)</f>
        <v>Office Supplies</v>
      </c>
      <c r="R1877" t="str">
        <f>VLOOKUP(Table3[[#This Row],[Order ID]],OrderBreakDown!A1876:H9923,8,0)</f>
        <v>Fasteners</v>
      </c>
    </row>
    <row r="1878" spans="1:18" ht="21.75" customHeight="1" thickBot="1" x14ac:dyDescent="0.3">
      <c r="A1878" s="5" t="s">
        <v>3433</v>
      </c>
      <c r="B1878" s="2">
        <v>41348</v>
      </c>
      <c r="C1878" s="1" t="s">
        <v>555</v>
      </c>
      <c r="D1878" s="1" t="s">
        <v>329</v>
      </c>
      <c r="E1878" s="1" t="s">
        <v>27</v>
      </c>
      <c r="F1878" s="1" t="s">
        <v>28</v>
      </c>
      <c r="G1878" s="1" t="s">
        <v>21</v>
      </c>
      <c r="H1878" s="2">
        <v>41352</v>
      </c>
      <c r="I1878" s="1" t="s">
        <v>22</v>
      </c>
      <c r="J1878" s="6" t="s">
        <v>194</v>
      </c>
      <c r="L1878" t="str">
        <f>VLOOKUP(Table3[[#This Row],[Order ID]],OrderBreakDown!A1877:H9924,2,0)</f>
        <v>SAFCO Bag Chairs, Red</v>
      </c>
      <c r="M1878" s="16">
        <f>VLOOKUP(Table3[[#This Row],[Order ID]],OrderBreakDown!A1877:H9924,3,0)</f>
        <v>0.1</v>
      </c>
      <c r="N1878" t="str">
        <f>VLOOKUP(Table3[[#This Row],[Order ID]],OrderBreakDown!A1877:H9924,4,0)</f>
        <v>$133.00</v>
      </c>
      <c r="O1878" s="18" t="str">
        <f>VLOOKUP(Table3[[#This Row],[Order ID]],OrderBreakDown!A1877:H9924,5,0)</f>
        <v>-$4.00</v>
      </c>
      <c r="P1878">
        <f>VLOOKUP(Table3[[#This Row],[Order ID]],OrderBreakDown!A1877:H9924,6,0)</f>
        <v>3</v>
      </c>
      <c r="Q1878" t="str">
        <f>VLOOKUP(Table3[[#This Row],[Order ID]],OrderBreakDown!A1877:H9924,7,0)</f>
        <v>Furniture</v>
      </c>
      <c r="R1878" t="str">
        <f>VLOOKUP(Table3[[#This Row],[Order ID]],OrderBreakDown!A1877:H9924,8,0)</f>
        <v>Chairs</v>
      </c>
    </row>
    <row r="1879" spans="1:18" ht="21.75" customHeight="1" thickBot="1" x14ac:dyDescent="0.3">
      <c r="A1879" s="5" t="s">
        <v>3434</v>
      </c>
      <c r="B1879" s="2">
        <v>41348</v>
      </c>
      <c r="C1879" s="1" t="s">
        <v>102</v>
      </c>
      <c r="D1879" s="1" t="s">
        <v>310</v>
      </c>
      <c r="E1879" s="1" t="s">
        <v>27</v>
      </c>
      <c r="F1879" s="1" t="s">
        <v>28</v>
      </c>
      <c r="G1879" s="1" t="s">
        <v>33</v>
      </c>
      <c r="H1879" s="2">
        <v>41354</v>
      </c>
      <c r="I1879" s="1" t="s">
        <v>22</v>
      </c>
      <c r="J1879" s="6" t="s">
        <v>311</v>
      </c>
      <c r="L1879" t="str">
        <f>VLOOKUP(Table3[[#This Row],[Order ID]],OrderBreakDown!A1878:H9925,2,0)</f>
        <v>Avery Binding Machine, Recycled</v>
      </c>
      <c r="M1879" s="16">
        <f>VLOOKUP(Table3[[#This Row],[Order ID]],OrderBreakDown!A1878:H9925,3,0)</f>
        <v>0</v>
      </c>
      <c r="N1879" t="str">
        <f>VLOOKUP(Table3[[#This Row],[Order ID]],OrderBreakDown!A1878:H9925,4,0)</f>
        <v>$344.00</v>
      </c>
      <c r="O1879" s="18" t="str">
        <f>VLOOKUP(Table3[[#This Row],[Order ID]],OrderBreakDown!A1878:H9925,5,0)</f>
        <v>$148.00</v>
      </c>
      <c r="P1879">
        <f>VLOOKUP(Table3[[#This Row],[Order ID]],OrderBreakDown!A1878:H9925,6,0)</f>
        <v>7</v>
      </c>
      <c r="Q1879" t="str">
        <f>VLOOKUP(Table3[[#This Row],[Order ID]],OrderBreakDown!A1878:H9925,7,0)</f>
        <v>Office Supplies</v>
      </c>
      <c r="R1879" t="str">
        <f>VLOOKUP(Table3[[#This Row],[Order ID]],OrderBreakDown!A1878:H9925,8,0)</f>
        <v>Binders</v>
      </c>
    </row>
    <row r="1880" spans="1:18" ht="21.75" customHeight="1" thickBot="1" x14ac:dyDescent="0.3">
      <c r="A1880" s="5" t="s">
        <v>3435</v>
      </c>
      <c r="B1880" s="2">
        <v>41348</v>
      </c>
      <c r="C1880" s="1" t="s">
        <v>1162</v>
      </c>
      <c r="D1880" s="1" t="s">
        <v>2514</v>
      </c>
      <c r="E1880" s="1" t="s">
        <v>27</v>
      </c>
      <c r="F1880" s="1" t="s">
        <v>28</v>
      </c>
      <c r="G1880" s="1" t="s">
        <v>15</v>
      </c>
      <c r="H1880" s="2">
        <v>41352</v>
      </c>
      <c r="I1880" s="1" t="s">
        <v>22</v>
      </c>
      <c r="J1880" s="6" t="s">
        <v>45</v>
      </c>
      <c r="L1880" t="str">
        <f>VLOOKUP(Table3[[#This Row],[Order ID]],OrderBreakDown!A1879:H9926,2,0)</f>
        <v>Harbour Creations Chairmat, Black</v>
      </c>
      <c r="M1880" s="16">
        <f>VLOOKUP(Table3[[#This Row],[Order ID]],OrderBreakDown!A1879:H9926,3,0)</f>
        <v>0.1</v>
      </c>
      <c r="N1880" t="str">
        <f>VLOOKUP(Table3[[#This Row],[Order ID]],OrderBreakDown!A1879:H9926,4,0)</f>
        <v>$564.00</v>
      </c>
      <c r="O1880" s="18" t="str">
        <f>VLOOKUP(Table3[[#This Row],[Order ID]],OrderBreakDown!A1879:H9926,5,0)</f>
        <v>$69.00</v>
      </c>
      <c r="P1880">
        <f>VLOOKUP(Table3[[#This Row],[Order ID]],OrderBreakDown!A1879:H9926,6,0)</f>
        <v>9</v>
      </c>
      <c r="Q1880" t="str">
        <f>VLOOKUP(Table3[[#This Row],[Order ID]],OrderBreakDown!A1879:H9926,7,0)</f>
        <v>Furniture</v>
      </c>
      <c r="R1880" t="str">
        <f>VLOOKUP(Table3[[#This Row],[Order ID]],OrderBreakDown!A1879:H9926,8,0)</f>
        <v>Chairs</v>
      </c>
    </row>
    <row r="1881" spans="1:18" ht="21.75" customHeight="1" thickBot="1" x14ac:dyDescent="0.3">
      <c r="A1881" s="5" t="s">
        <v>3436</v>
      </c>
      <c r="B1881" s="2">
        <v>41351</v>
      </c>
      <c r="C1881" s="1" t="s">
        <v>1891</v>
      </c>
      <c r="D1881" s="1" t="s">
        <v>3437</v>
      </c>
      <c r="E1881" s="1" t="s">
        <v>77</v>
      </c>
      <c r="F1881" s="1" t="s">
        <v>28</v>
      </c>
      <c r="G1881" s="1" t="s">
        <v>33</v>
      </c>
      <c r="H1881" s="2">
        <v>41357</v>
      </c>
      <c r="I1881" s="1" t="s">
        <v>22</v>
      </c>
      <c r="J1881" s="6" t="s">
        <v>3438</v>
      </c>
      <c r="L1881" t="str">
        <f>VLOOKUP(Table3[[#This Row],[Order ID]],OrderBreakDown!A1880:H9927,2,0)</f>
        <v>Binney &amp; Smith Sketch Pad, Blue</v>
      </c>
      <c r="M1881" s="16">
        <f>VLOOKUP(Table3[[#This Row],[Order ID]],OrderBreakDown!A1880:H9927,3,0)</f>
        <v>0.5</v>
      </c>
      <c r="N1881" t="str">
        <f>VLOOKUP(Table3[[#This Row],[Order ID]],OrderBreakDown!A1880:H9927,4,0)</f>
        <v>$208.00</v>
      </c>
      <c r="O1881" s="18" t="str">
        <f>VLOOKUP(Table3[[#This Row],[Order ID]],OrderBreakDown!A1880:H9927,5,0)</f>
        <v>-$100.00</v>
      </c>
      <c r="P1881">
        <f>VLOOKUP(Table3[[#This Row],[Order ID]],OrderBreakDown!A1880:H9927,6,0)</f>
        <v>9</v>
      </c>
      <c r="Q1881" t="str">
        <f>VLOOKUP(Table3[[#This Row],[Order ID]],OrderBreakDown!A1880:H9927,7,0)</f>
        <v>Office Supplies</v>
      </c>
      <c r="R1881" t="str">
        <f>VLOOKUP(Table3[[#This Row],[Order ID]],OrderBreakDown!A1880:H9927,8,0)</f>
        <v>Art</v>
      </c>
    </row>
    <row r="1882" spans="1:18" ht="21.75" customHeight="1" thickBot="1" x14ac:dyDescent="0.3">
      <c r="A1882" s="5" t="s">
        <v>3439</v>
      </c>
      <c r="B1882" s="2">
        <v>41352</v>
      </c>
      <c r="C1882" s="1" t="s">
        <v>2575</v>
      </c>
      <c r="D1882" s="1" t="s">
        <v>221</v>
      </c>
      <c r="E1882" s="1" t="s">
        <v>27</v>
      </c>
      <c r="F1882" s="1" t="s">
        <v>28</v>
      </c>
      <c r="G1882" s="1" t="s">
        <v>21</v>
      </c>
      <c r="H1882" s="2">
        <v>41355</v>
      </c>
      <c r="I1882" s="1" t="s">
        <v>37</v>
      </c>
      <c r="J1882" s="6" t="s">
        <v>41</v>
      </c>
      <c r="L1882" t="str">
        <f>VLOOKUP(Table3[[#This Row],[Order ID]],OrderBreakDown!A1881:H9928,2,0)</f>
        <v>Boston Highlighters, Water Color</v>
      </c>
      <c r="M1882" s="16">
        <f>VLOOKUP(Table3[[#This Row],[Order ID]],OrderBreakDown!A1881:H9928,3,0)</f>
        <v>0</v>
      </c>
      <c r="N1882" t="str">
        <f>VLOOKUP(Table3[[#This Row],[Order ID]],OrderBreakDown!A1881:H9928,4,0)</f>
        <v>$154.00</v>
      </c>
      <c r="O1882" s="18" t="str">
        <f>VLOOKUP(Table3[[#This Row],[Order ID]],OrderBreakDown!A1881:H9928,5,0)</f>
        <v>$28.00</v>
      </c>
      <c r="P1882">
        <f>VLOOKUP(Table3[[#This Row],[Order ID]],OrderBreakDown!A1881:H9928,6,0)</f>
        <v>7</v>
      </c>
      <c r="Q1882" t="str">
        <f>VLOOKUP(Table3[[#This Row],[Order ID]],OrderBreakDown!A1881:H9928,7,0)</f>
        <v>Office Supplies</v>
      </c>
      <c r="R1882" t="str">
        <f>VLOOKUP(Table3[[#This Row],[Order ID]],OrderBreakDown!A1881:H9928,8,0)</f>
        <v>Art</v>
      </c>
    </row>
    <row r="1883" spans="1:18" ht="21.75" customHeight="1" thickBot="1" x14ac:dyDescent="0.3">
      <c r="A1883" s="5" t="s">
        <v>3440</v>
      </c>
      <c r="B1883" s="2">
        <v>41352</v>
      </c>
      <c r="C1883" s="1" t="s">
        <v>169</v>
      </c>
      <c r="D1883" s="1" t="s">
        <v>1048</v>
      </c>
      <c r="E1883" s="1" t="s">
        <v>20</v>
      </c>
      <c r="F1883" s="1" t="s">
        <v>14</v>
      </c>
      <c r="G1883" s="1" t="s">
        <v>33</v>
      </c>
      <c r="H1883" s="2">
        <v>41355</v>
      </c>
      <c r="I1883" s="1" t="s">
        <v>16</v>
      </c>
      <c r="J1883" s="6" t="s">
        <v>23</v>
      </c>
      <c r="L1883" t="str">
        <f>VLOOKUP(Table3[[#This Row],[Order ID]],OrderBreakDown!A1882:H9929,2,0)</f>
        <v>Cameo Interoffice Envelope, Set of 50</v>
      </c>
      <c r="M1883" s="16">
        <f>VLOOKUP(Table3[[#This Row],[Order ID]],OrderBreakDown!A1882:H9929,3,0)</f>
        <v>0</v>
      </c>
      <c r="N1883" t="str">
        <f>VLOOKUP(Table3[[#This Row],[Order ID]],OrderBreakDown!A1882:H9929,4,0)</f>
        <v>$332.00</v>
      </c>
      <c r="O1883" s="18" t="str">
        <f>VLOOKUP(Table3[[#This Row],[Order ID]],OrderBreakDown!A1882:H9929,5,0)</f>
        <v>$119.00</v>
      </c>
      <c r="P1883">
        <f>VLOOKUP(Table3[[#This Row],[Order ID]],OrderBreakDown!A1882:H9929,6,0)</f>
        <v>7</v>
      </c>
      <c r="Q1883" t="str">
        <f>VLOOKUP(Table3[[#This Row],[Order ID]],OrderBreakDown!A1882:H9929,7,0)</f>
        <v>Office Supplies</v>
      </c>
      <c r="R1883" t="str">
        <f>VLOOKUP(Table3[[#This Row],[Order ID]],OrderBreakDown!A1882:H9929,8,0)</f>
        <v>Envelopes</v>
      </c>
    </row>
    <row r="1884" spans="1:18" ht="21.75" customHeight="1" thickBot="1" x14ac:dyDescent="0.3">
      <c r="A1884" s="5" t="s">
        <v>3441</v>
      </c>
      <c r="B1884" s="2">
        <v>41352</v>
      </c>
      <c r="C1884" s="1" t="s">
        <v>2289</v>
      </c>
      <c r="D1884" s="1" t="s">
        <v>3442</v>
      </c>
      <c r="E1884" s="1" t="s">
        <v>27</v>
      </c>
      <c r="F1884" s="1" t="s">
        <v>28</v>
      </c>
      <c r="G1884" s="1" t="s">
        <v>21</v>
      </c>
      <c r="H1884" s="2">
        <v>41352</v>
      </c>
      <c r="I1884" s="1" t="s">
        <v>62</v>
      </c>
      <c r="J1884" s="6" t="s">
        <v>29</v>
      </c>
      <c r="L1884" t="str">
        <f>VLOOKUP(Table3[[#This Row],[Order ID]],OrderBreakDown!A1883:H9930,2,0)</f>
        <v>Cuisinart Coffee Grinder, White</v>
      </c>
      <c r="M1884" s="16">
        <f>VLOOKUP(Table3[[#This Row],[Order ID]],OrderBreakDown!A1883:H9930,3,0)</f>
        <v>0.1</v>
      </c>
      <c r="N1884" t="str">
        <f>VLOOKUP(Table3[[#This Row],[Order ID]],OrderBreakDown!A1883:H9930,4,0)</f>
        <v>$132.00</v>
      </c>
      <c r="O1884" s="18" t="str">
        <f>VLOOKUP(Table3[[#This Row],[Order ID]],OrderBreakDown!A1883:H9930,5,0)</f>
        <v>$46.00</v>
      </c>
      <c r="P1884">
        <f>VLOOKUP(Table3[[#This Row],[Order ID]],OrderBreakDown!A1883:H9930,6,0)</f>
        <v>4</v>
      </c>
      <c r="Q1884" t="str">
        <f>VLOOKUP(Table3[[#This Row],[Order ID]],OrderBreakDown!A1883:H9930,7,0)</f>
        <v>Office Supplies</v>
      </c>
      <c r="R1884" t="str">
        <f>VLOOKUP(Table3[[#This Row],[Order ID]],OrderBreakDown!A1883:H9930,8,0)</f>
        <v>Appliances</v>
      </c>
    </row>
    <row r="1885" spans="1:18" ht="21.75" customHeight="1" thickBot="1" x14ac:dyDescent="0.3">
      <c r="A1885" s="5" t="s">
        <v>3443</v>
      </c>
      <c r="B1885" s="2">
        <v>41353</v>
      </c>
      <c r="C1885" s="1" t="s">
        <v>2199</v>
      </c>
      <c r="D1885" s="1" t="s">
        <v>3444</v>
      </c>
      <c r="E1885" s="1" t="s">
        <v>66</v>
      </c>
      <c r="F1885" s="1" t="s">
        <v>28</v>
      </c>
      <c r="G1885" s="1" t="s">
        <v>21</v>
      </c>
      <c r="H1885" s="2">
        <v>41357</v>
      </c>
      <c r="I1885" s="1" t="s">
        <v>22</v>
      </c>
      <c r="J1885" s="6" t="s">
        <v>821</v>
      </c>
      <c r="L1885" t="str">
        <f>VLOOKUP(Table3[[#This Row],[Order ID]],OrderBreakDown!A1884:H9931,2,0)</f>
        <v>Cameo Manila Envelope, with clear poly window</v>
      </c>
      <c r="M1885" s="16">
        <f>VLOOKUP(Table3[[#This Row],[Order ID]],OrderBreakDown!A1884:H9931,3,0)</f>
        <v>0</v>
      </c>
      <c r="N1885" t="str">
        <f>VLOOKUP(Table3[[#This Row],[Order ID]],OrderBreakDown!A1884:H9931,4,0)</f>
        <v>$214.00</v>
      </c>
      <c r="O1885" s="18" t="str">
        <f>VLOOKUP(Table3[[#This Row],[Order ID]],OrderBreakDown!A1884:H9931,5,0)</f>
        <v>$105.00</v>
      </c>
      <c r="P1885">
        <f>VLOOKUP(Table3[[#This Row],[Order ID]],OrderBreakDown!A1884:H9931,6,0)</f>
        <v>7</v>
      </c>
      <c r="Q1885" t="str">
        <f>VLOOKUP(Table3[[#This Row],[Order ID]],OrderBreakDown!A1884:H9931,7,0)</f>
        <v>Office Supplies</v>
      </c>
      <c r="R1885" t="str">
        <f>VLOOKUP(Table3[[#This Row],[Order ID]],OrderBreakDown!A1884:H9931,8,0)</f>
        <v>Envelopes</v>
      </c>
    </row>
    <row r="1886" spans="1:18" ht="21.75" customHeight="1" thickBot="1" x14ac:dyDescent="0.3">
      <c r="A1886" s="5" t="s">
        <v>3445</v>
      </c>
      <c r="B1886" s="2">
        <v>41353</v>
      </c>
      <c r="C1886" s="1" t="s">
        <v>1719</v>
      </c>
      <c r="D1886" s="1" t="s">
        <v>1411</v>
      </c>
      <c r="E1886" s="1" t="s">
        <v>20</v>
      </c>
      <c r="F1886" s="1" t="s">
        <v>14</v>
      </c>
      <c r="G1886" s="1" t="s">
        <v>21</v>
      </c>
      <c r="H1886" s="2">
        <v>41356</v>
      </c>
      <c r="I1886" s="1" t="s">
        <v>16</v>
      </c>
      <c r="J1886" s="6" t="s">
        <v>23</v>
      </c>
      <c r="L1886" t="str">
        <f>VLOOKUP(Table3[[#This Row],[Order ID]],OrderBreakDown!A1885:H9932,2,0)</f>
        <v>Breville Microwave, White</v>
      </c>
      <c r="M1886" s="16">
        <f>VLOOKUP(Table3[[#This Row],[Order ID]],OrderBreakDown!A1885:H9932,3,0)</f>
        <v>0</v>
      </c>
      <c r="N1886" t="str">
        <f>VLOOKUP(Table3[[#This Row],[Order ID]],OrderBreakDown!A1885:H9932,4,0)</f>
        <v>$2,699.00</v>
      </c>
      <c r="O1886" s="18" t="str">
        <f>VLOOKUP(Table3[[#This Row],[Order ID]],OrderBreakDown!A1885:H9932,5,0)</f>
        <v>$890.00</v>
      </c>
      <c r="P1886">
        <f>VLOOKUP(Table3[[#This Row],[Order ID]],OrderBreakDown!A1885:H9932,6,0)</f>
        <v>9</v>
      </c>
      <c r="Q1886" t="str">
        <f>VLOOKUP(Table3[[#This Row],[Order ID]],OrderBreakDown!A1885:H9932,7,0)</f>
        <v>Office Supplies</v>
      </c>
      <c r="R1886" t="str">
        <f>VLOOKUP(Table3[[#This Row],[Order ID]],OrderBreakDown!A1885:H9932,8,0)</f>
        <v>Appliances</v>
      </c>
    </row>
    <row r="1887" spans="1:18" ht="21.75" customHeight="1" thickBot="1" x14ac:dyDescent="0.3">
      <c r="A1887" s="5" t="s">
        <v>3446</v>
      </c>
      <c r="B1887" s="2">
        <v>41353</v>
      </c>
      <c r="C1887" s="1" t="s">
        <v>509</v>
      </c>
      <c r="D1887" s="1" t="s">
        <v>1791</v>
      </c>
      <c r="E1887" s="1" t="s">
        <v>77</v>
      </c>
      <c r="F1887" s="1" t="s">
        <v>28</v>
      </c>
      <c r="G1887" s="1" t="s">
        <v>21</v>
      </c>
      <c r="H1887" s="2">
        <v>41358</v>
      </c>
      <c r="I1887" s="1" t="s">
        <v>22</v>
      </c>
      <c r="J1887" s="6" t="s">
        <v>210</v>
      </c>
      <c r="L1887" t="str">
        <f>VLOOKUP(Table3[[#This Row],[Order ID]],OrderBreakDown!A1886:H9933,2,0)</f>
        <v>Novimex Color Coded Labels, Alphabetical</v>
      </c>
      <c r="M1887" s="16">
        <f>VLOOKUP(Table3[[#This Row],[Order ID]],OrderBreakDown!A1886:H9933,3,0)</f>
        <v>0.5</v>
      </c>
      <c r="N1887" t="str">
        <f>VLOOKUP(Table3[[#This Row],[Order ID]],OrderBreakDown!A1886:H9933,4,0)</f>
        <v>$18.00</v>
      </c>
      <c r="O1887" s="18" t="str">
        <f>VLOOKUP(Table3[[#This Row],[Order ID]],OrderBreakDown!A1886:H9933,5,0)</f>
        <v>-$6.00</v>
      </c>
      <c r="P1887">
        <f>VLOOKUP(Table3[[#This Row],[Order ID]],OrderBreakDown!A1886:H9933,6,0)</f>
        <v>3</v>
      </c>
      <c r="Q1887" t="str">
        <f>VLOOKUP(Table3[[#This Row],[Order ID]],OrderBreakDown!A1886:H9933,7,0)</f>
        <v>Office Supplies</v>
      </c>
      <c r="R1887" t="str">
        <f>VLOOKUP(Table3[[#This Row],[Order ID]],OrderBreakDown!A1886:H9933,8,0)</f>
        <v>Labels</v>
      </c>
    </row>
    <row r="1888" spans="1:18" ht="21.75" customHeight="1" thickBot="1" x14ac:dyDescent="0.3">
      <c r="A1888" s="5" t="s">
        <v>3447</v>
      </c>
      <c r="B1888" s="2">
        <v>41354</v>
      </c>
      <c r="C1888" s="1" t="s">
        <v>469</v>
      </c>
      <c r="D1888" s="1" t="s">
        <v>1502</v>
      </c>
      <c r="E1888" s="1" t="s">
        <v>58</v>
      </c>
      <c r="F1888" s="1" t="s">
        <v>50</v>
      </c>
      <c r="G1888" s="1" t="s">
        <v>21</v>
      </c>
      <c r="H1888" s="2">
        <v>41356</v>
      </c>
      <c r="I1888" s="1" t="s">
        <v>16</v>
      </c>
      <c r="J1888" s="6" t="s">
        <v>1503</v>
      </c>
      <c r="L1888" t="str">
        <f>VLOOKUP(Table3[[#This Row],[Order ID]],OrderBreakDown!A1887:H9934,2,0)</f>
        <v>Sauder Stackable Bookrack, Traditional</v>
      </c>
      <c r="M1888" s="16">
        <f>VLOOKUP(Table3[[#This Row],[Order ID]],OrderBreakDown!A1887:H9934,3,0)</f>
        <v>0</v>
      </c>
      <c r="N1888" t="str">
        <f>VLOOKUP(Table3[[#This Row],[Order ID]],OrderBreakDown!A1887:H9934,4,0)</f>
        <v>$585.00</v>
      </c>
      <c r="O1888" s="18" t="str">
        <f>VLOOKUP(Table3[[#This Row],[Order ID]],OrderBreakDown!A1887:H9934,5,0)</f>
        <v>$88.00</v>
      </c>
      <c r="P1888">
        <f>VLOOKUP(Table3[[#This Row],[Order ID]],OrderBreakDown!A1887:H9934,6,0)</f>
        <v>4</v>
      </c>
      <c r="Q1888" t="str">
        <f>VLOOKUP(Table3[[#This Row],[Order ID]],OrderBreakDown!A1887:H9934,7,0)</f>
        <v>Furniture</v>
      </c>
      <c r="R1888" t="str">
        <f>VLOOKUP(Table3[[#This Row],[Order ID]],OrderBreakDown!A1887:H9934,8,0)</f>
        <v>Bookcases</v>
      </c>
    </row>
    <row r="1889" spans="1:18" ht="21.75" customHeight="1" thickBot="1" x14ac:dyDescent="0.3">
      <c r="A1889" s="5" t="s">
        <v>3448</v>
      </c>
      <c r="B1889" s="2">
        <v>41354</v>
      </c>
      <c r="C1889" s="1" t="s">
        <v>720</v>
      </c>
      <c r="D1889" s="1" t="s">
        <v>562</v>
      </c>
      <c r="E1889" s="1" t="s">
        <v>77</v>
      </c>
      <c r="F1889" s="1" t="s">
        <v>28</v>
      </c>
      <c r="G1889" s="1" t="s">
        <v>21</v>
      </c>
      <c r="H1889" s="2">
        <v>41359</v>
      </c>
      <c r="I1889" s="1" t="s">
        <v>22</v>
      </c>
      <c r="J1889" s="6" t="s">
        <v>271</v>
      </c>
      <c r="L1889" t="str">
        <f>VLOOKUP(Table3[[#This Row],[Order ID]],OrderBreakDown!A1888:H9935,2,0)</f>
        <v>Kraft Business Envelopes, Recycled</v>
      </c>
      <c r="M1889" s="16">
        <f>VLOOKUP(Table3[[#This Row],[Order ID]],OrderBreakDown!A1888:H9935,3,0)</f>
        <v>0.5</v>
      </c>
      <c r="N1889" t="str">
        <f>VLOOKUP(Table3[[#This Row],[Order ID]],OrderBreakDown!A1888:H9935,4,0)</f>
        <v>$28.00</v>
      </c>
      <c r="O1889" s="18" t="str">
        <f>VLOOKUP(Table3[[#This Row],[Order ID]],OrderBreakDown!A1888:H9935,5,0)</f>
        <v>-$1.00</v>
      </c>
      <c r="P1889">
        <f>VLOOKUP(Table3[[#This Row],[Order ID]],OrderBreakDown!A1888:H9935,6,0)</f>
        <v>3</v>
      </c>
      <c r="Q1889" t="str">
        <f>VLOOKUP(Table3[[#This Row],[Order ID]],OrderBreakDown!A1888:H9935,7,0)</f>
        <v>Office Supplies</v>
      </c>
      <c r="R1889" t="str">
        <f>VLOOKUP(Table3[[#This Row],[Order ID]],OrderBreakDown!A1888:H9935,8,0)</f>
        <v>Envelopes</v>
      </c>
    </row>
    <row r="1890" spans="1:18" ht="21.75" customHeight="1" thickBot="1" x14ac:dyDescent="0.3">
      <c r="A1890" s="5" t="s">
        <v>3449</v>
      </c>
      <c r="B1890" s="2">
        <v>41355</v>
      </c>
      <c r="C1890" s="1" t="s">
        <v>995</v>
      </c>
      <c r="D1890" s="1" t="s">
        <v>3450</v>
      </c>
      <c r="E1890" s="1" t="s">
        <v>77</v>
      </c>
      <c r="F1890" s="1" t="s">
        <v>28</v>
      </c>
      <c r="G1890" s="1" t="s">
        <v>15</v>
      </c>
      <c r="H1890" s="2">
        <v>41360</v>
      </c>
      <c r="I1890" s="1" t="s">
        <v>22</v>
      </c>
      <c r="J1890" s="6" t="s">
        <v>581</v>
      </c>
      <c r="L1890" t="str">
        <f>VLOOKUP(Table3[[#This Row],[Order ID]],OrderBreakDown!A1889:H9936,2,0)</f>
        <v>Binney &amp; Smith Pencil Sharpener, Easy-Erase</v>
      </c>
      <c r="M1890" s="16">
        <f>VLOOKUP(Table3[[#This Row],[Order ID]],OrderBreakDown!A1889:H9936,3,0)</f>
        <v>0.5</v>
      </c>
      <c r="N1890" t="str">
        <f>VLOOKUP(Table3[[#This Row],[Order ID]],OrderBreakDown!A1889:H9936,4,0)</f>
        <v>$56.00</v>
      </c>
      <c r="O1890" s="18" t="str">
        <f>VLOOKUP(Table3[[#This Row],[Order ID]],OrderBreakDown!A1889:H9936,5,0)</f>
        <v>-$44.00</v>
      </c>
      <c r="P1890">
        <f>VLOOKUP(Table3[[#This Row],[Order ID]],OrderBreakDown!A1889:H9936,6,0)</f>
        <v>4</v>
      </c>
      <c r="Q1890" t="str">
        <f>VLOOKUP(Table3[[#This Row],[Order ID]],OrderBreakDown!A1889:H9936,7,0)</f>
        <v>Office Supplies</v>
      </c>
      <c r="R1890" t="str">
        <f>VLOOKUP(Table3[[#This Row],[Order ID]],OrderBreakDown!A1889:H9936,8,0)</f>
        <v>Art</v>
      </c>
    </row>
    <row r="1891" spans="1:18" ht="21.75" customHeight="1" thickBot="1" x14ac:dyDescent="0.3">
      <c r="A1891" s="5" t="s">
        <v>3451</v>
      </c>
      <c r="B1891" s="2">
        <v>41355</v>
      </c>
      <c r="C1891" s="1" t="s">
        <v>350</v>
      </c>
      <c r="D1891" s="1" t="s">
        <v>465</v>
      </c>
      <c r="E1891" s="1" t="s">
        <v>66</v>
      </c>
      <c r="F1891" s="1" t="s">
        <v>28</v>
      </c>
      <c r="G1891" s="1" t="s">
        <v>21</v>
      </c>
      <c r="H1891" s="2">
        <v>41359</v>
      </c>
      <c r="I1891" s="1" t="s">
        <v>22</v>
      </c>
      <c r="J1891" s="6" t="s">
        <v>465</v>
      </c>
      <c r="L1891" t="str">
        <f>VLOOKUP(Table3[[#This Row],[Order ID]],OrderBreakDown!A1890:H9937,2,0)</f>
        <v>Apple Signal Booster, Cordless</v>
      </c>
      <c r="M1891" s="16">
        <f>VLOOKUP(Table3[[#This Row],[Order ID]],OrderBreakDown!A1890:H9937,3,0)</f>
        <v>0</v>
      </c>
      <c r="N1891" t="str">
        <f>VLOOKUP(Table3[[#This Row],[Order ID]],OrderBreakDown!A1890:H9937,4,0)</f>
        <v>$279.00</v>
      </c>
      <c r="O1891" s="18" t="str">
        <f>VLOOKUP(Table3[[#This Row],[Order ID]],OrderBreakDown!A1890:H9937,5,0)</f>
        <v>$70.00</v>
      </c>
      <c r="P1891">
        <f>VLOOKUP(Table3[[#This Row],[Order ID]],OrderBreakDown!A1890:H9937,6,0)</f>
        <v>2</v>
      </c>
      <c r="Q1891" t="str">
        <f>VLOOKUP(Table3[[#This Row],[Order ID]],OrderBreakDown!A1890:H9937,7,0)</f>
        <v>Technology</v>
      </c>
      <c r="R1891" t="str">
        <f>VLOOKUP(Table3[[#This Row],[Order ID]],OrderBreakDown!A1890:H9937,8,0)</f>
        <v>Phones</v>
      </c>
    </row>
    <row r="1892" spans="1:18" ht="21.75" customHeight="1" thickBot="1" x14ac:dyDescent="0.3">
      <c r="A1892" s="5" t="s">
        <v>3452</v>
      </c>
      <c r="B1892" s="2">
        <v>41355</v>
      </c>
      <c r="C1892" s="1" t="s">
        <v>179</v>
      </c>
      <c r="D1892" s="1" t="s">
        <v>1443</v>
      </c>
      <c r="E1892" s="1" t="s">
        <v>66</v>
      </c>
      <c r="F1892" s="1" t="s">
        <v>28</v>
      </c>
      <c r="G1892" s="1" t="s">
        <v>21</v>
      </c>
      <c r="H1892" s="2">
        <v>41360</v>
      </c>
      <c r="I1892" s="1" t="s">
        <v>22</v>
      </c>
      <c r="J1892" s="6" t="s">
        <v>185</v>
      </c>
      <c r="L1892" t="str">
        <f>VLOOKUP(Table3[[#This Row],[Order ID]],OrderBreakDown!A1891:H9938,2,0)</f>
        <v>Logitech Flash Drive, USB</v>
      </c>
      <c r="M1892" s="16">
        <f>VLOOKUP(Table3[[#This Row],[Order ID]],OrderBreakDown!A1891:H9938,3,0)</f>
        <v>0</v>
      </c>
      <c r="N1892" t="str">
        <f>VLOOKUP(Table3[[#This Row],[Order ID]],OrderBreakDown!A1891:H9938,4,0)</f>
        <v>$246.00</v>
      </c>
      <c r="O1892" s="18" t="str">
        <f>VLOOKUP(Table3[[#This Row],[Order ID]],OrderBreakDown!A1891:H9938,5,0)</f>
        <v>$74.00</v>
      </c>
      <c r="P1892">
        <f>VLOOKUP(Table3[[#This Row],[Order ID]],OrderBreakDown!A1891:H9938,6,0)</f>
        <v>8</v>
      </c>
      <c r="Q1892" t="str">
        <f>VLOOKUP(Table3[[#This Row],[Order ID]],OrderBreakDown!A1891:H9938,7,0)</f>
        <v>Technology</v>
      </c>
      <c r="R1892" t="str">
        <f>VLOOKUP(Table3[[#This Row],[Order ID]],OrderBreakDown!A1891:H9938,8,0)</f>
        <v>Accessories</v>
      </c>
    </row>
    <row r="1893" spans="1:18" ht="21.75" customHeight="1" thickBot="1" x14ac:dyDescent="0.3">
      <c r="A1893" s="5" t="s">
        <v>3453</v>
      </c>
      <c r="B1893" s="2">
        <v>41356</v>
      </c>
      <c r="C1893" s="1" t="s">
        <v>2091</v>
      </c>
      <c r="D1893" s="1" t="s">
        <v>205</v>
      </c>
      <c r="E1893" s="1" t="s">
        <v>66</v>
      </c>
      <c r="F1893" s="1" t="s">
        <v>28</v>
      </c>
      <c r="G1893" s="1" t="s">
        <v>21</v>
      </c>
      <c r="H1893" s="2">
        <v>41362</v>
      </c>
      <c r="I1893" s="1" t="s">
        <v>22</v>
      </c>
      <c r="J1893" s="6" t="s">
        <v>206</v>
      </c>
      <c r="L1893" t="str">
        <f>VLOOKUP(Table3[[#This Row],[Order ID]],OrderBreakDown!A1892:H9939,2,0)</f>
        <v>Bush 3-Shelf Cabinet, Traditional</v>
      </c>
      <c r="M1893" s="16">
        <f>VLOOKUP(Table3[[#This Row],[Order ID]],OrderBreakDown!A1892:H9939,3,0)</f>
        <v>0.1</v>
      </c>
      <c r="N1893" t="str">
        <f>VLOOKUP(Table3[[#This Row],[Order ID]],OrderBreakDown!A1892:H9939,4,0)</f>
        <v>$387.00</v>
      </c>
      <c r="O1893" s="18" t="str">
        <f>VLOOKUP(Table3[[#This Row],[Order ID]],OrderBreakDown!A1892:H9939,5,0)</f>
        <v>$52.00</v>
      </c>
      <c r="P1893">
        <f>VLOOKUP(Table3[[#This Row],[Order ID]],OrderBreakDown!A1892:H9939,6,0)</f>
        <v>3</v>
      </c>
      <c r="Q1893" t="str">
        <f>VLOOKUP(Table3[[#This Row],[Order ID]],OrderBreakDown!A1892:H9939,7,0)</f>
        <v>Furniture</v>
      </c>
      <c r="R1893" t="str">
        <f>VLOOKUP(Table3[[#This Row],[Order ID]],OrderBreakDown!A1892:H9939,8,0)</f>
        <v>Bookcases</v>
      </c>
    </row>
    <row r="1894" spans="1:18" ht="21.75" customHeight="1" thickBot="1" x14ac:dyDescent="0.3">
      <c r="A1894" s="5" t="s">
        <v>3454</v>
      </c>
      <c r="B1894" s="2">
        <v>41358</v>
      </c>
      <c r="C1894" s="1" t="s">
        <v>1267</v>
      </c>
      <c r="D1894" s="1" t="s">
        <v>141</v>
      </c>
      <c r="E1894" s="1" t="s">
        <v>58</v>
      </c>
      <c r="F1894" s="1" t="s">
        <v>50</v>
      </c>
      <c r="G1894" s="1" t="s">
        <v>33</v>
      </c>
      <c r="H1894" s="2">
        <v>41362</v>
      </c>
      <c r="I1894" s="1" t="s">
        <v>22</v>
      </c>
      <c r="J1894" s="6" t="s">
        <v>141</v>
      </c>
      <c r="L1894" t="str">
        <f>VLOOKUP(Table3[[#This Row],[Order ID]],OrderBreakDown!A1893:H9940,2,0)</f>
        <v>Sanford Sketch Pad, Easy-Erase</v>
      </c>
      <c r="M1894" s="16">
        <f>VLOOKUP(Table3[[#This Row],[Order ID]],OrderBreakDown!A1893:H9940,3,0)</f>
        <v>0</v>
      </c>
      <c r="N1894" t="str">
        <f>VLOOKUP(Table3[[#This Row],[Order ID]],OrderBreakDown!A1893:H9940,4,0)</f>
        <v>$137.00</v>
      </c>
      <c r="O1894" s="18" t="str">
        <f>VLOOKUP(Table3[[#This Row],[Order ID]],OrderBreakDown!A1893:H9940,5,0)</f>
        <v>$63.00</v>
      </c>
      <c r="P1894">
        <f>VLOOKUP(Table3[[#This Row],[Order ID]],OrderBreakDown!A1893:H9940,6,0)</f>
        <v>3</v>
      </c>
      <c r="Q1894" t="str">
        <f>VLOOKUP(Table3[[#This Row],[Order ID]],OrderBreakDown!A1893:H9940,7,0)</f>
        <v>Office Supplies</v>
      </c>
      <c r="R1894" t="str">
        <f>VLOOKUP(Table3[[#This Row],[Order ID]],OrderBreakDown!A1893:H9940,8,0)</f>
        <v>Art</v>
      </c>
    </row>
    <row r="1895" spans="1:18" ht="21.75" customHeight="1" thickBot="1" x14ac:dyDescent="0.3">
      <c r="A1895" s="5" t="s">
        <v>3455</v>
      </c>
      <c r="B1895" s="2">
        <v>41358</v>
      </c>
      <c r="C1895" s="1" t="s">
        <v>1117</v>
      </c>
      <c r="D1895" s="1" t="s">
        <v>3456</v>
      </c>
      <c r="E1895" s="1" t="s">
        <v>27</v>
      </c>
      <c r="F1895" s="1" t="s">
        <v>28</v>
      </c>
      <c r="G1895" s="1" t="s">
        <v>21</v>
      </c>
      <c r="H1895" s="2">
        <v>41365</v>
      </c>
      <c r="I1895" s="1" t="s">
        <v>22</v>
      </c>
      <c r="J1895" s="6" t="s">
        <v>112</v>
      </c>
      <c r="L1895" t="str">
        <f>VLOOKUP(Table3[[#This Row],[Order ID]],OrderBreakDown!A1894:H9941,2,0)</f>
        <v>BIC Pencil Sharpener, Easy-Erase</v>
      </c>
      <c r="M1895" s="16">
        <f>VLOOKUP(Table3[[#This Row],[Order ID]],OrderBreakDown!A1894:H9941,3,0)</f>
        <v>0</v>
      </c>
      <c r="N1895" t="str">
        <f>VLOOKUP(Table3[[#This Row],[Order ID]],OrderBreakDown!A1894:H9941,4,0)</f>
        <v>$117.00</v>
      </c>
      <c r="O1895" s="18" t="str">
        <f>VLOOKUP(Table3[[#This Row],[Order ID]],OrderBreakDown!A1894:H9941,5,0)</f>
        <v>$6.00</v>
      </c>
      <c r="P1895">
        <f>VLOOKUP(Table3[[#This Row],[Order ID]],OrderBreakDown!A1894:H9941,6,0)</f>
        <v>4</v>
      </c>
      <c r="Q1895" t="str">
        <f>VLOOKUP(Table3[[#This Row],[Order ID]],OrderBreakDown!A1894:H9941,7,0)</f>
        <v>Office Supplies</v>
      </c>
      <c r="R1895" t="str">
        <f>VLOOKUP(Table3[[#This Row],[Order ID]],OrderBreakDown!A1894:H9941,8,0)</f>
        <v>Art</v>
      </c>
    </row>
    <row r="1896" spans="1:18" ht="21.75" customHeight="1" thickBot="1" x14ac:dyDescent="0.3">
      <c r="A1896" s="5" t="s">
        <v>3457</v>
      </c>
      <c r="B1896" s="2">
        <v>41359</v>
      </c>
      <c r="C1896" s="1" t="s">
        <v>1447</v>
      </c>
      <c r="D1896" s="1" t="s">
        <v>959</v>
      </c>
      <c r="E1896" s="1" t="s">
        <v>66</v>
      </c>
      <c r="F1896" s="1" t="s">
        <v>28</v>
      </c>
      <c r="G1896" s="1" t="s">
        <v>33</v>
      </c>
      <c r="H1896" s="2">
        <v>41364</v>
      </c>
      <c r="I1896" s="1" t="s">
        <v>16</v>
      </c>
      <c r="J1896" s="6" t="s">
        <v>116</v>
      </c>
      <c r="L1896" t="str">
        <f>VLOOKUP(Table3[[#This Row],[Order ID]],OrderBreakDown!A1895:H9942,2,0)</f>
        <v>Stockwell Clamps, Assorted Sizes</v>
      </c>
      <c r="M1896" s="16">
        <f>VLOOKUP(Table3[[#This Row],[Order ID]],OrderBreakDown!A1895:H9942,3,0)</f>
        <v>0</v>
      </c>
      <c r="N1896" t="str">
        <f>VLOOKUP(Table3[[#This Row],[Order ID]],OrderBreakDown!A1895:H9942,4,0)</f>
        <v>$81.00</v>
      </c>
      <c r="O1896" s="18" t="str">
        <f>VLOOKUP(Table3[[#This Row],[Order ID]],OrderBreakDown!A1895:H9942,5,0)</f>
        <v>$29.00</v>
      </c>
      <c r="P1896">
        <f>VLOOKUP(Table3[[#This Row],[Order ID]],OrderBreakDown!A1895:H9942,6,0)</f>
        <v>5</v>
      </c>
      <c r="Q1896" t="str">
        <f>VLOOKUP(Table3[[#This Row],[Order ID]],OrderBreakDown!A1895:H9942,7,0)</f>
        <v>Office Supplies</v>
      </c>
      <c r="R1896" t="str">
        <f>VLOOKUP(Table3[[#This Row],[Order ID]],OrderBreakDown!A1895:H9942,8,0)</f>
        <v>Fasteners</v>
      </c>
    </row>
    <row r="1897" spans="1:18" ht="21.75" customHeight="1" thickBot="1" x14ac:dyDescent="0.3">
      <c r="A1897" s="5" t="s">
        <v>3458</v>
      </c>
      <c r="B1897" s="2">
        <v>41359</v>
      </c>
      <c r="C1897" s="1" t="s">
        <v>2377</v>
      </c>
      <c r="D1897" s="1" t="s">
        <v>708</v>
      </c>
      <c r="E1897" s="1" t="s">
        <v>49</v>
      </c>
      <c r="F1897" s="1" t="s">
        <v>50</v>
      </c>
      <c r="G1897" s="1" t="s">
        <v>21</v>
      </c>
      <c r="H1897" s="2">
        <v>41364</v>
      </c>
      <c r="I1897" s="1" t="s">
        <v>22</v>
      </c>
      <c r="J1897" s="6" t="s">
        <v>108</v>
      </c>
      <c r="L1897" t="str">
        <f>VLOOKUP(Table3[[#This Row],[Order ID]],OrderBreakDown!A1896:H9943,2,0)</f>
        <v>Bush Floating Shelf Set, Pine</v>
      </c>
      <c r="M1897" s="16">
        <f>VLOOKUP(Table3[[#This Row],[Order ID]],OrderBreakDown!A1896:H9943,3,0)</f>
        <v>0</v>
      </c>
      <c r="N1897" t="str">
        <f>VLOOKUP(Table3[[#This Row],[Order ID]],OrderBreakDown!A1896:H9943,4,0)</f>
        <v>$345.00</v>
      </c>
      <c r="O1897" s="18" t="str">
        <f>VLOOKUP(Table3[[#This Row],[Order ID]],OrderBreakDown!A1896:H9943,5,0)</f>
        <v>$107.00</v>
      </c>
      <c r="P1897">
        <f>VLOOKUP(Table3[[#This Row],[Order ID]],OrderBreakDown!A1896:H9943,6,0)</f>
        <v>2</v>
      </c>
      <c r="Q1897" t="str">
        <f>VLOOKUP(Table3[[#This Row],[Order ID]],OrderBreakDown!A1896:H9943,7,0)</f>
        <v>Furniture</v>
      </c>
      <c r="R1897" t="str">
        <f>VLOOKUP(Table3[[#This Row],[Order ID]],OrderBreakDown!A1896:H9943,8,0)</f>
        <v>Bookcases</v>
      </c>
    </row>
    <row r="1898" spans="1:18" ht="21.75" customHeight="1" thickBot="1" x14ac:dyDescent="0.3">
      <c r="A1898" s="5" t="s">
        <v>3459</v>
      </c>
      <c r="B1898" s="2">
        <v>41359</v>
      </c>
      <c r="C1898" s="1" t="s">
        <v>395</v>
      </c>
      <c r="D1898" s="1" t="s">
        <v>529</v>
      </c>
      <c r="E1898" s="1" t="s">
        <v>120</v>
      </c>
      <c r="F1898" s="1" t="s">
        <v>28</v>
      </c>
      <c r="G1898" s="1" t="s">
        <v>21</v>
      </c>
      <c r="H1898" s="2">
        <v>41363</v>
      </c>
      <c r="I1898" s="1" t="s">
        <v>16</v>
      </c>
      <c r="J1898" s="6" t="s">
        <v>529</v>
      </c>
      <c r="L1898" t="str">
        <f>VLOOKUP(Table3[[#This Row],[Order ID]],OrderBreakDown!A1897:H9944,2,0)</f>
        <v>Rogers File Cart, Industrial</v>
      </c>
      <c r="M1898" s="16">
        <f>VLOOKUP(Table3[[#This Row],[Order ID]],OrderBreakDown!A1897:H9944,3,0)</f>
        <v>0</v>
      </c>
      <c r="N1898" t="str">
        <f>VLOOKUP(Table3[[#This Row],[Order ID]],OrderBreakDown!A1897:H9944,4,0)</f>
        <v>$283.00</v>
      </c>
      <c r="O1898" s="18" t="str">
        <f>VLOOKUP(Table3[[#This Row],[Order ID]],OrderBreakDown!A1897:H9944,5,0)</f>
        <v>$48.00</v>
      </c>
      <c r="P1898">
        <f>VLOOKUP(Table3[[#This Row],[Order ID]],OrderBreakDown!A1897:H9944,6,0)</f>
        <v>2</v>
      </c>
      <c r="Q1898" t="str">
        <f>VLOOKUP(Table3[[#This Row],[Order ID]],OrderBreakDown!A1897:H9944,7,0)</f>
        <v>Office Supplies</v>
      </c>
      <c r="R1898" t="str">
        <f>VLOOKUP(Table3[[#This Row],[Order ID]],OrderBreakDown!A1897:H9944,8,0)</f>
        <v>Storage</v>
      </c>
    </row>
    <row r="1899" spans="1:18" ht="21.75" customHeight="1" thickBot="1" x14ac:dyDescent="0.3">
      <c r="A1899" s="5" t="s">
        <v>3460</v>
      </c>
      <c r="B1899" s="2">
        <v>41361</v>
      </c>
      <c r="C1899" s="1" t="s">
        <v>400</v>
      </c>
      <c r="D1899" s="1" t="s">
        <v>1018</v>
      </c>
      <c r="E1899" s="1" t="s">
        <v>58</v>
      </c>
      <c r="F1899" s="1" t="s">
        <v>50</v>
      </c>
      <c r="G1899" s="1" t="s">
        <v>33</v>
      </c>
      <c r="H1899" s="2">
        <v>41366</v>
      </c>
      <c r="I1899" s="1" t="s">
        <v>22</v>
      </c>
      <c r="J1899" s="6" t="s">
        <v>96</v>
      </c>
      <c r="L1899" t="str">
        <f>VLOOKUP(Table3[[#This Row],[Order ID]],OrderBreakDown!A1898:H9945,2,0)</f>
        <v>Belkin Numeric Keypad, Bluetooth</v>
      </c>
      <c r="M1899" s="16">
        <f>VLOOKUP(Table3[[#This Row],[Order ID]],OrderBreakDown!A1898:H9945,3,0)</f>
        <v>0</v>
      </c>
      <c r="N1899" t="str">
        <f>VLOOKUP(Table3[[#This Row],[Order ID]],OrderBreakDown!A1898:H9945,4,0)</f>
        <v>$174.00</v>
      </c>
      <c r="O1899" s="18" t="str">
        <f>VLOOKUP(Table3[[#This Row],[Order ID]],OrderBreakDown!A1898:H9945,5,0)</f>
        <v>$54.00</v>
      </c>
      <c r="P1899">
        <f>VLOOKUP(Table3[[#This Row],[Order ID]],OrderBreakDown!A1898:H9945,6,0)</f>
        <v>3</v>
      </c>
      <c r="Q1899" t="str">
        <f>VLOOKUP(Table3[[#This Row],[Order ID]],OrderBreakDown!A1898:H9945,7,0)</f>
        <v>Technology</v>
      </c>
      <c r="R1899" t="str">
        <f>VLOOKUP(Table3[[#This Row],[Order ID]],OrderBreakDown!A1898:H9945,8,0)</f>
        <v>Accessories</v>
      </c>
    </row>
    <row r="1900" spans="1:18" ht="21.75" customHeight="1" thickBot="1" x14ac:dyDescent="0.3">
      <c r="A1900" s="5" t="s">
        <v>3461</v>
      </c>
      <c r="B1900" s="2">
        <v>41361</v>
      </c>
      <c r="C1900" s="1" t="s">
        <v>1313</v>
      </c>
      <c r="D1900" s="1" t="s">
        <v>3462</v>
      </c>
      <c r="E1900" s="1" t="s">
        <v>27</v>
      </c>
      <c r="F1900" s="1" t="s">
        <v>28</v>
      </c>
      <c r="G1900" s="1" t="s">
        <v>33</v>
      </c>
      <c r="H1900" s="2">
        <v>41366</v>
      </c>
      <c r="I1900" s="1" t="s">
        <v>16</v>
      </c>
      <c r="J1900" s="6" t="s">
        <v>41</v>
      </c>
      <c r="L1900" t="str">
        <f>VLOOKUP(Table3[[#This Row],[Order ID]],OrderBreakDown!A1899:H9946,2,0)</f>
        <v>Wilson Jones Binding Machine, Recycled</v>
      </c>
      <c r="M1900" s="16">
        <f>VLOOKUP(Table3[[#This Row],[Order ID]],OrderBreakDown!A1899:H9946,3,0)</f>
        <v>0</v>
      </c>
      <c r="N1900" t="str">
        <f>VLOOKUP(Table3[[#This Row],[Order ID]],OrderBreakDown!A1899:H9946,4,0)</f>
        <v>$99.00</v>
      </c>
      <c r="O1900" s="18" t="str">
        <f>VLOOKUP(Table3[[#This Row],[Order ID]],OrderBreakDown!A1899:H9946,5,0)</f>
        <v>$11.00</v>
      </c>
      <c r="P1900">
        <f>VLOOKUP(Table3[[#This Row],[Order ID]],OrderBreakDown!A1899:H9946,6,0)</f>
        <v>2</v>
      </c>
      <c r="Q1900" t="str">
        <f>VLOOKUP(Table3[[#This Row],[Order ID]],OrderBreakDown!A1899:H9946,7,0)</f>
        <v>Office Supplies</v>
      </c>
      <c r="R1900" t="str">
        <f>VLOOKUP(Table3[[#This Row],[Order ID]],OrderBreakDown!A1899:H9946,8,0)</f>
        <v>Binders</v>
      </c>
    </row>
    <row r="1901" spans="1:18" ht="21.75" customHeight="1" thickBot="1" x14ac:dyDescent="0.3">
      <c r="A1901" s="5" t="s">
        <v>3463</v>
      </c>
      <c r="B1901" s="2">
        <v>41361</v>
      </c>
      <c r="C1901" s="1" t="s">
        <v>2662</v>
      </c>
      <c r="D1901" s="1" t="s">
        <v>107</v>
      </c>
      <c r="E1901" s="1" t="s">
        <v>49</v>
      </c>
      <c r="F1901" s="1" t="s">
        <v>50</v>
      </c>
      <c r="G1901" s="1" t="s">
        <v>33</v>
      </c>
      <c r="H1901" s="2">
        <v>41363</v>
      </c>
      <c r="I1901" s="1" t="s">
        <v>16</v>
      </c>
      <c r="J1901" s="6" t="s">
        <v>108</v>
      </c>
      <c r="L1901" t="str">
        <f>VLOOKUP(Table3[[#This Row],[Order ID]],OrderBreakDown!A1900:H9947,2,0)</f>
        <v>Jiffy Peel and Seal, with clear poly window</v>
      </c>
      <c r="M1901" s="16">
        <f>VLOOKUP(Table3[[#This Row],[Order ID]],OrderBreakDown!A1900:H9947,3,0)</f>
        <v>0</v>
      </c>
      <c r="N1901" t="str">
        <f>VLOOKUP(Table3[[#This Row],[Order ID]],OrderBreakDown!A1900:H9947,4,0)</f>
        <v>$141.00</v>
      </c>
      <c r="O1901" s="18" t="str">
        <f>VLOOKUP(Table3[[#This Row],[Order ID]],OrderBreakDown!A1900:H9947,5,0)</f>
        <v>$27.00</v>
      </c>
      <c r="P1901">
        <f>VLOOKUP(Table3[[#This Row],[Order ID]],OrderBreakDown!A1900:H9947,6,0)</f>
        <v>6</v>
      </c>
      <c r="Q1901" t="str">
        <f>VLOOKUP(Table3[[#This Row],[Order ID]],OrderBreakDown!A1900:H9947,7,0)</f>
        <v>Office Supplies</v>
      </c>
      <c r="R1901" t="str">
        <f>VLOOKUP(Table3[[#This Row],[Order ID]],OrderBreakDown!A1900:H9947,8,0)</f>
        <v>Envelopes</v>
      </c>
    </row>
    <row r="1902" spans="1:18" ht="21.75" customHeight="1" thickBot="1" x14ac:dyDescent="0.3">
      <c r="A1902" s="5" t="s">
        <v>3464</v>
      </c>
      <c r="B1902" s="2">
        <v>41362</v>
      </c>
      <c r="C1902" s="1" t="s">
        <v>1730</v>
      </c>
      <c r="D1902" s="1" t="s">
        <v>3465</v>
      </c>
      <c r="E1902" s="1" t="s">
        <v>27</v>
      </c>
      <c r="F1902" s="1" t="s">
        <v>28</v>
      </c>
      <c r="G1902" s="1" t="s">
        <v>33</v>
      </c>
      <c r="H1902" s="2">
        <v>41365</v>
      </c>
      <c r="I1902" s="1" t="s">
        <v>16</v>
      </c>
      <c r="J1902" s="6" t="s">
        <v>45</v>
      </c>
      <c r="L1902" t="str">
        <f>VLOOKUP(Table3[[#This Row],[Order ID]],OrderBreakDown!A1901:H9948,2,0)</f>
        <v>Stiletto Letter Opener, Easy Grip</v>
      </c>
      <c r="M1902" s="16">
        <f>VLOOKUP(Table3[[#This Row],[Order ID]],OrderBreakDown!A1901:H9948,3,0)</f>
        <v>0</v>
      </c>
      <c r="N1902" t="str">
        <f>VLOOKUP(Table3[[#This Row],[Order ID]],OrderBreakDown!A1901:H9948,4,0)</f>
        <v>$180.00</v>
      </c>
      <c r="O1902" s="18" t="str">
        <f>VLOOKUP(Table3[[#This Row],[Order ID]],OrderBreakDown!A1901:H9948,5,0)</f>
        <v>$34.00</v>
      </c>
      <c r="P1902">
        <f>VLOOKUP(Table3[[#This Row],[Order ID]],OrderBreakDown!A1901:H9948,6,0)</f>
        <v>6</v>
      </c>
      <c r="Q1902" t="str">
        <f>VLOOKUP(Table3[[#This Row],[Order ID]],OrderBreakDown!A1901:H9948,7,0)</f>
        <v>Office Supplies</v>
      </c>
      <c r="R1902" t="str">
        <f>VLOOKUP(Table3[[#This Row],[Order ID]],OrderBreakDown!A1901:H9948,8,0)</f>
        <v>Supplies</v>
      </c>
    </row>
    <row r="1903" spans="1:18" ht="21.75" customHeight="1" thickBot="1" x14ac:dyDescent="0.3">
      <c r="A1903" s="5" t="s">
        <v>3466</v>
      </c>
      <c r="B1903" s="2">
        <v>41362</v>
      </c>
      <c r="C1903" s="1" t="s">
        <v>1075</v>
      </c>
      <c r="D1903" s="1" t="s">
        <v>418</v>
      </c>
      <c r="E1903" s="1" t="s">
        <v>20</v>
      </c>
      <c r="F1903" s="1" t="s">
        <v>14</v>
      </c>
      <c r="G1903" s="1" t="s">
        <v>33</v>
      </c>
      <c r="H1903" s="2">
        <v>41364</v>
      </c>
      <c r="I1903" s="1" t="s">
        <v>16</v>
      </c>
      <c r="J1903" s="6" t="s">
        <v>419</v>
      </c>
      <c r="L1903" t="str">
        <f>VLOOKUP(Table3[[#This Row],[Order ID]],OrderBreakDown!A1902:H9949,2,0)</f>
        <v>SAFCO Rocking Chair, Adjustable</v>
      </c>
      <c r="M1903" s="16">
        <f>VLOOKUP(Table3[[#This Row],[Order ID]],OrderBreakDown!A1902:H9949,3,0)</f>
        <v>0</v>
      </c>
      <c r="N1903" t="str">
        <f>VLOOKUP(Table3[[#This Row],[Order ID]],OrderBreakDown!A1902:H9949,4,0)</f>
        <v>$412.00</v>
      </c>
      <c r="O1903" s="18" t="str">
        <f>VLOOKUP(Table3[[#This Row],[Order ID]],OrderBreakDown!A1902:H9949,5,0)</f>
        <v>$148.00</v>
      </c>
      <c r="P1903">
        <f>VLOOKUP(Table3[[#This Row],[Order ID]],OrderBreakDown!A1902:H9949,6,0)</f>
        <v>3</v>
      </c>
      <c r="Q1903" t="str">
        <f>VLOOKUP(Table3[[#This Row],[Order ID]],OrderBreakDown!A1902:H9949,7,0)</f>
        <v>Furniture</v>
      </c>
      <c r="R1903" t="str">
        <f>VLOOKUP(Table3[[#This Row],[Order ID]],OrderBreakDown!A1902:H9949,8,0)</f>
        <v>Chairs</v>
      </c>
    </row>
    <row r="1904" spans="1:18" ht="21.75" customHeight="1" thickBot="1" x14ac:dyDescent="0.3">
      <c r="A1904" s="5" t="s">
        <v>3467</v>
      </c>
      <c r="B1904" s="2">
        <v>41362</v>
      </c>
      <c r="C1904" s="1" t="s">
        <v>3429</v>
      </c>
      <c r="D1904" s="1" t="s">
        <v>159</v>
      </c>
      <c r="E1904" s="1" t="s">
        <v>49</v>
      </c>
      <c r="F1904" s="1" t="s">
        <v>50</v>
      </c>
      <c r="G1904" s="1" t="s">
        <v>33</v>
      </c>
      <c r="H1904" s="2">
        <v>41367</v>
      </c>
      <c r="I1904" s="1" t="s">
        <v>22</v>
      </c>
      <c r="J1904" s="6" t="s">
        <v>132</v>
      </c>
      <c r="L1904" t="str">
        <f>VLOOKUP(Table3[[#This Row],[Order ID]],OrderBreakDown!A1903:H9950,2,0)</f>
        <v>Eldon File Cart, Single Width</v>
      </c>
      <c r="M1904" s="16">
        <f>VLOOKUP(Table3[[#This Row],[Order ID]],OrderBreakDown!A1903:H9950,3,0)</f>
        <v>0.4</v>
      </c>
      <c r="N1904" t="str">
        <f>VLOOKUP(Table3[[#This Row],[Order ID]],OrderBreakDown!A1903:H9950,4,0)</f>
        <v>$154.00</v>
      </c>
      <c r="O1904" s="18" t="str">
        <f>VLOOKUP(Table3[[#This Row],[Order ID]],OrderBreakDown!A1903:H9950,5,0)</f>
        <v>$8.00</v>
      </c>
      <c r="P1904">
        <f>VLOOKUP(Table3[[#This Row],[Order ID]],OrderBreakDown!A1903:H9950,6,0)</f>
        <v>2</v>
      </c>
      <c r="Q1904" t="str">
        <f>VLOOKUP(Table3[[#This Row],[Order ID]],OrderBreakDown!A1903:H9950,7,0)</f>
        <v>Office Supplies</v>
      </c>
      <c r="R1904" t="str">
        <f>VLOOKUP(Table3[[#This Row],[Order ID]],OrderBreakDown!A1903:H9950,8,0)</f>
        <v>Storage</v>
      </c>
    </row>
    <row r="1905" spans="1:18" ht="21.75" customHeight="1" thickBot="1" x14ac:dyDescent="0.3">
      <c r="A1905" s="5" t="s">
        <v>3468</v>
      </c>
      <c r="B1905" s="2">
        <v>41363</v>
      </c>
      <c r="C1905" s="1" t="s">
        <v>1065</v>
      </c>
      <c r="D1905" s="1" t="s">
        <v>54</v>
      </c>
      <c r="E1905" s="1" t="s">
        <v>55</v>
      </c>
      <c r="F1905" s="1" t="s">
        <v>28</v>
      </c>
      <c r="G1905" s="1" t="s">
        <v>15</v>
      </c>
      <c r="H1905" s="2">
        <v>41365</v>
      </c>
      <c r="I1905" s="1" t="s">
        <v>37</v>
      </c>
      <c r="J1905" s="6" t="s">
        <v>54</v>
      </c>
      <c r="L1905" t="str">
        <f>VLOOKUP(Table3[[#This Row],[Order ID]],OrderBreakDown!A1904:H9951,2,0)</f>
        <v>Smead Legal Exhibit Labels, Adjustable</v>
      </c>
      <c r="M1905" s="16">
        <f>VLOOKUP(Table3[[#This Row],[Order ID]],OrderBreakDown!A1904:H9951,3,0)</f>
        <v>0</v>
      </c>
      <c r="N1905" t="str">
        <f>VLOOKUP(Table3[[#This Row],[Order ID]],OrderBreakDown!A1904:H9951,4,0)</f>
        <v>$54.00</v>
      </c>
      <c r="O1905" s="18" t="str">
        <f>VLOOKUP(Table3[[#This Row],[Order ID]],OrderBreakDown!A1904:H9951,5,0)</f>
        <v>$8.00</v>
      </c>
      <c r="P1905">
        <f>VLOOKUP(Table3[[#This Row],[Order ID]],OrderBreakDown!A1904:H9951,6,0)</f>
        <v>6</v>
      </c>
      <c r="Q1905" t="str">
        <f>VLOOKUP(Table3[[#This Row],[Order ID]],OrderBreakDown!A1904:H9951,7,0)</f>
        <v>Office Supplies</v>
      </c>
      <c r="R1905" t="str">
        <f>VLOOKUP(Table3[[#This Row],[Order ID]],OrderBreakDown!A1904:H9951,8,0)</f>
        <v>Labels</v>
      </c>
    </row>
    <row r="1906" spans="1:18" ht="21.75" customHeight="1" thickBot="1" x14ac:dyDescent="0.3">
      <c r="A1906" s="5" t="s">
        <v>3469</v>
      </c>
      <c r="B1906" s="2">
        <v>41364</v>
      </c>
      <c r="C1906" s="1" t="s">
        <v>276</v>
      </c>
      <c r="D1906" s="1" t="s">
        <v>1018</v>
      </c>
      <c r="E1906" s="1" t="s">
        <v>58</v>
      </c>
      <c r="F1906" s="1" t="s">
        <v>50</v>
      </c>
      <c r="G1906" s="1" t="s">
        <v>21</v>
      </c>
      <c r="H1906" s="2">
        <v>41369</v>
      </c>
      <c r="I1906" s="1" t="s">
        <v>16</v>
      </c>
      <c r="J1906" s="6" t="s">
        <v>96</v>
      </c>
      <c r="L1906" t="str">
        <f>VLOOKUP(Table3[[#This Row],[Order ID]],OrderBreakDown!A1905:H9952,2,0)</f>
        <v>Eldon Lockers, Blue</v>
      </c>
      <c r="M1906" s="16">
        <f>VLOOKUP(Table3[[#This Row],[Order ID]],OrderBreakDown!A1905:H9952,3,0)</f>
        <v>0.1</v>
      </c>
      <c r="N1906" t="str">
        <f>VLOOKUP(Table3[[#This Row],[Order ID]],OrderBreakDown!A1905:H9952,4,0)</f>
        <v>$356.00</v>
      </c>
      <c r="O1906" s="18" t="str">
        <f>VLOOKUP(Table3[[#This Row],[Order ID]],OrderBreakDown!A1905:H9952,5,0)</f>
        <v>$0.00</v>
      </c>
      <c r="P1906">
        <f>VLOOKUP(Table3[[#This Row],[Order ID]],OrderBreakDown!A1905:H9952,6,0)</f>
        <v>2</v>
      </c>
      <c r="Q1906" t="str">
        <f>VLOOKUP(Table3[[#This Row],[Order ID]],OrderBreakDown!A1905:H9952,7,0)</f>
        <v>Office Supplies</v>
      </c>
      <c r="R1906" t="str">
        <f>VLOOKUP(Table3[[#This Row],[Order ID]],OrderBreakDown!A1905:H9952,8,0)</f>
        <v>Storage</v>
      </c>
    </row>
    <row r="1907" spans="1:18" ht="21.75" customHeight="1" thickBot="1" x14ac:dyDescent="0.3">
      <c r="A1907" s="5" t="s">
        <v>3470</v>
      </c>
      <c r="B1907" s="2">
        <v>41366</v>
      </c>
      <c r="C1907" s="1" t="s">
        <v>1165</v>
      </c>
      <c r="D1907" s="1" t="s">
        <v>3120</v>
      </c>
      <c r="E1907" s="1" t="s">
        <v>58</v>
      </c>
      <c r="F1907" s="1" t="s">
        <v>50</v>
      </c>
      <c r="G1907" s="1" t="s">
        <v>33</v>
      </c>
      <c r="H1907" s="2">
        <v>41367</v>
      </c>
      <c r="I1907" s="1" t="s">
        <v>37</v>
      </c>
      <c r="J1907" s="6" t="s">
        <v>174</v>
      </c>
      <c r="L1907" t="str">
        <f>VLOOKUP(Table3[[#This Row],[Order ID]],OrderBreakDown!A1906:H9953,2,0)</f>
        <v>Bush Stackable Bookrack, Mobile</v>
      </c>
      <c r="M1907" s="16">
        <f>VLOOKUP(Table3[[#This Row],[Order ID]],OrderBreakDown!A1906:H9953,3,0)</f>
        <v>0</v>
      </c>
      <c r="N1907" t="str">
        <f>VLOOKUP(Table3[[#This Row],[Order ID]],OrderBreakDown!A1906:H9953,4,0)</f>
        <v>$371.00</v>
      </c>
      <c r="O1907" s="18" t="str">
        <f>VLOOKUP(Table3[[#This Row],[Order ID]],OrderBreakDown!A1906:H9953,5,0)</f>
        <v>$41.00</v>
      </c>
      <c r="P1907">
        <f>VLOOKUP(Table3[[#This Row],[Order ID]],OrderBreakDown!A1906:H9953,6,0)</f>
        <v>3</v>
      </c>
      <c r="Q1907" t="str">
        <f>VLOOKUP(Table3[[#This Row],[Order ID]],OrderBreakDown!A1906:H9953,7,0)</f>
        <v>Furniture</v>
      </c>
      <c r="R1907" t="str">
        <f>VLOOKUP(Table3[[#This Row],[Order ID]],OrderBreakDown!A1906:H9953,8,0)</f>
        <v>Bookcases</v>
      </c>
    </row>
    <row r="1908" spans="1:18" ht="21.75" customHeight="1" thickBot="1" x14ac:dyDescent="0.3">
      <c r="A1908" s="5" t="s">
        <v>3471</v>
      </c>
      <c r="B1908" s="2">
        <v>41366</v>
      </c>
      <c r="C1908" s="1" t="s">
        <v>1833</v>
      </c>
      <c r="D1908" s="1" t="s">
        <v>3472</v>
      </c>
      <c r="E1908" s="1" t="s">
        <v>27</v>
      </c>
      <c r="F1908" s="1" t="s">
        <v>28</v>
      </c>
      <c r="G1908" s="1" t="s">
        <v>33</v>
      </c>
      <c r="H1908" s="2">
        <v>41371</v>
      </c>
      <c r="I1908" s="1" t="s">
        <v>22</v>
      </c>
      <c r="J1908" s="6" t="s">
        <v>112</v>
      </c>
      <c r="L1908" t="str">
        <f>VLOOKUP(Table3[[#This Row],[Order ID]],OrderBreakDown!A1907:H9954,2,0)</f>
        <v>Cuisinart Refrigerator, Red</v>
      </c>
      <c r="M1908" s="16">
        <f>VLOOKUP(Table3[[#This Row],[Order ID]],OrderBreakDown!A1907:H9954,3,0)</f>
        <v>0.1</v>
      </c>
      <c r="N1908" t="str">
        <f>VLOOKUP(Table3[[#This Row],[Order ID]],OrderBreakDown!A1907:H9954,4,0)</f>
        <v>$1,339.00</v>
      </c>
      <c r="O1908" s="18" t="str">
        <f>VLOOKUP(Table3[[#This Row],[Order ID]],OrderBreakDown!A1907:H9954,5,0)</f>
        <v>$223.00</v>
      </c>
      <c r="P1908">
        <f>VLOOKUP(Table3[[#This Row],[Order ID]],OrderBreakDown!A1907:H9954,6,0)</f>
        <v>3</v>
      </c>
      <c r="Q1908" t="str">
        <f>VLOOKUP(Table3[[#This Row],[Order ID]],OrderBreakDown!A1907:H9954,7,0)</f>
        <v>Office Supplies</v>
      </c>
      <c r="R1908" t="str">
        <f>VLOOKUP(Table3[[#This Row],[Order ID]],OrderBreakDown!A1907:H9954,8,0)</f>
        <v>Appliances</v>
      </c>
    </row>
    <row r="1909" spans="1:18" ht="21.75" customHeight="1" thickBot="1" x14ac:dyDescent="0.3">
      <c r="A1909" s="5" t="s">
        <v>3473</v>
      </c>
      <c r="B1909" s="2">
        <v>41366</v>
      </c>
      <c r="C1909" s="1" t="s">
        <v>357</v>
      </c>
      <c r="D1909" s="1" t="s">
        <v>2255</v>
      </c>
      <c r="E1909" s="1" t="s">
        <v>27</v>
      </c>
      <c r="F1909" s="1" t="s">
        <v>28</v>
      </c>
      <c r="G1909" s="1" t="s">
        <v>33</v>
      </c>
      <c r="H1909" s="2">
        <v>41369</v>
      </c>
      <c r="I1909" s="1" t="s">
        <v>37</v>
      </c>
      <c r="J1909" s="6" t="s">
        <v>181</v>
      </c>
      <c r="L1909" t="str">
        <f>VLOOKUP(Table3[[#This Row],[Order ID]],OrderBreakDown!A1908:H9955,2,0)</f>
        <v>Smead Shelving, Wire Frame</v>
      </c>
      <c r="M1909" s="16">
        <f>VLOOKUP(Table3[[#This Row],[Order ID]],OrderBreakDown!A1908:H9955,3,0)</f>
        <v>0.1</v>
      </c>
      <c r="N1909" t="str">
        <f>VLOOKUP(Table3[[#This Row],[Order ID]],OrderBreakDown!A1908:H9955,4,0)</f>
        <v>$302.00</v>
      </c>
      <c r="O1909" s="18" t="str">
        <f>VLOOKUP(Table3[[#This Row],[Order ID]],OrderBreakDown!A1908:H9955,5,0)</f>
        <v>$121.00</v>
      </c>
      <c r="P1909">
        <f>VLOOKUP(Table3[[#This Row],[Order ID]],OrderBreakDown!A1908:H9955,6,0)</f>
        <v>7</v>
      </c>
      <c r="Q1909" t="str">
        <f>VLOOKUP(Table3[[#This Row],[Order ID]],OrderBreakDown!A1908:H9955,7,0)</f>
        <v>Office Supplies</v>
      </c>
      <c r="R1909" t="str">
        <f>VLOOKUP(Table3[[#This Row],[Order ID]],OrderBreakDown!A1908:H9955,8,0)</f>
        <v>Storage</v>
      </c>
    </row>
    <row r="1910" spans="1:18" ht="21.75" customHeight="1" thickBot="1" x14ac:dyDescent="0.3">
      <c r="A1910" s="5" t="s">
        <v>3474</v>
      </c>
      <c r="B1910" s="2">
        <v>41366</v>
      </c>
      <c r="C1910" s="1" t="s">
        <v>302</v>
      </c>
      <c r="D1910" s="1" t="s">
        <v>173</v>
      </c>
      <c r="E1910" s="1" t="s">
        <v>58</v>
      </c>
      <c r="F1910" s="1" t="s">
        <v>50</v>
      </c>
      <c r="G1910" s="1" t="s">
        <v>21</v>
      </c>
      <c r="H1910" s="2">
        <v>41371</v>
      </c>
      <c r="I1910" s="1" t="s">
        <v>22</v>
      </c>
      <c r="J1910" s="6" t="s">
        <v>174</v>
      </c>
      <c r="L1910" t="str">
        <f>VLOOKUP(Table3[[#This Row],[Order ID]],OrderBreakDown!A1909:H9956,2,0)</f>
        <v>Avery Hole Reinforcements, Durable</v>
      </c>
      <c r="M1910" s="16">
        <f>VLOOKUP(Table3[[#This Row],[Order ID]],OrderBreakDown!A1909:H9956,3,0)</f>
        <v>0</v>
      </c>
      <c r="N1910" t="str">
        <f>VLOOKUP(Table3[[#This Row],[Order ID]],OrderBreakDown!A1909:H9956,4,0)</f>
        <v>$24.00</v>
      </c>
      <c r="O1910" s="18" t="str">
        <f>VLOOKUP(Table3[[#This Row],[Order ID]],OrderBreakDown!A1909:H9956,5,0)</f>
        <v>$8.00</v>
      </c>
      <c r="P1910">
        <f>VLOOKUP(Table3[[#This Row],[Order ID]],OrderBreakDown!A1909:H9956,6,0)</f>
        <v>4</v>
      </c>
      <c r="Q1910" t="str">
        <f>VLOOKUP(Table3[[#This Row],[Order ID]],OrderBreakDown!A1909:H9956,7,0)</f>
        <v>Office Supplies</v>
      </c>
      <c r="R1910" t="str">
        <f>VLOOKUP(Table3[[#This Row],[Order ID]],OrderBreakDown!A1909:H9956,8,0)</f>
        <v>Binders</v>
      </c>
    </row>
    <row r="1911" spans="1:18" ht="21.75" customHeight="1" thickBot="1" x14ac:dyDescent="0.3">
      <c r="A1911" s="5" t="s">
        <v>3475</v>
      </c>
      <c r="B1911" s="2">
        <v>41366</v>
      </c>
      <c r="C1911" s="1" t="s">
        <v>2024</v>
      </c>
      <c r="D1911" s="1" t="s">
        <v>3476</v>
      </c>
      <c r="E1911" s="1" t="s">
        <v>49</v>
      </c>
      <c r="F1911" s="1" t="s">
        <v>50</v>
      </c>
      <c r="G1911" s="1" t="s">
        <v>21</v>
      </c>
      <c r="H1911" s="2">
        <v>41371</v>
      </c>
      <c r="I1911" s="1" t="s">
        <v>22</v>
      </c>
      <c r="J1911" s="6" t="s">
        <v>104</v>
      </c>
      <c r="L1911" t="str">
        <f>VLOOKUP(Table3[[#This Row],[Order ID]],OrderBreakDown!A1910:H9957,2,0)</f>
        <v>Advantus Frame, Duo Pack</v>
      </c>
      <c r="M1911" s="16">
        <f>VLOOKUP(Table3[[#This Row],[Order ID]],OrderBreakDown!A1910:H9957,3,0)</f>
        <v>0</v>
      </c>
      <c r="N1911" t="str">
        <f>VLOOKUP(Table3[[#This Row],[Order ID]],OrderBreakDown!A1910:H9957,4,0)</f>
        <v>$445.00</v>
      </c>
      <c r="O1911" s="18" t="str">
        <f>VLOOKUP(Table3[[#This Row],[Order ID]],OrderBreakDown!A1910:H9957,5,0)</f>
        <v>$209.00</v>
      </c>
      <c r="P1911">
        <f>VLOOKUP(Table3[[#This Row],[Order ID]],OrderBreakDown!A1910:H9957,6,0)</f>
        <v>4</v>
      </c>
      <c r="Q1911" t="str">
        <f>VLOOKUP(Table3[[#This Row],[Order ID]],OrderBreakDown!A1910:H9957,7,0)</f>
        <v>Furniture</v>
      </c>
      <c r="R1911" t="str">
        <f>VLOOKUP(Table3[[#This Row],[Order ID]],OrderBreakDown!A1910:H9957,8,0)</f>
        <v>Furnishings</v>
      </c>
    </row>
    <row r="1912" spans="1:18" ht="21.75" customHeight="1" thickBot="1" x14ac:dyDescent="0.3">
      <c r="A1912" s="5" t="s">
        <v>3477</v>
      </c>
      <c r="B1912" s="2">
        <v>41366</v>
      </c>
      <c r="C1912" s="1" t="s">
        <v>1346</v>
      </c>
      <c r="D1912" s="1" t="s">
        <v>3261</v>
      </c>
      <c r="E1912" s="1" t="s">
        <v>55</v>
      </c>
      <c r="F1912" s="1" t="s">
        <v>28</v>
      </c>
      <c r="G1912" s="1" t="s">
        <v>15</v>
      </c>
      <c r="H1912" s="2">
        <v>41371</v>
      </c>
      <c r="I1912" s="1" t="s">
        <v>22</v>
      </c>
      <c r="J1912" s="6" t="s">
        <v>3261</v>
      </c>
      <c r="L1912" t="str">
        <f>VLOOKUP(Table3[[#This Row],[Order ID]],OrderBreakDown!A1911:H9958,2,0)</f>
        <v>BIC Canvas, Blue</v>
      </c>
      <c r="M1912" s="16">
        <f>VLOOKUP(Table3[[#This Row],[Order ID]],OrderBreakDown!A1911:H9958,3,0)</f>
        <v>0</v>
      </c>
      <c r="N1912" t="str">
        <f>VLOOKUP(Table3[[#This Row],[Order ID]],OrderBreakDown!A1911:H9958,4,0)</f>
        <v>$107.00</v>
      </c>
      <c r="O1912" s="18" t="str">
        <f>VLOOKUP(Table3[[#This Row],[Order ID]],OrderBreakDown!A1911:H9958,5,0)</f>
        <v>$9.00</v>
      </c>
      <c r="P1912">
        <f>VLOOKUP(Table3[[#This Row],[Order ID]],OrderBreakDown!A1911:H9958,6,0)</f>
        <v>2</v>
      </c>
      <c r="Q1912" t="str">
        <f>VLOOKUP(Table3[[#This Row],[Order ID]],OrderBreakDown!A1911:H9958,7,0)</f>
        <v>Office Supplies</v>
      </c>
      <c r="R1912" t="str">
        <f>VLOOKUP(Table3[[#This Row],[Order ID]],OrderBreakDown!A1911:H9958,8,0)</f>
        <v>Art</v>
      </c>
    </row>
    <row r="1913" spans="1:18" ht="21.75" customHeight="1" thickBot="1" x14ac:dyDescent="0.3">
      <c r="A1913" s="5" t="s">
        <v>3478</v>
      </c>
      <c r="B1913" s="2">
        <v>41366</v>
      </c>
      <c r="C1913" s="1" t="s">
        <v>904</v>
      </c>
      <c r="D1913" s="1" t="s">
        <v>3479</v>
      </c>
      <c r="E1913" s="1" t="s">
        <v>27</v>
      </c>
      <c r="F1913" s="1" t="s">
        <v>28</v>
      </c>
      <c r="G1913" s="1" t="s">
        <v>21</v>
      </c>
      <c r="H1913" s="2">
        <v>41371</v>
      </c>
      <c r="I1913" s="1" t="s">
        <v>16</v>
      </c>
      <c r="J1913" s="6" t="s">
        <v>311</v>
      </c>
      <c r="L1913" t="str">
        <f>VLOOKUP(Table3[[#This Row],[Order ID]],OrderBreakDown!A1912:H9959,2,0)</f>
        <v>Sharp Copy Machine, Laser</v>
      </c>
      <c r="M1913" s="16">
        <f>VLOOKUP(Table3[[#This Row],[Order ID]],OrderBreakDown!A1912:H9959,3,0)</f>
        <v>0.15</v>
      </c>
      <c r="N1913" t="str">
        <f>VLOOKUP(Table3[[#This Row],[Order ID]],OrderBreakDown!A1912:H9959,4,0)</f>
        <v>$406.00</v>
      </c>
      <c r="O1913" s="18" t="str">
        <f>VLOOKUP(Table3[[#This Row],[Order ID]],OrderBreakDown!A1912:H9959,5,0)</f>
        <v>-$10.00</v>
      </c>
      <c r="P1913">
        <f>VLOOKUP(Table3[[#This Row],[Order ID]],OrderBreakDown!A1912:H9959,6,0)</f>
        <v>2</v>
      </c>
      <c r="Q1913" t="str">
        <f>VLOOKUP(Table3[[#This Row],[Order ID]],OrderBreakDown!A1912:H9959,7,0)</f>
        <v>Technology</v>
      </c>
      <c r="R1913" t="str">
        <f>VLOOKUP(Table3[[#This Row],[Order ID]],OrderBreakDown!A1912:H9959,8,0)</f>
        <v>Copiers</v>
      </c>
    </row>
    <row r="1914" spans="1:18" ht="21.75" customHeight="1" thickBot="1" x14ac:dyDescent="0.3">
      <c r="A1914" s="5" t="s">
        <v>3480</v>
      </c>
      <c r="B1914" s="2">
        <v>41367</v>
      </c>
      <c r="C1914" s="1" t="s">
        <v>1733</v>
      </c>
      <c r="D1914" s="1" t="s">
        <v>1498</v>
      </c>
      <c r="E1914" s="1" t="s">
        <v>58</v>
      </c>
      <c r="F1914" s="1" t="s">
        <v>50</v>
      </c>
      <c r="G1914" s="1" t="s">
        <v>21</v>
      </c>
      <c r="H1914" s="2">
        <v>41369</v>
      </c>
      <c r="I1914" s="1" t="s">
        <v>16</v>
      </c>
      <c r="J1914" s="6" t="s">
        <v>174</v>
      </c>
      <c r="L1914" t="str">
        <f>VLOOKUP(Table3[[#This Row],[Order ID]],OrderBreakDown!A1913:H9960,2,0)</f>
        <v>Acco 3-Hole Punch, Economy</v>
      </c>
      <c r="M1914" s="16">
        <f>VLOOKUP(Table3[[#This Row],[Order ID]],OrderBreakDown!A1913:H9960,3,0)</f>
        <v>0</v>
      </c>
      <c r="N1914" t="str">
        <f>VLOOKUP(Table3[[#This Row],[Order ID]],OrderBreakDown!A1913:H9960,4,0)</f>
        <v>$120.00</v>
      </c>
      <c r="O1914" s="18" t="str">
        <f>VLOOKUP(Table3[[#This Row],[Order ID]],OrderBreakDown!A1913:H9960,5,0)</f>
        <v>$23.00</v>
      </c>
      <c r="P1914">
        <f>VLOOKUP(Table3[[#This Row],[Order ID]],OrderBreakDown!A1913:H9960,6,0)</f>
        <v>4</v>
      </c>
      <c r="Q1914" t="str">
        <f>VLOOKUP(Table3[[#This Row],[Order ID]],OrderBreakDown!A1913:H9960,7,0)</f>
        <v>Office Supplies</v>
      </c>
      <c r="R1914" t="str">
        <f>VLOOKUP(Table3[[#This Row],[Order ID]],OrderBreakDown!A1913:H9960,8,0)</f>
        <v>Binders</v>
      </c>
    </row>
    <row r="1915" spans="1:18" ht="21.75" customHeight="1" thickBot="1" x14ac:dyDescent="0.3">
      <c r="A1915" s="5" t="s">
        <v>3481</v>
      </c>
      <c r="B1915" s="2">
        <v>41367</v>
      </c>
      <c r="C1915" s="1" t="s">
        <v>827</v>
      </c>
      <c r="D1915" s="1" t="s">
        <v>3482</v>
      </c>
      <c r="E1915" s="1" t="s">
        <v>66</v>
      </c>
      <c r="F1915" s="1" t="s">
        <v>28</v>
      </c>
      <c r="G1915" s="1" t="s">
        <v>21</v>
      </c>
      <c r="H1915" s="2">
        <v>41367</v>
      </c>
      <c r="I1915" s="1" t="s">
        <v>62</v>
      </c>
      <c r="J1915" s="6" t="s">
        <v>185</v>
      </c>
      <c r="L1915" t="str">
        <f>VLOOKUP(Table3[[#This Row],[Order ID]],OrderBreakDown!A1914:H9961,2,0)</f>
        <v>GlobeWeis Manila Envelope, Recycled</v>
      </c>
      <c r="M1915" s="16">
        <f>VLOOKUP(Table3[[#This Row],[Order ID]],OrderBreakDown!A1914:H9961,3,0)</f>
        <v>0</v>
      </c>
      <c r="N1915" t="str">
        <f>VLOOKUP(Table3[[#This Row],[Order ID]],OrderBreakDown!A1914:H9961,4,0)</f>
        <v>$79.00</v>
      </c>
      <c r="O1915" s="18" t="str">
        <f>VLOOKUP(Table3[[#This Row],[Order ID]],OrderBreakDown!A1914:H9961,5,0)</f>
        <v>$39.00</v>
      </c>
      <c r="P1915">
        <f>VLOOKUP(Table3[[#This Row],[Order ID]],OrderBreakDown!A1914:H9961,6,0)</f>
        <v>3</v>
      </c>
      <c r="Q1915" t="str">
        <f>VLOOKUP(Table3[[#This Row],[Order ID]],OrderBreakDown!A1914:H9961,7,0)</f>
        <v>Office Supplies</v>
      </c>
      <c r="R1915" t="str">
        <f>VLOOKUP(Table3[[#This Row],[Order ID]],OrderBreakDown!A1914:H9961,8,0)</f>
        <v>Envelopes</v>
      </c>
    </row>
    <row r="1916" spans="1:18" ht="21.75" customHeight="1" thickBot="1" x14ac:dyDescent="0.3">
      <c r="A1916" s="5" t="s">
        <v>3483</v>
      </c>
      <c r="B1916" s="2">
        <v>41368</v>
      </c>
      <c r="C1916" s="1" t="s">
        <v>487</v>
      </c>
      <c r="D1916" s="1" t="s">
        <v>3484</v>
      </c>
      <c r="E1916" s="1" t="s">
        <v>27</v>
      </c>
      <c r="F1916" s="1" t="s">
        <v>28</v>
      </c>
      <c r="G1916" s="1" t="s">
        <v>33</v>
      </c>
      <c r="H1916" s="2">
        <v>41371</v>
      </c>
      <c r="I1916" s="1" t="s">
        <v>37</v>
      </c>
      <c r="J1916" s="6" t="s">
        <v>181</v>
      </c>
      <c r="L1916" t="str">
        <f>VLOOKUP(Table3[[#This Row],[Order ID]],OrderBreakDown!A1915:H9962,2,0)</f>
        <v>Xerox Parchment Paper, Premium</v>
      </c>
      <c r="M1916" s="16">
        <f>VLOOKUP(Table3[[#This Row],[Order ID]],OrderBreakDown!A1915:H9962,3,0)</f>
        <v>0</v>
      </c>
      <c r="N1916" t="str">
        <f>VLOOKUP(Table3[[#This Row],[Order ID]],OrderBreakDown!A1915:H9962,4,0)</f>
        <v>$40.00</v>
      </c>
      <c r="O1916" s="18" t="str">
        <f>VLOOKUP(Table3[[#This Row],[Order ID]],OrderBreakDown!A1915:H9962,5,0)</f>
        <v>$13.00</v>
      </c>
      <c r="P1916">
        <f>VLOOKUP(Table3[[#This Row],[Order ID]],OrderBreakDown!A1915:H9962,6,0)</f>
        <v>3</v>
      </c>
      <c r="Q1916" t="str">
        <f>VLOOKUP(Table3[[#This Row],[Order ID]],OrderBreakDown!A1915:H9962,7,0)</f>
        <v>Office Supplies</v>
      </c>
      <c r="R1916" t="str">
        <f>VLOOKUP(Table3[[#This Row],[Order ID]],OrderBreakDown!A1915:H9962,8,0)</f>
        <v>Paper</v>
      </c>
    </row>
    <row r="1917" spans="1:18" ht="21.75" customHeight="1" thickBot="1" x14ac:dyDescent="0.3">
      <c r="A1917" s="5" t="s">
        <v>3485</v>
      </c>
      <c r="B1917" s="2">
        <v>41368</v>
      </c>
      <c r="C1917" s="1" t="s">
        <v>1285</v>
      </c>
      <c r="D1917" s="1" t="s">
        <v>282</v>
      </c>
      <c r="E1917" s="1" t="s">
        <v>66</v>
      </c>
      <c r="F1917" s="1" t="s">
        <v>28</v>
      </c>
      <c r="G1917" s="1" t="s">
        <v>21</v>
      </c>
      <c r="H1917" s="2">
        <v>41375</v>
      </c>
      <c r="I1917" s="1" t="s">
        <v>22</v>
      </c>
      <c r="J1917" s="6" t="s">
        <v>282</v>
      </c>
      <c r="L1917" t="str">
        <f>VLOOKUP(Table3[[#This Row],[Order ID]],OrderBreakDown!A1916:H9963,2,0)</f>
        <v>Canon Ink, Digital</v>
      </c>
      <c r="M1917" s="16">
        <f>VLOOKUP(Table3[[#This Row],[Order ID]],OrderBreakDown!A1916:H9963,3,0)</f>
        <v>0.1</v>
      </c>
      <c r="N1917" t="str">
        <f>VLOOKUP(Table3[[#This Row],[Order ID]],OrderBreakDown!A1916:H9963,4,0)</f>
        <v>$264.00</v>
      </c>
      <c r="O1917" s="18" t="str">
        <f>VLOOKUP(Table3[[#This Row],[Order ID]],OrderBreakDown!A1916:H9963,5,0)</f>
        <v>$3.00</v>
      </c>
      <c r="P1917">
        <f>VLOOKUP(Table3[[#This Row],[Order ID]],OrderBreakDown!A1916:H9963,6,0)</f>
        <v>2</v>
      </c>
      <c r="Q1917" t="str">
        <f>VLOOKUP(Table3[[#This Row],[Order ID]],OrderBreakDown!A1916:H9963,7,0)</f>
        <v>Technology</v>
      </c>
      <c r="R1917" t="str">
        <f>VLOOKUP(Table3[[#This Row],[Order ID]],OrderBreakDown!A1916:H9963,8,0)</f>
        <v>Copiers</v>
      </c>
    </row>
    <row r="1918" spans="1:18" ht="21.75" customHeight="1" thickBot="1" x14ac:dyDescent="0.3">
      <c r="A1918" s="5" t="s">
        <v>3486</v>
      </c>
      <c r="B1918" s="2">
        <v>41368</v>
      </c>
      <c r="C1918" s="1" t="s">
        <v>89</v>
      </c>
      <c r="D1918" s="1" t="s">
        <v>259</v>
      </c>
      <c r="E1918" s="1" t="s">
        <v>260</v>
      </c>
      <c r="F1918" s="1" t="s">
        <v>14</v>
      </c>
      <c r="G1918" s="1" t="s">
        <v>15</v>
      </c>
      <c r="H1918" s="2">
        <v>41370</v>
      </c>
      <c r="I1918" s="1" t="s">
        <v>37</v>
      </c>
      <c r="J1918" s="6" t="s">
        <v>259</v>
      </c>
      <c r="L1918" t="str">
        <f>VLOOKUP(Table3[[#This Row],[Order ID]],OrderBreakDown!A1917:H9964,2,0)</f>
        <v>Acco Binder Covers, Economy</v>
      </c>
      <c r="M1918" s="16">
        <f>VLOOKUP(Table3[[#This Row],[Order ID]],OrderBreakDown!A1917:H9964,3,0)</f>
        <v>0.5</v>
      </c>
      <c r="N1918" t="str">
        <f>VLOOKUP(Table3[[#This Row],[Order ID]],OrderBreakDown!A1917:H9964,4,0)</f>
        <v>$20.00</v>
      </c>
      <c r="O1918" s="18" t="str">
        <f>VLOOKUP(Table3[[#This Row],[Order ID]],OrderBreakDown!A1917:H9964,5,0)</f>
        <v>-$4.00</v>
      </c>
      <c r="P1918">
        <f>VLOOKUP(Table3[[#This Row],[Order ID]],OrderBreakDown!A1917:H9964,6,0)</f>
        <v>3</v>
      </c>
      <c r="Q1918" t="str">
        <f>VLOOKUP(Table3[[#This Row],[Order ID]],OrderBreakDown!A1917:H9964,7,0)</f>
        <v>Office Supplies</v>
      </c>
      <c r="R1918" t="str">
        <f>VLOOKUP(Table3[[#This Row],[Order ID]],OrderBreakDown!A1917:H9964,8,0)</f>
        <v>Binders</v>
      </c>
    </row>
    <row r="1919" spans="1:18" ht="21.75" customHeight="1" thickBot="1" x14ac:dyDescent="0.3">
      <c r="A1919" s="5" t="s">
        <v>3487</v>
      </c>
      <c r="B1919" s="2">
        <v>41369</v>
      </c>
      <c r="C1919" s="1" t="s">
        <v>1975</v>
      </c>
      <c r="D1919" s="1" t="s">
        <v>2245</v>
      </c>
      <c r="E1919" s="1" t="s">
        <v>27</v>
      </c>
      <c r="F1919" s="1" t="s">
        <v>28</v>
      </c>
      <c r="G1919" s="1" t="s">
        <v>21</v>
      </c>
      <c r="H1919" s="2">
        <v>41372</v>
      </c>
      <c r="I1919" s="1" t="s">
        <v>37</v>
      </c>
      <c r="J1919" s="6" t="s">
        <v>112</v>
      </c>
      <c r="L1919" t="str">
        <f>VLOOKUP(Table3[[#This Row],[Order ID]],OrderBreakDown!A1918:H9965,2,0)</f>
        <v>Rubbermaid Light Bulb, Duo Pack</v>
      </c>
      <c r="M1919" s="16">
        <f>VLOOKUP(Table3[[#This Row],[Order ID]],OrderBreakDown!A1918:H9965,3,0)</f>
        <v>0</v>
      </c>
      <c r="N1919" t="str">
        <f>VLOOKUP(Table3[[#This Row],[Order ID]],OrderBreakDown!A1918:H9965,4,0)</f>
        <v>$38.00</v>
      </c>
      <c r="O1919" s="18" t="str">
        <f>VLOOKUP(Table3[[#This Row],[Order ID]],OrderBreakDown!A1918:H9965,5,0)</f>
        <v>$6.00</v>
      </c>
      <c r="P1919">
        <f>VLOOKUP(Table3[[#This Row],[Order ID]],OrderBreakDown!A1918:H9965,6,0)</f>
        <v>2</v>
      </c>
      <c r="Q1919" t="str">
        <f>VLOOKUP(Table3[[#This Row],[Order ID]],OrderBreakDown!A1918:H9965,7,0)</f>
        <v>Furniture</v>
      </c>
      <c r="R1919" t="str">
        <f>VLOOKUP(Table3[[#This Row],[Order ID]],OrderBreakDown!A1918:H9965,8,0)</f>
        <v>Furnishings</v>
      </c>
    </row>
    <row r="1920" spans="1:18" ht="21.75" customHeight="1" thickBot="1" x14ac:dyDescent="0.3">
      <c r="A1920" s="5" t="s">
        <v>3488</v>
      </c>
      <c r="B1920" s="2">
        <v>41369</v>
      </c>
      <c r="C1920" s="1" t="s">
        <v>2984</v>
      </c>
      <c r="D1920" s="1" t="s">
        <v>334</v>
      </c>
      <c r="E1920" s="1" t="s">
        <v>49</v>
      </c>
      <c r="F1920" s="1" t="s">
        <v>50</v>
      </c>
      <c r="G1920" s="1" t="s">
        <v>33</v>
      </c>
      <c r="H1920" s="2">
        <v>41373</v>
      </c>
      <c r="I1920" s="1" t="s">
        <v>22</v>
      </c>
      <c r="J1920" s="6" t="s">
        <v>335</v>
      </c>
      <c r="L1920" t="str">
        <f>VLOOKUP(Table3[[#This Row],[Order ID]],OrderBreakDown!A1919:H9966,2,0)</f>
        <v>Tenex Frame, Black</v>
      </c>
      <c r="M1920" s="16">
        <f>VLOOKUP(Table3[[#This Row],[Order ID]],OrderBreakDown!A1919:H9966,3,0)</f>
        <v>0</v>
      </c>
      <c r="N1920" t="str">
        <f>VLOOKUP(Table3[[#This Row],[Order ID]],OrderBreakDown!A1919:H9966,4,0)</f>
        <v>$330.00</v>
      </c>
      <c r="O1920" s="18" t="str">
        <f>VLOOKUP(Table3[[#This Row],[Order ID]],OrderBreakDown!A1919:H9966,5,0)</f>
        <v>$16.00</v>
      </c>
      <c r="P1920">
        <f>VLOOKUP(Table3[[#This Row],[Order ID]],OrderBreakDown!A1919:H9966,6,0)</f>
        <v>3</v>
      </c>
      <c r="Q1920" t="str">
        <f>VLOOKUP(Table3[[#This Row],[Order ID]],OrderBreakDown!A1919:H9966,7,0)</f>
        <v>Furniture</v>
      </c>
      <c r="R1920" t="str">
        <f>VLOOKUP(Table3[[#This Row],[Order ID]],OrderBreakDown!A1919:H9966,8,0)</f>
        <v>Furnishings</v>
      </c>
    </row>
    <row r="1921" spans="1:18" ht="21.75" customHeight="1" thickBot="1" x14ac:dyDescent="0.3">
      <c r="A1921" s="5" t="s">
        <v>3489</v>
      </c>
      <c r="B1921" s="2">
        <v>41369</v>
      </c>
      <c r="C1921" s="1" t="s">
        <v>569</v>
      </c>
      <c r="D1921" s="1" t="s">
        <v>12</v>
      </c>
      <c r="E1921" s="1" t="s">
        <v>13</v>
      </c>
      <c r="F1921" s="1" t="s">
        <v>14</v>
      </c>
      <c r="G1921" s="1" t="s">
        <v>21</v>
      </c>
      <c r="H1921" s="2">
        <v>41375</v>
      </c>
      <c r="I1921" s="1" t="s">
        <v>22</v>
      </c>
      <c r="J1921" s="6" t="s">
        <v>12</v>
      </c>
      <c r="L1921" t="str">
        <f>VLOOKUP(Table3[[#This Row],[Order ID]],OrderBreakDown!A1920:H9967,2,0)</f>
        <v>Jiffy Manila Envelope, Security-Tint</v>
      </c>
      <c r="M1921" s="16">
        <f>VLOOKUP(Table3[[#This Row],[Order ID]],OrderBreakDown!A1920:H9967,3,0)</f>
        <v>0.5</v>
      </c>
      <c r="N1921" t="str">
        <f>VLOOKUP(Table3[[#This Row],[Order ID]],OrderBreakDown!A1920:H9967,4,0)</f>
        <v>$43.00</v>
      </c>
      <c r="O1921" s="18" t="str">
        <f>VLOOKUP(Table3[[#This Row],[Order ID]],OrderBreakDown!A1920:H9967,5,0)</f>
        <v>-$1.00</v>
      </c>
      <c r="P1921">
        <f>VLOOKUP(Table3[[#This Row],[Order ID]],OrderBreakDown!A1920:H9967,6,0)</f>
        <v>3</v>
      </c>
      <c r="Q1921" t="str">
        <f>VLOOKUP(Table3[[#This Row],[Order ID]],OrderBreakDown!A1920:H9967,7,0)</f>
        <v>Office Supplies</v>
      </c>
      <c r="R1921" t="str">
        <f>VLOOKUP(Table3[[#This Row],[Order ID]],OrderBreakDown!A1920:H9967,8,0)</f>
        <v>Envelopes</v>
      </c>
    </row>
    <row r="1922" spans="1:18" ht="21.75" customHeight="1" thickBot="1" x14ac:dyDescent="0.3">
      <c r="A1922" s="5" t="s">
        <v>3490</v>
      </c>
      <c r="B1922" s="2">
        <v>41370</v>
      </c>
      <c r="C1922" s="1" t="s">
        <v>3491</v>
      </c>
      <c r="D1922" s="1" t="s">
        <v>1604</v>
      </c>
      <c r="E1922" s="1" t="s">
        <v>27</v>
      </c>
      <c r="F1922" s="1" t="s">
        <v>28</v>
      </c>
      <c r="G1922" s="1" t="s">
        <v>15</v>
      </c>
      <c r="H1922" s="2">
        <v>41370</v>
      </c>
      <c r="I1922" s="1" t="s">
        <v>62</v>
      </c>
      <c r="J1922" s="6" t="s">
        <v>29</v>
      </c>
      <c r="L1922" t="str">
        <f>VLOOKUP(Table3[[#This Row],[Order ID]],OrderBreakDown!A1921:H9968,2,0)</f>
        <v>Deflect-O Photo Frame, Black</v>
      </c>
      <c r="M1922" s="16">
        <f>VLOOKUP(Table3[[#This Row],[Order ID]],OrderBreakDown!A1921:H9968,3,0)</f>
        <v>0</v>
      </c>
      <c r="N1922" t="str">
        <f>VLOOKUP(Table3[[#This Row],[Order ID]],OrderBreakDown!A1921:H9968,4,0)</f>
        <v>$260.00</v>
      </c>
      <c r="O1922" s="18" t="str">
        <f>VLOOKUP(Table3[[#This Row],[Order ID]],OrderBreakDown!A1921:H9968,5,0)</f>
        <v>$57.00</v>
      </c>
      <c r="P1922">
        <f>VLOOKUP(Table3[[#This Row],[Order ID]],OrderBreakDown!A1921:H9968,6,0)</f>
        <v>5</v>
      </c>
      <c r="Q1922" t="str">
        <f>VLOOKUP(Table3[[#This Row],[Order ID]],OrderBreakDown!A1921:H9968,7,0)</f>
        <v>Furniture</v>
      </c>
      <c r="R1922" t="str">
        <f>VLOOKUP(Table3[[#This Row],[Order ID]],OrderBreakDown!A1921:H9968,8,0)</f>
        <v>Furnishings</v>
      </c>
    </row>
    <row r="1923" spans="1:18" ht="21.75" customHeight="1" thickBot="1" x14ac:dyDescent="0.3">
      <c r="A1923" s="5" t="s">
        <v>3492</v>
      </c>
      <c r="B1923" s="2">
        <v>41371</v>
      </c>
      <c r="C1923" s="1" t="s">
        <v>1947</v>
      </c>
      <c r="D1923" s="1" t="s">
        <v>1182</v>
      </c>
      <c r="E1923" s="1" t="s">
        <v>49</v>
      </c>
      <c r="F1923" s="1" t="s">
        <v>50</v>
      </c>
      <c r="G1923" s="1" t="s">
        <v>33</v>
      </c>
      <c r="H1923" s="2">
        <v>41373</v>
      </c>
      <c r="I1923" s="1" t="s">
        <v>16</v>
      </c>
      <c r="J1923" s="6" t="s">
        <v>132</v>
      </c>
      <c r="L1923" t="str">
        <f>VLOOKUP(Table3[[#This Row],[Order ID]],OrderBreakDown!A1922:H9969,2,0)</f>
        <v>Avery Hole Reinforcements, Recycled</v>
      </c>
      <c r="M1923" s="16">
        <f>VLOOKUP(Table3[[#This Row],[Order ID]],OrderBreakDown!A1922:H9969,3,0)</f>
        <v>0</v>
      </c>
      <c r="N1923" t="str">
        <f>VLOOKUP(Table3[[#This Row],[Order ID]],OrderBreakDown!A1922:H9969,4,0)</f>
        <v>$19.00</v>
      </c>
      <c r="O1923" s="18" t="str">
        <f>VLOOKUP(Table3[[#This Row],[Order ID]],OrderBreakDown!A1922:H9969,5,0)</f>
        <v>$8.00</v>
      </c>
      <c r="P1923">
        <f>VLOOKUP(Table3[[#This Row],[Order ID]],OrderBreakDown!A1922:H9969,6,0)</f>
        <v>4</v>
      </c>
      <c r="Q1923" t="str">
        <f>VLOOKUP(Table3[[#This Row],[Order ID]],OrderBreakDown!A1922:H9969,7,0)</f>
        <v>Office Supplies</v>
      </c>
      <c r="R1923" t="str">
        <f>VLOOKUP(Table3[[#This Row],[Order ID]],OrderBreakDown!A1922:H9969,8,0)</f>
        <v>Binders</v>
      </c>
    </row>
    <row r="1924" spans="1:18" ht="21.75" customHeight="1" thickBot="1" x14ac:dyDescent="0.3">
      <c r="A1924" s="5" t="s">
        <v>3493</v>
      </c>
      <c r="B1924" s="2">
        <v>41372</v>
      </c>
      <c r="C1924" s="1" t="s">
        <v>262</v>
      </c>
      <c r="D1924" s="1" t="s">
        <v>2537</v>
      </c>
      <c r="E1924" s="1" t="s">
        <v>49</v>
      </c>
      <c r="F1924" s="1" t="s">
        <v>50</v>
      </c>
      <c r="G1924" s="1" t="s">
        <v>33</v>
      </c>
      <c r="H1924" s="2">
        <v>41377</v>
      </c>
      <c r="I1924" s="1" t="s">
        <v>22</v>
      </c>
      <c r="J1924" s="6" t="s">
        <v>335</v>
      </c>
      <c r="L1924" t="str">
        <f>VLOOKUP(Table3[[#This Row],[Order ID]],OrderBreakDown!A1923:H9970,2,0)</f>
        <v>Novimex Legal Exhibit Labels, Adjustable</v>
      </c>
      <c r="M1924" s="16">
        <f>VLOOKUP(Table3[[#This Row],[Order ID]],OrderBreakDown!A1923:H9970,3,0)</f>
        <v>0</v>
      </c>
      <c r="N1924" t="str">
        <f>VLOOKUP(Table3[[#This Row],[Order ID]],OrderBreakDown!A1923:H9970,4,0)</f>
        <v>$25.00</v>
      </c>
      <c r="O1924" s="18" t="str">
        <f>VLOOKUP(Table3[[#This Row],[Order ID]],OrderBreakDown!A1923:H9970,5,0)</f>
        <v>$2.00</v>
      </c>
      <c r="P1924">
        <f>VLOOKUP(Table3[[#This Row],[Order ID]],OrderBreakDown!A1923:H9970,6,0)</f>
        <v>3</v>
      </c>
      <c r="Q1924" t="str">
        <f>VLOOKUP(Table3[[#This Row],[Order ID]],OrderBreakDown!A1923:H9970,7,0)</f>
        <v>Office Supplies</v>
      </c>
      <c r="R1924" t="str">
        <f>VLOOKUP(Table3[[#This Row],[Order ID]],OrderBreakDown!A1923:H9970,8,0)</f>
        <v>Labels</v>
      </c>
    </row>
    <row r="1925" spans="1:18" ht="21.75" customHeight="1" thickBot="1" x14ac:dyDescent="0.3">
      <c r="A1925" s="5" t="s">
        <v>3494</v>
      </c>
      <c r="B1925" s="2">
        <v>41372</v>
      </c>
      <c r="C1925" s="1" t="s">
        <v>1228</v>
      </c>
      <c r="D1925" s="1" t="s">
        <v>375</v>
      </c>
      <c r="E1925" s="1" t="s">
        <v>66</v>
      </c>
      <c r="F1925" s="1" t="s">
        <v>28</v>
      </c>
      <c r="G1925" s="1" t="s">
        <v>21</v>
      </c>
      <c r="H1925" s="2">
        <v>41376</v>
      </c>
      <c r="I1925" s="1" t="s">
        <v>22</v>
      </c>
      <c r="J1925" s="6" t="s">
        <v>185</v>
      </c>
      <c r="L1925" t="str">
        <f>VLOOKUP(Table3[[#This Row],[Order ID]],OrderBreakDown!A1924:H9971,2,0)</f>
        <v>Office Star Rocking Chair, Red</v>
      </c>
      <c r="M1925" s="16">
        <f>VLOOKUP(Table3[[#This Row],[Order ID]],OrderBreakDown!A1924:H9971,3,0)</f>
        <v>0.1</v>
      </c>
      <c r="N1925" t="str">
        <f>VLOOKUP(Table3[[#This Row],[Order ID]],OrderBreakDown!A1924:H9971,4,0)</f>
        <v>$507.00</v>
      </c>
      <c r="O1925" s="18" t="str">
        <f>VLOOKUP(Table3[[#This Row],[Order ID]],OrderBreakDown!A1924:H9971,5,0)</f>
        <v>$175.00</v>
      </c>
      <c r="P1925">
        <f>VLOOKUP(Table3[[#This Row],[Order ID]],OrderBreakDown!A1924:H9971,6,0)</f>
        <v>4</v>
      </c>
      <c r="Q1925" t="str">
        <f>VLOOKUP(Table3[[#This Row],[Order ID]],OrderBreakDown!A1924:H9971,7,0)</f>
        <v>Furniture</v>
      </c>
      <c r="R1925" t="str">
        <f>VLOOKUP(Table3[[#This Row],[Order ID]],OrderBreakDown!A1924:H9971,8,0)</f>
        <v>Chairs</v>
      </c>
    </row>
    <row r="1926" spans="1:18" ht="21.75" customHeight="1" thickBot="1" x14ac:dyDescent="0.3">
      <c r="A1926" s="5" t="s">
        <v>3495</v>
      </c>
      <c r="B1926" s="2">
        <v>41372</v>
      </c>
      <c r="C1926" s="1" t="s">
        <v>2063</v>
      </c>
      <c r="D1926" s="1" t="s">
        <v>54</v>
      </c>
      <c r="E1926" s="1" t="s">
        <v>55</v>
      </c>
      <c r="F1926" s="1" t="s">
        <v>28</v>
      </c>
      <c r="G1926" s="1" t="s">
        <v>21</v>
      </c>
      <c r="H1926" s="2">
        <v>41376</v>
      </c>
      <c r="I1926" s="1" t="s">
        <v>22</v>
      </c>
      <c r="J1926" s="6" t="s">
        <v>54</v>
      </c>
      <c r="L1926" t="str">
        <f>VLOOKUP(Table3[[#This Row],[Order ID]],OrderBreakDown!A1925:H9972,2,0)</f>
        <v>Deflect-O Photo Frame, Durable</v>
      </c>
      <c r="M1926" s="16">
        <f>VLOOKUP(Table3[[#This Row],[Order ID]],OrderBreakDown!A1925:H9972,3,0)</f>
        <v>0</v>
      </c>
      <c r="N1926" t="str">
        <f>VLOOKUP(Table3[[#This Row],[Order ID]],OrderBreakDown!A1925:H9972,4,0)</f>
        <v>$147.00</v>
      </c>
      <c r="O1926" s="18" t="str">
        <f>VLOOKUP(Table3[[#This Row],[Order ID]],OrderBreakDown!A1925:H9972,5,0)</f>
        <v>$21.00</v>
      </c>
      <c r="P1926">
        <f>VLOOKUP(Table3[[#This Row],[Order ID]],OrderBreakDown!A1925:H9972,6,0)</f>
        <v>3</v>
      </c>
      <c r="Q1926" t="str">
        <f>VLOOKUP(Table3[[#This Row],[Order ID]],OrderBreakDown!A1925:H9972,7,0)</f>
        <v>Furniture</v>
      </c>
      <c r="R1926" t="str">
        <f>VLOOKUP(Table3[[#This Row],[Order ID]],OrderBreakDown!A1925:H9972,8,0)</f>
        <v>Furnishings</v>
      </c>
    </row>
    <row r="1927" spans="1:18" ht="21.75" customHeight="1" thickBot="1" x14ac:dyDescent="0.3">
      <c r="A1927" s="5" t="s">
        <v>3496</v>
      </c>
      <c r="B1927" s="2">
        <v>41372</v>
      </c>
      <c r="C1927" s="1" t="s">
        <v>3497</v>
      </c>
      <c r="D1927" s="1" t="s">
        <v>3195</v>
      </c>
      <c r="E1927" s="1" t="s">
        <v>120</v>
      </c>
      <c r="F1927" s="1" t="s">
        <v>28</v>
      </c>
      <c r="G1927" s="1" t="s">
        <v>15</v>
      </c>
      <c r="H1927" s="2">
        <v>41374</v>
      </c>
      <c r="I1927" s="1" t="s">
        <v>16</v>
      </c>
      <c r="J1927" s="6" t="s">
        <v>3196</v>
      </c>
      <c r="L1927" t="str">
        <f>VLOOKUP(Table3[[#This Row],[Order ID]],OrderBreakDown!A1926:H9973,2,0)</f>
        <v>Ibico Binding Machine, Recycled</v>
      </c>
      <c r="M1927" s="16">
        <f>VLOOKUP(Table3[[#This Row],[Order ID]],OrderBreakDown!A1926:H9973,3,0)</f>
        <v>0</v>
      </c>
      <c r="N1927" t="str">
        <f>VLOOKUP(Table3[[#This Row],[Order ID]],OrderBreakDown!A1926:H9973,4,0)</f>
        <v>$104.00</v>
      </c>
      <c r="O1927" s="18" t="str">
        <f>VLOOKUP(Table3[[#This Row],[Order ID]],OrderBreakDown!A1926:H9973,5,0)</f>
        <v>$19.00</v>
      </c>
      <c r="P1927">
        <f>VLOOKUP(Table3[[#This Row],[Order ID]],OrderBreakDown!A1926:H9973,6,0)</f>
        <v>2</v>
      </c>
      <c r="Q1927" t="str">
        <f>VLOOKUP(Table3[[#This Row],[Order ID]],OrderBreakDown!A1926:H9973,7,0)</f>
        <v>Office Supplies</v>
      </c>
      <c r="R1927" t="str">
        <f>VLOOKUP(Table3[[#This Row],[Order ID]],OrderBreakDown!A1926:H9973,8,0)</f>
        <v>Binders</v>
      </c>
    </row>
    <row r="1928" spans="1:18" ht="21.75" customHeight="1" thickBot="1" x14ac:dyDescent="0.3">
      <c r="A1928" s="5" t="s">
        <v>3498</v>
      </c>
      <c r="B1928" s="2">
        <v>41373</v>
      </c>
      <c r="C1928" s="1" t="s">
        <v>3499</v>
      </c>
      <c r="D1928" s="1" t="s">
        <v>141</v>
      </c>
      <c r="E1928" s="1" t="s">
        <v>58</v>
      </c>
      <c r="F1928" s="1" t="s">
        <v>50</v>
      </c>
      <c r="G1928" s="1" t="s">
        <v>33</v>
      </c>
      <c r="H1928" s="2">
        <v>41379</v>
      </c>
      <c r="I1928" s="1" t="s">
        <v>22</v>
      </c>
      <c r="J1928" s="6" t="s">
        <v>141</v>
      </c>
      <c r="L1928" t="str">
        <f>VLOOKUP(Table3[[#This Row],[Order ID]],OrderBreakDown!A1927:H9974,2,0)</f>
        <v>BIC Highlighters, Water Color</v>
      </c>
      <c r="M1928" s="16">
        <f>VLOOKUP(Table3[[#This Row],[Order ID]],OrderBreakDown!A1927:H9974,3,0)</f>
        <v>0</v>
      </c>
      <c r="N1928" t="str">
        <f>VLOOKUP(Table3[[#This Row],[Order ID]],OrderBreakDown!A1927:H9974,4,0)</f>
        <v>$22.00</v>
      </c>
      <c r="O1928" s="18" t="str">
        <f>VLOOKUP(Table3[[#This Row],[Order ID]],OrderBreakDown!A1927:H9974,5,0)</f>
        <v>$4.00</v>
      </c>
      <c r="P1928">
        <f>VLOOKUP(Table3[[#This Row],[Order ID]],OrderBreakDown!A1927:H9974,6,0)</f>
        <v>1</v>
      </c>
      <c r="Q1928" t="str">
        <f>VLOOKUP(Table3[[#This Row],[Order ID]],OrderBreakDown!A1927:H9974,7,0)</f>
        <v>Office Supplies</v>
      </c>
      <c r="R1928" t="str">
        <f>VLOOKUP(Table3[[#This Row],[Order ID]],OrderBreakDown!A1927:H9974,8,0)</f>
        <v>Art</v>
      </c>
    </row>
    <row r="1929" spans="1:18" ht="21.75" customHeight="1" thickBot="1" x14ac:dyDescent="0.3">
      <c r="A1929" s="5" t="s">
        <v>3500</v>
      </c>
      <c r="B1929" s="2">
        <v>41373</v>
      </c>
      <c r="C1929" s="1" t="s">
        <v>1813</v>
      </c>
      <c r="D1929" s="1" t="s">
        <v>241</v>
      </c>
      <c r="E1929" s="1" t="s">
        <v>27</v>
      </c>
      <c r="F1929" s="1" t="s">
        <v>28</v>
      </c>
      <c r="G1929" s="1" t="s">
        <v>21</v>
      </c>
      <c r="H1929" s="2">
        <v>41379</v>
      </c>
      <c r="I1929" s="1" t="s">
        <v>22</v>
      </c>
      <c r="J1929" s="6" t="s">
        <v>112</v>
      </c>
      <c r="L1929" t="str">
        <f>VLOOKUP(Table3[[#This Row],[Order ID]],OrderBreakDown!A1928:H9975,2,0)</f>
        <v>Hon Removable Labels, Adjustable</v>
      </c>
      <c r="M1929" s="16">
        <f>VLOOKUP(Table3[[#This Row],[Order ID]],OrderBreakDown!A1928:H9975,3,0)</f>
        <v>0</v>
      </c>
      <c r="N1929" t="str">
        <f>VLOOKUP(Table3[[#This Row],[Order ID]],OrderBreakDown!A1928:H9975,4,0)</f>
        <v>$73.00</v>
      </c>
      <c r="O1929" s="18" t="str">
        <f>VLOOKUP(Table3[[#This Row],[Order ID]],OrderBreakDown!A1928:H9975,5,0)</f>
        <v>$10.00</v>
      </c>
      <c r="P1929">
        <f>VLOOKUP(Table3[[#This Row],[Order ID]],OrderBreakDown!A1928:H9975,6,0)</f>
        <v>9</v>
      </c>
      <c r="Q1929" t="str">
        <f>VLOOKUP(Table3[[#This Row],[Order ID]],OrderBreakDown!A1928:H9975,7,0)</f>
        <v>Office Supplies</v>
      </c>
      <c r="R1929" t="str">
        <f>VLOOKUP(Table3[[#This Row],[Order ID]],OrderBreakDown!A1928:H9975,8,0)</f>
        <v>Labels</v>
      </c>
    </row>
    <row r="1930" spans="1:18" ht="21.75" customHeight="1" thickBot="1" x14ac:dyDescent="0.3">
      <c r="A1930" s="5" t="s">
        <v>3501</v>
      </c>
      <c r="B1930" s="2">
        <v>41374</v>
      </c>
      <c r="C1930" s="1" t="s">
        <v>217</v>
      </c>
      <c r="D1930" s="1" t="s">
        <v>221</v>
      </c>
      <c r="E1930" s="1" t="s">
        <v>27</v>
      </c>
      <c r="F1930" s="1" t="s">
        <v>28</v>
      </c>
      <c r="G1930" s="1" t="s">
        <v>33</v>
      </c>
      <c r="H1930" s="2">
        <v>41381</v>
      </c>
      <c r="I1930" s="1" t="s">
        <v>22</v>
      </c>
      <c r="J1930" s="6" t="s">
        <v>41</v>
      </c>
      <c r="L1930" t="str">
        <f>VLOOKUP(Table3[[#This Row],[Order ID]],OrderBreakDown!A1929:H9976,2,0)</f>
        <v>Ibico Binding Machine, Durable</v>
      </c>
      <c r="M1930" s="16">
        <f>VLOOKUP(Table3[[#This Row],[Order ID]],OrderBreakDown!A1929:H9976,3,0)</f>
        <v>0</v>
      </c>
      <c r="N1930" t="str">
        <f>VLOOKUP(Table3[[#This Row],[Order ID]],OrderBreakDown!A1929:H9976,4,0)</f>
        <v>$106.00</v>
      </c>
      <c r="O1930" s="18" t="str">
        <f>VLOOKUP(Table3[[#This Row],[Order ID]],OrderBreakDown!A1929:H9976,5,0)</f>
        <v>$49.00</v>
      </c>
      <c r="P1930">
        <f>VLOOKUP(Table3[[#This Row],[Order ID]],OrderBreakDown!A1929:H9976,6,0)</f>
        <v>2</v>
      </c>
      <c r="Q1930" t="str">
        <f>VLOOKUP(Table3[[#This Row],[Order ID]],OrderBreakDown!A1929:H9976,7,0)</f>
        <v>Office Supplies</v>
      </c>
      <c r="R1930" t="str">
        <f>VLOOKUP(Table3[[#This Row],[Order ID]],OrderBreakDown!A1929:H9976,8,0)</f>
        <v>Binders</v>
      </c>
    </row>
    <row r="1931" spans="1:18" ht="21.75" customHeight="1" thickBot="1" x14ac:dyDescent="0.3">
      <c r="A1931" s="5" t="s">
        <v>3502</v>
      </c>
      <c r="B1931" s="2">
        <v>41375</v>
      </c>
      <c r="C1931" s="1" t="s">
        <v>3221</v>
      </c>
      <c r="D1931" s="1" t="s">
        <v>3503</v>
      </c>
      <c r="E1931" s="1" t="s">
        <v>20</v>
      </c>
      <c r="F1931" s="1" t="s">
        <v>14</v>
      </c>
      <c r="G1931" s="1" t="s">
        <v>15</v>
      </c>
      <c r="H1931" s="2">
        <v>41379</v>
      </c>
      <c r="I1931" s="1" t="s">
        <v>22</v>
      </c>
      <c r="J1931" s="6" t="s">
        <v>23</v>
      </c>
      <c r="L1931" t="str">
        <f>VLOOKUP(Table3[[#This Row],[Order ID]],OrderBreakDown!A1930:H9977,2,0)</f>
        <v>Acco Index Tab, Durable</v>
      </c>
      <c r="M1931" s="16">
        <f>VLOOKUP(Table3[[#This Row],[Order ID]],OrderBreakDown!A1930:H9977,3,0)</f>
        <v>0</v>
      </c>
      <c r="N1931" t="str">
        <f>VLOOKUP(Table3[[#This Row],[Order ID]],OrderBreakDown!A1930:H9977,4,0)</f>
        <v>$27.00</v>
      </c>
      <c r="O1931" s="18" t="str">
        <f>VLOOKUP(Table3[[#This Row],[Order ID]],OrderBreakDown!A1930:H9977,5,0)</f>
        <v>$6.00</v>
      </c>
      <c r="P1931">
        <f>VLOOKUP(Table3[[#This Row],[Order ID]],OrderBreakDown!A1930:H9977,6,0)</f>
        <v>3</v>
      </c>
      <c r="Q1931" t="str">
        <f>VLOOKUP(Table3[[#This Row],[Order ID]],OrderBreakDown!A1930:H9977,7,0)</f>
        <v>Office Supplies</v>
      </c>
      <c r="R1931" t="str">
        <f>VLOOKUP(Table3[[#This Row],[Order ID]],OrderBreakDown!A1930:H9977,8,0)</f>
        <v>Binders</v>
      </c>
    </row>
    <row r="1932" spans="1:18" ht="21.75" customHeight="1" thickBot="1" x14ac:dyDescent="0.3">
      <c r="A1932" s="5" t="s">
        <v>3504</v>
      </c>
      <c r="B1932" s="2">
        <v>41375</v>
      </c>
      <c r="C1932" s="1" t="s">
        <v>1437</v>
      </c>
      <c r="D1932" s="1" t="s">
        <v>2486</v>
      </c>
      <c r="E1932" s="1" t="s">
        <v>13</v>
      </c>
      <c r="F1932" s="1" t="s">
        <v>14</v>
      </c>
      <c r="G1932" s="1" t="s">
        <v>21</v>
      </c>
      <c r="H1932" s="2">
        <v>41377</v>
      </c>
      <c r="I1932" s="1" t="s">
        <v>16</v>
      </c>
      <c r="J1932" s="6" t="s">
        <v>2487</v>
      </c>
      <c r="L1932" t="str">
        <f>VLOOKUP(Table3[[#This Row],[Order ID]],OrderBreakDown!A1931:H9978,2,0)</f>
        <v>Ibico 3-Hole Punch, Clear</v>
      </c>
      <c r="M1932" s="16">
        <f>VLOOKUP(Table3[[#This Row],[Order ID]],OrderBreakDown!A1931:H9978,3,0)</f>
        <v>0.5</v>
      </c>
      <c r="N1932" t="str">
        <f>VLOOKUP(Table3[[#This Row],[Order ID]],OrderBreakDown!A1931:H9978,4,0)</f>
        <v>$15.00</v>
      </c>
      <c r="O1932" s="18" t="str">
        <f>VLOOKUP(Table3[[#This Row],[Order ID]],OrderBreakDown!A1931:H9978,5,0)</f>
        <v>-$3.00</v>
      </c>
      <c r="P1932">
        <f>VLOOKUP(Table3[[#This Row],[Order ID]],OrderBreakDown!A1931:H9978,6,0)</f>
        <v>1</v>
      </c>
      <c r="Q1932" t="str">
        <f>VLOOKUP(Table3[[#This Row],[Order ID]],OrderBreakDown!A1931:H9978,7,0)</f>
        <v>Office Supplies</v>
      </c>
      <c r="R1932" t="str">
        <f>VLOOKUP(Table3[[#This Row],[Order ID]],OrderBreakDown!A1931:H9978,8,0)</f>
        <v>Binders</v>
      </c>
    </row>
    <row r="1933" spans="1:18" ht="21.75" customHeight="1" thickBot="1" x14ac:dyDescent="0.3">
      <c r="A1933" s="5" t="s">
        <v>3505</v>
      </c>
      <c r="B1933" s="2">
        <v>41375</v>
      </c>
      <c r="C1933" s="1" t="s">
        <v>3506</v>
      </c>
      <c r="D1933" s="1" t="s">
        <v>153</v>
      </c>
      <c r="E1933" s="1" t="s">
        <v>27</v>
      </c>
      <c r="F1933" s="1" t="s">
        <v>28</v>
      </c>
      <c r="G1933" s="1" t="s">
        <v>15</v>
      </c>
      <c r="H1933" s="2">
        <v>41377</v>
      </c>
      <c r="I1933" s="1" t="s">
        <v>37</v>
      </c>
      <c r="J1933" s="6" t="s">
        <v>41</v>
      </c>
      <c r="L1933" t="str">
        <f>VLOOKUP(Table3[[#This Row],[Order ID]],OrderBreakDown!A1932:H9979,2,0)</f>
        <v>Nokia Headset, Cordless</v>
      </c>
      <c r="M1933" s="16">
        <f>VLOOKUP(Table3[[#This Row],[Order ID]],OrderBreakDown!A1932:H9979,3,0)</f>
        <v>0.15</v>
      </c>
      <c r="N1933" t="str">
        <f>VLOOKUP(Table3[[#This Row],[Order ID]],OrderBreakDown!A1932:H9979,4,0)</f>
        <v>$387.00</v>
      </c>
      <c r="O1933" s="18" t="str">
        <f>VLOOKUP(Table3[[#This Row],[Order ID]],OrderBreakDown!A1932:H9979,5,0)</f>
        <v>$32.00</v>
      </c>
      <c r="P1933">
        <f>VLOOKUP(Table3[[#This Row],[Order ID]],OrderBreakDown!A1932:H9979,6,0)</f>
        <v>6</v>
      </c>
      <c r="Q1933" t="str">
        <f>VLOOKUP(Table3[[#This Row],[Order ID]],OrderBreakDown!A1932:H9979,7,0)</f>
        <v>Technology</v>
      </c>
      <c r="R1933" t="str">
        <f>VLOOKUP(Table3[[#This Row],[Order ID]],OrderBreakDown!A1932:H9979,8,0)</f>
        <v>Phones</v>
      </c>
    </row>
    <row r="1934" spans="1:18" ht="21.75" customHeight="1" thickBot="1" x14ac:dyDescent="0.3">
      <c r="A1934" s="5" t="s">
        <v>3507</v>
      </c>
      <c r="B1934" s="2">
        <v>41375</v>
      </c>
      <c r="C1934" s="1" t="s">
        <v>3508</v>
      </c>
      <c r="D1934" s="1" t="s">
        <v>3509</v>
      </c>
      <c r="E1934" s="1" t="s">
        <v>145</v>
      </c>
      <c r="F1934" s="1" t="s">
        <v>14</v>
      </c>
      <c r="G1934" s="1" t="s">
        <v>21</v>
      </c>
      <c r="H1934" s="2">
        <v>41376</v>
      </c>
      <c r="I1934" s="1" t="s">
        <v>37</v>
      </c>
      <c r="J1934" s="6" t="s">
        <v>3510</v>
      </c>
      <c r="L1934" t="str">
        <f>VLOOKUP(Table3[[#This Row],[Order ID]],OrderBreakDown!A1933:H9980,2,0)</f>
        <v>Harbour Creations Shipping Labels, Adjustable</v>
      </c>
      <c r="M1934" s="16">
        <f>VLOOKUP(Table3[[#This Row],[Order ID]],OrderBreakDown!A1933:H9980,3,0)</f>
        <v>0</v>
      </c>
      <c r="N1934" t="str">
        <f>VLOOKUP(Table3[[#This Row],[Order ID]],OrderBreakDown!A1933:H9980,4,0)</f>
        <v>$28.00</v>
      </c>
      <c r="O1934" s="18" t="str">
        <f>VLOOKUP(Table3[[#This Row],[Order ID]],OrderBreakDown!A1933:H9980,5,0)</f>
        <v>$0.00</v>
      </c>
      <c r="P1934">
        <f>VLOOKUP(Table3[[#This Row],[Order ID]],OrderBreakDown!A1933:H9980,6,0)</f>
        <v>3</v>
      </c>
      <c r="Q1934" t="str">
        <f>VLOOKUP(Table3[[#This Row],[Order ID]],OrderBreakDown!A1933:H9980,7,0)</f>
        <v>Office Supplies</v>
      </c>
      <c r="R1934" t="str">
        <f>VLOOKUP(Table3[[#This Row],[Order ID]],OrderBreakDown!A1933:H9980,8,0)</f>
        <v>Labels</v>
      </c>
    </row>
    <row r="1935" spans="1:18" ht="21.75" customHeight="1" thickBot="1" x14ac:dyDescent="0.3">
      <c r="A1935" s="5" t="s">
        <v>3511</v>
      </c>
      <c r="B1935" s="2">
        <v>41377</v>
      </c>
      <c r="C1935" s="1" t="s">
        <v>2733</v>
      </c>
      <c r="D1935" s="1" t="s">
        <v>1308</v>
      </c>
      <c r="E1935" s="1" t="s">
        <v>27</v>
      </c>
      <c r="F1935" s="1" t="s">
        <v>28</v>
      </c>
      <c r="G1935" s="1" t="s">
        <v>15</v>
      </c>
      <c r="H1935" s="2">
        <v>41379</v>
      </c>
      <c r="I1935" s="1" t="s">
        <v>16</v>
      </c>
      <c r="J1935" s="6" t="s">
        <v>194</v>
      </c>
      <c r="L1935" t="str">
        <f>VLOOKUP(Table3[[#This Row],[Order ID]],OrderBreakDown!A1934:H9981,2,0)</f>
        <v>Rogers Trays, Industrial</v>
      </c>
      <c r="M1935" s="16">
        <f>VLOOKUP(Table3[[#This Row],[Order ID]],OrderBreakDown!A1934:H9981,3,0)</f>
        <v>0.1</v>
      </c>
      <c r="N1935" t="str">
        <f>VLOOKUP(Table3[[#This Row],[Order ID]],OrderBreakDown!A1934:H9981,4,0)</f>
        <v>$336.00</v>
      </c>
      <c r="O1935" s="18" t="str">
        <f>VLOOKUP(Table3[[#This Row],[Order ID]],OrderBreakDown!A1934:H9981,5,0)</f>
        <v>$112.00</v>
      </c>
      <c r="P1935">
        <f>VLOOKUP(Table3[[#This Row],[Order ID]],OrderBreakDown!A1934:H9981,6,0)</f>
        <v>6</v>
      </c>
      <c r="Q1935" t="str">
        <f>VLOOKUP(Table3[[#This Row],[Order ID]],OrderBreakDown!A1934:H9981,7,0)</f>
        <v>Office Supplies</v>
      </c>
      <c r="R1935" t="str">
        <f>VLOOKUP(Table3[[#This Row],[Order ID]],OrderBreakDown!A1934:H9981,8,0)</f>
        <v>Storage</v>
      </c>
    </row>
    <row r="1936" spans="1:18" ht="21.75" customHeight="1" thickBot="1" x14ac:dyDescent="0.3">
      <c r="A1936" s="5" t="s">
        <v>3512</v>
      </c>
      <c r="B1936" s="2">
        <v>41379</v>
      </c>
      <c r="C1936" s="1" t="s">
        <v>918</v>
      </c>
      <c r="D1936" s="1" t="s">
        <v>1507</v>
      </c>
      <c r="E1936" s="1" t="s">
        <v>27</v>
      </c>
      <c r="F1936" s="1" t="s">
        <v>28</v>
      </c>
      <c r="G1936" s="1" t="s">
        <v>33</v>
      </c>
      <c r="H1936" s="2">
        <v>41381</v>
      </c>
      <c r="I1936" s="1" t="s">
        <v>16</v>
      </c>
      <c r="J1936" s="6" t="s">
        <v>41</v>
      </c>
      <c r="L1936" t="str">
        <f>VLOOKUP(Table3[[#This Row],[Order ID]],OrderBreakDown!A1935:H9982,2,0)</f>
        <v>OIC Thumb Tacks, Bulk Pack</v>
      </c>
      <c r="M1936" s="16">
        <f>VLOOKUP(Table3[[#This Row],[Order ID]],OrderBreakDown!A1935:H9982,3,0)</f>
        <v>0</v>
      </c>
      <c r="N1936" t="str">
        <f>VLOOKUP(Table3[[#This Row],[Order ID]],OrderBreakDown!A1935:H9982,4,0)</f>
        <v>$42.00</v>
      </c>
      <c r="O1936" s="18" t="str">
        <f>VLOOKUP(Table3[[#This Row],[Order ID]],OrderBreakDown!A1935:H9982,5,0)</f>
        <v>$16.00</v>
      </c>
      <c r="P1936">
        <f>VLOOKUP(Table3[[#This Row],[Order ID]],OrderBreakDown!A1935:H9982,6,0)</f>
        <v>3</v>
      </c>
      <c r="Q1936" t="str">
        <f>VLOOKUP(Table3[[#This Row],[Order ID]],OrderBreakDown!A1935:H9982,7,0)</f>
        <v>Office Supplies</v>
      </c>
      <c r="R1936" t="str">
        <f>VLOOKUP(Table3[[#This Row],[Order ID]],OrderBreakDown!A1935:H9982,8,0)</f>
        <v>Fasteners</v>
      </c>
    </row>
    <row r="1937" spans="1:18" ht="21.75" customHeight="1" thickBot="1" x14ac:dyDescent="0.3">
      <c r="A1937" s="5" t="s">
        <v>3513</v>
      </c>
      <c r="B1937" s="2">
        <v>41379</v>
      </c>
      <c r="C1937" s="1" t="s">
        <v>1168</v>
      </c>
      <c r="D1937" s="1" t="s">
        <v>860</v>
      </c>
      <c r="E1937" s="1" t="s">
        <v>20</v>
      </c>
      <c r="F1937" s="1" t="s">
        <v>14</v>
      </c>
      <c r="G1937" s="1" t="s">
        <v>21</v>
      </c>
      <c r="H1937" s="2">
        <v>41384</v>
      </c>
      <c r="I1937" s="1" t="s">
        <v>22</v>
      </c>
      <c r="J1937" s="6" t="s">
        <v>419</v>
      </c>
      <c r="L1937" t="str">
        <f>VLOOKUP(Table3[[#This Row],[Order ID]],OrderBreakDown!A1936:H9983,2,0)</f>
        <v>Fiskars Trimmer, Easy Grip</v>
      </c>
      <c r="M1937" s="16">
        <f>VLOOKUP(Table3[[#This Row],[Order ID]],OrderBreakDown!A1936:H9983,3,0)</f>
        <v>0</v>
      </c>
      <c r="N1937" t="str">
        <f>VLOOKUP(Table3[[#This Row],[Order ID]],OrderBreakDown!A1936:H9983,4,0)</f>
        <v>$351.00</v>
      </c>
      <c r="O1937" s="18" t="str">
        <f>VLOOKUP(Table3[[#This Row],[Order ID]],OrderBreakDown!A1936:H9983,5,0)</f>
        <v>$130.00</v>
      </c>
      <c r="P1937">
        <f>VLOOKUP(Table3[[#This Row],[Order ID]],OrderBreakDown!A1936:H9983,6,0)</f>
        <v>8</v>
      </c>
      <c r="Q1937" t="str">
        <f>VLOOKUP(Table3[[#This Row],[Order ID]],OrderBreakDown!A1936:H9983,7,0)</f>
        <v>Office Supplies</v>
      </c>
      <c r="R1937" t="str">
        <f>VLOOKUP(Table3[[#This Row],[Order ID]],OrderBreakDown!A1936:H9983,8,0)</f>
        <v>Supplies</v>
      </c>
    </row>
    <row r="1938" spans="1:18" ht="21.75" customHeight="1" thickBot="1" x14ac:dyDescent="0.3">
      <c r="A1938" s="5" t="s">
        <v>3514</v>
      </c>
      <c r="B1938" s="2">
        <v>41379</v>
      </c>
      <c r="C1938" s="1" t="s">
        <v>337</v>
      </c>
      <c r="D1938" s="1" t="s">
        <v>875</v>
      </c>
      <c r="E1938" s="1" t="s">
        <v>27</v>
      </c>
      <c r="F1938" s="1" t="s">
        <v>28</v>
      </c>
      <c r="G1938" s="1" t="s">
        <v>33</v>
      </c>
      <c r="H1938" s="2">
        <v>41384</v>
      </c>
      <c r="I1938" s="1" t="s">
        <v>22</v>
      </c>
      <c r="J1938" s="6" t="s">
        <v>311</v>
      </c>
      <c r="L1938" t="str">
        <f>VLOOKUP(Table3[[#This Row],[Order ID]],OrderBreakDown!A1937:H9984,2,0)</f>
        <v>Avery Index Tab, Clear</v>
      </c>
      <c r="M1938" s="16">
        <f>VLOOKUP(Table3[[#This Row],[Order ID]],OrderBreakDown!A1937:H9984,3,0)</f>
        <v>0</v>
      </c>
      <c r="N1938" t="str">
        <f>VLOOKUP(Table3[[#This Row],[Order ID]],OrderBreakDown!A1937:H9984,4,0)</f>
        <v>$41.00</v>
      </c>
      <c r="O1938" s="18" t="str">
        <f>VLOOKUP(Table3[[#This Row],[Order ID]],OrderBreakDown!A1937:H9984,5,0)</f>
        <v>$11.00</v>
      </c>
      <c r="P1938">
        <f>VLOOKUP(Table3[[#This Row],[Order ID]],OrderBreakDown!A1937:H9984,6,0)</f>
        <v>7</v>
      </c>
      <c r="Q1938" t="str">
        <f>VLOOKUP(Table3[[#This Row],[Order ID]],OrderBreakDown!A1937:H9984,7,0)</f>
        <v>Office Supplies</v>
      </c>
      <c r="R1938" t="str">
        <f>VLOOKUP(Table3[[#This Row],[Order ID]],OrderBreakDown!A1937:H9984,8,0)</f>
        <v>Binders</v>
      </c>
    </row>
    <row r="1939" spans="1:18" ht="21.75" customHeight="1" thickBot="1" x14ac:dyDescent="0.3">
      <c r="A1939" s="5" t="s">
        <v>3515</v>
      </c>
      <c r="B1939" s="2">
        <v>41379</v>
      </c>
      <c r="C1939" s="1" t="s">
        <v>915</v>
      </c>
      <c r="D1939" s="1" t="s">
        <v>2128</v>
      </c>
      <c r="E1939" s="1" t="s">
        <v>77</v>
      </c>
      <c r="F1939" s="1" t="s">
        <v>28</v>
      </c>
      <c r="G1939" s="1" t="s">
        <v>15</v>
      </c>
      <c r="H1939" s="2">
        <v>41384</v>
      </c>
      <c r="I1939" s="1" t="s">
        <v>22</v>
      </c>
      <c r="J1939" s="6" t="s">
        <v>2129</v>
      </c>
      <c r="L1939" t="str">
        <f>VLOOKUP(Table3[[#This Row],[Order ID]],OrderBreakDown!A1938:H9985,2,0)</f>
        <v>SanDisk Numeric Keypad, Bluetooth</v>
      </c>
      <c r="M1939" s="16">
        <f>VLOOKUP(Table3[[#This Row],[Order ID]],OrderBreakDown!A1938:H9985,3,0)</f>
        <v>0.5</v>
      </c>
      <c r="N1939" t="str">
        <f>VLOOKUP(Table3[[#This Row],[Order ID]],OrderBreakDown!A1938:H9985,4,0)</f>
        <v>$139.00</v>
      </c>
      <c r="O1939" s="18" t="str">
        <f>VLOOKUP(Table3[[#This Row],[Order ID]],OrderBreakDown!A1938:H9985,5,0)</f>
        <v>-$139.00</v>
      </c>
      <c r="P1939">
        <f>VLOOKUP(Table3[[#This Row],[Order ID]],OrderBreakDown!A1938:H9985,6,0)</f>
        <v>5</v>
      </c>
      <c r="Q1939" t="str">
        <f>VLOOKUP(Table3[[#This Row],[Order ID]],OrderBreakDown!A1938:H9985,7,0)</f>
        <v>Technology</v>
      </c>
      <c r="R1939" t="str">
        <f>VLOOKUP(Table3[[#This Row],[Order ID]],OrderBreakDown!A1938:H9985,8,0)</f>
        <v>Accessories</v>
      </c>
    </row>
    <row r="1940" spans="1:18" ht="21.75" customHeight="1" thickBot="1" x14ac:dyDescent="0.3">
      <c r="A1940" s="5" t="s">
        <v>3516</v>
      </c>
      <c r="B1940" s="2">
        <v>41379</v>
      </c>
      <c r="C1940" s="1" t="s">
        <v>1490</v>
      </c>
      <c r="D1940" s="1" t="s">
        <v>2734</v>
      </c>
      <c r="E1940" s="1" t="s">
        <v>77</v>
      </c>
      <c r="F1940" s="1" t="s">
        <v>28</v>
      </c>
      <c r="G1940" s="1" t="s">
        <v>33</v>
      </c>
      <c r="H1940" s="2">
        <v>41384</v>
      </c>
      <c r="I1940" s="1" t="s">
        <v>16</v>
      </c>
      <c r="J1940" s="6" t="s">
        <v>210</v>
      </c>
      <c r="L1940" t="str">
        <f>VLOOKUP(Table3[[#This Row],[Order ID]],OrderBreakDown!A1939:H9986,2,0)</f>
        <v>Lesro Conference Table, Adjustable Height</v>
      </c>
      <c r="M1940" s="16">
        <f>VLOOKUP(Table3[[#This Row],[Order ID]],OrderBreakDown!A1939:H9986,3,0)</f>
        <v>0.7</v>
      </c>
      <c r="N1940" t="str">
        <f>VLOOKUP(Table3[[#This Row],[Order ID]],OrderBreakDown!A1939:H9986,4,0)</f>
        <v>$516.00</v>
      </c>
      <c r="O1940" s="18" t="str">
        <f>VLOOKUP(Table3[[#This Row],[Order ID]],OrderBreakDown!A1939:H9986,5,0)</f>
        <v>-$396.00</v>
      </c>
      <c r="P1940">
        <f>VLOOKUP(Table3[[#This Row],[Order ID]],OrderBreakDown!A1939:H9986,6,0)</f>
        <v>2</v>
      </c>
      <c r="Q1940" t="str">
        <f>VLOOKUP(Table3[[#This Row],[Order ID]],OrderBreakDown!A1939:H9986,7,0)</f>
        <v>Furniture</v>
      </c>
      <c r="R1940" t="str">
        <f>VLOOKUP(Table3[[#This Row],[Order ID]],OrderBreakDown!A1939:H9986,8,0)</f>
        <v>Tables</v>
      </c>
    </row>
    <row r="1941" spans="1:18" ht="21.75" customHeight="1" thickBot="1" x14ac:dyDescent="0.3">
      <c r="A1941" s="5" t="s">
        <v>3517</v>
      </c>
      <c r="B1941" s="2">
        <v>41380</v>
      </c>
      <c r="C1941" s="1" t="s">
        <v>730</v>
      </c>
      <c r="D1941" s="1" t="s">
        <v>737</v>
      </c>
      <c r="E1941" s="1" t="s">
        <v>27</v>
      </c>
      <c r="F1941" s="1" t="s">
        <v>28</v>
      </c>
      <c r="G1941" s="1" t="s">
        <v>33</v>
      </c>
      <c r="H1941" s="2">
        <v>41387</v>
      </c>
      <c r="I1941" s="1" t="s">
        <v>22</v>
      </c>
      <c r="J1941" s="6" t="s">
        <v>194</v>
      </c>
      <c r="L1941" t="str">
        <f>VLOOKUP(Table3[[#This Row],[Order ID]],OrderBreakDown!A1940:H9987,2,0)</f>
        <v>Deflect-O Stacking Tray, Durable</v>
      </c>
      <c r="M1941" s="16">
        <f>VLOOKUP(Table3[[#This Row],[Order ID]],OrderBreakDown!A1940:H9987,3,0)</f>
        <v>0</v>
      </c>
      <c r="N1941" t="str">
        <f>VLOOKUP(Table3[[#This Row],[Order ID]],OrderBreakDown!A1940:H9987,4,0)</f>
        <v>$126.00</v>
      </c>
      <c r="O1941" s="18" t="str">
        <f>VLOOKUP(Table3[[#This Row],[Order ID]],OrderBreakDown!A1940:H9987,5,0)</f>
        <v>$6.00</v>
      </c>
      <c r="P1941">
        <f>VLOOKUP(Table3[[#This Row],[Order ID]],OrderBreakDown!A1940:H9987,6,0)</f>
        <v>5</v>
      </c>
      <c r="Q1941" t="str">
        <f>VLOOKUP(Table3[[#This Row],[Order ID]],OrderBreakDown!A1940:H9987,7,0)</f>
        <v>Furniture</v>
      </c>
      <c r="R1941" t="str">
        <f>VLOOKUP(Table3[[#This Row],[Order ID]],OrderBreakDown!A1940:H9987,8,0)</f>
        <v>Furnishings</v>
      </c>
    </row>
    <row r="1942" spans="1:18" ht="21.75" customHeight="1" thickBot="1" x14ac:dyDescent="0.3">
      <c r="A1942" s="5" t="s">
        <v>3518</v>
      </c>
      <c r="B1942" s="2">
        <v>41380</v>
      </c>
      <c r="C1942" s="1" t="s">
        <v>845</v>
      </c>
      <c r="D1942" s="1" t="s">
        <v>2582</v>
      </c>
      <c r="E1942" s="1" t="s">
        <v>77</v>
      </c>
      <c r="F1942" s="1" t="s">
        <v>28</v>
      </c>
      <c r="G1942" s="1" t="s">
        <v>15</v>
      </c>
      <c r="H1942" s="2">
        <v>41383</v>
      </c>
      <c r="I1942" s="1" t="s">
        <v>37</v>
      </c>
      <c r="J1942" s="6" t="s">
        <v>581</v>
      </c>
      <c r="L1942" t="str">
        <f>VLOOKUP(Table3[[#This Row],[Order ID]],OrderBreakDown!A1941:H9988,2,0)</f>
        <v>Acco Index Tab, Durable</v>
      </c>
      <c r="M1942" s="16">
        <f>VLOOKUP(Table3[[#This Row],[Order ID]],OrderBreakDown!A1941:H9988,3,0)</f>
        <v>0.5</v>
      </c>
      <c r="N1942" t="str">
        <f>VLOOKUP(Table3[[#This Row],[Order ID]],OrderBreakDown!A1941:H9988,4,0)</f>
        <v>$9.00</v>
      </c>
      <c r="O1942" s="18" t="str">
        <f>VLOOKUP(Table3[[#This Row],[Order ID]],OrderBreakDown!A1941:H9988,5,0)</f>
        <v>-$5.00</v>
      </c>
      <c r="P1942">
        <f>VLOOKUP(Table3[[#This Row],[Order ID]],OrderBreakDown!A1941:H9988,6,0)</f>
        <v>2</v>
      </c>
      <c r="Q1942" t="str">
        <f>VLOOKUP(Table3[[#This Row],[Order ID]],OrderBreakDown!A1941:H9988,7,0)</f>
        <v>Office Supplies</v>
      </c>
      <c r="R1942" t="str">
        <f>VLOOKUP(Table3[[#This Row],[Order ID]],OrderBreakDown!A1941:H9988,8,0)</f>
        <v>Binders</v>
      </c>
    </row>
    <row r="1943" spans="1:18" ht="21.75" customHeight="1" thickBot="1" x14ac:dyDescent="0.3">
      <c r="A1943" s="5" t="s">
        <v>3519</v>
      </c>
      <c r="B1943" s="2">
        <v>41380</v>
      </c>
      <c r="C1943" s="1" t="s">
        <v>1757</v>
      </c>
      <c r="D1943" s="1" t="s">
        <v>1674</v>
      </c>
      <c r="E1943" s="1" t="s">
        <v>315</v>
      </c>
      <c r="F1943" s="1" t="s">
        <v>14</v>
      </c>
      <c r="G1943" s="1" t="s">
        <v>21</v>
      </c>
      <c r="H1943" s="2">
        <v>41382</v>
      </c>
      <c r="I1943" s="1" t="s">
        <v>16</v>
      </c>
      <c r="J1943" s="6" t="s">
        <v>1675</v>
      </c>
      <c r="L1943" t="str">
        <f>VLOOKUP(Table3[[#This Row],[Order ID]],OrderBreakDown!A1942:H9989,2,0)</f>
        <v>Smead Folders, Single Width</v>
      </c>
      <c r="M1943" s="16">
        <f>VLOOKUP(Table3[[#This Row],[Order ID]],OrderBreakDown!A1942:H9989,3,0)</f>
        <v>0</v>
      </c>
      <c r="N1943" t="str">
        <f>VLOOKUP(Table3[[#This Row],[Order ID]],OrderBreakDown!A1942:H9989,4,0)</f>
        <v>$53.00</v>
      </c>
      <c r="O1943" s="18" t="str">
        <f>VLOOKUP(Table3[[#This Row],[Order ID]],OrderBreakDown!A1942:H9989,5,0)</f>
        <v>$16.00</v>
      </c>
      <c r="P1943">
        <f>VLOOKUP(Table3[[#This Row],[Order ID]],OrderBreakDown!A1942:H9989,6,0)</f>
        <v>3</v>
      </c>
      <c r="Q1943" t="str">
        <f>VLOOKUP(Table3[[#This Row],[Order ID]],OrderBreakDown!A1942:H9989,7,0)</f>
        <v>Office Supplies</v>
      </c>
      <c r="R1943" t="str">
        <f>VLOOKUP(Table3[[#This Row],[Order ID]],OrderBreakDown!A1942:H9989,8,0)</f>
        <v>Storage</v>
      </c>
    </row>
    <row r="1944" spans="1:18" ht="21.75" customHeight="1" thickBot="1" x14ac:dyDescent="0.3">
      <c r="A1944" s="5" t="s">
        <v>3520</v>
      </c>
      <c r="B1944" s="2">
        <v>41382</v>
      </c>
      <c r="C1944" s="1" t="s">
        <v>1622</v>
      </c>
      <c r="D1944" s="1" t="s">
        <v>401</v>
      </c>
      <c r="E1944" s="1" t="s">
        <v>66</v>
      </c>
      <c r="F1944" s="1" t="s">
        <v>28</v>
      </c>
      <c r="G1944" s="1" t="s">
        <v>21</v>
      </c>
      <c r="H1944" s="2">
        <v>41387</v>
      </c>
      <c r="I1944" s="1" t="s">
        <v>22</v>
      </c>
      <c r="J1944" s="6" t="s">
        <v>116</v>
      </c>
      <c r="L1944" t="str">
        <f>VLOOKUP(Table3[[#This Row],[Order ID]],OrderBreakDown!A1943:H9990,2,0)</f>
        <v>Fiskars Letter Opener, Easy Grip</v>
      </c>
      <c r="M1944" s="16">
        <f>VLOOKUP(Table3[[#This Row],[Order ID]],OrderBreakDown!A1943:H9990,3,0)</f>
        <v>0</v>
      </c>
      <c r="N1944" t="str">
        <f>VLOOKUP(Table3[[#This Row],[Order ID]],OrderBreakDown!A1943:H9990,4,0)</f>
        <v>$84.00</v>
      </c>
      <c r="O1944" s="18" t="str">
        <f>VLOOKUP(Table3[[#This Row],[Order ID]],OrderBreakDown!A1943:H9990,5,0)</f>
        <v>$34.00</v>
      </c>
      <c r="P1944">
        <f>VLOOKUP(Table3[[#This Row],[Order ID]],OrderBreakDown!A1943:H9990,6,0)</f>
        <v>3</v>
      </c>
      <c r="Q1944" t="str">
        <f>VLOOKUP(Table3[[#This Row],[Order ID]],OrderBreakDown!A1943:H9990,7,0)</f>
        <v>Office Supplies</v>
      </c>
      <c r="R1944" t="str">
        <f>VLOOKUP(Table3[[#This Row],[Order ID]],OrderBreakDown!A1943:H9990,8,0)</f>
        <v>Supplies</v>
      </c>
    </row>
    <row r="1945" spans="1:18" ht="21.75" customHeight="1" thickBot="1" x14ac:dyDescent="0.3">
      <c r="A1945" s="5" t="s">
        <v>3521</v>
      </c>
      <c r="B1945" s="2">
        <v>41383</v>
      </c>
      <c r="C1945" s="1" t="s">
        <v>647</v>
      </c>
      <c r="D1945" s="1" t="s">
        <v>813</v>
      </c>
      <c r="E1945" s="1" t="s">
        <v>66</v>
      </c>
      <c r="F1945" s="1" t="s">
        <v>28</v>
      </c>
      <c r="G1945" s="1" t="s">
        <v>33</v>
      </c>
      <c r="H1945" s="2">
        <v>41386</v>
      </c>
      <c r="I1945" s="1" t="s">
        <v>37</v>
      </c>
      <c r="J1945" s="6" t="s">
        <v>116</v>
      </c>
      <c r="L1945" t="str">
        <f>VLOOKUP(Table3[[#This Row],[Order ID]],OrderBreakDown!A1944:H9991,2,0)</f>
        <v>Cardinal Binder, Clear</v>
      </c>
      <c r="M1945" s="16">
        <f>VLOOKUP(Table3[[#This Row],[Order ID]],OrderBreakDown!A1944:H9991,3,0)</f>
        <v>0</v>
      </c>
      <c r="N1945" t="str">
        <f>VLOOKUP(Table3[[#This Row],[Order ID]],OrderBreakDown!A1944:H9991,4,0)</f>
        <v>$40.00</v>
      </c>
      <c r="O1945" s="18" t="str">
        <f>VLOOKUP(Table3[[#This Row],[Order ID]],OrderBreakDown!A1944:H9991,5,0)</f>
        <v>$1.00</v>
      </c>
      <c r="P1945">
        <f>VLOOKUP(Table3[[#This Row],[Order ID]],OrderBreakDown!A1944:H9991,6,0)</f>
        <v>3</v>
      </c>
      <c r="Q1945" t="str">
        <f>VLOOKUP(Table3[[#This Row],[Order ID]],OrderBreakDown!A1944:H9991,7,0)</f>
        <v>Office Supplies</v>
      </c>
      <c r="R1945" t="str">
        <f>VLOOKUP(Table3[[#This Row],[Order ID]],OrderBreakDown!A1944:H9991,8,0)</f>
        <v>Binders</v>
      </c>
    </row>
    <row r="1946" spans="1:18" ht="21.75" customHeight="1" thickBot="1" x14ac:dyDescent="0.3">
      <c r="A1946" s="5" t="s">
        <v>3522</v>
      </c>
      <c r="B1946" s="2">
        <v>41384</v>
      </c>
      <c r="C1946" s="1" t="s">
        <v>89</v>
      </c>
      <c r="D1946" s="1" t="s">
        <v>3523</v>
      </c>
      <c r="E1946" s="1" t="s">
        <v>27</v>
      </c>
      <c r="F1946" s="1" t="s">
        <v>28</v>
      </c>
      <c r="G1946" s="1" t="s">
        <v>15</v>
      </c>
      <c r="H1946" s="2">
        <v>41384</v>
      </c>
      <c r="I1946" s="1" t="s">
        <v>62</v>
      </c>
      <c r="J1946" s="6" t="s">
        <v>45</v>
      </c>
      <c r="L1946" t="str">
        <f>VLOOKUP(Table3[[#This Row],[Order ID]],OrderBreakDown!A1945:H9992,2,0)</f>
        <v>Harbour Creations Chairmat, Red</v>
      </c>
      <c r="M1946" s="16">
        <f>VLOOKUP(Table3[[#This Row],[Order ID]],OrderBreakDown!A1945:H9992,3,0)</f>
        <v>0.1</v>
      </c>
      <c r="N1946" t="str">
        <f>VLOOKUP(Table3[[#This Row],[Order ID]],OrderBreakDown!A1945:H9992,4,0)</f>
        <v>$130.00</v>
      </c>
      <c r="O1946" s="18" t="str">
        <f>VLOOKUP(Table3[[#This Row],[Order ID]],OrderBreakDown!A1945:H9992,5,0)</f>
        <v>$16.00</v>
      </c>
      <c r="P1946">
        <f>VLOOKUP(Table3[[#This Row],[Order ID]],OrderBreakDown!A1945:H9992,6,0)</f>
        <v>2</v>
      </c>
      <c r="Q1946" t="str">
        <f>VLOOKUP(Table3[[#This Row],[Order ID]],OrderBreakDown!A1945:H9992,7,0)</f>
        <v>Furniture</v>
      </c>
      <c r="R1946" t="str">
        <f>VLOOKUP(Table3[[#This Row],[Order ID]],OrderBreakDown!A1945:H9992,8,0)</f>
        <v>Chairs</v>
      </c>
    </row>
    <row r="1947" spans="1:18" ht="21.75" customHeight="1" thickBot="1" x14ac:dyDescent="0.3">
      <c r="A1947" s="5" t="s">
        <v>3524</v>
      </c>
      <c r="B1947" s="2">
        <v>41384</v>
      </c>
      <c r="C1947" s="1" t="s">
        <v>1357</v>
      </c>
      <c r="D1947" s="1" t="s">
        <v>1823</v>
      </c>
      <c r="E1947" s="1" t="s">
        <v>20</v>
      </c>
      <c r="F1947" s="1" t="s">
        <v>14</v>
      </c>
      <c r="G1947" s="1" t="s">
        <v>15</v>
      </c>
      <c r="H1947" s="2">
        <v>41390</v>
      </c>
      <c r="I1947" s="1" t="s">
        <v>22</v>
      </c>
      <c r="J1947" s="6" t="s">
        <v>419</v>
      </c>
      <c r="L1947" t="str">
        <f>VLOOKUP(Table3[[#This Row],[Order ID]],OrderBreakDown!A1946:H9993,2,0)</f>
        <v>Binney &amp; Smith Highlighters, Fluorescent</v>
      </c>
      <c r="M1947" s="16">
        <f>VLOOKUP(Table3[[#This Row],[Order ID]],OrderBreakDown!A1946:H9993,3,0)</f>
        <v>0</v>
      </c>
      <c r="N1947" t="str">
        <f>VLOOKUP(Table3[[#This Row],[Order ID]],OrderBreakDown!A1946:H9993,4,0)</f>
        <v>$54.00</v>
      </c>
      <c r="O1947" s="18" t="str">
        <f>VLOOKUP(Table3[[#This Row],[Order ID]],OrderBreakDown!A1946:H9993,5,0)</f>
        <v>$4.00</v>
      </c>
      <c r="P1947">
        <f>VLOOKUP(Table3[[#This Row],[Order ID]],OrderBreakDown!A1946:H9993,6,0)</f>
        <v>3</v>
      </c>
      <c r="Q1947" t="str">
        <f>VLOOKUP(Table3[[#This Row],[Order ID]],OrderBreakDown!A1946:H9993,7,0)</f>
        <v>Office Supplies</v>
      </c>
      <c r="R1947" t="str">
        <f>VLOOKUP(Table3[[#This Row],[Order ID]],OrderBreakDown!A1946:H9993,8,0)</f>
        <v>Art</v>
      </c>
    </row>
    <row r="1948" spans="1:18" ht="21.75" customHeight="1" thickBot="1" x14ac:dyDescent="0.3">
      <c r="A1948" s="5" t="s">
        <v>3525</v>
      </c>
      <c r="B1948" s="2">
        <v>41386</v>
      </c>
      <c r="C1948" s="1" t="s">
        <v>1124</v>
      </c>
      <c r="D1948" s="1" t="s">
        <v>3526</v>
      </c>
      <c r="E1948" s="1" t="s">
        <v>27</v>
      </c>
      <c r="F1948" s="1" t="s">
        <v>28</v>
      </c>
      <c r="G1948" s="1" t="s">
        <v>21</v>
      </c>
      <c r="H1948" s="2">
        <v>41390</v>
      </c>
      <c r="I1948" s="1" t="s">
        <v>22</v>
      </c>
      <c r="J1948" s="6" t="s">
        <v>112</v>
      </c>
      <c r="L1948" t="str">
        <f>VLOOKUP(Table3[[#This Row],[Order ID]],OrderBreakDown!A1947:H9994,2,0)</f>
        <v>Safco Corner Shelving, Mobile</v>
      </c>
      <c r="M1948" s="16">
        <f>VLOOKUP(Table3[[#This Row],[Order ID]],OrderBreakDown!A1947:H9994,3,0)</f>
        <v>0.1</v>
      </c>
      <c r="N1948" t="str">
        <f>VLOOKUP(Table3[[#This Row],[Order ID]],OrderBreakDown!A1947:H9994,4,0)</f>
        <v>$547.00</v>
      </c>
      <c r="O1948" s="18" t="str">
        <f>VLOOKUP(Table3[[#This Row],[Order ID]],OrderBreakDown!A1947:H9994,5,0)</f>
        <v>$207.00</v>
      </c>
      <c r="P1948">
        <f>VLOOKUP(Table3[[#This Row],[Order ID]],OrderBreakDown!A1947:H9994,6,0)</f>
        <v>4</v>
      </c>
      <c r="Q1948" t="str">
        <f>VLOOKUP(Table3[[#This Row],[Order ID]],OrderBreakDown!A1947:H9994,7,0)</f>
        <v>Furniture</v>
      </c>
      <c r="R1948" t="str">
        <f>VLOOKUP(Table3[[#This Row],[Order ID]],OrderBreakDown!A1947:H9994,8,0)</f>
        <v>Bookcases</v>
      </c>
    </row>
    <row r="1949" spans="1:18" ht="21.75" customHeight="1" thickBot="1" x14ac:dyDescent="0.3">
      <c r="A1949" s="5" t="s">
        <v>3527</v>
      </c>
      <c r="B1949" s="2">
        <v>41387</v>
      </c>
      <c r="C1949" s="1" t="s">
        <v>2908</v>
      </c>
      <c r="D1949" s="1" t="s">
        <v>947</v>
      </c>
      <c r="E1949" s="1" t="s">
        <v>77</v>
      </c>
      <c r="F1949" s="1" t="s">
        <v>28</v>
      </c>
      <c r="G1949" s="1" t="s">
        <v>33</v>
      </c>
      <c r="H1949" s="2">
        <v>41394</v>
      </c>
      <c r="I1949" s="1" t="s">
        <v>22</v>
      </c>
      <c r="J1949" s="6" t="s">
        <v>78</v>
      </c>
      <c r="L1949" t="str">
        <f>VLOOKUP(Table3[[#This Row],[Order ID]],OrderBreakDown!A1948:H9995,2,0)</f>
        <v>Smead File Cart, Blue</v>
      </c>
      <c r="M1949" s="16">
        <f>VLOOKUP(Table3[[#This Row],[Order ID]],OrderBreakDown!A1948:H9995,3,0)</f>
        <v>0.5</v>
      </c>
      <c r="N1949" t="str">
        <f>VLOOKUP(Table3[[#This Row],[Order ID]],OrderBreakDown!A1948:H9995,4,0)</f>
        <v>$191.00</v>
      </c>
      <c r="O1949" s="18" t="str">
        <f>VLOOKUP(Table3[[#This Row],[Order ID]],OrderBreakDown!A1948:H9995,5,0)</f>
        <v>-$187.00</v>
      </c>
      <c r="P1949">
        <f>VLOOKUP(Table3[[#This Row],[Order ID]],OrderBreakDown!A1948:H9995,6,0)</f>
        <v>3</v>
      </c>
      <c r="Q1949" t="str">
        <f>VLOOKUP(Table3[[#This Row],[Order ID]],OrderBreakDown!A1948:H9995,7,0)</f>
        <v>Office Supplies</v>
      </c>
      <c r="R1949" t="str">
        <f>VLOOKUP(Table3[[#This Row],[Order ID]],OrderBreakDown!A1948:H9995,8,0)</f>
        <v>Storage</v>
      </c>
    </row>
    <row r="1950" spans="1:18" ht="21.75" customHeight="1" thickBot="1" x14ac:dyDescent="0.3">
      <c r="A1950" s="5" t="s">
        <v>3528</v>
      </c>
      <c r="B1950" s="2">
        <v>41388</v>
      </c>
      <c r="C1950" s="1" t="s">
        <v>3529</v>
      </c>
      <c r="D1950" s="1" t="s">
        <v>314</v>
      </c>
      <c r="E1950" s="1" t="s">
        <v>315</v>
      </c>
      <c r="F1950" s="1" t="s">
        <v>14</v>
      </c>
      <c r="G1950" s="1" t="s">
        <v>21</v>
      </c>
      <c r="H1950" s="2">
        <v>41392</v>
      </c>
      <c r="I1950" s="1" t="s">
        <v>22</v>
      </c>
      <c r="J1950" s="6" t="s">
        <v>316</v>
      </c>
      <c r="L1950" t="str">
        <f>VLOOKUP(Table3[[#This Row],[Order ID]],OrderBreakDown!A1949:H9996,2,0)</f>
        <v>Sanford Highlighters, Water Color</v>
      </c>
      <c r="M1950" s="16">
        <f>VLOOKUP(Table3[[#This Row],[Order ID]],OrderBreakDown!A1949:H9996,3,0)</f>
        <v>0</v>
      </c>
      <c r="N1950" t="str">
        <f>VLOOKUP(Table3[[#This Row],[Order ID]],OrderBreakDown!A1949:H9996,4,0)</f>
        <v>$38.00</v>
      </c>
      <c r="O1950" s="18" t="str">
        <f>VLOOKUP(Table3[[#This Row],[Order ID]],OrderBreakDown!A1949:H9996,5,0)</f>
        <v>$14.00</v>
      </c>
      <c r="P1950">
        <f>VLOOKUP(Table3[[#This Row],[Order ID]],OrderBreakDown!A1949:H9996,6,0)</f>
        <v>2</v>
      </c>
      <c r="Q1950" t="str">
        <f>VLOOKUP(Table3[[#This Row],[Order ID]],OrderBreakDown!A1949:H9996,7,0)</f>
        <v>Office Supplies</v>
      </c>
      <c r="R1950" t="str">
        <f>VLOOKUP(Table3[[#This Row],[Order ID]],OrderBreakDown!A1949:H9996,8,0)</f>
        <v>Art</v>
      </c>
    </row>
    <row r="1951" spans="1:18" ht="21.75" customHeight="1" thickBot="1" x14ac:dyDescent="0.3">
      <c r="A1951" s="5" t="s">
        <v>3530</v>
      </c>
      <c r="B1951" s="2">
        <v>41389</v>
      </c>
      <c r="C1951" s="1" t="s">
        <v>3039</v>
      </c>
      <c r="D1951" s="1" t="s">
        <v>263</v>
      </c>
      <c r="E1951" s="1" t="s">
        <v>49</v>
      </c>
      <c r="F1951" s="1" t="s">
        <v>50</v>
      </c>
      <c r="G1951" s="1" t="s">
        <v>33</v>
      </c>
      <c r="H1951" s="2">
        <v>41396</v>
      </c>
      <c r="I1951" s="1" t="s">
        <v>22</v>
      </c>
      <c r="J1951" s="6" t="s">
        <v>264</v>
      </c>
      <c r="L1951" t="str">
        <f>VLOOKUP(Table3[[#This Row],[Order ID]],OrderBreakDown!A1950:H9997,2,0)</f>
        <v>Boston Sketch Pad, Fluorescent</v>
      </c>
      <c r="M1951" s="16">
        <f>VLOOKUP(Table3[[#This Row],[Order ID]],OrderBreakDown!A1950:H9997,3,0)</f>
        <v>0</v>
      </c>
      <c r="N1951" t="str">
        <f>VLOOKUP(Table3[[#This Row],[Order ID]],OrderBreakDown!A1950:H9997,4,0)</f>
        <v>$100.00</v>
      </c>
      <c r="O1951" s="18" t="str">
        <f>VLOOKUP(Table3[[#This Row],[Order ID]],OrderBreakDown!A1950:H9997,5,0)</f>
        <v>$0.00</v>
      </c>
      <c r="P1951">
        <f>VLOOKUP(Table3[[#This Row],[Order ID]],OrderBreakDown!A1950:H9997,6,0)</f>
        <v>2</v>
      </c>
      <c r="Q1951" t="str">
        <f>VLOOKUP(Table3[[#This Row],[Order ID]],OrderBreakDown!A1950:H9997,7,0)</f>
        <v>Office Supplies</v>
      </c>
      <c r="R1951" t="str">
        <f>VLOOKUP(Table3[[#This Row],[Order ID]],OrderBreakDown!A1950:H9997,8,0)</f>
        <v>Art</v>
      </c>
    </row>
    <row r="1952" spans="1:18" ht="21.75" customHeight="1" thickBot="1" x14ac:dyDescent="0.3">
      <c r="A1952" s="5" t="s">
        <v>3531</v>
      </c>
      <c r="B1952" s="2">
        <v>41389</v>
      </c>
      <c r="C1952" s="1" t="s">
        <v>895</v>
      </c>
      <c r="D1952" s="1" t="s">
        <v>282</v>
      </c>
      <c r="E1952" s="1" t="s">
        <v>66</v>
      </c>
      <c r="F1952" s="1" t="s">
        <v>28</v>
      </c>
      <c r="G1952" s="1" t="s">
        <v>33</v>
      </c>
      <c r="H1952" s="2">
        <v>41391</v>
      </c>
      <c r="I1952" s="1" t="s">
        <v>16</v>
      </c>
      <c r="J1952" s="6" t="s">
        <v>282</v>
      </c>
      <c r="L1952" t="str">
        <f>VLOOKUP(Table3[[#This Row],[Order ID]],OrderBreakDown!A1951:H9998,2,0)</f>
        <v>Tenex Trays, Blue</v>
      </c>
      <c r="M1952" s="16">
        <f>VLOOKUP(Table3[[#This Row],[Order ID]],OrderBreakDown!A1951:H9998,3,0)</f>
        <v>0.2</v>
      </c>
      <c r="N1952" t="str">
        <f>VLOOKUP(Table3[[#This Row],[Order ID]],OrderBreakDown!A1951:H9998,4,0)</f>
        <v>$130.00</v>
      </c>
      <c r="O1952" s="18" t="str">
        <f>VLOOKUP(Table3[[#This Row],[Order ID]],OrderBreakDown!A1951:H9998,5,0)</f>
        <v>$2.00</v>
      </c>
      <c r="P1952">
        <f>VLOOKUP(Table3[[#This Row],[Order ID]],OrderBreakDown!A1951:H9998,6,0)</f>
        <v>3</v>
      </c>
      <c r="Q1952" t="str">
        <f>VLOOKUP(Table3[[#This Row],[Order ID]],OrderBreakDown!A1951:H9998,7,0)</f>
        <v>Office Supplies</v>
      </c>
      <c r="R1952" t="str">
        <f>VLOOKUP(Table3[[#This Row],[Order ID]],OrderBreakDown!A1951:H9998,8,0)</f>
        <v>Storage</v>
      </c>
    </row>
    <row r="1953" spans="1:18" ht="21.75" customHeight="1" thickBot="1" x14ac:dyDescent="0.3">
      <c r="A1953" s="5" t="s">
        <v>3532</v>
      </c>
      <c r="B1953" s="2">
        <v>41389</v>
      </c>
      <c r="C1953" s="1" t="s">
        <v>952</v>
      </c>
      <c r="D1953" s="1" t="s">
        <v>3533</v>
      </c>
      <c r="E1953" s="1" t="s">
        <v>27</v>
      </c>
      <c r="F1953" s="1" t="s">
        <v>28</v>
      </c>
      <c r="G1953" s="1" t="s">
        <v>21</v>
      </c>
      <c r="H1953" s="2">
        <v>41394</v>
      </c>
      <c r="I1953" s="1" t="s">
        <v>16</v>
      </c>
      <c r="J1953" s="6" t="s">
        <v>112</v>
      </c>
      <c r="L1953" t="str">
        <f>VLOOKUP(Table3[[#This Row],[Order ID]],OrderBreakDown!A1952:H9999,2,0)</f>
        <v>Rogers Lockers, Wire Frame</v>
      </c>
      <c r="M1953" s="16">
        <f>VLOOKUP(Table3[[#This Row],[Order ID]],OrderBreakDown!A1952:H9999,3,0)</f>
        <v>0.1</v>
      </c>
      <c r="N1953" t="str">
        <f>VLOOKUP(Table3[[#This Row],[Order ID]],OrderBreakDown!A1952:H9999,4,0)</f>
        <v>$1,327.00</v>
      </c>
      <c r="O1953" s="18" t="str">
        <f>VLOOKUP(Table3[[#This Row],[Order ID]],OrderBreakDown!A1952:H9999,5,0)</f>
        <v>$221.00</v>
      </c>
      <c r="P1953">
        <f>VLOOKUP(Table3[[#This Row],[Order ID]],OrderBreakDown!A1952:H9999,6,0)</f>
        <v>7</v>
      </c>
      <c r="Q1953" t="str">
        <f>VLOOKUP(Table3[[#This Row],[Order ID]],OrderBreakDown!A1952:H9999,7,0)</f>
        <v>Office Supplies</v>
      </c>
      <c r="R1953" t="str">
        <f>VLOOKUP(Table3[[#This Row],[Order ID]],OrderBreakDown!A1952:H9999,8,0)</f>
        <v>Storage</v>
      </c>
    </row>
    <row r="1954" spans="1:18" ht="21.75" customHeight="1" thickBot="1" x14ac:dyDescent="0.3">
      <c r="A1954" s="5" t="s">
        <v>3534</v>
      </c>
      <c r="B1954" s="2">
        <v>41390</v>
      </c>
      <c r="C1954" s="1" t="s">
        <v>1813</v>
      </c>
      <c r="D1954" s="1" t="s">
        <v>3535</v>
      </c>
      <c r="E1954" s="1" t="s">
        <v>27</v>
      </c>
      <c r="F1954" s="1" t="s">
        <v>28</v>
      </c>
      <c r="G1954" s="1" t="s">
        <v>21</v>
      </c>
      <c r="H1954" s="2">
        <v>41394</v>
      </c>
      <c r="I1954" s="1" t="s">
        <v>22</v>
      </c>
      <c r="J1954" s="6" t="s">
        <v>41</v>
      </c>
      <c r="L1954" t="str">
        <f>VLOOKUP(Table3[[#This Row],[Order ID]],OrderBreakDown!A1953:H10000,2,0)</f>
        <v>Stanley Markers, Water Color</v>
      </c>
      <c r="M1954" s="16">
        <f>VLOOKUP(Table3[[#This Row],[Order ID]],OrderBreakDown!A1953:H10000,3,0)</f>
        <v>0</v>
      </c>
      <c r="N1954" t="str">
        <f>VLOOKUP(Table3[[#This Row],[Order ID]],OrderBreakDown!A1953:H10000,4,0)</f>
        <v>$76.00</v>
      </c>
      <c r="O1954" s="18" t="str">
        <f>VLOOKUP(Table3[[#This Row],[Order ID]],OrderBreakDown!A1953:H10000,5,0)</f>
        <v>$25.00</v>
      </c>
      <c r="P1954">
        <f>VLOOKUP(Table3[[#This Row],[Order ID]],OrderBreakDown!A1953:H10000,6,0)</f>
        <v>3</v>
      </c>
      <c r="Q1954" t="str">
        <f>VLOOKUP(Table3[[#This Row],[Order ID]],OrderBreakDown!A1953:H10000,7,0)</f>
        <v>Office Supplies</v>
      </c>
      <c r="R1954" t="str">
        <f>VLOOKUP(Table3[[#This Row],[Order ID]],OrderBreakDown!A1953:H10000,8,0)</f>
        <v>Art</v>
      </c>
    </row>
    <row r="1955" spans="1:18" ht="21.75" customHeight="1" thickBot="1" x14ac:dyDescent="0.3">
      <c r="A1955" s="5" t="s">
        <v>3536</v>
      </c>
      <c r="B1955" s="2">
        <v>41391</v>
      </c>
      <c r="C1955" s="1" t="s">
        <v>3537</v>
      </c>
      <c r="D1955" s="1" t="s">
        <v>3538</v>
      </c>
      <c r="E1955" s="1" t="s">
        <v>49</v>
      </c>
      <c r="F1955" s="1" t="s">
        <v>50</v>
      </c>
      <c r="G1955" s="1" t="s">
        <v>21</v>
      </c>
      <c r="H1955" s="2">
        <v>41396</v>
      </c>
      <c r="I1955" s="1" t="s">
        <v>22</v>
      </c>
      <c r="J1955" s="6" t="s">
        <v>264</v>
      </c>
      <c r="L1955" t="str">
        <f>VLOOKUP(Table3[[#This Row],[Order ID]],OrderBreakDown!A1954:H10001,2,0)</f>
        <v>Ikea Classic Bookcase, Mobile</v>
      </c>
      <c r="M1955" s="16">
        <f>VLOOKUP(Table3[[#This Row],[Order ID]],OrderBreakDown!A1954:H10001,3,0)</f>
        <v>0</v>
      </c>
      <c r="N1955" t="str">
        <f>VLOOKUP(Table3[[#This Row],[Order ID]],OrderBreakDown!A1954:H10001,4,0)</f>
        <v>$1,243.00</v>
      </c>
      <c r="O1955" s="18" t="str">
        <f>VLOOKUP(Table3[[#This Row],[Order ID]],OrderBreakDown!A1954:H10001,5,0)</f>
        <v>$398.00</v>
      </c>
      <c r="P1955">
        <f>VLOOKUP(Table3[[#This Row],[Order ID]],OrderBreakDown!A1954:H10001,6,0)</f>
        <v>3</v>
      </c>
      <c r="Q1955" t="str">
        <f>VLOOKUP(Table3[[#This Row],[Order ID]],OrderBreakDown!A1954:H10001,7,0)</f>
        <v>Furniture</v>
      </c>
      <c r="R1955" t="str">
        <f>VLOOKUP(Table3[[#This Row],[Order ID]],OrderBreakDown!A1954:H10001,8,0)</f>
        <v>Bookcases</v>
      </c>
    </row>
    <row r="1956" spans="1:18" ht="21.75" customHeight="1" thickBot="1" x14ac:dyDescent="0.3">
      <c r="A1956" s="5" t="s">
        <v>3539</v>
      </c>
      <c r="B1956" s="2">
        <v>41393</v>
      </c>
      <c r="C1956" s="1" t="s">
        <v>3540</v>
      </c>
      <c r="D1956" s="1" t="s">
        <v>3541</v>
      </c>
      <c r="E1956" s="1" t="s">
        <v>49</v>
      </c>
      <c r="F1956" s="1" t="s">
        <v>50</v>
      </c>
      <c r="G1956" s="1" t="s">
        <v>21</v>
      </c>
      <c r="H1956" s="2">
        <v>41395</v>
      </c>
      <c r="I1956" s="1" t="s">
        <v>37</v>
      </c>
      <c r="J1956" s="6" t="s">
        <v>621</v>
      </c>
      <c r="L1956" t="str">
        <f>VLOOKUP(Table3[[#This Row],[Order ID]],OrderBreakDown!A1955:H10002,2,0)</f>
        <v>Belkin Memory Card, Programmable</v>
      </c>
      <c r="M1956" s="16">
        <f>VLOOKUP(Table3[[#This Row],[Order ID]],OrderBreakDown!A1955:H10002,3,0)</f>
        <v>0</v>
      </c>
      <c r="N1956" t="str">
        <f>VLOOKUP(Table3[[#This Row],[Order ID]],OrderBreakDown!A1955:H10002,4,0)</f>
        <v>$233.00</v>
      </c>
      <c r="O1956" s="18" t="str">
        <f>VLOOKUP(Table3[[#This Row],[Order ID]],OrderBreakDown!A1955:H10002,5,0)</f>
        <v>$70.00</v>
      </c>
      <c r="P1956">
        <f>VLOOKUP(Table3[[#This Row],[Order ID]],OrderBreakDown!A1955:H10002,6,0)</f>
        <v>2</v>
      </c>
      <c r="Q1956" t="str">
        <f>VLOOKUP(Table3[[#This Row],[Order ID]],OrderBreakDown!A1955:H10002,7,0)</f>
        <v>Technology</v>
      </c>
      <c r="R1956" t="str">
        <f>VLOOKUP(Table3[[#This Row],[Order ID]],OrderBreakDown!A1955:H10002,8,0)</f>
        <v>Accessories</v>
      </c>
    </row>
    <row r="1957" spans="1:18" ht="21.75" customHeight="1" thickBot="1" x14ac:dyDescent="0.3">
      <c r="A1957" s="5" t="s">
        <v>3542</v>
      </c>
      <c r="B1957" s="2">
        <v>41393</v>
      </c>
      <c r="C1957" s="1" t="s">
        <v>2032</v>
      </c>
      <c r="D1957" s="1" t="s">
        <v>3543</v>
      </c>
      <c r="E1957" s="1" t="s">
        <v>49</v>
      </c>
      <c r="F1957" s="1" t="s">
        <v>50</v>
      </c>
      <c r="G1957" s="1" t="s">
        <v>33</v>
      </c>
      <c r="H1957" s="2">
        <v>41393</v>
      </c>
      <c r="I1957" s="1" t="s">
        <v>62</v>
      </c>
      <c r="J1957" s="6" t="s">
        <v>104</v>
      </c>
      <c r="L1957" t="str">
        <f>VLOOKUP(Table3[[#This Row],[Order ID]],OrderBreakDown!A1956:H10003,2,0)</f>
        <v>Stanley Canvas, Water Color</v>
      </c>
      <c r="M1957" s="16">
        <f>VLOOKUP(Table3[[#This Row],[Order ID]],OrderBreakDown!A1956:H10003,3,0)</f>
        <v>0</v>
      </c>
      <c r="N1957" t="str">
        <f>VLOOKUP(Table3[[#This Row],[Order ID]],OrderBreakDown!A1956:H10003,4,0)</f>
        <v>$158.00</v>
      </c>
      <c r="O1957" s="18" t="str">
        <f>VLOOKUP(Table3[[#This Row],[Order ID]],OrderBreakDown!A1956:H10003,5,0)</f>
        <v>$69.00</v>
      </c>
      <c r="P1957">
        <f>VLOOKUP(Table3[[#This Row],[Order ID]],OrderBreakDown!A1956:H10003,6,0)</f>
        <v>3</v>
      </c>
      <c r="Q1957" t="str">
        <f>VLOOKUP(Table3[[#This Row],[Order ID]],OrderBreakDown!A1956:H10003,7,0)</f>
        <v>Office Supplies</v>
      </c>
      <c r="R1957" t="str">
        <f>VLOOKUP(Table3[[#This Row],[Order ID]],OrderBreakDown!A1956:H10003,8,0)</f>
        <v>Art</v>
      </c>
    </row>
    <row r="1958" spans="1:18" ht="21.75" customHeight="1" thickBot="1" x14ac:dyDescent="0.3">
      <c r="A1958" s="5" t="s">
        <v>3544</v>
      </c>
      <c r="B1958" s="2">
        <v>41393</v>
      </c>
      <c r="C1958" s="1" t="s">
        <v>1696</v>
      </c>
      <c r="D1958" s="1" t="s">
        <v>282</v>
      </c>
      <c r="E1958" s="1" t="s">
        <v>66</v>
      </c>
      <c r="F1958" s="1" t="s">
        <v>28</v>
      </c>
      <c r="G1958" s="1" t="s">
        <v>21</v>
      </c>
      <c r="H1958" s="2">
        <v>41394</v>
      </c>
      <c r="I1958" s="1" t="s">
        <v>37</v>
      </c>
      <c r="J1958" s="6" t="s">
        <v>282</v>
      </c>
      <c r="L1958" t="str">
        <f>VLOOKUP(Table3[[#This Row],[Order ID]],OrderBreakDown!A1957:H10004,2,0)</f>
        <v>Avery Index Tab, Durable</v>
      </c>
      <c r="M1958" s="16">
        <f>VLOOKUP(Table3[[#This Row],[Order ID]],OrderBreakDown!A1957:H10004,3,0)</f>
        <v>0.1</v>
      </c>
      <c r="N1958" t="str">
        <f>VLOOKUP(Table3[[#This Row],[Order ID]],OrderBreakDown!A1957:H10004,4,0)</f>
        <v>$30.00</v>
      </c>
      <c r="O1958" s="18" t="str">
        <f>VLOOKUP(Table3[[#This Row],[Order ID]],OrderBreakDown!A1957:H10004,5,0)</f>
        <v>$5.00</v>
      </c>
      <c r="P1958">
        <f>VLOOKUP(Table3[[#This Row],[Order ID]],OrderBreakDown!A1957:H10004,6,0)</f>
        <v>5</v>
      </c>
      <c r="Q1958" t="str">
        <f>VLOOKUP(Table3[[#This Row],[Order ID]],OrderBreakDown!A1957:H10004,7,0)</f>
        <v>Office Supplies</v>
      </c>
      <c r="R1958" t="str">
        <f>VLOOKUP(Table3[[#This Row],[Order ID]],OrderBreakDown!A1957:H10004,8,0)</f>
        <v>Binders</v>
      </c>
    </row>
    <row r="1959" spans="1:18" ht="21.75" customHeight="1" thickBot="1" x14ac:dyDescent="0.3">
      <c r="A1959" s="5" t="s">
        <v>3545</v>
      </c>
      <c r="B1959" s="2">
        <v>41394</v>
      </c>
      <c r="C1959" s="1" t="s">
        <v>1248</v>
      </c>
      <c r="D1959" s="1" t="s">
        <v>221</v>
      </c>
      <c r="E1959" s="1" t="s">
        <v>27</v>
      </c>
      <c r="F1959" s="1" t="s">
        <v>28</v>
      </c>
      <c r="G1959" s="1" t="s">
        <v>21</v>
      </c>
      <c r="H1959" s="2">
        <v>41398</v>
      </c>
      <c r="I1959" s="1" t="s">
        <v>22</v>
      </c>
      <c r="J1959" s="6" t="s">
        <v>41</v>
      </c>
      <c r="L1959" t="str">
        <f>VLOOKUP(Table3[[#This Row],[Order ID]],OrderBreakDown!A1958:H10005,2,0)</f>
        <v>Cisco Smart Phone, Full Size</v>
      </c>
      <c r="M1959" s="16">
        <f>VLOOKUP(Table3[[#This Row],[Order ID]],OrderBreakDown!A1958:H10005,3,0)</f>
        <v>0.15</v>
      </c>
      <c r="N1959" t="str">
        <f>VLOOKUP(Table3[[#This Row],[Order ID]],OrderBreakDown!A1958:H10005,4,0)</f>
        <v>$1,110.00</v>
      </c>
      <c r="O1959" s="18" t="str">
        <f>VLOOKUP(Table3[[#This Row],[Order ID]],OrderBreakDown!A1958:H10005,5,0)</f>
        <v>$144.00</v>
      </c>
      <c r="P1959">
        <f>VLOOKUP(Table3[[#This Row],[Order ID]],OrderBreakDown!A1958:H10005,6,0)</f>
        <v>2</v>
      </c>
      <c r="Q1959" t="str">
        <f>VLOOKUP(Table3[[#This Row],[Order ID]],OrderBreakDown!A1958:H10005,7,0)</f>
        <v>Technology</v>
      </c>
      <c r="R1959" t="str">
        <f>VLOOKUP(Table3[[#This Row],[Order ID]],OrderBreakDown!A1958:H10005,8,0)</f>
        <v>Phones</v>
      </c>
    </row>
    <row r="1960" spans="1:18" ht="21.75" customHeight="1" thickBot="1" x14ac:dyDescent="0.3">
      <c r="A1960" s="5" t="s">
        <v>3546</v>
      </c>
      <c r="B1960" s="2">
        <v>41394</v>
      </c>
      <c r="C1960" s="1" t="s">
        <v>1894</v>
      </c>
      <c r="D1960" s="1" t="s">
        <v>2767</v>
      </c>
      <c r="E1960" s="1" t="s">
        <v>20</v>
      </c>
      <c r="F1960" s="1" t="s">
        <v>14</v>
      </c>
      <c r="G1960" s="1" t="s">
        <v>21</v>
      </c>
      <c r="H1960" s="2">
        <v>41400</v>
      </c>
      <c r="I1960" s="1" t="s">
        <v>22</v>
      </c>
      <c r="J1960" s="6" t="s">
        <v>1968</v>
      </c>
      <c r="L1960" t="str">
        <f>VLOOKUP(Table3[[#This Row],[Order ID]],OrderBreakDown!A1959:H10006,2,0)</f>
        <v>Advantus Staples, Metal</v>
      </c>
      <c r="M1960" s="16">
        <f>VLOOKUP(Table3[[#This Row],[Order ID]],OrderBreakDown!A1959:H10006,3,0)</f>
        <v>0</v>
      </c>
      <c r="N1960" t="str">
        <f>VLOOKUP(Table3[[#This Row],[Order ID]],OrderBreakDown!A1959:H10006,4,0)</f>
        <v>$22.00</v>
      </c>
      <c r="O1960" s="18" t="str">
        <f>VLOOKUP(Table3[[#This Row],[Order ID]],OrderBreakDown!A1959:H10006,5,0)</f>
        <v>$9.00</v>
      </c>
      <c r="P1960">
        <f>VLOOKUP(Table3[[#This Row],[Order ID]],OrderBreakDown!A1959:H10006,6,0)</f>
        <v>2</v>
      </c>
      <c r="Q1960" t="str">
        <f>VLOOKUP(Table3[[#This Row],[Order ID]],OrderBreakDown!A1959:H10006,7,0)</f>
        <v>Office Supplies</v>
      </c>
      <c r="R1960" t="str">
        <f>VLOOKUP(Table3[[#This Row],[Order ID]],OrderBreakDown!A1959:H10006,8,0)</f>
        <v>Fasteners</v>
      </c>
    </row>
    <row r="1961" spans="1:18" ht="21.75" customHeight="1" thickBot="1" x14ac:dyDescent="0.3">
      <c r="A1961" s="5" t="s">
        <v>3547</v>
      </c>
      <c r="B1961" s="2">
        <v>41394</v>
      </c>
      <c r="C1961" s="1" t="s">
        <v>2405</v>
      </c>
      <c r="D1961" s="1" t="s">
        <v>3548</v>
      </c>
      <c r="E1961" s="1" t="s">
        <v>27</v>
      </c>
      <c r="F1961" s="1" t="s">
        <v>28</v>
      </c>
      <c r="G1961" s="1" t="s">
        <v>21</v>
      </c>
      <c r="H1961" s="2">
        <v>41397</v>
      </c>
      <c r="I1961" s="1" t="s">
        <v>16</v>
      </c>
      <c r="J1961" s="6" t="s">
        <v>41</v>
      </c>
      <c r="L1961" t="str">
        <f>VLOOKUP(Table3[[#This Row],[Order ID]],OrderBreakDown!A1960:H10007,2,0)</f>
        <v>Safco Stackable Bookrack, Traditional</v>
      </c>
      <c r="M1961" s="16">
        <f>VLOOKUP(Table3[[#This Row],[Order ID]],OrderBreakDown!A1960:H10007,3,0)</f>
        <v>0.1</v>
      </c>
      <c r="N1961" t="str">
        <f>VLOOKUP(Table3[[#This Row],[Order ID]],OrderBreakDown!A1960:H10007,4,0)</f>
        <v>$1,069.00</v>
      </c>
      <c r="O1961" s="18" t="str">
        <f>VLOOKUP(Table3[[#This Row],[Order ID]],OrderBreakDown!A1960:H10007,5,0)</f>
        <v>$71.00</v>
      </c>
      <c r="P1961">
        <f>VLOOKUP(Table3[[#This Row],[Order ID]],OrderBreakDown!A1960:H10007,6,0)</f>
        <v>8</v>
      </c>
      <c r="Q1961" t="str">
        <f>VLOOKUP(Table3[[#This Row],[Order ID]],OrderBreakDown!A1960:H10007,7,0)</f>
        <v>Furniture</v>
      </c>
      <c r="R1961" t="str">
        <f>VLOOKUP(Table3[[#This Row],[Order ID]],OrderBreakDown!A1960:H10007,8,0)</f>
        <v>Bookcases</v>
      </c>
    </row>
    <row r="1962" spans="1:18" ht="21.75" customHeight="1" thickBot="1" x14ac:dyDescent="0.3">
      <c r="A1962" s="5" t="s">
        <v>3549</v>
      </c>
      <c r="B1962" s="2">
        <v>41394</v>
      </c>
      <c r="C1962" s="1" t="s">
        <v>1215</v>
      </c>
      <c r="D1962" s="1" t="s">
        <v>2495</v>
      </c>
      <c r="E1962" s="1" t="s">
        <v>27</v>
      </c>
      <c r="F1962" s="1" t="s">
        <v>28</v>
      </c>
      <c r="G1962" s="1" t="s">
        <v>33</v>
      </c>
      <c r="H1962" s="2">
        <v>41397</v>
      </c>
      <c r="I1962" s="1" t="s">
        <v>37</v>
      </c>
      <c r="J1962" s="6" t="s">
        <v>112</v>
      </c>
      <c r="L1962" t="str">
        <f>VLOOKUP(Table3[[#This Row],[Order ID]],OrderBreakDown!A1961:H10008,2,0)</f>
        <v>Konica Printer, White</v>
      </c>
      <c r="M1962" s="16">
        <f>VLOOKUP(Table3[[#This Row],[Order ID]],OrderBreakDown!A1961:H10008,3,0)</f>
        <v>0.15</v>
      </c>
      <c r="N1962" t="str">
        <f>VLOOKUP(Table3[[#This Row],[Order ID]],OrderBreakDown!A1961:H10008,4,0)</f>
        <v>$2,037.00</v>
      </c>
      <c r="O1962" s="18" t="str">
        <f>VLOOKUP(Table3[[#This Row],[Order ID]],OrderBreakDown!A1961:H10008,5,0)</f>
        <v>$359.00</v>
      </c>
      <c r="P1962">
        <f>VLOOKUP(Table3[[#This Row],[Order ID]],OrderBreakDown!A1961:H10008,6,0)</f>
        <v>9</v>
      </c>
      <c r="Q1962" t="str">
        <f>VLOOKUP(Table3[[#This Row],[Order ID]],OrderBreakDown!A1961:H10008,7,0)</f>
        <v>Technology</v>
      </c>
      <c r="R1962" t="str">
        <f>VLOOKUP(Table3[[#This Row],[Order ID]],OrderBreakDown!A1961:H10008,8,0)</f>
        <v>Machines</v>
      </c>
    </row>
    <row r="1963" spans="1:18" ht="21.75" customHeight="1" thickBot="1" x14ac:dyDescent="0.3">
      <c r="A1963" s="5" t="s">
        <v>3550</v>
      </c>
      <c r="B1963" s="2">
        <v>41395</v>
      </c>
      <c r="C1963" s="1" t="s">
        <v>3551</v>
      </c>
      <c r="D1963" s="1" t="s">
        <v>1283</v>
      </c>
      <c r="E1963" s="1" t="s">
        <v>20</v>
      </c>
      <c r="F1963" s="1" t="s">
        <v>14</v>
      </c>
      <c r="G1963" s="1" t="s">
        <v>33</v>
      </c>
      <c r="H1963" s="2">
        <v>41399</v>
      </c>
      <c r="I1963" s="1" t="s">
        <v>22</v>
      </c>
      <c r="J1963" s="6" t="s">
        <v>23</v>
      </c>
      <c r="L1963" t="str">
        <f>VLOOKUP(Table3[[#This Row],[Order ID]],OrderBreakDown!A1962:H10009,2,0)</f>
        <v>Ibico Index Tab, Clear</v>
      </c>
      <c r="M1963" s="16">
        <f>VLOOKUP(Table3[[#This Row],[Order ID]],OrderBreakDown!A1962:H10009,3,0)</f>
        <v>0</v>
      </c>
      <c r="N1963" t="str">
        <f>VLOOKUP(Table3[[#This Row],[Order ID]],OrderBreakDown!A1962:H10009,4,0)</f>
        <v>$25.00</v>
      </c>
      <c r="O1963" s="18" t="str">
        <f>VLOOKUP(Table3[[#This Row],[Order ID]],OrderBreakDown!A1962:H10009,5,0)</f>
        <v>$9.00</v>
      </c>
      <c r="P1963">
        <f>VLOOKUP(Table3[[#This Row],[Order ID]],OrderBreakDown!A1962:H10009,6,0)</f>
        <v>3</v>
      </c>
      <c r="Q1963" t="str">
        <f>VLOOKUP(Table3[[#This Row],[Order ID]],OrderBreakDown!A1962:H10009,7,0)</f>
        <v>Office Supplies</v>
      </c>
      <c r="R1963" t="str">
        <f>VLOOKUP(Table3[[#This Row],[Order ID]],OrderBreakDown!A1962:H10009,8,0)</f>
        <v>Binders</v>
      </c>
    </row>
    <row r="1964" spans="1:18" ht="21.75" customHeight="1" thickBot="1" x14ac:dyDescent="0.3">
      <c r="A1964" s="5" t="s">
        <v>3552</v>
      </c>
      <c r="B1964" s="2">
        <v>41395</v>
      </c>
      <c r="C1964" s="1" t="s">
        <v>384</v>
      </c>
      <c r="D1964" s="1" t="s">
        <v>3553</v>
      </c>
      <c r="E1964" s="1" t="s">
        <v>49</v>
      </c>
      <c r="F1964" s="1" t="s">
        <v>50</v>
      </c>
      <c r="G1964" s="1" t="s">
        <v>21</v>
      </c>
      <c r="H1964" s="2">
        <v>41399</v>
      </c>
      <c r="I1964" s="1" t="s">
        <v>22</v>
      </c>
      <c r="J1964" s="6" t="s">
        <v>125</v>
      </c>
      <c r="L1964" t="str">
        <f>VLOOKUP(Table3[[#This Row],[Order ID]],OrderBreakDown!A1963:H10010,2,0)</f>
        <v>Binney &amp; Smith Canvas, Water Color</v>
      </c>
      <c r="M1964" s="16">
        <f>VLOOKUP(Table3[[#This Row],[Order ID]],OrderBreakDown!A1963:H10010,3,0)</f>
        <v>0</v>
      </c>
      <c r="N1964" t="str">
        <f>VLOOKUP(Table3[[#This Row],[Order ID]],OrderBreakDown!A1963:H10010,4,0)</f>
        <v>$164.00</v>
      </c>
      <c r="O1964" s="18" t="str">
        <f>VLOOKUP(Table3[[#This Row],[Order ID]],OrderBreakDown!A1963:H10010,5,0)</f>
        <v>$78.00</v>
      </c>
      <c r="P1964">
        <f>VLOOKUP(Table3[[#This Row],[Order ID]],OrderBreakDown!A1963:H10010,6,0)</f>
        <v>3</v>
      </c>
      <c r="Q1964" t="str">
        <f>VLOOKUP(Table3[[#This Row],[Order ID]],OrderBreakDown!A1963:H10010,7,0)</f>
        <v>Office Supplies</v>
      </c>
      <c r="R1964" t="str">
        <f>VLOOKUP(Table3[[#This Row],[Order ID]],OrderBreakDown!A1963:H10010,8,0)</f>
        <v>Art</v>
      </c>
    </row>
    <row r="1965" spans="1:18" ht="21.75" customHeight="1" thickBot="1" x14ac:dyDescent="0.3">
      <c r="A1965" s="5" t="s">
        <v>3554</v>
      </c>
      <c r="B1965" s="2">
        <v>41395</v>
      </c>
      <c r="C1965" s="1" t="s">
        <v>639</v>
      </c>
      <c r="D1965" s="1" t="s">
        <v>562</v>
      </c>
      <c r="E1965" s="1" t="s">
        <v>77</v>
      </c>
      <c r="F1965" s="1" t="s">
        <v>28</v>
      </c>
      <c r="G1965" s="1" t="s">
        <v>21</v>
      </c>
      <c r="H1965" s="2">
        <v>41397</v>
      </c>
      <c r="I1965" s="1" t="s">
        <v>16</v>
      </c>
      <c r="J1965" s="6" t="s">
        <v>271</v>
      </c>
      <c r="L1965" t="str">
        <f>VLOOKUP(Table3[[#This Row],[Order ID]],OrderBreakDown!A1964:H10011,2,0)</f>
        <v>Hamilton Beach Stove, Silver</v>
      </c>
      <c r="M1965" s="16">
        <f>VLOOKUP(Table3[[#This Row],[Order ID]],OrderBreakDown!A1964:H10011,3,0)</f>
        <v>0.5</v>
      </c>
      <c r="N1965" t="str">
        <f>VLOOKUP(Table3[[#This Row],[Order ID]],OrderBreakDown!A1964:H10011,4,0)</f>
        <v>$543.00</v>
      </c>
      <c r="O1965" s="18" t="str">
        <f>VLOOKUP(Table3[[#This Row],[Order ID]],OrderBreakDown!A1964:H10011,5,0)</f>
        <v>-$130.00</v>
      </c>
      <c r="P1965">
        <f>VLOOKUP(Table3[[#This Row],[Order ID]],OrderBreakDown!A1964:H10011,6,0)</f>
        <v>2</v>
      </c>
      <c r="Q1965" t="str">
        <f>VLOOKUP(Table3[[#This Row],[Order ID]],OrderBreakDown!A1964:H10011,7,0)</f>
        <v>Office Supplies</v>
      </c>
      <c r="R1965" t="str">
        <f>VLOOKUP(Table3[[#This Row],[Order ID]],OrderBreakDown!A1964:H10011,8,0)</f>
        <v>Appliances</v>
      </c>
    </row>
    <row r="1966" spans="1:18" ht="21.75" customHeight="1" thickBot="1" x14ac:dyDescent="0.3">
      <c r="A1966" s="5" t="s">
        <v>3555</v>
      </c>
      <c r="B1966" s="2">
        <v>41396</v>
      </c>
      <c r="C1966" s="1" t="s">
        <v>1661</v>
      </c>
      <c r="D1966" s="1" t="s">
        <v>3556</v>
      </c>
      <c r="E1966" s="1" t="s">
        <v>27</v>
      </c>
      <c r="F1966" s="1" t="s">
        <v>28</v>
      </c>
      <c r="G1966" s="1" t="s">
        <v>21</v>
      </c>
      <c r="H1966" s="2">
        <v>41400</v>
      </c>
      <c r="I1966" s="1" t="s">
        <v>22</v>
      </c>
      <c r="J1966" s="6" t="s">
        <v>112</v>
      </c>
      <c r="L1966" t="str">
        <f>VLOOKUP(Table3[[#This Row],[Order ID]],OrderBreakDown!A1965:H10012,2,0)</f>
        <v>GlobeWeis Manila Envelope, Set of 50</v>
      </c>
      <c r="M1966" s="16">
        <f>VLOOKUP(Table3[[#This Row],[Order ID]],OrderBreakDown!A1965:H10012,3,0)</f>
        <v>0</v>
      </c>
      <c r="N1966" t="str">
        <f>VLOOKUP(Table3[[#This Row],[Order ID]],OrderBreakDown!A1965:H10012,4,0)</f>
        <v>$137.00</v>
      </c>
      <c r="O1966" s="18" t="str">
        <f>VLOOKUP(Table3[[#This Row],[Order ID]],OrderBreakDown!A1965:H10012,5,0)</f>
        <v>$45.00</v>
      </c>
      <c r="P1966">
        <f>VLOOKUP(Table3[[#This Row],[Order ID]],OrderBreakDown!A1965:H10012,6,0)</f>
        <v>5</v>
      </c>
      <c r="Q1966" t="str">
        <f>VLOOKUP(Table3[[#This Row],[Order ID]],OrderBreakDown!A1965:H10012,7,0)</f>
        <v>Office Supplies</v>
      </c>
      <c r="R1966" t="str">
        <f>VLOOKUP(Table3[[#This Row],[Order ID]],OrderBreakDown!A1965:H10012,8,0)</f>
        <v>Envelopes</v>
      </c>
    </row>
    <row r="1967" spans="1:18" ht="21.75" customHeight="1" thickBot="1" x14ac:dyDescent="0.3">
      <c r="A1967" s="5" t="s">
        <v>3557</v>
      </c>
      <c r="B1967" s="2">
        <v>41396</v>
      </c>
      <c r="C1967" s="1" t="s">
        <v>1580</v>
      </c>
      <c r="D1967" s="1" t="s">
        <v>177</v>
      </c>
      <c r="E1967" s="1" t="s">
        <v>20</v>
      </c>
      <c r="F1967" s="1" t="s">
        <v>14</v>
      </c>
      <c r="G1967" s="1" t="s">
        <v>33</v>
      </c>
      <c r="H1967" s="2">
        <v>41399</v>
      </c>
      <c r="I1967" s="1" t="s">
        <v>37</v>
      </c>
      <c r="J1967" s="6" t="s">
        <v>23</v>
      </c>
      <c r="L1967" t="str">
        <f>VLOOKUP(Table3[[#This Row],[Order ID]],OrderBreakDown!A1966:H10013,2,0)</f>
        <v>Rubbermaid Stacking Tray, Erganomic</v>
      </c>
      <c r="M1967" s="16">
        <f>VLOOKUP(Table3[[#This Row],[Order ID]],OrderBreakDown!A1966:H10013,3,0)</f>
        <v>0.4</v>
      </c>
      <c r="N1967" t="str">
        <f>VLOOKUP(Table3[[#This Row],[Order ID]],OrderBreakDown!A1966:H10013,4,0)</f>
        <v>$93.00</v>
      </c>
      <c r="O1967" s="18" t="str">
        <f>VLOOKUP(Table3[[#This Row],[Order ID]],OrderBreakDown!A1966:H10013,5,0)</f>
        <v>-$62.00</v>
      </c>
      <c r="P1967">
        <f>VLOOKUP(Table3[[#This Row],[Order ID]],OrderBreakDown!A1966:H10013,6,0)</f>
        <v>7</v>
      </c>
      <c r="Q1967" t="str">
        <f>VLOOKUP(Table3[[#This Row],[Order ID]],OrderBreakDown!A1966:H10013,7,0)</f>
        <v>Furniture</v>
      </c>
      <c r="R1967" t="str">
        <f>VLOOKUP(Table3[[#This Row],[Order ID]],OrderBreakDown!A1966:H10013,8,0)</f>
        <v>Furnishings</v>
      </c>
    </row>
    <row r="1968" spans="1:18" ht="21.75" customHeight="1" thickBot="1" x14ac:dyDescent="0.3">
      <c r="A1968" s="5" t="s">
        <v>3558</v>
      </c>
      <c r="B1968" s="2">
        <v>41397</v>
      </c>
      <c r="C1968" s="1" t="s">
        <v>1980</v>
      </c>
      <c r="D1968" s="1" t="s">
        <v>1268</v>
      </c>
      <c r="E1968" s="1" t="s">
        <v>20</v>
      </c>
      <c r="F1968" s="1" t="s">
        <v>14</v>
      </c>
      <c r="G1968" s="1" t="s">
        <v>15</v>
      </c>
      <c r="H1968" s="2">
        <v>41401</v>
      </c>
      <c r="I1968" s="1" t="s">
        <v>22</v>
      </c>
      <c r="J1968" s="6" t="s">
        <v>23</v>
      </c>
      <c r="L1968" t="str">
        <f>VLOOKUP(Table3[[#This Row],[Order ID]],OrderBreakDown!A1967:H10014,2,0)</f>
        <v>Eaton Parchment Paper, Multicolor</v>
      </c>
      <c r="M1968" s="16">
        <f>VLOOKUP(Table3[[#This Row],[Order ID]],OrderBreakDown!A1967:H10014,3,0)</f>
        <v>0</v>
      </c>
      <c r="N1968" t="str">
        <f>VLOOKUP(Table3[[#This Row],[Order ID]],OrderBreakDown!A1967:H10014,4,0)</f>
        <v>$89.00</v>
      </c>
      <c r="O1968" s="18" t="str">
        <f>VLOOKUP(Table3[[#This Row],[Order ID]],OrderBreakDown!A1967:H10014,5,0)</f>
        <v>$20.00</v>
      </c>
      <c r="P1968">
        <f>VLOOKUP(Table3[[#This Row],[Order ID]],OrderBreakDown!A1967:H10014,6,0)</f>
        <v>6</v>
      </c>
      <c r="Q1968" t="str">
        <f>VLOOKUP(Table3[[#This Row],[Order ID]],OrderBreakDown!A1967:H10014,7,0)</f>
        <v>Office Supplies</v>
      </c>
      <c r="R1968" t="str">
        <f>VLOOKUP(Table3[[#This Row],[Order ID]],OrderBreakDown!A1967:H10014,8,0)</f>
        <v>Paper</v>
      </c>
    </row>
    <row r="1969" spans="1:18" ht="21.75" customHeight="1" thickBot="1" x14ac:dyDescent="0.3">
      <c r="A1969" s="5" t="s">
        <v>3559</v>
      </c>
      <c r="B1969" s="2">
        <v>41397</v>
      </c>
      <c r="C1969" s="1" t="s">
        <v>161</v>
      </c>
      <c r="D1969" s="1" t="s">
        <v>3444</v>
      </c>
      <c r="E1969" s="1" t="s">
        <v>66</v>
      </c>
      <c r="F1969" s="1" t="s">
        <v>28</v>
      </c>
      <c r="G1969" s="1" t="s">
        <v>33</v>
      </c>
      <c r="H1969" s="2">
        <v>41401</v>
      </c>
      <c r="I1969" s="1" t="s">
        <v>22</v>
      </c>
      <c r="J1969" s="6" t="s">
        <v>821</v>
      </c>
      <c r="L1969" t="str">
        <f>VLOOKUP(Table3[[#This Row],[Order ID]],OrderBreakDown!A1968:H10015,2,0)</f>
        <v>Cameo Business Envelopes, Set of 50</v>
      </c>
      <c r="M1969" s="16">
        <f>VLOOKUP(Table3[[#This Row],[Order ID]],OrderBreakDown!A1968:H10015,3,0)</f>
        <v>0</v>
      </c>
      <c r="N1969" t="str">
        <f>VLOOKUP(Table3[[#This Row],[Order ID]],OrderBreakDown!A1968:H10015,4,0)</f>
        <v>$41.00</v>
      </c>
      <c r="O1969" s="18" t="str">
        <f>VLOOKUP(Table3[[#This Row],[Order ID]],OrderBreakDown!A1968:H10015,5,0)</f>
        <v>$16.00</v>
      </c>
      <c r="P1969">
        <f>VLOOKUP(Table3[[#This Row],[Order ID]],OrderBreakDown!A1968:H10015,6,0)</f>
        <v>2</v>
      </c>
      <c r="Q1969" t="str">
        <f>VLOOKUP(Table3[[#This Row],[Order ID]],OrderBreakDown!A1968:H10015,7,0)</f>
        <v>Office Supplies</v>
      </c>
      <c r="R1969" t="str">
        <f>VLOOKUP(Table3[[#This Row],[Order ID]],OrderBreakDown!A1968:H10015,8,0)</f>
        <v>Envelopes</v>
      </c>
    </row>
    <row r="1970" spans="1:18" ht="21.75" customHeight="1" thickBot="1" x14ac:dyDescent="0.3">
      <c r="A1970" s="5" t="s">
        <v>3560</v>
      </c>
      <c r="B1970" s="2">
        <v>41397</v>
      </c>
      <c r="C1970" s="1" t="s">
        <v>155</v>
      </c>
      <c r="D1970" s="1" t="s">
        <v>813</v>
      </c>
      <c r="E1970" s="1" t="s">
        <v>66</v>
      </c>
      <c r="F1970" s="1" t="s">
        <v>28</v>
      </c>
      <c r="G1970" s="1" t="s">
        <v>21</v>
      </c>
      <c r="H1970" s="2">
        <v>41397</v>
      </c>
      <c r="I1970" s="1" t="s">
        <v>62</v>
      </c>
      <c r="J1970" s="6" t="s">
        <v>116</v>
      </c>
      <c r="L1970" t="str">
        <f>VLOOKUP(Table3[[#This Row],[Order ID]],OrderBreakDown!A1969:H10016,2,0)</f>
        <v>Acco Index Tab, Durable</v>
      </c>
      <c r="M1970" s="16">
        <f>VLOOKUP(Table3[[#This Row],[Order ID]],OrderBreakDown!A1969:H10016,3,0)</f>
        <v>0</v>
      </c>
      <c r="N1970" t="str">
        <f>VLOOKUP(Table3[[#This Row],[Order ID]],OrderBreakDown!A1969:H10016,4,0)</f>
        <v>$9.00</v>
      </c>
      <c r="O1970" s="18" t="str">
        <f>VLOOKUP(Table3[[#This Row],[Order ID]],OrderBreakDown!A1969:H10016,5,0)</f>
        <v>$2.00</v>
      </c>
      <c r="P1970">
        <f>VLOOKUP(Table3[[#This Row],[Order ID]],OrderBreakDown!A1969:H10016,6,0)</f>
        <v>1</v>
      </c>
      <c r="Q1970" t="str">
        <f>VLOOKUP(Table3[[#This Row],[Order ID]],OrderBreakDown!A1969:H10016,7,0)</f>
        <v>Office Supplies</v>
      </c>
      <c r="R1970" t="str">
        <f>VLOOKUP(Table3[[#This Row],[Order ID]],OrderBreakDown!A1969:H10016,8,0)</f>
        <v>Binders</v>
      </c>
    </row>
    <row r="1971" spans="1:18" ht="21.75" customHeight="1" thickBot="1" x14ac:dyDescent="0.3">
      <c r="A1971" s="5" t="s">
        <v>3561</v>
      </c>
      <c r="B1971" s="2">
        <v>41400</v>
      </c>
      <c r="C1971" s="1" t="s">
        <v>599</v>
      </c>
      <c r="D1971" s="1" t="s">
        <v>3562</v>
      </c>
      <c r="E1971" s="1" t="s">
        <v>49</v>
      </c>
      <c r="F1971" s="1" t="s">
        <v>50</v>
      </c>
      <c r="G1971" s="1" t="s">
        <v>15</v>
      </c>
      <c r="H1971" s="2">
        <v>41403</v>
      </c>
      <c r="I1971" s="1" t="s">
        <v>37</v>
      </c>
      <c r="J1971" s="6" t="s">
        <v>2356</v>
      </c>
      <c r="L1971" t="str">
        <f>VLOOKUP(Table3[[#This Row],[Order ID]],OrderBreakDown!A1970:H10017,2,0)</f>
        <v>Hamilton Beach Toaster, Silver</v>
      </c>
      <c r="M1971" s="16">
        <f>VLOOKUP(Table3[[#This Row],[Order ID]],OrderBreakDown!A1970:H10017,3,0)</f>
        <v>0</v>
      </c>
      <c r="N1971" t="str">
        <f>VLOOKUP(Table3[[#This Row],[Order ID]],OrderBreakDown!A1970:H10017,4,0)</f>
        <v>$117.00</v>
      </c>
      <c r="O1971" s="18" t="str">
        <f>VLOOKUP(Table3[[#This Row],[Order ID]],OrderBreakDown!A1970:H10017,5,0)</f>
        <v>$51.00</v>
      </c>
      <c r="P1971">
        <f>VLOOKUP(Table3[[#This Row],[Order ID]],OrderBreakDown!A1970:H10017,6,0)</f>
        <v>2</v>
      </c>
      <c r="Q1971" t="str">
        <f>VLOOKUP(Table3[[#This Row],[Order ID]],OrderBreakDown!A1970:H10017,7,0)</f>
        <v>Office Supplies</v>
      </c>
      <c r="R1971" t="str">
        <f>VLOOKUP(Table3[[#This Row],[Order ID]],OrderBreakDown!A1970:H10017,8,0)</f>
        <v>Appliances</v>
      </c>
    </row>
    <row r="1972" spans="1:18" ht="21.75" customHeight="1" thickBot="1" x14ac:dyDescent="0.3">
      <c r="A1972" s="5" t="s">
        <v>3563</v>
      </c>
      <c r="B1972" s="2">
        <v>41400</v>
      </c>
      <c r="C1972" s="1" t="s">
        <v>3564</v>
      </c>
      <c r="D1972" s="1" t="s">
        <v>3565</v>
      </c>
      <c r="E1972" s="1" t="s">
        <v>27</v>
      </c>
      <c r="F1972" s="1" t="s">
        <v>28</v>
      </c>
      <c r="G1972" s="1" t="s">
        <v>33</v>
      </c>
      <c r="H1972" s="2">
        <v>41403</v>
      </c>
      <c r="I1972" s="1" t="s">
        <v>16</v>
      </c>
      <c r="J1972" s="6" t="s">
        <v>29</v>
      </c>
      <c r="L1972" t="str">
        <f>VLOOKUP(Table3[[#This Row],[Order ID]],OrderBreakDown!A1971:H10018,2,0)</f>
        <v>Ibico Hole Reinforcements, Economy</v>
      </c>
      <c r="M1972" s="16">
        <f>VLOOKUP(Table3[[#This Row],[Order ID]],OrderBreakDown!A1971:H10018,3,0)</f>
        <v>0</v>
      </c>
      <c r="N1972" t="str">
        <f>VLOOKUP(Table3[[#This Row],[Order ID]],OrderBreakDown!A1971:H10018,4,0)</f>
        <v>$28.00</v>
      </c>
      <c r="O1972" s="18" t="str">
        <f>VLOOKUP(Table3[[#This Row],[Order ID]],OrderBreakDown!A1971:H10018,5,0)</f>
        <v>$14.00</v>
      </c>
      <c r="P1972">
        <f>VLOOKUP(Table3[[#This Row],[Order ID]],OrderBreakDown!A1971:H10018,6,0)</f>
        <v>4</v>
      </c>
      <c r="Q1972" t="str">
        <f>VLOOKUP(Table3[[#This Row],[Order ID]],OrderBreakDown!A1971:H10018,7,0)</f>
        <v>Office Supplies</v>
      </c>
      <c r="R1972" t="str">
        <f>VLOOKUP(Table3[[#This Row],[Order ID]],OrderBreakDown!A1971:H10018,8,0)</f>
        <v>Binders</v>
      </c>
    </row>
    <row r="1973" spans="1:18" ht="21.75" customHeight="1" thickBot="1" x14ac:dyDescent="0.3">
      <c r="A1973" s="5" t="s">
        <v>3566</v>
      </c>
      <c r="B1973" s="2">
        <v>41400</v>
      </c>
      <c r="C1973" s="1" t="s">
        <v>558</v>
      </c>
      <c r="D1973" s="1" t="s">
        <v>2689</v>
      </c>
      <c r="E1973" s="1" t="s">
        <v>58</v>
      </c>
      <c r="F1973" s="1" t="s">
        <v>50</v>
      </c>
      <c r="G1973" s="1" t="s">
        <v>21</v>
      </c>
      <c r="H1973" s="2">
        <v>41402</v>
      </c>
      <c r="I1973" s="1" t="s">
        <v>37</v>
      </c>
      <c r="J1973" s="6" t="s">
        <v>167</v>
      </c>
      <c r="L1973" t="str">
        <f>VLOOKUP(Table3[[#This Row],[Order ID]],OrderBreakDown!A1972:H10019,2,0)</f>
        <v>Eldon Lockers, Industrial</v>
      </c>
      <c r="M1973" s="16">
        <f>VLOOKUP(Table3[[#This Row],[Order ID]],OrderBreakDown!A1972:H10019,3,0)</f>
        <v>0.1</v>
      </c>
      <c r="N1973" t="str">
        <f>VLOOKUP(Table3[[#This Row],[Order ID]],OrderBreakDown!A1972:H10019,4,0)</f>
        <v>$536.00</v>
      </c>
      <c r="O1973" s="18" t="str">
        <f>VLOOKUP(Table3[[#This Row],[Order ID]],OrderBreakDown!A1972:H10019,5,0)</f>
        <v>$232.00</v>
      </c>
      <c r="P1973">
        <f>VLOOKUP(Table3[[#This Row],[Order ID]],OrderBreakDown!A1972:H10019,6,0)</f>
        <v>3</v>
      </c>
      <c r="Q1973" t="str">
        <f>VLOOKUP(Table3[[#This Row],[Order ID]],OrderBreakDown!A1972:H10019,7,0)</f>
        <v>Office Supplies</v>
      </c>
      <c r="R1973" t="str">
        <f>VLOOKUP(Table3[[#This Row],[Order ID]],OrderBreakDown!A1972:H10019,8,0)</f>
        <v>Storage</v>
      </c>
    </row>
    <row r="1974" spans="1:18" ht="21.75" customHeight="1" thickBot="1" x14ac:dyDescent="0.3">
      <c r="A1974" s="5" t="s">
        <v>3567</v>
      </c>
      <c r="B1974" s="2">
        <v>41400</v>
      </c>
      <c r="C1974" s="1" t="s">
        <v>1864</v>
      </c>
      <c r="D1974" s="1" t="s">
        <v>54</v>
      </c>
      <c r="E1974" s="1" t="s">
        <v>55</v>
      </c>
      <c r="F1974" s="1" t="s">
        <v>28</v>
      </c>
      <c r="G1974" s="1" t="s">
        <v>15</v>
      </c>
      <c r="H1974" s="2">
        <v>41405</v>
      </c>
      <c r="I1974" s="1" t="s">
        <v>22</v>
      </c>
      <c r="J1974" s="6" t="s">
        <v>54</v>
      </c>
      <c r="L1974" t="str">
        <f>VLOOKUP(Table3[[#This Row],[Order ID]],OrderBreakDown!A1973:H10020,2,0)</f>
        <v>Logitech Keyboard, Programmable</v>
      </c>
      <c r="M1974" s="16">
        <f>VLOOKUP(Table3[[#This Row],[Order ID]],OrderBreakDown!A1973:H10020,3,0)</f>
        <v>0</v>
      </c>
      <c r="N1974" t="str">
        <f>VLOOKUP(Table3[[#This Row],[Order ID]],OrderBreakDown!A1973:H10020,4,0)</f>
        <v>$148.00</v>
      </c>
      <c r="O1974" s="18" t="str">
        <f>VLOOKUP(Table3[[#This Row],[Order ID]],OrderBreakDown!A1973:H10020,5,0)</f>
        <v>$15.00</v>
      </c>
      <c r="P1974">
        <f>VLOOKUP(Table3[[#This Row],[Order ID]],OrderBreakDown!A1973:H10020,6,0)</f>
        <v>2</v>
      </c>
      <c r="Q1974" t="str">
        <f>VLOOKUP(Table3[[#This Row],[Order ID]],OrderBreakDown!A1973:H10020,7,0)</f>
        <v>Technology</v>
      </c>
      <c r="R1974" t="str">
        <f>VLOOKUP(Table3[[#This Row],[Order ID]],OrderBreakDown!A1973:H10020,8,0)</f>
        <v>Accessories</v>
      </c>
    </row>
    <row r="1975" spans="1:18" ht="21.75" customHeight="1" thickBot="1" x14ac:dyDescent="0.3">
      <c r="A1975" s="5" t="s">
        <v>3568</v>
      </c>
      <c r="B1975" s="2">
        <v>41401</v>
      </c>
      <c r="C1975" s="1" t="s">
        <v>671</v>
      </c>
      <c r="D1975" s="1" t="s">
        <v>813</v>
      </c>
      <c r="E1975" s="1" t="s">
        <v>66</v>
      </c>
      <c r="F1975" s="1" t="s">
        <v>28</v>
      </c>
      <c r="G1975" s="1" t="s">
        <v>15</v>
      </c>
      <c r="H1975" s="2">
        <v>41401</v>
      </c>
      <c r="I1975" s="1" t="s">
        <v>62</v>
      </c>
      <c r="J1975" s="6" t="s">
        <v>116</v>
      </c>
      <c r="L1975" t="str">
        <f>VLOOKUP(Table3[[#This Row],[Order ID]],OrderBreakDown!A1974:H10021,2,0)</f>
        <v>Stanley Markers, Easy-Erase</v>
      </c>
      <c r="M1975" s="16">
        <f>VLOOKUP(Table3[[#This Row],[Order ID]],OrderBreakDown!A1974:H10021,3,0)</f>
        <v>0</v>
      </c>
      <c r="N1975" t="str">
        <f>VLOOKUP(Table3[[#This Row],[Order ID]],OrderBreakDown!A1974:H10021,4,0)</f>
        <v>$22.00</v>
      </c>
      <c r="O1975" s="18" t="str">
        <f>VLOOKUP(Table3[[#This Row],[Order ID]],OrderBreakDown!A1974:H10021,5,0)</f>
        <v>$0.00</v>
      </c>
      <c r="P1975">
        <f>VLOOKUP(Table3[[#This Row],[Order ID]],OrderBreakDown!A1974:H10021,6,0)</f>
        <v>1</v>
      </c>
      <c r="Q1975" t="str">
        <f>VLOOKUP(Table3[[#This Row],[Order ID]],OrderBreakDown!A1974:H10021,7,0)</f>
        <v>Office Supplies</v>
      </c>
      <c r="R1975" t="str">
        <f>VLOOKUP(Table3[[#This Row],[Order ID]],OrderBreakDown!A1974:H10021,8,0)</f>
        <v>Art</v>
      </c>
    </row>
    <row r="1976" spans="1:18" ht="21.75" customHeight="1" thickBot="1" x14ac:dyDescent="0.3">
      <c r="A1976" s="5" t="s">
        <v>3569</v>
      </c>
      <c r="B1976" s="2">
        <v>41401</v>
      </c>
      <c r="C1976" s="1" t="s">
        <v>2950</v>
      </c>
      <c r="D1976" s="1" t="s">
        <v>1008</v>
      </c>
      <c r="E1976" s="1" t="s">
        <v>66</v>
      </c>
      <c r="F1976" s="1" t="s">
        <v>28</v>
      </c>
      <c r="G1976" s="1" t="s">
        <v>15</v>
      </c>
      <c r="H1976" s="2">
        <v>41405</v>
      </c>
      <c r="I1976" s="1" t="s">
        <v>22</v>
      </c>
      <c r="J1976" s="6" t="s">
        <v>116</v>
      </c>
      <c r="L1976" t="str">
        <f>VLOOKUP(Table3[[#This Row],[Order ID]],OrderBreakDown!A1975:H10022,2,0)</f>
        <v>Binney &amp; Smith Pencil Sharpener, Fluorescent</v>
      </c>
      <c r="M1976" s="16">
        <f>VLOOKUP(Table3[[#This Row],[Order ID]],OrderBreakDown!A1975:H10022,3,0)</f>
        <v>0</v>
      </c>
      <c r="N1976" t="str">
        <f>VLOOKUP(Table3[[#This Row],[Order ID]],OrderBreakDown!A1975:H10022,4,0)</f>
        <v>$80.00</v>
      </c>
      <c r="O1976" s="18" t="str">
        <f>VLOOKUP(Table3[[#This Row],[Order ID]],OrderBreakDown!A1975:H10022,5,0)</f>
        <v>$3.00</v>
      </c>
      <c r="P1976">
        <f>VLOOKUP(Table3[[#This Row],[Order ID]],OrderBreakDown!A1975:H10022,6,0)</f>
        <v>3</v>
      </c>
      <c r="Q1976" t="str">
        <f>VLOOKUP(Table3[[#This Row],[Order ID]],OrderBreakDown!A1975:H10022,7,0)</f>
        <v>Office Supplies</v>
      </c>
      <c r="R1976" t="str">
        <f>VLOOKUP(Table3[[#This Row],[Order ID]],OrderBreakDown!A1975:H10022,8,0)</f>
        <v>Art</v>
      </c>
    </row>
    <row r="1977" spans="1:18" ht="21.75" customHeight="1" thickBot="1" x14ac:dyDescent="0.3">
      <c r="A1977" s="5" t="s">
        <v>3570</v>
      </c>
      <c r="B1977" s="2">
        <v>41402</v>
      </c>
      <c r="C1977" s="1" t="s">
        <v>3429</v>
      </c>
      <c r="D1977" s="1" t="s">
        <v>3571</v>
      </c>
      <c r="E1977" s="1" t="s">
        <v>27</v>
      </c>
      <c r="F1977" s="1" t="s">
        <v>28</v>
      </c>
      <c r="G1977" s="1" t="s">
        <v>33</v>
      </c>
      <c r="H1977" s="2">
        <v>41408</v>
      </c>
      <c r="I1977" s="1" t="s">
        <v>22</v>
      </c>
      <c r="J1977" s="6" t="s">
        <v>41</v>
      </c>
      <c r="L1977" t="str">
        <f>VLOOKUP(Table3[[#This Row],[Order ID]],OrderBreakDown!A1976:H10023,2,0)</f>
        <v>Rogers File Cart, Single Width</v>
      </c>
      <c r="M1977" s="16">
        <f>VLOOKUP(Table3[[#This Row],[Order ID]],OrderBreakDown!A1976:H10023,3,0)</f>
        <v>0.1</v>
      </c>
      <c r="N1977" t="str">
        <f>VLOOKUP(Table3[[#This Row],[Order ID]],OrderBreakDown!A1976:H10023,4,0)</f>
        <v>$256.00</v>
      </c>
      <c r="O1977" s="18" t="str">
        <f>VLOOKUP(Table3[[#This Row],[Order ID]],OrderBreakDown!A1976:H10023,5,0)</f>
        <v>$17.00</v>
      </c>
      <c r="P1977">
        <f>VLOOKUP(Table3[[#This Row],[Order ID]],OrderBreakDown!A1976:H10023,6,0)</f>
        <v>2</v>
      </c>
      <c r="Q1977" t="str">
        <f>VLOOKUP(Table3[[#This Row],[Order ID]],OrderBreakDown!A1976:H10023,7,0)</f>
        <v>Office Supplies</v>
      </c>
      <c r="R1977" t="str">
        <f>VLOOKUP(Table3[[#This Row],[Order ID]],OrderBreakDown!A1976:H10023,8,0)</f>
        <v>Storage</v>
      </c>
    </row>
    <row r="1978" spans="1:18" ht="21.75" customHeight="1" thickBot="1" x14ac:dyDescent="0.3">
      <c r="A1978" s="5" t="s">
        <v>3572</v>
      </c>
      <c r="B1978" s="2">
        <v>41402</v>
      </c>
      <c r="C1978" s="1" t="s">
        <v>387</v>
      </c>
      <c r="D1978" s="1" t="s">
        <v>3573</v>
      </c>
      <c r="E1978" s="1" t="s">
        <v>214</v>
      </c>
      <c r="F1978" s="1" t="s">
        <v>28</v>
      </c>
      <c r="G1978" s="1" t="s">
        <v>21</v>
      </c>
      <c r="H1978" s="2">
        <v>41407</v>
      </c>
      <c r="I1978" s="1" t="s">
        <v>22</v>
      </c>
      <c r="J1978" s="6" t="s">
        <v>3573</v>
      </c>
      <c r="L1978" t="str">
        <f>VLOOKUP(Table3[[#This Row],[Order ID]],OrderBreakDown!A1977:H10024,2,0)</f>
        <v>Novimex Swivel Stool, Black</v>
      </c>
      <c r="M1978" s="16">
        <f>VLOOKUP(Table3[[#This Row],[Order ID]],OrderBreakDown!A1977:H10024,3,0)</f>
        <v>0</v>
      </c>
      <c r="N1978" t="str">
        <f>VLOOKUP(Table3[[#This Row],[Order ID]],OrderBreakDown!A1977:H10024,4,0)</f>
        <v>$324.00</v>
      </c>
      <c r="O1978" s="18" t="str">
        <f>VLOOKUP(Table3[[#This Row],[Order ID]],OrderBreakDown!A1977:H10024,5,0)</f>
        <v>$10.00</v>
      </c>
      <c r="P1978">
        <f>VLOOKUP(Table3[[#This Row],[Order ID]],OrderBreakDown!A1977:H10024,6,0)</f>
        <v>2</v>
      </c>
      <c r="Q1978" t="str">
        <f>VLOOKUP(Table3[[#This Row],[Order ID]],OrderBreakDown!A1977:H10024,7,0)</f>
        <v>Furniture</v>
      </c>
      <c r="R1978" t="str">
        <f>VLOOKUP(Table3[[#This Row],[Order ID]],OrderBreakDown!A1977:H10024,8,0)</f>
        <v>Chairs</v>
      </c>
    </row>
    <row r="1979" spans="1:18" ht="21.75" customHeight="1" thickBot="1" x14ac:dyDescent="0.3">
      <c r="A1979" s="5" t="s">
        <v>3574</v>
      </c>
      <c r="B1979" s="2">
        <v>41403</v>
      </c>
      <c r="C1979" s="1" t="s">
        <v>3575</v>
      </c>
      <c r="D1979" s="1" t="s">
        <v>3576</v>
      </c>
      <c r="E1979" s="1" t="s">
        <v>66</v>
      </c>
      <c r="F1979" s="1" t="s">
        <v>28</v>
      </c>
      <c r="G1979" s="1" t="s">
        <v>21</v>
      </c>
      <c r="H1979" s="2">
        <v>41405</v>
      </c>
      <c r="I1979" s="1" t="s">
        <v>16</v>
      </c>
      <c r="J1979" s="6" t="s">
        <v>295</v>
      </c>
      <c r="L1979" t="str">
        <f>VLOOKUP(Table3[[#This Row],[Order ID]],OrderBreakDown!A1978:H10025,2,0)</f>
        <v>Advantus Frame, Duo Pack</v>
      </c>
      <c r="M1979" s="16">
        <f>VLOOKUP(Table3[[#This Row],[Order ID]],OrderBreakDown!A1978:H10025,3,0)</f>
        <v>0</v>
      </c>
      <c r="N1979" t="str">
        <f>VLOOKUP(Table3[[#This Row],[Order ID]],OrderBreakDown!A1978:H10025,4,0)</f>
        <v>$222.00</v>
      </c>
      <c r="O1979" s="18" t="str">
        <f>VLOOKUP(Table3[[#This Row],[Order ID]],OrderBreakDown!A1978:H10025,5,0)</f>
        <v>$104.00</v>
      </c>
      <c r="P1979">
        <f>VLOOKUP(Table3[[#This Row],[Order ID]],OrderBreakDown!A1978:H10025,6,0)</f>
        <v>2</v>
      </c>
      <c r="Q1979" t="str">
        <f>VLOOKUP(Table3[[#This Row],[Order ID]],OrderBreakDown!A1978:H10025,7,0)</f>
        <v>Furniture</v>
      </c>
      <c r="R1979" t="str">
        <f>VLOOKUP(Table3[[#This Row],[Order ID]],OrderBreakDown!A1978:H10025,8,0)</f>
        <v>Furnishings</v>
      </c>
    </row>
    <row r="1980" spans="1:18" ht="21.75" customHeight="1" thickBot="1" x14ac:dyDescent="0.3">
      <c r="A1980" s="5" t="s">
        <v>3577</v>
      </c>
      <c r="B1980" s="2">
        <v>41403</v>
      </c>
      <c r="C1980" s="1" t="s">
        <v>337</v>
      </c>
      <c r="D1980" s="1" t="s">
        <v>996</v>
      </c>
      <c r="E1980" s="1" t="s">
        <v>27</v>
      </c>
      <c r="F1980" s="1" t="s">
        <v>28</v>
      </c>
      <c r="G1980" s="1" t="s">
        <v>33</v>
      </c>
      <c r="H1980" s="2">
        <v>41403</v>
      </c>
      <c r="I1980" s="1" t="s">
        <v>62</v>
      </c>
      <c r="J1980" s="6" t="s">
        <v>112</v>
      </c>
      <c r="L1980" t="str">
        <f>VLOOKUP(Table3[[#This Row],[Order ID]],OrderBreakDown!A1979:H10026,2,0)</f>
        <v>Lesro Training Table, Adjustable Height</v>
      </c>
      <c r="M1980" s="16">
        <f>VLOOKUP(Table3[[#This Row],[Order ID]],OrderBreakDown!A1979:H10026,3,0)</f>
        <v>0.35</v>
      </c>
      <c r="N1980" t="str">
        <f>VLOOKUP(Table3[[#This Row],[Order ID]],OrderBreakDown!A1979:H10026,4,0)</f>
        <v>$176.00</v>
      </c>
      <c r="O1980" s="18" t="str">
        <f>VLOOKUP(Table3[[#This Row],[Order ID]],OrderBreakDown!A1979:H10026,5,0)</f>
        <v>$8.00</v>
      </c>
      <c r="P1980">
        <f>VLOOKUP(Table3[[#This Row],[Order ID]],OrderBreakDown!A1979:H10026,6,0)</f>
        <v>1</v>
      </c>
      <c r="Q1980" t="str">
        <f>VLOOKUP(Table3[[#This Row],[Order ID]],OrderBreakDown!A1979:H10026,7,0)</f>
        <v>Furniture</v>
      </c>
      <c r="R1980" t="str">
        <f>VLOOKUP(Table3[[#This Row],[Order ID]],OrderBreakDown!A1979:H10026,8,0)</f>
        <v>Tables</v>
      </c>
    </row>
    <row r="1981" spans="1:18" ht="21.75" customHeight="1" thickBot="1" x14ac:dyDescent="0.3">
      <c r="A1981" s="5" t="s">
        <v>3578</v>
      </c>
      <c r="B1981" s="2">
        <v>41404</v>
      </c>
      <c r="C1981" s="1" t="s">
        <v>2161</v>
      </c>
      <c r="D1981" s="1" t="s">
        <v>2929</v>
      </c>
      <c r="E1981" s="1" t="s">
        <v>27</v>
      </c>
      <c r="F1981" s="1" t="s">
        <v>28</v>
      </c>
      <c r="G1981" s="1" t="s">
        <v>15</v>
      </c>
      <c r="H1981" s="2">
        <v>41407</v>
      </c>
      <c r="I1981" s="1" t="s">
        <v>37</v>
      </c>
      <c r="J1981" s="6" t="s">
        <v>29</v>
      </c>
      <c r="L1981" t="str">
        <f>VLOOKUP(Table3[[#This Row],[Order ID]],OrderBreakDown!A1980:H10027,2,0)</f>
        <v>Ibico Binding Machine, Durable</v>
      </c>
      <c r="M1981" s="16">
        <f>VLOOKUP(Table3[[#This Row],[Order ID]],OrderBreakDown!A1980:H10027,3,0)</f>
        <v>0</v>
      </c>
      <c r="N1981" t="str">
        <f>VLOOKUP(Table3[[#This Row],[Order ID]],OrderBreakDown!A1980:H10027,4,0)</f>
        <v>$159.00</v>
      </c>
      <c r="O1981" s="18" t="str">
        <f>VLOOKUP(Table3[[#This Row],[Order ID]],OrderBreakDown!A1980:H10027,5,0)</f>
        <v>$73.00</v>
      </c>
      <c r="P1981">
        <f>VLOOKUP(Table3[[#This Row],[Order ID]],OrderBreakDown!A1980:H10027,6,0)</f>
        <v>3</v>
      </c>
      <c r="Q1981" t="str">
        <f>VLOOKUP(Table3[[#This Row],[Order ID]],OrderBreakDown!A1980:H10027,7,0)</f>
        <v>Office Supplies</v>
      </c>
      <c r="R1981" t="str">
        <f>VLOOKUP(Table3[[#This Row],[Order ID]],OrderBreakDown!A1980:H10027,8,0)</f>
        <v>Binders</v>
      </c>
    </row>
    <row r="1982" spans="1:18" ht="21.75" customHeight="1" thickBot="1" x14ac:dyDescent="0.3">
      <c r="A1982" s="5" t="s">
        <v>3579</v>
      </c>
      <c r="B1982" s="2">
        <v>41405</v>
      </c>
      <c r="C1982" s="1" t="s">
        <v>232</v>
      </c>
      <c r="D1982" s="1" t="s">
        <v>947</v>
      </c>
      <c r="E1982" s="1" t="s">
        <v>77</v>
      </c>
      <c r="F1982" s="1" t="s">
        <v>28</v>
      </c>
      <c r="G1982" s="1" t="s">
        <v>33</v>
      </c>
      <c r="H1982" s="2">
        <v>41409</v>
      </c>
      <c r="I1982" s="1" t="s">
        <v>22</v>
      </c>
      <c r="J1982" s="6" t="s">
        <v>78</v>
      </c>
      <c r="L1982" t="str">
        <f>VLOOKUP(Table3[[#This Row],[Order ID]],OrderBreakDown!A1981:H10028,2,0)</f>
        <v>Office Star Chairmat, Black</v>
      </c>
      <c r="M1982" s="16">
        <f>VLOOKUP(Table3[[#This Row],[Order ID]],OrderBreakDown!A1981:H10028,3,0)</f>
        <v>0.5</v>
      </c>
      <c r="N1982" t="str">
        <f>VLOOKUP(Table3[[#This Row],[Order ID]],OrderBreakDown!A1981:H10028,4,0)</f>
        <v>$127.00</v>
      </c>
      <c r="O1982" s="18" t="str">
        <f>VLOOKUP(Table3[[#This Row],[Order ID]],OrderBreakDown!A1981:H10028,5,0)</f>
        <v>-$56.00</v>
      </c>
      <c r="P1982">
        <f>VLOOKUP(Table3[[#This Row],[Order ID]],OrderBreakDown!A1981:H10028,6,0)</f>
        <v>4</v>
      </c>
      <c r="Q1982" t="str">
        <f>VLOOKUP(Table3[[#This Row],[Order ID]],OrderBreakDown!A1981:H10028,7,0)</f>
        <v>Furniture</v>
      </c>
      <c r="R1982" t="str">
        <f>VLOOKUP(Table3[[#This Row],[Order ID]],OrderBreakDown!A1981:H10028,8,0)</f>
        <v>Chairs</v>
      </c>
    </row>
    <row r="1983" spans="1:18" ht="21.75" customHeight="1" thickBot="1" x14ac:dyDescent="0.3">
      <c r="A1983" s="5" t="s">
        <v>3580</v>
      </c>
      <c r="B1983" s="2">
        <v>41406</v>
      </c>
      <c r="C1983" s="1" t="s">
        <v>742</v>
      </c>
      <c r="D1983" s="1" t="s">
        <v>3364</v>
      </c>
      <c r="E1983" s="1" t="s">
        <v>66</v>
      </c>
      <c r="F1983" s="1" t="s">
        <v>28</v>
      </c>
      <c r="G1983" s="1" t="s">
        <v>21</v>
      </c>
      <c r="H1983" s="2">
        <v>41410</v>
      </c>
      <c r="I1983" s="1" t="s">
        <v>22</v>
      </c>
      <c r="J1983" s="6" t="s">
        <v>116</v>
      </c>
      <c r="L1983" t="str">
        <f>VLOOKUP(Table3[[#This Row],[Order ID]],OrderBreakDown!A1982:H10029,2,0)</f>
        <v>Stanley Markers, Fluorescent</v>
      </c>
      <c r="M1983" s="16">
        <f>VLOOKUP(Table3[[#This Row],[Order ID]],OrderBreakDown!A1982:H10029,3,0)</f>
        <v>0</v>
      </c>
      <c r="N1983" t="str">
        <f>VLOOKUP(Table3[[#This Row],[Order ID]],OrderBreakDown!A1982:H10029,4,0)</f>
        <v>$47.00</v>
      </c>
      <c r="O1983" s="18" t="str">
        <f>VLOOKUP(Table3[[#This Row],[Order ID]],OrderBreakDown!A1982:H10029,5,0)</f>
        <v>$16.00</v>
      </c>
      <c r="P1983">
        <f>VLOOKUP(Table3[[#This Row],[Order ID]],OrderBreakDown!A1982:H10029,6,0)</f>
        <v>2</v>
      </c>
      <c r="Q1983" t="str">
        <f>VLOOKUP(Table3[[#This Row],[Order ID]],OrderBreakDown!A1982:H10029,7,0)</f>
        <v>Office Supplies</v>
      </c>
      <c r="R1983" t="str">
        <f>VLOOKUP(Table3[[#This Row],[Order ID]],OrderBreakDown!A1982:H10029,8,0)</f>
        <v>Art</v>
      </c>
    </row>
    <row r="1984" spans="1:18" ht="21.75" customHeight="1" thickBot="1" x14ac:dyDescent="0.3">
      <c r="A1984" s="5" t="s">
        <v>3581</v>
      </c>
      <c r="B1984" s="2">
        <v>41406</v>
      </c>
      <c r="C1984" s="1" t="s">
        <v>2510</v>
      </c>
      <c r="D1984" s="1" t="s">
        <v>76</v>
      </c>
      <c r="E1984" s="1" t="s">
        <v>77</v>
      </c>
      <c r="F1984" s="1" t="s">
        <v>28</v>
      </c>
      <c r="G1984" s="1" t="s">
        <v>15</v>
      </c>
      <c r="H1984" s="2">
        <v>41411</v>
      </c>
      <c r="I1984" s="1" t="s">
        <v>16</v>
      </c>
      <c r="J1984" s="6" t="s">
        <v>78</v>
      </c>
      <c r="L1984" t="str">
        <f>VLOOKUP(Table3[[#This Row],[Order ID]],OrderBreakDown!A1983:H10030,2,0)</f>
        <v>Binney &amp; Smith Sketch Pad, Blue</v>
      </c>
      <c r="M1984" s="16">
        <f>VLOOKUP(Table3[[#This Row],[Order ID]],OrderBreakDown!A1983:H10030,3,0)</f>
        <v>0.5</v>
      </c>
      <c r="N1984" t="str">
        <f>VLOOKUP(Table3[[#This Row],[Order ID]],OrderBreakDown!A1983:H10030,4,0)</f>
        <v>$139.00</v>
      </c>
      <c r="O1984" s="18" t="str">
        <f>VLOOKUP(Table3[[#This Row],[Order ID]],OrderBreakDown!A1983:H10030,5,0)</f>
        <v>-$67.00</v>
      </c>
      <c r="P1984">
        <f>VLOOKUP(Table3[[#This Row],[Order ID]],OrderBreakDown!A1983:H10030,6,0)</f>
        <v>6</v>
      </c>
      <c r="Q1984" t="str">
        <f>VLOOKUP(Table3[[#This Row],[Order ID]],OrderBreakDown!A1983:H10030,7,0)</f>
        <v>Office Supplies</v>
      </c>
      <c r="R1984" t="str">
        <f>VLOOKUP(Table3[[#This Row],[Order ID]],OrderBreakDown!A1983:H10030,8,0)</f>
        <v>Art</v>
      </c>
    </row>
    <row r="1985" spans="1:18" ht="21.75" customHeight="1" thickBot="1" x14ac:dyDescent="0.3">
      <c r="A1985" s="5" t="s">
        <v>3582</v>
      </c>
      <c r="B1985" s="2">
        <v>41407</v>
      </c>
      <c r="C1985" s="1" t="s">
        <v>3201</v>
      </c>
      <c r="D1985" s="1" t="s">
        <v>3583</v>
      </c>
      <c r="E1985" s="1" t="s">
        <v>20</v>
      </c>
      <c r="F1985" s="1" t="s">
        <v>14</v>
      </c>
      <c r="G1985" s="1" t="s">
        <v>21</v>
      </c>
      <c r="H1985" s="2">
        <v>41412</v>
      </c>
      <c r="I1985" s="1" t="s">
        <v>22</v>
      </c>
      <c r="J1985" s="6" t="s">
        <v>23</v>
      </c>
      <c r="L1985" t="str">
        <f>VLOOKUP(Table3[[#This Row],[Order ID]],OrderBreakDown!A1984:H10031,2,0)</f>
        <v>Hoover Stove, White</v>
      </c>
      <c r="M1985" s="16">
        <f>VLOOKUP(Table3[[#This Row],[Order ID]],OrderBreakDown!A1984:H10031,3,0)</f>
        <v>0</v>
      </c>
      <c r="N1985" t="str">
        <f>VLOOKUP(Table3[[#This Row],[Order ID]],OrderBreakDown!A1984:H10031,4,0)</f>
        <v>$567.00</v>
      </c>
      <c r="O1985" s="18" t="str">
        <f>VLOOKUP(Table3[[#This Row],[Order ID]],OrderBreakDown!A1984:H10031,5,0)</f>
        <v>$28.00</v>
      </c>
      <c r="P1985">
        <f>VLOOKUP(Table3[[#This Row],[Order ID]],OrderBreakDown!A1984:H10031,6,0)</f>
        <v>1</v>
      </c>
      <c r="Q1985" t="str">
        <f>VLOOKUP(Table3[[#This Row],[Order ID]],OrderBreakDown!A1984:H10031,7,0)</f>
        <v>Office Supplies</v>
      </c>
      <c r="R1985" t="str">
        <f>VLOOKUP(Table3[[#This Row],[Order ID]],OrderBreakDown!A1984:H10031,8,0)</f>
        <v>Appliances</v>
      </c>
    </row>
    <row r="1986" spans="1:18" ht="21.75" customHeight="1" thickBot="1" x14ac:dyDescent="0.3">
      <c r="A1986" s="5" t="s">
        <v>3584</v>
      </c>
      <c r="B1986" s="2">
        <v>41407</v>
      </c>
      <c r="C1986" s="1" t="s">
        <v>2892</v>
      </c>
      <c r="D1986" s="1" t="s">
        <v>3585</v>
      </c>
      <c r="E1986" s="1" t="s">
        <v>20</v>
      </c>
      <c r="F1986" s="1" t="s">
        <v>14</v>
      </c>
      <c r="G1986" s="1" t="s">
        <v>33</v>
      </c>
      <c r="H1986" s="2">
        <v>41410</v>
      </c>
      <c r="I1986" s="1" t="s">
        <v>37</v>
      </c>
      <c r="J1986" s="6" t="s">
        <v>23</v>
      </c>
      <c r="L1986" t="str">
        <f>VLOOKUP(Table3[[#This Row],[Order ID]],OrderBreakDown!A1985:H10032,2,0)</f>
        <v>Green Bar Cards &amp; Envelopes, Multicolor</v>
      </c>
      <c r="M1986" s="16">
        <f>VLOOKUP(Table3[[#This Row],[Order ID]],OrderBreakDown!A1985:H10032,3,0)</f>
        <v>0</v>
      </c>
      <c r="N1986" t="str">
        <f>VLOOKUP(Table3[[#This Row],[Order ID]],OrderBreakDown!A1985:H10032,4,0)</f>
        <v>$249.00</v>
      </c>
      <c r="O1986" s="18" t="str">
        <f>VLOOKUP(Table3[[#This Row],[Order ID]],OrderBreakDown!A1985:H10032,5,0)</f>
        <v>$30.00</v>
      </c>
      <c r="P1986">
        <f>VLOOKUP(Table3[[#This Row],[Order ID]],OrderBreakDown!A1985:H10032,6,0)</f>
        <v>5</v>
      </c>
      <c r="Q1986" t="str">
        <f>VLOOKUP(Table3[[#This Row],[Order ID]],OrderBreakDown!A1985:H10032,7,0)</f>
        <v>Office Supplies</v>
      </c>
      <c r="R1986" t="str">
        <f>VLOOKUP(Table3[[#This Row],[Order ID]],OrderBreakDown!A1985:H10032,8,0)</f>
        <v>Paper</v>
      </c>
    </row>
    <row r="1987" spans="1:18" ht="21.75" customHeight="1" thickBot="1" x14ac:dyDescent="0.3">
      <c r="A1987" s="5" t="s">
        <v>3586</v>
      </c>
      <c r="B1987" s="2">
        <v>41408</v>
      </c>
      <c r="C1987" s="1" t="s">
        <v>1497</v>
      </c>
      <c r="D1987" s="1" t="s">
        <v>860</v>
      </c>
      <c r="E1987" s="1" t="s">
        <v>20</v>
      </c>
      <c r="F1987" s="1" t="s">
        <v>14</v>
      </c>
      <c r="G1987" s="1" t="s">
        <v>21</v>
      </c>
      <c r="H1987" s="2">
        <v>41415</v>
      </c>
      <c r="I1987" s="1" t="s">
        <v>22</v>
      </c>
      <c r="J1987" s="6" t="s">
        <v>419</v>
      </c>
      <c r="L1987" t="str">
        <f>VLOOKUP(Table3[[#This Row],[Order ID]],OrderBreakDown!A1986:H10033,2,0)</f>
        <v>Eldon Shelving, Blue</v>
      </c>
      <c r="M1987" s="16">
        <f>VLOOKUP(Table3[[#This Row],[Order ID]],OrderBreakDown!A1986:H10033,3,0)</f>
        <v>0</v>
      </c>
      <c r="N1987" t="str">
        <f>VLOOKUP(Table3[[#This Row],[Order ID]],OrderBreakDown!A1986:H10033,4,0)</f>
        <v>$194.00</v>
      </c>
      <c r="O1987" s="18" t="str">
        <f>VLOOKUP(Table3[[#This Row],[Order ID]],OrderBreakDown!A1986:H10033,5,0)</f>
        <v>$52.00</v>
      </c>
      <c r="P1987">
        <f>VLOOKUP(Table3[[#This Row],[Order ID]],OrderBreakDown!A1986:H10033,6,0)</f>
        <v>4</v>
      </c>
      <c r="Q1987" t="str">
        <f>VLOOKUP(Table3[[#This Row],[Order ID]],OrderBreakDown!A1986:H10033,7,0)</f>
        <v>Office Supplies</v>
      </c>
      <c r="R1987" t="str">
        <f>VLOOKUP(Table3[[#This Row],[Order ID]],OrderBreakDown!A1986:H10033,8,0)</f>
        <v>Storage</v>
      </c>
    </row>
    <row r="1988" spans="1:18" ht="21.75" customHeight="1" thickBot="1" x14ac:dyDescent="0.3">
      <c r="A1988" s="5" t="s">
        <v>3587</v>
      </c>
      <c r="B1988" s="2">
        <v>41408</v>
      </c>
      <c r="C1988" s="1" t="s">
        <v>1165</v>
      </c>
      <c r="D1988" s="1" t="s">
        <v>513</v>
      </c>
      <c r="E1988" s="1" t="s">
        <v>27</v>
      </c>
      <c r="F1988" s="1" t="s">
        <v>28</v>
      </c>
      <c r="G1988" s="1" t="s">
        <v>33</v>
      </c>
      <c r="H1988" s="2">
        <v>41410</v>
      </c>
      <c r="I1988" s="1" t="s">
        <v>16</v>
      </c>
      <c r="J1988" s="6" t="s">
        <v>416</v>
      </c>
      <c r="L1988" t="str">
        <f>VLOOKUP(Table3[[#This Row],[Order ID]],OrderBreakDown!A1987:H10034,2,0)</f>
        <v>Office Star Steel Folding Chair, Adjustable</v>
      </c>
      <c r="M1988" s="16">
        <f>VLOOKUP(Table3[[#This Row],[Order ID]],OrderBreakDown!A1987:H10034,3,0)</f>
        <v>0.1</v>
      </c>
      <c r="N1988" t="str">
        <f>VLOOKUP(Table3[[#This Row],[Order ID]],OrderBreakDown!A1987:H10034,4,0)</f>
        <v>$509.00</v>
      </c>
      <c r="O1988" s="18" t="str">
        <f>VLOOKUP(Table3[[#This Row],[Order ID]],OrderBreakDown!A1987:H10034,5,0)</f>
        <v>$215.00</v>
      </c>
      <c r="P1988">
        <f>VLOOKUP(Table3[[#This Row],[Order ID]],OrderBreakDown!A1987:H10034,6,0)</f>
        <v>6</v>
      </c>
      <c r="Q1988" t="str">
        <f>VLOOKUP(Table3[[#This Row],[Order ID]],OrderBreakDown!A1987:H10034,7,0)</f>
        <v>Furniture</v>
      </c>
      <c r="R1988" t="str">
        <f>VLOOKUP(Table3[[#This Row],[Order ID]],OrderBreakDown!A1987:H10034,8,0)</f>
        <v>Chairs</v>
      </c>
    </row>
    <row r="1989" spans="1:18" ht="21.75" customHeight="1" thickBot="1" x14ac:dyDescent="0.3">
      <c r="A1989" s="5" t="s">
        <v>3588</v>
      </c>
      <c r="B1989" s="2">
        <v>41408</v>
      </c>
      <c r="C1989" s="1" t="s">
        <v>2570</v>
      </c>
      <c r="D1989" s="1" t="s">
        <v>131</v>
      </c>
      <c r="E1989" s="1" t="s">
        <v>49</v>
      </c>
      <c r="F1989" s="1" t="s">
        <v>50</v>
      </c>
      <c r="G1989" s="1" t="s">
        <v>15</v>
      </c>
      <c r="H1989" s="2">
        <v>41412</v>
      </c>
      <c r="I1989" s="1" t="s">
        <v>22</v>
      </c>
      <c r="J1989" s="6" t="s">
        <v>132</v>
      </c>
      <c r="L1989" t="str">
        <f>VLOOKUP(Table3[[#This Row],[Order ID]],OrderBreakDown!A1988:H10035,2,0)</f>
        <v>Eldon Folders, Industrial</v>
      </c>
      <c r="M1989" s="16">
        <f>VLOOKUP(Table3[[#This Row],[Order ID]],OrderBreakDown!A1988:H10035,3,0)</f>
        <v>0.4</v>
      </c>
      <c r="N1989" t="str">
        <f>VLOOKUP(Table3[[#This Row],[Order ID]],OrderBreakDown!A1988:H10035,4,0)</f>
        <v>$21.00</v>
      </c>
      <c r="O1989" s="18" t="str">
        <f>VLOOKUP(Table3[[#This Row],[Order ID]],OrderBreakDown!A1988:H10035,5,0)</f>
        <v>-$13.00</v>
      </c>
      <c r="P1989">
        <f>VLOOKUP(Table3[[#This Row],[Order ID]],OrderBreakDown!A1988:H10035,6,0)</f>
        <v>2</v>
      </c>
      <c r="Q1989" t="str">
        <f>VLOOKUP(Table3[[#This Row],[Order ID]],OrderBreakDown!A1988:H10035,7,0)</f>
        <v>Office Supplies</v>
      </c>
      <c r="R1989" t="str">
        <f>VLOOKUP(Table3[[#This Row],[Order ID]],OrderBreakDown!A1988:H10035,8,0)</f>
        <v>Storage</v>
      </c>
    </row>
    <row r="1990" spans="1:18" ht="21.75" customHeight="1" thickBot="1" x14ac:dyDescent="0.3">
      <c r="A1990" s="5" t="s">
        <v>3589</v>
      </c>
      <c r="B1990" s="2">
        <v>41409</v>
      </c>
      <c r="C1990" s="1" t="s">
        <v>1661</v>
      </c>
      <c r="D1990" s="1" t="s">
        <v>247</v>
      </c>
      <c r="E1990" s="1" t="s">
        <v>49</v>
      </c>
      <c r="F1990" s="1" t="s">
        <v>50</v>
      </c>
      <c r="G1990" s="1" t="s">
        <v>21</v>
      </c>
      <c r="H1990" s="2">
        <v>41414</v>
      </c>
      <c r="I1990" s="1" t="s">
        <v>22</v>
      </c>
      <c r="J1990" s="6" t="s">
        <v>104</v>
      </c>
      <c r="L1990" t="str">
        <f>VLOOKUP(Table3[[#This Row],[Order ID]],OrderBreakDown!A1989:H10036,2,0)</f>
        <v>Acco 3-Hole Punch, Durable</v>
      </c>
      <c r="M1990" s="16">
        <f>VLOOKUP(Table3[[#This Row],[Order ID]],OrderBreakDown!A1989:H10036,3,0)</f>
        <v>0</v>
      </c>
      <c r="N1990" t="str">
        <f>VLOOKUP(Table3[[#This Row],[Order ID]],OrderBreakDown!A1989:H10036,4,0)</f>
        <v>$348.00</v>
      </c>
      <c r="O1990" s="18" t="str">
        <f>VLOOKUP(Table3[[#This Row],[Order ID]],OrderBreakDown!A1989:H10036,5,0)</f>
        <v>$143.00</v>
      </c>
      <c r="P1990">
        <f>VLOOKUP(Table3[[#This Row],[Order ID]],OrderBreakDown!A1989:H10036,6,0)</f>
        <v>11</v>
      </c>
      <c r="Q1990" t="str">
        <f>VLOOKUP(Table3[[#This Row],[Order ID]],OrderBreakDown!A1989:H10036,7,0)</f>
        <v>Office Supplies</v>
      </c>
      <c r="R1990" t="str">
        <f>VLOOKUP(Table3[[#This Row],[Order ID]],OrderBreakDown!A1989:H10036,8,0)</f>
        <v>Binders</v>
      </c>
    </row>
    <row r="1991" spans="1:18" ht="21.75" customHeight="1" thickBot="1" x14ac:dyDescent="0.3">
      <c r="A1991" s="5" t="s">
        <v>3590</v>
      </c>
      <c r="B1991" s="2">
        <v>41409</v>
      </c>
      <c r="C1991" s="1" t="s">
        <v>660</v>
      </c>
      <c r="D1991" s="1" t="s">
        <v>1711</v>
      </c>
      <c r="E1991" s="1" t="s">
        <v>66</v>
      </c>
      <c r="F1991" s="1" t="s">
        <v>28</v>
      </c>
      <c r="G1991" s="1" t="s">
        <v>33</v>
      </c>
      <c r="H1991" s="2">
        <v>41413</v>
      </c>
      <c r="I1991" s="1" t="s">
        <v>22</v>
      </c>
      <c r="J1991" s="6" t="s">
        <v>116</v>
      </c>
      <c r="L1991" t="str">
        <f>VLOOKUP(Table3[[#This Row],[Order ID]],OrderBreakDown!A1990:H10037,2,0)</f>
        <v>Stanley Pencil Sharpener, Water Color</v>
      </c>
      <c r="M1991" s="16">
        <f>VLOOKUP(Table3[[#This Row],[Order ID]],OrderBreakDown!A1990:H10037,3,0)</f>
        <v>0</v>
      </c>
      <c r="N1991" t="str">
        <f>VLOOKUP(Table3[[#This Row],[Order ID]],OrderBreakDown!A1990:H10037,4,0)</f>
        <v>$75.00</v>
      </c>
      <c r="O1991" s="18" t="str">
        <f>VLOOKUP(Table3[[#This Row],[Order ID]],OrderBreakDown!A1990:H10037,5,0)</f>
        <v>$5.00</v>
      </c>
      <c r="P1991">
        <f>VLOOKUP(Table3[[#This Row],[Order ID]],OrderBreakDown!A1990:H10037,6,0)</f>
        <v>3</v>
      </c>
      <c r="Q1991" t="str">
        <f>VLOOKUP(Table3[[#This Row],[Order ID]],OrderBreakDown!A1990:H10037,7,0)</f>
        <v>Office Supplies</v>
      </c>
      <c r="R1991" t="str">
        <f>VLOOKUP(Table3[[#This Row],[Order ID]],OrderBreakDown!A1990:H10037,8,0)</f>
        <v>Art</v>
      </c>
    </row>
    <row r="1992" spans="1:18" ht="21.75" customHeight="1" thickBot="1" x14ac:dyDescent="0.3">
      <c r="A1992" s="5" t="s">
        <v>3591</v>
      </c>
      <c r="B1992" s="2">
        <v>41409</v>
      </c>
      <c r="C1992" s="1" t="s">
        <v>1864</v>
      </c>
      <c r="D1992" s="1" t="s">
        <v>44</v>
      </c>
      <c r="E1992" s="1" t="s">
        <v>27</v>
      </c>
      <c r="F1992" s="1" t="s">
        <v>28</v>
      </c>
      <c r="G1992" s="1" t="s">
        <v>15</v>
      </c>
      <c r="H1992" s="2">
        <v>41415</v>
      </c>
      <c r="I1992" s="1" t="s">
        <v>22</v>
      </c>
      <c r="J1992" s="6" t="s">
        <v>45</v>
      </c>
      <c r="L1992" t="str">
        <f>VLOOKUP(Table3[[#This Row],[Order ID]],OrderBreakDown!A1991:H10038,2,0)</f>
        <v>Apple Signal Booster, Cordless</v>
      </c>
      <c r="M1992" s="16">
        <f>VLOOKUP(Table3[[#This Row],[Order ID]],OrderBreakDown!A1991:H10038,3,0)</f>
        <v>0.65</v>
      </c>
      <c r="N1992" t="str">
        <f>VLOOKUP(Table3[[#This Row],[Order ID]],OrderBreakDown!A1991:H10038,4,0)</f>
        <v>$146.00</v>
      </c>
      <c r="O1992" s="18" t="str">
        <f>VLOOKUP(Table3[[#This Row],[Order ID]],OrderBreakDown!A1991:H10038,5,0)</f>
        <v>-$167.00</v>
      </c>
      <c r="P1992">
        <f>VLOOKUP(Table3[[#This Row],[Order ID]],OrderBreakDown!A1991:H10038,6,0)</f>
        <v>3</v>
      </c>
      <c r="Q1992" t="str">
        <f>VLOOKUP(Table3[[#This Row],[Order ID]],OrderBreakDown!A1991:H10038,7,0)</f>
        <v>Technology</v>
      </c>
      <c r="R1992" t="str">
        <f>VLOOKUP(Table3[[#This Row],[Order ID]],OrderBreakDown!A1991:H10038,8,0)</f>
        <v>Phones</v>
      </c>
    </row>
    <row r="1993" spans="1:18" ht="21.75" customHeight="1" thickBot="1" x14ac:dyDescent="0.3">
      <c r="A1993" s="5" t="s">
        <v>3592</v>
      </c>
      <c r="B1993" s="2">
        <v>41410</v>
      </c>
      <c r="C1993" s="1" t="s">
        <v>2227</v>
      </c>
      <c r="D1993" s="1" t="s">
        <v>3593</v>
      </c>
      <c r="E1993" s="1" t="s">
        <v>20</v>
      </c>
      <c r="F1993" s="1" t="s">
        <v>14</v>
      </c>
      <c r="G1993" s="1" t="s">
        <v>33</v>
      </c>
      <c r="H1993" s="2">
        <v>41415</v>
      </c>
      <c r="I1993" s="1" t="s">
        <v>22</v>
      </c>
      <c r="J1993" s="6" t="s">
        <v>23</v>
      </c>
      <c r="L1993" t="str">
        <f>VLOOKUP(Table3[[#This Row],[Order ID]],OrderBreakDown!A1992:H10039,2,0)</f>
        <v>Cardinal Binder Covers, Clear</v>
      </c>
      <c r="M1993" s="16">
        <f>VLOOKUP(Table3[[#This Row],[Order ID]],OrderBreakDown!A1992:H10039,3,0)</f>
        <v>0</v>
      </c>
      <c r="N1993" t="str">
        <f>VLOOKUP(Table3[[#This Row],[Order ID]],OrderBreakDown!A1992:H10039,4,0)</f>
        <v>$23.00</v>
      </c>
      <c r="O1993" s="18" t="str">
        <f>VLOOKUP(Table3[[#This Row],[Order ID]],OrderBreakDown!A1992:H10039,5,0)</f>
        <v>$6.00</v>
      </c>
      <c r="P1993">
        <f>VLOOKUP(Table3[[#This Row],[Order ID]],OrderBreakDown!A1992:H10039,6,0)</f>
        <v>2</v>
      </c>
      <c r="Q1993" t="str">
        <f>VLOOKUP(Table3[[#This Row],[Order ID]],OrderBreakDown!A1992:H10039,7,0)</f>
        <v>Office Supplies</v>
      </c>
      <c r="R1993" t="str">
        <f>VLOOKUP(Table3[[#This Row],[Order ID]],OrderBreakDown!A1992:H10039,8,0)</f>
        <v>Binders</v>
      </c>
    </row>
    <row r="1994" spans="1:18" ht="21.75" customHeight="1" thickBot="1" x14ac:dyDescent="0.3">
      <c r="A1994" s="5" t="s">
        <v>3594</v>
      </c>
      <c r="B1994" s="2">
        <v>41410</v>
      </c>
      <c r="C1994" s="1" t="s">
        <v>3595</v>
      </c>
      <c r="D1994" s="1" t="s">
        <v>538</v>
      </c>
      <c r="E1994" s="1" t="s">
        <v>66</v>
      </c>
      <c r="F1994" s="1" t="s">
        <v>28</v>
      </c>
      <c r="G1994" s="1" t="s">
        <v>21</v>
      </c>
      <c r="H1994" s="2">
        <v>41414</v>
      </c>
      <c r="I1994" s="1" t="s">
        <v>16</v>
      </c>
      <c r="J1994" s="6" t="s">
        <v>538</v>
      </c>
      <c r="L1994" t="str">
        <f>VLOOKUP(Table3[[#This Row],[Order ID]],OrderBreakDown!A1993:H10040,2,0)</f>
        <v>Hon Swivel Stool, Black</v>
      </c>
      <c r="M1994" s="16">
        <f>VLOOKUP(Table3[[#This Row],[Order ID]],OrderBreakDown!A1993:H10040,3,0)</f>
        <v>0.1</v>
      </c>
      <c r="N1994" t="str">
        <f>VLOOKUP(Table3[[#This Row],[Order ID]],OrderBreakDown!A1993:H10040,4,0)</f>
        <v>$725.00</v>
      </c>
      <c r="O1994" s="18" t="str">
        <f>VLOOKUP(Table3[[#This Row],[Order ID]],OrderBreakDown!A1993:H10040,5,0)</f>
        <v>$145.00</v>
      </c>
      <c r="P1994">
        <f>VLOOKUP(Table3[[#This Row],[Order ID]],OrderBreakDown!A1993:H10040,6,0)</f>
        <v>5</v>
      </c>
      <c r="Q1994" t="str">
        <f>VLOOKUP(Table3[[#This Row],[Order ID]],OrderBreakDown!A1993:H10040,7,0)</f>
        <v>Furniture</v>
      </c>
      <c r="R1994" t="str">
        <f>VLOOKUP(Table3[[#This Row],[Order ID]],OrderBreakDown!A1993:H10040,8,0)</f>
        <v>Chairs</v>
      </c>
    </row>
    <row r="1995" spans="1:18" ht="21.75" customHeight="1" thickBot="1" x14ac:dyDescent="0.3">
      <c r="A1995" s="5" t="s">
        <v>3596</v>
      </c>
      <c r="B1995" s="2">
        <v>41410</v>
      </c>
      <c r="C1995" s="1" t="s">
        <v>713</v>
      </c>
      <c r="D1995" s="1" t="s">
        <v>3597</v>
      </c>
      <c r="E1995" s="1" t="s">
        <v>66</v>
      </c>
      <c r="F1995" s="1" t="s">
        <v>28</v>
      </c>
      <c r="G1995" s="1" t="s">
        <v>21</v>
      </c>
      <c r="H1995" s="2">
        <v>41414</v>
      </c>
      <c r="I1995" s="1" t="s">
        <v>22</v>
      </c>
      <c r="J1995" s="6" t="s">
        <v>477</v>
      </c>
      <c r="L1995" t="str">
        <f>VLOOKUP(Table3[[#This Row],[Order ID]],OrderBreakDown!A1994:H10041,2,0)</f>
        <v>Cardinal 3-Hole Punch, Recycled</v>
      </c>
      <c r="M1995" s="16">
        <f>VLOOKUP(Table3[[#This Row],[Order ID]],OrderBreakDown!A1994:H10041,3,0)</f>
        <v>0</v>
      </c>
      <c r="N1995" t="str">
        <f>VLOOKUP(Table3[[#This Row],[Order ID]],OrderBreakDown!A1994:H10041,4,0)</f>
        <v>$87.00</v>
      </c>
      <c r="O1995" s="18" t="str">
        <f>VLOOKUP(Table3[[#This Row],[Order ID]],OrderBreakDown!A1994:H10041,5,0)</f>
        <v>$25.00</v>
      </c>
      <c r="P1995">
        <f>VLOOKUP(Table3[[#This Row],[Order ID]],OrderBreakDown!A1994:H10041,6,0)</f>
        <v>3</v>
      </c>
      <c r="Q1995" t="str">
        <f>VLOOKUP(Table3[[#This Row],[Order ID]],OrderBreakDown!A1994:H10041,7,0)</f>
        <v>Office Supplies</v>
      </c>
      <c r="R1995" t="str">
        <f>VLOOKUP(Table3[[#This Row],[Order ID]],OrderBreakDown!A1994:H10041,8,0)</f>
        <v>Binders</v>
      </c>
    </row>
    <row r="1996" spans="1:18" ht="21.75" customHeight="1" thickBot="1" x14ac:dyDescent="0.3">
      <c r="A1996" s="5" t="s">
        <v>3598</v>
      </c>
      <c r="B1996" s="2">
        <v>41410</v>
      </c>
      <c r="C1996" s="1" t="s">
        <v>912</v>
      </c>
      <c r="D1996" s="1" t="s">
        <v>3599</v>
      </c>
      <c r="E1996" s="1" t="s">
        <v>66</v>
      </c>
      <c r="F1996" s="1" t="s">
        <v>28</v>
      </c>
      <c r="G1996" s="1" t="s">
        <v>21</v>
      </c>
      <c r="H1996" s="2">
        <v>41413</v>
      </c>
      <c r="I1996" s="1" t="s">
        <v>37</v>
      </c>
      <c r="J1996" s="6" t="s">
        <v>116</v>
      </c>
      <c r="L1996" t="str">
        <f>VLOOKUP(Table3[[#This Row],[Order ID]],OrderBreakDown!A1995:H10042,2,0)</f>
        <v>BIC Pencil Sharpener, Easy-Erase</v>
      </c>
      <c r="M1996" s="16">
        <f>VLOOKUP(Table3[[#This Row],[Order ID]],OrderBreakDown!A1995:H10042,3,0)</f>
        <v>0</v>
      </c>
      <c r="N1996" t="str">
        <f>VLOOKUP(Table3[[#This Row],[Order ID]],OrderBreakDown!A1995:H10042,4,0)</f>
        <v>$381.00</v>
      </c>
      <c r="O1996" s="18" t="str">
        <f>VLOOKUP(Table3[[#This Row],[Order ID]],OrderBreakDown!A1995:H10042,5,0)</f>
        <v>$19.00</v>
      </c>
      <c r="P1996">
        <f>VLOOKUP(Table3[[#This Row],[Order ID]],OrderBreakDown!A1995:H10042,6,0)</f>
        <v>13</v>
      </c>
      <c r="Q1996" t="str">
        <f>VLOOKUP(Table3[[#This Row],[Order ID]],OrderBreakDown!A1995:H10042,7,0)</f>
        <v>Office Supplies</v>
      </c>
      <c r="R1996" t="str">
        <f>VLOOKUP(Table3[[#This Row],[Order ID]],OrderBreakDown!A1995:H10042,8,0)</f>
        <v>Art</v>
      </c>
    </row>
    <row r="1997" spans="1:18" ht="21.75" customHeight="1" thickBot="1" x14ac:dyDescent="0.3">
      <c r="A1997" s="5" t="s">
        <v>3600</v>
      </c>
      <c r="B1997" s="2">
        <v>41410</v>
      </c>
      <c r="C1997" s="1" t="s">
        <v>728</v>
      </c>
      <c r="D1997" s="1" t="s">
        <v>2328</v>
      </c>
      <c r="E1997" s="1" t="s">
        <v>27</v>
      </c>
      <c r="F1997" s="1" t="s">
        <v>28</v>
      </c>
      <c r="G1997" s="1" t="s">
        <v>33</v>
      </c>
      <c r="H1997" s="2">
        <v>41416</v>
      </c>
      <c r="I1997" s="1" t="s">
        <v>22</v>
      </c>
      <c r="J1997" s="6" t="s">
        <v>112</v>
      </c>
      <c r="L1997" t="str">
        <f>VLOOKUP(Table3[[#This Row],[Order ID]],OrderBreakDown!A1996:H10043,2,0)</f>
        <v>Hon Wood Table, Rectangular</v>
      </c>
      <c r="M1997" s="16">
        <f>VLOOKUP(Table3[[#This Row],[Order ID]],OrderBreakDown!A1996:H10043,3,0)</f>
        <v>0.35</v>
      </c>
      <c r="N1997" t="str">
        <f>VLOOKUP(Table3[[#This Row],[Order ID]],OrderBreakDown!A1996:H10043,4,0)</f>
        <v>$1,031.00</v>
      </c>
      <c r="O1997" s="18" t="str">
        <f>VLOOKUP(Table3[[#This Row],[Order ID]],OrderBreakDown!A1996:H10043,5,0)</f>
        <v>-$317.00</v>
      </c>
      <c r="P1997">
        <f>VLOOKUP(Table3[[#This Row],[Order ID]],OrderBreakDown!A1996:H10043,6,0)</f>
        <v>3</v>
      </c>
      <c r="Q1997" t="str">
        <f>VLOOKUP(Table3[[#This Row],[Order ID]],OrderBreakDown!A1996:H10043,7,0)</f>
        <v>Furniture</v>
      </c>
      <c r="R1997" t="str">
        <f>VLOOKUP(Table3[[#This Row],[Order ID]],OrderBreakDown!A1996:H10043,8,0)</f>
        <v>Tables</v>
      </c>
    </row>
    <row r="1998" spans="1:18" ht="21.75" customHeight="1" thickBot="1" x14ac:dyDescent="0.3">
      <c r="A1998" s="5" t="s">
        <v>3601</v>
      </c>
      <c r="B1998" s="2">
        <v>41411</v>
      </c>
      <c r="C1998" s="1" t="s">
        <v>1303</v>
      </c>
      <c r="D1998" s="1" t="s">
        <v>190</v>
      </c>
      <c r="E1998" s="1" t="s">
        <v>27</v>
      </c>
      <c r="F1998" s="1" t="s">
        <v>28</v>
      </c>
      <c r="G1998" s="1" t="s">
        <v>21</v>
      </c>
      <c r="H1998" s="2">
        <v>41418</v>
      </c>
      <c r="I1998" s="1" t="s">
        <v>22</v>
      </c>
      <c r="J1998" s="6" t="s">
        <v>41</v>
      </c>
      <c r="L1998" t="str">
        <f>VLOOKUP(Table3[[#This Row],[Order ID]],OrderBreakDown!A1997:H10044,2,0)</f>
        <v>Xerox Memo Slips, Recycled</v>
      </c>
      <c r="M1998" s="16">
        <f>VLOOKUP(Table3[[#This Row],[Order ID]],OrderBreakDown!A1997:H10044,3,0)</f>
        <v>0</v>
      </c>
      <c r="N1998" t="str">
        <f>VLOOKUP(Table3[[#This Row],[Order ID]],OrderBreakDown!A1997:H10044,4,0)</f>
        <v>$40.00</v>
      </c>
      <c r="O1998" s="18" t="str">
        <f>VLOOKUP(Table3[[#This Row],[Order ID]],OrderBreakDown!A1997:H10044,5,0)</f>
        <v>$6.00</v>
      </c>
      <c r="P1998">
        <f>VLOOKUP(Table3[[#This Row],[Order ID]],OrderBreakDown!A1997:H10044,6,0)</f>
        <v>3</v>
      </c>
      <c r="Q1998" t="str">
        <f>VLOOKUP(Table3[[#This Row],[Order ID]],OrderBreakDown!A1997:H10044,7,0)</f>
        <v>Office Supplies</v>
      </c>
      <c r="R1998" t="str">
        <f>VLOOKUP(Table3[[#This Row],[Order ID]],OrderBreakDown!A1997:H10044,8,0)</f>
        <v>Paper</v>
      </c>
    </row>
    <row r="1999" spans="1:18" ht="21.75" customHeight="1" thickBot="1" x14ac:dyDescent="0.3">
      <c r="A1999" s="5" t="s">
        <v>3602</v>
      </c>
      <c r="B1999" s="2">
        <v>41411</v>
      </c>
      <c r="C1999" s="1" t="s">
        <v>1061</v>
      </c>
      <c r="D1999" s="1" t="s">
        <v>3603</v>
      </c>
      <c r="E1999" s="1" t="s">
        <v>13</v>
      </c>
      <c r="F1999" s="1" t="s">
        <v>14</v>
      </c>
      <c r="G1999" s="1" t="s">
        <v>21</v>
      </c>
      <c r="H1999" s="2">
        <v>41416</v>
      </c>
      <c r="I1999" s="1" t="s">
        <v>22</v>
      </c>
      <c r="J1999" s="6" t="s">
        <v>2487</v>
      </c>
      <c r="L1999" t="str">
        <f>VLOOKUP(Table3[[#This Row],[Order ID]],OrderBreakDown!A1998:H10045,2,0)</f>
        <v>Logitech Memory Card, Erganomic</v>
      </c>
      <c r="M1999" s="16">
        <f>VLOOKUP(Table3[[#This Row],[Order ID]],OrderBreakDown!A1998:H10045,3,0)</f>
        <v>0.5</v>
      </c>
      <c r="N1999" t="str">
        <f>VLOOKUP(Table3[[#This Row],[Order ID]],OrderBreakDown!A1998:H10045,4,0)</f>
        <v>$304.00</v>
      </c>
      <c r="O1999" s="18" t="str">
        <f>VLOOKUP(Table3[[#This Row],[Order ID]],OrderBreakDown!A1998:H10045,5,0)</f>
        <v>-$292.00</v>
      </c>
      <c r="P1999">
        <f>VLOOKUP(Table3[[#This Row],[Order ID]],OrderBreakDown!A1998:H10045,6,0)</f>
        <v>6</v>
      </c>
      <c r="Q1999" t="str">
        <f>VLOOKUP(Table3[[#This Row],[Order ID]],OrderBreakDown!A1998:H10045,7,0)</f>
        <v>Technology</v>
      </c>
      <c r="R1999" t="str">
        <f>VLOOKUP(Table3[[#This Row],[Order ID]],OrderBreakDown!A1998:H10045,8,0)</f>
        <v>Accessories</v>
      </c>
    </row>
    <row r="2000" spans="1:18" ht="21.75" customHeight="1" thickBot="1" x14ac:dyDescent="0.3">
      <c r="A2000" s="5" t="s">
        <v>3604</v>
      </c>
      <c r="B2000" s="2">
        <v>41411</v>
      </c>
      <c r="C2000" s="1" t="s">
        <v>2108</v>
      </c>
      <c r="D2000" s="1" t="s">
        <v>141</v>
      </c>
      <c r="E2000" s="1" t="s">
        <v>58</v>
      </c>
      <c r="F2000" s="1" t="s">
        <v>50</v>
      </c>
      <c r="G2000" s="1" t="s">
        <v>33</v>
      </c>
      <c r="H2000" s="2">
        <v>41416</v>
      </c>
      <c r="I2000" s="1" t="s">
        <v>16</v>
      </c>
      <c r="J2000" s="6" t="s">
        <v>141</v>
      </c>
      <c r="L2000" t="str">
        <f>VLOOKUP(Table3[[#This Row],[Order ID]],OrderBreakDown!A1999:H10046,2,0)</f>
        <v>Tenex File Cart, Single Width</v>
      </c>
      <c r="M2000" s="16">
        <f>VLOOKUP(Table3[[#This Row],[Order ID]],OrderBreakDown!A1999:H10046,3,0)</f>
        <v>0.1</v>
      </c>
      <c r="N2000" t="str">
        <f>VLOOKUP(Table3[[#This Row],[Order ID]],OrderBreakDown!A1999:H10046,4,0)</f>
        <v>$121.00</v>
      </c>
      <c r="O2000" s="18" t="str">
        <f>VLOOKUP(Table3[[#This Row],[Order ID]],OrderBreakDown!A1999:H10046,5,0)</f>
        <v>-$1.00</v>
      </c>
      <c r="P2000">
        <f>VLOOKUP(Table3[[#This Row],[Order ID]],OrderBreakDown!A1999:H10046,6,0)</f>
        <v>1</v>
      </c>
      <c r="Q2000" t="str">
        <f>VLOOKUP(Table3[[#This Row],[Order ID]],OrderBreakDown!A1999:H10046,7,0)</f>
        <v>Office Supplies</v>
      </c>
      <c r="R2000" t="str">
        <f>VLOOKUP(Table3[[#This Row],[Order ID]],OrderBreakDown!A1999:H10046,8,0)</f>
        <v>Storage</v>
      </c>
    </row>
    <row r="2001" spans="1:18" ht="21.75" customHeight="1" thickBot="1" x14ac:dyDescent="0.3">
      <c r="A2001" s="5" t="s">
        <v>3605</v>
      </c>
      <c r="B2001" s="2">
        <v>41411</v>
      </c>
      <c r="C2001" s="1" t="s">
        <v>1803</v>
      </c>
      <c r="D2001" s="1" t="s">
        <v>1991</v>
      </c>
      <c r="E2001" s="1" t="s">
        <v>77</v>
      </c>
      <c r="F2001" s="1" t="s">
        <v>28</v>
      </c>
      <c r="G2001" s="1" t="s">
        <v>33</v>
      </c>
      <c r="H2001" s="2">
        <v>41418</v>
      </c>
      <c r="I2001" s="1" t="s">
        <v>22</v>
      </c>
      <c r="J2001" s="6" t="s">
        <v>382</v>
      </c>
      <c r="L2001" t="str">
        <f>VLOOKUP(Table3[[#This Row],[Order ID]],OrderBreakDown!A2000:H10047,2,0)</f>
        <v>Eldon Clock, Durable</v>
      </c>
      <c r="M2001" s="16">
        <f>VLOOKUP(Table3[[#This Row],[Order ID]],OrderBreakDown!A2000:H10047,3,0)</f>
        <v>0.2</v>
      </c>
      <c r="N2001" t="str">
        <f>VLOOKUP(Table3[[#This Row],[Order ID]],OrderBreakDown!A2000:H10047,4,0)</f>
        <v>$43.00</v>
      </c>
      <c r="O2001" s="18" t="str">
        <f>VLOOKUP(Table3[[#This Row],[Order ID]],OrderBreakDown!A2000:H10047,5,0)</f>
        <v>$5.00</v>
      </c>
      <c r="P2001">
        <f>VLOOKUP(Table3[[#This Row],[Order ID]],OrderBreakDown!A2000:H10047,6,0)</f>
        <v>1</v>
      </c>
      <c r="Q2001" t="str">
        <f>VLOOKUP(Table3[[#This Row],[Order ID]],OrderBreakDown!A2000:H10047,7,0)</f>
        <v>Furniture</v>
      </c>
      <c r="R2001" t="str">
        <f>VLOOKUP(Table3[[#This Row],[Order ID]],OrderBreakDown!A2000:H10047,8,0)</f>
        <v>Furnishings</v>
      </c>
    </row>
    <row r="2002" spans="1:18" ht="21.75" customHeight="1" thickBot="1" x14ac:dyDescent="0.3">
      <c r="A2002" s="5" t="s">
        <v>3606</v>
      </c>
      <c r="B2002" s="2">
        <v>41412</v>
      </c>
      <c r="C2002" s="1" t="s">
        <v>692</v>
      </c>
      <c r="D2002" s="1" t="s">
        <v>267</v>
      </c>
      <c r="E2002" s="1" t="s">
        <v>120</v>
      </c>
      <c r="F2002" s="1" t="s">
        <v>28</v>
      </c>
      <c r="G2002" s="1" t="s">
        <v>15</v>
      </c>
      <c r="H2002" s="2">
        <v>41417</v>
      </c>
      <c r="I2002" s="1" t="s">
        <v>22</v>
      </c>
      <c r="J2002" s="6" t="s">
        <v>267</v>
      </c>
      <c r="L2002" t="str">
        <f>VLOOKUP(Table3[[#This Row],[Order ID]],OrderBreakDown!A2001:H10048,2,0)</f>
        <v>Enermax Keyboard, Bluetooth</v>
      </c>
      <c r="M2002" s="16">
        <f>VLOOKUP(Table3[[#This Row],[Order ID]],OrderBreakDown!A2001:H10048,3,0)</f>
        <v>0</v>
      </c>
      <c r="N2002" t="str">
        <f>VLOOKUP(Table3[[#This Row],[Order ID]],OrderBreakDown!A2001:H10048,4,0)</f>
        <v>$250.00</v>
      </c>
      <c r="O2002" s="18" t="str">
        <f>VLOOKUP(Table3[[#This Row],[Order ID]],OrderBreakDown!A2001:H10048,5,0)</f>
        <v>$120.00</v>
      </c>
      <c r="P2002">
        <f>VLOOKUP(Table3[[#This Row],[Order ID]],OrderBreakDown!A2001:H10048,6,0)</f>
        <v>3</v>
      </c>
      <c r="Q2002" t="str">
        <f>VLOOKUP(Table3[[#This Row],[Order ID]],OrderBreakDown!A2001:H10048,7,0)</f>
        <v>Technology</v>
      </c>
      <c r="R2002" t="str">
        <f>VLOOKUP(Table3[[#This Row],[Order ID]],OrderBreakDown!A2001:H10048,8,0)</f>
        <v>Accessories</v>
      </c>
    </row>
    <row r="2003" spans="1:18" ht="21.75" customHeight="1" thickBot="1" x14ac:dyDescent="0.3">
      <c r="A2003" s="5" t="s">
        <v>3607</v>
      </c>
      <c r="B2003" s="2">
        <v>41412</v>
      </c>
      <c r="C2003" s="1" t="s">
        <v>2575</v>
      </c>
      <c r="D2003" s="1" t="s">
        <v>587</v>
      </c>
      <c r="E2003" s="1" t="s">
        <v>49</v>
      </c>
      <c r="F2003" s="1" t="s">
        <v>50</v>
      </c>
      <c r="G2003" s="1" t="s">
        <v>21</v>
      </c>
      <c r="H2003" s="2">
        <v>41418</v>
      </c>
      <c r="I2003" s="1" t="s">
        <v>22</v>
      </c>
      <c r="J2003" s="6" t="s">
        <v>108</v>
      </c>
      <c r="L2003" t="str">
        <f>VLOOKUP(Table3[[#This Row],[Order ID]],OrderBreakDown!A2002:H10049,2,0)</f>
        <v>Eldon Folders, Single Width</v>
      </c>
      <c r="M2003" s="16">
        <f>VLOOKUP(Table3[[#This Row],[Order ID]],OrderBreakDown!A2002:H10049,3,0)</f>
        <v>0.4</v>
      </c>
      <c r="N2003" t="str">
        <f>VLOOKUP(Table3[[#This Row],[Order ID]],OrderBreakDown!A2002:H10049,4,0)</f>
        <v>$20.00</v>
      </c>
      <c r="O2003" s="18" t="str">
        <f>VLOOKUP(Table3[[#This Row],[Order ID]],OrderBreakDown!A2002:H10049,5,0)</f>
        <v>$2.00</v>
      </c>
      <c r="P2003">
        <f>VLOOKUP(Table3[[#This Row],[Order ID]],OrderBreakDown!A2002:H10049,6,0)</f>
        <v>2</v>
      </c>
      <c r="Q2003" t="str">
        <f>VLOOKUP(Table3[[#This Row],[Order ID]],OrderBreakDown!A2002:H10049,7,0)</f>
        <v>Office Supplies</v>
      </c>
      <c r="R2003" t="str">
        <f>VLOOKUP(Table3[[#This Row],[Order ID]],OrderBreakDown!A2002:H10049,8,0)</f>
        <v>Storage</v>
      </c>
    </row>
    <row r="2004" spans="1:18" ht="21.75" customHeight="1" thickBot="1" x14ac:dyDescent="0.3">
      <c r="A2004" s="5" t="s">
        <v>3608</v>
      </c>
      <c r="B2004" s="2">
        <v>41412</v>
      </c>
      <c r="C2004" s="1" t="s">
        <v>1238</v>
      </c>
      <c r="D2004" s="1" t="s">
        <v>1211</v>
      </c>
      <c r="E2004" s="1" t="s">
        <v>20</v>
      </c>
      <c r="F2004" s="1" t="s">
        <v>14</v>
      </c>
      <c r="G2004" s="1" t="s">
        <v>21</v>
      </c>
      <c r="H2004" s="2">
        <v>41415</v>
      </c>
      <c r="I2004" s="1" t="s">
        <v>16</v>
      </c>
      <c r="J2004" s="6" t="s">
        <v>23</v>
      </c>
      <c r="L2004" t="str">
        <f>VLOOKUP(Table3[[#This Row],[Order ID]],OrderBreakDown!A2003:H10050,2,0)</f>
        <v>Avery Binder Covers, Recycled</v>
      </c>
      <c r="M2004" s="16">
        <f>VLOOKUP(Table3[[#This Row],[Order ID]],OrderBreakDown!A2003:H10050,3,0)</f>
        <v>0</v>
      </c>
      <c r="N2004" t="str">
        <f>VLOOKUP(Table3[[#This Row],[Order ID]],OrderBreakDown!A2003:H10050,4,0)</f>
        <v>$34.00</v>
      </c>
      <c r="O2004" s="18" t="str">
        <f>VLOOKUP(Table3[[#This Row],[Order ID]],OrderBreakDown!A2003:H10050,5,0)</f>
        <v>$12.00</v>
      </c>
      <c r="P2004">
        <f>VLOOKUP(Table3[[#This Row],[Order ID]],OrderBreakDown!A2003:H10050,6,0)</f>
        <v>3</v>
      </c>
      <c r="Q2004" t="str">
        <f>VLOOKUP(Table3[[#This Row],[Order ID]],OrderBreakDown!A2003:H10050,7,0)</f>
        <v>Office Supplies</v>
      </c>
      <c r="R2004" t="str">
        <f>VLOOKUP(Table3[[#This Row],[Order ID]],OrderBreakDown!A2003:H10050,8,0)</f>
        <v>Binders</v>
      </c>
    </row>
    <row r="2005" spans="1:18" ht="21.75" customHeight="1" thickBot="1" x14ac:dyDescent="0.3">
      <c r="A2005" s="5" t="s">
        <v>3609</v>
      </c>
      <c r="B2005" s="2">
        <v>41412</v>
      </c>
      <c r="C2005" s="1" t="s">
        <v>2705</v>
      </c>
      <c r="D2005" s="1" t="s">
        <v>144</v>
      </c>
      <c r="E2005" s="1" t="s">
        <v>145</v>
      </c>
      <c r="F2005" s="1" t="s">
        <v>14</v>
      </c>
      <c r="G2005" s="1" t="s">
        <v>21</v>
      </c>
      <c r="H2005" s="2">
        <v>41413</v>
      </c>
      <c r="I2005" s="1" t="s">
        <v>37</v>
      </c>
      <c r="J2005" s="6" t="s">
        <v>144</v>
      </c>
      <c r="L2005" t="str">
        <f>VLOOKUP(Table3[[#This Row],[Order ID]],OrderBreakDown!A2004:H10051,2,0)</f>
        <v>Binney &amp; Smith Canvas, Easy-Erase</v>
      </c>
      <c r="M2005" s="16">
        <f>VLOOKUP(Table3[[#This Row],[Order ID]],OrderBreakDown!A2004:H10051,3,0)</f>
        <v>0</v>
      </c>
      <c r="N2005" t="str">
        <f>VLOOKUP(Table3[[#This Row],[Order ID]],OrderBreakDown!A2004:H10051,4,0)</f>
        <v>$207.00</v>
      </c>
      <c r="O2005" s="18" t="str">
        <f>VLOOKUP(Table3[[#This Row],[Order ID]],OrderBreakDown!A2004:H10051,5,0)</f>
        <v>$35.00</v>
      </c>
      <c r="P2005">
        <f>VLOOKUP(Table3[[#This Row],[Order ID]],OrderBreakDown!A2004:H10051,6,0)</f>
        <v>4</v>
      </c>
      <c r="Q2005" t="str">
        <f>VLOOKUP(Table3[[#This Row],[Order ID]],OrderBreakDown!A2004:H10051,7,0)</f>
        <v>Office Supplies</v>
      </c>
      <c r="R2005" t="str">
        <f>VLOOKUP(Table3[[#This Row],[Order ID]],OrderBreakDown!A2004:H10051,8,0)</f>
        <v>Art</v>
      </c>
    </row>
    <row r="2006" spans="1:18" ht="21.75" customHeight="1" thickBot="1" x14ac:dyDescent="0.3">
      <c r="A2006" s="5" t="s">
        <v>3610</v>
      </c>
      <c r="B2006" s="2">
        <v>41415</v>
      </c>
      <c r="C2006" s="1" t="s">
        <v>742</v>
      </c>
      <c r="D2006" s="1" t="s">
        <v>1554</v>
      </c>
      <c r="E2006" s="1" t="s">
        <v>49</v>
      </c>
      <c r="F2006" s="1" t="s">
        <v>50</v>
      </c>
      <c r="G2006" s="1" t="s">
        <v>21</v>
      </c>
      <c r="H2006" s="2">
        <v>41419</v>
      </c>
      <c r="I2006" s="1" t="s">
        <v>22</v>
      </c>
      <c r="J2006" s="6" t="s">
        <v>125</v>
      </c>
      <c r="L2006" t="str">
        <f>VLOOKUP(Table3[[#This Row],[Order ID]],OrderBreakDown!A2005:H10052,2,0)</f>
        <v>Cameo Peel and Seal, with clear poly window</v>
      </c>
      <c r="M2006" s="16">
        <f>VLOOKUP(Table3[[#This Row],[Order ID]],OrderBreakDown!A2005:H10052,3,0)</f>
        <v>0</v>
      </c>
      <c r="N2006" t="str">
        <f>VLOOKUP(Table3[[#This Row],[Order ID]],OrderBreakDown!A2005:H10052,4,0)</f>
        <v>$49.00</v>
      </c>
      <c r="O2006" s="18" t="str">
        <f>VLOOKUP(Table3[[#This Row],[Order ID]],OrderBreakDown!A2005:H10052,5,0)</f>
        <v>$22.00</v>
      </c>
      <c r="P2006">
        <f>VLOOKUP(Table3[[#This Row],[Order ID]],OrderBreakDown!A2005:H10052,6,0)</f>
        <v>2</v>
      </c>
      <c r="Q2006" t="str">
        <f>VLOOKUP(Table3[[#This Row],[Order ID]],OrderBreakDown!A2005:H10052,7,0)</f>
        <v>Office Supplies</v>
      </c>
      <c r="R2006" t="str">
        <f>VLOOKUP(Table3[[#This Row],[Order ID]],OrderBreakDown!A2005:H10052,8,0)</f>
        <v>Envelopes</v>
      </c>
    </row>
    <row r="2007" spans="1:18" ht="21.75" customHeight="1" thickBot="1" x14ac:dyDescent="0.3">
      <c r="A2007" s="5" t="s">
        <v>3611</v>
      </c>
      <c r="B2007" s="2">
        <v>41416</v>
      </c>
      <c r="C2007" s="1" t="s">
        <v>3612</v>
      </c>
      <c r="D2007" s="1" t="s">
        <v>247</v>
      </c>
      <c r="E2007" s="1" t="s">
        <v>49</v>
      </c>
      <c r="F2007" s="1" t="s">
        <v>50</v>
      </c>
      <c r="G2007" s="1" t="s">
        <v>21</v>
      </c>
      <c r="H2007" s="2">
        <v>41421</v>
      </c>
      <c r="I2007" s="1" t="s">
        <v>22</v>
      </c>
      <c r="J2007" s="6" t="s">
        <v>104</v>
      </c>
      <c r="L2007" t="str">
        <f>VLOOKUP(Table3[[#This Row],[Order ID]],OrderBreakDown!A2006:H10053,2,0)</f>
        <v>BIC Highlighters, Fluorescent</v>
      </c>
      <c r="M2007" s="16">
        <f>VLOOKUP(Table3[[#This Row],[Order ID]],OrderBreakDown!A2006:H10053,3,0)</f>
        <v>0</v>
      </c>
      <c r="N2007" t="str">
        <f>VLOOKUP(Table3[[#This Row],[Order ID]],OrderBreakDown!A2006:H10053,4,0)</f>
        <v>$40.00</v>
      </c>
      <c r="O2007" s="18" t="str">
        <f>VLOOKUP(Table3[[#This Row],[Order ID]],OrderBreakDown!A2006:H10053,5,0)</f>
        <v>$13.00</v>
      </c>
      <c r="P2007">
        <f>VLOOKUP(Table3[[#This Row],[Order ID]],OrderBreakDown!A2006:H10053,6,0)</f>
        <v>2</v>
      </c>
      <c r="Q2007" t="str">
        <f>VLOOKUP(Table3[[#This Row],[Order ID]],OrderBreakDown!A2006:H10053,7,0)</f>
        <v>Office Supplies</v>
      </c>
      <c r="R2007" t="str">
        <f>VLOOKUP(Table3[[#This Row],[Order ID]],OrderBreakDown!A2006:H10053,8,0)</f>
        <v>Art</v>
      </c>
    </row>
    <row r="2008" spans="1:18" ht="21.75" customHeight="1" thickBot="1" x14ac:dyDescent="0.3">
      <c r="A2008" s="5" t="s">
        <v>3613</v>
      </c>
      <c r="B2008" s="2">
        <v>41416</v>
      </c>
      <c r="C2008" s="1" t="s">
        <v>457</v>
      </c>
      <c r="D2008" s="1" t="s">
        <v>584</v>
      </c>
      <c r="E2008" s="1" t="s">
        <v>27</v>
      </c>
      <c r="F2008" s="1" t="s">
        <v>28</v>
      </c>
      <c r="G2008" s="1" t="s">
        <v>33</v>
      </c>
      <c r="H2008" s="2">
        <v>41420</v>
      </c>
      <c r="I2008" s="1" t="s">
        <v>22</v>
      </c>
      <c r="J2008" s="6" t="s">
        <v>311</v>
      </c>
      <c r="L2008" t="str">
        <f>VLOOKUP(Table3[[#This Row],[Order ID]],OrderBreakDown!A2007:H10054,2,0)</f>
        <v>Bush Classic Bookcase, Mobile</v>
      </c>
      <c r="M2008" s="16">
        <f>VLOOKUP(Table3[[#This Row],[Order ID]],OrderBreakDown!A2007:H10054,3,0)</f>
        <v>0.1</v>
      </c>
      <c r="N2008" t="str">
        <f>VLOOKUP(Table3[[#This Row],[Order ID]],OrderBreakDown!A2007:H10054,4,0)</f>
        <v>$374.00</v>
      </c>
      <c r="O2008" s="18" t="str">
        <f>VLOOKUP(Table3[[#This Row],[Order ID]],OrderBreakDown!A2007:H10054,5,0)</f>
        <v>-$21.00</v>
      </c>
      <c r="P2008">
        <f>VLOOKUP(Table3[[#This Row],[Order ID]],OrderBreakDown!A2007:H10054,6,0)</f>
        <v>1</v>
      </c>
      <c r="Q2008" t="str">
        <f>VLOOKUP(Table3[[#This Row],[Order ID]],OrderBreakDown!A2007:H10054,7,0)</f>
        <v>Furniture</v>
      </c>
      <c r="R2008" t="str">
        <f>VLOOKUP(Table3[[#This Row],[Order ID]],OrderBreakDown!A2007:H10054,8,0)</f>
        <v>Bookcases</v>
      </c>
    </row>
    <row r="2009" spans="1:18" ht="21.75" customHeight="1" thickBot="1" x14ac:dyDescent="0.3">
      <c r="A2009" s="5" t="s">
        <v>3614</v>
      </c>
      <c r="B2009" s="2">
        <v>41417</v>
      </c>
      <c r="C2009" s="1" t="s">
        <v>1568</v>
      </c>
      <c r="D2009" s="1" t="s">
        <v>224</v>
      </c>
      <c r="E2009" s="1" t="s">
        <v>66</v>
      </c>
      <c r="F2009" s="1" t="s">
        <v>28</v>
      </c>
      <c r="G2009" s="1" t="s">
        <v>21</v>
      </c>
      <c r="H2009" s="2">
        <v>41422</v>
      </c>
      <c r="I2009" s="1" t="s">
        <v>22</v>
      </c>
      <c r="J2009" s="6" t="s">
        <v>67</v>
      </c>
      <c r="L2009" t="str">
        <f>VLOOKUP(Table3[[#This Row],[Order ID]],OrderBreakDown!A2008:H10055,2,0)</f>
        <v>Sauder Stackable Bookrack, Pine</v>
      </c>
      <c r="M2009" s="16">
        <f>VLOOKUP(Table3[[#This Row],[Order ID]],OrderBreakDown!A2008:H10055,3,0)</f>
        <v>0.6</v>
      </c>
      <c r="N2009" t="str">
        <f>VLOOKUP(Table3[[#This Row],[Order ID]],OrderBreakDown!A2008:H10055,4,0)</f>
        <v>$239.00</v>
      </c>
      <c r="O2009" s="18" t="str">
        <f>VLOOKUP(Table3[[#This Row],[Order ID]],OrderBreakDown!A2008:H10055,5,0)</f>
        <v>-$131.00</v>
      </c>
      <c r="P2009">
        <f>VLOOKUP(Table3[[#This Row],[Order ID]],OrderBreakDown!A2008:H10055,6,0)</f>
        <v>4</v>
      </c>
      <c r="Q2009" t="str">
        <f>VLOOKUP(Table3[[#This Row],[Order ID]],OrderBreakDown!A2008:H10055,7,0)</f>
        <v>Furniture</v>
      </c>
      <c r="R2009" t="str">
        <f>VLOOKUP(Table3[[#This Row],[Order ID]],OrderBreakDown!A2008:H10055,8,0)</f>
        <v>Bookcases</v>
      </c>
    </row>
    <row r="2010" spans="1:18" ht="21.75" customHeight="1" thickBot="1" x14ac:dyDescent="0.3">
      <c r="A2010" s="5" t="s">
        <v>3615</v>
      </c>
      <c r="B2010" s="2">
        <v>41418</v>
      </c>
      <c r="C2010" s="1" t="s">
        <v>374</v>
      </c>
      <c r="D2010" s="1" t="s">
        <v>1152</v>
      </c>
      <c r="E2010" s="1" t="s">
        <v>66</v>
      </c>
      <c r="F2010" s="1" t="s">
        <v>28</v>
      </c>
      <c r="G2010" s="1" t="s">
        <v>21</v>
      </c>
      <c r="H2010" s="2">
        <v>41420</v>
      </c>
      <c r="I2010" s="1" t="s">
        <v>37</v>
      </c>
      <c r="J2010" s="6" t="s">
        <v>116</v>
      </c>
      <c r="L2010" t="str">
        <f>VLOOKUP(Table3[[#This Row],[Order ID]],OrderBreakDown!A2009:H10056,2,0)</f>
        <v>BIC Sketch Pad, Fluorescent</v>
      </c>
      <c r="M2010" s="16">
        <f>VLOOKUP(Table3[[#This Row],[Order ID]],OrderBreakDown!A2009:H10056,3,0)</f>
        <v>0</v>
      </c>
      <c r="N2010" t="str">
        <f>VLOOKUP(Table3[[#This Row],[Order ID]],OrderBreakDown!A2009:H10056,4,0)</f>
        <v>$349.00</v>
      </c>
      <c r="O2010" s="18" t="str">
        <f>VLOOKUP(Table3[[#This Row],[Order ID]],OrderBreakDown!A2009:H10056,5,0)</f>
        <v>$115.00</v>
      </c>
      <c r="P2010">
        <f>VLOOKUP(Table3[[#This Row],[Order ID]],OrderBreakDown!A2009:H10056,6,0)</f>
        <v>7</v>
      </c>
      <c r="Q2010" t="str">
        <f>VLOOKUP(Table3[[#This Row],[Order ID]],OrderBreakDown!A2009:H10056,7,0)</f>
        <v>Office Supplies</v>
      </c>
      <c r="R2010" t="str">
        <f>VLOOKUP(Table3[[#This Row],[Order ID]],OrderBreakDown!A2009:H10056,8,0)</f>
        <v>Art</v>
      </c>
    </row>
    <row r="2011" spans="1:18" ht="21.75" customHeight="1" thickBot="1" x14ac:dyDescent="0.3">
      <c r="A2011" s="5" t="s">
        <v>3616</v>
      </c>
      <c r="B2011" s="2">
        <v>41418</v>
      </c>
      <c r="C2011" s="1" t="s">
        <v>2275</v>
      </c>
      <c r="D2011" s="1" t="s">
        <v>881</v>
      </c>
      <c r="E2011" s="1" t="s">
        <v>20</v>
      </c>
      <c r="F2011" s="1" t="s">
        <v>14</v>
      </c>
      <c r="G2011" s="1" t="s">
        <v>21</v>
      </c>
      <c r="H2011" s="2">
        <v>41424</v>
      </c>
      <c r="I2011" s="1" t="s">
        <v>22</v>
      </c>
      <c r="J2011" s="6" t="s">
        <v>23</v>
      </c>
      <c r="L2011" t="str">
        <f>VLOOKUP(Table3[[#This Row],[Order ID]],OrderBreakDown!A2010:H10057,2,0)</f>
        <v>Eldon Lockers, Industrial</v>
      </c>
      <c r="M2011" s="16">
        <f>VLOOKUP(Table3[[#This Row],[Order ID]],OrderBreakDown!A2010:H10057,3,0)</f>
        <v>0</v>
      </c>
      <c r="N2011" t="str">
        <f>VLOOKUP(Table3[[#This Row],[Order ID]],OrderBreakDown!A2010:H10057,4,0)</f>
        <v>$397.00</v>
      </c>
      <c r="O2011" s="18" t="str">
        <f>VLOOKUP(Table3[[#This Row],[Order ID]],OrderBreakDown!A2010:H10057,5,0)</f>
        <v>$194.00</v>
      </c>
      <c r="P2011">
        <f>VLOOKUP(Table3[[#This Row],[Order ID]],OrderBreakDown!A2010:H10057,6,0)</f>
        <v>2</v>
      </c>
      <c r="Q2011" t="str">
        <f>VLOOKUP(Table3[[#This Row],[Order ID]],OrderBreakDown!A2010:H10057,7,0)</f>
        <v>Office Supplies</v>
      </c>
      <c r="R2011" t="str">
        <f>VLOOKUP(Table3[[#This Row],[Order ID]],OrderBreakDown!A2010:H10057,8,0)</f>
        <v>Storage</v>
      </c>
    </row>
    <row r="2012" spans="1:18" ht="21.75" customHeight="1" thickBot="1" x14ac:dyDescent="0.3">
      <c r="A2012" s="5" t="s">
        <v>3617</v>
      </c>
      <c r="B2012" s="2">
        <v>41418</v>
      </c>
      <c r="C2012" s="1" t="s">
        <v>1917</v>
      </c>
      <c r="D2012" s="1" t="s">
        <v>177</v>
      </c>
      <c r="E2012" s="1" t="s">
        <v>20</v>
      </c>
      <c r="F2012" s="1" t="s">
        <v>14</v>
      </c>
      <c r="G2012" s="1" t="s">
        <v>15</v>
      </c>
      <c r="H2012" s="2">
        <v>41425</v>
      </c>
      <c r="I2012" s="1" t="s">
        <v>22</v>
      </c>
      <c r="J2012" s="6" t="s">
        <v>23</v>
      </c>
      <c r="L2012" t="str">
        <f>VLOOKUP(Table3[[#This Row],[Order ID]],OrderBreakDown!A2011:H10058,2,0)</f>
        <v>Hewlett Fax Machine, High-Speed</v>
      </c>
      <c r="M2012" s="16">
        <f>VLOOKUP(Table3[[#This Row],[Order ID]],OrderBreakDown!A2011:H10058,3,0)</f>
        <v>0.1</v>
      </c>
      <c r="N2012" t="str">
        <f>VLOOKUP(Table3[[#This Row],[Order ID]],OrderBreakDown!A2011:H10058,4,0)</f>
        <v>$573.00</v>
      </c>
      <c r="O2012" s="18" t="str">
        <f>VLOOKUP(Table3[[#This Row],[Order ID]],OrderBreakDown!A2011:H10058,5,0)</f>
        <v>$0.00</v>
      </c>
      <c r="P2012">
        <f>VLOOKUP(Table3[[#This Row],[Order ID]],OrderBreakDown!A2011:H10058,6,0)</f>
        <v>2</v>
      </c>
      <c r="Q2012" t="str">
        <f>VLOOKUP(Table3[[#This Row],[Order ID]],OrderBreakDown!A2011:H10058,7,0)</f>
        <v>Technology</v>
      </c>
      <c r="R2012" t="str">
        <f>VLOOKUP(Table3[[#This Row],[Order ID]],OrderBreakDown!A2011:H10058,8,0)</f>
        <v>Copiers</v>
      </c>
    </row>
    <row r="2013" spans="1:18" ht="21.75" customHeight="1" thickBot="1" x14ac:dyDescent="0.3">
      <c r="A2013" s="5" t="s">
        <v>3618</v>
      </c>
      <c r="B2013" s="2">
        <v>41419</v>
      </c>
      <c r="C2013" s="1" t="s">
        <v>223</v>
      </c>
      <c r="D2013" s="1" t="s">
        <v>2701</v>
      </c>
      <c r="E2013" s="1" t="s">
        <v>27</v>
      </c>
      <c r="F2013" s="1" t="s">
        <v>28</v>
      </c>
      <c r="G2013" s="1" t="s">
        <v>15</v>
      </c>
      <c r="H2013" s="2">
        <v>41425</v>
      </c>
      <c r="I2013" s="1" t="s">
        <v>22</v>
      </c>
      <c r="J2013" s="6" t="s">
        <v>112</v>
      </c>
      <c r="L2013" t="str">
        <f>VLOOKUP(Table3[[#This Row],[Order ID]],OrderBreakDown!A2012:H10059,2,0)</f>
        <v>Dania Classic Bookcase, Mobile</v>
      </c>
      <c r="M2013" s="16">
        <f>VLOOKUP(Table3[[#This Row],[Order ID]],OrderBreakDown!A2012:H10059,3,0)</f>
        <v>0.1</v>
      </c>
      <c r="N2013" t="str">
        <f>VLOOKUP(Table3[[#This Row],[Order ID]],OrderBreakDown!A2012:H10059,4,0)</f>
        <v>$1,488.00</v>
      </c>
      <c r="O2013" s="18" t="str">
        <f>VLOOKUP(Table3[[#This Row],[Order ID]],OrderBreakDown!A2012:H10059,5,0)</f>
        <v>$132.00</v>
      </c>
      <c r="P2013">
        <f>VLOOKUP(Table3[[#This Row],[Order ID]],OrderBreakDown!A2012:H10059,6,0)</f>
        <v>4</v>
      </c>
      <c r="Q2013" t="str">
        <f>VLOOKUP(Table3[[#This Row],[Order ID]],OrderBreakDown!A2012:H10059,7,0)</f>
        <v>Furniture</v>
      </c>
      <c r="R2013" t="str">
        <f>VLOOKUP(Table3[[#This Row],[Order ID]],OrderBreakDown!A2012:H10059,8,0)</f>
        <v>Bookcases</v>
      </c>
    </row>
    <row r="2014" spans="1:18" ht="21.75" customHeight="1" thickBot="1" x14ac:dyDescent="0.3">
      <c r="A2014" s="5" t="s">
        <v>3619</v>
      </c>
      <c r="B2014" s="2">
        <v>41421</v>
      </c>
      <c r="C2014" s="1" t="s">
        <v>1316</v>
      </c>
      <c r="D2014" s="1" t="s">
        <v>2021</v>
      </c>
      <c r="E2014" s="1" t="s">
        <v>20</v>
      </c>
      <c r="F2014" s="1" t="s">
        <v>14</v>
      </c>
      <c r="G2014" s="1" t="s">
        <v>21</v>
      </c>
      <c r="H2014" s="2">
        <v>41425</v>
      </c>
      <c r="I2014" s="1" t="s">
        <v>16</v>
      </c>
      <c r="J2014" s="6" t="s">
        <v>1968</v>
      </c>
      <c r="L2014" t="str">
        <f>VLOOKUP(Table3[[#This Row],[Order ID]],OrderBreakDown!A2013:H10060,2,0)</f>
        <v>BIC Pencil Sharpener, Water Color</v>
      </c>
      <c r="M2014" s="16">
        <f>VLOOKUP(Table3[[#This Row],[Order ID]],OrderBreakDown!A2013:H10060,3,0)</f>
        <v>0</v>
      </c>
      <c r="N2014" t="str">
        <f>VLOOKUP(Table3[[#This Row],[Order ID]],OrderBreakDown!A2013:H10060,4,0)</f>
        <v>$129.00</v>
      </c>
      <c r="O2014" s="18" t="str">
        <f>VLOOKUP(Table3[[#This Row],[Order ID]],OrderBreakDown!A2013:H10060,5,0)</f>
        <v>$49.00</v>
      </c>
      <c r="P2014">
        <f>VLOOKUP(Table3[[#This Row],[Order ID]],OrderBreakDown!A2013:H10060,6,0)</f>
        <v>4</v>
      </c>
      <c r="Q2014" t="str">
        <f>VLOOKUP(Table3[[#This Row],[Order ID]],OrderBreakDown!A2013:H10060,7,0)</f>
        <v>Office Supplies</v>
      </c>
      <c r="R2014" t="str">
        <f>VLOOKUP(Table3[[#This Row],[Order ID]],OrderBreakDown!A2013:H10060,8,0)</f>
        <v>Art</v>
      </c>
    </row>
    <row r="2015" spans="1:18" ht="21.75" customHeight="1" thickBot="1" x14ac:dyDescent="0.3">
      <c r="A2015" s="5" t="s">
        <v>3620</v>
      </c>
      <c r="B2015" s="2">
        <v>41421</v>
      </c>
      <c r="C2015" s="1" t="s">
        <v>183</v>
      </c>
      <c r="D2015" s="1" t="s">
        <v>2809</v>
      </c>
      <c r="E2015" s="1" t="s">
        <v>66</v>
      </c>
      <c r="F2015" s="1" t="s">
        <v>28</v>
      </c>
      <c r="G2015" s="1" t="s">
        <v>33</v>
      </c>
      <c r="H2015" s="2">
        <v>41426</v>
      </c>
      <c r="I2015" s="1" t="s">
        <v>22</v>
      </c>
      <c r="J2015" s="6" t="s">
        <v>116</v>
      </c>
      <c r="L2015" t="str">
        <f>VLOOKUP(Table3[[#This Row],[Order ID]],OrderBreakDown!A2014:H10061,2,0)</f>
        <v>Boston Pencil Sharpener, Easy-Erase</v>
      </c>
      <c r="M2015" s="16">
        <f>VLOOKUP(Table3[[#This Row],[Order ID]],OrderBreakDown!A2014:H10061,3,0)</f>
        <v>0</v>
      </c>
      <c r="N2015" t="str">
        <f>VLOOKUP(Table3[[#This Row],[Order ID]],OrderBreakDown!A2014:H10061,4,0)</f>
        <v>$181.00</v>
      </c>
      <c r="O2015" s="18" t="str">
        <f>VLOOKUP(Table3[[#This Row],[Order ID]],OrderBreakDown!A2014:H10061,5,0)</f>
        <v>$29.00</v>
      </c>
      <c r="P2015">
        <f>VLOOKUP(Table3[[#This Row],[Order ID]],OrderBreakDown!A2014:H10061,6,0)</f>
        <v>6</v>
      </c>
      <c r="Q2015" t="str">
        <f>VLOOKUP(Table3[[#This Row],[Order ID]],OrderBreakDown!A2014:H10061,7,0)</f>
        <v>Office Supplies</v>
      </c>
      <c r="R2015" t="str">
        <f>VLOOKUP(Table3[[#This Row],[Order ID]],OrderBreakDown!A2014:H10061,8,0)</f>
        <v>Art</v>
      </c>
    </row>
    <row r="2016" spans="1:18" ht="21.75" customHeight="1" thickBot="1" x14ac:dyDescent="0.3">
      <c r="A2016" s="5" t="s">
        <v>3621</v>
      </c>
      <c r="B2016" s="2">
        <v>41422</v>
      </c>
      <c r="C2016" s="1" t="s">
        <v>676</v>
      </c>
      <c r="D2016" s="1" t="s">
        <v>326</v>
      </c>
      <c r="E2016" s="1" t="s">
        <v>66</v>
      </c>
      <c r="F2016" s="1" t="s">
        <v>28</v>
      </c>
      <c r="G2016" s="1" t="s">
        <v>21</v>
      </c>
      <c r="H2016" s="2">
        <v>41426</v>
      </c>
      <c r="I2016" s="1" t="s">
        <v>22</v>
      </c>
      <c r="J2016" s="6" t="s">
        <v>163</v>
      </c>
      <c r="L2016" t="str">
        <f>VLOOKUP(Table3[[#This Row],[Order ID]],OrderBreakDown!A2015:H10062,2,0)</f>
        <v>Bevis Wood Table, Rectangular</v>
      </c>
      <c r="M2016" s="16">
        <f>VLOOKUP(Table3[[#This Row],[Order ID]],OrderBreakDown!A2015:H10062,3,0)</f>
        <v>0.35</v>
      </c>
      <c r="N2016" t="str">
        <f>VLOOKUP(Table3[[#This Row],[Order ID]],OrderBreakDown!A2015:H10062,4,0)</f>
        <v>$1,726.00</v>
      </c>
      <c r="O2016" s="18" t="str">
        <f>VLOOKUP(Table3[[#This Row],[Order ID]],OrderBreakDown!A2015:H10062,5,0)</f>
        <v>-$478.00</v>
      </c>
      <c r="P2016">
        <f>VLOOKUP(Table3[[#This Row],[Order ID]],OrderBreakDown!A2015:H10062,6,0)</f>
        <v>5</v>
      </c>
      <c r="Q2016" t="str">
        <f>VLOOKUP(Table3[[#This Row],[Order ID]],OrderBreakDown!A2015:H10062,7,0)</f>
        <v>Furniture</v>
      </c>
      <c r="R2016" t="str">
        <f>VLOOKUP(Table3[[#This Row],[Order ID]],OrderBreakDown!A2015:H10062,8,0)</f>
        <v>Tables</v>
      </c>
    </row>
    <row r="2017" spans="1:18" ht="21.75" customHeight="1" thickBot="1" x14ac:dyDescent="0.3">
      <c r="A2017" s="5" t="s">
        <v>3622</v>
      </c>
      <c r="B2017" s="2">
        <v>41422</v>
      </c>
      <c r="C2017" s="1" t="s">
        <v>1442</v>
      </c>
      <c r="D2017" s="1" t="s">
        <v>2464</v>
      </c>
      <c r="E2017" s="1" t="s">
        <v>20</v>
      </c>
      <c r="F2017" s="1" t="s">
        <v>14</v>
      </c>
      <c r="G2017" s="1" t="s">
        <v>21</v>
      </c>
      <c r="H2017" s="2">
        <v>41426</v>
      </c>
      <c r="I2017" s="1" t="s">
        <v>16</v>
      </c>
      <c r="J2017" s="6" t="s">
        <v>23</v>
      </c>
      <c r="L2017" t="str">
        <f>VLOOKUP(Table3[[#This Row],[Order ID]],OrderBreakDown!A2016:H10063,2,0)</f>
        <v>Office Star Chairmat, Adjustable</v>
      </c>
      <c r="M2017" s="16">
        <f>VLOOKUP(Table3[[#This Row],[Order ID]],OrderBreakDown!A2016:H10063,3,0)</f>
        <v>0</v>
      </c>
      <c r="N2017" t="str">
        <f>VLOOKUP(Table3[[#This Row],[Order ID]],OrderBreakDown!A2016:H10063,4,0)</f>
        <v>$205.00</v>
      </c>
      <c r="O2017" s="18" t="str">
        <f>VLOOKUP(Table3[[#This Row],[Order ID]],OrderBreakDown!A2016:H10063,5,0)</f>
        <v>$80.00</v>
      </c>
      <c r="P2017">
        <f>VLOOKUP(Table3[[#This Row],[Order ID]],OrderBreakDown!A2016:H10063,6,0)</f>
        <v>3</v>
      </c>
      <c r="Q2017" t="str">
        <f>VLOOKUP(Table3[[#This Row],[Order ID]],OrderBreakDown!A2016:H10063,7,0)</f>
        <v>Furniture</v>
      </c>
      <c r="R2017" t="str">
        <f>VLOOKUP(Table3[[#This Row],[Order ID]],OrderBreakDown!A2016:H10063,8,0)</f>
        <v>Chairs</v>
      </c>
    </row>
    <row r="2018" spans="1:18" ht="21.75" customHeight="1" thickBot="1" x14ac:dyDescent="0.3">
      <c r="A2018" s="5" t="s">
        <v>3623</v>
      </c>
      <c r="B2018" s="2">
        <v>41422</v>
      </c>
      <c r="C2018" s="1" t="s">
        <v>1341</v>
      </c>
      <c r="D2018" s="1" t="s">
        <v>247</v>
      </c>
      <c r="E2018" s="1" t="s">
        <v>49</v>
      </c>
      <c r="F2018" s="1" t="s">
        <v>50</v>
      </c>
      <c r="G2018" s="1" t="s">
        <v>21</v>
      </c>
      <c r="H2018" s="2">
        <v>41425</v>
      </c>
      <c r="I2018" s="1" t="s">
        <v>16</v>
      </c>
      <c r="J2018" s="6" t="s">
        <v>104</v>
      </c>
      <c r="L2018" t="str">
        <f>VLOOKUP(Table3[[#This Row],[Order ID]],OrderBreakDown!A2017:H10064,2,0)</f>
        <v>Kraft Interoffice Envelope, Recycled</v>
      </c>
      <c r="M2018" s="16">
        <f>VLOOKUP(Table3[[#This Row],[Order ID]],OrderBreakDown!A2017:H10064,3,0)</f>
        <v>0</v>
      </c>
      <c r="N2018" t="str">
        <f>VLOOKUP(Table3[[#This Row],[Order ID]],OrderBreakDown!A2017:H10064,4,0)</f>
        <v>$229.00</v>
      </c>
      <c r="O2018" s="18" t="str">
        <f>VLOOKUP(Table3[[#This Row],[Order ID]],OrderBreakDown!A2017:H10064,5,0)</f>
        <v>$75.00</v>
      </c>
      <c r="P2018">
        <f>VLOOKUP(Table3[[#This Row],[Order ID]],OrderBreakDown!A2017:H10064,6,0)</f>
        <v>5</v>
      </c>
      <c r="Q2018" t="str">
        <f>VLOOKUP(Table3[[#This Row],[Order ID]],OrderBreakDown!A2017:H10064,7,0)</f>
        <v>Office Supplies</v>
      </c>
      <c r="R2018" t="str">
        <f>VLOOKUP(Table3[[#This Row],[Order ID]],OrderBreakDown!A2017:H10064,8,0)</f>
        <v>Envelopes</v>
      </c>
    </row>
    <row r="2019" spans="1:18" ht="21.75" customHeight="1" thickBot="1" x14ac:dyDescent="0.3">
      <c r="A2019" s="5" t="s">
        <v>3624</v>
      </c>
      <c r="B2019" s="2">
        <v>41422</v>
      </c>
      <c r="C2019" s="1" t="s">
        <v>258</v>
      </c>
      <c r="D2019" s="1" t="s">
        <v>3625</v>
      </c>
      <c r="E2019" s="1" t="s">
        <v>49</v>
      </c>
      <c r="F2019" s="1" t="s">
        <v>50</v>
      </c>
      <c r="G2019" s="1" t="s">
        <v>21</v>
      </c>
      <c r="H2019" s="2">
        <v>41426</v>
      </c>
      <c r="I2019" s="1" t="s">
        <v>22</v>
      </c>
      <c r="J2019" s="6" t="s">
        <v>132</v>
      </c>
      <c r="L2019" t="str">
        <f>VLOOKUP(Table3[[#This Row],[Order ID]],OrderBreakDown!A2018:H10065,2,0)</f>
        <v>Brother Personal Copier, Digital</v>
      </c>
      <c r="M2019" s="16">
        <f>VLOOKUP(Table3[[#This Row],[Order ID]],OrderBreakDown!A2018:H10065,3,0)</f>
        <v>0</v>
      </c>
      <c r="N2019" t="str">
        <f>VLOOKUP(Table3[[#This Row],[Order ID]],OrderBreakDown!A2018:H10065,4,0)</f>
        <v>$143.00</v>
      </c>
      <c r="O2019" s="18" t="str">
        <f>VLOOKUP(Table3[[#This Row],[Order ID]],OrderBreakDown!A2018:H10065,5,0)</f>
        <v>$3.00</v>
      </c>
      <c r="P2019">
        <f>VLOOKUP(Table3[[#This Row],[Order ID]],OrderBreakDown!A2018:H10065,6,0)</f>
        <v>1</v>
      </c>
      <c r="Q2019" t="str">
        <f>VLOOKUP(Table3[[#This Row],[Order ID]],OrderBreakDown!A2018:H10065,7,0)</f>
        <v>Technology</v>
      </c>
      <c r="R2019" t="str">
        <f>VLOOKUP(Table3[[#This Row],[Order ID]],OrderBreakDown!A2018:H10065,8,0)</f>
        <v>Copiers</v>
      </c>
    </row>
    <row r="2020" spans="1:18" ht="21.75" customHeight="1" thickBot="1" x14ac:dyDescent="0.3">
      <c r="A2020" s="5" t="s">
        <v>3626</v>
      </c>
      <c r="B2020" s="2">
        <v>41422</v>
      </c>
      <c r="C2020" s="1" t="s">
        <v>1197</v>
      </c>
      <c r="D2020" s="1" t="s">
        <v>12</v>
      </c>
      <c r="E2020" s="1" t="s">
        <v>13</v>
      </c>
      <c r="F2020" s="1" t="s">
        <v>14</v>
      </c>
      <c r="G2020" s="1" t="s">
        <v>33</v>
      </c>
      <c r="H2020" s="2">
        <v>41422</v>
      </c>
      <c r="I2020" s="1" t="s">
        <v>62</v>
      </c>
      <c r="J2020" s="6" t="s">
        <v>12</v>
      </c>
      <c r="L2020" t="str">
        <f>VLOOKUP(Table3[[#This Row],[Order ID]],OrderBreakDown!A2019:H10066,2,0)</f>
        <v>Stanley Sketch Pad, Easy-Erase</v>
      </c>
      <c r="M2020" s="16">
        <f>VLOOKUP(Table3[[#This Row],[Order ID]],OrderBreakDown!A2019:H10066,3,0)</f>
        <v>0.5</v>
      </c>
      <c r="N2020" t="str">
        <f>VLOOKUP(Table3[[#This Row],[Order ID]],OrderBreakDown!A2019:H10066,4,0)</f>
        <v>$112.00</v>
      </c>
      <c r="O2020" s="18" t="str">
        <f>VLOOKUP(Table3[[#This Row],[Order ID]],OrderBreakDown!A2019:H10066,5,0)</f>
        <v>-$69.00</v>
      </c>
      <c r="P2020">
        <f>VLOOKUP(Table3[[#This Row],[Order ID]],OrderBreakDown!A2019:H10066,6,0)</f>
        <v>5</v>
      </c>
      <c r="Q2020" t="str">
        <f>VLOOKUP(Table3[[#This Row],[Order ID]],OrderBreakDown!A2019:H10066,7,0)</f>
        <v>Office Supplies</v>
      </c>
      <c r="R2020" t="str">
        <f>VLOOKUP(Table3[[#This Row],[Order ID]],OrderBreakDown!A2019:H10066,8,0)</f>
        <v>Art</v>
      </c>
    </row>
    <row r="2021" spans="1:18" ht="21.75" customHeight="1" thickBot="1" x14ac:dyDescent="0.3">
      <c r="A2021" s="5" t="s">
        <v>3627</v>
      </c>
      <c r="B2021" s="2">
        <v>41423</v>
      </c>
      <c r="C2021" s="1" t="s">
        <v>1595</v>
      </c>
      <c r="D2021" s="1" t="s">
        <v>2804</v>
      </c>
      <c r="E2021" s="1" t="s">
        <v>27</v>
      </c>
      <c r="F2021" s="1" t="s">
        <v>28</v>
      </c>
      <c r="G2021" s="1" t="s">
        <v>15</v>
      </c>
      <c r="H2021" s="2">
        <v>41427</v>
      </c>
      <c r="I2021" s="1" t="s">
        <v>22</v>
      </c>
      <c r="J2021" s="6" t="s">
        <v>112</v>
      </c>
      <c r="L2021" t="str">
        <f>VLOOKUP(Table3[[#This Row],[Order ID]],OrderBreakDown!A2020:H10067,2,0)</f>
        <v>Boston Highlighters, Fluorescent</v>
      </c>
      <c r="M2021" s="16">
        <f>VLOOKUP(Table3[[#This Row],[Order ID]],OrderBreakDown!A2020:H10067,3,0)</f>
        <v>0</v>
      </c>
      <c r="N2021" t="str">
        <f>VLOOKUP(Table3[[#This Row],[Order ID]],OrderBreakDown!A2020:H10067,4,0)</f>
        <v>$60.00</v>
      </c>
      <c r="O2021" s="18" t="str">
        <f>VLOOKUP(Table3[[#This Row],[Order ID]],OrderBreakDown!A2020:H10067,5,0)</f>
        <v>$16.00</v>
      </c>
      <c r="P2021">
        <f>VLOOKUP(Table3[[#This Row],[Order ID]],OrderBreakDown!A2020:H10067,6,0)</f>
        <v>3</v>
      </c>
      <c r="Q2021" t="str">
        <f>VLOOKUP(Table3[[#This Row],[Order ID]],OrderBreakDown!A2020:H10067,7,0)</f>
        <v>Office Supplies</v>
      </c>
      <c r="R2021" t="str">
        <f>VLOOKUP(Table3[[#This Row],[Order ID]],OrderBreakDown!A2020:H10067,8,0)</f>
        <v>Art</v>
      </c>
    </row>
    <row r="2022" spans="1:18" ht="21.75" customHeight="1" thickBot="1" x14ac:dyDescent="0.3">
      <c r="A2022" s="5" t="s">
        <v>3628</v>
      </c>
      <c r="B2022" s="2">
        <v>41423</v>
      </c>
      <c r="C2022" s="1" t="s">
        <v>286</v>
      </c>
      <c r="D2022" s="1" t="s">
        <v>2418</v>
      </c>
      <c r="E2022" s="1" t="s">
        <v>77</v>
      </c>
      <c r="F2022" s="1" t="s">
        <v>28</v>
      </c>
      <c r="G2022" s="1" t="s">
        <v>21</v>
      </c>
      <c r="H2022" s="2">
        <v>41430</v>
      </c>
      <c r="I2022" s="1" t="s">
        <v>22</v>
      </c>
      <c r="J2022" s="6" t="s">
        <v>581</v>
      </c>
      <c r="L2022" t="str">
        <f>VLOOKUP(Table3[[#This Row],[Order ID]],OrderBreakDown!A2021:H10068,2,0)</f>
        <v>Canon Copy Machine, Digital</v>
      </c>
      <c r="M2022" s="16">
        <f>VLOOKUP(Table3[[#This Row],[Order ID]],OrderBreakDown!A2021:H10068,3,0)</f>
        <v>0.5</v>
      </c>
      <c r="N2022" t="str">
        <f>VLOOKUP(Table3[[#This Row],[Order ID]],OrderBreakDown!A2021:H10068,4,0)</f>
        <v>$393.00</v>
      </c>
      <c r="O2022" s="18" t="str">
        <f>VLOOKUP(Table3[[#This Row],[Order ID]],OrderBreakDown!A2021:H10068,5,0)</f>
        <v>-$306.00</v>
      </c>
      <c r="P2022">
        <f>VLOOKUP(Table3[[#This Row],[Order ID]],OrderBreakDown!A2021:H10068,6,0)</f>
        <v>3</v>
      </c>
      <c r="Q2022" t="str">
        <f>VLOOKUP(Table3[[#This Row],[Order ID]],OrderBreakDown!A2021:H10068,7,0)</f>
        <v>Technology</v>
      </c>
      <c r="R2022" t="str">
        <f>VLOOKUP(Table3[[#This Row],[Order ID]],OrderBreakDown!A2021:H10068,8,0)</f>
        <v>Copiers</v>
      </c>
    </row>
    <row r="2023" spans="1:18" ht="21.75" customHeight="1" thickBot="1" x14ac:dyDescent="0.3">
      <c r="A2023" s="5" t="s">
        <v>3629</v>
      </c>
      <c r="B2023" s="2">
        <v>41424</v>
      </c>
      <c r="C2023" s="1" t="s">
        <v>1240</v>
      </c>
      <c r="D2023" s="1" t="s">
        <v>648</v>
      </c>
      <c r="E2023" s="1" t="s">
        <v>27</v>
      </c>
      <c r="F2023" s="1" t="s">
        <v>28</v>
      </c>
      <c r="G2023" s="1" t="s">
        <v>21</v>
      </c>
      <c r="H2023" s="2">
        <v>41430</v>
      </c>
      <c r="I2023" s="1" t="s">
        <v>22</v>
      </c>
      <c r="J2023" s="6" t="s">
        <v>29</v>
      </c>
      <c r="L2023" t="str">
        <f>VLOOKUP(Table3[[#This Row],[Order ID]],OrderBreakDown!A2022:H10069,2,0)</f>
        <v>Wilson Jones 3-Hole Punch, Durable</v>
      </c>
      <c r="M2023" s="16">
        <f>VLOOKUP(Table3[[#This Row],[Order ID]],OrderBreakDown!A2022:H10069,3,0)</f>
        <v>0</v>
      </c>
      <c r="N2023" t="str">
        <f>VLOOKUP(Table3[[#This Row],[Order ID]],OrderBreakDown!A2022:H10069,4,0)</f>
        <v>$147.00</v>
      </c>
      <c r="O2023" s="18" t="str">
        <f>VLOOKUP(Table3[[#This Row],[Order ID]],OrderBreakDown!A2022:H10069,5,0)</f>
        <v>$31.00</v>
      </c>
      <c r="P2023">
        <f>VLOOKUP(Table3[[#This Row],[Order ID]],OrderBreakDown!A2022:H10069,6,0)</f>
        <v>5</v>
      </c>
      <c r="Q2023" t="str">
        <f>VLOOKUP(Table3[[#This Row],[Order ID]],OrderBreakDown!A2022:H10069,7,0)</f>
        <v>Office Supplies</v>
      </c>
      <c r="R2023" t="str">
        <f>VLOOKUP(Table3[[#This Row],[Order ID]],OrderBreakDown!A2022:H10069,8,0)</f>
        <v>Binders</v>
      </c>
    </row>
    <row r="2024" spans="1:18" ht="21.75" customHeight="1" thickBot="1" x14ac:dyDescent="0.3">
      <c r="A2024" s="5" t="s">
        <v>3630</v>
      </c>
      <c r="B2024" s="2">
        <v>41424</v>
      </c>
      <c r="C2024" s="1" t="s">
        <v>442</v>
      </c>
      <c r="D2024" s="1" t="s">
        <v>3576</v>
      </c>
      <c r="E2024" s="1" t="s">
        <v>66</v>
      </c>
      <c r="F2024" s="1" t="s">
        <v>28</v>
      </c>
      <c r="G2024" s="1" t="s">
        <v>15</v>
      </c>
      <c r="H2024" s="2">
        <v>41427</v>
      </c>
      <c r="I2024" s="1" t="s">
        <v>37</v>
      </c>
      <c r="J2024" s="6" t="s">
        <v>295</v>
      </c>
      <c r="L2024" t="str">
        <f>VLOOKUP(Table3[[#This Row],[Order ID]],OrderBreakDown!A2023:H10070,2,0)</f>
        <v>BIC Canvas, Blue</v>
      </c>
      <c r="M2024" s="16">
        <f>VLOOKUP(Table3[[#This Row],[Order ID]],OrderBreakDown!A2023:H10070,3,0)</f>
        <v>0</v>
      </c>
      <c r="N2024" t="str">
        <f>VLOOKUP(Table3[[#This Row],[Order ID]],OrderBreakDown!A2023:H10070,4,0)</f>
        <v>$269.00</v>
      </c>
      <c r="O2024" s="18" t="str">
        <f>VLOOKUP(Table3[[#This Row],[Order ID]],OrderBreakDown!A2023:H10070,5,0)</f>
        <v>$21.00</v>
      </c>
      <c r="P2024">
        <f>VLOOKUP(Table3[[#This Row],[Order ID]],OrderBreakDown!A2023:H10070,6,0)</f>
        <v>5</v>
      </c>
      <c r="Q2024" t="str">
        <f>VLOOKUP(Table3[[#This Row],[Order ID]],OrderBreakDown!A2023:H10070,7,0)</f>
        <v>Office Supplies</v>
      </c>
      <c r="R2024" t="str">
        <f>VLOOKUP(Table3[[#This Row],[Order ID]],OrderBreakDown!A2023:H10070,8,0)</f>
        <v>Art</v>
      </c>
    </row>
    <row r="2025" spans="1:18" ht="21.75" customHeight="1" thickBot="1" x14ac:dyDescent="0.3">
      <c r="A2025" s="5" t="s">
        <v>3631</v>
      </c>
      <c r="B2025" s="2">
        <v>41424</v>
      </c>
      <c r="C2025" s="1" t="s">
        <v>3322</v>
      </c>
      <c r="D2025" s="1" t="s">
        <v>173</v>
      </c>
      <c r="E2025" s="1" t="s">
        <v>58</v>
      </c>
      <c r="F2025" s="1" t="s">
        <v>50</v>
      </c>
      <c r="G2025" s="1" t="s">
        <v>21</v>
      </c>
      <c r="H2025" s="2">
        <v>41427</v>
      </c>
      <c r="I2025" s="1" t="s">
        <v>16</v>
      </c>
      <c r="J2025" s="6" t="s">
        <v>174</v>
      </c>
      <c r="L2025" t="str">
        <f>VLOOKUP(Table3[[#This Row],[Order ID]],OrderBreakDown!A2024:H10071,2,0)</f>
        <v>Boston Canvas, Fluorescent</v>
      </c>
      <c r="M2025" s="16">
        <f>VLOOKUP(Table3[[#This Row],[Order ID]],OrderBreakDown!A2024:H10071,3,0)</f>
        <v>0</v>
      </c>
      <c r="N2025" t="str">
        <f>VLOOKUP(Table3[[#This Row],[Order ID]],OrderBreakDown!A2024:H10071,4,0)</f>
        <v>$165.00</v>
      </c>
      <c r="O2025" s="18" t="str">
        <f>VLOOKUP(Table3[[#This Row],[Order ID]],OrderBreakDown!A2024:H10071,5,0)</f>
        <v>$30.00</v>
      </c>
      <c r="P2025">
        <f>VLOOKUP(Table3[[#This Row],[Order ID]],OrderBreakDown!A2024:H10071,6,0)</f>
        <v>3</v>
      </c>
      <c r="Q2025" t="str">
        <f>VLOOKUP(Table3[[#This Row],[Order ID]],OrderBreakDown!A2024:H10071,7,0)</f>
        <v>Office Supplies</v>
      </c>
      <c r="R2025" t="str">
        <f>VLOOKUP(Table3[[#This Row],[Order ID]],OrderBreakDown!A2024:H10071,8,0)</f>
        <v>Art</v>
      </c>
    </row>
    <row r="2026" spans="1:18" ht="21.75" customHeight="1" thickBot="1" x14ac:dyDescent="0.3">
      <c r="A2026" s="5" t="s">
        <v>3632</v>
      </c>
      <c r="B2026" s="2">
        <v>41424</v>
      </c>
      <c r="C2026" s="1" t="s">
        <v>3260</v>
      </c>
      <c r="D2026" s="1" t="s">
        <v>54</v>
      </c>
      <c r="E2026" s="1" t="s">
        <v>55</v>
      </c>
      <c r="F2026" s="1" t="s">
        <v>28</v>
      </c>
      <c r="G2026" s="1" t="s">
        <v>15</v>
      </c>
      <c r="H2026" s="2">
        <v>41430</v>
      </c>
      <c r="I2026" s="1" t="s">
        <v>22</v>
      </c>
      <c r="J2026" s="6" t="s">
        <v>54</v>
      </c>
      <c r="L2026" t="str">
        <f>VLOOKUP(Table3[[#This Row],[Order ID]],OrderBreakDown!A2025:H10072,2,0)</f>
        <v>HP Wireless Fax, Color</v>
      </c>
      <c r="M2026" s="16">
        <f>VLOOKUP(Table3[[#This Row],[Order ID]],OrderBreakDown!A2025:H10072,3,0)</f>
        <v>0</v>
      </c>
      <c r="N2026" t="str">
        <f>VLOOKUP(Table3[[#This Row],[Order ID]],OrderBreakDown!A2025:H10072,4,0)</f>
        <v>$1,085.00</v>
      </c>
      <c r="O2026" s="18" t="str">
        <f>VLOOKUP(Table3[[#This Row],[Order ID]],OrderBreakDown!A2025:H10072,5,0)</f>
        <v>$11.00</v>
      </c>
      <c r="P2026">
        <f>VLOOKUP(Table3[[#This Row],[Order ID]],OrderBreakDown!A2025:H10072,6,0)</f>
        <v>3</v>
      </c>
      <c r="Q2026" t="str">
        <f>VLOOKUP(Table3[[#This Row],[Order ID]],OrderBreakDown!A2025:H10072,7,0)</f>
        <v>Technology</v>
      </c>
      <c r="R2026" t="str">
        <f>VLOOKUP(Table3[[#This Row],[Order ID]],OrderBreakDown!A2025:H10072,8,0)</f>
        <v>Copiers</v>
      </c>
    </row>
    <row r="2027" spans="1:18" ht="21.75" customHeight="1" thickBot="1" x14ac:dyDescent="0.3">
      <c r="A2027" s="5" t="s">
        <v>3633</v>
      </c>
      <c r="B2027" s="2">
        <v>41424</v>
      </c>
      <c r="C2027" s="1" t="s">
        <v>1864</v>
      </c>
      <c r="D2027" s="1" t="s">
        <v>1111</v>
      </c>
      <c r="E2027" s="1" t="s">
        <v>27</v>
      </c>
      <c r="F2027" s="1" t="s">
        <v>28</v>
      </c>
      <c r="G2027" s="1" t="s">
        <v>15</v>
      </c>
      <c r="H2027" s="2">
        <v>41429</v>
      </c>
      <c r="I2027" s="1" t="s">
        <v>22</v>
      </c>
      <c r="J2027" s="6" t="s">
        <v>41</v>
      </c>
      <c r="L2027" t="str">
        <f>VLOOKUP(Table3[[#This Row],[Order ID]],OrderBreakDown!A2026:H10073,2,0)</f>
        <v>Sanford Pencil Sharpener, Fluorescent</v>
      </c>
      <c r="M2027" s="16">
        <f>VLOOKUP(Table3[[#This Row],[Order ID]],OrderBreakDown!A2026:H10073,3,0)</f>
        <v>0</v>
      </c>
      <c r="N2027" t="str">
        <f>VLOOKUP(Table3[[#This Row],[Order ID]],OrderBreakDown!A2026:H10073,4,0)</f>
        <v>$207.00</v>
      </c>
      <c r="O2027" s="18" t="str">
        <f>VLOOKUP(Table3[[#This Row],[Order ID]],OrderBreakDown!A2026:H10073,5,0)</f>
        <v>$72.00</v>
      </c>
      <c r="P2027">
        <f>VLOOKUP(Table3[[#This Row],[Order ID]],OrderBreakDown!A2026:H10073,6,0)</f>
        <v>8</v>
      </c>
      <c r="Q2027" t="str">
        <f>VLOOKUP(Table3[[#This Row],[Order ID]],OrderBreakDown!A2026:H10073,7,0)</f>
        <v>Office Supplies</v>
      </c>
      <c r="R2027" t="str">
        <f>VLOOKUP(Table3[[#This Row],[Order ID]],OrderBreakDown!A2026:H10073,8,0)</f>
        <v>Art</v>
      </c>
    </row>
    <row r="2028" spans="1:18" ht="21.75" customHeight="1" thickBot="1" x14ac:dyDescent="0.3">
      <c r="A2028" s="5" t="s">
        <v>3634</v>
      </c>
      <c r="B2028" s="2">
        <v>41424</v>
      </c>
      <c r="C2028" s="1" t="s">
        <v>1240</v>
      </c>
      <c r="D2028" s="1" t="s">
        <v>1381</v>
      </c>
      <c r="E2028" s="1" t="s">
        <v>66</v>
      </c>
      <c r="F2028" s="1" t="s">
        <v>28</v>
      </c>
      <c r="G2028" s="1" t="s">
        <v>21</v>
      </c>
      <c r="H2028" s="2">
        <v>41429</v>
      </c>
      <c r="I2028" s="1" t="s">
        <v>22</v>
      </c>
      <c r="J2028" s="6" t="s">
        <v>821</v>
      </c>
      <c r="L2028" t="str">
        <f>VLOOKUP(Table3[[#This Row],[Order ID]],OrderBreakDown!A2027:H10074,2,0)</f>
        <v>Bush 3-Shelf Cabinet, Traditional</v>
      </c>
      <c r="M2028" s="16">
        <f>VLOOKUP(Table3[[#This Row],[Order ID]],OrderBreakDown!A2027:H10074,3,0)</f>
        <v>0.1</v>
      </c>
      <c r="N2028" t="str">
        <f>VLOOKUP(Table3[[#This Row],[Order ID]],OrderBreakDown!A2027:H10074,4,0)</f>
        <v>$129.00</v>
      </c>
      <c r="O2028" s="18" t="str">
        <f>VLOOKUP(Table3[[#This Row],[Order ID]],OrderBreakDown!A2027:H10074,5,0)</f>
        <v>$17.00</v>
      </c>
      <c r="P2028">
        <f>VLOOKUP(Table3[[#This Row],[Order ID]],OrderBreakDown!A2027:H10074,6,0)</f>
        <v>1</v>
      </c>
      <c r="Q2028" t="str">
        <f>VLOOKUP(Table3[[#This Row],[Order ID]],OrderBreakDown!A2027:H10074,7,0)</f>
        <v>Furniture</v>
      </c>
      <c r="R2028" t="str">
        <f>VLOOKUP(Table3[[#This Row],[Order ID]],OrderBreakDown!A2027:H10074,8,0)</f>
        <v>Bookcases</v>
      </c>
    </row>
    <row r="2029" spans="1:18" ht="21.75" customHeight="1" thickBot="1" x14ac:dyDescent="0.3">
      <c r="A2029" s="5" t="s">
        <v>3635</v>
      </c>
      <c r="B2029" s="2">
        <v>41425</v>
      </c>
      <c r="C2029" s="1" t="s">
        <v>3636</v>
      </c>
      <c r="D2029" s="1" t="s">
        <v>3002</v>
      </c>
      <c r="E2029" s="1" t="s">
        <v>58</v>
      </c>
      <c r="F2029" s="1" t="s">
        <v>50</v>
      </c>
      <c r="G2029" s="1" t="s">
        <v>33</v>
      </c>
      <c r="H2029" s="2">
        <v>41429</v>
      </c>
      <c r="I2029" s="1" t="s">
        <v>22</v>
      </c>
      <c r="J2029" s="6" t="s">
        <v>610</v>
      </c>
      <c r="L2029" t="str">
        <f>VLOOKUP(Table3[[#This Row],[Order ID]],OrderBreakDown!A2028:H10075,2,0)</f>
        <v>Tenex Folders, Blue</v>
      </c>
      <c r="M2029" s="16">
        <f>VLOOKUP(Table3[[#This Row],[Order ID]],OrderBreakDown!A2028:H10075,3,0)</f>
        <v>0.1</v>
      </c>
      <c r="N2029" t="str">
        <f>VLOOKUP(Table3[[#This Row],[Order ID]],OrderBreakDown!A2028:H10075,4,0)</f>
        <v>$84.00</v>
      </c>
      <c r="O2029" s="18" t="str">
        <f>VLOOKUP(Table3[[#This Row],[Order ID]],OrderBreakDown!A2028:H10075,5,0)</f>
        <v>$21.00</v>
      </c>
      <c r="P2029">
        <f>VLOOKUP(Table3[[#This Row],[Order ID]],OrderBreakDown!A2028:H10075,6,0)</f>
        <v>4</v>
      </c>
      <c r="Q2029" t="str">
        <f>VLOOKUP(Table3[[#This Row],[Order ID]],OrderBreakDown!A2028:H10075,7,0)</f>
        <v>Office Supplies</v>
      </c>
      <c r="R2029" t="str">
        <f>VLOOKUP(Table3[[#This Row],[Order ID]],OrderBreakDown!A2028:H10075,8,0)</f>
        <v>Storage</v>
      </c>
    </row>
    <row r="2030" spans="1:18" ht="21.75" customHeight="1" thickBot="1" x14ac:dyDescent="0.3">
      <c r="A2030" s="5" t="s">
        <v>3637</v>
      </c>
      <c r="B2030" s="2">
        <v>41425</v>
      </c>
      <c r="C2030" s="1" t="s">
        <v>3638</v>
      </c>
      <c r="D2030" s="1" t="s">
        <v>90</v>
      </c>
      <c r="E2030" s="1" t="s">
        <v>91</v>
      </c>
      <c r="F2030" s="1" t="s">
        <v>14</v>
      </c>
      <c r="G2030" s="1" t="s">
        <v>21</v>
      </c>
      <c r="H2030" s="2">
        <v>41431</v>
      </c>
      <c r="I2030" s="1" t="s">
        <v>22</v>
      </c>
      <c r="J2030" s="6" t="s">
        <v>92</v>
      </c>
      <c r="L2030" t="str">
        <f>VLOOKUP(Table3[[#This Row],[Order ID]],OrderBreakDown!A2029:H10076,2,0)</f>
        <v>Novimex Executive Leather Armchair, Red</v>
      </c>
      <c r="M2030" s="16">
        <f>VLOOKUP(Table3[[#This Row],[Order ID]],OrderBreakDown!A2029:H10076,3,0)</f>
        <v>0.5</v>
      </c>
      <c r="N2030" t="str">
        <f>VLOOKUP(Table3[[#This Row],[Order ID]],OrderBreakDown!A2029:H10076,4,0)</f>
        <v>$920.00</v>
      </c>
      <c r="O2030" s="18" t="str">
        <f>VLOOKUP(Table3[[#This Row],[Order ID]],OrderBreakDown!A2029:H10076,5,0)</f>
        <v>-$276.00</v>
      </c>
      <c r="P2030">
        <f>VLOOKUP(Table3[[#This Row],[Order ID]],OrderBreakDown!A2029:H10076,6,0)</f>
        <v>4</v>
      </c>
      <c r="Q2030" t="str">
        <f>VLOOKUP(Table3[[#This Row],[Order ID]],OrderBreakDown!A2029:H10076,7,0)</f>
        <v>Furniture</v>
      </c>
      <c r="R2030" t="str">
        <f>VLOOKUP(Table3[[#This Row],[Order ID]],OrderBreakDown!A2029:H10076,8,0)</f>
        <v>Chairs</v>
      </c>
    </row>
    <row r="2031" spans="1:18" ht="21.75" customHeight="1" thickBot="1" x14ac:dyDescent="0.3">
      <c r="A2031" s="5" t="s">
        <v>3639</v>
      </c>
      <c r="B2031" s="2">
        <v>41426</v>
      </c>
      <c r="C2031" s="1" t="s">
        <v>3636</v>
      </c>
      <c r="D2031" s="1" t="s">
        <v>177</v>
      </c>
      <c r="E2031" s="1" t="s">
        <v>20</v>
      </c>
      <c r="F2031" s="1" t="s">
        <v>14</v>
      </c>
      <c r="G2031" s="1" t="s">
        <v>33</v>
      </c>
      <c r="H2031" s="2">
        <v>41432</v>
      </c>
      <c r="I2031" s="1" t="s">
        <v>22</v>
      </c>
      <c r="J2031" s="6" t="s">
        <v>23</v>
      </c>
      <c r="L2031" t="str">
        <f>VLOOKUP(Table3[[#This Row],[Order ID]],OrderBreakDown!A2030:H10077,2,0)</f>
        <v>Cardinal Binding Machine, Economy</v>
      </c>
      <c r="M2031" s="16">
        <f>VLOOKUP(Table3[[#This Row],[Order ID]],OrderBreakDown!A2030:H10077,3,0)</f>
        <v>0.1</v>
      </c>
      <c r="N2031" t="str">
        <f>VLOOKUP(Table3[[#This Row],[Order ID]],OrderBreakDown!A2030:H10077,4,0)</f>
        <v>$179.00</v>
      </c>
      <c r="O2031" s="18" t="str">
        <f>VLOOKUP(Table3[[#This Row],[Order ID]],OrderBreakDown!A2030:H10077,5,0)</f>
        <v>$36.00</v>
      </c>
      <c r="P2031">
        <f>VLOOKUP(Table3[[#This Row],[Order ID]],OrderBreakDown!A2030:H10077,6,0)</f>
        <v>4</v>
      </c>
      <c r="Q2031" t="str">
        <f>VLOOKUP(Table3[[#This Row],[Order ID]],OrderBreakDown!A2030:H10077,7,0)</f>
        <v>Office Supplies</v>
      </c>
      <c r="R2031" t="str">
        <f>VLOOKUP(Table3[[#This Row],[Order ID]],OrderBreakDown!A2030:H10077,8,0)</f>
        <v>Binders</v>
      </c>
    </row>
    <row r="2032" spans="1:18" ht="21.75" customHeight="1" thickBot="1" x14ac:dyDescent="0.3">
      <c r="A2032" s="5" t="s">
        <v>3640</v>
      </c>
      <c r="B2032" s="2">
        <v>41426</v>
      </c>
      <c r="C2032" s="1" t="s">
        <v>130</v>
      </c>
      <c r="D2032" s="1" t="s">
        <v>567</v>
      </c>
      <c r="E2032" s="1" t="s">
        <v>149</v>
      </c>
      <c r="F2032" s="1" t="s">
        <v>50</v>
      </c>
      <c r="G2032" s="1" t="s">
        <v>21</v>
      </c>
      <c r="H2032" s="2">
        <v>41430</v>
      </c>
      <c r="I2032" s="1" t="s">
        <v>22</v>
      </c>
      <c r="J2032" s="6" t="s">
        <v>567</v>
      </c>
      <c r="L2032" t="str">
        <f>VLOOKUP(Table3[[#This Row],[Order ID]],OrderBreakDown!A2031:H10078,2,0)</f>
        <v>SanDisk Parchment Paper, Multicolor</v>
      </c>
      <c r="M2032" s="16">
        <f>VLOOKUP(Table3[[#This Row],[Order ID]],OrderBreakDown!A2031:H10078,3,0)</f>
        <v>0.5</v>
      </c>
      <c r="N2032" t="str">
        <f>VLOOKUP(Table3[[#This Row],[Order ID]],OrderBreakDown!A2031:H10078,4,0)</f>
        <v>$54.00</v>
      </c>
      <c r="O2032" s="18" t="str">
        <f>VLOOKUP(Table3[[#This Row],[Order ID]],OrderBreakDown!A2031:H10078,5,0)</f>
        <v>-$33.00</v>
      </c>
      <c r="P2032">
        <f>VLOOKUP(Table3[[#This Row],[Order ID]],OrderBreakDown!A2031:H10078,6,0)</f>
        <v>6</v>
      </c>
      <c r="Q2032" t="str">
        <f>VLOOKUP(Table3[[#This Row],[Order ID]],OrderBreakDown!A2031:H10078,7,0)</f>
        <v>Office Supplies</v>
      </c>
      <c r="R2032" t="str">
        <f>VLOOKUP(Table3[[#This Row],[Order ID]],OrderBreakDown!A2031:H10078,8,0)</f>
        <v>Paper</v>
      </c>
    </row>
    <row r="2033" spans="1:18" ht="21.75" customHeight="1" thickBot="1" x14ac:dyDescent="0.3">
      <c r="A2033" s="5" t="s">
        <v>3641</v>
      </c>
      <c r="B2033" s="2">
        <v>41427</v>
      </c>
      <c r="C2033" s="1" t="s">
        <v>438</v>
      </c>
      <c r="D2033" s="1" t="s">
        <v>465</v>
      </c>
      <c r="E2033" s="1" t="s">
        <v>66</v>
      </c>
      <c r="F2033" s="1" t="s">
        <v>28</v>
      </c>
      <c r="G2033" s="1" t="s">
        <v>21</v>
      </c>
      <c r="H2033" s="2">
        <v>41431</v>
      </c>
      <c r="I2033" s="1" t="s">
        <v>22</v>
      </c>
      <c r="J2033" s="6" t="s">
        <v>465</v>
      </c>
      <c r="L2033" t="str">
        <f>VLOOKUP(Table3[[#This Row],[Order ID]],OrderBreakDown!A2032:H10079,2,0)</f>
        <v>GlobeWeis Peel and Seal, with clear poly window</v>
      </c>
      <c r="M2033" s="16">
        <f>VLOOKUP(Table3[[#This Row],[Order ID]],OrderBreakDown!A2032:H10079,3,0)</f>
        <v>0</v>
      </c>
      <c r="N2033" t="str">
        <f>VLOOKUP(Table3[[#This Row],[Order ID]],OrderBreakDown!A2032:H10079,4,0)</f>
        <v>$75.00</v>
      </c>
      <c r="O2033" s="18" t="str">
        <f>VLOOKUP(Table3[[#This Row],[Order ID]],OrderBreakDown!A2032:H10079,5,0)</f>
        <v>$4.00</v>
      </c>
      <c r="P2033">
        <f>VLOOKUP(Table3[[#This Row],[Order ID]],OrderBreakDown!A2032:H10079,6,0)</f>
        <v>3</v>
      </c>
      <c r="Q2033" t="str">
        <f>VLOOKUP(Table3[[#This Row],[Order ID]],OrderBreakDown!A2032:H10079,7,0)</f>
        <v>Office Supplies</v>
      </c>
      <c r="R2033" t="str">
        <f>VLOOKUP(Table3[[#This Row],[Order ID]],OrderBreakDown!A2032:H10079,8,0)</f>
        <v>Envelopes</v>
      </c>
    </row>
    <row r="2034" spans="1:18" ht="21.75" customHeight="1" thickBot="1" x14ac:dyDescent="0.3">
      <c r="A2034" s="5" t="s">
        <v>3642</v>
      </c>
      <c r="B2034" s="2">
        <v>41427</v>
      </c>
      <c r="C2034" s="1" t="s">
        <v>783</v>
      </c>
      <c r="D2034" s="1" t="s">
        <v>36</v>
      </c>
      <c r="E2034" s="1" t="s">
        <v>27</v>
      </c>
      <c r="F2034" s="1" t="s">
        <v>28</v>
      </c>
      <c r="G2034" s="1" t="s">
        <v>33</v>
      </c>
      <c r="H2034" s="2">
        <v>41431</v>
      </c>
      <c r="I2034" s="1" t="s">
        <v>22</v>
      </c>
      <c r="J2034" s="6" t="s">
        <v>29</v>
      </c>
      <c r="L2034" t="str">
        <f>VLOOKUP(Table3[[#This Row],[Order ID]],OrderBreakDown!A2033:H10080,2,0)</f>
        <v>Binney &amp; Smith Pencil Sharpener, Water Color</v>
      </c>
      <c r="M2034" s="16">
        <f>VLOOKUP(Table3[[#This Row],[Order ID]],OrderBreakDown!A2033:H10080,3,0)</f>
        <v>0</v>
      </c>
      <c r="N2034" t="str">
        <f>VLOOKUP(Table3[[#This Row],[Order ID]],OrderBreakDown!A2033:H10080,4,0)</f>
        <v>$135.00</v>
      </c>
      <c r="O2034" s="18" t="str">
        <f>VLOOKUP(Table3[[#This Row],[Order ID]],OrderBreakDown!A2033:H10080,5,0)</f>
        <v>$62.00</v>
      </c>
      <c r="P2034">
        <f>VLOOKUP(Table3[[#This Row],[Order ID]],OrderBreakDown!A2033:H10080,6,0)</f>
        <v>5</v>
      </c>
      <c r="Q2034" t="str">
        <f>VLOOKUP(Table3[[#This Row],[Order ID]],OrderBreakDown!A2033:H10080,7,0)</f>
        <v>Office Supplies</v>
      </c>
      <c r="R2034" t="str">
        <f>VLOOKUP(Table3[[#This Row],[Order ID]],OrderBreakDown!A2033:H10080,8,0)</f>
        <v>Art</v>
      </c>
    </row>
    <row r="2035" spans="1:18" ht="21.75" customHeight="1" thickBot="1" x14ac:dyDescent="0.3">
      <c r="A2035" s="5" t="s">
        <v>3643</v>
      </c>
      <c r="B2035" s="2">
        <v>41427</v>
      </c>
      <c r="C2035" s="1" t="s">
        <v>1894</v>
      </c>
      <c r="D2035" s="1" t="s">
        <v>1711</v>
      </c>
      <c r="E2035" s="1" t="s">
        <v>66</v>
      </c>
      <c r="F2035" s="1" t="s">
        <v>28</v>
      </c>
      <c r="G2035" s="1" t="s">
        <v>21</v>
      </c>
      <c r="H2035" s="2">
        <v>41433</v>
      </c>
      <c r="I2035" s="1" t="s">
        <v>22</v>
      </c>
      <c r="J2035" s="6" t="s">
        <v>116</v>
      </c>
      <c r="L2035" t="str">
        <f>VLOOKUP(Table3[[#This Row],[Order ID]],OrderBreakDown!A2034:H10081,2,0)</f>
        <v>Ames Peel and Seal, Recycled</v>
      </c>
      <c r="M2035" s="16">
        <f>VLOOKUP(Table3[[#This Row],[Order ID]],OrderBreakDown!A2034:H10081,3,0)</f>
        <v>0</v>
      </c>
      <c r="N2035" t="str">
        <f>VLOOKUP(Table3[[#This Row],[Order ID]],OrderBreakDown!A2034:H10081,4,0)</f>
        <v>$52.00</v>
      </c>
      <c r="O2035" s="18" t="str">
        <f>VLOOKUP(Table3[[#This Row],[Order ID]],OrderBreakDown!A2034:H10081,5,0)</f>
        <v>$18.00</v>
      </c>
      <c r="P2035">
        <f>VLOOKUP(Table3[[#This Row],[Order ID]],OrderBreakDown!A2034:H10081,6,0)</f>
        <v>3</v>
      </c>
      <c r="Q2035" t="str">
        <f>VLOOKUP(Table3[[#This Row],[Order ID]],OrderBreakDown!A2034:H10081,7,0)</f>
        <v>Office Supplies</v>
      </c>
      <c r="R2035" t="str">
        <f>VLOOKUP(Table3[[#This Row],[Order ID]],OrderBreakDown!A2034:H10081,8,0)</f>
        <v>Envelopes</v>
      </c>
    </row>
    <row r="2036" spans="1:18" ht="21.75" customHeight="1" thickBot="1" x14ac:dyDescent="0.3">
      <c r="A2036" s="5" t="s">
        <v>3644</v>
      </c>
      <c r="B2036" s="2">
        <v>41427</v>
      </c>
      <c r="C2036" s="1" t="s">
        <v>912</v>
      </c>
      <c r="D2036" s="1" t="s">
        <v>282</v>
      </c>
      <c r="E2036" s="1" t="s">
        <v>66</v>
      </c>
      <c r="F2036" s="1" t="s">
        <v>28</v>
      </c>
      <c r="G2036" s="1" t="s">
        <v>21</v>
      </c>
      <c r="H2036" s="2">
        <v>41430</v>
      </c>
      <c r="I2036" s="1" t="s">
        <v>16</v>
      </c>
      <c r="J2036" s="6" t="s">
        <v>282</v>
      </c>
      <c r="L2036" t="str">
        <f>VLOOKUP(Table3[[#This Row],[Order ID]],OrderBreakDown!A2035:H10082,2,0)</f>
        <v>Accos Rubber Bands, Metal</v>
      </c>
      <c r="M2036" s="16">
        <f>VLOOKUP(Table3[[#This Row],[Order ID]],OrderBreakDown!A2035:H10082,3,0)</f>
        <v>0.1</v>
      </c>
      <c r="N2036" t="str">
        <f>VLOOKUP(Table3[[#This Row],[Order ID]],OrderBreakDown!A2035:H10082,4,0)</f>
        <v>$15.00</v>
      </c>
      <c r="O2036" s="18" t="str">
        <f>VLOOKUP(Table3[[#This Row],[Order ID]],OrderBreakDown!A2035:H10082,5,0)</f>
        <v>$5.00</v>
      </c>
      <c r="P2036">
        <f>VLOOKUP(Table3[[#This Row],[Order ID]],OrderBreakDown!A2035:H10082,6,0)</f>
        <v>1</v>
      </c>
      <c r="Q2036" t="str">
        <f>VLOOKUP(Table3[[#This Row],[Order ID]],OrderBreakDown!A2035:H10082,7,0)</f>
        <v>Office Supplies</v>
      </c>
      <c r="R2036" t="str">
        <f>VLOOKUP(Table3[[#This Row],[Order ID]],OrderBreakDown!A2035:H10082,8,0)</f>
        <v>Fasteners</v>
      </c>
    </row>
    <row r="2037" spans="1:18" ht="21.75" customHeight="1" thickBot="1" x14ac:dyDescent="0.3">
      <c r="A2037" s="5" t="s">
        <v>3645</v>
      </c>
      <c r="B2037" s="2">
        <v>41428</v>
      </c>
      <c r="C2037" s="1" t="s">
        <v>140</v>
      </c>
      <c r="D2037" s="1" t="s">
        <v>1607</v>
      </c>
      <c r="E2037" s="1" t="s">
        <v>58</v>
      </c>
      <c r="F2037" s="1" t="s">
        <v>50</v>
      </c>
      <c r="G2037" s="1" t="s">
        <v>21</v>
      </c>
      <c r="H2037" s="2">
        <v>41431</v>
      </c>
      <c r="I2037" s="1" t="s">
        <v>37</v>
      </c>
      <c r="J2037" s="6" t="s">
        <v>57</v>
      </c>
      <c r="L2037" t="str">
        <f>VLOOKUP(Table3[[#This Row],[Order ID]],OrderBreakDown!A2036:H10083,2,0)</f>
        <v>Eldon Photo Frame, Duo Pack</v>
      </c>
      <c r="M2037" s="16">
        <f>VLOOKUP(Table3[[#This Row],[Order ID]],OrderBreakDown!A2036:H10083,3,0)</f>
        <v>0</v>
      </c>
      <c r="N2037" t="str">
        <f>VLOOKUP(Table3[[#This Row],[Order ID]],OrderBreakDown!A2036:H10083,4,0)</f>
        <v>$116.00</v>
      </c>
      <c r="O2037" s="18" t="str">
        <f>VLOOKUP(Table3[[#This Row],[Order ID]],OrderBreakDown!A2036:H10083,5,0)</f>
        <v>$7.00</v>
      </c>
      <c r="P2037">
        <f>VLOOKUP(Table3[[#This Row],[Order ID]],OrderBreakDown!A2036:H10083,6,0)</f>
        <v>2</v>
      </c>
      <c r="Q2037" t="str">
        <f>VLOOKUP(Table3[[#This Row],[Order ID]],OrderBreakDown!A2036:H10083,7,0)</f>
        <v>Furniture</v>
      </c>
      <c r="R2037" t="str">
        <f>VLOOKUP(Table3[[#This Row],[Order ID]],OrderBreakDown!A2036:H10083,8,0)</f>
        <v>Furnishings</v>
      </c>
    </row>
    <row r="2038" spans="1:18" ht="21.75" customHeight="1" thickBot="1" x14ac:dyDescent="0.3">
      <c r="A2038" s="5" t="s">
        <v>3646</v>
      </c>
      <c r="B2038" s="2">
        <v>41428</v>
      </c>
      <c r="C2038" s="1" t="s">
        <v>94</v>
      </c>
      <c r="D2038" s="1" t="s">
        <v>177</v>
      </c>
      <c r="E2038" s="1" t="s">
        <v>20</v>
      </c>
      <c r="F2038" s="1" t="s">
        <v>14</v>
      </c>
      <c r="G2038" s="1" t="s">
        <v>33</v>
      </c>
      <c r="H2038" s="2">
        <v>41432</v>
      </c>
      <c r="I2038" s="1" t="s">
        <v>22</v>
      </c>
      <c r="J2038" s="6" t="s">
        <v>23</v>
      </c>
      <c r="L2038" t="str">
        <f>VLOOKUP(Table3[[#This Row],[Order ID]],OrderBreakDown!A2037:H10084,2,0)</f>
        <v>StarTech Card Printer, White</v>
      </c>
      <c r="M2038" s="16">
        <f>VLOOKUP(Table3[[#This Row],[Order ID]],OrderBreakDown!A2037:H10084,3,0)</f>
        <v>0.1</v>
      </c>
      <c r="N2038" t="str">
        <f>VLOOKUP(Table3[[#This Row],[Order ID]],OrderBreakDown!A2037:H10084,4,0)</f>
        <v>$437.00</v>
      </c>
      <c r="O2038" s="18" t="str">
        <f>VLOOKUP(Table3[[#This Row],[Order ID]],OrderBreakDown!A2037:H10084,5,0)</f>
        <v>$29.00</v>
      </c>
      <c r="P2038">
        <f>VLOOKUP(Table3[[#This Row],[Order ID]],OrderBreakDown!A2037:H10084,6,0)</f>
        <v>3</v>
      </c>
      <c r="Q2038" t="str">
        <f>VLOOKUP(Table3[[#This Row],[Order ID]],OrderBreakDown!A2037:H10084,7,0)</f>
        <v>Technology</v>
      </c>
      <c r="R2038" t="str">
        <f>VLOOKUP(Table3[[#This Row],[Order ID]],OrderBreakDown!A2037:H10084,8,0)</f>
        <v>Machines</v>
      </c>
    </row>
    <row r="2039" spans="1:18" ht="21.75" customHeight="1" thickBot="1" x14ac:dyDescent="0.3">
      <c r="A2039" s="5" t="s">
        <v>3647</v>
      </c>
      <c r="B2039" s="2">
        <v>41428</v>
      </c>
      <c r="C2039" s="1" t="s">
        <v>2964</v>
      </c>
      <c r="D2039" s="1" t="s">
        <v>247</v>
      </c>
      <c r="E2039" s="1" t="s">
        <v>49</v>
      </c>
      <c r="F2039" s="1" t="s">
        <v>50</v>
      </c>
      <c r="G2039" s="1" t="s">
        <v>33</v>
      </c>
      <c r="H2039" s="2">
        <v>41431</v>
      </c>
      <c r="I2039" s="1" t="s">
        <v>16</v>
      </c>
      <c r="J2039" s="6" t="s">
        <v>104</v>
      </c>
      <c r="L2039" t="str">
        <f>VLOOKUP(Table3[[#This Row],[Order ID]],OrderBreakDown!A2038:H10085,2,0)</f>
        <v>Breville Refrigerator, Black</v>
      </c>
      <c r="M2039" s="16">
        <f>VLOOKUP(Table3[[#This Row],[Order ID]],OrderBreakDown!A2038:H10085,3,0)</f>
        <v>0</v>
      </c>
      <c r="N2039" t="str">
        <f>VLOOKUP(Table3[[#This Row],[Order ID]],OrderBreakDown!A2038:H10085,4,0)</f>
        <v>$2,594.00</v>
      </c>
      <c r="O2039" s="18" t="str">
        <f>VLOOKUP(Table3[[#This Row],[Order ID]],OrderBreakDown!A2038:H10085,5,0)</f>
        <v>$1,141.00</v>
      </c>
      <c r="P2039">
        <f>VLOOKUP(Table3[[#This Row],[Order ID]],OrderBreakDown!A2038:H10085,6,0)</f>
        <v>5</v>
      </c>
      <c r="Q2039" t="str">
        <f>VLOOKUP(Table3[[#This Row],[Order ID]],OrderBreakDown!A2038:H10085,7,0)</f>
        <v>Office Supplies</v>
      </c>
      <c r="R2039" t="str">
        <f>VLOOKUP(Table3[[#This Row],[Order ID]],OrderBreakDown!A2038:H10085,8,0)</f>
        <v>Appliances</v>
      </c>
    </row>
    <row r="2040" spans="1:18" ht="21.75" customHeight="1" thickBot="1" x14ac:dyDescent="0.3">
      <c r="A2040" s="5" t="s">
        <v>3648</v>
      </c>
      <c r="B2040" s="2">
        <v>41428</v>
      </c>
      <c r="C2040" s="1" t="s">
        <v>3649</v>
      </c>
      <c r="D2040" s="1" t="s">
        <v>1011</v>
      </c>
      <c r="E2040" s="1" t="s">
        <v>49</v>
      </c>
      <c r="F2040" s="1" t="s">
        <v>50</v>
      </c>
      <c r="G2040" s="1" t="s">
        <v>15</v>
      </c>
      <c r="H2040" s="2">
        <v>41434</v>
      </c>
      <c r="I2040" s="1" t="s">
        <v>22</v>
      </c>
      <c r="J2040" s="6" t="s">
        <v>335</v>
      </c>
      <c r="L2040" t="str">
        <f>VLOOKUP(Table3[[#This Row],[Order ID]],OrderBreakDown!A2039:H10086,2,0)</f>
        <v>Cameo Mailers, Recycled</v>
      </c>
      <c r="M2040" s="16">
        <f>VLOOKUP(Table3[[#This Row],[Order ID]],OrderBreakDown!A2039:H10086,3,0)</f>
        <v>0</v>
      </c>
      <c r="N2040" t="str">
        <f>VLOOKUP(Table3[[#This Row],[Order ID]],OrderBreakDown!A2039:H10086,4,0)</f>
        <v>$259.00</v>
      </c>
      <c r="O2040" s="18" t="str">
        <f>VLOOKUP(Table3[[#This Row],[Order ID]],OrderBreakDown!A2039:H10086,5,0)</f>
        <v>$59.00</v>
      </c>
      <c r="P2040">
        <f>VLOOKUP(Table3[[#This Row],[Order ID]],OrderBreakDown!A2039:H10086,6,0)</f>
        <v>7</v>
      </c>
      <c r="Q2040" t="str">
        <f>VLOOKUP(Table3[[#This Row],[Order ID]],OrderBreakDown!A2039:H10086,7,0)</f>
        <v>Office Supplies</v>
      </c>
      <c r="R2040" t="str">
        <f>VLOOKUP(Table3[[#This Row],[Order ID]],OrderBreakDown!A2039:H10086,8,0)</f>
        <v>Envelopes</v>
      </c>
    </row>
    <row r="2041" spans="1:18" ht="21.75" customHeight="1" thickBot="1" x14ac:dyDescent="0.3">
      <c r="A2041" s="5" t="s">
        <v>3650</v>
      </c>
      <c r="B2041" s="2">
        <v>41428</v>
      </c>
      <c r="C2041" s="1" t="s">
        <v>3506</v>
      </c>
      <c r="D2041" s="1" t="s">
        <v>1374</v>
      </c>
      <c r="E2041" s="1" t="s">
        <v>20</v>
      </c>
      <c r="F2041" s="1" t="s">
        <v>14</v>
      </c>
      <c r="G2041" s="1" t="s">
        <v>15</v>
      </c>
      <c r="H2041" s="2">
        <v>41433</v>
      </c>
      <c r="I2041" s="1" t="s">
        <v>22</v>
      </c>
      <c r="J2041" s="6" t="s">
        <v>23</v>
      </c>
      <c r="L2041" t="str">
        <f>VLOOKUP(Table3[[#This Row],[Order ID]],OrderBreakDown!A2040:H10087,2,0)</f>
        <v>Eaton Memo Slips, Multicolor</v>
      </c>
      <c r="M2041" s="16">
        <f>VLOOKUP(Table3[[#This Row],[Order ID]],OrderBreakDown!A2040:H10087,3,0)</f>
        <v>0</v>
      </c>
      <c r="N2041" t="str">
        <f>VLOOKUP(Table3[[#This Row],[Order ID]],OrderBreakDown!A2040:H10087,4,0)</f>
        <v>$106.00</v>
      </c>
      <c r="O2041" s="18" t="str">
        <f>VLOOKUP(Table3[[#This Row],[Order ID]],OrderBreakDown!A2040:H10087,5,0)</f>
        <v>$18.00</v>
      </c>
      <c r="P2041">
        <f>VLOOKUP(Table3[[#This Row],[Order ID]],OrderBreakDown!A2040:H10087,6,0)</f>
        <v>7</v>
      </c>
      <c r="Q2041" t="str">
        <f>VLOOKUP(Table3[[#This Row],[Order ID]],OrderBreakDown!A2040:H10087,7,0)</f>
        <v>Office Supplies</v>
      </c>
      <c r="R2041" t="str">
        <f>VLOOKUP(Table3[[#This Row],[Order ID]],OrderBreakDown!A2040:H10087,8,0)</f>
        <v>Paper</v>
      </c>
    </row>
    <row r="2042" spans="1:18" ht="21.75" customHeight="1" thickBot="1" x14ac:dyDescent="0.3">
      <c r="A2042" s="5" t="s">
        <v>3651</v>
      </c>
      <c r="B2042" s="2">
        <v>41429</v>
      </c>
      <c r="C2042" s="1" t="s">
        <v>187</v>
      </c>
      <c r="D2042" s="1" t="s">
        <v>3652</v>
      </c>
      <c r="E2042" s="1" t="s">
        <v>27</v>
      </c>
      <c r="F2042" s="1" t="s">
        <v>28</v>
      </c>
      <c r="G2042" s="1" t="s">
        <v>15</v>
      </c>
      <c r="H2042" s="2">
        <v>41433</v>
      </c>
      <c r="I2042" s="1" t="s">
        <v>22</v>
      </c>
      <c r="J2042" s="6" t="s">
        <v>112</v>
      </c>
      <c r="L2042" t="str">
        <f>VLOOKUP(Table3[[#This Row],[Order ID]],OrderBreakDown!A2041:H10088,2,0)</f>
        <v>HP Wireless Fax, Digital</v>
      </c>
      <c r="M2042" s="16">
        <f>VLOOKUP(Table3[[#This Row],[Order ID]],OrderBreakDown!A2041:H10088,3,0)</f>
        <v>0.15</v>
      </c>
      <c r="N2042" t="str">
        <f>VLOOKUP(Table3[[#This Row],[Order ID]],OrderBreakDown!A2041:H10088,4,0)</f>
        <v>$2,753.00</v>
      </c>
      <c r="O2042" s="18" t="str">
        <f>VLOOKUP(Table3[[#This Row],[Order ID]],OrderBreakDown!A2041:H10088,5,0)</f>
        <v>$842.00</v>
      </c>
      <c r="P2042">
        <f>VLOOKUP(Table3[[#This Row],[Order ID]],OrderBreakDown!A2041:H10088,6,0)</f>
        <v>9</v>
      </c>
      <c r="Q2042" t="str">
        <f>VLOOKUP(Table3[[#This Row],[Order ID]],OrderBreakDown!A2041:H10088,7,0)</f>
        <v>Technology</v>
      </c>
      <c r="R2042" t="str">
        <f>VLOOKUP(Table3[[#This Row],[Order ID]],OrderBreakDown!A2041:H10088,8,0)</f>
        <v>Copiers</v>
      </c>
    </row>
    <row r="2043" spans="1:18" ht="21.75" customHeight="1" thickBot="1" x14ac:dyDescent="0.3">
      <c r="A2043" s="5" t="s">
        <v>3653</v>
      </c>
      <c r="B2043" s="2">
        <v>41429</v>
      </c>
      <c r="C2043" s="1" t="s">
        <v>89</v>
      </c>
      <c r="D2043" s="1" t="s">
        <v>1987</v>
      </c>
      <c r="E2043" s="1" t="s">
        <v>66</v>
      </c>
      <c r="F2043" s="1" t="s">
        <v>28</v>
      </c>
      <c r="G2043" s="1" t="s">
        <v>15</v>
      </c>
      <c r="H2043" s="2">
        <v>41431</v>
      </c>
      <c r="I2043" s="1" t="s">
        <v>16</v>
      </c>
      <c r="J2043" s="6" t="s">
        <v>116</v>
      </c>
      <c r="L2043" t="str">
        <f>VLOOKUP(Table3[[#This Row],[Order ID]],OrderBreakDown!A2042:H10089,2,0)</f>
        <v>Deflect-O Door Stop, Durable</v>
      </c>
      <c r="M2043" s="16">
        <f>VLOOKUP(Table3[[#This Row],[Order ID]],OrderBreakDown!A2042:H10089,3,0)</f>
        <v>0</v>
      </c>
      <c r="N2043" t="str">
        <f>VLOOKUP(Table3[[#This Row],[Order ID]],OrderBreakDown!A2042:H10089,4,0)</f>
        <v>$123.00</v>
      </c>
      <c r="O2043" s="18" t="str">
        <f>VLOOKUP(Table3[[#This Row],[Order ID]],OrderBreakDown!A2042:H10089,5,0)</f>
        <v>$17.00</v>
      </c>
      <c r="P2043">
        <f>VLOOKUP(Table3[[#This Row],[Order ID]],OrderBreakDown!A2042:H10089,6,0)</f>
        <v>3</v>
      </c>
      <c r="Q2043" t="str">
        <f>VLOOKUP(Table3[[#This Row],[Order ID]],OrderBreakDown!A2042:H10089,7,0)</f>
        <v>Furniture</v>
      </c>
      <c r="R2043" t="str">
        <f>VLOOKUP(Table3[[#This Row],[Order ID]],OrderBreakDown!A2042:H10089,8,0)</f>
        <v>Furnishings</v>
      </c>
    </row>
    <row r="2044" spans="1:18" ht="21.75" customHeight="1" thickBot="1" x14ac:dyDescent="0.3">
      <c r="A2044" s="5" t="s">
        <v>3654</v>
      </c>
      <c r="B2044" s="2">
        <v>41429</v>
      </c>
      <c r="C2044" s="1" t="s">
        <v>1215</v>
      </c>
      <c r="D2044" s="1" t="s">
        <v>338</v>
      </c>
      <c r="E2044" s="1" t="s">
        <v>66</v>
      </c>
      <c r="F2044" s="1" t="s">
        <v>28</v>
      </c>
      <c r="G2044" s="1" t="s">
        <v>33</v>
      </c>
      <c r="H2044" s="2">
        <v>41432</v>
      </c>
      <c r="I2044" s="1" t="s">
        <v>37</v>
      </c>
      <c r="J2044" s="6" t="s">
        <v>339</v>
      </c>
      <c r="L2044" t="str">
        <f>VLOOKUP(Table3[[#This Row],[Order ID]],OrderBreakDown!A2043:H10090,2,0)</f>
        <v>BIC Markers, Fluorescent</v>
      </c>
      <c r="M2044" s="16">
        <f>VLOOKUP(Table3[[#This Row],[Order ID]],OrderBreakDown!A2043:H10090,3,0)</f>
        <v>0</v>
      </c>
      <c r="N2044" t="str">
        <f>VLOOKUP(Table3[[#This Row],[Order ID]],OrderBreakDown!A2043:H10090,4,0)</f>
        <v>$166.00</v>
      </c>
      <c r="O2044" s="18" t="str">
        <f>VLOOKUP(Table3[[#This Row],[Order ID]],OrderBreakDown!A2043:H10090,5,0)</f>
        <v>$13.00</v>
      </c>
      <c r="P2044">
        <f>VLOOKUP(Table3[[#This Row],[Order ID]],OrderBreakDown!A2043:H10090,6,0)</f>
        <v>6</v>
      </c>
      <c r="Q2044" t="str">
        <f>VLOOKUP(Table3[[#This Row],[Order ID]],OrderBreakDown!A2043:H10090,7,0)</f>
        <v>Office Supplies</v>
      </c>
      <c r="R2044" t="str">
        <f>VLOOKUP(Table3[[#This Row],[Order ID]],OrderBreakDown!A2043:H10090,8,0)</f>
        <v>Art</v>
      </c>
    </row>
    <row r="2045" spans="1:18" ht="21.75" customHeight="1" thickBot="1" x14ac:dyDescent="0.3">
      <c r="A2045" s="5" t="s">
        <v>3655</v>
      </c>
      <c r="B2045" s="2">
        <v>41429</v>
      </c>
      <c r="C2045" s="1" t="s">
        <v>435</v>
      </c>
      <c r="D2045" s="1" t="s">
        <v>81</v>
      </c>
      <c r="E2045" s="1" t="s">
        <v>13</v>
      </c>
      <c r="F2045" s="1" t="s">
        <v>14</v>
      </c>
      <c r="G2045" s="1" t="s">
        <v>33</v>
      </c>
      <c r="H2045" s="2">
        <v>41433</v>
      </c>
      <c r="I2045" s="1" t="s">
        <v>22</v>
      </c>
      <c r="J2045" s="6" t="s">
        <v>82</v>
      </c>
      <c r="L2045" t="str">
        <f>VLOOKUP(Table3[[#This Row],[Order ID]],OrderBreakDown!A2044:H10091,2,0)</f>
        <v>Harbour Creations Bag Chairs, Adjustable</v>
      </c>
      <c r="M2045" s="16">
        <f>VLOOKUP(Table3[[#This Row],[Order ID]],OrderBreakDown!A2044:H10091,3,0)</f>
        <v>0.5</v>
      </c>
      <c r="N2045" t="str">
        <f>VLOOKUP(Table3[[#This Row],[Order ID]],OrderBreakDown!A2044:H10091,4,0)</f>
        <v>$96.00</v>
      </c>
      <c r="O2045" s="18" t="str">
        <f>VLOOKUP(Table3[[#This Row],[Order ID]],OrderBreakDown!A2044:H10091,5,0)</f>
        <v>-$8.00</v>
      </c>
      <c r="P2045">
        <f>VLOOKUP(Table3[[#This Row],[Order ID]],OrderBreakDown!A2044:H10091,6,0)</f>
        <v>3</v>
      </c>
      <c r="Q2045" t="str">
        <f>VLOOKUP(Table3[[#This Row],[Order ID]],OrderBreakDown!A2044:H10091,7,0)</f>
        <v>Furniture</v>
      </c>
      <c r="R2045" t="str">
        <f>VLOOKUP(Table3[[#This Row],[Order ID]],OrderBreakDown!A2044:H10091,8,0)</f>
        <v>Chairs</v>
      </c>
    </row>
    <row r="2046" spans="1:18" ht="21.75" customHeight="1" thickBot="1" x14ac:dyDescent="0.3">
      <c r="A2046" s="5" t="s">
        <v>3656</v>
      </c>
      <c r="B2046" s="2">
        <v>41429</v>
      </c>
      <c r="C2046" s="1" t="s">
        <v>2873</v>
      </c>
      <c r="D2046" s="1" t="s">
        <v>241</v>
      </c>
      <c r="E2046" s="1" t="s">
        <v>27</v>
      </c>
      <c r="F2046" s="1" t="s">
        <v>28</v>
      </c>
      <c r="G2046" s="1" t="s">
        <v>15</v>
      </c>
      <c r="H2046" s="2">
        <v>41435</v>
      </c>
      <c r="I2046" s="1" t="s">
        <v>22</v>
      </c>
      <c r="J2046" s="6" t="s">
        <v>112</v>
      </c>
      <c r="L2046" t="str">
        <f>VLOOKUP(Table3[[#This Row],[Order ID]],OrderBreakDown!A2045:H10092,2,0)</f>
        <v>Okidata Card Printer, Durable</v>
      </c>
      <c r="M2046" s="16">
        <f>VLOOKUP(Table3[[#This Row],[Order ID]],OrderBreakDown!A2045:H10092,3,0)</f>
        <v>0.15</v>
      </c>
      <c r="N2046" t="str">
        <f>VLOOKUP(Table3[[#This Row],[Order ID]],OrderBreakDown!A2045:H10092,4,0)</f>
        <v>$598.00</v>
      </c>
      <c r="O2046" s="18" t="str">
        <f>VLOOKUP(Table3[[#This Row],[Order ID]],OrderBreakDown!A2045:H10092,5,0)</f>
        <v>-$49.00</v>
      </c>
      <c r="P2046">
        <f>VLOOKUP(Table3[[#This Row],[Order ID]],OrderBreakDown!A2045:H10092,6,0)</f>
        <v>4</v>
      </c>
      <c r="Q2046" t="str">
        <f>VLOOKUP(Table3[[#This Row],[Order ID]],OrderBreakDown!A2045:H10092,7,0)</f>
        <v>Technology</v>
      </c>
      <c r="R2046" t="str">
        <f>VLOOKUP(Table3[[#This Row],[Order ID]],OrderBreakDown!A2045:H10092,8,0)</f>
        <v>Machines</v>
      </c>
    </row>
    <row r="2047" spans="1:18" ht="21.75" customHeight="1" thickBot="1" x14ac:dyDescent="0.3">
      <c r="A2047" s="5" t="s">
        <v>3657</v>
      </c>
      <c r="B2047" s="2">
        <v>41429</v>
      </c>
      <c r="C2047" s="1" t="s">
        <v>2224</v>
      </c>
      <c r="D2047" s="1" t="s">
        <v>3509</v>
      </c>
      <c r="E2047" s="1" t="s">
        <v>145</v>
      </c>
      <c r="F2047" s="1" t="s">
        <v>14</v>
      </c>
      <c r="G2047" s="1" t="s">
        <v>33</v>
      </c>
      <c r="H2047" s="2">
        <v>41433</v>
      </c>
      <c r="I2047" s="1" t="s">
        <v>22</v>
      </c>
      <c r="J2047" s="6" t="s">
        <v>3510</v>
      </c>
      <c r="L2047" t="str">
        <f>VLOOKUP(Table3[[#This Row],[Order ID]],OrderBreakDown!A2046:H10093,2,0)</f>
        <v>Kraft Peel and Seal, Security-Tint</v>
      </c>
      <c r="M2047" s="16">
        <f>VLOOKUP(Table3[[#This Row],[Order ID]],OrderBreakDown!A2046:H10093,3,0)</f>
        <v>0</v>
      </c>
      <c r="N2047" t="str">
        <f>VLOOKUP(Table3[[#This Row],[Order ID]],OrderBreakDown!A2046:H10093,4,0)</f>
        <v>$69.00</v>
      </c>
      <c r="O2047" s="18" t="str">
        <f>VLOOKUP(Table3[[#This Row],[Order ID]],OrderBreakDown!A2046:H10093,5,0)</f>
        <v>$11.00</v>
      </c>
      <c r="P2047">
        <f>VLOOKUP(Table3[[#This Row],[Order ID]],OrderBreakDown!A2046:H10093,6,0)</f>
        <v>3</v>
      </c>
      <c r="Q2047" t="str">
        <f>VLOOKUP(Table3[[#This Row],[Order ID]],OrderBreakDown!A2046:H10093,7,0)</f>
        <v>Office Supplies</v>
      </c>
      <c r="R2047" t="str">
        <f>VLOOKUP(Table3[[#This Row],[Order ID]],OrderBreakDown!A2046:H10093,8,0)</f>
        <v>Envelopes</v>
      </c>
    </row>
    <row r="2048" spans="1:18" ht="21.75" customHeight="1" thickBot="1" x14ac:dyDescent="0.3">
      <c r="A2048" s="5" t="s">
        <v>3658</v>
      </c>
      <c r="B2048" s="2">
        <v>41429</v>
      </c>
      <c r="C2048" s="1" t="s">
        <v>1272</v>
      </c>
      <c r="D2048" s="1" t="s">
        <v>795</v>
      </c>
      <c r="E2048" s="1" t="s">
        <v>58</v>
      </c>
      <c r="F2048" s="1" t="s">
        <v>50</v>
      </c>
      <c r="G2048" s="1" t="s">
        <v>33</v>
      </c>
      <c r="H2048" s="2">
        <v>41432</v>
      </c>
      <c r="I2048" s="1" t="s">
        <v>16</v>
      </c>
      <c r="J2048" s="6" t="s">
        <v>444</v>
      </c>
      <c r="L2048" t="str">
        <f>VLOOKUP(Table3[[#This Row],[Order ID]],OrderBreakDown!A2047:H10094,2,0)</f>
        <v>Wilson Jones Binding Machine, Durable</v>
      </c>
      <c r="M2048" s="16">
        <f>VLOOKUP(Table3[[#This Row],[Order ID]],OrderBreakDown!A2047:H10094,3,0)</f>
        <v>0</v>
      </c>
      <c r="N2048" t="str">
        <f>VLOOKUP(Table3[[#This Row],[Order ID]],OrderBreakDown!A2047:H10094,4,0)</f>
        <v>$50.00</v>
      </c>
      <c r="O2048" s="18" t="str">
        <f>VLOOKUP(Table3[[#This Row],[Order ID]],OrderBreakDown!A2047:H10094,5,0)</f>
        <v>$1.00</v>
      </c>
      <c r="P2048">
        <f>VLOOKUP(Table3[[#This Row],[Order ID]],OrderBreakDown!A2047:H10094,6,0)</f>
        <v>1</v>
      </c>
      <c r="Q2048" t="str">
        <f>VLOOKUP(Table3[[#This Row],[Order ID]],OrderBreakDown!A2047:H10094,7,0)</f>
        <v>Office Supplies</v>
      </c>
      <c r="R2048" t="str">
        <f>VLOOKUP(Table3[[#This Row],[Order ID]],OrderBreakDown!A2047:H10094,8,0)</f>
        <v>Binders</v>
      </c>
    </row>
    <row r="2049" spans="1:18" ht="21.75" customHeight="1" thickBot="1" x14ac:dyDescent="0.3">
      <c r="A2049" s="5" t="s">
        <v>3659</v>
      </c>
      <c r="B2049" s="2">
        <v>41429</v>
      </c>
      <c r="C2049" s="1" t="s">
        <v>3660</v>
      </c>
      <c r="D2049" s="1" t="s">
        <v>1991</v>
      </c>
      <c r="E2049" s="1" t="s">
        <v>77</v>
      </c>
      <c r="F2049" s="1" t="s">
        <v>28</v>
      </c>
      <c r="G2049" s="1" t="s">
        <v>15</v>
      </c>
      <c r="H2049" s="2">
        <v>41433</v>
      </c>
      <c r="I2049" s="1" t="s">
        <v>22</v>
      </c>
      <c r="J2049" s="6" t="s">
        <v>382</v>
      </c>
      <c r="L2049" t="str">
        <f>VLOOKUP(Table3[[#This Row],[Order ID]],OrderBreakDown!A2048:H10095,2,0)</f>
        <v>Advantus Light Bulb, Erganomic</v>
      </c>
      <c r="M2049" s="16">
        <f>VLOOKUP(Table3[[#This Row],[Order ID]],OrderBreakDown!A2048:H10095,3,0)</f>
        <v>0.2</v>
      </c>
      <c r="N2049" t="str">
        <f>VLOOKUP(Table3[[#This Row],[Order ID]],OrderBreakDown!A2048:H10095,4,0)</f>
        <v>$45.00</v>
      </c>
      <c r="O2049" s="18" t="str">
        <f>VLOOKUP(Table3[[#This Row],[Order ID]],OrderBreakDown!A2048:H10095,5,0)</f>
        <v>-$6.00</v>
      </c>
      <c r="P2049">
        <f>VLOOKUP(Table3[[#This Row],[Order ID]],OrderBreakDown!A2048:H10095,6,0)</f>
        <v>3</v>
      </c>
      <c r="Q2049" t="str">
        <f>VLOOKUP(Table3[[#This Row],[Order ID]],OrderBreakDown!A2048:H10095,7,0)</f>
        <v>Furniture</v>
      </c>
      <c r="R2049" t="str">
        <f>VLOOKUP(Table3[[#This Row],[Order ID]],OrderBreakDown!A2048:H10095,8,0)</f>
        <v>Furnishings</v>
      </c>
    </row>
    <row r="2050" spans="1:18" ht="21.75" customHeight="1" thickBot="1" x14ac:dyDescent="0.3">
      <c r="A2050" s="5" t="s">
        <v>3661</v>
      </c>
      <c r="B2050" s="2">
        <v>41430</v>
      </c>
      <c r="C2050" s="1" t="s">
        <v>2489</v>
      </c>
      <c r="D2050" s="1" t="s">
        <v>465</v>
      </c>
      <c r="E2050" s="1" t="s">
        <v>66</v>
      </c>
      <c r="F2050" s="1" t="s">
        <v>28</v>
      </c>
      <c r="G2050" s="1" t="s">
        <v>15</v>
      </c>
      <c r="H2050" s="2">
        <v>41434</v>
      </c>
      <c r="I2050" s="1" t="s">
        <v>22</v>
      </c>
      <c r="J2050" s="6" t="s">
        <v>465</v>
      </c>
      <c r="L2050" t="str">
        <f>VLOOKUP(Table3[[#This Row],[Order ID]],OrderBreakDown!A2049:H10096,2,0)</f>
        <v>Sanford Markers, Fluorescent</v>
      </c>
      <c r="M2050" s="16">
        <f>VLOOKUP(Table3[[#This Row],[Order ID]],OrderBreakDown!A2049:H10096,3,0)</f>
        <v>0</v>
      </c>
      <c r="N2050" t="str">
        <f>VLOOKUP(Table3[[#This Row],[Order ID]],OrderBreakDown!A2049:H10096,4,0)</f>
        <v>$98.00</v>
      </c>
      <c r="O2050" s="18" t="str">
        <f>VLOOKUP(Table3[[#This Row],[Order ID]],OrderBreakDown!A2049:H10096,5,0)</f>
        <v>$39.00</v>
      </c>
      <c r="P2050">
        <f>VLOOKUP(Table3[[#This Row],[Order ID]],OrderBreakDown!A2049:H10096,6,0)</f>
        <v>4</v>
      </c>
      <c r="Q2050" t="str">
        <f>VLOOKUP(Table3[[#This Row],[Order ID]],OrderBreakDown!A2049:H10096,7,0)</f>
        <v>Office Supplies</v>
      </c>
      <c r="R2050" t="str">
        <f>VLOOKUP(Table3[[#This Row],[Order ID]],OrderBreakDown!A2049:H10096,8,0)</f>
        <v>Art</v>
      </c>
    </row>
    <row r="2051" spans="1:18" ht="21.75" customHeight="1" thickBot="1" x14ac:dyDescent="0.3">
      <c r="A2051" s="5" t="s">
        <v>3662</v>
      </c>
      <c r="B2051" s="2">
        <v>41430</v>
      </c>
      <c r="C2051" s="1" t="s">
        <v>94</v>
      </c>
      <c r="D2051" s="1" t="s">
        <v>3396</v>
      </c>
      <c r="E2051" s="1" t="s">
        <v>49</v>
      </c>
      <c r="F2051" s="1" t="s">
        <v>50</v>
      </c>
      <c r="G2051" s="1" t="s">
        <v>33</v>
      </c>
      <c r="H2051" s="2">
        <v>41435</v>
      </c>
      <c r="I2051" s="1" t="s">
        <v>22</v>
      </c>
      <c r="J2051" s="6" t="s">
        <v>2356</v>
      </c>
      <c r="L2051" t="str">
        <f>VLOOKUP(Table3[[#This Row],[Order ID]],OrderBreakDown!A2050:H10097,2,0)</f>
        <v>Boston Pens, Water Color</v>
      </c>
      <c r="M2051" s="16">
        <f>VLOOKUP(Table3[[#This Row],[Order ID]],OrderBreakDown!A2050:H10097,3,0)</f>
        <v>0</v>
      </c>
      <c r="N2051" t="str">
        <f>VLOOKUP(Table3[[#This Row],[Order ID]],OrderBreakDown!A2050:H10097,4,0)</f>
        <v>$52.00</v>
      </c>
      <c r="O2051" s="18" t="str">
        <f>VLOOKUP(Table3[[#This Row],[Order ID]],OrderBreakDown!A2050:H10097,5,0)</f>
        <v>$5.00</v>
      </c>
      <c r="P2051">
        <f>VLOOKUP(Table3[[#This Row],[Order ID]],OrderBreakDown!A2050:H10097,6,0)</f>
        <v>3</v>
      </c>
      <c r="Q2051" t="str">
        <f>VLOOKUP(Table3[[#This Row],[Order ID]],OrderBreakDown!A2050:H10097,7,0)</f>
        <v>Office Supplies</v>
      </c>
      <c r="R2051" t="str">
        <f>VLOOKUP(Table3[[#This Row],[Order ID]],OrderBreakDown!A2050:H10097,8,0)</f>
        <v>Art</v>
      </c>
    </row>
    <row r="2052" spans="1:18" ht="21.75" customHeight="1" thickBot="1" x14ac:dyDescent="0.3">
      <c r="A2052" s="5" t="s">
        <v>3663</v>
      </c>
      <c r="B2052" s="2">
        <v>41430</v>
      </c>
      <c r="C2052" s="1" t="s">
        <v>3664</v>
      </c>
      <c r="D2052" s="1" t="s">
        <v>54</v>
      </c>
      <c r="E2052" s="1" t="s">
        <v>55</v>
      </c>
      <c r="F2052" s="1" t="s">
        <v>28</v>
      </c>
      <c r="G2052" s="1" t="s">
        <v>33</v>
      </c>
      <c r="H2052" s="2">
        <v>41436</v>
      </c>
      <c r="I2052" s="1" t="s">
        <v>22</v>
      </c>
      <c r="J2052" s="6" t="s">
        <v>54</v>
      </c>
      <c r="L2052" t="str">
        <f>VLOOKUP(Table3[[#This Row],[Order ID]],OrderBreakDown!A2051:H10098,2,0)</f>
        <v>Cuisinart Blender, White</v>
      </c>
      <c r="M2052" s="16">
        <f>VLOOKUP(Table3[[#This Row],[Order ID]],OrderBreakDown!A2051:H10098,3,0)</f>
        <v>0</v>
      </c>
      <c r="N2052" t="str">
        <f>VLOOKUP(Table3[[#This Row],[Order ID]],OrderBreakDown!A2051:H10098,4,0)</f>
        <v>$261.00</v>
      </c>
      <c r="O2052" s="18" t="str">
        <f>VLOOKUP(Table3[[#This Row],[Order ID]],OrderBreakDown!A2051:H10098,5,0)</f>
        <v>$99.00</v>
      </c>
      <c r="P2052">
        <f>VLOOKUP(Table3[[#This Row],[Order ID]],OrderBreakDown!A2051:H10098,6,0)</f>
        <v>4</v>
      </c>
      <c r="Q2052" t="str">
        <f>VLOOKUP(Table3[[#This Row],[Order ID]],OrderBreakDown!A2051:H10098,7,0)</f>
        <v>Office Supplies</v>
      </c>
      <c r="R2052" t="str">
        <f>VLOOKUP(Table3[[#This Row],[Order ID]],OrderBreakDown!A2051:H10098,8,0)</f>
        <v>Appliances</v>
      </c>
    </row>
    <row r="2053" spans="1:18" ht="21.75" customHeight="1" thickBot="1" x14ac:dyDescent="0.3">
      <c r="A2053" s="5" t="s">
        <v>3665</v>
      </c>
      <c r="B2053" s="2">
        <v>41430</v>
      </c>
      <c r="C2053" s="1" t="s">
        <v>3260</v>
      </c>
      <c r="D2053" s="1" t="s">
        <v>3666</v>
      </c>
      <c r="E2053" s="1" t="s">
        <v>77</v>
      </c>
      <c r="F2053" s="1" t="s">
        <v>28</v>
      </c>
      <c r="G2053" s="1" t="s">
        <v>15</v>
      </c>
      <c r="H2053" s="2">
        <v>41434</v>
      </c>
      <c r="I2053" s="1" t="s">
        <v>16</v>
      </c>
      <c r="J2053" s="6" t="s">
        <v>831</v>
      </c>
      <c r="L2053" t="str">
        <f>VLOOKUP(Table3[[#This Row],[Order ID]],OrderBreakDown!A2052:H10099,2,0)</f>
        <v>Dania 3-Shelf Cabinet, Pine</v>
      </c>
      <c r="M2053" s="16">
        <f>VLOOKUP(Table3[[#This Row],[Order ID]],OrderBreakDown!A2052:H10099,3,0)</f>
        <v>0.5</v>
      </c>
      <c r="N2053" t="str">
        <f>VLOOKUP(Table3[[#This Row],[Order ID]],OrderBreakDown!A2052:H10099,4,0)</f>
        <v>$71.00</v>
      </c>
      <c r="O2053" s="18" t="str">
        <f>VLOOKUP(Table3[[#This Row],[Order ID]],OrderBreakDown!A2052:H10099,5,0)</f>
        <v>-$59.00</v>
      </c>
      <c r="P2053">
        <f>VLOOKUP(Table3[[#This Row],[Order ID]],OrderBreakDown!A2052:H10099,6,0)</f>
        <v>1</v>
      </c>
      <c r="Q2053" t="str">
        <f>VLOOKUP(Table3[[#This Row],[Order ID]],OrderBreakDown!A2052:H10099,7,0)</f>
        <v>Furniture</v>
      </c>
      <c r="R2053" t="str">
        <f>VLOOKUP(Table3[[#This Row],[Order ID]],OrderBreakDown!A2052:H10099,8,0)</f>
        <v>Bookcases</v>
      </c>
    </row>
    <row r="2054" spans="1:18" ht="21.75" customHeight="1" thickBot="1" x14ac:dyDescent="0.3">
      <c r="A2054" s="5" t="s">
        <v>3667</v>
      </c>
      <c r="B2054" s="2">
        <v>41431</v>
      </c>
      <c r="C2054" s="1" t="s">
        <v>859</v>
      </c>
      <c r="D2054" s="1" t="s">
        <v>2440</v>
      </c>
      <c r="E2054" s="1" t="s">
        <v>27</v>
      </c>
      <c r="F2054" s="1" t="s">
        <v>28</v>
      </c>
      <c r="G2054" s="1" t="s">
        <v>21</v>
      </c>
      <c r="H2054" s="2">
        <v>41435</v>
      </c>
      <c r="I2054" s="1" t="s">
        <v>22</v>
      </c>
      <c r="J2054" s="6" t="s">
        <v>1180</v>
      </c>
      <c r="L2054" t="str">
        <f>VLOOKUP(Table3[[#This Row],[Order ID]],OrderBreakDown!A2053:H10100,2,0)</f>
        <v>Avery 3-Hole Punch, Recycled</v>
      </c>
      <c r="M2054" s="16">
        <f>VLOOKUP(Table3[[#This Row],[Order ID]],OrderBreakDown!A2053:H10100,3,0)</f>
        <v>0</v>
      </c>
      <c r="N2054" t="str">
        <f>VLOOKUP(Table3[[#This Row],[Order ID]],OrderBreakDown!A2053:H10100,4,0)</f>
        <v>$85.00</v>
      </c>
      <c r="O2054" s="18" t="str">
        <f>VLOOKUP(Table3[[#This Row],[Order ID]],OrderBreakDown!A2053:H10100,5,0)</f>
        <v>$0.00</v>
      </c>
      <c r="P2054">
        <f>VLOOKUP(Table3[[#This Row],[Order ID]],OrderBreakDown!A2053:H10100,6,0)</f>
        <v>3</v>
      </c>
      <c r="Q2054" t="str">
        <f>VLOOKUP(Table3[[#This Row],[Order ID]],OrderBreakDown!A2053:H10100,7,0)</f>
        <v>Office Supplies</v>
      </c>
      <c r="R2054" t="str">
        <f>VLOOKUP(Table3[[#This Row],[Order ID]],OrderBreakDown!A2053:H10100,8,0)</f>
        <v>Binders</v>
      </c>
    </row>
    <row r="2055" spans="1:18" ht="21.75" customHeight="1" thickBot="1" x14ac:dyDescent="0.3">
      <c r="A2055" s="5" t="s">
        <v>3668</v>
      </c>
      <c r="B2055" s="2">
        <v>41431</v>
      </c>
      <c r="C2055" s="1" t="s">
        <v>1600</v>
      </c>
      <c r="D2055" s="1" t="s">
        <v>3476</v>
      </c>
      <c r="E2055" s="1" t="s">
        <v>49</v>
      </c>
      <c r="F2055" s="1" t="s">
        <v>50</v>
      </c>
      <c r="G2055" s="1" t="s">
        <v>15</v>
      </c>
      <c r="H2055" s="2">
        <v>41433</v>
      </c>
      <c r="I2055" s="1" t="s">
        <v>37</v>
      </c>
      <c r="J2055" s="6" t="s">
        <v>104</v>
      </c>
      <c r="L2055" t="str">
        <f>VLOOKUP(Table3[[#This Row],[Order ID]],OrderBreakDown!A2054:H10101,2,0)</f>
        <v>Elite Letter Opener, High Speed</v>
      </c>
      <c r="M2055" s="16">
        <f>VLOOKUP(Table3[[#This Row],[Order ID]],OrderBreakDown!A2054:H10101,3,0)</f>
        <v>0</v>
      </c>
      <c r="N2055" t="str">
        <f>VLOOKUP(Table3[[#This Row],[Order ID]],OrderBreakDown!A2054:H10101,4,0)</f>
        <v>$53.00</v>
      </c>
      <c r="O2055" s="18" t="str">
        <f>VLOOKUP(Table3[[#This Row],[Order ID]],OrderBreakDown!A2054:H10101,5,0)</f>
        <v>$22.00</v>
      </c>
      <c r="P2055">
        <f>VLOOKUP(Table3[[#This Row],[Order ID]],OrderBreakDown!A2054:H10101,6,0)</f>
        <v>2</v>
      </c>
      <c r="Q2055" t="str">
        <f>VLOOKUP(Table3[[#This Row],[Order ID]],OrderBreakDown!A2054:H10101,7,0)</f>
        <v>Office Supplies</v>
      </c>
      <c r="R2055" t="str">
        <f>VLOOKUP(Table3[[#This Row],[Order ID]],OrderBreakDown!A2054:H10101,8,0)</f>
        <v>Supplies</v>
      </c>
    </row>
    <row r="2056" spans="1:18" ht="21.75" customHeight="1" thickBot="1" x14ac:dyDescent="0.3">
      <c r="A2056" s="5" t="s">
        <v>3669</v>
      </c>
      <c r="B2056" s="2">
        <v>41431</v>
      </c>
      <c r="C2056" s="1" t="s">
        <v>1145</v>
      </c>
      <c r="D2056" s="1" t="s">
        <v>166</v>
      </c>
      <c r="E2056" s="1" t="s">
        <v>58</v>
      </c>
      <c r="F2056" s="1" t="s">
        <v>50</v>
      </c>
      <c r="G2056" s="1" t="s">
        <v>33</v>
      </c>
      <c r="H2056" s="2">
        <v>41436</v>
      </c>
      <c r="I2056" s="1" t="s">
        <v>22</v>
      </c>
      <c r="J2056" s="6" t="s">
        <v>167</v>
      </c>
      <c r="L2056" t="str">
        <f>VLOOKUP(Table3[[#This Row],[Order ID]],OrderBreakDown!A2055:H10102,2,0)</f>
        <v>Hon Executive Leather Armchair, Red</v>
      </c>
      <c r="M2056" s="16">
        <f>VLOOKUP(Table3[[#This Row],[Order ID]],OrderBreakDown!A2055:H10102,3,0)</f>
        <v>0.2</v>
      </c>
      <c r="N2056" t="str">
        <f>VLOOKUP(Table3[[#This Row],[Order ID]],OrderBreakDown!A2055:H10102,4,0)</f>
        <v>$735.00</v>
      </c>
      <c r="O2056" s="18" t="str">
        <f>VLOOKUP(Table3[[#This Row],[Order ID]],OrderBreakDown!A2055:H10102,5,0)</f>
        <v>-$184.00</v>
      </c>
      <c r="P2056">
        <f>VLOOKUP(Table3[[#This Row],[Order ID]],OrderBreakDown!A2055:H10102,6,0)</f>
        <v>2</v>
      </c>
      <c r="Q2056" t="str">
        <f>VLOOKUP(Table3[[#This Row],[Order ID]],OrderBreakDown!A2055:H10102,7,0)</f>
        <v>Furniture</v>
      </c>
      <c r="R2056" t="str">
        <f>VLOOKUP(Table3[[#This Row],[Order ID]],OrderBreakDown!A2055:H10102,8,0)</f>
        <v>Chairs</v>
      </c>
    </row>
    <row r="2057" spans="1:18" ht="21.75" customHeight="1" thickBot="1" x14ac:dyDescent="0.3">
      <c r="A2057" s="5" t="s">
        <v>3670</v>
      </c>
      <c r="B2057" s="2">
        <v>41432</v>
      </c>
      <c r="C2057" s="1" t="s">
        <v>1649</v>
      </c>
      <c r="D2057" s="1" t="s">
        <v>1105</v>
      </c>
      <c r="E2057" s="1" t="s">
        <v>49</v>
      </c>
      <c r="F2057" s="1" t="s">
        <v>50</v>
      </c>
      <c r="G2057" s="1" t="s">
        <v>21</v>
      </c>
      <c r="H2057" s="2">
        <v>41436</v>
      </c>
      <c r="I2057" s="1" t="s">
        <v>22</v>
      </c>
      <c r="J2057" s="6" t="s">
        <v>1106</v>
      </c>
      <c r="L2057" t="str">
        <f>VLOOKUP(Table3[[#This Row],[Order ID]],OrderBreakDown!A2056:H10103,2,0)</f>
        <v>Elite Scissors, Easy Grip</v>
      </c>
      <c r="M2057" s="16">
        <f>VLOOKUP(Table3[[#This Row],[Order ID]],OrderBreakDown!A2056:H10103,3,0)</f>
        <v>0</v>
      </c>
      <c r="N2057" t="str">
        <f>VLOOKUP(Table3[[#This Row],[Order ID]],OrderBreakDown!A2056:H10103,4,0)</f>
        <v>$24.00</v>
      </c>
      <c r="O2057" s="18" t="str">
        <f>VLOOKUP(Table3[[#This Row],[Order ID]],OrderBreakDown!A2056:H10103,5,0)</f>
        <v>$11.00</v>
      </c>
      <c r="P2057">
        <f>VLOOKUP(Table3[[#This Row],[Order ID]],OrderBreakDown!A2056:H10103,6,0)</f>
        <v>1</v>
      </c>
      <c r="Q2057" t="str">
        <f>VLOOKUP(Table3[[#This Row],[Order ID]],OrderBreakDown!A2056:H10103,7,0)</f>
        <v>Office Supplies</v>
      </c>
      <c r="R2057" t="str">
        <f>VLOOKUP(Table3[[#This Row],[Order ID]],OrderBreakDown!A2056:H10103,8,0)</f>
        <v>Supplies</v>
      </c>
    </row>
    <row r="2058" spans="1:18" ht="21.75" customHeight="1" thickBot="1" x14ac:dyDescent="0.3">
      <c r="A2058" s="5" t="s">
        <v>3671</v>
      </c>
      <c r="B2058" s="2">
        <v>41432</v>
      </c>
      <c r="C2058" s="1" t="s">
        <v>1739</v>
      </c>
      <c r="D2058" s="1" t="s">
        <v>702</v>
      </c>
      <c r="E2058" s="1" t="s">
        <v>20</v>
      </c>
      <c r="F2058" s="1" t="s">
        <v>14</v>
      </c>
      <c r="G2058" s="1" t="s">
        <v>21</v>
      </c>
      <c r="H2058" s="2">
        <v>41435</v>
      </c>
      <c r="I2058" s="1" t="s">
        <v>16</v>
      </c>
      <c r="J2058" s="6" t="s">
        <v>23</v>
      </c>
      <c r="L2058" t="str">
        <f>VLOOKUP(Table3[[#This Row],[Order ID]],OrderBreakDown!A2057:H10104,2,0)</f>
        <v>Ibico Binder, Clear</v>
      </c>
      <c r="M2058" s="16">
        <f>VLOOKUP(Table3[[#This Row],[Order ID]],OrderBreakDown!A2057:H10104,3,0)</f>
        <v>0</v>
      </c>
      <c r="N2058" t="str">
        <f>VLOOKUP(Table3[[#This Row],[Order ID]],OrderBreakDown!A2057:H10104,4,0)</f>
        <v>$45.00</v>
      </c>
      <c r="O2058" s="18" t="str">
        <f>VLOOKUP(Table3[[#This Row],[Order ID]],OrderBreakDown!A2057:H10104,5,0)</f>
        <v>$4.00</v>
      </c>
      <c r="P2058">
        <f>VLOOKUP(Table3[[#This Row],[Order ID]],OrderBreakDown!A2057:H10104,6,0)</f>
        <v>3</v>
      </c>
      <c r="Q2058" t="str">
        <f>VLOOKUP(Table3[[#This Row],[Order ID]],OrderBreakDown!A2057:H10104,7,0)</f>
        <v>Office Supplies</v>
      </c>
      <c r="R2058" t="str">
        <f>VLOOKUP(Table3[[#This Row],[Order ID]],OrderBreakDown!A2057:H10104,8,0)</f>
        <v>Binders</v>
      </c>
    </row>
    <row r="2059" spans="1:18" ht="21.75" customHeight="1" thickBot="1" x14ac:dyDescent="0.3">
      <c r="A2059" s="5" t="s">
        <v>3672</v>
      </c>
      <c r="B2059" s="2">
        <v>41432</v>
      </c>
      <c r="C2059" s="1" t="s">
        <v>2112</v>
      </c>
      <c r="D2059" s="1" t="s">
        <v>3673</v>
      </c>
      <c r="E2059" s="1" t="s">
        <v>27</v>
      </c>
      <c r="F2059" s="1" t="s">
        <v>28</v>
      </c>
      <c r="G2059" s="1" t="s">
        <v>33</v>
      </c>
      <c r="H2059" s="2">
        <v>41433</v>
      </c>
      <c r="I2059" s="1" t="s">
        <v>37</v>
      </c>
      <c r="J2059" s="6" t="s">
        <v>45</v>
      </c>
      <c r="L2059" t="str">
        <f>VLOOKUP(Table3[[#This Row],[Order ID]],OrderBreakDown!A2058:H10105,2,0)</f>
        <v>Stanley Markers, Easy-Erase</v>
      </c>
      <c r="M2059" s="16">
        <f>VLOOKUP(Table3[[#This Row],[Order ID]],OrderBreakDown!A2058:H10105,3,0)</f>
        <v>0</v>
      </c>
      <c r="N2059" t="str">
        <f>VLOOKUP(Table3[[#This Row],[Order ID]],OrderBreakDown!A2058:H10105,4,0)</f>
        <v>$45.00</v>
      </c>
      <c r="O2059" s="18" t="str">
        <f>VLOOKUP(Table3[[#This Row],[Order ID]],OrderBreakDown!A2058:H10105,5,0)</f>
        <v>$0.00</v>
      </c>
      <c r="P2059">
        <f>VLOOKUP(Table3[[#This Row],[Order ID]],OrderBreakDown!A2058:H10105,6,0)</f>
        <v>2</v>
      </c>
      <c r="Q2059" t="str">
        <f>VLOOKUP(Table3[[#This Row],[Order ID]],OrderBreakDown!A2058:H10105,7,0)</f>
        <v>Office Supplies</v>
      </c>
      <c r="R2059" t="str">
        <f>VLOOKUP(Table3[[#This Row],[Order ID]],OrderBreakDown!A2058:H10105,8,0)</f>
        <v>Art</v>
      </c>
    </row>
    <row r="2060" spans="1:18" ht="21.75" customHeight="1" thickBot="1" x14ac:dyDescent="0.3">
      <c r="A2060" s="5" t="s">
        <v>3674</v>
      </c>
      <c r="B2060" s="2">
        <v>41432</v>
      </c>
      <c r="C2060" s="1" t="s">
        <v>2843</v>
      </c>
      <c r="D2060" s="1" t="s">
        <v>837</v>
      </c>
      <c r="E2060" s="1" t="s">
        <v>27</v>
      </c>
      <c r="F2060" s="1" t="s">
        <v>28</v>
      </c>
      <c r="G2060" s="1" t="s">
        <v>21</v>
      </c>
      <c r="H2060" s="2">
        <v>41436</v>
      </c>
      <c r="I2060" s="1" t="s">
        <v>22</v>
      </c>
      <c r="J2060" s="6" t="s">
        <v>29</v>
      </c>
      <c r="L2060" t="str">
        <f>VLOOKUP(Table3[[#This Row],[Order ID]],OrderBreakDown!A2059:H10106,2,0)</f>
        <v>BIC Pencil Sharpener, Fluorescent</v>
      </c>
      <c r="M2060" s="16">
        <f>VLOOKUP(Table3[[#This Row],[Order ID]],OrderBreakDown!A2059:H10106,3,0)</f>
        <v>0</v>
      </c>
      <c r="N2060" t="str">
        <f>VLOOKUP(Table3[[#This Row],[Order ID]],OrderBreakDown!A2059:H10106,4,0)</f>
        <v>$212.00</v>
      </c>
      <c r="O2060" s="18" t="str">
        <f>VLOOKUP(Table3[[#This Row],[Order ID]],OrderBreakDown!A2059:H10106,5,0)</f>
        <v>$72.00</v>
      </c>
      <c r="P2060">
        <f>VLOOKUP(Table3[[#This Row],[Order ID]],OrderBreakDown!A2059:H10106,6,0)</f>
        <v>7</v>
      </c>
      <c r="Q2060" t="str">
        <f>VLOOKUP(Table3[[#This Row],[Order ID]],OrderBreakDown!A2059:H10106,7,0)</f>
        <v>Office Supplies</v>
      </c>
      <c r="R2060" t="str">
        <f>VLOOKUP(Table3[[#This Row],[Order ID]],OrderBreakDown!A2059:H10106,8,0)</f>
        <v>Art</v>
      </c>
    </row>
    <row r="2061" spans="1:18" ht="21.75" customHeight="1" thickBot="1" x14ac:dyDescent="0.3">
      <c r="A2061" s="5" t="s">
        <v>3675</v>
      </c>
      <c r="B2061" s="2">
        <v>41432</v>
      </c>
      <c r="C2061" s="1" t="s">
        <v>202</v>
      </c>
      <c r="D2061" s="1" t="s">
        <v>584</v>
      </c>
      <c r="E2061" s="1" t="s">
        <v>27</v>
      </c>
      <c r="F2061" s="1" t="s">
        <v>28</v>
      </c>
      <c r="G2061" s="1" t="s">
        <v>15</v>
      </c>
      <c r="H2061" s="2">
        <v>41436</v>
      </c>
      <c r="I2061" s="1" t="s">
        <v>22</v>
      </c>
      <c r="J2061" s="6" t="s">
        <v>311</v>
      </c>
      <c r="L2061" t="str">
        <f>VLOOKUP(Table3[[#This Row],[Order ID]],OrderBreakDown!A2060:H10107,2,0)</f>
        <v>Eldon Trays, Blue</v>
      </c>
      <c r="M2061" s="16">
        <f>VLOOKUP(Table3[[#This Row],[Order ID]],OrderBreakDown!A2060:H10107,3,0)</f>
        <v>0.1</v>
      </c>
      <c r="N2061" t="str">
        <f>VLOOKUP(Table3[[#This Row],[Order ID]],OrderBreakDown!A2060:H10107,4,0)</f>
        <v>$173.00</v>
      </c>
      <c r="O2061" s="18" t="str">
        <f>VLOOKUP(Table3[[#This Row],[Order ID]],OrderBreakDown!A2060:H10107,5,0)</f>
        <v>$15.00</v>
      </c>
      <c r="P2061">
        <f>VLOOKUP(Table3[[#This Row],[Order ID]],OrderBreakDown!A2060:H10107,6,0)</f>
        <v>4</v>
      </c>
      <c r="Q2061" t="str">
        <f>VLOOKUP(Table3[[#This Row],[Order ID]],OrderBreakDown!A2060:H10107,7,0)</f>
        <v>Office Supplies</v>
      </c>
      <c r="R2061" t="str">
        <f>VLOOKUP(Table3[[#This Row],[Order ID]],OrderBreakDown!A2060:H10107,8,0)</f>
        <v>Storage</v>
      </c>
    </row>
    <row r="2062" spans="1:18" ht="21.75" customHeight="1" thickBot="1" x14ac:dyDescent="0.3">
      <c r="A2062" s="5" t="s">
        <v>3676</v>
      </c>
      <c r="B2062" s="2">
        <v>41432</v>
      </c>
      <c r="C2062" s="1" t="s">
        <v>1001</v>
      </c>
      <c r="D2062" s="1" t="s">
        <v>609</v>
      </c>
      <c r="E2062" s="1" t="s">
        <v>58</v>
      </c>
      <c r="F2062" s="1" t="s">
        <v>50</v>
      </c>
      <c r="G2062" s="1" t="s">
        <v>33</v>
      </c>
      <c r="H2062" s="2">
        <v>41438</v>
      </c>
      <c r="I2062" s="1" t="s">
        <v>22</v>
      </c>
      <c r="J2062" s="6" t="s">
        <v>610</v>
      </c>
      <c r="L2062" t="str">
        <f>VLOOKUP(Table3[[#This Row],[Order ID]],OrderBreakDown!A2061:H10108,2,0)</f>
        <v>Enermax Note Cards, Multicolor</v>
      </c>
      <c r="M2062" s="16">
        <f>VLOOKUP(Table3[[#This Row],[Order ID]],OrderBreakDown!A2061:H10108,3,0)</f>
        <v>0</v>
      </c>
      <c r="N2062" t="str">
        <f>VLOOKUP(Table3[[#This Row],[Order ID]],OrderBreakDown!A2061:H10108,4,0)</f>
        <v>$98.00</v>
      </c>
      <c r="O2062" s="18" t="str">
        <f>VLOOKUP(Table3[[#This Row],[Order ID]],OrderBreakDown!A2061:H10108,5,0)</f>
        <v>$21.00</v>
      </c>
      <c r="P2062">
        <f>VLOOKUP(Table3[[#This Row],[Order ID]],OrderBreakDown!A2061:H10108,6,0)</f>
        <v>3</v>
      </c>
      <c r="Q2062" t="str">
        <f>VLOOKUP(Table3[[#This Row],[Order ID]],OrderBreakDown!A2061:H10108,7,0)</f>
        <v>Office Supplies</v>
      </c>
      <c r="R2062" t="str">
        <f>VLOOKUP(Table3[[#This Row],[Order ID]],OrderBreakDown!A2061:H10108,8,0)</f>
        <v>Paper</v>
      </c>
    </row>
    <row r="2063" spans="1:18" ht="21.75" customHeight="1" thickBot="1" x14ac:dyDescent="0.3">
      <c r="A2063" s="5" t="s">
        <v>3677</v>
      </c>
      <c r="B2063" s="2">
        <v>41433</v>
      </c>
      <c r="C2063" s="1" t="s">
        <v>2380</v>
      </c>
      <c r="D2063" s="1" t="s">
        <v>190</v>
      </c>
      <c r="E2063" s="1" t="s">
        <v>27</v>
      </c>
      <c r="F2063" s="1" t="s">
        <v>28</v>
      </c>
      <c r="G2063" s="1" t="s">
        <v>15</v>
      </c>
      <c r="H2063" s="2">
        <v>41437</v>
      </c>
      <c r="I2063" s="1" t="s">
        <v>22</v>
      </c>
      <c r="J2063" s="6" t="s">
        <v>41</v>
      </c>
      <c r="L2063" t="str">
        <f>VLOOKUP(Table3[[#This Row],[Order ID]],OrderBreakDown!A2062:H10109,2,0)</f>
        <v>Green Bar Note Cards, Multicolor</v>
      </c>
      <c r="M2063" s="16">
        <f>VLOOKUP(Table3[[#This Row],[Order ID]],OrderBreakDown!A2062:H10109,3,0)</f>
        <v>0</v>
      </c>
      <c r="N2063" t="str">
        <f>VLOOKUP(Table3[[#This Row],[Order ID]],OrderBreakDown!A2062:H10109,4,0)</f>
        <v>$34.00</v>
      </c>
      <c r="O2063" s="18" t="str">
        <f>VLOOKUP(Table3[[#This Row],[Order ID]],OrderBreakDown!A2062:H10109,5,0)</f>
        <v>$14.00</v>
      </c>
      <c r="P2063">
        <f>VLOOKUP(Table3[[#This Row],[Order ID]],OrderBreakDown!A2062:H10109,6,0)</f>
        <v>1</v>
      </c>
      <c r="Q2063" t="str">
        <f>VLOOKUP(Table3[[#This Row],[Order ID]],OrderBreakDown!A2062:H10109,7,0)</f>
        <v>Office Supplies</v>
      </c>
      <c r="R2063" t="str">
        <f>VLOOKUP(Table3[[#This Row],[Order ID]],OrderBreakDown!A2062:H10109,8,0)</f>
        <v>Paper</v>
      </c>
    </row>
    <row r="2064" spans="1:18" ht="21.75" customHeight="1" thickBot="1" x14ac:dyDescent="0.3">
      <c r="A2064" s="5" t="s">
        <v>3678</v>
      </c>
      <c r="B2064" s="2">
        <v>41433</v>
      </c>
      <c r="C2064" s="1" t="s">
        <v>3679</v>
      </c>
      <c r="D2064" s="1" t="s">
        <v>1701</v>
      </c>
      <c r="E2064" s="1" t="s">
        <v>27</v>
      </c>
      <c r="F2064" s="1" t="s">
        <v>28</v>
      </c>
      <c r="G2064" s="1" t="s">
        <v>21</v>
      </c>
      <c r="H2064" s="2">
        <v>41438</v>
      </c>
      <c r="I2064" s="1" t="s">
        <v>22</v>
      </c>
      <c r="J2064" s="6" t="s">
        <v>311</v>
      </c>
      <c r="L2064" t="str">
        <f>VLOOKUP(Table3[[#This Row],[Order ID]],OrderBreakDown!A2063:H10110,2,0)</f>
        <v>Eldon Door Stop, Black</v>
      </c>
      <c r="M2064" s="16">
        <f>VLOOKUP(Table3[[#This Row],[Order ID]],OrderBreakDown!A2063:H10110,3,0)</f>
        <v>0</v>
      </c>
      <c r="N2064" t="str">
        <f>VLOOKUP(Table3[[#This Row],[Order ID]],OrderBreakDown!A2063:H10110,4,0)</f>
        <v>$602.00</v>
      </c>
      <c r="O2064" s="18" t="str">
        <f>VLOOKUP(Table3[[#This Row],[Order ID]],OrderBreakDown!A2063:H10110,5,0)</f>
        <v>$114.00</v>
      </c>
      <c r="P2064">
        <f>VLOOKUP(Table3[[#This Row],[Order ID]],OrderBreakDown!A2063:H10110,6,0)</f>
        <v>12</v>
      </c>
      <c r="Q2064" t="str">
        <f>VLOOKUP(Table3[[#This Row],[Order ID]],OrderBreakDown!A2063:H10110,7,0)</f>
        <v>Furniture</v>
      </c>
      <c r="R2064" t="str">
        <f>VLOOKUP(Table3[[#This Row],[Order ID]],OrderBreakDown!A2063:H10110,8,0)</f>
        <v>Furnishings</v>
      </c>
    </row>
    <row r="2065" spans="1:18" ht="21.75" customHeight="1" thickBot="1" x14ac:dyDescent="0.3">
      <c r="A2065" s="5" t="s">
        <v>3680</v>
      </c>
      <c r="B2065" s="2">
        <v>41433</v>
      </c>
      <c r="C2065" s="1" t="s">
        <v>1316</v>
      </c>
      <c r="D2065" s="1" t="s">
        <v>221</v>
      </c>
      <c r="E2065" s="1" t="s">
        <v>27</v>
      </c>
      <c r="F2065" s="1" t="s">
        <v>28</v>
      </c>
      <c r="G2065" s="1" t="s">
        <v>21</v>
      </c>
      <c r="H2065" s="2">
        <v>41434</v>
      </c>
      <c r="I2065" s="1" t="s">
        <v>37</v>
      </c>
      <c r="J2065" s="6" t="s">
        <v>41</v>
      </c>
      <c r="L2065" t="str">
        <f>VLOOKUP(Table3[[#This Row],[Order ID]],OrderBreakDown!A2064:H10111,2,0)</f>
        <v>Bevis Training Table, Adjustable Height</v>
      </c>
      <c r="M2065" s="16">
        <f>VLOOKUP(Table3[[#This Row],[Order ID]],OrderBreakDown!A2064:H10111,3,0)</f>
        <v>0.35</v>
      </c>
      <c r="N2065" t="str">
        <f>VLOOKUP(Table3[[#This Row],[Order ID]],OrderBreakDown!A2064:H10111,4,0)</f>
        <v>$1,096.00</v>
      </c>
      <c r="O2065" s="18" t="str">
        <f>VLOOKUP(Table3[[#This Row],[Order ID]],OrderBreakDown!A2064:H10111,5,0)</f>
        <v>-$422.00</v>
      </c>
      <c r="P2065">
        <f>VLOOKUP(Table3[[#This Row],[Order ID]],OrderBreakDown!A2064:H10111,6,0)</f>
        <v>5</v>
      </c>
      <c r="Q2065" t="str">
        <f>VLOOKUP(Table3[[#This Row],[Order ID]],OrderBreakDown!A2064:H10111,7,0)</f>
        <v>Furniture</v>
      </c>
      <c r="R2065" t="str">
        <f>VLOOKUP(Table3[[#This Row],[Order ID]],OrderBreakDown!A2064:H10111,8,0)</f>
        <v>Tables</v>
      </c>
    </row>
    <row r="2066" spans="1:18" ht="21.75" customHeight="1" thickBot="1" x14ac:dyDescent="0.3">
      <c r="A2066" s="5" t="s">
        <v>3681</v>
      </c>
      <c r="B2066" s="2">
        <v>41434</v>
      </c>
      <c r="C2066" s="1" t="s">
        <v>493</v>
      </c>
      <c r="D2066" s="1" t="s">
        <v>241</v>
      </c>
      <c r="E2066" s="1" t="s">
        <v>27</v>
      </c>
      <c r="F2066" s="1" t="s">
        <v>28</v>
      </c>
      <c r="G2066" s="1" t="s">
        <v>21</v>
      </c>
      <c r="H2066" s="2">
        <v>41440</v>
      </c>
      <c r="I2066" s="1" t="s">
        <v>22</v>
      </c>
      <c r="J2066" s="6" t="s">
        <v>112</v>
      </c>
      <c r="L2066" t="str">
        <f>VLOOKUP(Table3[[#This Row],[Order ID]],OrderBreakDown!A2065:H10112,2,0)</f>
        <v>Harbour Creations Steel Folding Chair, Red</v>
      </c>
      <c r="M2066" s="16">
        <f>VLOOKUP(Table3[[#This Row],[Order ID]],OrderBreakDown!A2065:H10112,3,0)</f>
        <v>0.1</v>
      </c>
      <c r="N2066" t="str">
        <f>VLOOKUP(Table3[[#This Row],[Order ID]],OrderBreakDown!A2065:H10112,4,0)</f>
        <v>$264.00</v>
      </c>
      <c r="O2066" s="18" t="str">
        <f>VLOOKUP(Table3[[#This Row],[Order ID]],OrderBreakDown!A2065:H10112,5,0)</f>
        <v>$50.00</v>
      </c>
      <c r="P2066">
        <f>VLOOKUP(Table3[[#This Row],[Order ID]],OrderBreakDown!A2065:H10112,6,0)</f>
        <v>3</v>
      </c>
      <c r="Q2066" t="str">
        <f>VLOOKUP(Table3[[#This Row],[Order ID]],OrderBreakDown!A2065:H10112,7,0)</f>
        <v>Furniture</v>
      </c>
      <c r="R2066" t="str">
        <f>VLOOKUP(Table3[[#This Row],[Order ID]],OrderBreakDown!A2065:H10112,8,0)</f>
        <v>Chairs</v>
      </c>
    </row>
    <row r="2067" spans="1:18" ht="21.75" customHeight="1" thickBot="1" x14ac:dyDescent="0.3">
      <c r="A2067" s="5" t="s">
        <v>3682</v>
      </c>
      <c r="B2067" s="2">
        <v>41435</v>
      </c>
      <c r="C2067" s="1" t="s">
        <v>531</v>
      </c>
      <c r="D2067" s="1" t="s">
        <v>162</v>
      </c>
      <c r="E2067" s="1" t="s">
        <v>66</v>
      </c>
      <c r="F2067" s="1" t="s">
        <v>28</v>
      </c>
      <c r="G2067" s="1" t="s">
        <v>21</v>
      </c>
      <c r="H2067" s="2">
        <v>41439</v>
      </c>
      <c r="I2067" s="1" t="s">
        <v>16</v>
      </c>
      <c r="J2067" s="6" t="s">
        <v>163</v>
      </c>
      <c r="L2067" t="str">
        <f>VLOOKUP(Table3[[#This Row],[Order ID]],OrderBreakDown!A2066:H10113,2,0)</f>
        <v>Binney &amp; Smith Pens, Easy-Erase</v>
      </c>
      <c r="M2067" s="16">
        <f>VLOOKUP(Table3[[#This Row],[Order ID]],OrderBreakDown!A2066:H10113,3,0)</f>
        <v>0.5</v>
      </c>
      <c r="N2067" t="str">
        <f>VLOOKUP(Table3[[#This Row],[Order ID]],OrderBreakDown!A2066:H10113,4,0)</f>
        <v>$24.00</v>
      </c>
      <c r="O2067" s="18" t="str">
        <f>VLOOKUP(Table3[[#This Row],[Order ID]],OrderBreakDown!A2066:H10113,5,0)</f>
        <v>-$24.00</v>
      </c>
      <c r="P2067">
        <f>VLOOKUP(Table3[[#This Row],[Order ID]],OrderBreakDown!A2066:H10113,6,0)</f>
        <v>4</v>
      </c>
      <c r="Q2067" t="str">
        <f>VLOOKUP(Table3[[#This Row],[Order ID]],OrderBreakDown!A2066:H10113,7,0)</f>
        <v>Office Supplies</v>
      </c>
      <c r="R2067" t="str">
        <f>VLOOKUP(Table3[[#This Row],[Order ID]],OrderBreakDown!A2066:H10113,8,0)</f>
        <v>Art</v>
      </c>
    </row>
    <row r="2068" spans="1:18" ht="21.75" customHeight="1" thickBot="1" x14ac:dyDescent="0.3">
      <c r="A2068" s="5" t="s">
        <v>3683</v>
      </c>
      <c r="B2068" s="2">
        <v>41435</v>
      </c>
      <c r="C2068" s="1" t="s">
        <v>47</v>
      </c>
      <c r="D2068" s="1" t="s">
        <v>418</v>
      </c>
      <c r="E2068" s="1" t="s">
        <v>20</v>
      </c>
      <c r="F2068" s="1" t="s">
        <v>14</v>
      </c>
      <c r="G2068" s="1" t="s">
        <v>21</v>
      </c>
      <c r="H2068" s="2">
        <v>41437</v>
      </c>
      <c r="I2068" s="1" t="s">
        <v>16</v>
      </c>
      <c r="J2068" s="6" t="s">
        <v>419</v>
      </c>
      <c r="L2068" t="str">
        <f>VLOOKUP(Table3[[#This Row],[Order ID]],OrderBreakDown!A2067:H10114,2,0)</f>
        <v>Novimex Chairmat, Red</v>
      </c>
      <c r="M2068" s="16">
        <f>VLOOKUP(Table3[[#This Row],[Order ID]],OrderBreakDown!A2067:H10114,3,0)</f>
        <v>0</v>
      </c>
      <c r="N2068" t="str">
        <f>VLOOKUP(Table3[[#This Row],[Order ID]],OrderBreakDown!A2067:H10114,4,0)</f>
        <v>$225.00</v>
      </c>
      <c r="O2068" s="18" t="str">
        <f>VLOOKUP(Table3[[#This Row],[Order ID]],OrderBreakDown!A2067:H10114,5,0)</f>
        <v>$68.00</v>
      </c>
      <c r="P2068">
        <f>VLOOKUP(Table3[[#This Row],[Order ID]],OrderBreakDown!A2067:H10114,6,0)</f>
        <v>4</v>
      </c>
      <c r="Q2068" t="str">
        <f>VLOOKUP(Table3[[#This Row],[Order ID]],OrderBreakDown!A2067:H10114,7,0)</f>
        <v>Furniture</v>
      </c>
      <c r="R2068" t="str">
        <f>VLOOKUP(Table3[[#This Row],[Order ID]],OrderBreakDown!A2067:H10114,8,0)</f>
        <v>Chairs</v>
      </c>
    </row>
    <row r="2069" spans="1:18" ht="21.75" customHeight="1" thickBot="1" x14ac:dyDescent="0.3">
      <c r="A2069" s="5" t="s">
        <v>3684</v>
      </c>
      <c r="B2069" s="2">
        <v>41435</v>
      </c>
      <c r="C2069" s="1" t="s">
        <v>2120</v>
      </c>
      <c r="D2069" s="1" t="s">
        <v>3685</v>
      </c>
      <c r="E2069" s="1" t="s">
        <v>27</v>
      </c>
      <c r="F2069" s="1" t="s">
        <v>28</v>
      </c>
      <c r="G2069" s="1" t="s">
        <v>21</v>
      </c>
      <c r="H2069" s="2">
        <v>41439</v>
      </c>
      <c r="I2069" s="1" t="s">
        <v>22</v>
      </c>
      <c r="J2069" s="6" t="s">
        <v>194</v>
      </c>
      <c r="L2069" t="str">
        <f>VLOOKUP(Table3[[#This Row],[Order ID]],OrderBreakDown!A2068:H10115,2,0)</f>
        <v>Binney &amp; Smith Sketch Pad, Easy-Erase</v>
      </c>
      <c r="M2069" s="16">
        <f>VLOOKUP(Table3[[#This Row],[Order ID]],OrderBreakDown!A2068:H10115,3,0)</f>
        <v>0</v>
      </c>
      <c r="N2069" t="str">
        <f>VLOOKUP(Table3[[#This Row],[Order ID]],OrderBreakDown!A2068:H10115,4,0)</f>
        <v>$186.00</v>
      </c>
      <c r="O2069" s="18" t="str">
        <f>VLOOKUP(Table3[[#This Row],[Order ID]],OrderBreakDown!A2068:H10115,5,0)</f>
        <v>$28.00</v>
      </c>
      <c r="P2069">
        <f>VLOOKUP(Table3[[#This Row],[Order ID]],OrderBreakDown!A2068:H10115,6,0)</f>
        <v>4</v>
      </c>
      <c r="Q2069" t="str">
        <f>VLOOKUP(Table3[[#This Row],[Order ID]],OrderBreakDown!A2068:H10115,7,0)</f>
        <v>Office Supplies</v>
      </c>
      <c r="R2069" t="str">
        <f>VLOOKUP(Table3[[#This Row],[Order ID]],OrderBreakDown!A2068:H10115,8,0)</f>
        <v>Art</v>
      </c>
    </row>
    <row r="2070" spans="1:18" ht="21.75" customHeight="1" thickBot="1" x14ac:dyDescent="0.3">
      <c r="A2070" s="5" t="s">
        <v>3686</v>
      </c>
      <c r="B2070" s="2">
        <v>41435</v>
      </c>
      <c r="C2070" s="1" t="s">
        <v>1775</v>
      </c>
      <c r="D2070" s="1" t="s">
        <v>1048</v>
      </c>
      <c r="E2070" s="1" t="s">
        <v>20</v>
      </c>
      <c r="F2070" s="1" t="s">
        <v>14</v>
      </c>
      <c r="G2070" s="1" t="s">
        <v>21</v>
      </c>
      <c r="H2070" s="2">
        <v>41439</v>
      </c>
      <c r="I2070" s="1" t="s">
        <v>22</v>
      </c>
      <c r="J2070" s="6" t="s">
        <v>23</v>
      </c>
      <c r="L2070" t="str">
        <f>VLOOKUP(Table3[[#This Row],[Order ID]],OrderBreakDown!A2069:H10116,2,0)</f>
        <v>Hewlett Copy Machine, Laser</v>
      </c>
      <c r="M2070" s="16">
        <f>VLOOKUP(Table3[[#This Row],[Order ID]],OrderBreakDown!A2069:H10116,3,0)</f>
        <v>0</v>
      </c>
      <c r="N2070" t="str">
        <f>VLOOKUP(Table3[[#This Row],[Order ID]],OrderBreakDown!A2069:H10116,4,0)</f>
        <v>$1,580.00</v>
      </c>
      <c r="O2070" s="18" t="str">
        <f>VLOOKUP(Table3[[#This Row],[Order ID]],OrderBreakDown!A2069:H10116,5,0)</f>
        <v>$32.00</v>
      </c>
      <c r="P2070">
        <f>VLOOKUP(Table3[[#This Row],[Order ID]],OrderBreakDown!A2069:H10116,6,0)</f>
        <v>6</v>
      </c>
      <c r="Q2070" t="str">
        <f>VLOOKUP(Table3[[#This Row],[Order ID]],OrderBreakDown!A2069:H10116,7,0)</f>
        <v>Technology</v>
      </c>
      <c r="R2070" t="str">
        <f>VLOOKUP(Table3[[#This Row],[Order ID]],OrderBreakDown!A2069:H10116,8,0)</f>
        <v>Copiers</v>
      </c>
    </row>
    <row r="2071" spans="1:18" ht="21.75" customHeight="1" thickBot="1" x14ac:dyDescent="0.3">
      <c r="A2071" s="5" t="s">
        <v>3687</v>
      </c>
      <c r="B2071" s="2">
        <v>41435</v>
      </c>
      <c r="C2071" s="1" t="s">
        <v>1230</v>
      </c>
      <c r="D2071" s="1" t="s">
        <v>263</v>
      </c>
      <c r="E2071" s="1" t="s">
        <v>49</v>
      </c>
      <c r="F2071" s="1" t="s">
        <v>50</v>
      </c>
      <c r="G2071" s="1" t="s">
        <v>21</v>
      </c>
      <c r="H2071" s="2">
        <v>41442</v>
      </c>
      <c r="I2071" s="1" t="s">
        <v>22</v>
      </c>
      <c r="J2071" s="6" t="s">
        <v>264</v>
      </c>
      <c r="L2071" t="str">
        <f>VLOOKUP(Table3[[#This Row],[Order ID]],OrderBreakDown!A2070:H10117,2,0)</f>
        <v>Boston Pens, Fluorescent</v>
      </c>
      <c r="M2071" s="16">
        <f>VLOOKUP(Table3[[#This Row],[Order ID]],OrderBreakDown!A2070:H10117,3,0)</f>
        <v>0</v>
      </c>
      <c r="N2071" t="str">
        <f>VLOOKUP(Table3[[#This Row],[Order ID]],OrderBreakDown!A2070:H10117,4,0)</f>
        <v>$31.00</v>
      </c>
      <c r="O2071" s="18" t="str">
        <f>VLOOKUP(Table3[[#This Row],[Order ID]],OrderBreakDown!A2070:H10117,5,0)</f>
        <v>$5.00</v>
      </c>
      <c r="P2071">
        <f>VLOOKUP(Table3[[#This Row],[Order ID]],OrderBreakDown!A2070:H10117,6,0)</f>
        <v>2</v>
      </c>
      <c r="Q2071" t="str">
        <f>VLOOKUP(Table3[[#This Row],[Order ID]],OrderBreakDown!A2070:H10117,7,0)</f>
        <v>Office Supplies</v>
      </c>
      <c r="R2071" t="str">
        <f>VLOOKUP(Table3[[#This Row],[Order ID]],OrderBreakDown!A2070:H10117,8,0)</f>
        <v>Art</v>
      </c>
    </row>
    <row r="2072" spans="1:18" ht="21.75" customHeight="1" thickBot="1" x14ac:dyDescent="0.3">
      <c r="A2072" s="5" t="s">
        <v>3688</v>
      </c>
      <c r="B2072" s="2">
        <v>41435</v>
      </c>
      <c r="C2072" s="1" t="s">
        <v>1538</v>
      </c>
      <c r="D2072" s="1" t="s">
        <v>141</v>
      </c>
      <c r="E2072" s="1" t="s">
        <v>58</v>
      </c>
      <c r="F2072" s="1" t="s">
        <v>50</v>
      </c>
      <c r="G2072" s="1" t="s">
        <v>21</v>
      </c>
      <c r="H2072" s="2">
        <v>41436</v>
      </c>
      <c r="I2072" s="1" t="s">
        <v>37</v>
      </c>
      <c r="J2072" s="6" t="s">
        <v>141</v>
      </c>
      <c r="L2072" t="str">
        <f>VLOOKUP(Table3[[#This Row],[Order ID]],OrderBreakDown!A2071:H10118,2,0)</f>
        <v>Sanford Markers, Water Color</v>
      </c>
      <c r="M2072" s="16">
        <f>VLOOKUP(Table3[[#This Row],[Order ID]],OrderBreakDown!A2071:H10118,3,0)</f>
        <v>0</v>
      </c>
      <c r="N2072" t="str">
        <f>VLOOKUP(Table3[[#This Row],[Order ID]],OrderBreakDown!A2071:H10118,4,0)</f>
        <v>$370.00</v>
      </c>
      <c r="O2072" s="18" t="str">
        <f>VLOOKUP(Table3[[#This Row],[Order ID]],OrderBreakDown!A2071:H10118,5,0)</f>
        <v>$33.00</v>
      </c>
      <c r="P2072">
        <f>VLOOKUP(Table3[[#This Row],[Order ID]],OrderBreakDown!A2071:H10118,6,0)</f>
        <v>14</v>
      </c>
      <c r="Q2072" t="str">
        <f>VLOOKUP(Table3[[#This Row],[Order ID]],OrderBreakDown!A2071:H10118,7,0)</f>
        <v>Office Supplies</v>
      </c>
      <c r="R2072" t="str">
        <f>VLOOKUP(Table3[[#This Row],[Order ID]],OrderBreakDown!A2071:H10118,8,0)</f>
        <v>Art</v>
      </c>
    </row>
    <row r="2073" spans="1:18" ht="21.75" customHeight="1" thickBot="1" x14ac:dyDescent="0.3">
      <c r="A2073" s="5" t="s">
        <v>3689</v>
      </c>
      <c r="B2073" s="2">
        <v>41435</v>
      </c>
      <c r="C2073" s="1" t="s">
        <v>666</v>
      </c>
      <c r="D2073" s="1" t="s">
        <v>2721</v>
      </c>
      <c r="E2073" s="1" t="s">
        <v>66</v>
      </c>
      <c r="F2073" s="1" t="s">
        <v>28</v>
      </c>
      <c r="G2073" s="1" t="s">
        <v>33</v>
      </c>
      <c r="H2073" s="2">
        <v>41442</v>
      </c>
      <c r="I2073" s="1" t="s">
        <v>22</v>
      </c>
      <c r="J2073" s="6" t="s">
        <v>116</v>
      </c>
      <c r="L2073" t="str">
        <f>VLOOKUP(Table3[[#This Row],[Order ID]],OrderBreakDown!A2072:H10119,2,0)</f>
        <v>Xerox Message Books, Recycled</v>
      </c>
      <c r="M2073" s="16">
        <f>VLOOKUP(Table3[[#This Row],[Order ID]],OrderBreakDown!A2072:H10119,3,0)</f>
        <v>0</v>
      </c>
      <c r="N2073" t="str">
        <f>VLOOKUP(Table3[[#This Row],[Order ID]],OrderBreakDown!A2072:H10119,4,0)</f>
        <v>$61.00</v>
      </c>
      <c r="O2073" s="18" t="str">
        <f>VLOOKUP(Table3[[#This Row],[Order ID]],OrderBreakDown!A2072:H10119,5,0)</f>
        <v>$19.00</v>
      </c>
      <c r="P2073">
        <f>VLOOKUP(Table3[[#This Row],[Order ID]],OrderBreakDown!A2072:H10119,6,0)</f>
        <v>3</v>
      </c>
      <c r="Q2073" t="str">
        <f>VLOOKUP(Table3[[#This Row],[Order ID]],OrderBreakDown!A2072:H10119,7,0)</f>
        <v>Office Supplies</v>
      </c>
      <c r="R2073" t="str">
        <f>VLOOKUP(Table3[[#This Row],[Order ID]],OrderBreakDown!A2072:H10119,8,0)</f>
        <v>Paper</v>
      </c>
    </row>
    <row r="2074" spans="1:18" ht="21.75" customHeight="1" thickBot="1" x14ac:dyDescent="0.3">
      <c r="A2074" s="5" t="s">
        <v>3690</v>
      </c>
      <c r="B2074" s="2">
        <v>41435</v>
      </c>
      <c r="C2074" s="1" t="s">
        <v>522</v>
      </c>
      <c r="D2074" s="1" t="s">
        <v>148</v>
      </c>
      <c r="E2074" s="1" t="s">
        <v>149</v>
      </c>
      <c r="F2074" s="1" t="s">
        <v>50</v>
      </c>
      <c r="G2074" s="1" t="s">
        <v>33</v>
      </c>
      <c r="H2074" s="2">
        <v>41439</v>
      </c>
      <c r="I2074" s="1" t="s">
        <v>22</v>
      </c>
      <c r="J2074" s="6" t="s">
        <v>150</v>
      </c>
      <c r="L2074" t="str">
        <f>VLOOKUP(Table3[[#This Row],[Order ID]],OrderBreakDown!A2073:H10120,2,0)</f>
        <v>Hoover Stove, White</v>
      </c>
      <c r="M2074" s="16">
        <f>VLOOKUP(Table3[[#This Row],[Order ID]],OrderBreakDown!A2073:H10120,3,0)</f>
        <v>0.5</v>
      </c>
      <c r="N2074" t="str">
        <f>VLOOKUP(Table3[[#This Row],[Order ID]],OrderBreakDown!A2073:H10120,4,0)</f>
        <v>$3,400.00</v>
      </c>
      <c r="O2074" s="18" t="str">
        <f>VLOOKUP(Table3[[#This Row],[Order ID]],OrderBreakDown!A2073:H10120,5,0)</f>
        <v>-$3,060.00</v>
      </c>
      <c r="P2074">
        <f>VLOOKUP(Table3[[#This Row],[Order ID]],OrderBreakDown!A2073:H10120,6,0)</f>
        <v>12</v>
      </c>
      <c r="Q2074" t="str">
        <f>VLOOKUP(Table3[[#This Row],[Order ID]],OrderBreakDown!A2073:H10120,7,0)</f>
        <v>Office Supplies</v>
      </c>
      <c r="R2074" t="str">
        <f>VLOOKUP(Table3[[#This Row],[Order ID]],OrderBreakDown!A2073:H10120,8,0)</f>
        <v>Appliances</v>
      </c>
    </row>
    <row r="2075" spans="1:18" ht="21.75" customHeight="1" thickBot="1" x14ac:dyDescent="0.3">
      <c r="A2075" s="5" t="s">
        <v>3691</v>
      </c>
      <c r="B2075" s="2">
        <v>41436</v>
      </c>
      <c r="C2075" s="1" t="s">
        <v>2285</v>
      </c>
      <c r="D2075" s="1" t="s">
        <v>3593</v>
      </c>
      <c r="E2075" s="1" t="s">
        <v>20</v>
      </c>
      <c r="F2075" s="1" t="s">
        <v>14</v>
      </c>
      <c r="G2075" s="1" t="s">
        <v>21</v>
      </c>
      <c r="H2075" s="2">
        <v>41440</v>
      </c>
      <c r="I2075" s="1" t="s">
        <v>22</v>
      </c>
      <c r="J2075" s="6" t="s">
        <v>23</v>
      </c>
      <c r="L2075" t="str">
        <f>VLOOKUP(Table3[[#This Row],[Order ID]],OrderBreakDown!A2074:H10121,2,0)</f>
        <v>Deflect-O Frame, Black</v>
      </c>
      <c r="M2075" s="16">
        <f>VLOOKUP(Table3[[#This Row],[Order ID]],OrderBreakDown!A2074:H10121,3,0)</f>
        <v>0.3</v>
      </c>
      <c r="N2075" t="str">
        <f>VLOOKUP(Table3[[#This Row],[Order ID]],OrderBreakDown!A2074:H10121,4,0)</f>
        <v>$231.00</v>
      </c>
      <c r="O2075" s="18" t="str">
        <f>VLOOKUP(Table3[[#This Row],[Order ID]],OrderBreakDown!A2074:H10121,5,0)</f>
        <v>$46.00</v>
      </c>
      <c r="P2075">
        <f>VLOOKUP(Table3[[#This Row],[Order ID]],OrderBreakDown!A2074:H10121,6,0)</f>
        <v>3</v>
      </c>
      <c r="Q2075" t="str">
        <f>VLOOKUP(Table3[[#This Row],[Order ID]],OrderBreakDown!A2074:H10121,7,0)</f>
        <v>Furniture</v>
      </c>
      <c r="R2075" t="str">
        <f>VLOOKUP(Table3[[#This Row],[Order ID]],OrderBreakDown!A2074:H10121,8,0)</f>
        <v>Furnishings</v>
      </c>
    </row>
    <row r="2076" spans="1:18" ht="21.75" customHeight="1" thickBot="1" x14ac:dyDescent="0.3">
      <c r="A2076" s="5" t="s">
        <v>3692</v>
      </c>
      <c r="B2076" s="2">
        <v>41436</v>
      </c>
      <c r="C2076" s="1" t="s">
        <v>827</v>
      </c>
      <c r="D2076" s="1" t="s">
        <v>3693</v>
      </c>
      <c r="E2076" s="1" t="s">
        <v>27</v>
      </c>
      <c r="F2076" s="1" t="s">
        <v>28</v>
      </c>
      <c r="G2076" s="1" t="s">
        <v>21</v>
      </c>
      <c r="H2076" s="2">
        <v>41440</v>
      </c>
      <c r="I2076" s="1" t="s">
        <v>22</v>
      </c>
      <c r="J2076" s="6" t="s">
        <v>112</v>
      </c>
      <c r="L2076" t="str">
        <f>VLOOKUP(Table3[[#This Row],[Order ID]],OrderBreakDown!A2075:H10122,2,0)</f>
        <v>Nokia Smart Phone, Cordless</v>
      </c>
      <c r="M2076" s="16">
        <f>VLOOKUP(Table3[[#This Row],[Order ID]],OrderBreakDown!A2075:H10122,3,0)</f>
        <v>0.15</v>
      </c>
      <c r="N2076" t="str">
        <f>VLOOKUP(Table3[[#This Row],[Order ID]],OrderBreakDown!A2075:H10122,4,0)</f>
        <v>$1,622.00</v>
      </c>
      <c r="O2076" s="18" t="str">
        <f>VLOOKUP(Table3[[#This Row],[Order ID]],OrderBreakDown!A2075:H10122,5,0)</f>
        <v>$324.00</v>
      </c>
      <c r="P2076">
        <f>VLOOKUP(Table3[[#This Row],[Order ID]],OrderBreakDown!A2075:H10122,6,0)</f>
        <v>3</v>
      </c>
      <c r="Q2076" t="str">
        <f>VLOOKUP(Table3[[#This Row],[Order ID]],OrderBreakDown!A2075:H10122,7,0)</f>
        <v>Technology</v>
      </c>
      <c r="R2076" t="str">
        <f>VLOOKUP(Table3[[#This Row],[Order ID]],OrderBreakDown!A2075:H10122,8,0)</f>
        <v>Phones</v>
      </c>
    </row>
    <row r="2077" spans="1:18" ht="21.75" customHeight="1" thickBot="1" x14ac:dyDescent="0.3">
      <c r="A2077" s="5" t="s">
        <v>3694</v>
      </c>
      <c r="B2077" s="2">
        <v>41436</v>
      </c>
      <c r="C2077" s="1" t="s">
        <v>3418</v>
      </c>
      <c r="D2077" s="1" t="s">
        <v>166</v>
      </c>
      <c r="E2077" s="1" t="s">
        <v>58</v>
      </c>
      <c r="F2077" s="1" t="s">
        <v>50</v>
      </c>
      <c r="G2077" s="1" t="s">
        <v>15</v>
      </c>
      <c r="H2077" s="2">
        <v>41438</v>
      </c>
      <c r="I2077" s="1" t="s">
        <v>37</v>
      </c>
      <c r="J2077" s="6" t="s">
        <v>167</v>
      </c>
      <c r="L2077" t="str">
        <f>VLOOKUP(Table3[[#This Row],[Order ID]],OrderBreakDown!A2076:H10123,2,0)</f>
        <v>Harbour Creations File Folder Labels, Laser Printer Compatible</v>
      </c>
      <c r="M2077" s="16">
        <f>VLOOKUP(Table3[[#This Row],[Order ID]],OrderBreakDown!A2076:H10123,3,0)</f>
        <v>0</v>
      </c>
      <c r="N2077" t="str">
        <f>VLOOKUP(Table3[[#This Row],[Order ID]],OrderBreakDown!A2076:H10123,4,0)</f>
        <v>$70.00</v>
      </c>
      <c r="O2077" s="18" t="str">
        <f>VLOOKUP(Table3[[#This Row],[Order ID]],OrderBreakDown!A2076:H10123,5,0)</f>
        <v>$22.00</v>
      </c>
      <c r="P2077">
        <f>VLOOKUP(Table3[[#This Row],[Order ID]],OrderBreakDown!A2076:H10123,6,0)</f>
        <v>8</v>
      </c>
      <c r="Q2077" t="str">
        <f>VLOOKUP(Table3[[#This Row],[Order ID]],OrderBreakDown!A2076:H10123,7,0)</f>
        <v>Office Supplies</v>
      </c>
      <c r="R2077" t="str">
        <f>VLOOKUP(Table3[[#This Row],[Order ID]],OrderBreakDown!A2076:H10123,8,0)</f>
        <v>Labels</v>
      </c>
    </row>
    <row r="2078" spans="1:18" ht="21.75" customHeight="1" thickBot="1" x14ac:dyDescent="0.3">
      <c r="A2078" s="5" t="s">
        <v>3695</v>
      </c>
      <c r="B2078" s="2">
        <v>41436</v>
      </c>
      <c r="C2078" s="1" t="s">
        <v>3411</v>
      </c>
      <c r="D2078" s="1" t="s">
        <v>3071</v>
      </c>
      <c r="E2078" s="1" t="s">
        <v>27</v>
      </c>
      <c r="F2078" s="1" t="s">
        <v>28</v>
      </c>
      <c r="G2078" s="1" t="s">
        <v>15</v>
      </c>
      <c r="H2078" s="2">
        <v>41443</v>
      </c>
      <c r="I2078" s="1" t="s">
        <v>22</v>
      </c>
      <c r="J2078" s="6" t="s">
        <v>41</v>
      </c>
      <c r="L2078" t="str">
        <f>VLOOKUP(Table3[[#This Row],[Order ID]],OrderBreakDown!A2077:H10124,2,0)</f>
        <v>Avery Binder Covers, Clear</v>
      </c>
      <c r="M2078" s="16">
        <f>VLOOKUP(Table3[[#This Row],[Order ID]],OrderBreakDown!A2077:H10124,3,0)</f>
        <v>0</v>
      </c>
      <c r="N2078" t="str">
        <f>VLOOKUP(Table3[[#This Row],[Order ID]],OrderBreakDown!A2077:H10124,4,0)</f>
        <v>$63.00</v>
      </c>
      <c r="O2078" s="18" t="str">
        <f>VLOOKUP(Table3[[#This Row],[Order ID]],OrderBreakDown!A2077:H10124,5,0)</f>
        <v>$14.00</v>
      </c>
      <c r="P2078">
        <f>VLOOKUP(Table3[[#This Row],[Order ID]],OrderBreakDown!A2077:H10124,6,0)</f>
        <v>6</v>
      </c>
      <c r="Q2078" t="str">
        <f>VLOOKUP(Table3[[#This Row],[Order ID]],OrderBreakDown!A2077:H10124,7,0)</f>
        <v>Office Supplies</v>
      </c>
      <c r="R2078" t="str">
        <f>VLOOKUP(Table3[[#This Row],[Order ID]],OrderBreakDown!A2077:H10124,8,0)</f>
        <v>Binders</v>
      </c>
    </row>
    <row r="2079" spans="1:18" ht="21.75" customHeight="1" thickBot="1" x14ac:dyDescent="0.3">
      <c r="A2079" s="5" t="s">
        <v>3696</v>
      </c>
      <c r="B2079" s="2">
        <v>41437</v>
      </c>
      <c r="C2079" s="1" t="s">
        <v>1528</v>
      </c>
      <c r="D2079" s="1" t="s">
        <v>3697</v>
      </c>
      <c r="E2079" s="1" t="s">
        <v>27</v>
      </c>
      <c r="F2079" s="1" t="s">
        <v>28</v>
      </c>
      <c r="G2079" s="1" t="s">
        <v>21</v>
      </c>
      <c r="H2079" s="2">
        <v>41444</v>
      </c>
      <c r="I2079" s="1" t="s">
        <v>22</v>
      </c>
      <c r="J2079" s="6" t="s">
        <v>45</v>
      </c>
      <c r="L2079" t="str">
        <f>VLOOKUP(Table3[[#This Row],[Order ID]],OrderBreakDown!A2078:H10125,2,0)</f>
        <v>Deflect-O Frame, Durable</v>
      </c>
      <c r="M2079" s="16">
        <f>VLOOKUP(Table3[[#This Row],[Order ID]],OrderBreakDown!A2078:H10125,3,0)</f>
        <v>0</v>
      </c>
      <c r="N2079" t="str">
        <f>VLOOKUP(Table3[[#This Row],[Order ID]],OrderBreakDown!A2078:H10125,4,0)</f>
        <v>$214.00</v>
      </c>
      <c r="O2079" s="18" t="str">
        <f>VLOOKUP(Table3[[#This Row],[Order ID]],OrderBreakDown!A2078:H10125,5,0)</f>
        <v>$88.00</v>
      </c>
      <c r="P2079">
        <f>VLOOKUP(Table3[[#This Row],[Order ID]],OrderBreakDown!A2078:H10125,6,0)</f>
        <v>2</v>
      </c>
      <c r="Q2079" t="str">
        <f>VLOOKUP(Table3[[#This Row],[Order ID]],OrderBreakDown!A2078:H10125,7,0)</f>
        <v>Furniture</v>
      </c>
      <c r="R2079" t="str">
        <f>VLOOKUP(Table3[[#This Row],[Order ID]],OrderBreakDown!A2078:H10125,8,0)</f>
        <v>Furnishings</v>
      </c>
    </row>
    <row r="2080" spans="1:18" ht="21.75" customHeight="1" thickBot="1" x14ac:dyDescent="0.3">
      <c r="A2080" s="5" t="s">
        <v>3698</v>
      </c>
      <c r="B2080" s="2">
        <v>41437</v>
      </c>
      <c r="C2080" s="1" t="s">
        <v>1960</v>
      </c>
      <c r="D2080" s="1" t="s">
        <v>581</v>
      </c>
      <c r="E2080" s="1" t="s">
        <v>77</v>
      </c>
      <c r="F2080" s="1" t="s">
        <v>28</v>
      </c>
      <c r="G2080" s="1" t="s">
        <v>21</v>
      </c>
      <c r="H2080" s="2">
        <v>41440</v>
      </c>
      <c r="I2080" s="1" t="s">
        <v>37</v>
      </c>
      <c r="J2080" s="6" t="s">
        <v>581</v>
      </c>
      <c r="L2080" t="str">
        <f>VLOOKUP(Table3[[#This Row],[Order ID]],OrderBreakDown!A2079:H10126,2,0)</f>
        <v>Hon Bag Chairs, Set of Two</v>
      </c>
      <c r="M2080" s="16">
        <f>VLOOKUP(Table3[[#This Row],[Order ID]],OrderBreakDown!A2079:H10126,3,0)</f>
        <v>0.5</v>
      </c>
      <c r="N2080" t="str">
        <f>VLOOKUP(Table3[[#This Row],[Order ID]],OrderBreakDown!A2079:H10126,4,0)</f>
        <v>$71.00</v>
      </c>
      <c r="O2080" s="18" t="str">
        <f>VLOOKUP(Table3[[#This Row],[Order ID]],OrderBreakDown!A2079:H10126,5,0)</f>
        <v>-$54.00</v>
      </c>
      <c r="P2080">
        <f>VLOOKUP(Table3[[#This Row],[Order ID]],OrderBreakDown!A2079:H10126,6,0)</f>
        <v>3</v>
      </c>
      <c r="Q2080" t="str">
        <f>VLOOKUP(Table3[[#This Row],[Order ID]],OrderBreakDown!A2079:H10126,7,0)</f>
        <v>Furniture</v>
      </c>
      <c r="R2080" t="str">
        <f>VLOOKUP(Table3[[#This Row],[Order ID]],OrderBreakDown!A2079:H10126,8,0)</f>
        <v>Chairs</v>
      </c>
    </row>
    <row r="2081" spans="1:18" ht="21.75" customHeight="1" thickBot="1" x14ac:dyDescent="0.3">
      <c r="A2081" s="5" t="s">
        <v>3699</v>
      </c>
      <c r="B2081" s="2">
        <v>41437</v>
      </c>
      <c r="C2081" s="1" t="s">
        <v>3700</v>
      </c>
      <c r="D2081" s="1" t="s">
        <v>375</v>
      </c>
      <c r="E2081" s="1" t="s">
        <v>66</v>
      </c>
      <c r="F2081" s="1" t="s">
        <v>28</v>
      </c>
      <c r="G2081" s="1" t="s">
        <v>21</v>
      </c>
      <c r="H2081" s="2">
        <v>41442</v>
      </c>
      <c r="I2081" s="1" t="s">
        <v>16</v>
      </c>
      <c r="J2081" s="6" t="s">
        <v>185</v>
      </c>
      <c r="L2081" t="str">
        <f>VLOOKUP(Table3[[#This Row],[Order ID]],OrderBreakDown!A2080:H10127,2,0)</f>
        <v>Eldon Light Bulb, Black</v>
      </c>
      <c r="M2081" s="16">
        <f>VLOOKUP(Table3[[#This Row],[Order ID]],OrderBreakDown!A2080:H10127,3,0)</f>
        <v>0</v>
      </c>
      <c r="N2081" t="str">
        <f>VLOOKUP(Table3[[#This Row],[Order ID]],OrderBreakDown!A2080:H10127,4,0)</f>
        <v>$50.00</v>
      </c>
      <c r="O2081" s="18" t="str">
        <f>VLOOKUP(Table3[[#This Row],[Order ID]],OrderBreakDown!A2080:H10127,5,0)</f>
        <v>$19.00</v>
      </c>
      <c r="P2081">
        <f>VLOOKUP(Table3[[#This Row],[Order ID]],OrderBreakDown!A2080:H10127,6,0)</f>
        <v>2</v>
      </c>
      <c r="Q2081" t="str">
        <f>VLOOKUP(Table3[[#This Row],[Order ID]],OrderBreakDown!A2080:H10127,7,0)</f>
        <v>Furniture</v>
      </c>
      <c r="R2081" t="str">
        <f>VLOOKUP(Table3[[#This Row],[Order ID]],OrderBreakDown!A2080:H10127,8,0)</f>
        <v>Furnishings</v>
      </c>
    </row>
    <row r="2082" spans="1:18" ht="21.75" customHeight="1" thickBot="1" x14ac:dyDescent="0.3">
      <c r="A2082" s="5" t="s">
        <v>3701</v>
      </c>
      <c r="B2082" s="2">
        <v>41437</v>
      </c>
      <c r="C2082" s="1" t="s">
        <v>1894</v>
      </c>
      <c r="D2082" s="1" t="s">
        <v>3702</v>
      </c>
      <c r="E2082" s="1" t="s">
        <v>27</v>
      </c>
      <c r="F2082" s="1" t="s">
        <v>28</v>
      </c>
      <c r="G2082" s="1" t="s">
        <v>21</v>
      </c>
      <c r="H2082" s="2">
        <v>41441</v>
      </c>
      <c r="I2082" s="1" t="s">
        <v>22</v>
      </c>
      <c r="J2082" s="6" t="s">
        <v>112</v>
      </c>
      <c r="L2082" t="str">
        <f>VLOOKUP(Table3[[#This Row],[Order ID]],OrderBreakDown!A2081:H10128,2,0)</f>
        <v>Dania Floating Shelf Set, Metal</v>
      </c>
      <c r="M2082" s="16">
        <f>VLOOKUP(Table3[[#This Row],[Order ID]],OrderBreakDown!A2081:H10128,3,0)</f>
        <v>0.1</v>
      </c>
      <c r="N2082" t="str">
        <f>VLOOKUP(Table3[[#This Row],[Order ID]],OrderBreakDown!A2081:H10128,4,0)</f>
        <v>$152.00</v>
      </c>
      <c r="O2082" s="18" t="str">
        <f>VLOOKUP(Table3[[#This Row],[Order ID]],OrderBreakDown!A2081:H10128,5,0)</f>
        <v>$47.00</v>
      </c>
      <c r="P2082">
        <f>VLOOKUP(Table3[[#This Row],[Order ID]],OrderBreakDown!A2081:H10128,6,0)</f>
        <v>1</v>
      </c>
      <c r="Q2082" t="str">
        <f>VLOOKUP(Table3[[#This Row],[Order ID]],OrderBreakDown!A2081:H10128,7,0)</f>
        <v>Furniture</v>
      </c>
      <c r="R2082" t="str">
        <f>VLOOKUP(Table3[[#This Row],[Order ID]],OrderBreakDown!A2081:H10128,8,0)</f>
        <v>Bookcases</v>
      </c>
    </row>
    <row r="2083" spans="1:18" ht="21.75" customHeight="1" thickBot="1" x14ac:dyDescent="0.3">
      <c r="A2083" s="5" t="s">
        <v>3703</v>
      </c>
      <c r="B2083" s="2">
        <v>41437</v>
      </c>
      <c r="C2083" s="1" t="s">
        <v>1178</v>
      </c>
      <c r="D2083" s="1" t="s">
        <v>2149</v>
      </c>
      <c r="E2083" s="1" t="s">
        <v>13</v>
      </c>
      <c r="F2083" s="1" t="s">
        <v>14</v>
      </c>
      <c r="G2083" s="1" t="s">
        <v>33</v>
      </c>
      <c r="H2083" s="2">
        <v>41440</v>
      </c>
      <c r="I2083" s="1" t="s">
        <v>37</v>
      </c>
      <c r="J2083" s="6" t="s">
        <v>12</v>
      </c>
      <c r="L2083" t="str">
        <f>VLOOKUP(Table3[[#This Row],[Order ID]],OrderBreakDown!A2082:H10129,2,0)</f>
        <v>Advantus Light Bulb, Black</v>
      </c>
      <c r="M2083" s="16">
        <f>VLOOKUP(Table3[[#This Row],[Order ID]],OrderBreakDown!A2082:H10129,3,0)</f>
        <v>0.6</v>
      </c>
      <c r="N2083" t="str">
        <f>VLOOKUP(Table3[[#This Row],[Order ID]],OrderBreakDown!A2082:H10129,4,0)</f>
        <v>$72.00</v>
      </c>
      <c r="O2083" s="18" t="str">
        <f>VLOOKUP(Table3[[#This Row],[Order ID]],OrderBreakDown!A2082:H10129,5,0)</f>
        <v>-$24.00</v>
      </c>
      <c r="P2083">
        <f>VLOOKUP(Table3[[#This Row],[Order ID]],OrderBreakDown!A2082:H10129,6,0)</f>
        <v>9</v>
      </c>
      <c r="Q2083" t="str">
        <f>VLOOKUP(Table3[[#This Row],[Order ID]],OrderBreakDown!A2082:H10129,7,0)</f>
        <v>Furniture</v>
      </c>
      <c r="R2083" t="str">
        <f>VLOOKUP(Table3[[#This Row],[Order ID]],OrderBreakDown!A2082:H10129,8,0)</f>
        <v>Furnishings</v>
      </c>
    </row>
    <row r="2084" spans="1:18" ht="21.75" customHeight="1" thickBot="1" x14ac:dyDescent="0.3">
      <c r="A2084" s="5" t="s">
        <v>3704</v>
      </c>
      <c r="B2084" s="2">
        <v>41438</v>
      </c>
      <c r="C2084" s="1" t="s">
        <v>663</v>
      </c>
      <c r="D2084" s="1" t="s">
        <v>789</v>
      </c>
      <c r="E2084" s="1" t="s">
        <v>20</v>
      </c>
      <c r="F2084" s="1" t="s">
        <v>14</v>
      </c>
      <c r="G2084" s="1" t="s">
        <v>33</v>
      </c>
      <c r="H2084" s="2">
        <v>41445</v>
      </c>
      <c r="I2084" s="1" t="s">
        <v>22</v>
      </c>
      <c r="J2084" s="6" t="s">
        <v>23</v>
      </c>
      <c r="L2084" t="str">
        <f>VLOOKUP(Table3[[#This Row],[Order ID]],OrderBreakDown!A2083:H10130,2,0)</f>
        <v>Harbour Creations Chairmat, Black</v>
      </c>
      <c r="M2084" s="16">
        <f>VLOOKUP(Table3[[#This Row],[Order ID]],OrderBreakDown!A2083:H10130,3,0)</f>
        <v>0</v>
      </c>
      <c r="N2084" t="str">
        <f>VLOOKUP(Table3[[#This Row],[Order ID]],OrderBreakDown!A2083:H10130,4,0)</f>
        <v>$278.00</v>
      </c>
      <c r="O2084" s="18" t="str">
        <f>VLOOKUP(Table3[[#This Row],[Order ID]],OrderBreakDown!A2083:H10130,5,0)</f>
        <v>$58.00</v>
      </c>
      <c r="P2084">
        <f>VLOOKUP(Table3[[#This Row],[Order ID]],OrderBreakDown!A2083:H10130,6,0)</f>
        <v>4</v>
      </c>
      <c r="Q2084" t="str">
        <f>VLOOKUP(Table3[[#This Row],[Order ID]],OrderBreakDown!A2083:H10130,7,0)</f>
        <v>Furniture</v>
      </c>
      <c r="R2084" t="str">
        <f>VLOOKUP(Table3[[#This Row],[Order ID]],OrderBreakDown!A2083:H10130,8,0)</f>
        <v>Chairs</v>
      </c>
    </row>
    <row r="2085" spans="1:18" ht="21.75" customHeight="1" thickBot="1" x14ac:dyDescent="0.3">
      <c r="A2085" s="5" t="s">
        <v>3705</v>
      </c>
      <c r="B2085" s="2">
        <v>41438</v>
      </c>
      <c r="C2085" s="1" t="s">
        <v>2761</v>
      </c>
      <c r="D2085" s="1" t="s">
        <v>3706</v>
      </c>
      <c r="E2085" s="1" t="s">
        <v>27</v>
      </c>
      <c r="F2085" s="1" t="s">
        <v>28</v>
      </c>
      <c r="G2085" s="1" t="s">
        <v>21</v>
      </c>
      <c r="H2085" s="2">
        <v>41444</v>
      </c>
      <c r="I2085" s="1" t="s">
        <v>22</v>
      </c>
      <c r="J2085" s="6" t="s">
        <v>181</v>
      </c>
      <c r="L2085" t="str">
        <f>VLOOKUP(Table3[[#This Row],[Order ID]],OrderBreakDown!A2084:H10131,2,0)</f>
        <v>Hamilton Beach Refrigerator, Black</v>
      </c>
      <c r="M2085" s="16">
        <f>VLOOKUP(Table3[[#This Row],[Order ID]],OrderBreakDown!A2084:H10131,3,0)</f>
        <v>0.1</v>
      </c>
      <c r="N2085" t="str">
        <f>VLOOKUP(Table3[[#This Row],[Order ID]],OrderBreakDown!A2084:H10131,4,0)</f>
        <v>$899.00</v>
      </c>
      <c r="O2085" s="18" t="str">
        <f>VLOOKUP(Table3[[#This Row],[Order ID]],OrderBreakDown!A2084:H10131,5,0)</f>
        <v>$80.00</v>
      </c>
      <c r="P2085">
        <f>VLOOKUP(Table3[[#This Row],[Order ID]],OrderBreakDown!A2084:H10131,6,0)</f>
        <v>2</v>
      </c>
      <c r="Q2085" t="str">
        <f>VLOOKUP(Table3[[#This Row],[Order ID]],OrderBreakDown!A2084:H10131,7,0)</f>
        <v>Office Supplies</v>
      </c>
      <c r="R2085" t="str">
        <f>VLOOKUP(Table3[[#This Row],[Order ID]],OrderBreakDown!A2084:H10131,8,0)</f>
        <v>Appliances</v>
      </c>
    </row>
    <row r="2086" spans="1:18" ht="21.75" customHeight="1" thickBot="1" x14ac:dyDescent="0.3">
      <c r="A2086" s="5" t="s">
        <v>3707</v>
      </c>
      <c r="B2086" s="2">
        <v>41438</v>
      </c>
      <c r="C2086" s="1" t="s">
        <v>1851</v>
      </c>
      <c r="D2086" s="1" t="s">
        <v>3708</v>
      </c>
      <c r="E2086" s="1" t="s">
        <v>20</v>
      </c>
      <c r="F2086" s="1" t="s">
        <v>14</v>
      </c>
      <c r="G2086" s="1" t="s">
        <v>15</v>
      </c>
      <c r="H2086" s="2">
        <v>41441</v>
      </c>
      <c r="I2086" s="1" t="s">
        <v>37</v>
      </c>
      <c r="J2086" s="6" t="s">
        <v>23</v>
      </c>
      <c r="L2086" t="str">
        <f>VLOOKUP(Table3[[#This Row],[Order ID]],OrderBreakDown!A2085:H10132,2,0)</f>
        <v>Avery Index Tab, Durable</v>
      </c>
      <c r="M2086" s="16">
        <f>VLOOKUP(Table3[[#This Row],[Order ID]],OrderBreakDown!A2085:H10132,3,0)</f>
        <v>0</v>
      </c>
      <c r="N2086" t="str">
        <f>VLOOKUP(Table3[[#This Row],[Order ID]],OrderBreakDown!A2085:H10132,4,0)</f>
        <v>$33.00</v>
      </c>
      <c r="O2086" s="18" t="str">
        <f>VLOOKUP(Table3[[#This Row],[Order ID]],OrderBreakDown!A2085:H10132,5,0)</f>
        <v>$9.00</v>
      </c>
      <c r="P2086">
        <f>VLOOKUP(Table3[[#This Row],[Order ID]],OrderBreakDown!A2085:H10132,6,0)</f>
        <v>5</v>
      </c>
      <c r="Q2086" t="str">
        <f>VLOOKUP(Table3[[#This Row],[Order ID]],OrderBreakDown!A2085:H10132,7,0)</f>
        <v>Office Supplies</v>
      </c>
      <c r="R2086" t="str">
        <f>VLOOKUP(Table3[[#This Row],[Order ID]],OrderBreakDown!A2085:H10132,8,0)</f>
        <v>Binders</v>
      </c>
    </row>
    <row r="2087" spans="1:18" ht="21.75" customHeight="1" thickBot="1" x14ac:dyDescent="0.3">
      <c r="A2087" s="5" t="s">
        <v>3709</v>
      </c>
      <c r="B2087" s="2">
        <v>41438</v>
      </c>
      <c r="C2087" s="1" t="s">
        <v>240</v>
      </c>
      <c r="D2087" s="1" t="s">
        <v>3710</v>
      </c>
      <c r="E2087" s="1" t="s">
        <v>20</v>
      </c>
      <c r="F2087" s="1" t="s">
        <v>14</v>
      </c>
      <c r="G2087" s="1" t="s">
        <v>21</v>
      </c>
      <c r="H2087" s="2">
        <v>41444</v>
      </c>
      <c r="I2087" s="1" t="s">
        <v>22</v>
      </c>
      <c r="J2087" s="6" t="s">
        <v>23</v>
      </c>
      <c r="L2087" t="str">
        <f>VLOOKUP(Table3[[#This Row],[Order ID]],OrderBreakDown!A2086:H10133,2,0)</f>
        <v>Sanford Pens, Easy-Erase</v>
      </c>
      <c r="M2087" s="16">
        <f>VLOOKUP(Table3[[#This Row],[Order ID]],OrderBreakDown!A2086:H10133,3,0)</f>
        <v>0</v>
      </c>
      <c r="N2087" t="str">
        <f>VLOOKUP(Table3[[#This Row],[Order ID]],OrderBreakDown!A2086:H10133,4,0)</f>
        <v>$34.00</v>
      </c>
      <c r="O2087" s="18" t="str">
        <f>VLOOKUP(Table3[[#This Row],[Order ID]],OrderBreakDown!A2086:H10133,5,0)</f>
        <v>$8.00</v>
      </c>
      <c r="P2087">
        <f>VLOOKUP(Table3[[#This Row],[Order ID]],OrderBreakDown!A2086:H10133,6,0)</f>
        <v>3</v>
      </c>
      <c r="Q2087" t="str">
        <f>VLOOKUP(Table3[[#This Row],[Order ID]],OrderBreakDown!A2086:H10133,7,0)</f>
        <v>Office Supplies</v>
      </c>
      <c r="R2087" t="str">
        <f>VLOOKUP(Table3[[#This Row],[Order ID]],OrderBreakDown!A2086:H10133,8,0)</f>
        <v>Art</v>
      </c>
    </row>
    <row r="2088" spans="1:18" ht="21.75" customHeight="1" thickBot="1" x14ac:dyDescent="0.3">
      <c r="A2088" s="5" t="s">
        <v>3711</v>
      </c>
      <c r="B2088" s="2">
        <v>41438</v>
      </c>
      <c r="C2088" s="1" t="s">
        <v>1775</v>
      </c>
      <c r="D2088" s="1" t="s">
        <v>2840</v>
      </c>
      <c r="E2088" s="1" t="s">
        <v>58</v>
      </c>
      <c r="F2088" s="1" t="s">
        <v>50</v>
      </c>
      <c r="G2088" s="1" t="s">
        <v>21</v>
      </c>
      <c r="H2088" s="2">
        <v>41441</v>
      </c>
      <c r="I2088" s="1" t="s">
        <v>16</v>
      </c>
      <c r="J2088" s="6" t="s">
        <v>2841</v>
      </c>
      <c r="L2088" t="str">
        <f>VLOOKUP(Table3[[#This Row],[Order ID]],OrderBreakDown!A2087:H10134,2,0)</f>
        <v>Binney &amp; Smith Pens, Water Color</v>
      </c>
      <c r="M2088" s="16">
        <f>VLOOKUP(Table3[[#This Row],[Order ID]],OrderBreakDown!A2087:H10134,3,0)</f>
        <v>0</v>
      </c>
      <c r="N2088" t="str">
        <f>VLOOKUP(Table3[[#This Row],[Order ID]],OrderBreakDown!A2087:H10134,4,0)</f>
        <v>$30.00</v>
      </c>
      <c r="O2088" s="18" t="str">
        <f>VLOOKUP(Table3[[#This Row],[Order ID]],OrderBreakDown!A2087:H10134,5,0)</f>
        <v>$11.00</v>
      </c>
      <c r="P2088">
        <f>VLOOKUP(Table3[[#This Row],[Order ID]],OrderBreakDown!A2087:H10134,6,0)</f>
        <v>2</v>
      </c>
      <c r="Q2088" t="str">
        <f>VLOOKUP(Table3[[#This Row],[Order ID]],OrderBreakDown!A2087:H10134,7,0)</f>
        <v>Office Supplies</v>
      </c>
      <c r="R2088" t="str">
        <f>VLOOKUP(Table3[[#This Row],[Order ID]],OrderBreakDown!A2087:H10134,8,0)</f>
        <v>Art</v>
      </c>
    </row>
    <row r="2089" spans="1:18" ht="21.75" customHeight="1" thickBot="1" x14ac:dyDescent="0.3">
      <c r="A2089" s="5" t="s">
        <v>3712</v>
      </c>
      <c r="B2089" s="2">
        <v>41438</v>
      </c>
      <c r="C2089" s="1" t="s">
        <v>3418</v>
      </c>
      <c r="D2089" s="1" t="s">
        <v>529</v>
      </c>
      <c r="E2089" s="1" t="s">
        <v>120</v>
      </c>
      <c r="F2089" s="1" t="s">
        <v>28</v>
      </c>
      <c r="G2089" s="1" t="s">
        <v>15</v>
      </c>
      <c r="H2089" s="2">
        <v>41440</v>
      </c>
      <c r="I2089" s="1" t="s">
        <v>37</v>
      </c>
      <c r="J2089" s="6" t="s">
        <v>529</v>
      </c>
      <c r="L2089" t="str">
        <f>VLOOKUP(Table3[[#This Row],[Order ID]],OrderBreakDown!A2088:H10135,2,0)</f>
        <v>Green Bar Cards &amp; Envelopes, 8.5 x 11</v>
      </c>
      <c r="M2089" s="16">
        <f>VLOOKUP(Table3[[#This Row],[Order ID]],OrderBreakDown!A2088:H10135,3,0)</f>
        <v>0</v>
      </c>
      <c r="N2089" t="str">
        <f>VLOOKUP(Table3[[#This Row],[Order ID]],OrderBreakDown!A2088:H10135,4,0)</f>
        <v>$105.00</v>
      </c>
      <c r="O2089" s="18" t="str">
        <f>VLOOKUP(Table3[[#This Row],[Order ID]],OrderBreakDown!A2088:H10135,5,0)</f>
        <v>$19.00</v>
      </c>
      <c r="P2089">
        <f>VLOOKUP(Table3[[#This Row],[Order ID]],OrderBreakDown!A2088:H10135,6,0)</f>
        <v>2</v>
      </c>
      <c r="Q2089" t="str">
        <f>VLOOKUP(Table3[[#This Row],[Order ID]],OrderBreakDown!A2088:H10135,7,0)</f>
        <v>Office Supplies</v>
      </c>
      <c r="R2089" t="str">
        <f>VLOOKUP(Table3[[#This Row],[Order ID]],OrderBreakDown!A2088:H10135,8,0)</f>
        <v>Paper</v>
      </c>
    </row>
    <row r="2090" spans="1:18" ht="21.75" customHeight="1" thickBot="1" x14ac:dyDescent="0.3">
      <c r="A2090" s="5" t="s">
        <v>3713</v>
      </c>
      <c r="B2090" s="2">
        <v>41438</v>
      </c>
      <c r="C2090" s="1" t="s">
        <v>1490</v>
      </c>
      <c r="D2090" s="1" t="s">
        <v>648</v>
      </c>
      <c r="E2090" s="1" t="s">
        <v>27</v>
      </c>
      <c r="F2090" s="1" t="s">
        <v>28</v>
      </c>
      <c r="G2090" s="1" t="s">
        <v>33</v>
      </c>
      <c r="H2090" s="2">
        <v>41439</v>
      </c>
      <c r="I2090" s="1" t="s">
        <v>37</v>
      </c>
      <c r="J2090" s="6" t="s">
        <v>29</v>
      </c>
      <c r="L2090" t="str">
        <f>VLOOKUP(Table3[[#This Row],[Order ID]],OrderBreakDown!A2089:H10136,2,0)</f>
        <v>Rubbermaid Photo Frame, Erganomic</v>
      </c>
      <c r="M2090" s="16">
        <f>VLOOKUP(Table3[[#This Row],[Order ID]],OrderBreakDown!A2089:H10136,3,0)</f>
        <v>0</v>
      </c>
      <c r="N2090" t="str">
        <f>VLOOKUP(Table3[[#This Row],[Order ID]],OrderBreakDown!A2089:H10136,4,0)</f>
        <v>$101.00</v>
      </c>
      <c r="O2090" s="18" t="str">
        <f>VLOOKUP(Table3[[#This Row],[Order ID]],OrderBreakDown!A2089:H10136,5,0)</f>
        <v>$31.00</v>
      </c>
      <c r="P2090">
        <f>VLOOKUP(Table3[[#This Row],[Order ID]],OrderBreakDown!A2089:H10136,6,0)</f>
        <v>2</v>
      </c>
      <c r="Q2090" t="str">
        <f>VLOOKUP(Table3[[#This Row],[Order ID]],OrderBreakDown!A2089:H10136,7,0)</f>
        <v>Furniture</v>
      </c>
      <c r="R2090" t="str">
        <f>VLOOKUP(Table3[[#This Row],[Order ID]],OrderBreakDown!A2089:H10136,8,0)</f>
        <v>Furnishings</v>
      </c>
    </row>
    <row r="2091" spans="1:18" ht="21.75" customHeight="1" thickBot="1" x14ac:dyDescent="0.3">
      <c r="A2091" s="5" t="s">
        <v>3714</v>
      </c>
      <c r="B2091" s="2">
        <v>41438</v>
      </c>
      <c r="C2091" s="1" t="s">
        <v>493</v>
      </c>
      <c r="D2091" s="1" t="s">
        <v>141</v>
      </c>
      <c r="E2091" s="1" t="s">
        <v>58</v>
      </c>
      <c r="F2091" s="1" t="s">
        <v>50</v>
      </c>
      <c r="G2091" s="1" t="s">
        <v>21</v>
      </c>
      <c r="H2091" s="2">
        <v>41438</v>
      </c>
      <c r="I2091" s="1" t="s">
        <v>62</v>
      </c>
      <c r="J2091" s="6" t="s">
        <v>141</v>
      </c>
      <c r="L2091" t="str">
        <f>VLOOKUP(Table3[[#This Row],[Order ID]],OrderBreakDown!A2090:H10137,2,0)</f>
        <v>Binney &amp; Smith Highlighters, Fluorescent</v>
      </c>
      <c r="M2091" s="16">
        <f>VLOOKUP(Table3[[#This Row],[Order ID]],OrderBreakDown!A2090:H10137,3,0)</f>
        <v>0</v>
      </c>
      <c r="N2091" t="str">
        <f>VLOOKUP(Table3[[#This Row],[Order ID]],OrderBreakDown!A2090:H10137,4,0)</f>
        <v>$36.00</v>
      </c>
      <c r="O2091" s="18" t="str">
        <f>VLOOKUP(Table3[[#This Row],[Order ID]],OrderBreakDown!A2090:H10137,5,0)</f>
        <v>$3.00</v>
      </c>
      <c r="P2091">
        <f>VLOOKUP(Table3[[#This Row],[Order ID]],OrderBreakDown!A2090:H10137,6,0)</f>
        <v>2</v>
      </c>
      <c r="Q2091" t="str">
        <f>VLOOKUP(Table3[[#This Row],[Order ID]],OrderBreakDown!A2090:H10137,7,0)</f>
        <v>Office Supplies</v>
      </c>
      <c r="R2091" t="str">
        <f>VLOOKUP(Table3[[#This Row],[Order ID]],OrderBreakDown!A2090:H10137,8,0)</f>
        <v>Art</v>
      </c>
    </row>
    <row r="2092" spans="1:18" ht="21.75" customHeight="1" thickBot="1" x14ac:dyDescent="0.3">
      <c r="A2092" s="5" t="s">
        <v>3715</v>
      </c>
      <c r="B2092" s="2">
        <v>41438</v>
      </c>
      <c r="C2092" s="1" t="s">
        <v>644</v>
      </c>
      <c r="D2092" s="1" t="s">
        <v>1991</v>
      </c>
      <c r="E2092" s="1" t="s">
        <v>77</v>
      </c>
      <c r="F2092" s="1" t="s">
        <v>28</v>
      </c>
      <c r="G2092" s="1" t="s">
        <v>21</v>
      </c>
      <c r="H2092" s="2">
        <v>41444</v>
      </c>
      <c r="I2092" s="1" t="s">
        <v>22</v>
      </c>
      <c r="J2092" s="6" t="s">
        <v>382</v>
      </c>
      <c r="L2092" t="str">
        <f>VLOOKUP(Table3[[#This Row],[Order ID]],OrderBreakDown!A2091:H10138,2,0)</f>
        <v>Sauder Library with Doors, Metal</v>
      </c>
      <c r="M2092" s="16">
        <f>VLOOKUP(Table3[[#This Row],[Order ID]],OrderBreakDown!A2091:H10138,3,0)</f>
        <v>0.5</v>
      </c>
      <c r="N2092" t="str">
        <f>VLOOKUP(Table3[[#This Row],[Order ID]],OrderBreakDown!A2091:H10138,4,0)</f>
        <v>$581.00</v>
      </c>
      <c r="O2092" s="18" t="str">
        <f>VLOOKUP(Table3[[#This Row],[Order ID]],OrderBreakDown!A2091:H10138,5,0)</f>
        <v>-$198.00</v>
      </c>
      <c r="P2092">
        <f>VLOOKUP(Table3[[#This Row],[Order ID]],OrderBreakDown!A2091:H10138,6,0)</f>
        <v>3</v>
      </c>
      <c r="Q2092" t="str">
        <f>VLOOKUP(Table3[[#This Row],[Order ID]],OrderBreakDown!A2091:H10138,7,0)</f>
        <v>Furniture</v>
      </c>
      <c r="R2092" t="str">
        <f>VLOOKUP(Table3[[#This Row],[Order ID]],OrderBreakDown!A2091:H10138,8,0)</f>
        <v>Bookcases</v>
      </c>
    </row>
    <row r="2093" spans="1:18" ht="21.75" customHeight="1" thickBot="1" x14ac:dyDescent="0.3">
      <c r="A2093" s="5" t="s">
        <v>3716</v>
      </c>
      <c r="B2093" s="2">
        <v>41438</v>
      </c>
      <c r="C2093" s="1" t="s">
        <v>2116</v>
      </c>
      <c r="D2093" s="1" t="s">
        <v>1381</v>
      </c>
      <c r="E2093" s="1" t="s">
        <v>66</v>
      </c>
      <c r="F2093" s="1" t="s">
        <v>28</v>
      </c>
      <c r="G2093" s="1" t="s">
        <v>33</v>
      </c>
      <c r="H2093" s="2">
        <v>41442</v>
      </c>
      <c r="I2093" s="1" t="s">
        <v>22</v>
      </c>
      <c r="J2093" s="6" t="s">
        <v>821</v>
      </c>
      <c r="L2093" t="str">
        <f>VLOOKUP(Table3[[#This Row],[Order ID]],OrderBreakDown!A2092:H10139,2,0)</f>
        <v>Cuisinart Coffee Grinder, White</v>
      </c>
      <c r="M2093" s="16">
        <f>VLOOKUP(Table3[[#This Row],[Order ID]],OrderBreakDown!A2092:H10139,3,0)</f>
        <v>0.1</v>
      </c>
      <c r="N2093" t="str">
        <f>VLOOKUP(Table3[[#This Row],[Order ID]],OrderBreakDown!A2092:H10139,4,0)</f>
        <v>$165.00</v>
      </c>
      <c r="O2093" s="18" t="str">
        <f>VLOOKUP(Table3[[#This Row],[Order ID]],OrderBreakDown!A2092:H10139,5,0)</f>
        <v>$57.00</v>
      </c>
      <c r="P2093">
        <f>VLOOKUP(Table3[[#This Row],[Order ID]],OrderBreakDown!A2092:H10139,6,0)</f>
        <v>5</v>
      </c>
      <c r="Q2093" t="str">
        <f>VLOOKUP(Table3[[#This Row],[Order ID]],OrderBreakDown!A2092:H10139,7,0)</f>
        <v>Office Supplies</v>
      </c>
      <c r="R2093" t="str">
        <f>VLOOKUP(Table3[[#This Row],[Order ID]],OrderBreakDown!A2092:H10139,8,0)</f>
        <v>Appliances</v>
      </c>
    </row>
    <row r="2094" spans="1:18" ht="21.75" customHeight="1" thickBot="1" x14ac:dyDescent="0.3">
      <c r="A2094" s="5" t="s">
        <v>3717</v>
      </c>
      <c r="B2094" s="2">
        <v>41439</v>
      </c>
      <c r="C2094" s="1" t="s">
        <v>779</v>
      </c>
      <c r="D2094" s="1" t="s">
        <v>205</v>
      </c>
      <c r="E2094" s="1" t="s">
        <v>66</v>
      </c>
      <c r="F2094" s="1" t="s">
        <v>28</v>
      </c>
      <c r="G2094" s="1" t="s">
        <v>21</v>
      </c>
      <c r="H2094" s="2">
        <v>41446</v>
      </c>
      <c r="I2094" s="1" t="s">
        <v>22</v>
      </c>
      <c r="J2094" s="6" t="s">
        <v>206</v>
      </c>
      <c r="L2094" t="str">
        <f>VLOOKUP(Table3[[#This Row],[Order ID]],OrderBreakDown!A2093:H10140,2,0)</f>
        <v>Binney &amp; Smith Markers, Fluorescent</v>
      </c>
      <c r="M2094" s="16">
        <f>VLOOKUP(Table3[[#This Row],[Order ID]],OrderBreakDown!A2093:H10140,3,0)</f>
        <v>0</v>
      </c>
      <c r="N2094" t="str">
        <f>VLOOKUP(Table3[[#This Row],[Order ID]],OrderBreakDown!A2093:H10140,4,0)</f>
        <v>$76.00</v>
      </c>
      <c r="O2094" s="18" t="str">
        <f>VLOOKUP(Table3[[#This Row],[Order ID]],OrderBreakDown!A2093:H10140,5,0)</f>
        <v>$21.00</v>
      </c>
      <c r="P2094">
        <f>VLOOKUP(Table3[[#This Row],[Order ID]],OrderBreakDown!A2093:H10140,6,0)</f>
        <v>3</v>
      </c>
      <c r="Q2094" t="str">
        <f>VLOOKUP(Table3[[#This Row],[Order ID]],OrderBreakDown!A2093:H10140,7,0)</f>
        <v>Office Supplies</v>
      </c>
      <c r="R2094" t="str">
        <f>VLOOKUP(Table3[[#This Row],[Order ID]],OrderBreakDown!A2093:H10140,8,0)</f>
        <v>Art</v>
      </c>
    </row>
    <row r="2095" spans="1:18" ht="21.75" customHeight="1" thickBot="1" x14ac:dyDescent="0.3">
      <c r="A2095" s="5" t="s">
        <v>3718</v>
      </c>
      <c r="B2095" s="2">
        <v>41439</v>
      </c>
      <c r="C2095" s="1" t="s">
        <v>915</v>
      </c>
      <c r="D2095" s="1" t="s">
        <v>141</v>
      </c>
      <c r="E2095" s="1" t="s">
        <v>58</v>
      </c>
      <c r="F2095" s="1" t="s">
        <v>50</v>
      </c>
      <c r="G2095" s="1" t="s">
        <v>15</v>
      </c>
      <c r="H2095" s="2">
        <v>41446</v>
      </c>
      <c r="I2095" s="1" t="s">
        <v>22</v>
      </c>
      <c r="J2095" s="6" t="s">
        <v>141</v>
      </c>
      <c r="L2095" t="str">
        <f>VLOOKUP(Table3[[#This Row],[Order ID]],OrderBreakDown!A2094:H10141,2,0)</f>
        <v>Acco Binder Covers, Durable</v>
      </c>
      <c r="M2095" s="16">
        <f>VLOOKUP(Table3[[#This Row],[Order ID]],OrderBreakDown!A2094:H10141,3,0)</f>
        <v>0</v>
      </c>
      <c r="N2095" t="str">
        <f>VLOOKUP(Table3[[#This Row],[Order ID]],OrderBreakDown!A2094:H10141,4,0)</f>
        <v>$44.00</v>
      </c>
      <c r="O2095" s="18" t="str">
        <f>VLOOKUP(Table3[[#This Row],[Order ID]],OrderBreakDown!A2094:H10141,5,0)</f>
        <v>$20.00</v>
      </c>
      <c r="P2095">
        <f>VLOOKUP(Table3[[#This Row],[Order ID]],OrderBreakDown!A2094:H10141,6,0)</f>
        <v>3</v>
      </c>
      <c r="Q2095" t="str">
        <f>VLOOKUP(Table3[[#This Row],[Order ID]],OrderBreakDown!A2094:H10141,7,0)</f>
        <v>Office Supplies</v>
      </c>
      <c r="R2095" t="str">
        <f>VLOOKUP(Table3[[#This Row],[Order ID]],OrderBreakDown!A2094:H10141,8,0)</f>
        <v>Binders</v>
      </c>
    </row>
    <row r="2096" spans="1:18" ht="21.75" customHeight="1" thickBot="1" x14ac:dyDescent="0.3">
      <c r="A2096" s="5" t="s">
        <v>3719</v>
      </c>
      <c r="B2096" s="2">
        <v>41439</v>
      </c>
      <c r="C2096" s="1" t="s">
        <v>1290</v>
      </c>
      <c r="D2096" s="1" t="s">
        <v>3720</v>
      </c>
      <c r="E2096" s="1" t="s">
        <v>49</v>
      </c>
      <c r="F2096" s="1" t="s">
        <v>50</v>
      </c>
      <c r="G2096" s="1" t="s">
        <v>15</v>
      </c>
      <c r="H2096" s="2">
        <v>41443</v>
      </c>
      <c r="I2096" s="1" t="s">
        <v>16</v>
      </c>
      <c r="J2096" s="6" t="s">
        <v>335</v>
      </c>
      <c r="L2096" t="str">
        <f>VLOOKUP(Table3[[#This Row],[Order ID]],OrderBreakDown!A2095:H10142,2,0)</f>
        <v>BIC Pencil Sharpener, Fluorescent</v>
      </c>
      <c r="M2096" s="16">
        <f>VLOOKUP(Table3[[#This Row],[Order ID]],OrderBreakDown!A2095:H10142,3,0)</f>
        <v>0</v>
      </c>
      <c r="N2096" t="str">
        <f>VLOOKUP(Table3[[#This Row],[Order ID]],OrderBreakDown!A2095:H10142,4,0)</f>
        <v>$242.00</v>
      </c>
      <c r="O2096" s="18" t="str">
        <f>VLOOKUP(Table3[[#This Row],[Order ID]],OrderBreakDown!A2095:H10142,5,0)</f>
        <v>$82.00</v>
      </c>
      <c r="P2096">
        <f>VLOOKUP(Table3[[#This Row],[Order ID]],OrderBreakDown!A2095:H10142,6,0)</f>
        <v>8</v>
      </c>
      <c r="Q2096" t="str">
        <f>VLOOKUP(Table3[[#This Row],[Order ID]],OrderBreakDown!A2095:H10142,7,0)</f>
        <v>Office Supplies</v>
      </c>
      <c r="R2096" t="str">
        <f>VLOOKUP(Table3[[#This Row],[Order ID]],OrderBreakDown!A2095:H10142,8,0)</f>
        <v>Art</v>
      </c>
    </row>
    <row r="2097" spans="1:18" ht="21.75" customHeight="1" thickBot="1" x14ac:dyDescent="0.3">
      <c r="A2097" s="5" t="s">
        <v>3721</v>
      </c>
      <c r="B2097" s="2">
        <v>41439</v>
      </c>
      <c r="C2097" s="1" t="s">
        <v>534</v>
      </c>
      <c r="D2097" s="1" t="s">
        <v>613</v>
      </c>
      <c r="E2097" s="1" t="s">
        <v>27</v>
      </c>
      <c r="F2097" s="1" t="s">
        <v>28</v>
      </c>
      <c r="G2097" s="1" t="s">
        <v>21</v>
      </c>
      <c r="H2097" s="2">
        <v>41445</v>
      </c>
      <c r="I2097" s="1" t="s">
        <v>22</v>
      </c>
      <c r="J2097" s="6" t="s">
        <v>614</v>
      </c>
      <c r="L2097" t="str">
        <f>VLOOKUP(Table3[[#This Row],[Order ID]],OrderBreakDown!A2096:H10143,2,0)</f>
        <v>Office Star Rocking Chair, Adjustable</v>
      </c>
      <c r="M2097" s="16">
        <f>VLOOKUP(Table3[[#This Row],[Order ID]],OrderBreakDown!A2096:H10143,3,0)</f>
        <v>0.1</v>
      </c>
      <c r="N2097" t="str">
        <f>VLOOKUP(Table3[[#This Row],[Order ID]],OrderBreakDown!A2096:H10143,4,0)</f>
        <v>$1,032.00</v>
      </c>
      <c r="O2097" s="18" t="str">
        <f>VLOOKUP(Table3[[#This Row],[Order ID]],OrderBreakDown!A2096:H10143,5,0)</f>
        <v>$298.00</v>
      </c>
      <c r="P2097">
        <f>VLOOKUP(Table3[[#This Row],[Order ID]],OrderBreakDown!A2096:H10143,6,0)</f>
        <v>8</v>
      </c>
      <c r="Q2097" t="str">
        <f>VLOOKUP(Table3[[#This Row],[Order ID]],OrderBreakDown!A2096:H10143,7,0)</f>
        <v>Furniture</v>
      </c>
      <c r="R2097" t="str">
        <f>VLOOKUP(Table3[[#This Row],[Order ID]],OrderBreakDown!A2096:H10143,8,0)</f>
        <v>Chairs</v>
      </c>
    </row>
    <row r="2098" spans="1:18" ht="21.75" customHeight="1" thickBot="1" x14ac:dyDescent="0.3">
      <c r="A2098" s="5" t="s">
        <v>3722</v>
      </c>
      <c r="B2098" s="2">
        <v>41439</v>
      </c>
      <c r="C2098" s="1" t="s">
        <v>3497</v>
      </c>
      <c r="D2098" s="1" t="s">
        <v>1556</v>
      </c>
      <c r="E2098" s="1" t="s">
        <v>66</v>
      </c>
      <c r="F2098" s="1" t="s">
        <v>28</v>
      </c>
      <c r="G2098" s="1" t="s">
        <v>15</v>
      </c>
      <c r="H2098" s="2">
        <v>41446</v>
      </c>
      <c r="I2098" s="1" t="s">
        <v>22</v>
      </c>
      <c r="J2098" s="6" t="s">
        <v>116</v>
      </c>
      <c r="L2098" t="str">
        <f>VLOOKUP(Table3[[#This Row],[Order ID]],OrderBreakDown!A2097:H10144,2,0)</f>
        <v>Tenex File Cart, Single Width</v>
      </c>
      <c r="M2098" s="16">
        <f>VLOOKUP(Table3[[#This Row],[Order ID]],OrderBreakDown!A2097:H10144,3,0)</f>
        <v>0.1</v>
      </c>
      <c r="N2098" t="str">
        <f>VLOOKUP(Table3[[#This Row],[Order ID]],OrderBreakDown!A2097:H10144,4,0)</f>
        <v>$362.00</v>
      </c>
      <c r="O2098" s="18" t="str">
        <f>VLOOKUP(Table3[[#This Row],[Order ID]],OrderBreakDown!A2097:H10144,5,0)</f>
        <v>-$4.00</v>
      </c>
      <c r="P2098">
        <f>VLOOKUP(Table3[[#This Row],[Order ID]],OrderBreakDown!A2097:H10144,6,0)</f>
        <v>3</v>
      </c>
      <c r="Q2098" t="str">
        <f>VLOOKUP(Table3[[#This Row],[Order ID]],OrderBreakDown!A2097:H10144,7,0)</f>
        <v>Office Supplies</v>
      </c>
      <c r="R2098" t="str">
        <f>VLOOKUP(Table3[[#This Row],[Order ID]],OrderBreakDown!A2097:H10144,8,0)</f>
        <v>Storage</v>
      </c>
    </row>
    <row r="2099" spans="1:18" ht="21.75" customHeight="1" thickBot="1" x14ac:dyDescent="0.3">
      <c r="A2099" s="5" t="s">
        <v>3723</v>
      </c>
      <c r="B2099" s="2">
        <v>41440</v>
      </c>
      <c r="C2099" s="1" t="s">
        <v>752</v>
      </c>
      <c r="D2099" s="1" t="s">
        <v>3074</v>
      </c>
      <c r="E2099" s="1" t="s">
        <v>49</v>
      </c>
      <c r="F2099" s="1" t="s">
        <v>50</v>
      </c>
      <c r="G2099" s="1" t="s">
        <v>33</v>
      </c>
      <c r="H2099" s="2">
        <v>41445</v>
      </c>
      <c r="I2099" s="1" t="s">
        <v>16</v>
      </c>
      <c r="J2099" s="6" t="s">
        <v>264</v>
      </c>
      <c r="L2099" t="str">
        <f>VLOOKUP(Table3[[#This Row],[Order ID]],OrderBreakDown!A2098:H10145,2,0)</f>
        <v>Bush Stackable Bookrack, Traditional</v>
      </c>
      <c r="M2099" s="16">
        <f>VLOOKUP(Table3[[#This Row],[Order ID]],OrderBreakDown!A2098:H10145,3,0)</f>
        <v>0</v>
      </c>
      <c r="N2099" t="str">
        <f>VLOOKUP(Table3[[#This Row],[Order ID]],OrderBreakDown!A2098:H10145,4,0)</f>
        <v>$369.00</v>
      </c>
      <c r="O2099" s="18" t="str">
        <f>VLOOKUP(Table3[[#This Row],[Order ID]],OrderBreakDown!A2098:H10145,5,0)</f>
        <v>$92.00</v>
      </c>
      <c r="P2099">
        <f>VLOOKUP(Table3[[#This Row],[Order ID]],OrderBreakDown!A2098:H10145,6,0)</f>
        <v>3</v>
      </c>
      <c r="Q2099" t="str">
        <f>VLOOKUP(Table3[[#This Row],[Order ID]],OrderBreakDown!A2098:H10145,7,0)</f>
        <v>Furniture</v>
      </c>
      <c r="R2099" t="str">
        <f>VLOOKUP(Table3[[#This Row],[Order ID]],OrderBreakDown!A2098:H10145,8,0)</f>
        <v>Bookcases</v>
      </c>
    </row>
    <row r="2100" spans="1:18" ht="21.75" customHeight="1" thickBot="1" x14ac:dyDescent="0.3">
      <c r="A2100" s="5" t="s">
        <v>3724</v>
      </c>
      <c r="B2100" s="2">
        <v>41440</v>
      </c>
      <c r="C2100" s="1" t="s">
        <v>907</v>
      </c>
      <c r="D2100" s="1" t="s">
        <v>177</v>
      </c>
      <c r="E2100" s="1" t="s">
        <v>20</v>
      </c>
      <c r="F2100" s="1" t="s">
        <v>14</v>
      </c>
      <c r="G2100" s="1" t="s">
        <v>33</v>
      </c>
      <c r="H2100" s="2">
        <v>41447</v>
      </c>
      <c r="I2100" s="1" t="s">
        <v>22</v>
      </c>
      <c r="J2100" s="6" t="s">
        <v>23</v>
      </c>
      <c r="L2100" t="str">
        <f>VLOOKUP(Table3[[#This Row],[Order ID]],OrderBreakDown!A2099:H10146,2,0)</f>
        <v>Binney &amp; Smith Sketch Pad, Water Color</v>
      </c>
      <c r="M2100" s="16">
        <f>VLOOKUP(Table3[[#This Row],[Order ID]],OrderBreakDown!A2099:H10146,3,0)</f>
        <v>0.1</v>
      </c>
      <c r="N2100" t="str">
        <f>VLOOKUP(Table3[[#This Row],[Order ID]],OrderBreakDown!A2099:H10146,4,0)</f>
        <v>$178.00</v>
      </c>
      <c r="O2100" s="18" t="str">
        <f>VLOOKUP(Table3[[#This Row],[Order ID]],OrderBreakDown!A2099:H10146,5,0)</f>
        <v>$45.00</v>
      </c>
      <c r="P2100">
        <f>VLOOKUP(Table3[[#This Row],[Order ID]],OrderBreakDown!A2099:H10146,6,0)</f>
        <v>4</v>
      </c>
      <c r="Q2100" t="str">
        <f>VLOOKUP(Table3[[#This Row],[Order ID]],OrderBreakDown!A2099:H10146,7,0)</f>
        <v>Office Supplies</v>
      </c>
      <c r="R2100" t="str">
        <f>VLOOKUP(Table3[[#This Row],[Order ID]],OrderBreakDown!A2099:H10146,8,0)</f>
        <v>Art</v>
      </c>
    </row>
    <row r="2101" spans="1:18" ht="21.75" customHeight="1" thickBot="1" x14ac:dyDescent="0.3">
      <c r="A2101" s="5" t="s">
        <v>3725</v>
      </c>
      <c r="B2101" s="2">
        <v>41442</v>
      </c>
      <c r="C2101" s="1" t="s">
        <v>369</v>
      </c>
      <c r="D2101" s="1" t="s">
        <v>1275</v>
      </c>
      <c r="E2101" s="1" t="s">
        <v>20</v>
      </c>
      <c r="F2101" s="1" t="s">
        <v>14</v>
      </c>
      <c r="G2101" s="1" t="s">
        <v>15</v>
      </c>
      <c r="H2101" s="2">
        <v>41445</v>
      </c>
      <c r="I2101" s="1" t="s">
        <v>16</v>
      </c>
      <c r="J2101" s="6" t="s">
        <v>23</v>
      </c>
      <c r="L2101" t="str">
        <f>VLOOKUP(Table3[[#This Row],[Order ID]],OrderBreakDown!A2100:H10147,2,0)</f>
        <v>Stanley Sketch Pad, Fluorescent</v>
      </c>
      <c r="M2101" s="16">
        <f>VLOOKUP(Table3[[#This Row],[Order ID]],OrderBreakDown!A2100:H10147,3,0)</f>
        <v>0</v>
      </c>
      <c r="N2101" t="str">
        <f>VLOOKUP(Table3[[#This Row],[Order ID]],OrderBreakDown!A2100:H10147,4,0)</f>
        <v>$91.00</v>
      </c>
      <c r="O2101" s="18" t="str">
        <f>VLOOKUP(Table3[[#This Row],[Order ID]],OrderBreakDown!A2100:H10147,5,0)</f>
        <v>$15.00</v>
      </c>
      <c r="P2101">
        <f>VLOOKUP(Table3[[#This Row],[Order ID]],OrderBreakDown!A2100:H10147,6,0)</f>
        <v>2</v>
      </c>
      <c r="Q2101" t="str">
        <f>VLOOKUP(Table3[[#This Row],[Order ID]],OrderBreakDown!A2100:H10147,7,0)</f>
        <v>Office Supplies</v>
      </c>
      <c r="R2101" t="str">
        <f>VLOOKUP(Table3[[#This Row],[Order ID]],OrderBreakDown!A2100:H10147,8,0)</f>
        <v>Art</v>
      </c>
    </row>
    <row r="2102" spans="1:18" ht="21.75" customHeight="1" thickBot="1" x14ac:dyDescent="0.3">
      <c r="A2102" s="5" t="s">
        <v>3726</v>
      </c>
      <c r="B2102" s="2">
        <v>41442</v>
      </c>
      <c r="C2102" s="1" t="s">
        <v>1398</v>
      </c>
      <c r="D2102" s="1" t="s">
        <v>476</v>
      </c>
      <c r="E2102" s="1" t="s">
        <v>66</v>
      </c>
      <c r="F2102" s="1" t="s">
        <v>28</v>
      </c>
      <c r="G2102" s="1" t="s">
        <v>15</v>
      </c>
      <c r="H2102" s="2">
        <v>41445</v>
      </c>
      <c r="I2102" s="1" t="s">
        <v>16</v>
      </c>
      <c r="J2102" s="6" t="s">
        <v>477</v>
      </c>
      <c r="L2102" t="str">
        <f>VLOOKUP(Table3[[#This Row],[Order ID]],OrderBreakDown!A2101:H10148,2,0)</f>
        <v>Wilson Jones Index Tab, Economy</v>
      </c>
      <c r="M2102" s="16">
        <f>VLOOKUP(Table3[[#This Row],[Order ID]],OrderBreakDown!A2101:H10148,3,0)</f>
        <v>0</v>
      </c>
      <c r="N2102" t="str">
        <f>VLOOKUP(Table3[[#This Row],[Order ID]],OrderBreakDown!A2101:H10148,4,0)</f>
        <v>$58.00</v>
      </c>
      <c r="O2102" s="18" t="str">
        <f>VLOOKUP(Table3[[#This Row],[Order ID]],OrderBreakDown!A2101:H10148,5,0)</f>
        <v>$15.00</v>
      </c>
      <c r="P2102">
        <f>VLOOKUP(Table3[[#This Row],[Order ID]],OrderBreakDown!A2101:H10148,6,0)</f>
        <v>9</v>
      </c>
      <c r="Q2102" t="str">
        <f>VLOOKUP(Table3[[#This Row],[Order ID]],OrderBreakDown!A2101:H10148,7,0)</f>
        <v>Office Supplies</v>
      </c>
      <c r="R2102" t="str">
        <f>VLOOKUP(Table3[[#This Row],[Order ID]],OrderBreakDown!A2101:H10148,8,0)</f>
        <v>Binders</v>
      </c>
    </row>
    <row r="2103" spans="1:18" ht="21.75" customHeight="1" thickBot="1" x14ac:dyDescent="0.3">
      <c r="A2103" s="5" t="s">
        <v>3727</v>
      </c>
      <c r="B2103" s="2">
        <v>41442</v>
      </c>
      <c r="C2103" s="1" t="s">
        <v>1096</v>
      </c>
      <c r="D2103" s="1" t="s">
        <v>54</v>
      </c>
      <c r="E2103" s="1" t="s">
        <v>55</v>
      </c>
      <c r="F2103" s="1" t="s">
        <v>28</v>
      </c>
      <c r="G2103" s="1" t="s">
        <v>21</v>
      </c>
      <c r="H2103" s="2">
        <v>41446</v>
      </c>
      <c r="I2103" s="1" t="s">
        <v>22</v>
      </c>
      <c r="J2103" s="6" t="s">
        <v>54</v>
      </c>
      <c r="L2103" t="str">
        <f>VLOOKUP(Table3[[#This Row],[Order ID]],OrderBreakDown!A2102:H10149,2,0)</f>
        <v>Deflect-O Frame, Durable</v>
      </c>
      <c r="M2103" s="16">
        <f>VLOOKUP(Table3[[#This Row],[Order ID]],OrderBreakDown!A2102:H10149,3,0)</f>
        <v>0</v>
      </c>
      <c r="N2103" t="str">
        <f>VLOOKUP(Table3[[#This Row],[Order ID]],OrderBreakDown!A2102:H10149,4,0)</f>
        <v>$428.00</v>
      </c>
      <c r="O2103" s="18" t="str">
        <f>VLOOKUP(Table3[[#This Row],[Order ID]],OrderBreakDown!A2102:H10149,5,0)</f>
        <v>$176.00</v>
      </c>
      <c r="P2103">
        <f>VLOOKUP(Table3[[#This Row],[Order ID]],OrderBreakDown!A2102:H10149,6,0)</f>
        <v>4</v>
      </c>
      <c r="Q2103" t="str">
        <f>VLOOKUP(Table3[[#This Row],[Order ID]],OrderBreakDown!A2102:H10149,7,0)</f>
        <v>Furniture</v>
      </c>
      <c r="R2103" t="str">
        <f>VLOOKUP(Table3[[#This Row],[Order ID]],OrderBreakDown!A2102:H10149,8,0)</f>
        <v>Furnishings</v>
      </c>
    </row>
    <row r="2104" spans="1:18" ht="21.75" customHeight="1" thickBot="1" x14ac:dyDescent="0.3">
      <c r="A2104" s="5" t="s">
        <v>3728</v>
      </c>
      <c r="B2104" s="2">
        <v>41442</v>
      </c>
      <c r="C2104" s="1" t="s">
        <v>1779</v>
      </c>
      <c r="D2104" s="1" t="s">
        <v>538</v>
      </c>
      <c r="E2104" s="1" t="s">
        <v>66</v>
      </c>
      <c r="F2104" s="1" t="s">
        <v>28</v>
      </c>
      <c r="G2104" s="1" t="s">
        <v>15</v>
      </c>
      <c r="H2104" s="2">
        <v>41445</v>
      </c>
      <c r="I2104" s="1" t="s">
        <v>16</v>
      </c>
      <c r="J2104" s="6" t="s">
        <v>538</v>
      </c>
      <c r="L2104" t="str">
        <f>VLOOKUP(Table3[[#This Row],[Order ID]],OrderBreakDown!A2103:H10150,2,0)</f>
        <v>Nokia Headset, with Caller ID</v>
      </c>
      <c r="M2104" s="16">
        <f>VLOOKUP(Table3[[#This Row],[Order ID]],OrderBreakDown!A2103:H10150,3,0)</f>
        <v>0</v>
      </c>
      <c r="N2104" t="str">
        <f>VLOOKUP(Table3[[#This Row],[Order ID]],OrderBreakDown!A2103:H10150,4,0)</f>
        <v>$292.00</v>
      </c>
      <c r="O2104" s="18" t="str">
        <f>VLOOKUP(Table3[[#This Row],[Order ID]],OrderBreakDown!A2103:H10150,5,0)</f>
        <v>$35.00</v>
      </c>
      <c r="P2104">
        <f>VLOOKUP(Table3[[#This Row],[Order ID]],OrderBreakDown!A2103:H10150,6,0)</f>
        <v>4</v>
      </c>
      <c r="Q2104" t="str">
        <f>VLOOKUP(Table3[[#This Row],[Order ID]],OrderBreakDown!A2103:H10150,7,0)</f>
        <v>Technology</v>
      </c>
      <c r="R2104" t="str">
        <f>VLOOKUP(Table3[[#This Row],[Order ID]],OrderBreakDown!A2103:H10150,8,0)</f>
        <v>Phones</v>
      </c>
    </row>
    <row r="2105" spans="1:18" ht="21.75" customHeight="1" thickBot="1" x14ac:dyDescent="0.3">
      <c r="A2105" s="5" t="s">
        <v>3729</v>
      </c>
      <c r="B2105" s="2">
        <v>41442</v>
      </c>
      <c r="C2105" s="1" t="s">
        <v>3730</v>
      </c>
      <c r="D2105" s="1" t="s">
        <v>3089</v>
      </c>
      <c r="E2105" s="1" t="s">
        <v>27</v>
      </c>
      <c r="F2105" s="1" t="s">
        <v>28</v>
      </c>
      <c r="G2105" s="1" t="s">
        <v>21</v>
      </c>
      <c r="H2105" s="2">
        <v>41444</v>
      </c>
      <c r="I2105" s="1" t="s">
        <v>37</v>
      </c>
      <c r="J2105" s="6" t="s">
        <v>112</v>
      </c>
      <c r="L2105" t="str">
        <f>VLOOKUP(Table3[[#This Row],[Order ID]],OrderBreakDown!A2104:H10151,2,0)</f>
        <v>Novimex Executive Leather Armchair, Red</v>
      </c>
      <c r="M2105" s="16">
        <f>VLOOKUP(Table3[[#This Row],[Order ID]],OrderBreakDown!A2104:H10151,3,0)</f>
        <v>0.1</v>
      </c>
      <c r="N2105" t="str">
        <f>VLOOKUP(Table3[[#This Row],[Order ID]],OrderBreakDown!A2104:H10151,4,0)</f>
        <v>$1,243.00</v>
      </c>
      <c r="O2105" s="18" t="str">
        <f>VLOOKUP(Table3[[#This Row],[Order ID]],OrderBreakDown!A2104:H10151,5,0)</f>
        <v>$345.00</v>
      </c>
      <c r="P2105">
        <f>VLOOKUP(Table3[[#This Row],[Order ID]],OrderBreakDown!A2104:H10151,6,0)</f>
        <v>3</v>
      </c>
      <c r="Q2105" t="str">
        <f>VLOOKUP(Table3[[#This Row],[Order ID]],OrderBreakDown!A2104:H10151,7,0)</f>
        <v>Furniture</v>
      </c>
      <c r="R2105" t="str">
        <f>VLOOKUP(Table3[[#This Row],[Order ID]],OrderBreakDown!A2104:H10151,8,0)</f>
        <v>Chairs</v>
      </c>
    </row>
    <row r="2106" spans="1:18" ht="21.75" customHeight="1" thickBot="1" x14ac:dyDescent="0.3">
      <c r="A2106" s="5" t="s">
        <v>3731</v>
      </c>
      <c r="B2106" s="2">
        <v>41442</v>
      </c>
      <c r="C2106" s="1" t="s">
        <v>86</v>
      </c>
      <c r="D2106" s="1" t="s">
        <v>2383</v>
      </c>
      <c r="E2106" s="1" t="s">
        <v>58</v>
      </c>
      <c r="F2106" s="1" t="s">
        <v>50</v>
      </c>
      <c r="G2106" s="1" t="s">
        <v>33</v>
      </c>
      <c r="H2106" s="2">
        <v>41446</v>
      </c>
      <c r="I2106" s="1" t="s">
        <v>22</v>
      </c>
      <c r="J2106" s="6" t="s">
        <v>167</v>
      </c>
      <c r="L2106" t="str">
        <f>VLOOKUP(Table3[[#This Row],[Order ID]],OrderBreakDown!A2105:H10152,2,0)</f>
        <v>Fellowes Box, Single Width</v>
      </c>
      <c r="M2106" s="16">
        <f>VLOOKUP(Table3[[#This Row],[Order ID]],OrderBreakDown!A2105:H10152,3,0)</f>
        <v>0.1</v>
      </c>
      <c r="N2106" t="str">
        <f>VLOOKUP(Table3[[#This Row],[Order ID]],OrderBreakDown!A2105:H10152,4,0)</f>
        <v>$53.00</v>
      </c>
      <c r="O2106" s="18" t="str">
        <f>VLOOKUP(Table3[[#This Row],[Order ID]],OrderBreakDown!A2105:H10152,5,0)</f>
        <v>-$2.00</v>
      </c>
      <c r="P2106">
        <f>VLOOKUP(Table3[[#This Row],[Order ID]],OrderBreakDown!A2105:H10152,6,0)</f>
        <v>3</v>
      </c>
      <c r="Q2106" t="str">
        <f>VLOOKUP(Table3[[#This Row],[Order ID]],OrderBreakDown!A2105:H10152,7,0)</f>
        <v>Office Supplies</v>
      </c>
      <c r="R2106" t="str">
        <f>VLOOKUP(Table3[[#This Row],[Order ID]],OrderBreakDown!A2105:H10152,8,0)</f>
        <v>Storage</v>
      </c>
    </row>
    <row r="2107" spans="1:18" ht="21.75" customHeight="1" thickBot="1" x14ac:dyDescent="0.3">
      <c r="A2107" s="5" t="s">
        <v>3732</v>
      </c>
      <c r="B2107" s="2">
        <v>41443</v>
      </c>
      <c r="C2107" s="1" t="s">
        <v>266</v>
      </c>
      <c r="D2107" s="1" t="s">
        <v>523</v>
      </c>
      <c r="E2107" s="1" t="s">
        <v>49</v>
      </c>
      <c r="F2107" s="1" t="s">
        <v>50</v>
      </c>
      <c r="G2107" s="1" t="s">
        <v>33</v>
      </c>
      <c r="H2107" s="2">
        <v>41447</v>
      </c>
      <c r="I2107" s="1" t="s">
        <v>22</v>
      </c>
      <c r="J2107" s="6" t="s">
        <v>132</v>
      </c>
      <c r="L2107" t="str">
        <f>VLOOKUP(Table3[[#This Row],[Order ID]],OrderBreakDown!A2106:H10153,2,0)</f>
        <v>Advantus Rubber Bands, 12 Pack</v>
      </c>
      <c r="M2107" s="16">
        <f>VLOOKUP(Table3[[#This Row],[Order ID]],OrderBreakDown!A2106:H10153,3,0)</f>
        <v>0</v>
      </c>
      <c r="N2107" t="str">
        <f>VLOOKUP(Table3[[#This Row],[Order ID]],OrderBreakDown!A2106:H10153,4,0)</f>
        <v>$48.00</v>
      </c>
      <c r="O2107" s="18" t="str">
        <f>VLOOKUP(Table3[[#This Row],[Order ID]],OrderBreakDown!A2106:H10153,5,0)</f>
        <v>$13.00</v>
      </c>
      <c r="P2107">
        <f>VLOOKUP(Table3[[#This Row],[Order ID]],OrderBreakDown!A2106:H10153,6,0)</f>
        <v>3</v>
      </c>
      <c r="Q2107" t="str">
        <f>VLOOKUP(Table3[[#This Row],[Order ID]],OrderBreakDown!A2106:H10153,7,0)</f>
        <v>Office Supplies</v>
      </c>
      <c r="R2107" t="str">
        <f>VLOOKUP(Table3[[#This Row],[Order ID]],OrderBreakDown!A2106:H10153,8,0)</f>
        <v>Fasteners</v>
      </c>
    </row>
    <row r="2108" spans="1:18" ht="21.75" customHeight="1" thickBot="1" x14ac:dyDescent="0.3">
      <c r="A2108" s="5" t="s">
        <v>3733</v>
      </c>
      <c r="B2108" s="2">
        <v>41443</v>
      </c>
      <c r="C2108" s="1" t="s">
        <v>1923</v>
      </c>
      <c r="D2108" s="1" t="s">
        <v>3734</v>
      </c>
      <c r="E2108" s="1" t="s">
        <v>27</v>
      </c>
      <c r="F2108" s="1" t="s">
        <v>28</v>
      </c>
      <c r="G2108" s="1" t="s">
        <v>21</v>
      </c>
      <c r="H2108" s="2">
        <v>41448</v>
      </c>
      <c r="I2108" s="1" t="s">
        <v>22</v>
      </c>
      <c r="J2108" s="6" t="s">
        <v>181</v>
      </c>
      <c r="L2108" t="str">
        <f>VLOOKUP(Table3[[#This Row],[Order ID]],OrderBreakDown!A2107:H10154,2,0)</f>
        <v>Bush 3-Shelf Cabinet, Mobile</v>
      </c>
      <c r="M2108" s="16">
        <f>VLOOKUP(Table3[[#This Row],[Order ID]],OrderBreakDown!A2107:H10154,3,0)</f>
        <v>0.1</v>
      </c>
      <c r="N2108" t="str">
        <f>VLOOKUP(Table3[[#This Row],[Order ID]],OrderBreakDown!A2107:H10154,4,0)</f>
        <v>$263.00</v>
      </c>
      <c r="O2108" s="18" t="str">
        <f>VLOOKUP(Table3[[#This Row],[Order ID]],OrderBreakDown!A2107:H10154,5,0)</f>
        <v>$15.00</v>
      </c>
      <c r="P2108">
        <f>VLOOKUP(Table3[[#This Row],[Order ID]],OrderBreakDown!A2107:H10154,6,0)</f>
        <v>2</v>
      </c>
      <c r="Q2108" t="str">
        <f>VLOOKUP(Table3[[#This Row],[Order ID]],OrderBreakDown!A2107:H10154,7,0)</f>
        <v>Furniture</v>
      </c>
      <c r="R2108" t="str">
        <f>VLOOKUP(Table3[[#This Row],[Order ID]],OrderBreakDown!A2107:H10154,8,0)</f>
        <v>Bookcases</v>
      </c>
    </row>
    <row r="2109" spans="1:18" ht="21.75" customHeight="1" thickBot="1" x14ac:dyDescent="0.3">
      <c r="A2109" s="5" t="s">
        <v>3735</v>
      </c>
      <c r="B2109" s="2">
        <v>41443</v>
      </c>
      <c r="C2109" s="1" t="s">
        <v>2942</v>
      </c>
      <c r="D2109" s="1" t="s">
        <v>538</v>
      </c>
      <c r="E2109" s="1" t="s">
        <v>66</v>
      </c>
      <c r="F2109" s="1" t="s">
        <v>28</v>
      </c>
      <c r="G2109" s="1" t="s">
        <v>21</v>
      </c>
      <c r="H2109" s="2">
        <v>41445</v>
      </c>
      <c r="I2109" s="1" t="s">
        <v>16</v>
      </c>
      <c r="J2109" s="6" t="s">
        <v>538</v>
      </c>
      <c r="L2109" t="str">
        <f>VLOOKUP(Table3[[#This Row],[Order ID]],OrderBreakDown!A2108:H10155,2,0)</f>
        <v>Deflect-O Door Stop, Duo Pack</v>
      </c>
      <c r="M2109" s="16">
        <f>VLOOKUP(Table3[[#This Row],[Order ID]],OrderBreakDown!A2108:H10155,3,0)</f>
        <v>0</v>
      </c>
      <c r="N2109" t="str">
        <f>VLOOKUP(Table3[[#This Row],[Order ID]],OrderBreakDown!A2108:H10155,4,0)</f>
        <v>$264.00</v>
      </c>
      <c r="O2109" s="18" t="str">
        <f>VLOOKUP(Table3[[#This Row],[Order ID]],OrderBreakDown!A2108:H10155,5,0)</f>
        <v>$95.00</v>
      </c>
      <c r="P2109">
        <f>VLOOKUP(Table3[[#This Row],[Order ID]],OrderBreakDown!A2108:H10155,6,0)</f>
        <v>6</v>
      </c>
      <c r="Q2109" t="str">
        <f>VLOOKUP(Table3[[#This Row],[Order ID]],OrderBreakDown!A2108:H10155,7,0)</f>
        <v>Furniture</v>
      </c>
      <c r="R2109" t="str">
        <f>VLOOKUP(Table3[[#This Row],[Order ID]],OrderBreakDown!A2108:H10155,8,0)</f>
        <v>Furnishings</v>
      </c>
    </row>
    <row r="2110" spans="1:18" ht="21.75" customHeight="1" thickBot="1" x14ac:dyDescent="0.3">
      <c r="A2110" s="5" t="s">
        <v>3736</v>
      </c>
      <c r="B2110" s="2">
        <v>41443</v>
      </c>
      <c r="C2110" s="1" t="s">
        <v>377</v>
      </c>
      <c r="D2110" s="1" t="s">
        <v>1498</v>
      </c>
      <c r="E2110" s="1" t="s">
        <v>58</v>
      </c>
      <c r="F2110" s="1" t="s">
        <v>50</v>
      </c>
      <c r="G2110" s="1" t="s">
        <v>15</v>
      </c>
      <c r="H2110" s="2">
        <v>41448</v>
      </c>
      <c r="I2110" s="1" t="s">
        <v>22</v>
      </c>
      <c r="J2110" s="6" t="s">
        <v>174</v>
      </c>
      <c r="L2110" t="str">
        <f>VLOOKUP(Table3[[#This Row],[Order ID]],OrderBreakDown!A2109:H10156,2,0)</f>
        <v>Belkin Memory Card, Programmable</v>
      </c>
      <c r="M2110" s="16">
        <f>VLOOKUP(Table3[[#This Row],[Order ID]],OrderBreakDown!A2109:H10156,3,0)</f>
        <v>0</v>
      </c>
      <c r="N2110" t="str">
        <f>VLOOKUP(Table3[[#This Row],[Order ID]],OrderBreakDown!A2109:H10156,4,0)</f>
        <v>$582.00</v>
      </c>
      <c r="O2110" s="18" t="str">
        <f>VLOOKUP(Table3[[#This Row],[Order ID]],OrderBreakDown!A2109:H10156,5,0)</f>
        <v>$174.00</v>
      </c>
      <c r="P2110">
        <f>VLOOKUP(Table3[[#This Row],[Order ID]],OrderBreakDown!A2109:H10156,6,0)</f>
        <v>5</v>
      </c>
      <c r="Q2110" t="str">
        <f>VLOOKUP(Table3[[#This Row],[Order ID]],OrderBreakDown!A2109:H10156,7,0)</f>
        <v>Technology</v>
      </c>
      <c r="R2110" t="str">
        <f>VLOOKUP(Table3[[#This Row],[Order ID]],OrderBreakDown!A2109:H10156,8,0)</f>
        <v>Accessories</v>
      </c>
    </row>
    <row r="2111" spans="1:18" ht="21.75" customHeight="1" thickBot="1" x14ac:dyDescent="0.3">
      <c r="A2111" s="5" t="s">
        <v>3737</v>
      </c>
      <c r="B2111" s="2">
        <v>41443</v>
      </c>
      <c r="C2111" s="1" t="s">
        <v>493</v>
      </c>
      <c r="D2111" s="1" t="s">
        <v>247</v>
      </c>
      <c r="E2111" s="1" t="s">
        <v>49</v>
      </c>
      <c r="F2111" s="1" t="s">
        <v>50</v>
      </c>
      <c r="G2111" s="1" t="s">
        <v>21</v>
      </c>
      <c r="H2111" s="2">
        <v>41445</v>
      </c>
      <c r="I2111" s="1" t="s">
        <v>16</v>
      </c>
      <c r="J2111" s="6" t="s">
        <v>104</v>
      </c>
      <c r="L2111" t="str">
        <f>VLOOKUP(Table3[[#This Row],[Order ID]],OrderBreakDown!A2110:H10157,2,0)</f>
        <v>Fellowes Box, Blue</v>
      </c>
      <c r="M2111" s="16">
        <f>VLOOKUP(Table3[[#This Row],[Order ID]],OrderBreakDown!A2110:H10157,3,0)</f>
        <v>0.4</v>
      </c>
      <c r="N2111" t="str">
        <f>VLOOKUP(Table3[[#This Row],[Order ID]],OrderBreakDown!A2110:H10157,4,0)</f>
        <v>$47.00</v>
      </c>
      <c r="O2111" s="18" t="str">
        <f>VLOOKUP(Table3[[#This Row],[Order ID]],OrderBreakDown!A2110:H10157,5,0)</f>
        <v>-$19.00</v>
      </c>
      <c r="P2111">
        <f>VLOOKUP(Table3[[#This Row],[Order ID]],OrderBreakDown!A2110:H10157,6,0)</f>
        <v>4</v>
      </c>
      <c r="Q2111" t="str">
        <f>VLOOKUP(Table3[[#This Row],[Order ID]],OrderBreakDown!A2110:H10157,7,0)</f>
        <v>Office Supplies</v>
      </c>
      <c r="R2111" t="str">
        <f>VLOOKUP(Table3[[#This Row],[Order ID]],OrderBreakDown!A2110:H10157,8,0)</f>
        <v>Storage</v>
      </c>
    </row>
    <row r="2112" spans="1:18" ht="21.75" customHeight="1" thickBot="1" x14ac:dyDescent="0.3">
      <c r="A2112" s="5" t="s">
        <v>3738</v>
      </c>
      <c r="B2112" s="2">
        <v>41444</v>
      </c>
      <c r="C2112" s="1" t="s">
        <v>3264</v>
      </c>
      <c r="D2112" s="1" t="s">
        <v>1275</v>
      </c>
      <c r="E2112" s="1" t="s">
        <v>20</v>
      </c>
      <c r="F2112" s="1" t="s">
        <v>14</v>
      </c>
      <c r="G2112" s="1" t="s">
        <v>21</v>
      </c>
      <c r="H2112" s="2">
        <v>41449</v>
      </c>
      <c r="I2112" s="1" t="s">
        <v>22</v>
      </c>
      <c r="J2112" s="6" t="s">
        <v>23</v>
      </c>
      <c r="L2112" t="str">
        <f>VLOOKUP(Table3[[#This Row],[Order ID]],OrderBreakDown!A2111:H10158,2,0)</f>
        <v>Chromcraft Conference Table, with Bottom Storage</v>
      </c>
      <c r="M2112" s="16">
        <f>VLOOKUP(Table3[[#This Row],[Order ID]],OrderBreakDown!A2111:H10158,3,0)</f>
        <v>0</v>
      </c>
      <c r="N2112" t="str">
        <f>VLOOKUP(Table3[[#This Row],[Order ID]],OrderBreakDown!A2111:H10158,4,0)</f>
        <v>$873.00</v>
      </c>
      <c r="O2112" s="18" t="str">
        <f>VLOOKUP(Table3[[#This Row],[Order ID]],OrderBreakDown!A2111:H10158,5,0)</f>
        <v>$61.00</v>
      </c>
      <c r="P2112">
        <f>VLOOKUP(Table3[[#This Row],[Order ID]],OrderBreakDown!A2111:H10158,6,0)</f>
        <v>1</v>
      </c>
      <c r="Q2112" t="str">
        <f>VLOOKUP(Table3[[#This Row],[Order ID]],OrderBreakDown!A2111:H10158,7,0)</f>
        <v>Furniture</v>
      </c>
      <c r="R2112" t="str">
        <f>VLOOKUP(Table3[[#This Row],[Order ID]],OrderBreakDown!A2111:H10158,8,0)</f>
        <v>Tables</v>
      </c>
    </row>
    <row r="2113" spans="1:18" ht="21.75" customHeight="1" thickBot="1" x14ac:dyDescent="0.3">
      <c r="A2113" s="5" t="s">
        <v>3739</v>
      </c>
      <c r="B2113" s="2">
        <v>41444</v>
      </c>
      <c r="C2113" s="1" t="s">
        <v>2756</v>
      </c>
      <c r="D2113" s="1" t="s">
        <v>44</v>
      </c>
      <c r="E2113" s="1" t="s">
        <v>27</v>
      </c>
      <c r="F2113" s="1" t="s">
        <v>28</v>
      </c>
      <c r="G2113" s="1" t="s">
        <v>33</v>
      </c>
      <c r="H2113" s="2">
        <v>41447</v>
      </c>
      <c r="I2113" s="1" t="s">
        <v>16</v>
      </c>
      <c r="J2113" s="6" t="s">
        <v>45</v>
      </c>
      <c r="L2113" t="str">
        <f>VLOOKUP(Table3[[#This Row],[Order ID]],OrderBreakDown!A2112:H10159,2,0)</f>
        <v>Canon Personal Copier, High-Speed</v>
      </c>
      <c r="M2113" s="16">
        <f>VLOOKUP(Table3[[#This Row],[Order ID]],OrderBreakDown!A2112:H10159,3,0)</f>
        <v>0.65</v>
      </c>
      <c r="N2113" t="str">
        <f>VLOOKUP(Table3[[#This Row],[Order ID]],OrderBreakDown!A2112:H10159,4,0)</f>
        <v>$592.00</v>
      </c>
      <c r="O2113" s="18" t="str">
        <f>VLOOKUP(Table3[[#This Row],[Order ID]],OrderBreakDown!A2112:H10159,5,0)</f>
        <v>-$643.00</v>
      </c>
      <c r="P2113">
        <f>VLOOKUP(Table3[[#This Row],[Order ID]],OrderBreakDown!A2112:H10159,6,0)</f>
        <v>12</v>
      </c>
      <c r="Q2113" t="str">
        <f>VLOOKUP(Table3[[#This Row],[Order ID]],OrderBreakDown!A2112:H10159,7,0)</f>
        <v>Technology</v>
      </c>
      <c r="R2113" t="str">
        <f>VLOOKUP(Table3[[#This Row],[Order ID]],OrderBreakDown!A2112:H10159,8,0)</f>
        <v>Copiers</v>
      </c>
    </row>
    <row r="2114" spans="1:18" ht="21.75" customHeight="1" thickBot="1" x14ac:dyDescent="0.3">
      <c r="A2114" s="5" t="s">
        <v>3740</v>
      </c>
      <c r="B2114" s="2">
        <v>41444</v>
      </c>
      <c r="C2114" s="1" t="s">
        <v>678</v>
      </c>
      <c r="D2114" s="1" t="s">
        <v>3741</v>
      </c>
      <c r="E2114" s="1" t="s">
        <v>49</v>
      </c>
      <c r="F2114" s="1" t="s">
        <v>50</v>
      </c>
      <c r="G2114" s="1" t="s">
        <v>21</v>
      </c>
      <c r="H2114" s="2">
        <v>41446</v>
      </c>
      <c r="I2114" s="1" t="s">
        <v>37</v>
      </c>
      <c r="J2114" s="6" t="s">
        <v>264</v>
      </c>
      <c r="L2114" t="str">
        <f>VLOOKUP(Table3[[#This Row],[Order ID]],OrderBreakDown!A2113:H10160,2,0)</f>
        <v>Advantus Photo Frame, Duo Pack</v>
      </c>
      <c r="M2114" s="16">
        <f>VLOOKUP(Table3[[#This Row],[Order ID]],OrderBreakDown!A2113:H10160,3,0)</f>
        <v>0</v>
      </c>
      <c r="N2114" t="str">
        <f>VLOOKUP(Table3[[#This Row],[Order ID]],OrderBreakDown!A2113:H10160,4,0)</f>
        <v>$159.00</v>
      </c>
      <c r="O2114" s="18" t="str">
        <f>VLOOKUP(Table3[[#This Row],[Order ID]],OrderBreakDown!A2113:H10160,5,0)</f>
        <v>$60.00</v>
      </c>
      <c r="P2114">
        <f>VLOOKUP(Table3[[#This Row],[Order ID]],OrderBreakDown!A2113:H10160,6,0)</f>
        <v>3</v>
      </c>
      <c r="Q2114" t="str">
        <f>VLOOKUP(Table3[[#This Row],[Order ID]],OrderBreakDown!A2113:H10160,7,0)</f>
        <v>Furniture</v>
      </c>
      <c r="R2114" t="str">
        <f>VLOOKUP(Table3[[#This Row],[Order ID]],OrderBreakDown!A2113:H10160,8,0)</f>
        <v>Furnishings</v>
      </c>
    </row>
    <row r="2115" spans="1:18" ht="21.75" customHeight="1" thickBot="1" x14ac:dyDescent="0.3">
      <c r="A2115" s="5" t="s">
        <v>3742</v>
      </c>
      <c r="B2115" s="2">
        <v>41445</v>
      </c>
      <c r="C2115" s="1" t="s">
        <v>1692</v>
      </c>
      <c r="D2115" s="1" t="s">
        <v>263</v>
      </c>
      <c r="E2115" s="1" t="s">
        <v>49</v>
      </c>
      <c r="F2115" s="1" t="s">
        <v>50</v>
      </c>
      <c r="G2115" s="1" t="s">
        <v>21</v>
      </c>
      <c r="H2115" s="2">
        <v>41448</v>
      </c>
      <c r="I2115" s="1" t="s">
        <v>37</v>
      </c>
      <c r="J2115" s="6" t="s">
        <v>264</v>
      </c>
      <c r="L2115" t="str">
        <f>VLOOKUP(Table3[[#This Row],[Order ID]],OrderBreakDown!A2114:H10161,2,0)</f>
        <v>BIC Pens, Easy-Erase</v>
      </c>
      <c r="M2115" s="16">
        <f>VLOOKUP(Table3[[#This Row],[Order ID]],OrderBreakDown!A2114:H10161,3,0)</f>
        <v>0</v>
      </c>
      <c r="N2115" t="str">
        <f>VLOOKUP(Table3[[#This Row],[Order ID]],OrderBreakDown!A2114:H10161,4,0)</f>
        <v>$102.00</v>
      </c>
      <c r="O2115" s="18" t="str">
        <f>VLOOKUP(Table3[[#This Row],[Order ID]],OrderBreakDown!A2114:H10161,5,0)</f>
        <v>$22.00</v>
      </c>
      <c r="P2115">
        <f>VLOOKUP(Table3[[#This Row],[Order ID]],OrderBreakDown!A2114:H10161,6,0)</f>
        <v>7</v>
      </c>
      <c r="Q2115" t="str">
        <f>VLOOKUP(Table3[[#This Row],[Order ID]],OrderBreakDown!A2114:H10161,7,0)</f>
        <v>Office Supplies</v>
      </c>
      <c r="R2115" t="str">
        <f>VLOOKUP(Table3[[#This Row],[Order ID]],OrderBreakDown!A2114:H10161,8,0)</f>
        <v>Art</v>
      </c>
    </row>
    <row r="2116" spans="1:18" ht="21.75" customHeight="1" thickBot="1" x14ac:dyDescent="0.3">
      <c r="A2116" s="5" t="s">
        <v>3743</v>
      </c>
      <c r="B2116" s="2">
        <v>41445</v>
      </c>
      <c r="C2116" s="1" t="s">
        <v>3529</v>
      </c>
      <c r="D2116" s="1" t="s">
        <v>259</v>
      </c>
      <c r="E2116" s="1" t="s">
        <v>260</v>
      </c>
      <c r="F2116" s="1" t="s">
        <v>14</v>
      </c>
      <c r="G2116" s="1" t="s">
        <v>21</v>
      </c>
      <c r="H2116" s="2">
        <v>41452</v>
      </c>
      <c r="I2116" s="1" t="s">
        <v>22</v>
      </c>
      <c r="J2116" s="6" t="s">
        <v>259</v>
      </c>
      <c r="L2116" t="str">
        <f>VLOOKUP(Table3[[#This Row],[Order ID]],OrderBreakDown!A2115:H10162,2,0)</f>
        <v>Avery Binder, Clear</v>
      </c>
      <c r="M2116" s="16">
        <f>VLOOKUP(Table3[[#This Row],[Order ID]],OrderBreakDown!A2115:H10162,3,0)</f>
        <v>0.5</v>
      </c>
      <c r="N2116" t="str">
        <f>VLOOKUP(Table3[[#This Row],[Order ID]],OrderBreakDown!A2115:H10162,4,0)</f>
        <v>$49.00</v>
      </c>
      <c r="O2116" s="18" t="str">
        <f>VLOOKUP(Table3[[#This Row],[Order ID]],OrderBreakDown!A2115:H10162,5,0)</f>
        <v>-$40.00</v>
      </c>
      <c r="P2116">
        <f>VLOOKUP(Table3[[#This Row],[Order ID]],OrderBreakDown!A2115:H10162,6,0)</f>
        <v>8</v>
      </c>
      <c r="Q2116" t="str">
        <f>VLOOKUP(Table3[[#This Row],[Order ID]],OrderBreakDown!A2115:H10162,7,0)</f>
        <v>Office Supplies</v>
      </c>
      <c r="R2116" t="str">
        <f>VLOOKUP(Table3[[#This Row],[Order ID]],OrderBreakDown!A2115:H10162,8,0)</f>
        <v>Binders</v>
      </c>
    </row>
    <row r="2117" spans="1:18" ht="21.75" customHeight="1" thickBot="1" x14ac:dyDescent="0.3">
      <c r="A2117" s="5" t="s">
        <v>3744</v>
      </c>
      <c r="B2117" s="2">
        <v>41446</v>
      </c>
      <c r="C2117" s="1" t="s">
        <v>2469</v>
      </c>
      <c r="D2117" s="1" t="s">
        <v>3745</v>
      </c>
      <c r="E2117" s="1" t="s">
        <v>20</v>
      </c>
      <c r="F2117" s="1" t="s">
        <v>14</v>
      </c>
      <c r="G2117" s="1" t="s">
        <v>21</v>
      </c>
      <c r="H2117" s="2">
        <v>41452</v>
      </c>
      <c r="I2117" s="1" t="s">
        <v>22</v>
      </c>
      <c r="J2117" s="6" t="s">
        <v>23</v>
      </c>
      <c r="L2117" t="str">
        <f>VLOOKUP(Table3[[#This Row],[Order ID]],OrderBreakDown!A2116:H10163,2,0)</f>
        <v>Dania Floating Shelf Set, Metal</v>
      </c>
      <c r="M2117" s="16">
        <f>VLOOKUP(Table3[[#This Row],[Order ID]],OrderBreakDown!A2116:H10163,3,0)</f>
        <v>0</v>
      </c>
      <c r="N2117" t="str">
        <f>VLOOKUP(Table3[[#This Row],[Order ID]],OrderBreakDown!A2116:H10163,4,0)</f>
        <v>$506.00</v>
      </c>
      <c r="O2117" s="18" t="str">
        <f>VLOOKUP(Table3[[#This Row],[Order ID]],OrderBreakDown!A2116:H10163,5,0)</f>
        <v>$192.00</v>
      </c>
      <c r="P2117">
        <f>VLOOKUP(Table3[[#This Row],[Order ID]],OrderBreakDown!A2116:H10163,6,0)</f>
        <v>3</v>
      </c>
      <c r="Q2117" t="str">
        <f>VLOOKUP(Table3[[#This Row],[Order ID]],OrderBreakDown!A2116:H10163,7,0)</f>
        <v>Furniture</v>
      </c>
      <c r="R2117" t="str">
        <f>VLOOKUP(Table3[[#This Row],[Order ID]],OrderBreakDown!A2116:H10163,8,0)</f>
        <v>Bookcases</v>
      </c>
    </row>
    <row r="2118" spans="1:18" ht="21.75" customHeight="1" thickBot="1" x14ac:dyDescent="0.3">
      <c r="A2118" s="5" t="s">
        <v>3746</v>
      </c>
      <c r="B2118" s="2">
        <v>41446</v>
      </c>
      <c r="C2118" s="1" t="s">
        <v>449</v>
      </c>
      <c r="D2118" s="1" t="s">
        <v>131</v>
      </c>
      <c r="E2118" s="1" t="s">
        <v>49</v>
      </c>
      <c r="F2118" s="1" t="s">
        <v>50</v>
      </c>
      <c r="G2118" s="1" t="s">
        <v>21</v>
      </c>
      <c r="H2118" s="2">
        <v>41450</v>
      </c>
      <c r="I2118" s="1" t="s">
        <v>22</v>
      </c>
      <c r="J2118" s="6" t="s">
        <v>132</v>
      </c>
      <c r="L2118" t="str">
        <f>VLOOKUP(Table3[[#This Row],[Order ID]],OrderBreakDown!A2117:H10164,2,0)</f>
        <v>BIC Sketch Pad, Fluorescent</v>
      </c>
      <c r="M2118" s="16">
        <f>VLOOKUP(Table3[[#This Row],[Order ID]],OrderBreakDown!A2117:H10164,3,0)</f>
        <v>0</v>
      </c>
      <c r="N2118" t="str">
        <f>VLOOKUP(Table3[[#This Row],[Order ID]],OrderBreakDown!A2117:H10164,4,0)</f>
        <v>$100.00</v>
      </c>
      <c r="O2118" s="18" t="str">
        <f>VLOOKUP(Table3[[#This Row],[Order ID]],OrderBreakDown!A2117:H10164,5,0)</f>
        <v>$33.00</v>
      </c>
      <c r="P2118">
        <f>VLOOKUP(Table3[[#This Row],[Order ID]],OrderBreakDown!A2117:H10164,6,0)</f>
        <v>2</v>
      </c>
      <c r="Q2118" t="str">
        <f>VLOOKUP(Table3[[#This Row],[Order ID]],OrderBreakDown!A2117:H10164,7,0)</f>
        <v>Office Supplies</v>
      </c>
      <c r="R2118" t="str">
        <f>VLOOKUP(Table3[[#This Row],[Order ID]],OrderBreakDown!A2117:H10164,8,0)</f>
        <v>Art</v>
      </c>
    </row>
    <row r="2119" spans="1:18" ht="21.75" customHeight="1" thickBot="1" x14ac:dyDescent="0.3">
      <c r="A2119" s="5" t="s">
        <v>3747</v>
      </c>
      <c r="B2119" s="2">
        <v>41446</v>
      </c>
      <c r="C2119" s="1" t="s">
        <v>880</v>
      </c>
      <c r="D2119" s="1" t="s">
        <v>418</v>
      </c>
      <c r="E2119" s="1" t="s">
        <v>20</v>
      </c>
      <c r="F2119" s="1" t="s">
        <v>14</v>
      </c>
      <c r="G2119" s="1" t="s">
        <v>21</v>
      </c>
      <c r="H2119" s="2">
        <v>41451</v>
      </c>
      <c r="I2119" s="1" t="s">
        <v>22</v>
      </c>
      <c r="J2119" s="6" t="s">
        <v>419</v>
      </c>
      <c r="L2119" t="str">
        <f>VLOOKUP(Table3[[#This Row],[Order ID]],OrderBreakDown!A2118:H10165,2,0)</f>
        <v>Sauder Library with Doors, Pine</v>
      </c>
      <c r="M2119" s="16">
        <f>VLOOKUP(Table3[[#This Row],[Order ID]],OrderBreakDown!A2118:H10165,3,0)</f>
        <v>0</v>
      </c>
      <c r="N2119" t="str">
        <f>VLOOKUP(Table3[[#This Row],[Order ID]],OrderBreakDown!A2118:H10165,4,0)</f>
        <v>$778.00</v>
      </c>
      <c r="O2119" s="18" t="str">
        <f>VLOOKUP(Table3[[#This Row],[Order ID]],OrderBreakDown!A2118:H10165,5,0)</f>
        <v>$62.00</v>
      </c>
      <c r="P2119">
        <f>VLOOKUP(Table3[[#This Row],[Order ID]],OrderBreakDown!A2118:H10165,6,0)</f>
        <v>2</v>
      </c>
      <c r="Q2119" t="str">
        <f>VLOOKUP(Table3[[#This Row],[Order ID]],OrderBreakDown!A2118:H10165,7,0)</f>
        <v>Furniture</v>
      </c>
      <c r="R2119" t="str">
        <f>VLOOKUP(Table3[[#This Row],[Order ID]],OrderBreakDown!A2118:H10165,8,0)</f>
        <v>Bookcases</v>
      </c>
    </row>
    <row r="2120" spans="1:18" ht="21.75" customHeight="1" thickBot="1" x14ac:dyDescent="0.3">
      <c r="A2120" s="5" t="s">
        <v>3748</v>
      </c>
      <c r="B2120" s="2">
        <v>41446</v>
      </c>
      <c r="C2120" s="1" t="s">
        <v>2792</v>
      </c>
      <c r="D2120" s="1" t="s">
        <v>144</v>
      </c>
      <c r="E2120" s="1" t="s">
        <v>145</v>
      </c>
      <c r="F2120" s="1" t="s">
        <v>14</v>
      </c>
      <c r="G2120" s="1" t="s">
        <v>33</v>
      </c>
      <c r="H2120" s="2">
        <v>41450</v>
      </c>
      <c r="I2120" s="1" t="s">
        <v>22</v>
      </c>
      <c r="J2120" s="6" t="s">
        <v>144</v>
      </c>
      <c r="L2120" t="str">
        <f>VLOOKUP(Table3[[#This Row],[Order ID]],OrderBreakDown!A2119:H10166,2,0)</f>
        <v>BIC Sketch Pad, Water Color</v>
      </c>
      <c r="M2120" s="16">
        <f>VLOOKUP(Table3[[#This Row],[Order ID]],OrderBreakDown!A2119:H10166,3,0)</f>
        <v>0</v>
      </c>
      <c r="N2120" t="str">
        <f>VLOOKUP(Table3[[#This Row],[Order ID]],OrderBreakDown!A2119:H10166,4,0)</f>
        <v>$52.00</v>
      </c>
      <c r="O2120" s="18" t="str">
        <f>VLOOKUP(Table3[[#This Row],[Order ID]],OrderBreakDown!A2119:H10166,5,0)</f>
        <v>$8.00</v>
      </c>
      <c r="P2120">
        <f>VLOOKUP(Table3[[#This Row],[Order ID]],OrderBreakDown!A2119:H10166,6,0)</f>
        <v>1</v>
      </c>
      <c r="Q2120" t="str">
        <f>VLOOKUP(Table3[[#This Row],[Order ID]],OrderBreakDown!A2119:H10166,7,0)</f>
        <v>Office Supplies</v>
      </c>
      <c r="R2120" t="str">
        <f>VLOOKUP(Table3[[#This Row],[Order ID]],OrderBreakDown!A2119:H10166,8,0)</f>
        <v>Art</v>
      </c>
    </row>
    <row r="2121" spans="1:18" ht="21.75" customHeight="1" thickBot="1" x14ac:dyDescent="0.3">
      <c r="A2121" s="5" t="s">
        <v>3749</v>
      </c>
      <c r="B2121" s="2">
        <v>41446</v>
      </c>
      <c r="C2121" s="1" t="s">
        <v>249</v>
      </c>
      <c r="D2121" s="1" t="s">
        <v>2337</v>
      </c>
      <c r="E2121" s="1" t="s">
        <v>77</v>
      </c>
      <c r="F2121" s="1" t="s">
        <v>28</v>
      </c>
      <c r="G2121" s="1" t="s">
        <v>21</v>
      </c>
      <c r="H2121" s="2">
        <v>41452</v>
      </c>
      <c r="I2121" s="1" t="s">
        <v>22</v>
      </c>
      <c r="J2121" s="6" t="s">
        <v>78</v>
      </c>
      <c r="L2121" t="str">
        <f>VLOOKUP(Table3[[#This Row],[Order ID]],OrderBreakDown!A2120:H10167,2,0)</f>
        <v>Enermax Cards &amp; Envelopes, 8.5 x 11</v>
      </c>
      <c r="M2121" s="16">
        <f>VLOOKUP(Table3[[#This Row],[Order ID]],OrderBreakDown!A2120:H10167,3,0)</f>
        <v>0.5</v>
      </c>
      <c r="N2121" t="str">
        <f>VLOOKUP(Table3[[#This Row],[Order ID]],OrderBreakDown!A2120:H10167,4,0)</f>
        <v>$77.00</v>
      </c>
      <c r="O2121" s="18" t="str">
        <f>VLOOKUP(Table3[[#This Row],[Order ID]],OrderBreakDown!A2120:H10167,5,0)</f>
        <v>-$63.00</v>
      </c>
      <c r="P2121">
        <f>VLOOKUP(Table3[[#This Row],[Order ID]],OrderBreakDown!A2120:H10167,6,0)</f>
        <v>3</v>
      </c>
      <c r="Q2121" t="str">
        <f>VLOOKUP(Table3[[#This Row],[Order ID]],OrderBreakDown!A2120:H10167,7,0)</f>
        <v>Office Supplies</v>
      </c>
      <c r="R2121" t="str">
        <f>VLOOKUP(Table3[[#This Row],[Order ID]],OrderBreakDown!A2120:H10167,8,0)</f>
        <v>Paper</v>
      </c>
    </row>
    <row r="2122" spans="1:18" ht="21.75" customHeight="1" thickBot="1" x14ac:dyDescent="0.3">
      <c r="A2122" s="5" t="s">
        <v>3750</v>
      </c>
      <c r="B2122" s="2">
        <v>41447</v>
      </c>
      <c r="C2122" s="1" t="s">
        <v>341</v>
      </c>
      <c r="D2122" s="1" t="s">
        <v>2736</v>
      </c>
      <c r="E2122" s="1" t="s">
        <v>27</v>
      </c>
      <c r="F2122" s="1" t="s">
        <v>28</v>
      </c>
      <c r="G2122" s="1" t="s">
        <v>21</v>
      </c>
      <c r="H2122" s="2">
        <v>41454</v>
      </c>
      <c r="I2122" s="1" t="s">
        <v>22</v>
      </c>
      <c r="J2122" s="6" t="s">
        <v>519</v>
      </c>
      <c r="L2122" t="str">
        <f>VLOOKUP(Table3[[#This Row],[Order ID]],OrderBreakDown!A2121:H10168,2,0)</f>
        <v>Hewlett Ink, Color</v>
      </c>
      <c r="M2122" s="16">
        <f>VLOOKUP(Table3[[#This Row],[Order ID]],OrderBreakDown!A2121:H10168,3,0)</f>
        <v>0.15</v>
      </c>
      <c r="N2122" t="str">
        <f>VLOOKUP(Table3[[#This Row],[Order ID]],OrderBreakDown!A2121:H10168,4,0)</f>
        <v>$383.00</v>
      </c>
      <c r="O2122" s="18" t="str">
        <f>VLOOKUP(Table3[[#This Row],[Order ID]],OrderBreakDown!A2121:H10168,5,0)</f>
        <v>-$5.00</v>
      </c>
      <c r="P2122">
        <f>VLOOKUP(Table3[[#This Row],[Order ID]],OrderBreakDown!A2121:H10168,6,0)</f>
        <v>3</v>
      </c>
      <c r="Q2122" t="str">
        <f>VLOOKUP(Table3[[#This Row],[Order ID]],OrderBreakDown!A2121:H10168,7,0)</f>
        <v>Technology</v>
      </c>
      <c r="R2122" t="str">
        <f>VLOOKUP(Table3[[#This Row],[Order ID]],OrderBreakDown!A2121:H10168,8,0)</f>
        <v>Copiers</v>
      </c>
    </row>
    <row r="2123" spans="1:18" ht="21.75" customHeight="1" thickBot="1" x14ac:dyDescent="0.3">
      <c r="A2123" s="5" t="s">
        <v>3751</v>
      </c>
      <c r="B2123" s="2">
        <v>41448</v>
      </c>
      <c r="C2123" s="1" t="s">
        <v>425</v>
      </c>
      <c r="D2123" s="1" t="s">
        <v>282</v>
      </c>
      <c r="E2123" s="1" t="s">
        <v>66</v>
      </c>
      <c r="F2123" s="1" t="s">
        <v>28</v>
      </c>
      <c r="G2123" s="1" t="s">
        <v>21</v>
      </c>
      <c r="H2123" s="2">
        <v>41453</v>
      </c>
      <c r="I2123" s="1" t="s">
        <v>22</v>
      </c>
      <c r="J2123" s="6" t="s">
        <v>282</v>
      </c>
      <c r="L2123" t="str">
        <f>VLOOKUP(Table3[[#This Row],[Order ID]],OrderBreakDown!A2122:H10169,2,0)</f>
        <v>SAFCO Swivel Stool, Adjustable</v>
      </c>
      <c r="M2123" s="16">
        <f>VLOOKUP(Table3[[#This Row],[Order ID]],OrderBreakDown!A2122:H10169,3,0)</f>
        <v>0.2</v>
      </c>
      <c r="N2123" t="str">
        <f>VLOOKUP(Table3[[#This Row],[Order ID]],OrderBreakDown!A2122:H10169,4,0)</f>
        <v>$409.00</v>
      </c>
      <c r="O2123" s="18" t="str">
        <f>VLOOKUP(Table3[[#This Row],[Order ID]],OrderBreakDown!A2122:H10169,5,0)</f>
        <v>$143.00</v>
      </c>
      <c r="P2123">
        <f>VLOOKUP(Table3[[#This Row],[Order ID]],OrderBreakDown!A2122:H10169,6,0)</f>
        <v>3</v>
      </c>
      <c r="Q2123" t="str">
        <f>VLOOKUP(Table3[[#This Row],[Order ID]],OrderBreakDown!A2122:H10169,7,0)</f>
        <v>Furniture</v>
      </c>
      <c r="R2123" t="str">
        <f>VLOOKUP(Table3[[#This Row],[Order ID]],OrderBreakDown!A2122:H10169,8,0)</f>
        <v>Chairs</v>
      </c>
    </row>
    <row r="2124" spans="1:18" ht="21.75" customHeight="1" thickBot="1" x14ac:dyDescent="0.3">
      <c r="A2124" s="5" t="s">
        <v>3752</v>
      </c>
      <c r="B2124" s="2">
        <v>41448</v>
      </c>
      <c r="C2124" s="1" t="s">
        <v>1248</v>
      </c>
      <c r="D2124" s="1" t="s">
        <v>177</v>
      </c>
      <c r="E2124" s="1" t="s">
        <v>20</v>
      </c>
      <c r="F2124" s="1" t="s">
        <v>14</v>
      </c>
      <c r="G2124" s="1" t="s">
        <v>21</v>
      </c>
      <c r="H2124" s="2">
        <v>41451</v>
      </c>
      <c r="I2124" s="1" t="s">
        <v>37</v>
      </c>
      <c r="J2124" s="6" t="s">
        <v>23</v>
      </c>
      <c r="L2124" t="str">
        <f>VLOOKUP(Table3[[#This Row],[Order ID]],OrderBreakDown!A2123:H10170,2,0)</f>
        <v>Fellowes Box, Wire Frame</v>
      </c>
      <c r="M2124" s="16">
        <f>VLOOKUP(Table3[[#This Row],[Order ID]],OrderBreakDown!A2123:H10170,3,0)</f>
        <v>0.1</v>
      </c>
      <c r="N2124" t="str">
        <f>VLOOKUP(Table3[[#This Row],[Order ID]],OrderBreakDown!A2123:H10170,4,0)</f>
        <v>$51.00</v>
      </c>
      <c r="O2124" s="18" t="str">
        <f>VLOOKUP(Table3[[#This Row],[Order ID]],OrderBreakDown!A2123:H10170,5,0)</f>
        <v>$20.00</v>
      </c>
      <c r="P2124">
        <f>VLOOKUP(Table3[[#This Row],[Order ID]],OrderBreakDown!A2123:H10170,6,0)</f>
        <v>3</v>
      </c>
      <c r="Q2124" t="str">
        <f>VLOOKUP(Table3[[#This Row],[Order ID]],OrderBreakDown!A2123:H10170,7,0)</f>
        <v>Office Supplies</v>
      </c>
      <c r="R2124" t="str">
        <f>VLOOKUP(Table3[[#This Row],[Order ID]],OrderBreakDown!A2123:H10170,8,0)</f>
        <v>Storage</v>
      </c>
    </row>
    <row r="2125" spans="1:18" ht="21.75" customHeight="1" thickBot="1" x14ac:dyDescent="0.3">
      <c r="A2125" s="5" t="s">
        <v>3753</v>
      </c>
      <c r="B2125" s="2">
        <v>41448</v>
      </c>
      <c r="C2125" s="1" t="s">
        <v>2516</v>
      </c>
      <c r="D2125" s="1" t="s">
        <v>2337</v>
      </c>
      <c r="E2125" s="1" t="s">
        <v>77</v>
      </c>
      <c r="F2125" s="1" t="s">
        <v>28</v>
      </c>
      <c r="G2125" s="1" t="s">
        <v>21</v>
      </c>
      <c r="H2125" s="2">
        <v>41453</v>
      </c>
      <c r="I2125" s="1" t="s">
        <v>22</v>
      </c>
      <c r="J2125" s="6" t="s">
        <v>78</v>
      </c>
      <c r="L2125" t="str">
        <f>VLOOKUP(Table3[[#This Row],[Order ID]],OrderBreakDown!A2124:H10171,2,0)</f>
        <v>Smead Round Labels, Adjustable</v>
      </c>
      <c r="M2125" s="16">
        <f>VLOOKUP(Table3[[#This Row],[Order ID]],OrderBreakDown!A2124:H10171,3,0)</f>
        <v>0.5</v>
      </c>
      <c r="N2125" t="str">
        <f>VLOOKUP(Table3[[#This Row],[Order ID]],OrderBreakDown!A2124:H10171,4,0)</f>
        <v>$5.00</v>
      </c>
      <c r="O2125" s="18" t="str">
        <f>VLOOKUP(Table3[[#This Row],[Order ID]],OrderBreakDown!A2124:H10171,5,0)</f>
        <v>-$2.00</v>
      </c>
      <c r="P2125">
        <f>VLOOKUP(Table3[[#This Row],[Order ID]],OrderBreakDown!A2124:H10171,6,0)</f>
        <v>2</v>
      </c>
      <c r="Q2125" t="str">
        <f>VLOOKUP(Table3[[#This Row],[Order ID]],OrderBreakDown!A2124:H10171,7,0)</f>
        <v>Office Supplies</v>
      </c>
      <c r="R2125" t="str">
        <f>VLOOKUP(Table3[[#This Row],[Order ID]],OrderBreakDown!A2124:H10171,8,0)</f>
        <v>Labels</v>
      </c>
    </row>
    <row r="2126" spans="1:18" ht="21.75" customHeight="1" thickBot="1" x14ac:dyDescent="0.3">
      <c r="A2126" s="5" t="s">
        <v>3754</v>
      </c>
      <c r="B2126" s="2">
        <v>41449</v>
      </c>
      <c r="C2126" s="1" t="s">
        <v>2164</v>
      </c>
      <c r="D2126" s="1" t="s">
        <v>263</v>
      </c>
      <c r="E2126" s="1" t="s">
        <v>49</v>
      </c>
      <c r="F2126" s="1" t="s">
        <v>50</v>
      </c>
      <c r="G2126" s="1" t="s">
        <v>33</v>
      </c>
      <c r="H2126" s="2">
        <v>41455</v>
      </c>
      <c r="I2126" s="1" t="s">
        <v>22</v>
      </c>
      <c r="J2126" s="6" t="s">
        <v>264</v>
      </c>
      <c r="L2126" t="str">
        <f>VLOOKUP(Table3[[#This Row],[Order ID]],OrderBreakDown!A2125:H10172,2,0)</f>
        <v>Fellowes Trays, Single Width</v>
      </c>
      <c r="M2126" s="16">
        <f>VLOOKUP(Table3[[#This Row],[Order ID]],OrderBreakDown!A2125:H10172,3,0)</f>
        <v>0.4</v>
      </c>
      <c r="N2126" t="str">
        <f>VLOOKUP(Table3[[#This Row],[Order ID]],OrderBreakDown!A2125:H10172,4,0)</f>
        <v>$69.00</v>
      </c>
      <c r="O2126" s="18" t="str">
        <f>VLOOKUP(Table3[[#This Row],[Order ID]],OrderBreakDown!A2125:H10172,5,0)</f>
        <v>$11.00</v>
      </c>
      <c r="P2126">
        <f>VLOOKUP(Table3[[#This Row],[Order ID]],OrderBreakDown!A2125:H10172,6,0)</f>
        <v>2</v>
      </c>
      <c r="Q2126" t="str">
        <f>VLOOKUP(Table3[[#This Row],[Order ID]],OrderBreakDown!A2125:H10172,7,0)</f>
        <v>Office Supplies</v>
      </c>
      <c r="R2126" t="str">
        <f>VLOOKUP(Table3[[#This Row],[Order ID]],OrderBreakDown!A2125:H10172,8,0)</f>
        <v>Storage</v>
      </c>
    </row>
    <row r="2127" spans="1:18" ht="21.75" customHeight="1" thickBot="1" x14ac:dyDescent="0.3">
      <c r="A2127" s="5" t="s">
        <v>3755</v>
      </c>
      <c r="B2127" s="2">
        <v>41449</v>
      </c>
      <c r="C2127" s="1" t="s">
        <v>918</v>
      </c>
      <c r="D2127" s="1" t="s">
        <v>3573</v>
      </c>
      <c r="E2127" s="1" t="s">
        <v>214</v>
      </c>
      <c r="F2127" s="1" t="s">
        <v>28</v>
      </c>
      <c r="G2127" s="1" t="s">
        <v>33</v>
      </c>
      <c r="H2127" s="2">
        <v>41456</v>
      </c>
      <c r="I2127" s="1" t="s">
        <v>22</v>
      </c>
      <c r="J2127" s="6" t="s">
        <v>3573</v>
      </c>
      <c r="L2127" t="str">
        <f>VLOOKUP(Table3[[#This Row],[Order ID]],OrderBreakDown!A2126:H10173,2,0)</f>
        <v>Rubbermaid Clock, Duo Pack</v>
      </c>
      <c r="M2127" s="16">
        <f>VLOOKUP(Table3[[#This Row],[Order ID]],OrderBreakDown!A2126:H10173,3,0)</f>
        <v>0</v>
      </c>
      <c r="N2127" t="str">
        <f>VLOOKUP(Table3[[#This Row],[Order ID]],OrderBreakDown!A2126:H10173,4,0)</f>
        <v>$251.00</v>
      </c>
      <c r="O2127" s="18" t="str">
        <f>VLOOKUP(Table3[[#This Row],[Order ID]],OrderBreakDown!A2126:H10173,5,0)</f>
        <v>$40.00</v>
      </c>
      <c r="P2127">
        <f>VLOOKUP(Table3[[#This Row],[Order ID]],OrderBreakDown!A2126:H10173,6,0)</f>
        <v>5</v>
      </c>
      <c r="Q2127" t="str">
        <f>VLOOKUP(Table3[[#This Row],[Order ID]],OrderBreakDown!A2126:H10173,7,0)</f>
        <v>Furniture</v>
      </c>
      <c r="R2127" t="str">
        <f>VLOOKUP(Table3[[#This Row],[Order ID]],OrderBreakDown!A2126:H10173,8,0)</f>
        <v>Furnishings</v>
      </c>
    </row>
    <row r="2128" spans="1:18" ht="21.75" customHeight="1" thickBot="1" x14ac:dyDescent="0.3">
      <c r="A2128" s="5" t="s">
        <v>3756</v>
      </c>
      <c r="B2128" s="2">
        <v>41449</v>
      </c>
      <c r="C2128" s="1" t="s">
        <v>1705</v>
      </c>
      <c r="D2128" s="1" t="s">
        <v>679</v>
      </c>
      <c r="E2128" s="1" t="s">
        <v>66</v>
      </c>
      <c r="F2128" s="1" t="s">
        <v>28</v>
      </c>
      <c r="G2128" s="1" t="s">
        <v>21</v>
      </c>
      <c r="H2128" s="2">
        <v>41455</v>
      </c>
      <c r="I2128" s="1" t="s">
        <v>22</v>
      </c>
      <c r="J2128" s="6" t="s">
        <v>116</v>
      </c>
      <c r="L2128" t="str">
        <f>VLOOKUP(Table3[[#This Row],[Order ID]],OrderBreakDown!A2127:H10174,2,0)</f>
        <v>GlobeWeis Clasp Envelope, Recycled</v>
      </c>
      <c r="M2128" s="16">
        <f>VLOOKUP(Table3[[#This Row],[Order ID]],OrderBreakDown!A2127:H10174,3,0)</f>
        <v>0</v>
      </c>
      <c r="N2128" t="str">
        <f>VLOOKUP(Table3[[#This Row],[Order ID]],OrderBreakDown!A2127:H10174,4,0)</f>
        <v>$26.00</v>
      </c>
      <c r="O2128" s="18" t="str">
        <f>VLOOKUP(Table3[[#This Row],[Order ID]],OrderBreakDown!A2127:H10174,5,0)</f>
        <v>$7.00</v>
      </c>
      <c r="P2128">
        <f>VLOOKUP(Table3[[#This Row],[Order ID]],OrderBreakDown!A2127:H10174,6,0)</f>
        <v>3</v>
      </c>
      <c r="Q2128" t="str">
        <f>VLOOKUP(Table3[[#This Row],[Order ID]],OrderBreakDown!A2127:H10174,7,0)</f>
        <v>Office Supplies</v>
      </c>
      <c r="R2128" t="str">
        <f>VLOOKUP(Table3[[#This Row],[Order ID]],OrderBreakDown!A2127:H10174,8,0)</f>
        <v>Envelopes</v>
      </c>
    </row>
    <row r="2129" spans="1:18" ht="21.75" customHeight="1" thickBot="1" x14ac:dyDescent="0.3">
      <c r="A2129" s="5" t="s">
        <v>3757</v>
      </c>
      <c r="B2129" s="2">
        <v>41449</v>
      </c>
      <c r="C2129" s="1" t="s">
        <v>848</v>
      </c>
      <c r="D2129" s="1" t="s">
        <v>1731</v>
      </c>
      <c r="E2129" s="1" t="s">
        <v>20</v>
      </c>
      <c r="F2129" s="1" t="s">
        <v>14</v>
      </c>
      <c r="G2129" s="1" t="s">
        <v>33</v>
      </c>
      <c r="H2129" s="2">
        <v>41454</v>
      </c>
      <c r="I2129" s="1" t="s">
        <v>22</v>
      </c>
      <c r="J2129" s="6" t="s">
        <v>23</v>
      </c>
      <c r="L2129" t="str">
        <f>VLOOKUP(Table3[[#This Row],[Order ID]],OrderBreakDown!A2128:H10175,2,0)</f>
        <v>Ibico Hole Reinforcements, Clear</v>
      </c>
      <c r="M2129" s="16">
        <f>VLOOKUP(Table3[[#This Row],[Order ID]],OrderBreakDown!A2128:H10175,3,0)</f>
        <v>0</v>
      </c>
      <c r="N2129" t="str">
        <f>VLOOKUP(Table3[[#This Row],[Order ID]],OrderBreakDown!A2128:H10175,4,0)</f>
        <v>$6.00</v>
      </c>
      <c r="O2129" s="18" t="str">
        <f>VLOOKUP(Table3[[#This Row],[Order ID]],OrderBreakDown!A2128:H10175,5,0)</f>
        <v>$2.00</v>
      </c>
      <c r="P2129">
        <f>VLOOKUP(Table3[[#This Row],[Order ID]],OrderBreakDown!A2128:H10175,6,0)</f>
        <v>1</v>
      </c>
      <c r="Q2129" t="str">
        <f>VLOOKUP(Table3[[#This Row],[Order ID]],OrderBreakDown!A2128:H10175,7,0)</f>
        <v>Office Supplies</v>
      </c>
      <c r="R2129" t="str">
        <f>VLOOKUP(Table3[[#This Row],[Order ID]],OrderBreakDown!A2128:H10175,8,0)</f>
        <v>Binders</v>
      </c>
    </row>
    <row r="2130" spans="1:18" ht="21.75" customHeight="1" thickBot="1" x14ac:dyDescent="0.3">
      <c r="A2130" s="5" t="s">
        <v>3758</v>
      </c>
      <c r="B2130" s="2">
        <v>41450</v>
      </c>
      <c r="C2130" s="1" t="s">
        <v>64</v>
      </c>
      <c r="D2130" s="1" t="s">
        <v>263</v>
      </c>
      <c r="E2130" s="1" t="s">
        <v>49</v>
      </c>
      <c r="F2130" s="1" t="s">
        <v>50</v>
      </c>
      <c r="G2130" s="1" t="s">
        <v>33</v>
      </c>
      <c r="H2130" s="2">
        <v>41455</v>
      </c>
      <c r="I2130" s="1" t="s">
        <v>22</v>
      </c>
      <c r="J2130" s="6" t="s">
        <v>264</v>
      </c>
      <c r="L2130" t="str">
        <f>VLOOKUP(Table3[[#This Row],[Order ID]],OrderBreakDown!A2129:H10176,2,0)</f>
        <v>Fellowes Lockers, Industrial</v>
      </c>
      <c r="M2130" s="16">
        <f>VLOOKUP(Table3[[#This Row],[Order ID]],OrderBreakDown!A2129:H10176,3,0)</f>
        <v>0.4</v>
      </c>
      <c r="N2130" t="str">
        <f>VLOOKUP(Table3[[#This Row],[Order ID]],OrderBreakDown!A2129:H10176,4,0)</f>
        <v>$623.00</v>
      </c>
      <c r="O2130" s="18" t="str">
        <f>VLOOKUP(Table3[[#This Row],[Order ID]],OrderBreakDown!A2129:H10176,5,0)</f>
        <v>$41.00</v>
      </c>
      <c r="P2130">
        <f>VLOOKUP(Table3[[#This Row],[Order ID]],OrderBreakDown!A2129:H10176,6,0)</f>
        <v>5</v>
      </c>
      <c r="Q2130" t="str">
        <f>VLOOKUP(Table3[[#This Row],[Order ID]],OrderBreakDown!A2129:H10176,7,0)</f>
        <v>Office Supplies</v>
      </c>
      <c r="R2130" t="str">
        <f>VLOOKUP(Table3[[#This Row],[Order ID]],OrderBreakDown!A2129:H10176,8,0)</f>
        <v>Storage</v>
      </c>
    </row>
    <row r="2131" spans="1:18" ht="21.75" customHeight="1" thickBot="1" x14ac:dyDescent="0.3">
      <c r="A2131" s="5" t="s">
        <v>3759</v>
      </c>
      <c r="B2131" s="2">
        <v>41450</v>
      </c>
      <c r="C2131" s="1" t="s">
        <v>2421</v>
      </c>
      <c r="D2131" s="1" t="s">
        <v>3652</v>
      </c>
      <c r="E2131" s="1" t="s">
        <v>27</v>
      </c>
      <c r="F2131" s="1" t="s">
        <v>28</v>
      </c>
      <c r="G2131" s="1" t="s">
        <v>33</v>
      </c>
      <c r="H2131" s="2">
        <v>41454</v>
      </c>
      <c r="I2131" s="1" t="s">
        <v>22</v>
      </c>
      <c r="J2131" s="6" t="s">
        <v>112</v>
      </c>
      <c r="L2131" t="str">
        <f>VLOOKUP(Table3[[#This Row],[Order ID]],OrderBreakDown!A2130:H10177,2,0)</f>
        <v>Advantus Frame, Erganomic</v>
      </c>
      <c r="M2131" s="16">
        <f>VLOOKUP(Table3[[#This Row],[Order ID]],OrderBreakDown!A2130:H10177,3,0)</f>
        <v>0</v>
      </c>
      <c r="N2131" t="str">
        <f>VLOOKUP(Table3[[#This Row],[Order ID]],OrderBreakDown!A2130:H10177,4,0)</f>
        <v>$439.00</v>
      </c>
      <c r="O2131" s="18" t="str">
        <f>VLOOKUP(Table3[[#This Row],[Order ID]],OrderBreakDown!A2130:H10177,5,0)</f>
        <v>$140.00</v>
      </c>
      <c r="P2131">
        <f>VLOOKUP(Table3[[#This Row],[Order ID]],OrderBreakDown!A2130:H10177,6,0)</f>
        <v>4</v>
      </c>
      <c r="Q2131" t="str">
        <f>VLOOKUP(Table3[[#This Row],[Order ID]],OrderBreakDown!A2130:H10177,7,0)</f>
        <v>Furniture</v>
      </c>
      <c r="R2131" t="str">
        <f>VLOOKUP(Table3[[#This Row],[Order ID]],OrderBreakDown!A2130:H10177,8,0)</f>
        <v>Furnishings</v>
      </c>
    </row>
    <row r="2132" spans="1:18" ht="21.75" customHeight="1" thickBot="1" x14ac:dyDescent="0.3">
      <c r="A2132" s="5" t="s">
        <v>3760</v>
      </c>
      <c r="B2132" s="2">
        <v>41450</v>
      </c>
      <c r="C2132" s="1" t="s">
        <v>1338</v>
      </c>
      <c r="D2132" s="1" t="s">
        <v>314</v>
      </c>
      <c r="E2132" s="1" t="s">
        <v>315</v>
      </c>
      <c r="F2132" s="1" t="s">
        <v>14</v>
      </c>
      <c r="G2132" s="1" t="s">
        <v>21</v>
      </c>
      <c r="H2132" s="2">
        <v>41450</v>
      </c>
      <c r="I2132" s="1" t="s">
        <v>62</v>
      </c>
      <c r="J2132" s="6" t="s">
        <v>316</v>
      </c>
      <c r="L2132" t="str">
        <f>VLOOKUP(Table3[[#This Row],[Order ID]],OrderBreakDown!A2131:H10178,2,0)</f>
        <v>Boston Pencil Sharpener, Water Color</v>
      </c>
      <c r="M2132" s="16">
        <f>VLOOKUP(Table3[[#This Row],[Order ID]],OrderBreakDown!A2131:H10178,3,0)</f>
        <v>0</v>
      </c>
      <c r="N2132" t="str">
        <f>VLOOKUP(Table3[[#This Row],[Order ID]],OrderBreakDown!A2131:H10178,4,0)</f>
        <v>$58.00</v>
      </c>
      <c r="O2132" s="18" t="str">
        <f>VLOOKUP(Table3[[#This Row],[Order ID]],OrderBreakDown!A2131:H10178,5,0)</f>
        <v>$8.00</v>
      </c>
      <c r="P2132">
        <f>VLOOKUP(Table3[[#This Row],[Order ID]],OrderBreakDown!A2131:H10178,6,0)</f>
        <v>2</v>
      </c>
      <c r="Q2132" t="str">
        <f>VLOOKUP(Table3[[#This Row],[Order ID]],OrderBreakDown!A2131:H10178,7,0)</f>
        <v>Office Supplies</v>
      </c>
      <c r="R2132" t="str">
        <f>VLOOKUP(Table3[[#This Row],[Order ID]],OrderBreakDown!A2131:H10178,8,0)</f>
        <v>Art</v>
      </c>
    </row>
    <row r="2133" spans="1:18" ht="21.75" customHeight="1" thickBot="1" x14ac:dyDescent="0.3">
      <c r="A2133" s="5" t="s">
        <v>3761</v>
      </c>
      <c r="B2133" s="2">
        <v>41451</v>
      </c>
      <c r="C2133" s="1" t="s">
        <v>18</v>
      </c>
      <c r="D2133" s="1" t="s">
        <v>1105</v>
      </c>
      <c r="E2133" s="1" t="s">
        <v>49</v>
      </c>
      <c r="F2133" s="1" t="s">
        <v>50</v>
      </c>
      <c r="G2133" s="1" t="s">
        <v>21</v>
      </c>
      <c r="H2133" s="2">
        <v>41456</v>
      </c>
      <c r="I2133" s="1" t="s">
        <v>22</v>
      </c>
      <c r="J2133" s="6" t="s">
        <v>1106</v>
      </c>
      <c r="L2133" t="str">
        <f>VLOOKUP(Table3[[#This Row],[Order ID]],OrderBreakDown!A2132:H10179,2,0)</f>
        <v>Dania Stackable Bookrack, Pine</v>
      </c>
      <c r="M2133" s="16">
        <f>VLOOKUP(Table3[[#This Row],[Order ID]],OrderBreakDown!A2132:H10179,3,0)</f>
        <v>0</v>
      </c>
      <c r="N2133" t="str">
        <f>VLOOKUP(Table3[[#This Row],[Order ID]],OrderBreakDown!A2132:H10179,4,0)</f>
        <v>$492.00</v>
      </c>
      <c r="O2133" s="18" t="str">
        <f>VLOOKUP(Table3[[#This Row],[Order ID]],OrderBreakDown!A2132:H10179,5,0)</f>
        <v>$5.00</v>
      </c>
      <c r="P2133">
        <f>VLOOKUP(Table3[[#This Row],[Order ID]],OrderBreakDown!A2132:H10179,6,0)</f>
        <v>4</v>
      </c>
      <c r="Q2133" t="str">
        <f>VLOOKUP(Table3[[#This Row],[Order ID]],OrderBreakDown!A2132:H10179,7,0)</f>
        <v>Furniture</v>
      </c>
      <c r="R2133" t="str">
        <f>VLOOKUP(Table3[[#This Row],[Order ID]],OrderBreakDown!A2132:H10179,8,0)</f>
        <v>Bookcases</v>
      </c>
    </row>
    <row r="2134" spans="1:18" ht="21.75" customHeight="1" thickBot="1" x14ac:dyDescent="0.3">
      <c r="A2134" s="5" t="s">
        <v>3762</v>
      </c>
      <c r="B2134" s="2">
        <v>41451</v>
      </c>
      <c r="C2134" s="1" t="s">
        <v>1641</v>
      </c>
      <c r="D2134" s="1" t="s">
        <v>3583</v>
      </c>
      <c r="E2134" s="1" t="s">
        <v>20</v>
      </c>
      <c r="F2134" s="1" t="s">
        <v>14</v>
      </c>
      <c r="G2134" s="1" t="s">
        <v>21</v>
      </c>
      <c r="H2134" s="2">
        <v>41451</v>
      </c>
      <c r="I2134" s="1" t="s">
        <v>62</v>
      </c>
      <c r="J2134" s="6" t="s">
        <v>23</v>
      </c>
      <c r="L2134" t="str">
        <f>VLOOKUP(Table3[[#This Row],[Order ID]],OrderBreakDown!A2133:H10180,2,0)</f>
        <v>Rubbermaid Clock, Durable</v>
      </c>
      <c r="M2134" s="16">
        <f>VLOOKUP(Table3[[#This Row],[Order ID]],OrderBreakDown!A2133:H10180,3,0)</f>
        <v>0.3</v>
      </c>
      <c r="N2134" t="str">
        <f>VLOOKUP(Table3[[#This Row],[Order ID]],OrderBreakDown!A2133:H10180,4,0)</f>
        <v>$99.00</v>
      </c>
      <c r="O2134" s="18" t="str">
        <f>VLOOKUP(Table3[[#This Row],[Order ID]],OrderBreakDown!A2133:H10180,5,0)</f>
        <v>$8.00</v>
      </c>
      <c r="P2134">
        <f>VLOOKUP(Table3[[#This Row],[Order ID]],OrderBreakDown!A2133:H10180,6,0)</f>
        <v>3</v>
      </c>
      <c r="Q2134" t="str">
        <f>VLOOKUP(Table3[[#This Row],[Order ID]],OrderBreakDown!A2133:H10180,7,0)</f>
        <v>Furniture</v>
      </c>
      <c r="R2134" t="str">
        <f>VLOOKUP(Table3[[#This Row],[Order ID]],OrderBreakDown!A2133:H10180,8,0)</f>
        <v>Furnishings</v>
      </c>
    </row>
    <row r="2135" spans="1:18" ht="21.75" customHeight="1" thickBot="1" x14ac:dyDescent="0.3">
      <c r="A2135" s="5" t="s">
        <v>3763</v>
      </c>
      <c r="B2135" s="2">
        <v>41451</v>
      </c>
      <c r="C2135" s="1" t="s">
        <v>1837</v>
      </c>
      <c r="D2135" s="1" t="s">
        <v>326</v>
      </c>
      <c r="E2135" s="1" t="s">
        <v>66</v>
      </c>
      <c r="F2135" s="1" t="s">
        <v>28</v>
      </c>
      <c r="G2135" s="1" t="s">
        <v>33</v>
      </c>
      <c r="H2135" s="2">
        <v>41456</v>
      </c>
      <c r="I2135" s="1" t="s">
        <v>16</v>
      </c>
      <c r="J2135" s="6" t="s">
        <v>163</v>
      </c>
      <c r="L2135" t="str">
        <f>VLOOKUP(Table3[[#This Row],[Order ID]],OrderBreakDown!A2134:H10181,2,0)</f>
        <v>Eldon Door Stop, Erganomic</v>
      </c>
      <c r="M2135" s="16">
        <f>VLOOKUP(Table3[[#This Row],[Order ID]],OrderBreakDown!A2134:H10181,3,0)</f>
        <v>0</v>
      </c>
      <c r="N2135" t="str">
        <f>VLOOKUP(Table3[[#This Row],[Order ID]],OrderBreakDown!A2134:H10181,4,0)</f>
        <v>$98.00</v>
      </c>
      <c r="O2135" s="18" t="str">
        <f>VLOOKUP(Table3[[#This Row],[Order ID]],OrderBreakDown!A2134:H10181,5,0)</f>
        <v>$13.00</v>
      </c>
      <c r="P2135">
        <f>VLOOKUP(Table3[[#This Row],[Order ID]],OrderBreakDown!A2134:H10181,6,0)</f>
        <v>2</v>
      </c>
      <c r="Q2135" t="str">
        <f>VLOOKUP(Table3[[#This Row],[Order ID]],OrderBreakDown!A2134:H10181,7,0)</f>
        <v>Furniture</v>
      </c>
      <c r="R2135" t="str">
        <f>VLOOKUP(Table3[[#This Row],[Order ID]],OrderBreakDown!A2134:H10181,8,0)</f>
        <v>Furnishings</v>
      </c>
    </row>
    <row r="2136" spans="1:18" ht="21.75" customHeight="1" thickBot="1" x14ac:dyDescent="0.3">
      <c r="A2136" s="5" t="s">
        <v>3764</v>
      </c>
      <c r="B2136" s="2">
        <v>41451</v>
      </c>
      <c r="C2136" s="1" t="s">
        <v>3355</v>
      </c>
      <c r="D2136" s="1" t="s">
        <v>124</v>
      </c>
      <c r="E2136" s="1" t="s">
        <v>49</v>
      </c>
      <c r="F2136" s="1" t="s">
        <v>50</v>
      </c>
      <c r="G2136" s="1" t="s">
        <v>21</v>
      </c>
      <c r="H2136" s="2">
        <v>41456</v>
      </c>
      <c r="I2136" s="1" t="s">
        <v>16</v>
      </c>
      <c r="J2136" s="6" t="s">
        <v>125</v>
      </c>
      <c r="L2136" t="str">
        <f>VLOOKUP(Table3[[#This Row],[Order ID]],OrderBreakDown!A2135:H10182,2,0)</f>
        <v>Sanford Pencil Sharpener, Water Color</v>
      </c>
      <c r="M2136" s="16">
        <f>VLOOKUP(Table3[[#This Row],[Order ID]],OrderBreakDown!A2135:H10182,3,0)</f>
        <v>0</v>
      </c>
      <c r="N2136" t="str">
        <f>VLOOKUP(Table3[[#This Row],[Order ID]],OrderBreakDown!A2135:H10182,4,0)</f>
        <v>$29.00</v>
      </c>
      <c r="O2136" s="18" t="str">
        <f>VLOOKUP(Table3[[#This Row],[Order ID]],OrderBreakDown!A2135:H10182,5,0)</f>
        <v>$3.00</v>
      </c>
      <c r="P2136">
        <f>VLOOKUP(Table3[[#This Row],[Order ID]],OrderBreakDown!A2135:H10182,6,0)</f>
        <v>1</v>
      </c>
      <c r="Q2136" t="str">
        <f>VLOOKUP(Table3[[#This Row],[Order ID]],OrderBreakDown!A2135:H10182,7,0)</f>
        <v>Office Supplies</v>
      </c>
      <c r="R2136" t="str">
        <f>VLOOKUP(Table3[[#This Row],[Order ID]],OrderBreakDown!A2135:H10182,8,0)</f>
        <v>Art</v>
      </c>
    </row>
    <row r="2137" spans="1:18" ht="21.75" customHeight="1" thickBot="1" x14ac:dyDescent="0.3">
      <c r="A2137" s="5" t="s">
        <v>3765</v>
      </c>
      <c r="B2137" s="2">
        <v>41452</v>
      </c>
      <c r="C2137" s="1" t="s">
        <v>2541</v>
      </c>
      <c r="D2137" s="1" t="s">
        <v>141</v>
      </c>
      <c r="E2137" s="1" t="s">
        <v>58</v>
      </c>
      <c r="F2137" s="1" t="s">
        <v>50</v>
      </c>
      <c r="G2137" s="1" t="s">
        <v>21</v>
      </c>
      <c r="H2137" s="2">
        <v>41452</v>
      </c>
      <c r="I2137" s="1" t="s">
        <v>62</v>
      </c>
      <c r="J2137" s="6" t="s">
        <v>141</v>
      </c>
      <c r="L2137" t="str">
        <f>VLOOKUP(Table3[[#This Row],[Order ID]],OrderBreakDown!A2136:H10183,2,0)</f>
        <v>Bush Classic Bookcase, Traditional</v>
      </c>
      <c r="M2137" s="16">
        <f>VLOOKUP(Table3[[#This Row],[Order ID]],OrderBreakDown!A2136:H10183,3,0)</f>
        <v>0</v>
      </c>
      <c r="N2137" t="str">
        <f>VLOOKUP(Table3[[#This Row],[Order ID]],OrderBreakDown!A2136:H10183,4,0)</f>
        <v>$2,476.00</v>
      </c>
      <c r="O2137" s="18" t="str">
        <f>VLOOKUP(Table3[[#This Row],[Order ID]],OrderBreakDown!A2136:H10183,5,0)</f>
        <v>$1,015.00</v>
      </c>
      <c r="P2137">
        <f>VLOOKUP(Table3[[#This Row],[Order ID]],OrderBreakDown!A2136:H10183,6,0)</f>
        <v>6</v>
      </c>
      <c r="Q2137" t="str">
        <f>VLOOKUP(Table3[[#This Row],[Order ID]],OrderBreakDown!A2136:H10183,7,0)</f>
        <v>Furniture</v>
      </c>
      <c r="R2137" t="str">
        <f>VLOOKUP(Table3[[#This Row],[Order ID]],OrderBreakDown!A2136:H10183,8,0)</f>
        <v>Bookcases</v>
      </c>
    </row>
    <row r="2138" spans="1:18" ht="21.75" customHeight="1" thickBot="1" x14ac:dyDescent="0.3">
      <c r="A2138" s="5" t="s">
        <v>3766</v>
      </c>
      <c r="B2138" s="2">
        <v>41452</v>
      </c>
      <c r="C2138" s="1" t="s">
        <v>763</v>
      </c>
      <c r="D2138" s="1" t="s">
        <v>1928</v>
      </c>
      <c r="E2138" s="1" t="s">
        <v>27</v>
      </c>
      <c r="F2138" s="1" t="s">
        <v>28</v>
      </c>
      <c r="G2138" s="1" t="s">
        <v>33</v>
      </c>
      <c r="H2138" s="2">
        <v>41456</v>
      </c>
      <c r="I2138" s="1" t="s">
        <v>22</v>
      </c>
      <c r="J2138" s="6" t="s">
        <v>1180</v>
      </c>
      <c r="L2138" t="str">
        <f>VLOOKUP(Table3[[#This Row],[Order ID]],OrderBreakDown!A2137:H10184,2,0)</f>
        <v>Cardinal Binding Machine, Clear</v>
      </c>
      <c r="M2138" s="16">
        <f>VLOOKUP(Table3[[#This Row],[Order ID]],OrderBreakDown!A2137:H10184,3,0)</f>
        <v>0</v>
      </c>
      <c r="N2138" t="str">
        <f>VLOOKUP(Table3[[#This Row],[Order ID]],OrderBreakDown!A2137:H10184,4,0)</f>
        <v>$98.00</v>
      </c>
      <c r="O2138" s="18" t="str">
        <f>VLOOKUP(Table3[[#This Row],[Order ID]],OrderBreakDown!A2137:H10184,5,0)</f>
        <v>$39.00</v>
      </c>
      <c r="P2138">
        <f>VLOOKUP(Table3[[#This Row],[Order ID]],OrderBreakDown!A2137:H10184,6,0)</f>
        <v>2</v>
      </c>
      <c r="Q2138" t="str">
        <f>VLOOKUP(Table3[[#This Row],[Order ID]],OrderBreakDown!A2137:H10184,7,0)</f>
        <v>Office Supplies</v>
      </c>
      <c r="R2138" t="str">
        <f>VLOOKUP(Table3[[#This Row],[Order ID]],OrderBreakDown!A2137:H10184,8,0)</f>
        <v>Binders</v>
      </c>
    </row>
    <row r="2139" spans="1:18" ht="21.75" customHeight="1" thickBot="1" x14ac:dyDescent="0.3">
      <c r="A2139" s="5" t="s">
        <v>3767</v>
      </c>
      <c r="B2139" s="2">
        <v>41452</v>
      </c>
      <c r="C2139" s="1" t="s">
        <v>1627</v>
      </c>
      <c r="D2139" s="1" t="s">
        <v>1678</v>
      </c>
      <c r="E2139" s="1" t="s">
        <v>20</v>
      </c>
      <c r="F2139" s="1" t="s">
        <v>14</v>
      </c>
      <c r="G2139" s="1" t="s">
        <v>21</v>
      </c>
      <c r="H2139" s="2">
        <v>41457</v>
      </c>
      <c r="I2139" s="1" t="s">
        <v>22</v>
      </c>
      <c r="J2139" s="6" t="s">
        <v>23</v>
      </c>
      <c r="L2139" t="str">
        <f>VLOOKUP(Table3[[#This Row],[Order ID]],OrderBreakDown!A2138:H10185,2,0)</f>
        <v>StarTech Card Printer, Red</v>
      </c>
      <c r="M2139" s="16">
        <f>VLOOKUP(Table3[[#This Row],[Order ID]],OrderBreakDown!A2138:H10185,3,0)</f>
        <v>0</v>
      </c>
      <c r="N2139" t="str">
        <f>VLOOKUP(Table3[[#This Row],[Order ID]],OrderBreakDown!A2138:H10185,4,0)</f>
        <v>$321.00</v>
      </c>
      <c r="O2139" s="18" t="str">
        <f>VLOOKUP(Table3[[#This Row],[Order ID]],OrderBreakDown!A2138:H10185,5,0)</f>
        <v>$35.00</v>
      </c>
      <c r="P2139">
        <f>VLOOKUP(Table3[[#This Row],[Order ID]],OrderBreakDown!A2138:H10185,6,0)</f>
        <v>2</v>
      </c>
      <c r="Q2139" t="str">
        <f>VLOOKUP(Table3[[#This Row],[Order ID]],OrderBreakDown!A2138:H10185,7,0)</f>
        <v>Technology</v>
      </c>
      <c r="R2139" t="str">
        <f>VLOOKUP(Table3[[#This Row],[Order ID]],OrderBreakDown!A2138:H10185,8,0)</f>
        <v>Machines</v>
      </c>
    </row>
    <row r="2140" spans="1:18" ht="21.75" customHeight="1" thickBot="1" x14ac:dyDescent="0.3">
      <c r="A2140" s="5" t="s">
        <v>3768</v>
      </c>
      <c r="B2140" s="2">
        <v>41452</v>
      </c>
      <c r="C2140" s="1" t="s">
        <v>2826</v>
      </c>
      <c r="D2140" s="1" t="s">
        <v>1554</v>
      </c>
      <c r="E2140" s="1" t="s">
        <v>49</v>
      </c>
      <c r="F2140" s="1" t="s">
        <v>50</v>
      </c>
      <c r="G2140" s="1" t="s">
        <v>33</v>
      </c>
      <c r="H2140" s="2">
        <v>41456</v>
      </c>
      <c r="I2140" s="1" t="s">
        <v>22</v>
      </c>
      <c r="J2140" s="6" t="s">
        <v>125</v>
      </c>
      <c r="L2140" t="str">
        <f>VLOOKUP(Table3[[#This Row],[Order ID]],OrderBreakDown!A2139:H10186,2,0)</f>
        <v>Tenex Clock, Erganomic</v>
      </c>
      <c r="M2140" s="16">
        <f>VLOOKUP(Table3[[#This Row],[Order ID]],OrderBreakDown!A2139:H10186,3,0)</f>
        <v>0</v>
      </c>
      <c r="N2140" t="str">
        <f>VLOOKUP(Table3[[#This Row],[Order ID]],OrderBreakDown!A2139:H10186,4,0)</f>
        <v>$244.00</v>
      </c>
      <c r="O2140" s="18" t="str">
        <f>VLOOKUP(Table3[[#This Row],[Order ID]],OrderBreakDown!A2139:H10186,5,0)</f>
        <v>$110.00</v>
      </c>
      <c r="P2140">
        <f>VLOOKUP(Table3[[#This Row],[Order ID]],OrderBreakDown!A2139:H10186,6,0)</f>
        <v>5</v>
      </c>
      <c r="Q2140" t="str">
        <f>VLOOKUP(Table3[[#This Row],[Order ID]],OrderBreakDown!A2139:H10186,7,0)</f>
        <v>Furniture</v>
      </c>
      <c r="R2140" t="str">
        <f>VLOOKUP(Table3[[#This Row],[Order ID]],OrderBreakDown!A2139:H10186,8,0)</f>
        <v>Furnishings</v>
      </c>
    </row>
    <row r="2141" spans="1:18" ht="21.75" customHeight="1" thickBot="1" x14ac:dyDescent="0.3">
      <c r="A2141" s="5" t="s">
        <v>3769</v>
      </c>
      <c r="B2141" s="2">
        <v>41452</v>
      </c>
      <c r="C2141" s="1" t="s">
        <v>1442</v>
      </c>
      <c r="D2141" s="1" t="s">
        <v>247</v>
      </c>
      <c r="E2141" s="1" t="s">
        <v>49</v>
      </c>
      <c r="F2141" s="1" t="s">
        <v>50</v>
      </c>
      <c r="G2141" s="1" t="s">
        <v>21</v>
      </c>
      <c r="H2141" s="2">
        <v>41453</v>
      </c>
      <c r="I2141" s="1" t="s">
        <v>37</v>
      </c>
      <c r="J2141" s="6" t="s">
        <v>104</v>
      </c>
      <c r="L2141" t="str">
        <f>VLOOKUP(Table3[[#This Row],[Order ID]],OrderBreakDown!A2140:H10187,2,0)</f>
        <v>Harbour Creations Steel Folding Chair, Red</v>
      </c>
      <c r="M2141" s="16">
        <f>VLOOKUP(Table3[[#This Row],[Order ID]],OrderBreakDown!A2140:H10187,3,0)</f>
        <v>0.6</v>
      </c>
      <c r="N2141" t="str">
        <f>VLOOKUP(Table3[[#This Row],[Order ID]],OrderBreakDown!A2140:H10187,4,0)</f>
        <v>$78.00</v>
      </c>
      <c r="O2141" s="18" t="str">
        <f>VLOOKUP(Table3[[#This Row],[Order ID]],OrderBreakDown!A2140:H10187,5,0)</f>
        <v>-$65.00</v>
      </c>
      <c r="P2141">
        <f>VLOOKUP(Table3[[#This Row],[Order ID]],OrderBreakDown!A2140:H10187,6,0)</f>
        <v>2</v>
      </c>
      <c r="Q2141" t="str">
        <f>VLOOKUP(Table3[[#This Row],[Order ID]],OrderBreakDown!A2140:H10187,7,0)</f>
        <v>Furniture</v>
      </c>
      <c r="R2141" t="str">
        <f>VLOOKUP(Table3[[#This Row],[Order ID]],OrderBreakDown!A2140:H10187,8,0)</f>
        <v>Chairs</v>
      </c>
    </row>
    <row r="2142" spans="1:18" ht="21.75" customHeight="1" thickBot="1" x14ac:dyDescent="0.3">
      <c r="A2142" s="5" t="s">
        <v>3770</v>
      </c>
      <c r="B2142" s="2">
        <v>41452</v>
      </c>
      <c r="C2142" s="1" t="s">
        <v>1206</v>
      </c>
      <c r="D2142" s="1" t="s">
        <v>974</v>
      </c>
      <c r="E2142" s="1" t="s">
        <v>27</v>
      </c>
      <c r="F2142" s="1" t="s">
        <v>28</v>
      </c>
      <c r="G2142" s="1" t="s">
        <v>33</v>
      </c>
      <c r="H2142" s="2">
        <v>41457</v>
      </c>
      <c r="I2142" s="1" t="s">
        <v>16</v>
      </c>
      <c r="J2142" s="6" t="s">
        <v>41</v>
      </c>
      <c r="L2142" t="str">
        <f>VLOOKUP(Table3[[#This Row],[Order ID]],OrderBreakDown!A2141:H10188,2,0)</f>
        <v>Panasonic Printer, Red</v>
      </c>
      <c r="M2142" s="16">
        <f>VLOOKUP(Table3[[#This Row],[Order ID]],OrderBreakDown!A2141:H10188,3,0)</f>
        <v>0.15</v>
      </c>
      <c r="N2142" t="str">
        <f>VLOOKUP(Table3[[#This Row],[Order ID]],OrderBreakDown!A2141:H10188,4,0)</f>
        <v>$448.00</v>
      </c>
      <c r="O2142" s="18" t="str">
        <f>VLOOKUP(Table3[[#This Row],[Order ID]],OrderBreakDown!A2141:H10188,5,0)</f>
        <v>$0.00</v>
      </c>
      <c r="P2142">
        <f>VLOOKUP(Table3[[#This Row],[Order ID]],OrderBreakDown!A2141:H10188,6,0)</f>
        <v>2</v>
      </c>
      <c r="Q2142" t="str">
        <f>VLOOKUP(Table3[[#This Row],[Order ID]],OrderBreakDown!A2141:H10188,7,0)</f>
        <v>Technology</v>
      </c>
      <c r="R2142" t="str">
        <f>VLOOKUP(Table3[[#This Row],[Order ID]],OrderBreakDown!A2141:H10188,8,0)</f>
        <v>Machines</v>
      </c>
    </row>
    <row r="2143" spans="1:18" ht="21.75" customHeight="1" thickBot="1" x14ac:dyDescent="0.3">
      <c r="A2143" s="5" t="s">
        <v>3771</v>
      </c>
      <c r="B2143" s="2">
        <v>41453</v>
      </c>
      <c r="C2143" s="1" t="s">
        <v>3772</v>
      </c>
      <c r="D2143" s="1" t="s">
        <v>3773</v>
      </c>
      <c r="E2143" s="1" t="s">
        <v>55</v>
      </c>
      <c r="F2143" s="1" t="s">
        <v>28</v>
      </c>
      <c r="G2143" s="1" t="s">
        <v>15</v>
      </c>
      <c r="H2143" s="2">
        <v>41459</v>
      </c>
      <c r="I2143" s="1" t="s">
        <v>22</v>
      </c>
      <c r="J2143" s="6" t="s">
        <v>3326</v>
      </c>
      <c r="L2143" t="str">
        <f>VLOOKUP(Table3[[#This Row],[Order ID]],OrderBreakDown!A2142:H10189,2,0)</f>
        <v>Safco Corner Shelving, Traditional</v>
      </c>
      <c r="M2143" s="16">
        <f>VLOOKUP(Table3[[#This Row],[Order ID]],OrderBreakDown!A2142:H10189,3,0)</f>
        <v>0</v>
      </c>
      <c r="N2143" t="str">
        <f>VLOOKUP(Table3[[#This Row],[Order ID]],OrderBreakDown!A2142:H10189,4,0)</f>
        <v>$448.00</v>
      </c>
      <c r="O2143" s="18" t="str">
        <f>VLOOKUP(Table3[[#This Row],[Order ID]],OrderBreakDown!A2142:H10189,5,0)</f>
        <v>$81.00</v>
      </c>
      <c r="P2143">
        <f>VLOOKUP(Table3[[#This Row],[Order ID]],OrderBreakDown!A2142:H10189,6,0)</f>
        <v>3</v>
      </c>
      <c r="Q2143" t="str">
        <f>VLOOKUP(Table3[[#This Row],[Order ID]],OrderBreakDown!A2142:H10189,7,0)</f>
        <v>Furniture</v>
      </c>
      <c r="R2143" t="str">
        <f>VLOOKUP(Table3[[#This Row],[Order ID]],OrderBreakDown!A2142:H10189,8,0)</f>
        <v>Bookcases</v>
      </c>
    </row>
    <row r="2144" spans="1:18" ht="21.75" customHeight="1" thickBot="1" x14ac:dyDescent="0.3">
      <c r="A2144" s="5" t="s">
        <v>3774</v>
      </c>
      <c r="B2144" s="2">
        <v>41453</v>
      </c>
      <c r="C2144" s="1" t="s">
        <v>2164</v>
      </c>
      <c r="D2144" s="1" t="s">
        <v>2767</v>
      </c>
      <c r="E2144" s="1" t="s">
        <v>20</v>
      </c>
      <c r="F2144" s="1" t="s">
        <v>14</v>
      </c>
      <c r="G2144" s="1" t="s">
        <v>33</v>
      </c>
      <c r="H2144" s="2">
        <v>41459</v>
      </c>
      <c r="I2144" s="1" t="s">
        <v>22</v>
      </c>
      <c r="J2144" s="6" t="s">
        <v>1968</v>
      </c>
      <c r="L2144" t="str">
        <f>VLOOKUP(Table3[[#This Row],[Order ID]],OrderBreakDown!A2143:H10190,2,0)</f>
        <v>Breville Microwave, Red</v>
      </c>
      <c r="M2144" s="16">
        <f>VLOOKUP(Table3[[#This Row],[Order ID]],OrderBreakDown!A2143:H10190,3,0)</f>
        <v>0</v>
      </c>
      <c r="N2144" t="str">
        <f>VLOOKUP(Table3[[#This Row],[Order ID]],OrderBreakDown!A2143:H10190,4,0)</f>
        <v>$905.00</v>
      </c>
      <c r="O2144" s="18" t="str">
        <f>VLOOKUP(Table3[[#This Row],[Order ID]],OrderBreakDown!A2143:H10190,5,0)</f>
        <v>$81.00</v>
      </c>
      <c r="P2144">
        <f>VLOOKUP(Table3[[#This Row],[Order ID]],OrderBreakDown!A2143:H10190,6,0)</f>
        <v>3</v>
      </c>
      <c r="Q2144" t="str">
        <f>VLOOKUP(Table3[[#This Row],[Order ID]],OrderBreakDown!A2143:H10190,7,0)</f>
        <v>Office Supplies</v>
      </c>
      <c r="R2144" t="str">
        <f>VLOOKUP(Table3[[#This Row],[Order ID]],OrderBreakDown!A2143:H10190,8,0)</f>
        <v>Appliances</v>
      </c>
    </row>
    <row r="2145" spans="1:18" ht="21.75" customHeight="1" thickBot="1" x14ac:dyDescent="0.3">
      <c r="A2145" s="5" t="s">
        <v>3775</v>
      </c>
      <c r="B2145" s="2">
        <v>41453</v>
      </c>
      <c r="C2145" s="1" t="s">
        <v>868</v>
      </c>
      <c r="D2145" s="1" t="s">
        <v>2353</v>
      </c>
      <c r="E2145" s="1" t="s">
        <v>27</v>
      </c>
      <c r="F2145" s="1" t="s">
        <v>28</v>
      </c>
      <c r="G2145" s="1" t="s">
        <v>21</v>
      </c>
      <c r="H2145" s="2">
        <v>41453</v>
      </c>
      <c r="I2145" s="1" t="s">
        <v>62</v>
      </c>
      <c r="J2145" s="6" t="s">
        <v>112</v>
      </c>
      <c r="L2145" t="str">
        <f>VLOOKUP(Table3[[#This Row],[Order ID]],OrderBreakDown!A2144:H10191,2,0)</f>
        <v>Harbour Creations Rocking Chair, Adjustable</v>
      </c>
      <c r="M2145" s="16">
        <f>VLOOKUP(Table3[[#This Row],[Order ID]],OrderBreakDown!A2144:H10191,3,0)</f>
        <v>0.1</v>
      </c>
      <c r="N2145" t="str">
        <f>VLOOKUP(Table3[[#This Row],[Order ID]],OrderBreakDown!A2144:H10191,4,0)</f>
        <v>$404.00</v>
      </c>
      <c r="O2145" s="18" t="str">
        <f>VLOOKUP(Table3[[#This Row],[Order ID]],OrderBreakDown!A2144:H10191,5,0)</f>
        <v>$99.00</v>
      </c>
      <c r="P2145">
        <f>VLOOKUP(Table3[[#This Row],[Order ID]],OrderBreakDown!A2144:H10191,6,0)</f>
        <v>3</v>
      </c>
      <c r="Q2145" t="str">
        <f>VLOOKUP(Table3[[#This Row],[Order ID]],OrderBreakDown!A2144:H10191,7,0)</f>
        <v>Furniture</v>
      </c>
      <c r="R2145" t="str">
        <f>VLOOKUP(Table3[[#This Row],[Order ID]],OrderBreakDown!A2144:H10191,8,0)</f>
        <v>Chairs</v>
      </c>
    </row>
    <row r="2146" spans="1:18" ht="21.75" customHeight="1" thickBot="1" x14ac:dyDescent="0.3">
      <c r="A2146" s="5" t="s">
        <v>3776</v>
      </c>
      <c r="B2146" s="2">
        <v>41453</v>
      </c>
      <c r="C2146" s="1" t="s">
        <v>2227</v>
      </c>
      <c r="D2146" s="1" t="s">
        <v>32</v>
      </c>
      <c r="E2146" s="1" t="s">
        <v>20</v>
      </c>
      <c r="F2146" s="1" t="s">
        <v>14</v>
      </c>
      <c r="G2146" s="1" t="s">
        <v>33</v>
      </c>
      <c r="H2146" s="2">
        <v>41455</v>
      </c>
      <c r="I2146" s="1" t="s">
        <v>37</v>
      </c>
      <c r="J2146" s="6" t="s">
        <v>23</v>
      </c>
      <c r="L2146" t="str">
        <f>VLOOKUP(Table3[[#This Row],[Order ID]],OrderBreakDown!A2145:H10192,2,0)</f>
        <v>GlobeWeis Clasp Envelope, Recycled</v>
      </c>
      <c r="M2146" s="16">
        <f>VLOOKUP(Table3[[#This Row],[Order ID]],OrderBreakDown!A2145:H10192,3,0)</f>
        <v>0.5</v>
      </c>
      <c r="N2146" t="str">
        <f>VLOOKUP(Table3[[#This Row],[Order ID]],OrderBreakDown!A2145:H10192,4,0)</f>
        <v>$22.00</v>
      </c>
      <c r="O2146" s="18" t="str">
        <f>VLOOKUP(Table3[[#This Row],[Order ID]],OrderBreakDown!A2145:H10192,5,0)</f>
        <v>-$11.00</v>
      </c>
      <c r="P2146">
        <f>VLOOKUP(Table3[[#This Row],[Order ID]],OrderBreakDown!A2145:H10192,6,0)</f>
        <v>5</v>
      </c>
      <c r="Q2146" t="str">
        <f>VLOOKUP(Table3[[#This Row],[Order ID]],OrderBreakDown!A2145:H10192,7,0)</f>
        <v>Office Supplies</v>
      </c>
      <c r="R2146" t="str">
        <f>VLOOKUP(Table3[[#This Row],[Order ID]],OrderBreakDown!A2145:H10192,8,0)</f>
        <v>Envelopes</v>
      </c>
    </row>
    <row r="2147" spans="1:18" ht="21.75" customHeight="1" thickBot="1" x14ac:dyDescent="0.3">
      <c r="A2147" s="5" t="s">
        <v>3777</v>
      </c>
      <c r="B2147" s="2">
        <v>41454</v>
      </c>
      <c r="C2147" s="1" t="s">
        <v>1162</v>
      </c>
      <c r="D2147" s="1" t="s">
        <v>141</v>
      </c>
      <c r="E2147" s="1" t="s">
        <v>58</v>
      </c>
      <c r="F2147" s="1" t="s">
        <v>50</v>
      </c>
      <c r="G2147" s="1" t="s">
        <v>15</v>
      </c>
      <c r="H2147" s="2">
        <v>41459</v>
      </c>
      <c r="I2147" s="1" t="s">
        <v>22</v>
      </c>
      <c r="J2147" s="6" t="s">
        <v>141</v>
      </c>
      <c r="L2147" t="str">
        <f>VLOOKUP(Table3[[#This Row],[Order ID]],OrderBreakDown!A2146:H10193,2,0)</f>
        <v>Tenex Frame, Erganomic</v>
      </c>
      <c r="M2147" s="16">
        <f>VLOOKUP(Table3[[#This Row],[Order ID]],OrderBreakDown!A2146:H10193,3,0)</f>
        <v>0</v>
      </c>
      <c r="N2147" t="str">
        <f>VLOOKUP(Table3[[#This Row],[Order ID]],OrderBreakDown!A2146:H10193,4,0)</f>
        <v>$326.00</v>
      </c>
      <c r="O2147" s="18" t="str">
        <f>VLOOKUP(Table3[[#This Row],[Order ID]],OrderBreakDown!A2146:H10193,5,0)</f>
        <v>$107.00</v>
      </c>
      <c r="P2147">
        <f>VLOOKUP(Table3[[#This Row],[Order ID]],OrderBreakDown!A2146:H10193,6,0)</f>
        <v>3</v>
      </c>
      <c r="Q2147" t="str">
        <f>VLOOKUP(Table3[[#This Row],[Order ID]],OrderBreakDown!A2146:H10193,7,0)</f>
        <v>Furniture</v>
      </c>
      <c r="R2147" t="str">
        <f>VLOOKUP(Table3[[#This Row],[Order ID]],OrderBreakDown!A2146:H10193,8,0)</f>
        <v>Furnishings</v>
      </c>
    </row>
    <row r="2148" spans="1:18" ht="21.75" customHeight="1" thickBot="1" x14ac:dyDescent="0.3">
      <c r="A2148" s="5" t="s">
        <v>3778</v>
      </c>
      <c r="B2148" s="2">
        <v>41454</v>
      </c>
      <c r="C2148" s="1" t="s">
        <v>873</v>
      </c>
      <c r="D2148" s="1" t="s">
        <v>323</v>
      </c>
      <c r="E2148" s="1" t="s">
        <v>66</v>
      </c>
      <c r="F2148" s="1" t="s">
        <v>28</v>
      </c>
      <c r="G2148" s="1" t="s">
        <v>21</v>
      </c>
      <c r="H2148" s="2">
        <v>41458</v>
      </c>
      <c r="I2148" s="1" t="s">
        <v>22</v>
      </c>
      <c r="J2148" s="6" t="s">
        <v>116</v>
      </c>
      <c r="L2148" t="str">
        <f>VLOOKUP(Table3[[#This Row],[Order ID]],OrderBreakDown!A2147:H10194,2,0)</f>
        <v>Bevis Round Table, Adjustable Height</v>
      </c>
      <c r="M2148" s="16">
        <f>VLOOKUP(Table3[[#This Row],[Order ID]],OrderBreakDown!A2147:H10194,3,0)</f>
        <v>0.35</v>
      </c>
      <c r="N2148" t="str">
        <f>VLOOKUP(Table3[[#This Row],[Order ID]],OrderBreakDown!A2147:H10194,4,0)</f>
        <v>$1,691.00</v>
      </c>
      <c r="O2148" s="18" t="str">
        <f>VLOOKUP(Table3[[#This Row],[Order ID]],OrderBreakDown!A2147:H10194,5,0)</f>
        <v>-$833.00</v>
      </c>
      <c r="P2148">
        <f>VLOOKUP(Table3[[#This Row],[Order ID]],OrderBreakDown!A2147:H10194,6,0)</f>
        <v>5</v>
      </c>
      <c r="Q2148" t="str">
        <f>VLOOKUP(Table3[[#This Row],[Order ID]],OrderBreakDown!A2147:H10194,7,0)</f>
        <v>Furniture</v>
      </c>
      <c r="R2148" t="str">
        <f>VLOOKUP(Table3[[#This Row],[Order ID]],OrderBreakDown!A2147:H10194,8,0)</f>
        <v>Tables</v>
      </c>
    </row>
    <row r="2149" spans="1:18" ht="21.75" customHeight="1" thickBot="1" x14ac:dyDescent="0.3">
      <c r="A2149" s="5" t="s">
        <v>3779</v>
      </c>
      <c r="B2149" s="2">
        <v>41454</v>
      </c>
      <c r="C2149" s="1" t="s">
        <v>1894</v>
      </c>
      <c r="D2149" s="1" t="s">
        <v>3780</v>
      </c>
      <c r="E2149" s="1" t="s">
        <v>66</v>
      </c>
      <c r="F2149" s="1" t="s">
        <v>28</v>
      </c>
      <c r="G2149" s="1" t="s">
        <v>21</v>
      </c>
      <c r="H2149" s="2">
        <v>41458</v>
      </c>
      <c r="I2149" s="1" t="s">
        <v>22</v>
      </c>
      <c r="J2149" s="6" t="s">
        <v>295</v>
      </c>
      <c r="L2149" t="str">
        <f>VLOOKUP(Table3[[#This Row],[Order ID]],OrderBreakDown!A2148:H10195,2,0)</f>
        <v>Hamilton Beach Toaster, Red</v>
      </c>
      <c r="M2149" s="16">
        <f>VLOOKUP(Table3[[#This Row],[Order ID]],OrderBreakDown!A2148:H10195,3,0)</f>
        <v>0.1</v>
      </c>
      <c r="N2149" t="str">
        <f>VLOOKUP(Table3[[#This Row],[Order ID]],OrderBreakDown!A2148:H10195,4,0)</f>
        <v>$104.00</v>
      </c>
      <c r="O2149" s="18" t="str">
        <f>VLOOKUP(Table3[[#This Row],[Order ID]],OrderBreakDown!A2148:H10195,5,0)</f>
        <v>-$7.00</v>
      </c>
      <c r="P2149">
        <f>VLOOKUP(Table3[[#This Row],[Order ID]],OrderBreakDown!A2148:H10195,6,0)</f>
        <v>2</v>
      </c>
      <c r="Q2149" t="str">
        <f>VLOOKUP(Table3[[#This Row],[Order ID]],OrderBreakDown!A2148:H10195,7,0)</f>
        <v>Office Supplies</v>
      </c>
      <c r="R2149" t="str">
        <f>VLOOKUP(Table3[[#This Row],[Order ID]],OrderBreakDown!A2148:H10195,8,0)</f>
        <v>Appliances</v>
      </c>
    </row>
    <row r="2150" spans="1:18" ht="21.75" customHeight="1" thickBot="1" x14ac:dyDescent="0.3">
      <c r="A2150" s="5" t="s">
        <v>3781</v>
      </c>
      <c r="B2150" s="2">
        <v>41456</v>
      </c>
      <c r="C2150" s="1" t="s">
        <v>678</v>
      </c>
      <c r="D2150" s="1" t="s">
        <v>820</v>
      </c>
      <c r="E2150" s="1" t="s">
        <v>66</v>
      </c>
      <c r="F2150" s="1" t="s">
        <v>28</v>
      </c>
      <c r="G2150" s="1" t="s">
        <v>21</v>
      </c>
      <c r="H2150" s="2">
        <v>41462</v>
      </c>
      <c r="I2150" s="1" t="s">
        <v>22</v>
      </c>
      <c r="J2150" s="6" t="s">
        <v>821</v>
      </c>
      <c r="L2150" t="str">
        <f>VLOOKUP(Table3[[#This Row],[Order ID]],OrderBreakDown!A2149:H10196,2,0)</f>
        <v>Acco Binding Machine, Economy</v>
      </c>
      <c r="M2150" s="16">
        <f>VLOOKUP(Table3[[#This Row],[Order ID]],OrderBreakDown!A2149:H10196,3,0)</f>
        <v>0</v>
      </c>
      <c r="N2150" t="str">
        <f>VLOOKUP(Table3[[#This Row],[Order ID]],OrderBreakDown!A2149:H10196,4,0)</f>
        <v>$255.00</v>
      </c>
      <c r="O2150" s="18" t="str">
        <f>VLOOKUP(Table3[[#This Row],[Order ID]],OrderBreakDown!A2149:H10196,5,0)</f>
        <v>$74.00</v>
      </c>
      <c r="P2150">
        <f>VLOOKUP(Table3[[#This Row],[Order ID]],OrderBreakDown!A2149:H10196,6,0)</f>
        <v>5</v>
      </c>
      <c r="Q2150" t="str">
        <f>VLOOKUP(Table3[[#This Row],[Order ID]],OrderBreakDown!A2149:H10196,7,0)</f>
        <v>Office Supplies</v>
      </c>
      <c r="R2150" t="str">
        <f>VLOOKUP(Table3[[#This Row],[Order ID]],OrderBreakDown!A2149:H10196,8,0)</f>
        <v>Binders</v>
      </c>
    </row>
    <row r="2151" spans="1:18" ht="21.75" customHeight="1" thickBot="1" x14ac:dyDescent="0.3">
      <c r="A2151" s="5" t="s">
        <v>3782</v>
      </c>
      <c r="B2151" s="2">
        <v>41457</v>
      </c>
      <c r="C2151" s="1" t="s">
        <v>240</v>
      </c>
      <c r="D2151" s="1" t="s">
        <v>326</v>
      </c>
      <c r="E2151" s="1" t="s">
        <v>66</v>
      </c>
      <c r="F2151" s="1" t="s">
        <v>28</v>
      </c>
      <c r="G2151" s="1" t="s">
        <v>21</v>
      </c>
      <c r="H2151" s="2">
        <v>41464</v>
      </c>
      <c r="I2151" s="1" t="s">
        <v>22</v>
      </c>
      <c r="J2151" s="6" t="s">
        <v>163</v>
      </c>
      <c r="L2151" t="str">
        <f>VLOOKUP(Table3[[#This Row],[Order ID]],OrderBreakDown!A2150:H10197,2,0)</f>
        <v>Safco Corner Shelving, Traditional</v>
      </c>
      <c r="M2151" s="16">
        <f>VLOOKUP(Table3[[#This Row],[Order ID]],OrderBreakDown!A2150:H10197,3,0)</f>
        <v>0.1</v>
      </c>
      <c r="N2151" t="str">
        <f>VLOOKUP(Table3[[#This Row],[Order ID]],OrderBreakDown!A2150:H10197,4,0)</f>
        <v>$135.00</v>
      </c>
      <c r="O2151" s="18" t="str">
        <f>VLOOKUP(Table3[[#This Row],[Order ID]],OrderBreakDown!A2150:H10197,5,0)</f>
        <v>$12.00</v>
      </c>
      <c r="P2151">
        <f>VLOOKUP(Table3[[#This Row],[Order ID]],OrderBreakDown!A2150:H10197,6,0)</f>
        <v>1</v>
      </c>
      <c r="Q2151" t="str">
        <f>VLOOKUP(Table3[[#This Row],[Order ID]],OrderBreakDown!A2150:H10197,7,0)</f>
        <v>Furniture</v>
      </c>
      <c r="R2151" t="str">
        <f>VLOOKUP(Table3[[#This Row],[Order ID]],OrderBreakDown!A2150:H10197,8,0)</f>
        <v>Bookcases</v>
      </c>
    </row>
    <row r="2152" spans="1:18" ht="21.75" customHeight="1" thickBot="1" x14ac:dyDescent="0.3">
      <c r="A2152" s="5" t="s">
        <v>3783</v>
      </c>
      <c r="B2152" s="2">
        <v>41457</v>
      </c>
      <c r="C2152" s="1" t="s">
        <v>3499</v>
      </c>
      <c r="D2152" s="1" t="s">
        <v>177</v>
      </c>
      <c r="E2152" s="1" t="s">
        <v>20</v>
      </c>
      <c r="F2152" s="1" t="s">
        <v>14</v>
      </c>
      <c r="G2152" s="1" t="s">
        <v>33</v>
      </c>
      <c r="H2152" s="2">
        <v>41462</v>
      </c>
      <c r="I2152" s="1" t="s">
        <v>22</v>
      </c>
      <c r="J2152" s="6" t="s">
        <v>23</v>
      </c>
      <c r="L2152" t="str">
        <f>VLOOKUP(Table3[[#This Row],[Order ID]],OrderBreakDown!A2151:H10198,2,0)</f>
        <v>Binney &amp; Smith Pens, Blue</v>
      </c>
      <c r="M2152" s="16">
        <f>VLOOKUP(Table3[[#This Row],[Order ID]],OrderBreakDown!A2151:H10198,3,0)</f>
        <v>0.1</v>
      </c>
      <c r="N2152" t="str">
        <f>VLOOKUP(Table3[[#This Row],[Order ID]],OrderBreakDown!A2151:H10198,4,0)</f>
        <v>$86.00</v>
      </c>
      <c r="O2152" s="18" t="str">
        <f>VLOOKUP(Table3[[#This Row],[Order ID]],OrderBreakDown!A2151:H10198,5,0)</f>
        <v>$31.00</v>
      </c>
      <c r="P2152">
        <f>VLOOKUP(Table3[[#This Row],[Order ID]],OrderBreakDown!A2151:H10198,6,0)</f>
        <v>8</v>
      </c>
      <c r="Q2152" t="str">
        <f>VLOOKUP(Table3[[#This Row],[Order ID]],OrderBreakDown!A2151:H10198,7,0)</f>
        <v>Office Supplies</v>
      </c>
      <c r="R2152" t="str">
        <f>VLOOKUP(Table3[[#This Row],[Order ID]],OrderBreakDown!A2151:H10198,8,0)</f>
        <v>Art</v>
      </c>
    </row>
    <row r="2153" spans="1:18" ht="21.75" customHeight="1" thickBot="1" x14ac:dyDescent="0.3">
      <c r="A2153" s="5" t="s">
        <v>3784</v>
      </c>
      <c r="B2153" s="2">
        <v>41457</v>
      </c>
      <c r="C2153" s="1" t="s">
        <v>3551</v>
      </c>
      <c r="D2153" s="1" t="s">
        <v>1554</v>
      </c>
      <c r="E2153" s="1" t="s">
        <v>49</v>
      </c>
      <c r="F2153" s="1" t="s">
        <v>50</v>
      </c>
      <c r="G2153" s="1" t="s">
        <v>33</v>
      </c>
      <c r="H2153" s="2">
        <v>41459</v>
      </c>
      <c r="I2153" s="1" t="s">
        <v>37</v>
      </c>
      <c r="J2153" s="6" t="s">
        <v>125</v>
      </c>
      <c r="L2153" t="str">
        <f>VLOOKUP(Table3[[#This Row],[Order ID]],OrderBreakDown!A2152:H10199,2,0)</f>
        <v>Ikea Classic Bookcase, Traditional</v>
      </c>
      <c r="M2153" s="16">
        <f>VLOOKUP(Table3[[#This Row],[Order ID]],OrderBreakDown!A2152:H10199,3,0)</f>
        <v>0</v>
      </c>
      <c r="N2153" t="str">
        <f>VLOOKUP(Table3[[#This Row],[Order ID]],OrderBreakDown!A2152:H10199,4,0)</f>
        <v>$1,235.00</v>
      </c>
      <c r="O2153" s="18" t="str">
        <f>VLOOKUP(Table3[[#This Row],[Order ID]],OrderBreakDown!A2152:H10199,5,0)</f>
        <v>$469.00</v>
      </c>
      <c r="P2153">
        <f>VLOOKUP(Table3[[#This Row],[Order ID]],OrderBreakDown!A2152:H10199,6,0)</f>
        <v>3</v>
      </c>
      <c r="Q2153" t="str">
        <f>VLOOKUP(Table3[[#This Row],[Order ID]],OrderBreakDown!A2152:H10199,7,0)</f>
        <v>Furniture</v>
      </c>
      <c r="R2153" t="str">
        <f>VLOOKUP(Table3[[#This Row],[Order ID]],OrderBreakDown!A2152:H10199,8,0)</f>
        <v>Bookcases</v>
      </c>
    </row>
    <row r="2154" spans="1:18" ht="21.75" customHeight="1" thickBot="1" x14ac:dyDescent="0.3">
      <c r="A2154" s="5" t="s">
        <v>3785</v>
      </c>
      <c r="B2154" s="2">
        <v>41458</v>
      </c>
      <c r="C2154" s="1" t="s">
        <v>853</v>
      </c>
      <c r="D2154" s="1" t="s">
        <v>1701</v>
      </c>
      <c r="E2154" s="1" t="s">
        <v>27</v>
      </c>
      <c r="F2154" s="1" t="s">
        <v>28</v>
      </c>
      <c r="G2154" s="1" t="s">
        <v>33</v>
      </c>
      <c r="H2154" s="2">
        <v>41462</v>
      </c>
      <c r="I2154" s="1" t="s">
        <v>22</v>
      </c>
      <c r="J2154" s="6" t="s">
        <v>311</v>
      </c>
      <c r="L2154" t="str">
        <f>VLOOKUP(Table3[[#This Row],[Order ID]],OrderBreakDown!A2153:H10200,2,0)</f>
        <v>Stockwell Rubber Bands, Metal</v>
      </c>
      <c r="M2154" s="16">
        <f>VLOOKUP(Table3[[#This Row],[Order ID]],OrderBreakDown!A2153:H10200,3,0)</f>
        <v>0</v>
      </c>
      <c r="N2154" t="str">
        <f>VLOOKUP(Table3[[#This Row],[Order ID]],OrderBreakDown!A2153:H10200,4,0)</f>
        <v>$49.00</v>
      </c>
      <c r="O2154" s="18" t="str">
        <f>VLOOKUP(Table3[[#This Row],[Order ID]],OrderBreakDown!A2153:H10200,5,0)</f>
        <v>$24.00</v>
      </c>
      <c r="P2154">
        <f>VLOOKUP(Table3[[#This Row],[Order ID]],OrderBreakDown!A2153:H10200,6,0)</f>
        <v>3</v>
      </c>
      <c r="Q2154" t="str">
        <f>VLOOKUP(Table3[[#This Row],[Order ID]],OrderBreakDown!A2153:H10200,7,0)</f>
        <v>Office Supplies</v>
      </c>
      <c r="R2154" t="str">
        <f>VLOOKUP(Table3[[#This Row],[Order ID]],OrderBreakDown!A2153:H10200,8,0)</f>
        <v>Fasteners</v>
      </c>
    </row>
    <row r="2155" spans="1:18" ht="21.75" customHeight="1" thickBot="1" x14ac:dyDescent="0.3">
      <c r="A2155" s="5" t="s">
        <v>3786</v>
      </c>
      <c r="B2155" s="2">
        <v>41458</v>
      </c>
      <c r="C2155" s="1" t="s">
        <v>1703</v>
      </c>
      <c r="D2155" s="1" t="s">
        <v>54</v>
      </c>
      <c r="E2155" s="1" t="s">
        <v>55</v>
      </c>
      <c r="F2155" s="1" t="s">
        <v>28</v>
      </c>
      <c r="G2155" s="1" t="s">
        <v>33</v>
      </c>
      <c r="H2155" s="2">
        <v>41460</v>
      </c>
      <c r="I2155" s="1" t="s">
        <v>37</v>
      </c>
      <c r="J2155" s="6" t="s">
        <v>54</v>
      </c>
      <c r="L2155" t="str">
        <f>VLOOKUP(Table3[[#This Row],[Order ID]],OrderBreakDown!A2154:H10201,2,0)</f>
        <v>Hoover Microwave, White</v>
      </c>
      <c r="M2155" s="16">
        <f>VLOOKUP(Table3[[#This Row],[Order ID]],OrderBreakDown!A2154:H10201,3,0)</f>
        <v>0</v>
      </c>
      <c r="N2155" t="str">
        <f>VLOOKUP(Table3[[#This Row],[Order ID]],OrderBreakDown!A2154:H10201,4,0)</f>
        <v>$2,147.00</v>
      </c>
      <c r="O2155" s="18" t="str">
        <f>VLOOKUP(Table3[[#This Row],[Order ID]],OrderBreakDown!A2154:H10201,5,0)</f>
        <v>$580.00</v>
      </c>
      <c r="P2155">
        <f>VLOOKUP(Table3[[#This Row],[Order ID]],OrderBreakDown!A2154:H10201,6,0)</f>
        <v>7</v>
      </c>
      <c r="Q2155" t="str">
        <f>VLOOKUP(Table3[[#This Row],[Order ID]],OrderBreakDown!A2154:H10201,7,0)</f>
        <v>Office Supplies</v>
      </c>
      <c r="R2155" t="str">
        <f>VLOOKUP(Table3[[#This Row],[Order ID]],OrderBreakDown!A2154:H10201,8,0)</f>
        <v>Appliances</v>
      </c>
    </row>
    <row r="2156" spans="1:18" ht="21.75" customHeight="1" thickBot="1" x14ac:dyDescent="0.3">
      <c r="A2156" s="5" t="s">
        <v>3787</v>
      </c>
      <c r="B2156" s="2">
        <v>41458</v>
      </c>
      <c r="C2156" s="1" t="s">
        <v>1132</v>
      </c>
      <c r="D2156" s="1" t="s">
        <v>141</v>
      </c>
      <c r="E2156" s="1" t="s">
        <v>58</v>
      </c>
      <c r="F2156" s="1" t="s">
        <v>50</v>
      </c>
      <c r="G2156" s="1" t="s">
        <v>33</v>
      </c>
      <c r="H2156" s="2">
        <v>41463</v>
      </c>
      <c r="I2156" s="1" t="s">
        <v>22</v>
      </c>
      <c r="J2156" s="6" t="s">
        <v>141</v>
      </c>
      <c r="L2156" t="str">
        <f>VLOOKUP(Table3[[#This Row],[Order ID]],OrderBreakDown!A2155:H10202,2,0)</f>
        <v>BIC Pencil Sharpener, Easy-Erase</v>
      </c>
      <c r="M2156" s="16">
        <f>VLOOKUP(Table3[[#This Row],[Order ID]],OrderBreakDown!A2155:H10202,3,0)</f>
        <v>0</v>
      </c>
      <c r="N2156" t="str">
        <f>VLOOKUP(Table3[[#This Row],[Order ID]],OrderBreakDown!A2155:H10202,4,0)</f>
        <v>$88.00</v>
      </c>
      <c r="O2156" s="18" t="str">
        <f>VLOOKUP(Table3[[#This Row],[Order ID]],OrderBreakDown!A2155:H10202,5,0)</f>
        <v>$4.00</v>
      </c>
      <c r="P2156">
        <f>VLOOKUP(Table3[[#This Row],[Order ID]],OrderBreakDown!A2155:H10202,6,0)</f>
        <v>3</v>
      </c>
      <c r="Q2156" t="str">
        <f>VLOOKUP(Table3[[#This Row],[Order ID]],OrderBreakDown!A2155:H10202,7,0)</f>
        <v>Office Supplies</v>
      </c>
      <c r="R2156" t="str">
        <f>VLOOKUP(Table3[[#This Row],[Order ID]],OrderBreakDown!A2155:H10202,8,0)</f>
        <v>Art</v>
      </c>
    </row>
    <row r="2157" spans="1:18" ht="21.75" customHeight="1" thickBot="1" x14ac:dyDescent="0.3">
      <c r="A2157" s="5" t="s">
        <v>3788</v>
      </c>
      <c r="B2157" s="2">
        <v>41459</v>
      </c>
      <c r="C2157" s="1" t="s">
        <v>3491</v>
      </c>
      <c r="D2157" s="1" t="s">
        <v>173</v>
      </c>
      <c r="E2157" s="1" t="s">
        <v>58</v>
      </c>
      <c r="F2157" s="1" t="s">
        <v>50</v>
      </c>
      <c r="G2157" s="1" t="s">
        <v>15</v>
      </c>
      <c r="H2157" s="2">
        <v>41462</v>
      </c>
      <c r="I2157" s="1" t="s">
        <v>16</v>
      </c>
      <c r="J2157" s="6" t="s">
        <v>174</v>
      </c>
      <c r="L2157" t="str">
        <f>VLOOKUP(Table3[[#This Row],[Order ID]],OrderBreakDown!A2156:H10203,2,0)</f>
        <v>Sharp Fax Machine, Laser</v>
      </c>
      <c r="M2157" s="16">
        <f>VLOOKUP(Table3[[#This Row],[Order ID]],OrderBreakDown!A2156:H10203,3,0)</f>
        <v>0</v>
      </c>
      <c r="N2157" t="str">
        <f>VLOOKUP(Table3[[#This Row],[Order ID]],OrderBreakDown!A2156:H10203,4,0)</f>
        <v>$2,070.00</v>
      </c>
      <c r="O2157" s="18" t="str">
        <f>VLOOKUP(Table3[[#This Row],[Order ID]],OrderBreakDown!A2156:H10203,5,0)</f>
        <v>$186.00</v>
      </c>
      <c r="P2157">
        <f>VLOOKUP(Table3[[#This Row],[Order ID]],OrderBreakDown!A2156:H10203,6,0)</f>
        <v>7</v>
      </c>
      <c r="Q2157" t="str">
        <f>VLOOKUP(Table3[[#This Row],[Order ID]],OrderBreakDown!A2156:H10203,7,0)</f>
        <v>Technology</v>
      </c>
      <c r="R2157" t="str">
        <f>VLOOKUP(Table3[[#This Row],[Order ID]],OrderBreakDown!A2156:H10203,8,0)</f>
        <v>Copiers</v>
      </c>
    </row>
    <row r="2158" spans="1:18" ht="21.75" customHeight="1" thickBot="1" x14ac:dyDescent="0.3">
      <c r="A2158" s="5" t="s">
        <v>3789</v>
      </c>
      <c r="B2158" s="2">
        <v>41459</v>
      </c>
      <c r="C2158" s="1" t="s">
        <v>1891</v>
      </c>
      <c r="D2158" s="1" t="s">
        <v>1327</v>
      </c>
      <c r="E2158" s="1" t="s">
        <v>49</v>
      </c>
      <c r="F2158" s="1" t="s">
        <v>50</v>
      </c>
      <c r="G2158" s="1" t="s">
        <v>33</v>
      </c>
      <c r="H2158" s="2">
        <v>41464</v>
      </c>
      <c r="I2158" s="1" t="s">
        <v>22</v>
      </c>
      <c r="J2158" s="6" t="s">
        <v>125</v>
      </c>
      <c r="L2158" t="str">
        <f>VLOOKUP(Table3[[#This Row],[Order ID]],OrderBreakDown!A2157:H10204,2,0)</f>
        <v>Advantus Stacking Tray, Black</v>
      </c>
      <c r="M2158" s="16">
        <f>VLOOKUP(Table3[[#This Row],[Order ID]],OrderBreakDown!A2157:H10204,3,0)</f>
        <v>0</v>
      </c>
      <c r="N2158" t="str">
        <f>VLOOKUP(Table3[[#This Row],[Order ID]],OrderBreakDown!A2157:H10204,4,0)</f>
        <v>$106.00</v>
      </c>
      <c r="O2158" s="18" t="str">
        <f>VLOOKUP(Table3[[#This Row],[Order ID]],OrderBreakDown!A2157:H10204,5,0)</f>
        <v>$30.00</v>
      </c>
      <c r="P2158">
        <f>VLOOKUP(Table3[[#This Row],[Order ID]],OrderBreakDown!A2157:H10204,6,0)</f>
        <v>4</v>
      </c>
      <c r="Q2158" t="str">
        <f>VLOOKUP(Table3[[#This Row],[Order ID]],OrderBreakDown!A2157:H10204,7,0)</f>
        <v>Furniture</v>
      </c>
      <c r="R2158" t="str">
        <f>VLOOKUP(Table3[[#This Row],[Order ID]],OrderBreakDown!A2157:H10204,8,0)</f>
        <v>Furnishings</v>
      </c>
    </row>
    <row r="2159" spans="1:18" ht="21.75" customHeight="1" thickBot="1" x14ac:dyDescent="0.3">
      <c r="A2159" s="5" t="s">
        <v>3790</v>
      </c>
      <c r="B2159" s="2">
        <v>41461</v>
      </c>
      <c r="C2159" s="1" t="s">
        <v>791</v>
      </c>
      <c r="D2159" s="1" t="s">
        <v>849</v>
      </c>
      <c r="E2159" s="1" t="s">
        <v>66</v>
      </c>
      <c r="F2159" s="1" t="s">
        <v>28</v>
      </c>
      <c r="G2159" s="1" t="s">
        <v>21</v>
      </c>
      <c r="H2159" s="2">
        <v>41465</v>
      </c>
      <c r="I2159" s="1" t="s">
        <v>22</v>
      </c>
      <c r="J2159" s="6" t="s">
        <v>206</v>
      </c>
      <c r="L2159" t="str">
        <f>VLOOKUP(Table3[[#This Row],[Order ID]],OrderBreakDown!A2158:H10205,2,0)</f>
        <v>Sanford Pencil Sharpener, Water Color</v>
      </c>
      <c r="M2159" s="16">
        <f>VLOOKUP(Table3[[#This Row],[Order ID]],OrderBreakDown!A2158:H10205,3,0)</f>
        <v>0</v>
      </c>
      <c r="N2159" t="str">
        <f>VLOOKUP(Table3[[#This Row],[Order ID]],OrderBreakDown!A2158:H10205,4,0)</f>
        <v>$131.00</v>
      </c>
      <c r="O2159" s="18" t="str">
        <f>VLOOKUP(Table3[[#This Row],[Order ID]],OrderBreakDown!A2158:H10205,5,0)</f>
        <v>$34.00</v>
      </c>
      <c r="P2159">
        <f>VLOOKUP(Table3[[#This Row],[Order ID]],OrderBreakDown!A2158:H10205,6,0)</f>
        <v>5</v>
      </c>
      <c r="Q2159" t="str">
        <f>VLOOKUP(Table3[[#This Row],[Order ID]],OrderBreakDown!A2158:H10205,7,0)</f>
        <v>Office Supplies</v>
      </c>
      <c r="R2159" t="str">
        <f>VLOOKUP(Table3[[#This Row],[Order ID]],OrderBreakDown!A2158:H10205,8,0)</f>
        <v>Art</v>
      </c>
    </row>
    <row r="2160" spans="1:18" ht="21.75" customHeight="1" thickBot="1" x14ac:dyDescent="0.3">
      <c r="A2160" s="5" t="s">
        <v>3791</v>
      </c>
      <c r="B2160" s="2">
        <v>41461</v>
      </c>
      <c r="C2160" s="1" t="s">
        <v>901</v>
      </c>
      <c r="D2160" s="1" t="s">
        <v>1105</v>
      </c>
      <c r="E2160" s="1" t="s">
        <v>49</v>
      </c>
      <c r="F2160" s="1" t="s">
        <v>50</v>
      </c>
      <c r="G2160" s="1" t="s">
        <v>21</v>
      </c>
      <c r="H2160" s="2">
        <v>41464</v>
      </c>
      <c r="I2160" s="1" t="s">
        <v>16</v>
      </c>
      <c r="J2160" s="6" t="s">
        <v>1106</v>
      </c>
      <c r="L2160" t="str">
        <f>VLOOKUP(Table3[[#This Row],[Order ID]],OrderBreakDown!A2159:H10206,2,0)</f>
        <v>Jiffy Business Envelopes, Security-Tint</v>
      </c>
      <c r="M2160" s="16">
        <f>VLOOKUP(Table3[[#This Row],[Order ID]],OrderBreakDown!A2159:H10206,3,0)</f>
        <v>0</v>
      </c>
      <c r="N2160" t="str">
        <f>VLOOKUP(Table3[[#This Row],[Order ID]],OrderBreakDown!A2159:H10206,4,0)</f>
        <v>$32.00</v>
      </c>
      <c r="O2160" s="18" t="str">
        <f>VLOOKUP(Table3[[#This Row],[Order ID]],OrderBreakDown!A2159:H10206,5,0)</f>
        <v>$2.00</v>
      </c>
      <c r="P2160">
        <f>VLOOKUP(Table3[[#This Row],[Order ID]],OrderBreakDown!A2159:H10206,6,0)</f>
        <v>2</v>
      </c>
      <c r="Q2160" t="str">
        <f>VLOOKUP(Table3[[#This Row],[Order ID]],OrderBreakDown!A2159:H10206,7,0)</f>
        <v>Office Supplies</v>
      </c>
      <c r="R2160" t="str">
        <f>VLOOKUP(Table3[[#This Row],[Order ID]],OrderBreakDown!A2159:H10206,8,0)</f>
        <v>Envelopes</v>
      </c>
    </row>
    <row r="2161" spans="1:18" ht="21.75" customHeight="1" thickBot="1" x14ac:dyDescent="0.3">
      <c r="A2161" s="5" t="s">
        <v>3792</v>
      </c>
      <c r="B2161" s="2">
        <v>41461</v>
      </c>
      <c r="C2161" s="1" t="s">
        <v>94</v>
      </c>
      <c r="D2161" s="1" t="s">
        <v>282</v>
      </c>
      <c r="E2161" s="1" t="s">
        <v>66</v>
      </c>
      <c r="F2161" s="1" t="s">
        <v>28</v>
      </c>
      <c r="G2161" s="1" t="s">
        <v>33</v>
      </c>
      <c r="H2161" s="2">
        <v>41466</v>
      </c>
      <c r="I2161" s="1" t="s">
        <v>22</v>
      </c>
      <c r="J2161" s="6" t="s">
        <v>282</v>
      </c>
      <c r="L2161" t="str">
        <f>VLOOKUP(Table3[[#This Row],[Order ID]],OrderBreakDown!A2160:H10207,2,0)</f>
        <v>Office Star Bag Chairs, Set of Two</v>
      </c>
      <c r="M2161" s="16">
        <f>VLOOKUP(Table3[[#This Row],[Order ID]],OrderBreakDown!A2160:H10207,3,0)</f>
        <v>0.2</v>
      </c>
      <c r="N2161" t="str">
        <f>VLOOKUP(Table3[[#This Row],[Order ID]],OrderBreakDown!A2160:H10207,4,0)</f>
        <v>$323.00</v>
      </c>
      <c r="O2161" s="18" t="str">
        <f>VLOOKUP(Table3[[#This Row],[Order ID]],OrderBreakDown!A2160:H10207,5,0)</f>
        <v>-$61.00</v>
      </c>
      <c r="P2161">
        <f>VLOOKUP(Table3[[#This Row],[Order ID]],OrderBreakDown!A2160:H10207,6,0)</f>
        <v>7</v>
      </c>
      <c r="Q2161" t="str">
        <f>VLOOKUP(Table3[[#This Row],[Order ID]],OrderBreakDown!A2160:H10207,7,0)</f>
        <v>Furniture</v>
      </c>
      <c r="R2161" t="str">
        <f>VLOOKUP(Table3[[#This Row],[Order ID]],OrderBreakDown!A2160:H10207,8,0)</f>
        <v>Chairs</v>
      </c>
    </row>
    <row r="2162" spans="1:18" ht="21.75" customHeight="1" thickBot="1" x14ac:dyDescent="0.3">
      <c r="A2162" s="5" t="s">
        <v>3793</v>
      </c>
      <c r="B2162" s="2">
        <v>41463</v>
      </c>
      <c r="C2162" s="1" t="s">
        <v>372</v>
      </c>
      <c r="D2162" s="1" t="s">
        <v>221</v>
      </c>
      <c r="E2162" s="1" t="s">
        <v>27</v>
      </c>
      <c r="F2162" s="1" t="s">
        <v>28</v>
      </c>
      <c r="G2162" s="1" t="s">
        <v>15</v>
      </c>
      <c r="H2162" s="2">
        <v>41465</v>
      </c>
      <c r="I2162" s="1" t="s">
        <v>16</v>
      </c>
      <c r="J2162" s="6" t="s">
        <v>41</v>
      </c>
      <c r="L2162" t="str">
        <f>VLOOKUP(Table3[[#This Row],[Order ID]],OrderBreakDown!A2161:H10208,2,0)</f>
        <v>Stiletto Shears, High Speed</v>
      </c>
      <c r="M2162" s="16">
        <f>VLOOKUP(Table3[[#This Row],[Order ID]],OrderBreakDown!A2161:H10208,3,0)</f>
        <v>0</v>
      </c>
      <c r="N2162" t="str">
        <f>VLOOKUP(Table3[[#This Row],[Order ID]],OrderBreakDown!A2161:H10208,4,0)</f>
        <v>$385.00</v>
      </c>
      <c r="O2162" s="18" t="str">
        <f>VLOOKUP(Table3[[#This Row],[Order ID]],OrderBreakDown!A2161:H10208,5,0)</f>
        <v>$35.00</v>
      </c>
      <c r="P2162">
        <f>VLOOKUP(Table3[[#This Row],[Order ID]],OrderBreakDown!A2161:H10208,6,0)</f>
        <v>8</v>
      </c>
      <c r="Q2162" t="str">
        <f>VLOOKUP(Table3[[#This Row],[Order ID]],OrderBreakDown!A2161:H10208,7,0)</f>
        <v>Office Supplies</v>
      </c>
      <c r="R2162" t="str">
        <f>VLOOKUP(Table3[[#This Row],[Order ID]],OrderBreakDown!A2161:H10208,8,0)</f>
        <v>Supplies</v>
      </c>
    </row>
    <row r="2163" spans="1:18" ht="21.75" customHeight="1" thickBot="1" x14ac:dyDescent="0.3">
      <c r="A2163" s="5" t="s">
        <v>3794</v>
      </c>
      <c r="B2163" s="2">
        <v>41463</v>
      </c>
      <c r="C2163" s="1" t="s">
        <v>1299</v>
      </c>
      <c r="D2163" s="1" t="s">
        <v>263</v>
      </c>
      <c r="E2163" s="1" t="s">
        <v>49</v>
      </c>
      <c r="F2163" s="1" t="s">
        <v>50</v>
      </c>
      <c r="G2163" s="1" t="s">
        <v>21</v>
      </c>
      <c r="H2163" s="2">
        <v>41465</v>
      </c>
      <c r="I2163" s="1" t="s">
        <v>16</v>
      </c>
      <c r="J2163" s="6" t="s">
        <v>264</v>
      </c>
      <c r="L2163" t="str">
        <f>VLOOKUP(Table3[[#This Row],[Order ID]],OrderBreakDown!A2162:H10209,2,0)</f>
        <v>BIC Canvas, Blue</v>
      </c>
      <c r="M2163" s="16">
        <f>VLOOKUP(Table3[[#This Row],[Order ID]],OrderBreakDown!A2162:H10209,3,0)</f>
        <v>0</v>
      </c>
      <c r="N2163" t="str">
        <f>VLOOKUP(Table3[[#This Row],[Order ID]],OrderBreakDown!A2162:H10209,4,0)</f>
        <v>$269.00</v>
      </c>
      <c r="O2163" s="18" t="str">
        <f>VLOOKUP(Table3[[#This Row],[Order ID]],OrderBreakDown!A2162:H10209,5,0)</f>
        <v>$21.00</v>
      </c>
      <c r="P2163">
        <f>VLOOKUP(Table3[[#This Row],[Order ID]],OrderBreakDown!A2162:H10209,6,0)</f>
        <v>5</v>
      </c>
      <c r="Q2163" t="str">
        <f>VLOOKUP(Table3[[#This Row],[Order ID]],OrderBreakDown!A2162:H10209,7,0)</f>
        <v>Office Supplies</v>
      </c>
      <c r="R2163" t="str">
        <f>VLOOKUP(Table3[[#This Row],[Order ID]],OrderBreakDown!A2162:H10209,8,0)</f>
        <v>Art</v>
      </c>
    </row>
    <row r="2164" spans="1:18" ht="21.75" customHeight="1" thickBot="1" x14ac:dyDescent="0.3">
      <c r="A2164" s="5" t="s">
        <v>3795</v>
      </c>
      <c r="B2164" s="2">
        <v>41463</v>
      </c>
      <c r="C2164" s="1" t="s">
        <v>1497</v>
      </c>
      <c r="D2164" s="1" t="s">
        <v>131</v>
      </c>
      <c r="E2164" s="1" t="s">
        <v>49</v>
      </c>
      <c r="F2164" s="1" t="s">
        <v>50</v>
      </c>
      <c r="G2164" s="1" t="s">
        <v>21</v>
      </c>
      <c r="H2164" s="2">
        <v>41466</v>
      </c>
      <c r="I2164" s="1" t="s">
        <v>37</v>
      </c>
      <c r="J2164" s="6" t="s">
        <v>132</v>
      </c>
      <c r="L2164" t="str">
        <f>VLOOKUP(Table3[[#This Row],[Order ID]],OrderBreakDown!A2163:H10210,2,0)</f>
        <v>Eldon Door Stop, Durable</v>
      </c>
      <c r="M2164" s="16">
        <f>VLOOKUP(Table3[[#This Row],[Order ID]],OrderBreakDown!A2163:H10210,3,0)</f>
        <v>0</v>
      </c>
      <c r="N2164" t="str">
        <f>VLOOKUP(Table3[[#This Row],[Order ID]],OrderBreakDown!A2163:H10210,4,0)</f>
        <v>$189.00</v>
      </c>
      <c r="O2164" s="18" t="str">
        <f>VLOOKUP(Table3[[#This Row],[Order ID]],OrderBreakDown!A2163:H10210,5,0)</f>
        <v>$40.00</v>
      </c>
      <c r="P2164">
        <f>VLOOKUP(Table3[[#This Row],[Order ID]],OrderBreakDown!A2163:H10210,6,0)</f>
        <v>4</v>
      </c>
      <c r="Q2164" t="str">
        <f>VLOOKUP(Table3[[#This Row],[Order ID]],OrderBreakDown!A2163:H10210,7,0)</f>
        <v>Furniture</v>
      </c>
      <c r="R2164" t="str">
        <f>VLOOKUP(Table3[[#This Row],[Order ID]],OrderBreakDown!A2163:H10210,8,0)</f>
        <v>Furnishings</v>
      </c>
    </row>
    <row r="2165" spans="1:18" ht="21.75" customHeight="1" thickBot="1" x14ac:dyDescent="0.3">
      <c r="A2165" s="5" t="s">
        <v>3796</v>
      </c>
      <c r="B2165" s="2">
        <v>41464</v>
      </c>
      <c r="C2165" s="1" t="s">
        <v>3797</v>
      </c>
      <c r="D2165" s="1" t="s">
        <v>3798</v>
      </c>
      <c r="E2165" s="1" t="s">
        <v>58</v>
      </c>
      <c r="F2165" s="1" t="s">
        <v>50</v>
      </c>
      <c r="G2165" s="1" t="s">
        <v>21</v>
      </c>
      <c r="H2165" s="2">
        <v>41468</v>
      </c>
      <c r="I2165" s="1" t="s">
        <v>22</v>
      </c>
      <c r="J2165" s="6" t="s">
        <v>1126</v>
      </c>
      <c r="L2165" t="str">
        <f>VLOOKUP(Table3[[#This Row],[Order ID]],OrderBreakDown!A2164:H10211,2,0)</f>
        <v>Advantus Door Stop, Duo Pack</v>
      </c>
      <c r="M2165" s="16">
        <f>VLOOKUP(Table3[[#This Row],[Order ID]],OrderBreakDown!A2164:H10211,3,0)</f>
        <v>0</v>
      </c>
      <c r="N2165" t="str">
        <f>VLOOKUP(Table3[[#This Row],[Order ID]],OrderBreakDown!A2164:H10211,4,0)</f>
        <v>$180.00</v>
      </c>
      <c r="O2165" s="18" t="str">
        <f>VLOOKUP(Table3[[#This Row],[Order ID]],OrderBreakDown!A2164:H10211,5,0)</f>
        <v>$11.00</v>
      </c>
      <c r="P2165">
        <f>VLOOKUP(Table3[[#This Row],[Order ID]],OrderBreakDown!A2164:H10211,6,0)</f>
        <v>4</v>
      </c>
      <c r="Q2165" t="str">
        <f>VLOOKUP(Table3[[#This Row],[Order ID]],OrderBreakDown!A2164:H10211,7,0)</f>
        <v>Furniture</v>
      </c>
      <c r="R2165" t="str">
        <f>VLOOKUP(Table3[[#This Row],[Order ID]],OrderBreakDown!A2164:H10211,8,0)</f>
        <v>Furnishings</v>
      </c>
    </row>
    <row r="2166" spans="1:18" ht="21.75" customHeight="1" thickBot="1" x14ac:dyDescent="0.3">
      <c r="A2166" s="5" t="s">
        <v>3799</v>
      </c>
      <c r="B2166" s="2">
        <v>41464</v>
      </c>
      <c r="C2166" s="1" t="s">
        <v>2302</v>
      </c>
      <c r="D2166" s="1" t="s">
        <v>2809</v>
      </c>
      <c r="E2166" s="1" t="s">
        <v>66</v>
      </c>
      <c r="F2166" s="1" t="s">
        <v>28</v>
      </c>
      <c r="G2166" s="1" t="s">
        <v>15</v>
      </c>
      <c r="H2166" s="2">
        <v>41469</v>
      </c>
      <c r="I2166" s="1" t="s">
        <v>16</v>
      </c>
      <c r="J2166" s="6" t="s">
        <v>116</v>
      </c>
      <c r="L2166" t="str">
        <f>VLOOKUP(Table3[[#This Row],[Order ID]],OrderBreakDown!A2165:H10212,2,0)</f>
        <v>Rogers Folders, Single Width</v>
      </c>
      <c r="M2166" s="16">
        <f>VLOOKUP(Table3[[#This Row],[Order ID]],OrderBreakDown!A2165:H10212,3,0)</f>
        <v>0.1</v>
      </c>
      <c r="N2166" t="str">
        <f>VLOOKUP(Table3[[#This Row],[Order ID]],OrderBreakDown!A2165:H10212,4,0)</f>
        <v>$28.00</v>
      </c>
      <c r="O2166" s="18" t="str">
        <f>VLOOKUP(Table3[[#This Row],[Order ID]],OrderBreakDown!A2165:H10212,5,0)</f>
        <v>-$1.00</v>
      </c>
      <c r="P2166">
        <f>VLOOKUP(Table3[[#This Row],[Order ID]],OrderBreakDown!A2165:H10212,6,0)</f>
        <v>1</v>
      </c>
      <c r="Q2166" t="str">
        <f>VLOOKUP(Table3[[#This Row],[Order ID]],OrderBreakDown!A2165:H10212,7,0)</f>
        <v>Office Supplies</v>
      </c>
      <c r="R2166" t="str">
        <f>VLOOKUP(Table3[[#This Row],[Order ID]],OrderBreakDown!A2165:H10212,8,0)</f>
        <v>Storage</v>
      </c>
    </row>
    <row r="2167" spans="1:18" ht="21.75" customHeight="1" thickBot="1" x14ac:dyDescent="0.3">
      <c r="A2167" s="5" t="s">
        <v>3800</v>
      </c>
      <c r="B2167" s="2">
        <v>41465</v>
      </c>
      <c r="C2167" s="1" t="s">
        <v>1860</v>
      </c>
      <c r="D2167" s="1" t="s">
        <v>538</v>
      </c>
      <c r="E2167" s="1" t="s">
        <v>66</v>
      </c>
      <c r="F2167" s="1" t="s">
        <v>28</v>
      </c>
      <c r="G2167" s="1" t="s">
        <v>33</v>
      </c>
      <c r="H2167" s="2">
        <v>41467</v>
      </c>
      <c r="I2167" s="1" t="s">
        <v>37</v>
      </c>
      <c r="J2167" s="6" t="s">
        <v>538</v>
      </c>
      <c r="L2167" t="str">
        <f>VLOOKUP(Table3[[#This Row],[Order ID]],OrderBreakDown!A2166:H10213,2,0)</f>
        <v>Acco Hole Reinforcements, Economy</v>
      </c>
      <c r="M2167" s="16">
        <f>VLOOKUP(Table3[[#This Row],[Order ID]],OrderBreakDown!A2166:H10213,3,0)</f>
        <v>0</v>
      </c>
      <c r="N2167" t="str">
        <f>VLOOKUP(Table3[[#This Row],[Order ID]],OrderBreakDown!A2166:H10213,4,0)</f>
        <v>$7.00</v>
      </c>
      <c r="O2167" s="18" t="str">
        <f>VLOOKUP(Table3[[#This Row],[Order ID]],OrderBreakDown!A2166:H10213,5,0)</f>
        <v>$1.00</v>
      </c>
      <c r="P2167">
        <f>VLOOKUP(Table3[[#This Row],[Order ID]],OrderBreakDown!A2166:H10213,6,0)</f>
        <v>1</v>
      </c>
      <c r="Q2167" t="str">
        <f>VLOOKUP(Table3[[#This Row],[Order ID]],OrderBreakDown!A2166:H10213,7,0)</f>
        <v>Office Supplies</v>
      </c>
      <c r="R2167" t="str">
        <f>VLOOKUP(Table3[[#This Row],[Order ID]],OrderBreakDown!A2166:H10213,8,0)</f>
        <v>Binders</v>
      </c>
    </row>
    <row r="2168" spans="1:18" ht="21.75" customHeight="1" thickBot="1" x14ac:dyDescent="0.3">
      <c r="A2168" s="5" t="s">
        <v>3801</v>
      </c>
      <c r="B2168" s="2">
        <v>41466</v>
      </c>
      <c r="C2168" s="1" t="s">
        <v>499</v>
      </c>
      <c r="D2168" s="1" t="s">
        <v>2303</v>
      </c>
      <c r="E2168" s="1" t="s">
        <v>27</v>
      </c>
      <c r="F2168" s="1" t="s">
        <v>28</v>
      </c>
      <c r="G2168" s="1" t="s">
        <v>33</v>
      </c>
      <c r="H2168" s="2">
        <v>41471</v>
      </c>
      <c r="I2168" s="1" t="s">
        <v>22</v>
      </c>
      <c r="J2168" s="6" t="s">
        <v>112</v>
      </c>
      <c r="L2168" t="str">
        <f>VLOOKUP(Table3[[#This Row],[Order ID]],OrderBreakDown!A2167:H10214,2,0)</f>
        <v>Novimex Executive Leather Armchair, Red</v>
      </c>
      <c r="M2168" s="16">
        <f>VLOOKUP(Table3[[#This Row],[Order ID]],OrderBreakDown!A2167:H10214,3,0)</f>
        <v>0.1</v>
      </c>
      <c r="N2168" t="str">
        <f>VLOOKUP(Table3[[#This Row],[Order ID]],OrderBreakDown!A2167:H10214,4,0)</f>
        <v>$414.00</v>
      </c>
      <c r="O2168" s="18" t="str">
        <f>VLOOKUP(Table3[[#This Row],[Order ID]],OrderBreakDown!A2167:H10214,5,0)</f>
        <v>$115.00</v>
      </c>
      <c r="P2168">
        <f>VLOOKUP(Table3[[#This Row],[Order ID]],OrderBreakDown!A2167:H10214,6,0)</f>
        <v>1</v>
      </c>
      <c r="Q2168" t="str">
        <f>VLOOKUP(Table3[[#This Row],[Order ID]],OrderBreakDown!A2167:H10214,7,0)</f>
        <v>Furniture</v>
      </c>
      <c r="R2168" t="str">
        <f>VLOOKUP(Table3[[#This Row],[Order ID]],OrderBreakDown!A2167:H10214,8,0)</f>
        <v>Chairs</v>
      </c>
    </row>
    <row r="2169" spans="1:18" ht="21.75" customHeight="1" thickBot="1" x14ac:dyDescent="0.3">
      <c r="A2169" s="5" t="s">
        <v>3802</v>
      </c>
      <c r="B2169" s="2">
        <v>41466</v>
      </c>
      <c r="C2169" s="1" t="s">
        <v>501</v>
      </c>
      <c r="D2169" s="1" t="s">
        <v>418</v>
      </c>
      <c r="E2169" s="1" t="s">
        <v>20</v>
      </c>
      <c r="F2169" s="1" t="s">
        <v>14</v>
      </c>
      <c r="G2169" s="1" t="s">
        <v>33</v>
      </c>
      <c r="H2169" s="2">
        <v>41469</v>
      </c>
      <c r="I2169" s="1" t="s">
        <v>37</v>
      </c>
      <c r="J2169" s="6" t="s">
        <v>419</v>
      </c>
      <c r="L2169" t="str">
        <f>VLOOKUP(Table3[[#This Row],[Order ID]],OrderBreakDown!A2168:H10215,2,0)</f>
        <v>Canon Copy Machine, Color</v>
      </c>
      <c r="M2169" s="16">
        <f>VLOOKUP(Table3[[#This Row],[Order ID]],OrderBreakDown!A2168:H10215,3,0)</f>
        <v>0</v>
      </c>
      <c r="N2169" t="str">
        <f>VLOOKUP(Table3[[#This Row],[Order ID]],OrderBreakDown!A2168:H10215,4,0)</f>
        <v>$264.00</v>
      </c>
      <c r="O2169" s="18" t="str">
        <f>VLOOKUP(Table3[[#This Row],[Order ID]],OrderBreakDown!A2168:H10215,5,0)</f>
        <v>$66.00</v>
      </c>
      <c r="P2169">
        <f>VLOOKUP(Table3[[#This Row],[Order ID]],OrderBreakDown!A2168:H10215,6,0)</f>
        <v>1</v>
      </c>
      <c r="Q2169" t="str">
        <f>VLOOKUP(Table3[[#This Row],[Order ID]],OrderBreakDown!A2168:H10215,7,0)</f>
        <v>Technology</v>
      </c>
      <c r="R2169" t="str">
        <f>VLOOKUP(Table3[[#This Row],[Order ID]],OrderBreakDown!A2168:H10215,8,0)</f>
        <v>Copiers</v>
      </c>
    </row>
    <row r="2170" spans="1:18" ht="21.75" customHeight="1" thickBot="1" x14ac:dyDescent="0.3">
      <c r="A2170" s="5" t="s">
        <v>3803</v>
      </c>
      <c r="B2170" s="2">
        <v>41466</v>
      </c>
      <c r="C2170" s="1" t="s">
        <v>2489</v>
      </c>
      <c r="D2170" s="1" t="s">
        <v>573</v>
      </c>
      <c r="E2170" s="1" t="s">
        <v>20</v>
      </c>
      <c r="F2170" s="1" t="s">
        <v>14</v>
      </c>
      <c r="G2170" s="1" t="s">
        <v>15</v>
      </c>
      <c r="H2170" s="2">
        <v>41473</v>
      </c>
      <c r="I2170" s="1" t="s">
        <v>22</v>
      </c>
      <c r="J2170" s="6" t="s">
        <v>23</v>
      </c>
      <c r="L2170" t="str">
        <f>VLOOKUP(Table3[[#This Row],[Order ID]],OrderBreakDown!A2169:H10216,2,0)</f>
        <v>Motorola Signal Booster, with Caller ID</v>
      </c>
      <c r="M2170" s="16">
        <f>VLOOKUP(Table3[[#This Row],[Order ID]],OrderBreakDown!A2169:H10216,3,0)</f>
        <v>0</v>
      </c>
      <c r="N2170" t="str">
        <f>VLOOKUP(Table3[[#This Row],[Order ID]],OrderBreakDown!A2169:H10216,4,0)</f>
        <v>$286.00</v>
      </c>
      <c r="O2170" s="18" t="str">
        <f>VLOOKUP(Table3[[#This Row],[Order ID]],OrderBreakDown!A2169:H10216,5,0)</f>
        <v>$114.00</v>
      </c>
      <c r="P2170">
        <f>VLOOKUP(Table3[[#This Row],[Order ID]],OrderBreakDown!A2169:H10216,6,0)</f>
        <v>2</v>
      </c>
      <c r="Q2170" t="str">
        <f>VLOOKUP(Table3[[#This Row],[Order ID]],OrderBreakDown!A2169:H10216,7,0)</f>
        <v>Technology</v>
      </c>
      <c r="R2170" t="str">
        <f>VLOOKUP(Table3[[#This Row],[Order ID]],OrderBreakDown!A2169:H10216,8,0)</f>
        <v>Phones</v>
      </c>
    </row>
    <row r="2171" spans="1:18" ht="21.75" customHeight="1" thickBot="1" x14ac:dyDescent="0.3">
      <c r="A2171" s="5" t="s">
        <v>3804</v>
      </c>
      <c r="B2171" s="2">
        <v>41466</v>
      </c>
      <c r="C2171" s="1" t="s">
        <v>2110</v>
      </c>
      <c r="D2171" s="1" t="s">
        <v>54</v>
      </c>
      <c r="E2171" s="1" t="s">
        <v>55</v>
      </c>
      <c r="F2171" s="1" t="s">
        <v>28</v>
      </c>
      <c r="G2171" s="1" t="s">
        <v>33</v>
      </c>
      <c r="H2171" s="2">
        <v>41469</v>
      </c>
      <c r="I2171" s="1" t="s">
        <v>16</v>
      </c>
      <c r="J2171" s="6" t="s">
        <v>54</v>
      </c>
      <c r="L2171" t="str">
        <f>VLOOKUP(Table3[[#This Row],[Order ID]],OrderBreakDown!A2170:H10217,2,0)</f>
        <v>Smead Lockers, Industrial</v>
      </c>
      <c r="M2171" s="16">
        <f>VLOOKUP(Table3[[#This Row],[Order ID]],OrderBreakDown!A2170:H10217,3,0)</f>
        <v>0</v>
      </c>
      <c r="N2171" t="str">
        <f>VLOOKUP(Table3[[#This Row],[Order ID]],OrderBreakDown!A2170:H10217,4,0)</f>
        <v>$597.00</v>
      </c>
      <c r="O2171" s="18" t="str">
        <f>VLOOKUP(Table3[[#This Row],[Order ID]],OrderBreakDown!A2170:H10217,5,0)</f>
        <v>$167.00</v>
      </c>
      <c r="P2171">
        <f>VLOOKUP(Table3[[#This Row],[Order ID]],OrderBreakDown!A2170:H10217,6,0)</f>
        <v>3</v>
      </c>
      <c r="Q2171" t="str">
        <f>VLOOKUP(Table3[[#This Row],[Order ID]],OrderBreakDown!A2170:H10217,7,0)</f>
        <v>Office Supplies</v>
      </c>
      <c r="R2171" t="str">
        <f>VLOOKUP(Table3[[#This Row],[Order ID]],OrderBreakDown!A2170:H10217,8,0)</f>
        <v>Storage</v>
      </c>
    </row>
    <row r="2172" spans="1:18" ht="21.75" customHeight="1" thickBot="1" x14ac:dyDescent="0.3">
      <c r="A2172" s="5" t="s">
        <v>3805</v>
      </c>
      <c r="B2172" s="2">
        <v>41466</v>
      </c>
      <c r="C2172" s="1" t="s">
        <v>1565</v>
      </c>
      <c r="D2172" s="1" t="s">
        <v>3806</v>
      </c>
      <c r="E2172" s="1" t="s">
        <v>27</v>
      </c>
      <c r="F2172" s="1" t="s">
        <v>28</v>
      </c>
      <c r="G2172" s="1" t="s">
        <v>21</v>
      </c>
      <c r="H2172" s="2">
        <v>41470</v>
      </c>
      <c r="I2172" s="1" t="s">
        <v>22</v>
      </c>
      <c r="J2172" s="6" t="s">
        <v>519</v>
      </c>
      <c r="L2172" t="str">
        <f>VLOOKUP(Table3[[#This Row],[Order ID]],OrderBreakDown!A2171:H10218,2,0)</f>
        <v>Office Star Steel Folding Chair, Black</v>
      </c>
      <c r="M2172" s="16">
        <f>VLOOKUP(Table3[[#This Row],[Order ID]],OrderBreakDown!A2171:H10218,3,0)</f>
        <v>0.1</v>
      </c>
      <c r="N2172" t="str">
        <f>VLOOKUP(Table3[[#This Row],[Order ID]],OrderBreakDown!A2171:H10218,4,0)</f>
        <v>$241.00</v>
      </c>
      <c r="O2172" s="18" t="str">
        <f>VLOOKUP(Table3[[#This Row],[Order ID]],OrderBreakDown!A2171:H10218,5,0)</f>
        <v>-$27.00</v>
      </c>
      <c r="P2172">
        <f>VLOOKUP(Table3[[#This Row],[Order ID]],OrderBreakDown!A2171:H10218,6,0)</f>
        <v>3</v>
      </c>
      <c r="Q2172" t="str">
        <f>VLOOKUP(Table3[[#This Row],[Order ID]],OrderBreakDown!A2171:H10218,7,0)</f>
        <v>Furniture</v>
      </c>
      <c r="R2172" t="str">
        <f>VLOOKUP(Table3[[#This Row],[Order ID]],OrderBreakDown!A2171:H10218,8,0)</f>
        <v>Chairs</v>
      </c>
    </row>
    <row r="2173" spans="1:18" ht="21.75" customHeight="1" thickBot="1" x14ac:dyDescent="0.3">
      <c r="A2173" s="5" t="s">
        <v>3807</v>
      </c>
      <c r="B2173" s="2">
        <v>41467</v>
      </c>
      <c r="C2173" s="1" t="s">
        <v>1514</v>
      </c>
      <c r="D2173" s="1" t="s">
        <v>263</v>
      </c>
      <c r="E2173" s="1" t="s">
        <v>49</v>
      </c>
      <c r="F2173" s="1" t="s">
        <v>50</v>
      </c>
      <c r="G2173" s="1" t="s">
        <v>15</v>
      </c>
      <c r="H2173" s="2">
        <v>41471</v>
      </c>
      <c r="I2173" s="1" t="s">
        <v>22</v>
      </c>
      <c r="J2173" s="6" t="s">
        <v>264</v>
      </c>
      <c r="L2173" t="str">
        <f>VLOOKUP(Table3[[#This Row],[Order ID]],OrderBreakDown!A2172:H10219,2,0)</f>
        <v>BIC Sketch Pad, Fluorescent</v>
      </c>
      <c r="M2173" s="16">
        <f>VLOOKUP(Table3[[#This Row],[Order ID]],OrderBreakDown!A2172:H10219,3,0)</f>
        <v>0</v>
      </c>
      <c r="N2173" t="str">
        <f>VLOOKUP(Table3[[#This Row],[Order ID]],OrderBreakDown!A2172:H10219,4,0)</f>
        <v>$499.00</v>
      </c>
      <c r="O2173" s="18" t="str">
        <f>VLOOKUP(Table3[[#This Row],[Order ID]],OrderBreakDown!A2172:H10219,5,0)</f>
        <v>$165.00</v>
      </c>
      <c r="P2173">
        <f>VLOOKUP(Table3[[#This Row],[Order ID]],OrderBreakDown!A2172:H10219,6,0)</f>
        <v>10</v>
      </c>
      <c r="Q2173" t="str">
        <f>VLOOKUP(Table3[[#This Row],[Order ID]],OrderBreakDown!A2172:H10219,7,0)</f>
        <v>Office Supplies</v>
      </c>
      <c r="R2173" t="str">
        <f>VLOOKUP(Table3[[#This Row],[Order ID]],OrderBreakDown!A2172:H10219,8,0)</f>
        <v>Art</v>
      </c>
    </row>
    <row r="2174" spans="1:18" ht="21.75" customHeight="1" thickBot="1" x14ac:dyDescent="0.3">
      <c r="A2174" s="5" t="s">
        <v>3808</v>
      </c>
      <c r="B2174" s="2">
        <v>41467</v>
      </c>
      <c r="C2174" s="1" t="s">
        <v>2578</v>
      </c>
      <c r="D2174" s="1" t="s">
        <v>241</v>
      </c>
      <c r="E2174" s="1" t="s">
        <v>27</v>
      </c>
      <c r="F2174" s="1" t="s">
        <v>28</v>
      </c>
      <c r="G2174" s="1" t="s">
        <v>15</v>
      </c>
      <c r="H2174" s="2">
        <v>41473</v>
      </c>
      <c r="I2174" s="1" t="s">
        <v>22</v>
      </c>
      <c r="J2174" s="6" t="s">
        <v>112</v>
      </c>
      <c r="L2174" t="str">
        <f>VLOOKUP(Table3[[#This Row],[Order ID]],OrderBreakDown!A2173:H10220,2,0)</f>
        <v>GlobeWeis Manila Envelope, Security-Tint</v>
      </c>
      <c r="M2174" s="16">
        <f>VLOOKUP(Table3[[#This Row],[Order ID]],OrderBreakDown!A2173:H10220,3,0)</f>
        <v>0</v>
      </c>
      <c r="N2174" t="str">
        <f>VLOOKUP(Table3[[#This Row],[Order ID]],OrderBreakDown!A2173:H10220,4,0)</f>
        <v>$209.00</v>
      </c>
      <c r="O2174" s="18" t="str">
        <f>VLOOKUP(Table3[[#This Row],[Order ID]],OrderBreakDown!A2173:H10220,5,0)</f>
        <v>$2.00</v>
      </c>
      <c r="P2174">
        <f>VLOOKUP(Table3[[#This Row],[Order ID]],OrderBreakDown!A2173:H10220,6,0)</f>
        <v>7</v>
      </c>
      <c r="Q2174" t="str">
        <f>VLOOKUP(Table3[[#This Row],[Order ID]],OrderBreakDown!A2173:H10220,7,0)</f>
        <v>Office Supplies</v>
      </c>
      <c r="R2174" t="str">
        <f>VLOOKUP(Table3[[#This Row],[Order ID]],OrderBreakDown!A2173:H10220,8,0)</f>
        <v>Envelopes</v>
      </c>
    </row>
    <row r="2175" spans="1:18" ht="21.75" customHeight="1" thickBot="1" x14ac:dyDescent="0.3">
      <c r="A2175" s="5" t="s">
        <v>3809</v>
      </c>
      <c r="B2175" s="2">
        <v>41467</v>
      </c>
      <c r="C2175" s="1" t="s">
        <v>2180</v>
      </c>
      <c r="D2175" s="1" t="s">
        <v>2416</v>
      </c>
      <c r="E2175" s="1" t="s">
        <v>260</v>
      </c>
      <c r="F2175" s="1" t="s">
        <v>14</v>
      </c>
      <c r="G2175" s="1" t="s">
        <v>33</v>
      </c>
      <c r="H2175" s="2">
        <v>41474</v>
      </c>
      <c r="I2175" s="1" t="s">
        <v>22</v>
      </c>
      <c r="J2175" s="6" t="s">
        <v>259</v>
      </c>
      <c r="L2175" t="str">
        <f>VLOOKUP(Table3[[#This Row],[Order ID]],OrderBreakDown!A2174:H10221,2,0)</f>
        <v>Hon Steel Folding Chair, Red</v>
      </c>
      <c r="M2175" s="16">
        <f>VLOOKUP(Table3[[#This Row],[Order ID]],OrderBreakDown!A2174:H10221,3,0)</f>
        <v>0.5</v>
      </c>
      <c r="N2175" t="str">
        <f>VLOOKUP(Table3[[#This Row],[Order ID]],OrderBreakDown!A2174:H10221,4,0)</f>
        <v>$122.00</v>
      </c>
      <c r="O2175" s="18" t="str">
        <f>VLOOKUP(Table3[[#This Row],[Order ID]],OrderBreakDown!A2174:H10221,5,0)</f>
        <v>-$7.00</v>
      </c>
      <c r="P2175">
        <f>VLOOKUP(Table3[[#This Row],[Order ID]],OrderBreakDown!A2174:H10221,6,0)</f>
        <v>3</v>
      </c>
      <c r="Q2175" t="str">
        <f>VLOOKUP(Table3[[#This Row],[Order ID]],OrderBreakDown!A2174:H10221,7,0)</f>
        <v>Furniture</v>
      </c>
      <c r="R2175" t="str">
        <f>VLOOKUP(Table3[[#This Row],[Order ID]],OrderBreakDown!A2174:H10221,8,0)</f>
        <v>Chairs</v>
      </c>
    </row>
    <row r="2176" spans="1:18" ht="21.75" customHeight="1" thickBot="1" x14ac:dyDescent="0.3">
      <c r="A2176" s="5" t="s">
        <v>3810</v>
      </c>
      <c r="B2176" s="2">
        <v>41468</v>
      </c>
      <c r="C2176" s="1" t="s">
        <v>1805</v>
      </c>
      <c r="D2176" s="1" t="s">
        <v>2192</v>
      </c>
      <c r="E2176" s="1" t="s">
        <v>58</v>
      </c>
      <c r="F2176" s="1" t="s">
        <v>50</v>
      </c>
      <c r="G2176" s="1" t="s">
        <v>33</v>
      </c>
      <c r="H2176" s="2">
        <v>41474</v>
      </c>
      <c r="I2176" s="1" t="s">
        <v>22</v>
      </c>
      <c r="J2176" s="6" t="s">
        <v>1392</v>
      </c>
      <c r="L2176" t="str">
        <f>VLOOKUP(Table3[[#This Row],[Order ID]],OrderBreakDown!A2175:H10222,2,0)</f>
        <v>Advantus Clock, Duo Pack</v>
      </c>
      <c r="M2176" s="16">
        <f>VLOOKUP(Table3[[#This Row],[Order ID]],OrderBreakDown!A2175:H10222,3,0)</f>
        <v>0</v>
      </c>
      <c r="N2176" t="str">
        <f>VLOOKUP(Table3[[#This Row],[Order ID]],OrderBreakDown!A2175:H10222,4,0)</f>
        <v>$51.00</v>
      </c>
      <c r="O2176" s="18" t="str">
        <f>VLOOKUP(Table3[[#This Row],[Order ID]],OrderBreakDown!A2175:H10222,5,0)</f>
        <v>$6.00</v>
      </c>
      <c r="P2176">
        <f>VLOOKUP(Table3[[#This Row],[Order ID]],OrderBreakDown!A2175:H10222,6,0)</f>
        <v>1</v>
      </c>
      <c r="Q2176" t="str">
        <f>VLOOKUP(Table3[[#This Row],[Order ID]],OrderBreakDown!A2175:H10222,7,0)</f>
        <v>Furniture</v>
      </c>
      <c r="R2176" t="str">
        <f>VLOOKUP(Table3[[#This Row],[Order ID]],OrderBreakDown!A2175:H10222,8,0)</f>
        <v>Furnishings</v>
      </c>
    </row>
    <row r="2177" spans="1:18" ht="21.75" customHeight="1" thickBot="1" x14ac:dyDescent="0.3">
      <c r="A2177" s="5" t="s">
        <v>3811</v>
      </c>
      <c r="B2177" s="2">
        <v>41469</v>
      </c>
      <c r="C2177" s="1" t="s">
        <v>2063</v>
      </c>
      <c r="D2177" s="1" t="s">
        <v>2245</v>
      </c>
      <c r="E2177" s="1" t="s">
        <v>27</v>
      </c>
      <c r="F2177" s="1" t="s">
        <v>28</v>
      </c>
      <c r="G2177" s="1" t="s">
        <v>21</v>
      </c>
      <c r="H2177" s="2">
        <v>41475</v>
      </c>
      <c r="I2177" s="1" t="s">
        <v>22</v>
      </c>
      <c r="J2177" s="6" t="s">
        <v>112</v>
      </c>
      <c r="L2177" t="str">
        <f>VLOOKUP(Table3[[#This Row],[Order ID]],OrderBreakDown!A2176:H10223,2,0)</f>
        <v>Avery Binding Machine, Durable</v>
      </c>
      <c r="M2177" s="16">
        <f>VLOOKUP(Table3[[#This Row],[Order ID]],OrderBreakDown!A2176:H10223,3,0)</f>
        <v>0</v>
      </c>
      <c r="N2177" t="str">
        <f>VLOOKUP(Table3[[#This Row],[Order ID]],OrderBreakDown!A2176:H10223,4,0)</f>
        <v>$201.00</v>
      </c>
      <c r="O2177" s="18" t="str">
        <f>VLOOKUP(Table3[[#This Row],[Order ID]],OrderBreakDown!A2176:H10223,5,0)</f>
        <v>$12.00</v>
      </c>
      <c r="P2177">
        <f>VLOOKUP(Table3[[#This Row],[Order ID]],OrderBreakDown!A2176:H10223,6,0)</f>
        <v>4</v>
      </c>
      <c r="Q2177" t="str">
        <f>VLOOKUP(Table3[[#This Row],[Order ID]],OrderBreakDown!A2176:H10223,7,0)</f>
        <v>Office Supplies</v>
      </c>
      <c r="R2177" t="str">
        <f>VLOOKUP(Table3[[#This Row],[Order ID]],OrderBreakDown!A2176:H10223,8,0)</f>
        <v>Binders</v>
      </c>
    </row>
    <row r="2178" spans="1:18" ht="21.75" customHeight="1" thickBot="1" x14ac:dyDescent="0.3">
      <c r="A2178" s="5" t="s">
        <v>3812</v>
      </c>
      <c r="B2178" s="2">
        <v>41470</v>
      </c>
      <c r="C2178" s="1" t="s">
        <v>883</v>
      </c>
      <c r="D2178" s="1" t="s">
        <v>2730</v>
      </c>
      <c r="E2178" s="1" t="s">
        <v>27</v>
      </c>
      <c r="F2178" s="1" t="s">
        <v>28</v>
      </c>
      <c r="G2178" s="1" t="s">
        <v>33</v>
      </c>
      <c r="H2178" s="2">
        <v>41476</v>
      </c>
      <c r="I2178" s="1" t="s">
        <v>22</v>
      </c>
      <c r="J2178" s="6" t="s">
        <v>416</v>
      </c>
      <c r="L2178" t="str">
        <f>VLOOKUP(Table3[[#This Row],[Order ID]],OrderBreakDown!A2177:H10224,2,0)</f>
        <v>Stanley Markers, Fluorescent</v>
      </c>
      <c r="M2178" s="16">
        <f>VLOOKUP(Table3[[#This Row],[Order ID]],OrderBreakDown!A2177:H10224,3,0)</f>
        <v>0</v>
      </c>
      <c r="N2178" t="str">
        <f>VLOOKUP(Table3[[#This Row],[Order ID]],OrderBreakDown!A2177:H10224,4,0)</f>
        <v>$70.00</v>
      </c>
      <c r="O2178" s="18" t="str">
        <f>VLOOKUP(Table3[[#This Row],[Order ID]],OrderBreakDown!A2177:H10224,5,0)</f>
        <v>$24.00</v>
      </c>
      <c r="P2178">
        <f>VLOOKUP(Table3[[#This Row],[Order ID]],OrderBreakDown!A2177:H10224,6,0)</f>
        <v>3</v>
      </c>
      <c r="Q2178" t="str">
        <f>VLOOKUP(Table3[[#This Row],[Order ID]],OrderBreakDown!A2177:H10224,7,0)</f>
        <v>Office Supplies</v>
      </c>
      <c r="R2178" t="str">
        <f>VLOOKUP(Table3[[#This Row],[Order ID]],OrderBreakDown!A2177:H10224,8,0)</f>
        <v>Art</v>
      </c>
    </row>
    <row r="2179" spans="1:18" ht="21.75" customHeight="1" thickBot="1" x14ac:dyDescent="0.3">
      <c r="A2179" s="5" t="s">
        <v>3813</v>
      </c>
      <c r="B2179" s="2">
        <v>41470</v>
      </c>
      <c r="C2179" s="1" t="s">
        <v>493</v>
      </c>
      <c r="D2179" s="1" t="s">
        <v>860</v>
      </c>
      <c r="E2179" s="1" t="s">
        <v>20</v>
      </c>
      <c r="F2179" s="1" t="s">
        <v>14</v>
      </c>
      <c r="G2179" s="1" t="s">
        <v>21</v>
      </c>
      <c r="H2179" s="2">
        <v>41473</v>
      </c>
      <c r="I2179" s="1" t="s">
        <v>37</v>
      </c>
      <c r="J2179" s="6" t="s">
        <v>419</v>
      </c>
      <c r="L2179" t="str">
        <f>VLOOKUP(Table3[[#This Row],[Order ID]],OrderBreakDown!A2178:H10225,2,0)</f>
        <v>Sanford Canvas, Fluorescent</v>
      </c>
      <c r="M2179" s="16">
        <f>VLOOKUP(Table3[[#This Row],[Order ID]],OrderBreakDown!A2178:H10225,3,0)</f>
        <v>0</v>
      </c>
      <c r="N2179" t="str">
        <f>VLOOKUP(Table3[[#This Row],[Order ID]],OrderBreakDown!A2178:H10225,4,0)</f>
        <v>$52.00</v>
      </c>
      <c r="O2179" s="18" t="str">
        <f>VLOOKUP(Table3[[#This Row],[Order ID]],OrderBreakDown!A2178:H10225,5,0)</f>
        <v>$19.00</v>
      </c>
      <c r="P2179">
        <f>VLOOKUP(Table3[[#This Row],[Order ID]],OrderBreakDown!A2178:H10225,6,0)</f>
        <v>1</v>
      </c>
      <c r="Q2179" t="str">
        <f>VLOOKUP(Table3[[#This Row],[Order ID]],OrderBreakDown!A2178:H10225,7,0)</f>
        <v>Office Supplies</v>
      </c>
      <c r="R2179" t="str">
        <f>VLOOKUP(Table3[[#This Row],[Order ID]],OrderBreakDown!A2178:H10225,8,0)</f>
        <v>Art</v>
      </c>
    </row>
    <row r="2180" spans="1:18" ht="21.75" customHeight="1" thickBot="1" x14ac:dyDescent="0.3">
      <c r="A2180" s="5" t="s">
        <v>3814</v>
      </c>
      <c r="B2180" s="2">
        <v>41470</v>
      </c>
      <c r="C2180" s="1" t="s">
        <v>1026</v>
      </c>
      <c r="D2180" s="1" t="s">
        <v>3815</v>
      </c>
      <c r="E2180" s="1" t="s">
        <v>27</v>
      </c>
      <c r="F2180" s="1" t="s">
        <v>28</v>
      </c>
      <c r="G2180" s="1" t="s">
        <v>21</v>
      </c>
      <c r="H2180" s="2">
        <v>41473</v>
      </c>
      <c r="I2180" s="1" t="s">
        <v>16</v>
      </c>
      <c r="J2180" s="6" t="s">
        <v>311</v>
      </c>
      <c r="L2180" t="str">
        <f>VLOOKUP(Table3[[#This Row],[Order ID]],OrderBreakDown!A2179:H10226,2,0)</f>
        <v>Office Star Executive Leather Armchair, Red</v>
      </c>
      <c r="M2180" s="16">
        <f>VLOOKUP(Table3[[#This Row],[Order ID]],OrderBreakDown!A2179:H10226,3,0)</f>
        <v>0.1</v>
      </c>
      <c r="N2180" t="str">
        <f>VLOOKUP(Table3[[#This Row],[Order ID]],OrderBreakDown!A2179:H10226,4,0)</f>
        <v>$2,959.00</v>
      </c>
      <c r="O2180" s="18" t="str">
        <f>VLOOKUP(Table3[[#This Row],[Order ID]],OrderBreakDown!A2179:H10226,5,0)</f>
        <v>$953.00</v>
      </c>
      <c r="P2180">
        <f>VLOOKUP(Table3[[#This Row],[Order ID]],OrderBreakDown!A2179:H10226,6,0)</f>
        <v>7</v>
      </c>
      <c r="Q2180" t="str">
        <f>VLOOKUP(Table3[[#This Row],[Order ID]],OrderBreakDown!A2179:H10226,7,0)</f>
        <v>Furniture</v>
      </c>
      <c r="R2180" t="str">
        <f>VLOOKUP(Table3[[#This Row],[Order ID]],OrderBreakDown!A2179:H10226,8,0)</f>
        <v>Chairs</v>
      </c>
    </row>
    <row r="2181" spans="1:18" ht="21.75" customHeight="1" thickBot="1" x14ac:dyDescent="0.3">
      <c r="A2181" s="5" t="s">
        <v>3816</v>
      </c>
      <c r="B2181" s="2">
        <v>41470</v>
      </c>
      <c r="C2181" s="1" t="s">
        <v>1065</v>
      </c>
      <c r="D2181" s="1" t="s">
        <v>485</v>
      </c>
      <c r="E2181" s="1" t="s">
        <v>58</v>
      </c>
      <c r="F2181" s="1" t="s">
        <v>50</v>
      </c>
      <c r="G2181" s="1" t="s">
        <v>15</v>
      </c>
      <c r="H2181" s="2">
        <v>41470</v>
      </c>
      <c r="I2181" s="1" t="s">
        <v>62</v>
      </c>
      <c r="J2181" s="6" t="s">
        <v>96</v>
      </c>
      <c r="L2181" t="str">
        <f>VLOOKUP(Table3[[#This Row],[Order ID]],OrderBreakDown!A2180:H10227,2,0)</f>
        <v>Advantus Clock, Black</v>
      </c>
      <c r="M2181" s="16">
        <f>VLOOKUP(Table3[[#This Row],[Order ID]],OrderBreakDown!A2180:H10227,3,0)</f>
        <v>0</v>
      </c>
      <c r="N2181" t="str">
        <f>VLOOKUP(Table3[[#This Row],[Order ID]],OrderBreakDown!A2180:H10227,4,0)</f>
        <v>$154.00</v>
      </c>
      <c r="O2181" s="18" t="str">
        <f>VLOOKUP(Table3[[#This Row],[Order ID]],OrderBreakDown!A2180:H10227,5,0)</f>
        <v>$45.00</v>
      </c>
      <c r="P2181">
        <f>VLOOKUP(Table3[[#This Row],[Order ID]],OrderBreakDown!A2180:H10227,6,0)</f>
        <v>3</v>
      </c>
      <c r="Q2181" t="str">
        <f>VLOOKUP(Table3[[#This Row],[Order ID]],OrderBreakDown!A2180:H10227,7,0)</f>
        <v>Furniture</v>
      </c>
      <c r="R2181" t="str">
        <f>VLOOKUP(Table3[[#This Row],[Order ID]],OrderBreakDown!A2180:H10227,8,0)</f>
        <v>Furnishings</v>
      </c>
    </row>
    <row r="2182" spans="1:18" ht="21.75" customHeight="1" thickBot="1" x14ac:dyDescent="0.3">
      <c r="A2182" s="5" t="s">
        <v>3817</v>
      </c>
      <c r="B2182" s="2">
        <v>41471</v>
      </c>
      <c r="C2182" s="1" t="s">
        <v>660</v>
      </c>
      <c r="D2182" s="1" t="s">
        <v>375</v>
      </c>
      <c r="E2182" s="1" t="s">
        <v>66</v>
      </c>
      <c r="F2182" s="1" t="s">
        <v>28</v>
      </c>
      <c r="G2182" s="1" t="s">
        <v>33</v>
      </c>
      <c r="H2182" s="2">
        <v>41475</v>
      </c>
      <c r="I2182" s="1" t="s">
        <v>16</v>
      </c>
      <c r="J2182" s="6" t="s">
        <v>185</v>
      </c>
      <c r="L2182" t="str">
        <f>VLOOKUP(Table3[[#This Row],[Order ID]],OrderBreakDown!A2181:H10228,2,0)</f>
        <v>Fellowes File Cart, Wire Frame</v>
      </c>
      <c r="M2182" s="16">
        <f>VLOOKUP(Table3[[#This Row],[Order ID]],OrderBreakDown!A2181:H10228,3,0)</f>
        <v>0.1</v>
      </c>
      <c r="N2182" t="str">
        <f>VLOOKUP(Table3[[#This Row],[Order ID]],OrderBreakDown!A2181:H10228,4,0)</f>
        <v>$245.00</v>
      </c>
      <c r="O2182" s="18" t="str">
        <f>VLOOKUP(Table3[[#This Row],[Order ID]],OrderBreakDown!A2181:H10228,5,0)</f>
        <v>$30.00</v>
      </c>
      <c r="P2182">
        <f>VLOOKUP(Table3[[#This Row],[Order ID]],OrderBreakDown!A2181:H10228,6,0)</f>
        <v>2</v>
      </c>
      <c r="Q2182" t="str">
        <f>VLOOKUP(Table3[[#This Row],[Order ID]],OrderBreakDown!A2181:H10228,7,0)</f>
        <v>Office Supplies</v>
      </c>
      <c r="R2182" t="str">
        <f>VLOOKUP(Table3[[#This Row],[Order ID]],OrderBreakDown!A2181:H10228,8,0)</f>
        <v>Storage</v>
      </c>
    </row>
    <row r="2183" spans="1:18" ht="21.75" customHeight="1" thickBot="1" x14ac:dyDescent="0.3">
      <c r="A2183" s="5" t="s">
        <v>3818</v>
      </c>
      <c r="B2183" s="2">
        <v>41472</v>
      </c>
      <c r="C2183" s="1" t="s">
        <v>1290</v>
      </c>
      <c r="D2183" s="1" t="s">
        <v>141</v>
      </c>
      <c r="E2183" s="1" t="s">
        <v>58</v>
      </c>
      <c r="F2183" s="1" t="s">
        <v>50</v>
      </c>
      <c r="G2183" s="1" t="s">
        <v>15</v>
      </c>
      <c r="H2183" s="2">
        <v>41475</v>
      </c>
      <c r="I2183" s="1" t="s">
        <v>37</v>
      </c>
      <c r="J2183" s="6" t="s">
        <v>141</v>
      </c>
      <c r="L2183" t="str">
        <f>VLOOKUP(Table3[[#This Row],[Order ID]],OrderBreakDown!A2182:H10229,2,0)</f>
        <v>Chromcraft Coffee Table, Fully Assembled</v>
      </c>
      <c r="M2183" s="16">
        <f>VLOOKUP(Table3[[#This Row],[Order ID]],OrderBreakDown!A2182:H10229,3,0)</f>
        <v>0.6</v>
      </c>
      <c r="N2183" t="str">
        <f>VLOOKUP(Table3[[#This Row],[Order ID]],OrderBreakDown!A2182:H10229,4,0)</f>
        <v>$215.00</v>
      </c>
      <c r="O2183" s="18" t="str">
        <f>VLOOKUP(Table3[[#This Row],[Order ID]],OrderBreakDown!A2182:H10229,5,0)</f>
        <v>-$247.00</v>
      </c>
      <c r="P2183">
        <f>VLOOKUP(Table3[[#This Row],[Order ID]],OrderBreakDown!A2182:H10229,6,0)</f>
        <v>2</v>
      </c>
      <c r="Q2183" t="str">
        <f>VLOOKUP(Table3[[#This Row],[Order ID]],OrderBreakDown!A2182:H10229,7,0)</f>
        <v>Furniture</v>
      </c>
      <c r="R2183" t="str">
        <f>VLOOKUP(Table3[[#This Row],[Order ID]],OrderBreakDown!A2182:H10229,8,0)</f>
        <v>Tables</v>
      </c>
    </row>
    <row r="2184" spans="1:18" ht="21.75" customHeight="1" thickBot="1" x14ac:dyDescent="0.3">
      <c r="A2184" s="5" t="s">
        <v>3819</v>
      </c>
      <c r="B2184" s="2">
        <v>41473</v>
      </c>
      <c r="C2184" s="1" t="s">
        <v>1775</v>
      </c>
      <c r="D2184" s="1" t="s">
        <v>418</v>
      </c>
      <c r="E2184" s="1" t="s">
        <v>20</v>
      </c>
      <c r="F2184" s="1" t="s">
        <v>14</v>
      </c>
      <c r="G2184" s="1" t="s">
        <v>21</v>
      </c>
      <c r="H2184" s="2">
        <v>41474</v>
      </c>
      <c r="I2184" s="1" t="s">
        <v>37</v>
      </c>
      <c r="J2184" s="6" t="s">
        <v>419</v>
      </c>
      <c r="L2184" t="str">
        <f>VLOOKUP(Table3[[#This Row],[Order ID]],OrderBreakDown!A2183:H10230,2,0)</f>
        <v>Advantus Push Pins, Assorted Sizes</v>
      </c>
      <c r="M2184" s="16">
        <f>VLOOKUP(Table3[[#This Row],[Order ID]],OrderBreakDown!A2183:H10230,3,0)</f>
        <v>0</v>
      </c>
      <c r="N2184" t="str">
        <f>VLOOKUP(Table3[[#This Row],[Order ID]],OrderBreakDown!A2183:H10230,4,0)</f>
        <v>$48.00</v>
      </c>
      <c r="O2184" s="18" t="str">
        <f>VLOOKUP(Table3[[#This Row],[Order ID]],OrderBreakDown!A2183:H10230,5,0)</f>
        <v>$9.00</v>
      </c>
      <c r="P2184">
        <f>VLOOKUP(Table3[[#This Row],[Order ID]],OrderBreakDown!A2183:H10230,6,0)</f>
        <v>4</v>
      </c>
      <c r="Q2184" t="str">
        <f>VLOOKUP(Table3[[#This Row],[Order ID]],OrderBreakDown!A2183:H10230,7,0)</f>
        <v>Office Supplies</v>
      </c>
      <c r="R2184" t="str">
        <f>VLOOKUP(Table3[[#This Row],[Order ID]],OrderBreakDown!A2183:H10230,8,0)</f>
        <v>Fasteners</v>
      </c>
    </row>
    <row r="2185" spans="1:18" ht="21.75" customHeight="1" thickBot="1" x14ac:dyDescent="0.3">
      <c r="A2185" s="5" t="s">
        <v>3820</v>
      </c>
      <c r="B2185" s="2">
        <v>41473</v>
      </c>
      <c r="C2185" s="1" t="s">
        <v>1813</v>
      </c>
      <c r="D2185" s="1" t="s">
        <v>314</v>
      </c>
      <c r="E2185" s="1" t="s">
        <v>315</v>
      </c>
      <c r="F2185" s="1" t="s">
        <v>14</v>
      </c>
      <c r="G2185" s="1" t="s">
        <v>21</v>
      </c>
      <c r="H2185" s="2">
        <v>41478</v>
      </c>
      <c r="I2185" s="1" t="s">
        <v>22</v>
      </c>
      <c r="J2185" s="6" t="s">
        <v>316</v>
      </c>
      <c r="L2185" t="str">
        <f>VLOOKUP(Table3[[#This Row],[Order ID]],OrderBreakDown!A2184:H10231,2,0)</f>
        <v>Enermax Memory Card, Erganomic</v>
      </c>
      <c r="M2185" s="16">
        <f>VLOOKUP(Table3[[#This Row],[Order ID]],OrderBreakDown!A2184:H10231,3,0)</f>
        <v>0</v>
      </c>
      <c r="N2185" t="str">
        <f>VLOOKUP(Table3[[#This Row],[Order ID]],OrderBreakDown!A2184:H10231,4,0)</f>
        <v>$224.00</v>
      </c>
      <c r="O2185" s="18" t="str">
        <f>VLOOKUP(Table3[[#This Row],[Order ID]],OrderBreakDown!A2184:H10231,5,0)</f>
        <v>$105.00</v>
      </c>
      <c r="P2185">
        <f>VLOOKUP(Table3[[#This Row],[Order ID]],OrderBreakDown!A2184:H10231,6,0)</f>
        <v>2</v>
      </c>
      <c r="Q2185" t="str">
        <f>VLOOKUP(Table3[[#This Row],[Order ID]],OrderBreakDown!A2184:H10231,7,0)</f>
        <v>Technology</v>
      </c>
      <c r="R2185" t="str">
        <f>VLOOKUP(Table3[[#This Row],[Order ID]],OrderBreakDown!A2184:H10231,8,0)</f>
        <v>Accessories</v>
      </c>
    </row>
    <row r="2186" spans="1:18" ht="21.75" customHeight="1" thickBot="1" x14ac:dyDescent="0.3">
      <c r="A2186" s="5" t="s">
        <v>3821</v>
      </c>
      <c r="B2186" s="2">
        <v>41475</v>
      </c>
      <c r="C2186" s="1" t="s">
        <v>1084</v>
      </c>
      <c r="D2186" s="1" t="s">
        <v>1273</v>
      </c>
      <c r="E2186" s="1" t="s">
        <v>49</v>
      </c>
      <c r="F2186" s="1" t="s">
        <v>50</v>
      </c>
      <c r="G2186" s="1" t="s">
        <v>21</v>
      </c>
      <c r="H2186" s="2">
        <v>41479</v>
      </c>
      <c r="I2186" s="1" t="s">
        <v>22</v>
      </c>
      <c r="J2186" s="6" t="s">
        <v>108</v>
      </c>
      <c r="L2186" t="str">
        <f>VLOOKUP(Table3[[#This Row],[Order ID]],OrderBreakDown!A2185:H10232,2,0)</f>
        <v>Novimex Executive Leather Armchair, Red</v>
      </c>
      <c r="M2186" s="16">
        <f>VLOOKUP(Table3[[#This Row],[Order ID]],OrderBreakDown!A2185:H10232,3,0)</f>
        <v>0.6</v>
      </c>
      <c r="N2186" t="str">
        <f>VLOOKUP(Table3[[#This Row],[Order ID]],OrderBreakDown!A2185:H10232,4,0)</f>
        <v>$920.00</v>
      </c>
      <c r="O2186" s="18" t="str">
        <f>VLOOKUP(Table3[[#This Row],[Order ID]],OrderBreakDown!A2185:H10232,5,0)</f>
        <v>-$575.00</v>
      </c>
      <c r="P2186">
        <f>VLOOKUP(Table3[[#This Row],[Order ID]],OrderBreakDown!A2185:H10232,6,0)</f>
        <v>5</v>
      </c>
      <c r="Q2186" t="str">
        <f>VLOOKUP(Table3[[#This Row],[Order ID]],OrderBreakDown!A2185:H10232,7,0)</f>
        <v>Furniture</v>
      </c>
      <c r="R2186" t="str">
        <f>VLOOKUP(Table3[[#This Row],[Order ID]],OrderBreakDown!A2185:H10232,8,0)</f>
        <v>Chairs</v>
      </c>
    </row>
    <row r="2187" spans="1:18" ht="21.75" customHeight="1" thickBot="1" x14ac:dyDescent="0.3">
      <c r="A2187" s="5" t="s">
        <v>3822</v>
      </c>
      <c r="B2187" s="2">
        <v>41477</v>
      </c>
      <c r="C2187" s="1" t="s">
        <v>395</v>
      </c>
      <c r="D2187" s="1" t="s">
        <v>2294</v>
      </c>
      <c r="E2187" s="1" t="s">
        <v>66</v>
      </c>
      <c r="F2187" s="1" t="s">
        <v>28</v>
      </c>
      <c r="G2187" s="1" t="s">
        <v>21</v>
      </c>
      <c r="H2187" s="2">
        <v>41481</v>
      </c>
      <c r="I2187" s="1" t="s">
        <v>22</v>
      </c>
      <c r="J2187" s="6" t="s">
        <v>67</v>
      </c>
      <c r="L2187" t="str">
        <f>VLOOKUP(Table3[[#This Row],[Order ID]],OrderBreakDown!A2186:H10233,2,0)</f>
        <v>Binney &amp; Smith Highlighters, Easy-Erase</v>
      </c>
      <c r="M2187" s="16">
        <f>VLOOKUP(Table3[[#This Row],[Order ID]],OrderBreakDown!A2186:H10233,3,0)</f>
        <v>0</v>
      </c>
      <c r="N2187" t="str">
        <f>VLOOKUP(Table3[[#This Row],[Order ID]],OrderBreakDown!A2186:H10233,4,0)</f>
        <v>$84.00</v>
      </c>
      <c r="O2187" s="18" t="str">
        <f>VLOOKUP(Table3[[#This Row],[Order ID]],OrderBreakDown!A2186:H10233,5,0)</f>
        <v>$30.00</v>
      </c>
      <c r="P2187">
        <f>VLOOKUP(Table3[[#This Row],[Order ID]],OrderBreakDown!A2186:H10233,6,0)</f>
        <v>5</v>
      </c>
      <c r="Q2187" t="str">
        <f>VLOOKUP(Table3[[#This Row],[Order ID]],OrderBreakDown!A2186:H10233,7,0)</f>
        <v>Office Supplies</v>
      </c>
      <c r="R2187" t="str">
        <f>VLOOKUP(Table3[[#This Row],[Order ID]],OrderBreakDown!A2186:H10233,8,0)</f>
        <v>Art</v>
      </c>
    </row>
    <row r="2188" spans="1:18" ht="21.75" customHeight="1" thickBot="1" x14ac:dyDescent="0.3">
      <c r="A2188" s="5" t="s">
        <v>3823</v>
      </c>
      <c r="B2188" s="2">
        <v>41477</v>
      </c>
      <c r="C2188" s="1" t="s">
        <v>636</v>
      </c>
      <c r="D2188" s="1" t="s">
        <v>3824</v>
      </c>
      <c r="E2188" s="1" t="s">
        <v>66</v>
      </c>
      <c r="F2188" s="1" t="s">
        <v>28</v>
      </c>
      <c r="G2188" s="1" t="s">
        <v>21</v>
      </c>
      <c r="H2188" s="2">
        <v>41481</v>
      </c>
      <c r="I2188" s="1" t="s">
        <v>22</v>
      </c>
      <c r="J2188" s="6" t="s">
        <v>821</v>
      </c>
      <c r="L2188" t="str">
        <f>VLOOKUP(Table3[[#This Row],[Order ID]],OrderBreakDown!A2187:H10234,2,0)</f>
        <v>Canon Wireless Fax, Laser</v>
      </c>
      <c r="M2188" s="16">
        <f>VLOOKUP(Table3[[#This Row],[Order ID]],OrderBreakDown!A2187:H10234,3,0)</f>
        <v>0</v>
      </c>
      <c r="N2188" t="str">
        <f>VLOOKUP(Table3[[#This Row],[Order ID]],OrderBreakDown!A2187:H10234,4,0)</f>
        <v>$757.00</v>
      </c>
      <c r="O2188" s="18" t="str">
        <f>VLOOKUP(Table3[[#This Row],[Order ID]],OrderBreakDown!A2187:H10234,5,0)</f>
        <v>$371.00</v>
      </c>
      <c r="P2188">
        <f>VLOOKUP(Table3[[#This Row],[Order ID]],OrderBreakDown!A2187:H10234,6,0)</f>
        <v>2</v>
      </c>
      <c r="Q2188" t="str">
        <f>VLOOKUP(Table3[[#This Row],[Order ID]],OrderBreakDown!A2187:H10234,7,0)</f>
        <v>Technology</v>
      </c>
      <c r="R2188" t="str">
        <f>VLOOKUP(Table3[[#This Row],[Order ID]],OrderBreakDown!A2187:H10234,8,0)</f>
        <v>Copiers</v>
      </c>
    </row>
    <row r="2189" spans="1:18" ht="21.75" customHeight="1" thickBot="1" x14ac:dyDescent="0.3">
      <c r="A2189" s="5" t="s">
        <v>3825</v>
      </c>
      <c r="B2189" s="2">
        <v>41477</v>
      </c>
      <c r="C2189" s="1" t="s">
        <v>597</v>
      </c>
      <c r="D2189" s="1" t="s">
        <v>548</v>
      </c>
      <c r="E2189" s="1" t="s">
        <v>66</v>
      </c>
      <c r="F2189" s="1" t="s">
        <v>28</v>
      </c>
      <c r="G2189" s="1" t="s">
        <v>21</v>
      </c>
      <c r="H2189" s="2">
        <v>41484</v>
      </c>
      <c r="I2189" s="1" t="s">
        <v>22</v>
      </c>
      <c r="J2189" s="6" t="s">
        <v>295</v>
      </c>
      <c r="L2189" t="str">
        <f>VLOOKUP(Table3[[#This Row],[Order ID]],OrderBreakDown!A2188:H10235,2,0)</f>
        <v>Rogers Box, Blue</v>
      </c>
      <c r="M2189" s="16">
        <f>VLOOKUP(Table3[[#This Row],[Order ID]],OrderBreakDown!A2188:H10235,3,0)</f>
        <v>0.1</v>
      </c>
      <c r="N2189" t="str">
        <f>VLOOKUP(Table3[[#This Row],[Order ID]],OrderBreakDown!A2188:H10235,4,0)</f>
        <v>$86.00</v>
      </c>
      <c r="O2189" s="18" t="str">
        <f>VLOOKUP(Table3[[#This Row],[Order ID]],OrderBreakDown!A2188:H10235,5,0)</f>
        <v>-$8.00</v>
      </c>
      <c r="P2189">
        <f>VLOOKUP(Table3[[#This Row],[Order ID]],OrderBreakDown!A2188:H10235,6,0)</f>
        <v>4</v>
      </c>
      <c r="Q2189" t="str">
        <f>VLOOKUP(Table3[[#This Row],[Order ID]],OrderBreakDown!A2188:H10235,7,0)</f>
        <v>Office Supplies</v>
      </c>
      <c r="R2189" t="str">
        <f>VLOOKUP(Table3[[#This Row],[Order ID]],OrderBreakDown!A2188:H10235,8,0)</f>
        <v>Storage</v>
      </c>
    </row>
    <row r="2190" spans="1:18" ht="21.75" customHeight="1" thickBot="1" x14ac:dyDescent="0.3">
      <c r="A2190" s="5" t="s">
        <v>3826</v>
      </c>
      <c r="B2190" s="2">
        <v>41477</v>
      </c>
      <c r="C2190" s="1" t="s">
        <v>1858</v>
      </c>
      <c r="D2190" s="1" t="s">
        <v>1018</v>
      </c>
      <c r="E2190" s="1" t="s">
        <v>58</v>
      </c>
      <c r="F2190" s="1" t="s">
        <v>50</v>
      </c>
      <c r="G2190" s="1" t="s">
        <v>33</v>
      </c>
      <c r="H2190" s="2">
        <v>41479</v>
      </c>
      <c r="I2190" s="1" t="s">
        <v>16</v>
      </c>
      <c r="J2190" s="6" t="s">
        <v>96</v>
      </c>
      <c r="L2190" t="str">
        <f>VLOOKUP(Table3[[#This Row],[Order ID]],OrderBreakDown!A2189:H10236,2,0)</f>
        <v>Stockwell Rubber Bands, Assorted Sizes</v>
      </c>
      <c r="M2190" s="16">
        <f>VLOOKUP(Table3[[#This Row],[Order ID]],OrderBreakDown!A2189:H10236,3,0)</f>
        <v>0</v>
      </c>
      <c r="N2190" t="str">
        <f>VLOOKUP(Table3[[#This Row],[Order ID]],OrderBreakDown!A2189:H10236,4,0)</f>
        <v>$14.00</v>
      </c>
      <c r="O2190" s="18" t="str">
        <f>VLOOKUP(Table3[[#This Row],[Order ID]],OrderBreakDown!A2189:H10236,5,0)</f>
        <v>$7.00</v>
      </c>
      <c r="P2190">
        <f>VLOOKUP(Table3[[#This Row],[Order ID]],OrderBreakDown!A2189:H10236,6,0)</f>
        <v>1</v>
      </c>
      <c r="Q2190" t="str">
        <f>VLOOKUP(Table3[[#This Row],[Order ID]],OrderBreakDown!A2189:H10236,7,0)</f>
        <v>Office Supplies</v>
      </c>
      <c r="R2190" t="str">
        <f>VLOOKUP(Table3[[#This Row],[Order ID]],OrderBreakDown!A2189:H10236,8,0)</f>
        <v>Fasteners</v>
      </c>
    </row>
    <row r="2191" spans="1:18" ht="21.75" customHeight="1" thickBot="1" x14ac:dyDescent="0.3">
      <c r="A2191" s="5" t="s">
        <v>3827</v>
      </c>
      <c r="B2191" s="2">
        <v>41477</v>
      </c>
      <c r="C2191" s="1" t="s">
        <v>732</v>
      </c>
      <c r="D2191" s="1" t="s">
        <v>771</v>
      </c>
      <c r="E2191" s="1" t="s">
        <v>91</v>
      </c>
      <c r="F2191" s="1" t="s">
        <v>14</v>
      </c>
      <c r="G2191" s="1" t="s">
        <v>21</v>
      </c>
      <c r="H2191" s="2">
        <v>41481</v>
      </c>
      <c r="I2191" s="1" t="s">
        <v>22</v>
      </c>
      <c r="J2191" s="6" t="s">
        <v>100</v>
      </c>
      <c r="L2191" t="str">
        <f>VLOOKUP(Table3[[#This Row],[Order ID]],OrderBreakDown!A2190:H10237,2,0)</f>
        <v>Eldon File Cart, Single Width</v>
      </c>
      <c r="M2191" s="16">
        <f>VLOOKUP(Table3[[#This Row],[Order ID]],OrderBreakDown!A2190:H10237,3,0)</f>
        <v>0.5</v>
      </c>
      <c r="N2191" t="str">
        <f>VLOOKUP(Table3[[#This Row],[Order ID]],OrderBreakDown!A2190:H10237,4,0)</f>
        <v>$192.00</v>
      </c>
      <c r="O2191" s="18" t="str">
        <f>VLOOKUP(Table3[[#This Row],[Order ID]],OrderBreakDown!A2190:H10237,5,0)</f>
        <v>-$123.00</v>
      </c>
      <c r="P2191">
        <f>VLOOKUP(Table3[[#This Row],[Order ID]],OrderBreakDown!A2190:H10237,6,0)</f>
        <v>3</v>
      </c>
      <c r="Q2191" t="str">
        <f>VLOOKUP(Table3[[#This Row],[Order ID]],OrderBreakDown!A2190:H10237,7,0)</f>
        <v>Office Supplies</v>
      </c>
      <c r="R2191" t="str">
        <f>VLOOKUP(Table3[[#This Row],[Order ID]],OrderBreakDown!A2190:H10237,8,0)</f>
        <v>Storage</v>
      </c>
    </row>
    <row r="2192" spans="1:18" ht="21.75" customHeight="1" thickBot="1" x14ac:dyDescent="0.3">
      <c r="A2192" s="5" t="s">
        <v>3828</v>
      </c>
      <c r="B2192" s="2">
        <v>41478</v>
      </c>
      <c r="C2192" s="1" t="s">
        <v>442</v>
      </c>
      <c r="D2192" s="1" t="s">
        <v>3195</v>
      </c>
      <c r="E2192" s="1" t="s">
        <v>120</v>
      </c>
      <c r="F2192" s="1" t="s">
        <v>28</v>
      </c>
      <c r="G2192" s="1" t="s">
        <v>15</v>
      </c>
      <c r="H2192" s="2">
        <v>41483</v>
      </c>
      <c r="I2192" s="1" t="s">
        <v>22</v>
      </c>
      <c r="J2192" s="6" t="s">
        <v>3196</v>
      </c>
      <c r="L2192" t="str">
        <f>VLOOKUP(Table3[[#This Row],[Order ID]],OrderBreakDown!A2191:H10238,2,0)</f>
        <v>Sanford Sketch Pad, Fluorescent</v>
      </c>
      <c r="M2192" s="16">
        <f>VLOOKUP(Table3[[#This Row],[Order ID]],OrderBreakDown!A2191:H10238,3,0)</f>
        <v>0</v>
      </c>
      <c r="N2192" t="str">
        <f>VLOOKUP(Table3[[#This Row],[Order ID]],OrderBreakDown!A2191:H10238,4,0)</f>
        <v>$280.00</v>
      </c>
      <c r="O2192" s="18" t="str">
        <f>VLOOKUP(Table3[[#This Row],[Order ID]],OrderBreakDown!A2191:H10238,5,0)</f>
        <v>$132.00</v>
      </c>
      <c r="P2192">
        <f>VLOOKUP(Table3[[#This Row],[Order ID]],OrderBreakDown!A2191:H10238,6,0)</f>
        <v>6</v>
      </c>
      <c r="Q2192" t="str">
        <f>VLOOKUP(Table3[[#This Row],[Order ID]],OrderBreakDown!A2191:H10238,7,0)</f>
        <v>Office Supplies</v>
      </c>
      <c r="R2192" t="str">
        <f>VLOOKUP(Table3[[#This Row],[Order ID]],OrderBreakDown!A2191:H10238,8,0)</f>
        <v>Art</v>
      </c>
    </row>
    <row r="2193" spans="1:18" ht="21.75" customHeight="1" thickBot="1" x14ac:dyDescent="0.3">
      <c r="A2193" s="5" t="s">
        <v>3829</v>
      </c>
      <c r="B2193" s="2">
        <v>41478</v>
      </c>
      <c r="C2193" s="1" t="s">
        <v>3612</v>
      </c>
      <c r="D2193" s="1" t="s">
        <v>584</v>
      </c>
      <c r="E2193" s="1" t="s">
        <v>27</v>
      </c>
      <c r="F2193" s="1" t="s">
        <v>28</v>
      </c>
      <c r="G2193" s="1" t="s">
        <v>21</v>
      </c>
      <c r="H2193" s="2">
        <v>41479</v>
      </c>
      <c r="I2193" s="1" t="s">
        <v>37</v>
      </c>
      <c r="J2193" s="6" t="s">
        <v>311</v>
      </c>
      <c r="L2193" t="str">
        <f>VLOOKUP(Table3[[#This Row],[Order ID]],OrderBreakDown!A2192:H10239,2,0)</f>
        <v>Tenex Folders, Single Width</v>
      </c>
      <c r="M2193" s="16">
        <f>VLOOKUP(Table3[[#This Row],[Order ID]],OrderBreakDown!A2192:H10239,3,0)</f>
        <v>0.1</v>
      </c>
      <c r="N2193" t="str">
        <f>VLOOKUP(Table3[[#This Row],[Order ID]],OrderBreakDown!A2192:H10239,4,0)</f>
        <v>$84.00</v>
      </c>
      <c r="O2193" s="18" t="str">
        <f>VLOOKUP(Table3[[#This Row],[Order ID]],OrderBreakDown!A2192:H10239,5,0)</f>
        <v>$10.00</v>
      </c>
      <c r="P2193">
        <f>VLOOKUP(Table3[[#This Row],[Order ID]],OrderBreakDown!A2192:H10239,6,0)</f>
        <v>4</v>
      </c>
      <c r="Q2193" t="str">
        <f>VLOOKUP(Table3[[#This Row],[Order ID]],OrderBreakDown!A2192:H10239,7,0)</f>
        <v>Office Supplies</v>
      </c>
      <c r="R2193" t="str">
        <f>VLOOKUP(Table3[[#This Row],[Order ID]],OrderBreakDown!A2192:H10239,8,0)</f>
        <v>Storage</v>
      </c>
    </row>
    <row r="2194" spans="1:18" ht="21.75" customHeight="1" thickBot="1" x14ac:dyDescent="0.3">
      <c r="A2194" s="5" t="s">
        <v>3830</v>
      </c>
      <c r="B2194" s="2">
        <v>41478</v>
      </c>
      <c r="C2194" s="1" t="s">
        <v>72</v>
      </c>
      <c r="D2194" s="1" t="s">
        <v>263</v>
      </c>
      <c r="E2194" s="1" t="s">
        <v>49</v>
      </c>
      <c r="F2194" s="1" t="s">
        <v>50</v>
      </c>
      <c r="G2194" s="1" t="s">
        <v>21</v>
      </c>
      <c r="H2194" s="2">
        <v>41482</v>
      </c>
      <c r="I2194" s="1" t="s">
        <v>16</v>
      </c>
      <c r="J2194" s="6" t="s">
        <v>264</v>
      </c>
      <c r="L2194" t="str">
        <f>VLOOKUP(Table3[[#This Row],[Order ID]],OrderBreakDown!A2193:H10240,2,0)</f>
        <v>Apple Signal Booster, Cordless</v>
      </c>
      <c r="M2194" s="16">
        <f>VLOOKUP(Table3[[#This Row],[Order ID]],OrderBreakDown!A2193:H10240,3,0)</f>
        <v>0.4</v>
      </c>
      <c r="N2194" t="str">
        <f>VLOOKUP(Table3[[#This Row],[Order ID]],OrderBreakDown!A2193:H10240,4,0)</f>
        <v>$251.00</v>
      </c>
      <c r="O2194" s="18" t="str">
        <f>VLOOKUP(Table3[[#This Row],[Order ID]],OrderBreakDown!A2193:H10240,5,0)</f>
        <v>-$63.00</v>
      </c>
      <c r="P2194">
        <f>VLOOKUP(Table3[[#This Row],[Order ID]],OrderBreakDown!A2193:H10240,6,0)</f>
        <v>3</v>
      </c>
      <c r="Q2194" t="str">
        <f>VLOOKUP(Table3[[#This Row],[Order ID]],OrderBreakDown!A2193:H10240,7,0)</f>
        <v>Technology</v>
      </c>
      <c r="R2194" t="str">
        <f>VLOOKUP(Table3[[#This Row],[Order ID]],OrderBreakDown!A2193:H10240,8,0)</f>
        <v>Phones</v>
      </c>
    </row>
    <row r="2195" spans="1:18" ht="21.75" customHeight="1" thickBot="1" x14ac:dyDescent="0.3">
      <c r="A2195" s="5" t="s">
        <v>3831</v>
      </c>
      <c r="B2195" s="2">
        <v>41479</v>
      </c>
      <c r="C2195" s="1" t="s">
        <v>2984</v>
      </c>
      <c r="D2195" s="1" t="s">
        <v>241</v>
      </c>
      <c r="E2195" s="1" t="s">
        <v>27</v>
      </c>
      <c r="F2195" s="1" t="s">
        <v>28</v>
      </c>
      <c r="G2195" s="1" t="s">
        <v>33</v>
      </c>
      <c r="H2195" s="2">
        <v>41483</v>
      </c>
      <c r="I2195" s="1" t="s">
        <v>22</v>
      </c>
      <c r="J2195" s="6" t="s">
        <v>112</v>
      </c>
      <c r="L2195" t="str">
        <f>VLOOKUP(Table3[[#This Row],[Order ID]],OrderBreakDown!A2194:H10241,2,0)</f>
        <v>Harbour Creations Swivel Stool, Black</v>
      </c>
      <c r="M2195" s="16">
        <f>VLOOKUP(Table3[[#This Row],[Order ID]],OrderBreakDown!A2194:H10241,3,0)</f>
        <v>0.1</v>
      </c>
      <c r="N2195" t="str">
        <f>VLOOKUP(Table3[[#This Row],[Order ID]],OrderBreakDown!A2194:H10241,4,0)</f>
        <v>$320.00</v>
      </c>
      <c r="O2195" s="18" t="str">
        <f>VLOOKUP(Table3[[#This Row],[Order ID]],OrderBreakDown!A2194:H10241,5,0)</f>
        <v>$82.00</v>
      </c>
      <c r="P2195">
        <f>VLOOKUP(Table3[[#This Row],[Order ID]],OrderBreakDown!A2194:H10241,6,0)</f>
        <v>2</v>
      </c>
      <c r="Q2195" t="str">
        <f>VLOOKUP(Table3[[#This Row],[Order ID]],OrderBreakDown!A2194:H10241,7,0)</f>
        <v>Furniture</v>
      </c>
      <c r="R2195" t="str">
        <f>VLOOKUP(Table3[[#This Row],[Order ID]],OrderBreakDown!A2194:H10241,8,0)</f>
        <v>Chairs</v>
      </c>
    </row>
    <row r="2196" spans="1:18" ht="21.75" customHeight="1" thickBot="1" x14ac:dyDescent="0.3">
      <c r="A2196" s="5" t="s">
        <v>3832</v>
      </c>
      <c r="B2196" s="2">
        <v>41479</v>
      </c>
      <c r="C2196" s="1" t="s">
        <v>2761</v>
      </c>
      <c r="D2196" s="1" t="s">
        <v>656</v>
      </c>
      <c r="E2196" s="1" t="s">
        <v>20</v>
      </c>
      <c r="F2196" s="1" t="s">
        <v>14</v>
      </c>
      <c r="G2196" s="1" t="s">
        <v>21</v>
      </c>
      <c r="H2196" s="2">
        <v>41484</v>
      </c>
      <c r="I2196" s="1" t="s">
        <v>22</v>
      </c>
      <c r="J2196" s="6" t="s">
        <v>23</v>
      </c>
      <c r="L2196" t="str">
        <f>VLOOKUP(Table3[[#This Row],[Order ID]],OrderBreakDown!A2195:H10242,2,0)</f>
        <v>BIC Canvas, Fluorescent</v>
      </c>
      <c r="M2196" s="16">
        <f>VLOOKUP(Table3[[#This Row],[Order ID]],OrderBreakDown!A2195:H10242,3,0)</f>
        <v>0</v>
      </c>
      <c r="N2196" t="str">
        <f>VLOOKUP(Table3[[#This Row],[Order ID]],OrderBreakDown!A2195:H10242,4,0)</f>
        <v>$275.00</v>
      </c>
      <c r="O2196" s="18" t="str">
        <f>VLOOKUP(Table3[[#This Row],[Order ID]],OrderBreakDown!A2195:H10242,5,0)</f>
        <v>$96.00</v>
      </c>
      <c r="P2196">
        <f>VLOOKUP(Table3[[#This Row],[Order ID]],OrderBreakDown!A2195:H10242,6,0)</f>
        <v>5</v>
      </c>
      <c r="Q2196" t="str">
        <f>VLOOKUP(Table3[[#This Row],[Order ID]],OrderBreakDown!A2195:H10242,7,0)</f>
        <v>Office Supplies</v>
      </c>
      <c r="R2196" t="str">
        <f>VLOOKUP(Table3[[#This Row],[Order ID]],OrderBreakDown!A2195:H10242,8,0)</f>
        <v>Art</v>
      </c>
    </row>
    <row r="2197" spans="1:18" ht="21.75" customHeight="1" thickBot="1" x14ac:dyDescent="0.3">
      <c r="A2197" s="5" t="s">
        <v>3833</v>
      </c>
      <c r="B2197" s="2">
        <v>41479</v>
      </c>
      <c r="C2197" s="1" t="s">
        <v>1982</v>
      </c>
      <c r="D2197" s="1" t="s">
        <v>250</v>
      </c>
      <c r="E2197" s="1" t="s">
        <v>214</v>
      </c>
      <c r="F2197" s="1" t="s">
        <v>28</v>
      </c>
      <c r="G2197" s="1" t="s">
        <v>21</v>
      </c>
      <c r="H2197" s="2">
        <v>41483</v>
      </c>
      <c r="I2197" s="1" t="s">
        <v>22</v>
      </c>
      <c r="J2197" s="6" t="s">
        <v>251</v>
      </c>
      <c r="L2197" t="str">
        <f>VLOOKUP(Table3[[#This Row],[Order ID]],OrderBreakDown!A2196:H10243,2,0)</f>
        <v>Sanford Sketch Pad, Blue</v>
      </c>
      <c r="M2197" s="16">
        <f>VLOOKUP(Table3[[#This Row],[Order ID]],OrderBreakDown!A2196:H10243,3,0)</f>
        <v>0</v>
      </c>
      <c r="N2197" t="str">
        <f>VLOOKUP(Table3[[#This Row],[Order ID]],OrderBreakDown!A2196:H10243,4,0)</f>
        <v>$318.00</v>
      </c>
      <c r="O2197" s="18" t="str">
        <f>VLOOKUP(Table3[[#This Row],[Order ID]],OrderBreakDown!A2196:H10243,5,0)</f>
        <v>$9.00</v>
      </c>
      <c r="P2197">
        <f>VLOOKUP(Table3[[#This Row],[Order ID]],OrderBreakDown!A2196:H10243,6,0)</f>
        <v>7</v>
      </c>
      <c r="Q2197" t="str">
        <f>VLOOKUP(Table3[[#This Row],[Order ID]],OrderBreakDown!A2196:H10243,7,0)</f>
        <v>Office Supplies</v>
      </c>
      <c r="R2197" t="str">
        <f>VLOOKUP(Table3[[#This Row],[Order ID]],OrderBreakDown!A2196:H10243,8,0)</f>
        <v>Art</v>
      </c>
    </row>
    <row r="2198" spans="1:18" ht="21.75" customHeight="1" thickBot="1" x14ac:dyDescent="0.3">
      <c r="A2198" s="5" t="s">
        <v>3834</v>
      </c>
      <c r="B2198" s="2">
        <v>41480</v>
      </c>
      <c r="C2198" s="1" t="s">
        <v>561</v>
      </c>
      <c r="D2198" s="1" t="s">
        <v>1955</v>
      </c>
      <c r="E2198" s="1" t="s">
        <v>20</v>
      </c>
      <c r="F2198" s="1" t="s">
        <v>14</v>
      </c>
      <c r="G2198" s="1" t="s">
        <v>15</v>
      </c>
      <c r="H2198" s="2">
        <v>41480</v>
      </c>
      <c r="I2198" s="1" t="s">
        <v>62</v>
      </c>
      <c r="J2198" s="6" t="s">
        <v>23</v>
      </c>
      <c r="L2198" t="str">
        <f>VLOOKUP(Table3[[#This Row],[Order ID]],OrderBreakDown!A2197:H10244,2,0)</f>
        <v>Cameo Interoffice Envelope, Security-Tint</v>
      </c>
      <c r="M2198" s="16">
        <f>VLOOKUP(Table3[[#This Row],[Order ID]],OrderBreakDown!A2197:H10244,3,0)</f>
        <v>0</v>
      </c>
      <c r="N2198" t="str">
        <f>VLOOKUP(Table3[[#This Row],[Order ID]],OrderBreakDown!A2197:H10244,4,0)</f>
        <v>$349.00</v>
      </c>
      <c r="O2198" s="18" t="str">
        <f>VLOOKUP(Table3[[#This Row],[Order ID]],OrderBreakDown!A2197:H10244,5,0)</f>
        <v>$35.00</v>
      </c>
      <c r="P2198">
        <f>VLOOKUP(Table3[[#This Row],[Order ID]],OrderBreakDown!A2197:H10244,6,0)</f>
        <v>7</v>
      </c>
      <c r="Q2198" t="str">
        <f>VLOOKUP(Table3[[#This Row],[Order ID]],OrderBreakDown!A2197:H10244,7,0)</f>
        <v>Office Supplies</v>
      </c>
      <c r="R2198" t="str">
        <f>VLOOKUP(Table3[[#This Row],[Order ID]],OrderBreakDown!A2197:H10244,8,0)</f>
        <v>Envelopes</v>
      </c>
    </row>
    <row r="2199" spans="1:18" ht="21.75" customHeight="1" thickBot="1" x14ac:dyDescent="0.3">
      <c r="A2199" s="5" t="s">
        <v>3835</v>
      </c>
      <c r="B2199" s="2">
        <v>41480</v>
      </c>
      <c r="C2199" s="1" t="s">
        <v>1994</v>
      </c>
      <c r="D2199" s="1" t="s">
        <v>166</v>
      </c>
      <c r="E2199" s="1" t="s">
        <v>58</v>
      </c>
      <c r="F2199" s="1" t="s">
        <v>50</v>
      </c>
      <c r="G2199" s="1" t="s">
        <v>33</v>
      </c>
      <c r="H2199" s="2">
        <v>41482</v>
      </c>
      <c r="I2199" s="1" t="s">
        <v>16</v>
      </c>
      <c r="J2199" s="6" t="s">
        <v>167</v>
      </c>
      <c r="L2199" t="str">
        <f>VLOOKUP(Table3[[#This Row],[Order ID]],OrderBreakDown!A2198:H10245,2,0)</f>
        <v>Acco Binding Machine, Recycled</v>
      </c>
      <c r="M2199" s="16">
        <f>VLOOKUP(Table3[[#This Row],[Order ID]],OrderBreakDown!A2198:H10245,3,0)</f>
        <v>0</v>
      </c>
      <c r="N2199" t="str">
        <f>VLOOKUP(Table3[[#This Row],[Order ID]],OrderBreakDown!A2198:H10245,4,0)</f>
        <v>$154.00</v>
      </c>
      <c r="O2199" s="18" t="str">
        <f>VLOOKUP(Table3[[#This Row],[Order ID]],OrderBreakDown!A2198:H10245,5,0)</f>
        <v>$39.00</v>
      </c>
      <c r="P2199">
        <f>VLOOKUP(Table3[[#This Row],[Order ID]],OrderBreakDown!A2198:H10245,6,0)</f>
        <v>3</v>
      </c>
      <c r="Q2199" t="str">
        <f>VLOOKUP(Table3[[#This Row],[Order ID]],OrderBreakDown!A2198:H10245,7,0)</f>
        <v>Office Supplies</v>
      </c>
      <c r="R2199" t="str">
        <f>VLOOKUP(Table3[[#This Row],[Order ID]],OrderBreakDown!A2198:H10245,8,0)</f>
        <v>Binders</v>
      </c>
    </row>
    <row r="2200" spans="1:18" ht="21.75" customHeight="1" thickBot="1" x14ac:dyDescent="0.3">
      <c r="A2200" s="5" t="s">
        <v>3836</v>
      </c>
      <c r="B2200" s="2">
        <v>41480</v>
      </c>
      <c r="C2200" s="1" t="s">
        <v>143</v>
      </c>
      <c r="D2200" s="1" t="s">
        <v>235</v>
      </c>
      <c r="E2200" s="1" t="s">
        <v>27</v>
      </c>
      <c r="F2200" s="1" t="s">
        <v>28</v>
      </c>
      <c r="G2200" s="1" t="s">
        <v>21</v>
      </c>
      <c r="H2200" s="2">
        <v>41484</v>
      </c>
      <c r="I2200" s="1" t="s">
        <v>16</v>
      </c>
      <c r="J2200" s="6" t="s">
        <v>45</v>
      </c>
      <c r="L2200" t="str">
        <f>VLOOKUP(Table3[[#This Row],[Order ID]],OrderBreakDown!A2199:H10246,2,0)</f>
        <v>Safco Stackable Bookrack, Traditional</v>
      </c>
      <c r="M2200" s="16">
        <f>VLOOKUP(Table3[[#This Row],[Order ID]],OrderBreakDown!A2199:H10246,3,0)</f>
        <v>0.1</v>
      </c>
      <c r="N2200" t="str">
        <f>VLOOKUP(Table3[[#This Row],[Order ID]],OrderBreakDown!A2199:H10246,4,0)</f>
        <v>$267.00</v>
      </c>
      <c r="O2200" s="18" t="str">
        <f>VLOOKUP(Table3[[#This Row],[Order ID]],OrderBreakDown!A2199:H10246,5,0)</f>
        <v>$18.00</v>
      </c>
      <c r="P2200">
        <f>VLOOKUP(Table3[[#This Row],[Order ID]],OrderBreakDown!A2199:H10246,6,0)</f>
        <v>2</v>
      </c>
      <c r="Q2200" t="str">
        <f>VLOOKUP(Table3[[#This Row],[Order ID]],OrderBreakDown!A2199:H10246,7,0)</f>
        <v>Furniture</v>
      </c>
      <c r="R2200" t="str">
        <f>VLOOKUP(Table3[[#This Row],[Order ID]],OrderBreakDown!A2199:H10246,8,0)</f>
        <v>Bookcases</v>
      </c>
    </row>
    <row r="2201" spans="1:18" ht="21.75" customHeight="1" thickBot="1" x14ac:dyDescent="0.3">
      <c r="A2201" s="5" t="s">
        <v>3837</v>
      </c>
      <c r="B2201" s="2">
        <v>41481</v>
      </c>
      <c r="C2201" s="1" t="s">
        <v>1145</v>
      </c>
      <c r="D2201" s="1" t="s">
        <v>70</v>
      </c>
      <c r="E2201" s="1" t="s">
        <v>20</v>
      </c>
      <c r="F2201" s="1" t="s">
        <v>14</v>
      </c>
      <c r="G2201" s="1" t="s">
        <v>33</v>
      </c>
      <c r="H2201" s="2">
        <v>41486</v>
      </c>
      <c r="I2201" s="1" t="s">
        <v>16</v>
      </c>
      <c r="J2201" s="6" t="s">
        <v>23</v>
      </c>
      <c r="L2201" t="str">
        <f>VLOOKUP(Table3[[#This Row],[Order ID]],OrderBreakDown!A2200:H10247,2,0)</f>
        <v>Rogers Shelving, Industrial</v>
      </c>
      <c r="M2201" s="16">
        <f>VLOOKUP(Table3[[#This Row],[Order ID]],OrderBreakDown!A2200:H10247,3,0)</f>
        <v>0</v>
      </c>
      <c r="N2201" t="str">
        <f>VLOOKUP(Table3[[#This Row],[Order ID]],OrderBreakDown!A2200:H10247,4,0)</f>
        <v>$63.00</v>
      </c>
      <c r="O2201" s="18" t="str">
        <f>VLOOKUP(Table3[[#This Row],[Order ID]],OrderBreakDown!A2200:H10247,5,0)</f>
        <v>$19.00</v>
      </c>
      <c r="P2201">
        <f>VLOOKUP(Table3[[#This Row],[Order ID]],OrderBreakDown!A2200:H10247,6,0)</f>
        <v>1</v>
      </c>
      <c r="Q2201" t="str">
        <f>VLOOKUP(Table3[[#This Row],[Order ID]],OrderBreakDown!A2200:H10247,7,0)</f>
        <v>Office Supplies</v>
      </c>
      <c r="R2201" t="str">
        <f>VLOOKUP(Table3[[#This Row],[Order ID]],OrderBreakDown!A2200:H10247,8,0)</f>
        <v>Storage</v>
      </c>
    </row>
    <row r="2202" spans="1:18" ht="21.75" customHeight="1" thickBot="1" x14ac:dyDescent="0.3">
      <c r="A2202" s="5" t="s">
        <v>3838</v>
      </c>
      <c r="B2202" s="2">
        <v>41481</v>
      </c>
      <c r="C2202" s="1" t="s">
        <v>2591</v>
      </c>
      <c r="D2202" s="1" t="s">
        <v>2248</v>
      </c>
      <c r="E2202" s="1" t="s">
        <v>66</v>
      </c>
      <c r="F2202" s="1" t="s">
        <v>28</v>
      </c>
      <c r="G2202" s="1" t="s">
        <v>33</v>
      </c>
      <c r="H2202" s="2">
        <v>41486</v>
      </c>
      <c r="I2202" s="1" t="s">
        <v>22</v>
      </c>
      <c r="J2202" s="6" t="s">
        <v>67</v>
      </c>
      <c r="L2202" t="str">
        <f>VLOOKUP(Table3[[#This Row],[Order ID]],OrderBreakDown!A2201:H10248,2,0)</f>
        <v>Chromcraft Wood Table, with Bottom Storage</v>
      </c>
      <c r="M2202" s="16">
        <f>VLOOKUP(Table3[[#This Row],[Order ID]],OrderBreakDown!A2201:H10248,3,0)</f>
        <v>0.35</v>
      </c>
      <c r="N2202" t="str">
        <f>VLOOKUP(Table3[[#This Row],[Order ID]],OrderBreakDown!A2201:H10248,4,0)</f>
        <v>$941.00</v>
      </c>
      <c r="O2202" s="18" t="str">
        <f>VLOOKUP(Table3[[#This Row],[Order ID]],OrderBreakDown!A2201:H10248,5,0)</f>
        <v>-$203.00</v>
      </c>
      <c r="P2202">
        <f>VLOOKUP(Table3[[#This Row],[Order ID]],OrderBreakDown!A2201:H10248,6,0)</f>
        <v>3</v>
      </c>
      <c r="Q2202" t="str">
        <f>VLOOKUP(Table3[[#This Row],[Order ID]],OrderBreakDown!A2201:H10248,7,0)</f>
        <v>Furniture</v>
      </c>
      <c r="R2202" t="str">
        <f>VLOOKUP(Table3[[#This Row],[Order ID]],OrderBreakDown!A2201:H10248,8,0)</f>
        <v>Tables</v>
      </c>
    </row>
    <row r="2203" spans="1:18" ht="21.75" customHeight="1" thickBot="1" x14ac:dyDescent="0.3">
      <c r="A2203" s="5" t="s">
        <v>3839</v>
      </c>
      <c r="B2203" s="2">
        <v>41484</v>
      </c>
      <c r="C2203" s="1" t="s">
        <v>2051</v>
      </c>
      <c r="D2203" s="1" t="s">
        <v>3840</v>
      </c>
      <c r="E2203" s="1" t="s">
        <v>27</v>
      </c>
      <c r="F2203" s="1" t="s">
        <v>28</v>
      </c>
      <c r="G2203" s="1" t="s">
        <v>21</v>
      </c>
      <c r="H2203" s="2">
        <v>41488</v>
      </c>
      <c r="I2203" s="1" t="s">
        <v>22</v>
      </c>
      <c r="J2203" s="6" t="s">
        <v>112</v>
      </c>
      <c r="L2203" t="str">
        <f>VLOOKUP(Table3[[#This Row],[Order ID]],OrderBreakDown!A2202:H10249,2,0)</f>
        <v>Office Star Executive Leather Armchair, Adjustable</v>
      </c>
      <c r="M2203" s="16">
        <f>VLOOKUP(Table3[[#This Row],[Order ID]],OrderBreakDown!A2202:H10249,3,0)</f>
        <v>0.1</v>
      </c>
      <c r="N2203" t="str">
        <f>VLOOKUP(Table3[[#This Row],[Order ID]],OrderBreakDown!A2202:H10249,4,0)</f>
        <v>$837.00</v>
      </c>
      <c r="O2203" s="18" t="str">
        <f>VLOOKUP(Table3[[#This Row],[Order ID]],OrderBreakDown!A2202:H10249,5,0)</f>
        <v>$288.00</v>
      </c>
      <c r="P2203">
        <f>VLOOKUP(Table3[[#This Row],[Order ID]],OrderBreakDown!A2202:H10249,6,0)</f>
        <v>2</v>
      </c>
      <c r="Q2203" t="str">
        <f>VLOOKUP(Table3[[#This Row],[Order ID]],OrderBreakDown!A2202:H10249,7,0)</f>
        <v>Furniture</v>
      </c>
      <c r="R2203" t="str">
        <f>VLOOKUP(Table3[[#This Row],[Order ID]],OrderBreakDown!A2202:H10249,8,0)</f>
        <v>Chairs</v>
      </c>
    </row>
    <row r="2204" spans="1:18" ht="21.75" customHeight="1" thickBot="1" x14ac:dyDescent="0.3">
      <c r="A2204" s="5" t="s">
        <v>3841</v>
      </c>
      <c r="B2204" s="2">
        <v>41484</v>
      </c>
      <c r="C2204" s="1" t="s">
        <v>840</v>
      </c>
      <c r="D2204" s="1" t="s">
        <v>2730</v>
      </c>
      <c r="E2204" s="1" t="s">
        <v>27</v>
      </c>
      <c r="F2204" s="1" t="s">
        <v>28</v>
      </c>
      <c r="G2204" s="1" t="s">
        <v>21</v>
      </c>
      <c r="H2204" s="2">
        <v>41484</v>
      </c>
      <c r="I2204" s="1" t="s">
        <v>62</v>
      </c>
      <c r="J2204" s="6" t="s">
        <v>416</v>
      </c>
      <c r="L2204" t="str">
        <f>VLOOKUP(Table3[[#This Row],[Order ID]],OrderBreakDown!A2203:H10250,2,0)</f>
        <v>Sanford Highlighters, Easy-Erase</v>
      </c>
      <c r="M2204" s="16">
        <f>VLOOKUP(Table3[[#This Row],[Order ID]],OrderBreakDown!A2203:H10250,3,0)</f>
        <v>0</v>
      </c>
      <c r="N2204" t="str">
        <f>VLOOKUP(Table3[[#This Row],[Order ID]],OrderBreakDown!A2203:H10250,4,0)</f>
        <v>$16.00</v>
      </c>
      <c r="O2204" s="18" t="str">
        <f>VLOOKUP(Table3[[#This Row],[Order ID]],OrderBreakDown!A2203:H10250,5,0)</f>
        <v>$1.00</v>
      </c>
      <c r="P2204">
        <f>VLOOKUP(Table3[[#This Row],[Order ID]],OrderBreakDown!A2203:H10250,6,0)</f>
        <v>1</v>
      </c>
      <c r="Q2204" t="str">
        <f>VLOOKUP(Table3[[#This Row],[Order ID]],OrderBreakDown!A2203:H10250,7,0)</f>
        <v>Office Supplies</v>
      </c>
      <c r="R2204" t="str">
        <f>VLOOKUP(Table3[[#This Row],[Order ID]],OrderBreakDown!A2203:H10250,8,0)</f>
        <v>Art</v>
      </c>
    </row>
    <row r="2205" spans="1:18" ht="21.75" customHeight="1" thickBot="1" x14ac:dyDescent="0.3">
      <c r="A2205" s="5" t="s">
        <v>3842</v>
      </c>
      <c r="B2205" s="2">
        <v>41485</v>
      </c>
      <c r="C2205" s="1" t="s">
        <v>3843</v>
      </c>
      <c r="D2205" s="1" t="s">
        <v>3844</v>
      </c>
      <c r="E2205" s="1" t="s">
        <v>49</v>
      </c>
      <c r="F2205" s="1" t="s">
        <v>50</v>
      </c>
      <c r="G2205" s="1" t="s">
        <v>33</v>
      </c>
      <c r="H2205" s="2">
        <v>41490</v>
      </c>
      <c r="I2205" s="1" t="s">
        <v>16</v>
      </c>
      <c r="J2205" s="6" t="s">
        <v>412</v>
      </c>
      <c r="L2205" t="str">
        <f>VLOOKUP(Table3[[#This Row],[Order ID]],OrderBreakDown!A2204:H10251,2,0)</f>
        <v>Fellowes Trays, Single Width</v>
      </c>
      <c r="M2205" s="16">
        <f>VLOOKUP(Table3[[#This Row],[Order ID]],OrderBreakDown!A2204:H10251,3,0)</f>
        <v>0.4</v>
      </c>
      <c r="N2205" t="str">
        <f>VLOOKUP(Table3[[#This Row],[Order ID]],OrderBreakDown!A2204:H10251,4,0)</f>
        <v>$138.00</v>
      </c>
      <c r="O2205" s="18" t="str">
        <f>VLOOKUP(Table3[[#This Row],[Order ID]],OrderBreakDown!A2204:H10251,5,0)</f>
        <v>$23.00</v>
      </c>
      <c r="P2205">
        <f>VLOOKUP(Table3[[#This Row],[Order ID]],OrderBreakDown!A2204:H10251,6,0)</f>
        <v>4</v>
      </c>
      <c r="Q2205" t="str">
        <f>VLOOKUP(Table3[[#This Row],[Order ID]],OrderBreakDown!A2204:H10251,7,0)</f>
        <v>Office Supplies</v>
      </c>
      <c r="R2205" t="str">
        <f>VLOOKUP(Table3[[#This Row],[Order ID]],OrderBreakDown!A2204:H10251,8,0)</f>
        <v>Storage</v>
      </c>
    </row>
    <row r="2206" spans="1:18" ht="21.75" customHeight="1" thickBot="1" x14ac:dyDescent="0.3">
      <c r="A2206" s="5" t="s">
        <v>3845</v>
      </c>
      <c r="B2206" s="2">
        <v>41485</v>
      </c>
      <c r="C2206" s="1" t="s">
        <v>3730</v>
      </c>
      <c r="D2206" s="1" t="s">
        <v>247</v>
      </c>
      <c r="E2206" s="1" t="s">
        <v>49</v>
      </c>
      <c r="F2206" s="1" t="s">
        <v>50</v>
      </c>
      <c r="G2206" s="1" t="s">
        <v>21</v>
      </c>
      <c r="H2206" s="2">
        <v>41490</v>
      </c>
      <c r="I2206" s="1" t="s">
        <v>22</v>
      </c>
      <c r="J2206" s="6" t="s">
        <v>104</v>
      </c>
      <c r="L2206" t="str">
        <f>VLOOKUP(Table3[[#This Row],[Order ID]],OrderBreakDown!A2205:H10252,2,0)</f>
        <v>Avery Binding Machine, Durable</v>
      </c>
      <c r="M2206" s="16">
        <f>VLOOKUP(Table3[[#This Row],[Order ID]],OrderBreakDown!A2205:H10252,3,0)</f>
        <v>0</v>
      </c>
      <c r="N2206" t="str">
        <f>VLOOKUP(Table3[[#This Row],[Order ID]],OrderBreakDown!A2205:H10252,4,0)</f>
        <v>$50.00</v>
      </c>
      <c r="O2206" s="18" t="str">
        <f>VLOOKUP(Table3[[#This Row],[Order ID]],OrderBreakDown!A2205:H10252,5,0)</f>
        <v>$3.00</v>
      </c>
      <c r="P2206">
        <f>VLOOKUP(Table3[[#This Row],[Order ID]],OrderBreakDown!A2205:H10252,6,0)</f>
        <v>1</v>
      </c>
      <c r="Q2206" t="str">
        <f>VLOOKUP(Table3[[#This Row],[Order ID]],OrderBreakDown!A2205:H10252,7,0)</f>
        <v>Office Supplies</v>
      </c>
      <c r="R2206" t="str">
        <f>VLOOKUP(Table3[[#This Row],[Order ID]],OrderBreakDown!A2205:H10252,8,0)</f>
        <v>Binders</v>
      </c>
    </row>
    <row r="2207" spans="1:18" ht="21.75" customHeight="1" thickBot="1" x14ac:dyDescent="0.3">
      <c r="A2207" s="5" t="s">
        <v>3846</v>
      </c>
      <c r="B2207" s="2">
        <v>41485</v>
      </c>
      <c r="C2207" s="1" t="s">
        <v>318</v>
      </c>
      <c r="D2207" s="1" t="s">
        <v>282</v>
      </c>
      <c r="E2207" s="1" t="s">
        <v>66</v>
      </c>
      <c r="F2207" s="1" t="s">
        <v>28</v>
      </c>
      <c r="G2207" s="1" t="s">
        <v>33</v>
      </c>
      <c r="H2207" s="2">
        <v>41490</v>
      </c>
      <c r="I2207" s="1" t="s">
        <v>16</v>
      </c>
      <c r="J2207" s="6" t="s">
        <v>282</v>
      </c>
      <c r="L2207" t="str">
        <f>VLOOKUP(Table3[[#This Row],[Order ID]],OrderBreakDown!A2206:H10253,2,0)</f>
        <v>Motorola Audio Dock, VoIP</v>
      </c>
      <c r="M2207" s="16">
        <f>VLOOKUP(Table3[[#This Row],[Order ID]],OrderBreakDown!A2206:H10253,3,0)</f>
        <v>0.1</v>
      </c>
      <c r="N2207" t="str">
        <f>VLOOKUP(Table3[[#This Row],[Order ID]],OrderBreakDown!A2206:H10253,4,0)</f>
        <v>$781.00</v>
      </c>
      <c r="O2207" s="18" t="str">
        <f>VLOOKUP(Table3[[#This Row],[Order ID]],OrderBreakDown!A2206:H10253,5,0)</f>
        <v>$165.00</v>
      </c>
      <c r="P2207">
        <f>VLOOKUP(Table3[[#This Row],[Order ID]],OrderBreakDown!A2206:H10253,6,0)</f>
        <v>5</v>
      </c>
      <c r="Q2207" t="str">
        <f>VLOOKUP(Table3[[#This Row],[Order ID]],OrderBreakDown!A2206:H10253,7,0)</f>
        <v>Technology</v>
      </c>
      <c r="R2207" t="str">
        <f>VLOOKUP(Table3[[#This Row],[Order ID]],OrderBreakDown!A2206:H10253,8,0)</f>
        <v>Phones</v>
      </c>
    </row>
    <row r="2208" spans="1:18" ht="21.75" customHeight="1" thickBot="1" x14ac:dyDescent="0.3">
      <c r="A2208" s="5" t="s">
        <v>3847</v>
      </c>
      <c r="B2208" s="2">
        <v>41486</v>
      </c>
      <c r="C2208" s="1" t="s">
        <v>3575</v>
      </c>
      <c r="D2208" s="1" t="s">
        <v>1491</v>
      </c>
      <c r="E2208" s="1" t="s">
        <v>20</v>
      </c>
      <c r="F2208" s="1" t="s">
        <v>14</v>
      </c>
      <c r="G2208" s="1" t="s">
        <v>21</v>
      </c>
      <c r="H2208" s="2">
        <v>41489</v>
      </c>
      <c r="I2208" s="1" t="s">
        <v>37</v>
      </c>
      <c r="J2208" s="6" t="s">
        <v>23</v>
      </c>
      <c r="L2208" t="str">
        <f>VLOOKUP(Table3[[#This Row],[Order ID]],OrderBreakDown!A2207:H10254,2,0)</f>
        <v>Advantus Thumb Tacks, Metal</v>
      </c>
      <c r="M2208" s="16">
        <f>VLOOKUP(Table3[[#This Row],[Order ID]],OrderBreakDown!A2207:H10254,3,0)</f>
        <v>0</v>
      </c>
      <c r="N2208" t="str">
        <f>VLOOKUP(Table3[[#This Row],[Order ID]],OrderBreakDown!A2207:H10254,4,0)</f>
        <v>$41.00</v>
      </c>
      <c r="O2208" s="18" t="str">
        <f>VLOOKUP(Table3[[#This Row],[Order ID]],OrderBreakDown!A2207:H10254,5,0)</f>
        <v>$8.00</v>
      </c>
      <c r="P2208">
        <f>VLOOKUP(Table3[[#This Row],[Order ID]],OrderBreakDown!A2207:H10254,6,0)</f>
        <v>3</v>
      </c>
      <c r="Q2208" t="str">
        <f>VLOOKUP(Table3[[#This Row],[Order ID]],OrderBreakDown!A2207:H10254,7,0)</f>
        <v>Office Supplies</v>
      </c>
      <c r="R2208" t="str">
        <f>VLOOKUP(Table3[[#This Row],[Order ID]],OrderBreakDown!A2207:H10254,8,0)</f>
        <v>Fasteners</v>
      </c>
    </row>
    <row r="2209" spans="1:18" ht="21.75" customHeight="1" thickBot="1" x14ac:dyDescent="0.3">
      <c r="A2209" s="5" t="s">
        <v>3848</v>
      </c>
      <c r="B2209" s="2">
        <v>41486</v>
      </c>
      <c r="C2209" s="1" t="s">
        <v>380</v>
      </c>
      <c r="D2209" s="1" t="s">
        <v>2430</v>
      </c>
      <c r="E2209" s="1" t="s">
        <v>27</v>
      </c>
      <c r="F2209" s="1" t="s">
        <v>28</v>
      </c>
      <c r="G2209" s="1" t="s">
        <v>21</v>
      </c>
      <c r="H2209" s="2">
        <v>41490</v>
      </c>
      <c r="I2209" s="1" t="s">
        <v>22</v>
      </c>
      <c r="J2209" s="6" t="s">
        <v>41</v>
      </c>
      <c r="L2209" t="str">
        <f>VLOOKUP(Table3[[#This Row],[Order ID]],OrderBreakDown!A2208:H10255,2,0)</f>
        <v>Hewlett Fax and Copier, High-Speed</v>
      </c>
      <c r="M2209" s="16">
        <f>VLOOKUP(Table3[[#This Row],[Order ID]],OrderBreakDown!A2208:H10255,3,0)</f>
        <v>0.15</v>
      </c>
      <c r="N2209" t="str">
        <f>VLOOKUP(Table3[[#This Row],[Order ID]],OrderBreakDown!A2208:H10255,4,0)</f>
        <v>$487.00</v>
      </c>
      <c r="O2209" s="18" t="str">
        <f>VLOOKUP(Table3[[#This Row],[Order ID]],OrderBreakDown!A2208:H10255,5,0)</f>
        <v>$52.00</v>
      </c>
      <c r="P2209">
        <f>VLOOKUP(Table3[[#This Row],[Order ID]],OrderBreakDown!A2208:H10255,6,0)</f>
        <v>3</v>
      </c>
      <c r="Q2209" t="str">
        <f>VLOOKUP(Table3[[#This Row],[Order ID]],OrderBreakDown!A2208:H10255,7,0)</f>
        <v>Technology</v>
      </c>
      <c r="R2209" t="str">
        <f>VLOOKUP(Table3[[#This Row],[Order ID]],OrderBreakDown!A2208:H10255,8,0)</f>
        <v>Copiers</v>
      </c>
    </row>
    <row r="2210" spans="1:18" ht="21.75" customHeight="1" thickBot="1" x14ac:dyDescent="0.3">
      <c r="A2210" s="5" t="s">
        <v>3849</v>
      </c>
      <c r="B2210" s="2">
        <v>41486</v>
      </c>
      <c r="C2210" s="1" t="s">
        <v>490</v>
      </c>
      <c r="D2210" s="1" t="s">
        <v>1821</v>
      </c>
      <c r="E2210" s="1" t="s">
        <v>77</v>
      </c>
      <c r="F2210" s="1" t="s">
        <v>28</v>
      </c>
      <c r="G2210" s="1" t="s">
        <v>21</v>
      </c>
      <c r="H2210" s="2">
        <v>41490</v>
      </c>
      <c r="I2210" s="1" t="s">
        <v>22</v>
      </c>
      <c r="J2210" s="6" t="s">
        <v>360</v>
      </c>
      <c r="L2210" t="str">
        <f>VLOOKUP(Table3[[#This Row],[Order ID]],OrderBreakDown!A2209:H10256,2,0)</f>
        <v>Novimex Steel Folding Chair, Set of Two</v>
      </c>
      <c r="M2210" s="16">
        <f>VLOOKUP(Table3[[#This Row],[Order ID]],OrderBreakDown!A2209:H10256,3,0)</f>
        <v>0.5</v>
      </c>
      <c r="N2210" t="str">
        <f>VLOOKUP(Table3[[#This Row],[Order ID]],OrderBreakDown!A2209:H10256,4,0)</f>
        <v>$84.00</v>
      </c>
      <c r="O2210" s="18" t="str">
        <f>VLOOKUP(Table3[[#This Row],[Order ID]],OrderBreakDown!A2209:H10256,5,0)</f>
        <v>-$76.00</v>
      </c>
      <c r="P2210">
        <f>VLOOKUP(Table3[[#This Row],[Order ID]],OrderBreakDown!A2209:H10256,6,0)</f>
        <v>2</v>
      </c>
      <c r="Q2210" t="str">
        <f>VLOOKUP(Table3[[#This Row],[Order ID]],OrderBreakDown!A2209:H10256,7,0)</f>
        <v>Furniture</v>
      </c>
      <c r="R2210" t="str">
        <f>VLOOKUP(Table3[[#This Row],[Order ID]],OrderBreakDown!A2209:H10256,8,0)</f>
        <v>Chairs</v>
      </c>
    </row>
    <row r="2211" spans="1:18" ht="21.75" customHeight="1" thickBot="1" x14ac:dyDescent="0.3">
      <c r="A2211" s="5" t="s">
        <v>3850</v>
      </c>
      <c r="B2211" s="2">
        <v>41487</v>
      </c>
      <c r="C2211" s="1" t="s">
        <v>2275</v>
      </c>
      <c r="D2211" s="1" t="s">
        <v>1920</v>
      </c>
      <c r="E2211" s="1" t="s">
        <v>20</v>
      </c>
      <c r="F2211" s="1" t="s">
        <v>14</v>
      </c>
      <c r="G2211" s="1" t="s">
        <v>21</v>
      </c>
      <c r="H2211" s="2">
        <v>41493</v>
      </c>
      <c r="I2211" s="1" t="s">
        <v>22</v>
      </c>
      <c r="J2211" s="6" t="s">
        <v>23</v>
      </c>
      <c r="L2211" t="str">
        <f>VLOOKUP(Table3[[#This Row],[Order ID]],OrderBreakDown!A2210:H10257,2,0)</f>
        <v>Sauder Corner Shelving, Traditional</v>
      </c>
      <c r="M2211" s="16">
        <f>VLOOKUP(Table3[[#This Row],[Order ID]],OrderBreakDown!A2210:H10257,3,0)</f>
        <v>0</v>
      </c>
      <c r="N2211" t="str">
        <f>VLOOKUP(Table3[[#This Row],[Order ID]],OrderBreakDown!A2210:H10257,4,0)</f>
        <v>$442.00</v>
      </c>
      <c r="O2211" s="18" t="str">
        <f>VLOOKUP(Table3[[#This Row],[Order ID]],OrderBreakDown!A2210:H10257,5,0)</f>
        <v>$31.00</v>
      </c>
      <c r="P2211">
        <f>VLOOKUP(Table3[[#This Row],[Order ID]],OrderBreakDown!A2210:H10257,6,0)</f>
        <v>3</v>
      </c>
      <c r="Q2211" t="str">
        <f>VLOOKUP(Table3[[#This Row],[Order ID]],OrderBreakDown!A2210:H10257,7,0)</f>
        <v>Furniture</v>
      </c>
      <c r="R2211" t="str">
        <f>VLOOKUP(Table3[[#This Row],[Order ID]],OrderBreakDown!A2210:H10257,8,0)</f>
        <v>Bookcases</v>
      </c>
    </row>
    <row r="2212" spans="1:18" ht="21.75" customHeight="1" thickBot="1" x14ac:dyDescent="0.3">
      <c r="A2212" s="5" t="s">
        <v>3851</v>
      </c>
      <c r="B2212" s="2">
        <v>41487</v>
      </c>
      <c r="C2212" s="1" t="s">
        <v>114</v>
      </c>
      <c r="D2212" s="1" t="s">
        <v>431</v>
      </c>
      <c r="E2212" s="1" t="s">
        <v>27</v>
      </c>
      <c r="F2212" s="1" t="s">
        <v>28</v>
      </c>
      <c r="G2212" s="1" t="s">
        <v>21</v>
      </c>
      <c r="H2212" s="2">
        <v>41489</v>
      </c>
      <c r="I2212" s="1" t="s">
        <v>37</v>
      </c>
      <c r="J2212" s="6" t="s">
        <v>112</v>
      </c>
      <c r="L2212" t="str">
        <f>VLOOKUP(Table3[[#This Row],[Order ID]],OrderBreakDown!A2211:H10258,2,0)</f>
        <v>Novimex Color Coded Labels, Laser Printer Compatible</v>
      </c>
      <c r="M2212" s="16">
        <f>VLOOKUP(Table3[[#This Row],[Order ID]],OrderBreakDown!A2211:H10258,3,0)</f>
        <v>0</v>
      </c>
      <c r="N2212" t="str">
        <f>VLOOKUP(Table3[[#This Row],[Order ID]],OrderBreakDown!A2211:H10258,4,0)</f>
        <v>$37.00</v>
      </c>
      <c r="O2212" s="18" t="str">
        <f>VLOOKUP(Table3[[#This Row],[Order ID]],OrderBreakDown!A2211:H10258,5,0)</f>
        <v>$9.00</v>
      </c>
      <c r="P2212">
        <f>VLOOKUP(Table3[[#This Row],[Order ID]],OrderBreakDown!A2211:H10258,6,0)</f>
        <v>3</v>
      </c>
      <c r="Q2212" t="str">
        <f>VLOOKUP(Table3[[#This Row],[Order ID]],OrderBreakDown!A2211:H10258,7,0)</f>
        <v>Office Supplies</v>
      </c>
      <c r="R2212" t="str">
        <f>VLOOKUP(Table3[[#This Row],[Order ID]],OrderBreakDown!A2211:H10258,8,0)</f>
        <v>Labels</v>
      </c>
    </row>
    <row r="2213" spans="1:18" ht="21.75" customHeight="1" thickBot="1" x14ac:dyDescent="0.3">
      <c r="A2213" s="5" t="s">
        <v>3852</v>
      </c>
      <c r="B2213" s="2">
        <v>41487</v>
      </c>
      <c r="C2213" s="1" t="s">
        <v>226</v>
      </c>
      <c r="D2213" s="1" t="s">
        <v>2858</v>
      </c>
      <c r="E2213" s="1" t="s">
        <v>27</v>
      </c>
      <c r="F2213" s="1" t="s">
        <v>28</v>
      </c>
      <c r="G2213" s="1" t="s">
        <v>21</v>
      </c>
      <c r="H2213" s="2">
        <v>41493</v>
      </c>
      <c r="I2213" s="1" t="s">
        <v>22</v>
      </c>
      <c r="J2213" s="6" t="s">
        <v>112</v>
      </c>
      <c r="L2213" t="str">
        <f>VLOOKUP(Table3[[#This Row],[Order ID]],OrderBreakDown!A2212:H10259,2,0)</f>
        <v>Hon Legal Exhibit Labels, Laser Printer Compatible</v>
      </c>
      <c r="M2213" s="16">
        <f>VLOOKUP(Table3[[#This Row],[Order ID]],OrderBreakDown!A2212:H10259,3,0)</f>
        <v>0</v>
      </c>
      <c r="N2213" t="str">
        <f>VLOOKUP(Table3[[#This Row],[Order ID]],OrderBreakDown!A2212:H10259,4,0)</f>
        <v>$33.00</v>
      </c>
      <c r="O2213" s="18" t="str">
        <f>VLOOKUP(Table3[[#This Row],[Order ID]],OrderBreakDown!A2212:H10259,5,0)</f>
        <v>$6.00</v>
      </c>
      <c r="P2213">
        <f>VLOOKUP(Table3[[#This Row],[Order ID]],OrderBreakDown!A2212:H10259,6,0)</f>
        <v>3</v>
      </c>
      <c r="Q2213" t="str">
        <f>VLOOKUP(Table3[[#This Row],[Order ID]],OrderBreakDown!A2212:H10259,7,0)</f>
        <v>Office Supplies</v>
      </c>
      <c r="R2213" t="str">
        <f>VLOOKUP(Table3[[#This Row],[Order ID]],OrderBreakDown!A2212:H10259,8,0)</f>
        <v>Labels</v>
      </c>
    </row>
    <row r="2214" spans="1:18" ht="21.75" customHeight="1" thickBot="1" x14ac:dyDescent="0.3">
      <c r="A2214" s="5" t="s">
        <v>3853</v>
      </c>
      <c r="B2214" s="2">
        <v>41487</v>
      </c>
      <c r="C2214" s="1" t="s">
        <v>1357</v>
      </c>
      <c r="D2214" s="1" t="s">
        <v>370</v>
      </c>
      <c r="E2214" s="1" t="s">
        <v>27</v>
      </c>
      <c r="F2214" s="1" t="s">
        <v>28</v>
      </c>
      <c r="G2214" s="1" t="s">
        <v>15</v>
      </c>
      <c r="H2214" s="2">
        <v>41489</v>
      </c>
      <c r="I2214" s="1" t="s">
        <v>16</v>
      </c>
      <c r="J2214" s="6" t="s">
        <v>45</v>
      </c>
      <c r="L2214" t="str">
        <f>VLOOKUP(Table3[[#This Row],[Order ID]],OrderBreakDown!A2213:H10260,2,0)</f>
        <v>Brother Wireless Fax, Laser</v>
      </c>
      <c r="M2214" s="16">
        <f>VLOOKUP(Table3[[#This Row],[Order ID]],OrderBreakDown!A2213:H10260,3,0)</f>
        <v>0.15</v>
      </c>
      <c r="N2214" t="str">
        <f>VLOOKUP(Table3[[#This Row],[Order ID]],OrderBreakDown!A2213:H10260,4,0)</f>
        <v>$644.00</v>
      </c>
      <c r="O2214" s="18" t="str">
        <f>VLOOKUP(Table3[[#This Row],[Order ID]],OrderBreakDown!A2213:H10260,5,0)</f>
        <v>$167.00</v>
      </c>
      <c r="P2214">
        <f>VLOOKUP(Table3[[#This Row],[Order ID]],OrderBreakDown!A2213:H10260,6,0)</f>
        <v>2</v>
      </c>
      <c r="Q2214" t="str">
        <f>VLOOKUP(Table3[[#This Row],[Order ID]],OrderBreakDown!A2213:H10260,7,0)</f>
        <v>Technology</v>
      </c>
      <c r="R2214" t="str">
        <f>VLOOKUP(Table3[[#This Row],[Order ID]],OrderBreakDown!A2213:H10260,8,0)</f>
        <v>Copiers</v>
      </c>
    </row>
    <row r="2215" spans="1:18" ht="21.75" customHeight="1" thickBot="1" x14ac:dyDescent="0.3">
      <c r="A2215" s="5" t="s">
        <v>3854</v>
      </c>
      <c r="B2215" s="2">
        <v>41487</v>
      </c>
      <c r="C2215" s="1" t="s">
        <v>161</v>
      </c>
      <c r="D2215" s="1" t="s">
        <v>3543</v>
      </c>
      <c r="E2215" s="1" t="s">
        <v>49</v>
      </c>
      <c r="F2215" s="1" t="s">
        <v>50</v>
      </c>
      <c r="G2215" s="1" t="s">
        <v>33</v>
      </c>
      <c r="H2215" s="2">
        <v>41492</v>
      </c>
      <c r="I2215" s="1" t="s">
        <v>16</v>
      </c>
      <c r="J2215" s="6" t="s">
        <v>104</v>
      </c>
      <c r="L2215" t="str">
        <f>VLOOKUP(Table3[[#This Row],[Order ID]],OrderBreakDown!A2214:H10261,2,0)</f>
        <v>Sanford Highlighters, Fluorescent</v>
      </c>
      <c r="M2215" s="16">
        <f>VLOOKUP(Table3[[#This Row],[Order ID]],OrderBreakDown!A2214:H10261,3,0)</f>
        <v>0</v>
      </c>
      <c r="N2215" t="str">
        <f>VLOOKUP(Table3[[#This Row],[Order ID]],OrderBreakDown!A2214:H10261,4,0)</f>
        <v>$68.00</v>
      </c>
      <c r="O2215" s="18" t="str">
        <f>VLOOKUP(Table3[[#This Row],[Order ID]],OrderBreakDown!A2214:H10261,5,0)</f>
        <v>$29.00</v>
      </c>
      <c r="P2215">
        <f>VLOOKUP(Table3[[#This Row],[Order ID]],OrderBreakDown!A2214:H10261,6,0)</f>
        <v>4</v>
      </c>
      <c r="Q2215" t="str">
        <f>VLOOKUP(Table3[[#This Row],[Order ID]],OrderBreakDown!A2214:H10261,7,0)</f>
        <v>Office Supplies</v>
      </c>
      <c r="R2215" t="str">
        <f>VLOOKUP(Table3[[#This Row],[Order ID]],OrderBreakDown!A2214:H10261,8,0)</f>
        <v>Art</v>
      </c>
    </row>
    <row r="2216" spans="1:18" ht="21.75" customHeight="1" thickBot="1" x14ac:dyDescent="0.3">
      <c r="A2216" s="5" t="s">
        <v>3855</v>
      </c>
      <c r="B2216" s="2">
        <v>41488</v>
      </c>
      <c r="C2216" s="1" t="s">
        <v>1867</v>
      </c>
      <c r="D2216" s="1" t="s">
        <v>3856</v>
      </c>
      <c r="E2216" s="1" t="s">
        <v>27</v>
      </c>
      <c r="F2216" s="1" t="s">
        <v>28</v>
      </c>
      <c r="G2216" s="1" t="s">
        <v>21</v>
      </c>
      <c r="H2216" s="2">
        <v>41492</v>
      </c>
      <c r="I2216" s="1" t="s">
        <v>22</v>
      </c>
      <c r="J2216" s="6" t="s">
        <v>29</v>
      </c>
      <c r="L2216" t="str">
        <f>VLOOKUP(Table3[[#This Row],[Order ID]],OrderBreakDown!A2215:H10262,2,0)</f>
        <v>Ibico Binder Covers, Durable</v>
      </c>
      <c r="M2216" s="16">
        <f>VLOOKUP(Table3[[#This Row],[Order ID]],OrderBreakDown!A2215:H10262,3,0)</f>
        <v>0</v>
      </c>
      <c r="N2216" t="str">
        <f>VLOOKUP(Table3[[#This Row],[Order ID]],OrderBreakDown!A2215:H10262,4,0)</f>
        <v>$45.00</v>
      </c>
      <c r="O2216" s="18" t="str">
        <f>VLOOKUP(Table3[[#This Row],[Order ID]],OrderBreakDown!A2215:H10262,5,0)</f>
        <v>$5.00</v>
      </c>
      <c r="P2216">
        <f>VLOOKUP(Table3[[#This Row],[Order ID]],OrderBreakDown!A2215:H10262,6,0)</f>
        <v>3</v>
      </c>
      <c r="Q2216" t="str">
        <f>VLOOKUP(Table3[[#This Row],[Order ID]],OrderBreakDown!A2215:H10262,7,0)</f>
        <v>Office Supplies</v>
      </c>
      <c r="R2216" t="str">
        <f>VLOOKUP(Table3[[#This Row],[Order ID]],OrderBreakDown!A2215:H10262,8,0)</f>
        <v>Binders</v>
      </c>
    </row>
    <row r="2217" spans="1:18" ht="21.75" customHeight="1" thickBot="1" x14ac:dyDescent="0.3">
      <c r="A2217" s="5" t="s">
        <v>3857</v>
      </c>
      <c r="B2217" s="2">
        <v>41488</v>
      </c>
      <c r="C2217" s="1" t="s">
        <v>1297</v>
      </c>
      <c r="D2217" s="1" t="s">
        <v>2730</v>
      </c>
      <c r="E2217" s="1" t="s">
        <v>27</v>
      </c>
      <c r="F2217" s="1" t="s">
        <v>28</v>
      </c>
      <c r="G2217" s="1" t="s">
        <v>15</v>
      </c>
      <c r="H2217" s="2">
        <v>41493</v>
      </c>
      <c r="I2217" s="1" t="s">
        <v>22</v>
      </c>
      <c r="J2217" s="6" t="s">
        <v>416</v>
      </c>
      <c r="L2217" t="str">
        <f>VLOOKUP(Table3[[#This Row],[Order ID]],OrderBreakDown!A2216:H10263,2,0)</f>
        <v>Tenex Box, Industrial</v>
      </c>
      <c r="M2217" s="16">
        <f>VLOOKUP(Table3[[#This Row],[Order ID]],OrderBreakDown!A2216:H10263,3,0)</f>
        <v>0.1</v>
      </c>
      <c r="N2217" t="str">
        <f>VLOOKUP(Table3[[#This Row],[Order ID]],OrderBreakDown!A2216:H10263,4,0)</f>
        <v>$46.00</v>
      </c>
      <c r="O2217" s="18" t="str">
        <f>VLOOKUP(Table3[[#This Row],[Order ID]],OrderBreakDown!A2216:H10263,5,0)</f>
        <v>$19.00</v>
      </c>
      <c r="P2217">
        <f>VLOOKUP(Table3[[#This Row],[Order ID]],OrderBreakDown!A2216:H10263,6,0)</f>
        <v>3</v>
      </c>
      <c r="Q2217" t="str">
        <f>VLOOKUP(Table3[[#This Row],[Order ID]],OrderBreakDown!A2216:H10263,7,0)</f>
        <v>Office Supplies</v>
      </c>
      <c r="R2217" t="str">
        <f>VLOOKUP(Table3[[#This Row],[Order ID]],OrderBreakDown!A2216:H10263,8,0)</f>
        <v>Storage</v>
      </c>
    </row>
    <row r="2218" spans="1:18" ht="21.75" customHeight="1" thickBot="1" x14ac:dyDescent="0.3">
      <c r="A2218" s="5" t="s">
        <v>3858</v>
      </c>
      <c r="B2218" s="2">
        <v>41488</v>
      </c>
      <c r="C2218" s="1" t="s">
        <v>835</v>
      </c>
      <c r="D2218" s="1" t="s">
        <v>32</v>
      </c>
      <c r="E2218" s="1" t="s">
        <v>20</v>
      </c>
      <c r="F2218" s="1" t="s">
        <v>14</v>
      </c>
      <c r="G2218" s="1" t="s">
        <v>33</v>
      </c>
      <c r="H2218" s="2">
        <v>41494</v>
      </c>
      <c r="I2218" s="1" t="s">
        <v>22</v>
      </c>
      <c r="J2218" s="6" t="s">
        <v>23</v>
      </c>
      <c r="L2218" t="str">
        <f>VLOOKUP(Table3[[#This Row],[Order ID]],OrderBreakDown!A2217:H10264,2,0)</f>
        <v>Kleencut Box Cutter, Serrated</v>
      </c>
      <c r="M2218" s="16">
        <f>VLOOKUP(Table3[[#This Row],[Order ID]],OrderBreakDown!A2217:H10264,3,0)</f>
        <v>0.5</v>
      </c>
      <c r="N2218" t="str">
        <f>VLOOKUP(Table3[[#This Row],[Order ID]],OrderBreakDown!A2217:H10264,4,0)</f>
        <v>$31.00</v>
      </c>
      <c r="O2218" s="18" t="str">
        <f>VLOOKUP(Table3[[#This Row],[Order ID]],OrderBreakDown!A2217:H10264,5,0)</f>
        <v>-$18.00</v>
      </c>
      <c r="P2218">
        <f>VLOOKUP(Table3[[#This Row],[Order ID]],OrderBreakDown!A2217:H10264,6,0)</f>
        <v>2</v>
      </c>
      <c r="Q2218" t="str">
        <f>VLOOKUP(Table3[[#This Row],[Order ID]],OrderBreakDown!A2217:H10264,7,0)</f>
        <v>Office Supplies</v>
      </c>
      <c r="R2218" t="str">
        <f>VLOOKUP(Table3[[#This Row],[Order ID]],OrderBreakDown!A2217:H10264,8,0)</f>
        <v>Supplies</v>
      </c>
    </row>
    <row r="2219" spans="1:18" ht="21.75" customHeight="1" thickBot="1" x14ac:dyDescent="0.3">
      <c r="A2219" s="5" t="s">
        <v>3859</v>
      </c>
      <c r="B2219" s="2">
        <v>41489</v>
      </c>
      <c r="C2219" s="1" t="s">
        <v>3860</v>
      </c>
      <c r="D2219" s="1" t="s">
        <v>3861</v>
      </c>
      <c r="E2219" s="1" t="s">
        <v>27</v>
      </c>
      <c r="F2219" s="1" t="s">
        <v>28</v>
      </c>
      <c r="G2219" s="1" t="s">
        <v>33</v>
      </c>
      <c r="H2219" s="2">
        <v>41489</v>
      </c>
      <c r="I2219" s="1" t="s">
        <v>62</v>
      </c>
      <c r="J2219" s="6" t="s">
        <v>112</v>
      </c>
      <c r="L2219" t="str">
        <f>VLOOKUP(Table3[[#This Row],[Order ID]],OrderBreakDown!A2218:H10265,2,0)</f>
        <v>Sharp Copy Machine, High-Speed</v>
      </c>
      <c r="M2219" s="16">
        <f>VLOOKUP(Table3[[#This Row],[Order ID]],OrderBreakDown!A2218:H10265,3,0)</f>
        <v>0.15</v>
      </c>
      <c r="N2219" t="str">
        <f>VLOOKUP(Table3[[#This Row],[Order ID]],OrderBreakDown!A2218:H10265,4,0)</f>
        <v>$1,221.00</v>
      </c>
      <c r="O2219" s="18" t="str">
        <f>VLOOKUP(Table3[[#This Row],[Order ID]],OrderBreakDown!A2218:H10265,5,0)</f>
        <v>$417.00</v>
      </c>
      <c r="P2219">
        <f>VLOOKUP(Table3[[#This Row],[Order ID]],OrderBreakDown!A2218:H10265,6,0)</f>
        <v>6</v>
      </c>
      <c r="Q2219" t="str">
        <f>VLOOKUP(Table3[[#This Row],[Order ID]],OrderBreakDown!A2218:H10265,7,0)</f>
        <v>Technology</v>
      </c>
      <c r="R2219" t="str">
        <f>VLOOKUP(Table3[[#This Row],[Order ID]],OrderBreakDown!A2218:H10265,8,0)</f>
        <v>Copiers</v>
      </c>
    </row>
    <row r="2220" spans="1:18" ht="21.75" customHeight="1" thickBot="1" x14ac:dyDescent="0.3">
      <c r="A2220" s="5" t="s">
        <v>3862</v>
      </c>
      <c r="B2220" s="2">
        <v>41490</v>
      </c>
      <c r="C2220" s="1" t="s">
        <v>3491</v>
      </c>
      <c r="D2220" s="1" t="s">
        <v>3863</v>
      </c>
      <c r="E2220" s="1" t="s">
        <v>27</v>
      </c>
      <c r="F2220" s="1" t="s">
        <v>28</v>
      </c>
      <c r="G2220" s="1" t="s">
        <v>15</v>
      </c>
      <c r="H2220" s="2">
        <v>41492</v>
      </c>
      <c r="I2220" s="1" t="s">
        <v>16</v>
      </c>
      <c r="J2220" s="6" t="s">
        <v>29</v>
      </c>
      <c r="L2220" t="str">
        <f>VLOOKUP(Table3[[#This Row],[Order ID]],OrderBreakDown!A2219:H10266,2,0)</f>
        <v>Deflect-O Stacking Tray, Erganomic</v>
      </c>
      <c r="M2220" s="16">
        <f>VLOOKUP(Table3[[#This Row],[Order ID]],OrderBreakDown!A2219:H10266,3,0)</f>
        <v>0</v>
      </c>
      <c r="N2220" t="str">
        <f>VLOOKUP(Table3[[#This Row],[Order ID]],OrderBreakDown!A2219:H10266,4,0)</f>
        <v>$45.00</v>
      </c>
      <c r="O2220" s="18" t="str">
        <f>VLOOKUP(Table3[[#This Row],[Order ID]],OrderBreakDown!A2219:H10266,5,0)</f>
        <v>$2.00</v>
      </c>
      <c r="P2220">
        <f>VLOOKUP(Table3[[#This Row],[Order ID]],OrderBreakDown!A2219:H10266,6,0)</f>
        <v>2</v>
      </c>
      <c r="Q2220" t="str">
        <f>VLOOKUP(Table3[[#This Row],[Order ID]],OrderBreakDown!A2219:H10266,7,0)</f>
        <v>Furniture</v>
      </c>
      <c r="R2220" t="str">
        <f>VLOOKUP(Table3[[#This Row],[Order ID]],OrderBreakDown!A2219:H10266,8,0)</f>
        <v>Furnishings</v>
      </c>
    </row>
    <row r="2221" spans="1:18" ht="21.75" customHeight="1" thickBot="1" x14ac:dyDescent="0.3">
      <c r="A2221" s="5" t="s">
        <v>3864</v>
      </c>
      <c r="B2221" s="2">
        <v>41491</v>
      </c>
      <c r="C2221" s="1" t="s">
        <v>350</v>
      </c>
      <c r="D2221" s="1" t="s">
        <v>166</v>
      </c>
      <c r="E2221" s="1" t="s">
        <v>58</v>
      </c>
      <c r="F2221" s="1" t="s">
        <v>50</v>
      </c>
      <c r="G2221" s="1" t="s">
        <v>21</v>
      </c>
      <c r="H2221" s="2">
        <v>41494</v>
      </c>
      <c r="I2221" s="1" t="s">
        <v>37</v>
      </c>
      <c r="J2221" s="6" t="s">
        <v>167</v>
      </c>
      <c r="L2221" t="str">
        <f>VLOOKUP(Table3[[#This Row],[Order ID]],OrderBreakDown!A2220:H10267,2,0)</f>
        <v>Cameo Manila Envelope, Recycled</v>
      </c>
      <c r="M2221" s="16">
        <f>VLOOKUP(Table3[[#This Row],[Order ID]],OrderBreakDown!A2220:H10267,3,0)</f>
        <v>0</v>
      </c>
      <c r="N2221" t="str">
        <f>VLOOKUP(Table3[[#This Row],[Order ID]],OrderBreakDown!A2220:H10267,4,0)</f>
        <v>$129.00</v>
      </c>
      <c r="O2221" s="18" t="str">
        <f>VLOOKUP(Table3[[#This Row],[Order ID]],OrderBreakDown!A2220:H10267,5,0)</f>
        <v>$55.00</v>
      </c>
      <c r="P2221">
        <f>VLOOKUP(Table3[[#This Row],[Order ID]],OrderBreakDown!A2220:H10267,6,0)</f>
        <v>5</v>
      </c>
      <c r="Q2221" t="str">
        <f>VLOOKUP(Table3[[#This Row],[Order ID]],OrderBreakDown!A2220:H10267,7,0)</f>
        <v>Office Supplies</v>
      </c>
      <c r="R2221" t="str">
        <f>VLOOKUP(Table3[[#This Row],[Order ID]],OrderBreakDown!A2220:H10267,8,0)</f>
        <v>Envelopes</v>
      </c>
    </row>
    <row r="2222" spans="1:18" ht="21.75" customHeight="1" thickBot="1" x14ac:dyDescent="0.3">
      <c r="A2222" s="5" t="s">
        <v>3865</v>
      </c>
      <c r="B2222" s="2">
        <v>41491</v>
      </c>
      <c r="C2222" s="1" t="s">
        <v>636</v>
      </c>
      <c r="D2222" s="1" t="s">
        <v>115</v>
      </c>
      <c r="E2222" s="1" t="s">
        <v>66</v>
      </c>
      <c r="F2222" s="1" t="s">
        <v>28</v>
      </c>
      <c r="G2222" s="1" t="s">
        <v>21</v>
      </c>
      <c r="H2222" s="2">
        <v>41493</v>
      </c>
      <c r="I2222" s="1" t="s">
        <v>37</v>
      </c>
      <c r="J2222" s="6" t="s">
        <v>116</v>
      </c>
      <c r="L2222" t="str">
        <f>VLOOKUP(Table3[[#This Row],[Order ID]],OrderBreakDown!A2221:H10268,2,0)</f>
        <v>Hoover Blender, Black</v>
      </c>
      <c r="M2222" s="16">
        <f>VLOOKUP(Table3[[#This Row],[Order ID]],OrderBreakDown!A2221:H10268,3,0)</f>
        <v>0.1</v>
      </c>
      <c r="N2222" t="str">
        <f>VLOOKUP(Table3[[#This Row],[Order ID]],OrderBreakDown!A2221:H10268,4,0)</f>
        <v>$172.00</v>
      </c>
      <c r="O2222" s="18" t="str">
        <f>VLOOKUP(Table3[[#This Row],[Order ID]],OrderBreakDown!A2221:H10268,5,0)</f>
        <v>$48.00</v>
      </c>
      <c r="P2222">
        <f>VLOOKUP(Table3[[#This Row],[Order ID]],OrderBreakDown!A2221:H10268,6,0)</f>
        <v>2</v>
      </c>
      <c r="Q2222" t="str">
        <f>VLOOKUP(Table3[[#This Row],[Order ID]],OrderBreakDown!A2221:H10268,7,0)</f>
        <v>Office Supplies</v>
      </c>
      <c r="R2222" t="str">
        <f>VLOOKUP(Table3[[#This Row],[Order ID]],OrderBreakDown!A2221:H10268,8,0)</f>
        <v>Appliances</v>
      </c>
    </row>
    <row r="2223" spans="1:18" ht="21.75" customHeight="1" thickBot="1" x14ac:dyDescent="0.3">
      <c r="A2223" s="5" t="s">
        <v>3866</v>
      </c>
      <c r="B2223" s="2">
        <v>41491</v>
      </c>
      <c r="C2223" s="1" t="s">
        <v>1975</v>
      </c>
      <c r="D2223" s="1" t="s">
        <v>3867</v>
      </c>
      <c r="E2223" s="1" t="s">
        <v>120</v>
      </c>
      <c r="F2223" s="1" t="s">
        <v>28</v>
      </c>
      <c r="G2223" s="1" t="s">
        <v>21</v>
      </c>
      <c r="H2223" s="2">
        <v>41495</v>
      </c>
      <c r="I2223" s="1" t="s">
        <v>22</v>
      </c>
      <c r="J2223" s="6" t="s">
        <v>3868</v>
      </c>
      <c r="L2223" t="str">
        <f>VLOOKUP(Table3[[#This Row],[Order ID]],OrderBreakDown!A2222:H10269,2,0)</f>
        <v>Boston Canvas, Water Color</v>
      </c>
      <c r="M2223" s="16">
        <f>VLOOKUP(Table3[[#This Row],[Order ID]],OrderBreakDown!A2222:H10269,3,0)</f>
        <v>0</v>
      </c>
      <c r="N2223" t="str">
        <f>VLOOKUP(Table3[[#This Row],[Order ID]],OrderBreakDown!A2222:H10269,4,0)</f>
        <v>$398.00</v>
      </c>
      <c r="O2223" s="18" t="str">
        <f>VLOOKUP(Table3[[#This Row],[Order ID]],OrderBreakDown!A2222:H10269,5,0)</f>
        <v>$60.00</v>
      </c>
      <c r="P2223">
        <f>VLOOKUP(Table3[[#This Row],[Order ID]],OrderBreakDown!A2222:H10269,6,0)</f>
        <v>7</v>
      </c>
      <c r="Q2223" t="str">
        <f>VLOOKUP(Table3[[#This Row],[Order ID]],OrderBreakDown!A2222:H10269,7,0)</f>
        <v>Office Supplies</v>
      </c>
      <c r="R2223" t="str">
        <f>VLOOKUP(Table3[[#This Row],[Order ID]],OrderBreakDown!A2222:H10269,8,0)</f>
        <v>Art</v>
      </c>
    </row>
    <row r="2224" spans="1:18" ht="21.75" customHeight="1" thickBot="1" x14ac:dyDescent="0.3">
      <c r="A2224" s="5" t="s">
        <v>3869</v>
      </c>
      <c r="B2224" s="2">
        <v>41491</v>
      </c>
      <c r="C2224" s="1" t="s">
        <v>1057</v>
      </c>
      <c r="D2224" s="1" t="s">
        <v>795</v>
      </c>
      <c r="E2224" s="1" t="s">
        <v>58</v>
      </c>
      <c r="F2224" s="1" t="s">
        <v>50</v>
      </c>
      <c r="G2224" s="1" t="s">
        <v>33</v>
      </c>
      <c r="H2224" s="2">
        <v>41496</v>
      </c>
      <c r="I2224" s="1" t="s">
        <v>22</v>
      </c>
      <c r="J2224" s="6" t="s">
        <v>444</v>
      </c>
      <c r="L2224" t="str">
        <f>VLOOKUP(Table3[[#This Row],[Order ID]],OrderBreakDown!A2223:H10270,2,0)</f>
        <v>Avery Binder, Clear</v>
      </c>
      <c r="M2224" s="16">
        <f>VLOOKUP(Table3[[#This Row],[Order ID]],OrderBreakDown!A2223:H10270,3,0)</f>
        <v>0</v>
      </c>
      <c r="N2224" t="str">
        <f>VLOOKUP(Table3[[#This Row],[Order ID]],OrderBreakDown!A2223:H10270,4,0)</f>
        <v>$12.00</v>
      </c>
      <c r="O2224" s="18" t="str">
        <f>VLOOKUP(Table3[[#This Row],[Order ID]],OrderBreakDown!A2223:H10270,5,0)</f>
        <v>$1.00</v>
      </c>
      <c r="P2224">
        <f>VLOOKUP(Table3[[#This Row],[Order ID]],OrderBreakDown!A2223:H10270,6,0)</f>
        <v>1</v>
      </c>
      <c r="Q2224" t="str">
        <f>VLOOKUP(Table3[[#This Row],[Order ID]],OrderBreakDown!A2223:H10270,7,0)</f>
        <v>Office Supplies</v>
      </c>
      <c r="R2224" t="str">
        <f>VLOOKUP(Table3[[#This Row],[Order ID]],OrderBreakDown!A2223:H10270,8,0)</f>
        <v>Binders</v>
      </c>
    </row>
    <row r="2225" spans="1:18" ht="21.75" customHeight="1" thickBot="1" x14ac:dyDescent="0.3">
      <c r="A2225" s="5" t="s">
        <v>3870</v>
      </c>
      <c r="B2225" s="2">
        <v>41491</v>
      </c>
      <c r="C2225" s="1" t="s">
        <v>123</v>
      </c>
      <c r="D2225" s="1" t="s">
        <v>648</v>
      </c>
      <c r="E2225" s="1" t="s">
        <v>27</v>
      </c>
      <c r="F2225" s="1" t="s">
        <v>28</v>
      </c>
      <c r="G2225" s="1" t="s">
        <v>15</v>
      </c>
      <c r="H2225" s="2">
        <v>41494</v>
      </c>
      <c r="I2225" s="1" t="s">
        <v>37</v>
      </c>
      <c r="J2225" s="6" t="s">
        <v>29</v>
      </c>
      <c r="L2225" t="str">
        <f>VLOOKUP(Table3[[#This Row],[Order ID]],OrderBreakDown!A2224:H10271,2,0)</f>
        <v>Boston Pens, Water Color</v>
      </c>
      <c r="M2225" s="16">
        <f>VLOOKUP(Table3[[#This Row],[Order ID]],OrderBreakDown!A2224:H10271,3,0)</f>
        <v>0</v>
      </c>
      <c r="N2225" t="str">
        <f>VLOOKUP(Table3[[#This Row],[Order ID]],OrderBreakDown!A2224:H10271,4,0)</f>
        <v>$70.00</v>
      </c>
      <c r="O2225" s="18" t="str">
        <f>VLOOKUP(Table3[[#This Row],[Order ID]],OrderBreakDown!A2224:H10271,5,0)</f>
        <v>$6.00</v>
      </c>
      <c r="P2225">
        <f>VLOOKUP(Table3[[#This Row],[Order ID]],OrderBreakDown!A2224:H10271,6,0)</f>
        <v>4</v>
      </c>
      <c r="Q2225" t="str">
        <f>VLOOKUP(Table3[[#This Row],[Order ID]],OrderBreakDown!A2224:H10271,7,0)</f>
        <v>Office Supplies</v>
      </c>
      <c r="R2225" t="str">
        <f>VLOOKUP(Table3[[#This Row],[Order ID]],OrderBreakDown!A2224:H10271,8,0)</f>
        <v>Art</v>
      </c>
    </row>
    <row r="2226" spans="1:18" ht="21.75" customHeight="1" thickBot="1" x14ac:dyDescent="0.3">
      <c r="A2226" s="5" t="s">
        <v>3871</v>
      </c>
      <c r="B2226" s="2">
        <v>41491</v>
      </c>
      <c r="C2226" s="1" t="s">
        <v>2578</v>
      </c>
      <c r="D2226" s="1" t="s">
        <v>1716</v>
      </c>
      <c r="E2226" s="1" t="s">
        <v>27</v>
      </c>
      <c r="F2226" s="1" t="s">
        <v>28</v>
      </c>
      <c r="G2226" s="1" t="s">
        <v>15</v>
      </c>
      <c r="H2226" s="2">
        <v>41496</v>
      </c>
      <c r="I2226" s="1" t="s">
        <v>22</v>
      </c>
      <c r="J2226" s="6" t="s">
        <v>112</v>
      </c>
      <c r="L2226" t="str">
        <f>VLOOKUP(Table3[[#This Row],[Order ID]],OrderBreakDown!A2225:H10272,2,0)</f>
        <v>Sanford Markers, Easy-Erase</v>
      </c>
      <c r="M2226" s="16">
        <f>VLOOKUP(Table3[[#This Row],[Order ID]],OrderBreakDown!A2225:H10272,3,0)</f>
        <v>0</v>
      </c>
      <c r="N2226" t="str">
        <f>VLOOKUP(Table3[[#This Row],[Order ID]],OrderBreakDown!A2225:H10272,4,0)</f>
        <v>$71.00</v>
      </c>
      <c r="O2226" s="18" t="str">
        <f>VLOOKUP(Table3[[#This Row],[Order ID]],OrderBreakDown!A2225:H10272,5,0)</f>
        <v>$1.00</v>
      </c>
      <c r="P2226">
        <f>VLOOKUP(Table3[[#This Row],[Order ID]],OrderBreakDown!A2225:H10272,6,0)</f>
        <v>3</v>
      </c>
      <c r="Q2226" t="str">
        <f>VLOOKUP(Table3[[#This Row],[Order ID]],OrderBreakDown!A2225:H10272,7,0)</f>
        <v>Office Supplies</v>
      </c>
      <c r="R2226" t="str">
        <f>VLOOKUP(Table3[[#This Row],[Order ID]],OrderBreakDown!A2225:H10272,8,0)</f>
        <v>Art</v>
      </c>
    </row>
    <row r="2227" spans="1:18" ht="21.75" customHeight="1" thickBot="1" x14ac:dyDescent="0.3">
      <c r="A2227" s="5" t="s">
        <v>3872</v>
      </c>
      <c r="B2227" s="2">
        <v>41491</v>
      </c>
      <c r="C2227" s="1" t="s">
        <v>309</v>
      </c>
      <c r="D2227" s="1" t="s">
        <v>3873</v>
      </c>
      <c r="E2227" s="1" t="s">
        <v>77</v>
      </c>
      <c r="F2227" s="1" t="s">
        <v>28</v>
      </c>
      <c r="G2227" s="1" t="s">
        <v>21</v>
      </c>
      <c r="H2227" s="2">
        <v>41495</v>
      </c>
      <c r="I2227" s="1" t="s">
        <v>22</v>
      </c>
      <c r="J2227" s="6" t="s">
        <v>271</v>
      </c>
      <c r="L2227" t="str">
        <f>VLOOKUP(Table3[[#This Row],[Order ID]],OrderBreakDown!A2226:H10273,2,0)</f>
        <v>Stockwell Clamps, 12 Pack</v>
      </c>
      <c r="M2227" s="16">
        <f>VLOOKUP(Table3[[#This Row],[Order ID]],OrderBreakDown!A2226:H10273,3,0)</f>
        <v>0.5</v>
      </c>
      <c r="N2227" t="str">
        <f>VLOOKUP(Table3[[#This Row],[Order ID]],OrderBreakDown!A2226:H10273,4,0)</f>
        <v>$19.00</v>
      </c>
      <c r="O2227" s="18" t="str">
        <f>VLOOKUP(Table3[[#This Row],[Order ID]],OrderBreakDown!A2226:H10273,5,0)</f>
        <v>-$1.00</v>
      </c>
      <c r="P2227">
        <f>VLOOKUP(Table3[[#This Row],[Order ID]],OrderBreakDown!A2226:H10273,6,0)</f>
        <v>2</v>
      </c>
      <c r="Q2227" t="str">
        <f>VLOOKUP(Table3[[#This Row],[Order ID]],OrderBreakDown!A2226:H10273,7,0)</f>
        <v>Office Supplies</v>
      </c>
      <c r="R2227" t="str">
        <f>VLOOKUP(Table3[[#This Row],[Order ID]],OrderBreakDown!A2226:H10273,8,0)</f>
        <v>Fasteners</v>
      </c>
    </row>
    <row r="2228" spans="1:18" ht="21.75" customHeight="1" thickBot="1" x14ac:dyDescent="0.3">
      <c r="A2228" s="5" t="s">
        <v>3874</v>
      </c>
      <c r="B2228" s="2">
        <v>41491</v>
      </c>
      <c r="C2228" s="1" t="s">
        <v>805</v>
      </c>
      <c r="D2228" s="1" t="s">
        <v>2335</v>
      </c>
      <c r="E2228" s="1" t="s">
        <v>58</v>
      </c>
      <c r="F2228" s="1" t="s">
        <v>50</v>
      </c>
      <c r="G2228" s="1" t="s">
        <v>21</v>
      </c>
      <c r="H2228" s="2">
        <v>41495</v>
      </c>
      <c r="I2228" s="1" t="s">
        <v>22</v>
      </c>
      <c r="J2228" s="6" t="s">
        <v>167</v>
      </c>
      <c r="L2228" t="str">
        <f>VLOOKUP(Table3[[#This Row],[Order ID]],OrderBreakDown!A2227:H10274,2,0)</f>
        <v>SAFCO Executive Leather Armchair, Adjustable</v>
      </c>
      <c r="M2228" s="16">
        <f>VLOOKUP(Table3[[#This Row],[Order ID]],OrderBreakDown!A2227:H10274,3,0)</f>
        <v>0.2</v>
      </c>
      <c r="N2228" t="str">
        <f>VLOOKUP(Table3[[#This Row],[Order ID]],OrderBreakDown!A2227:H10274,4,0)</f>
        <v>$1,485.00</v>
      </c>
      <c r="O2228" s="18" t="str">
        <f>VLOOKUP(Table3[[#This Row],[Order ID]],OrderBreakDown!A2227:H10274,5,0)</f>
        <v>-$241.00</v>
      </c>
      <c r="P2228">
        <f>VLOOKUP(Table3[[#This Row],[Order ID]],OrderBreakDown!A2227:H10274,6,0)</f>
        <v>4</v>
      </c>
      <c r="Q2228" t="str">
        <f>VLOOKUP(Table3[[#This Row],[Order ID]],OrderBreakDown!A2227:H10274,7,0)</f>
        <v>Furniture</v>
      </c>
      <c r="R2228" t="str">
        <f>VLOOKUP(Table3[[#This Row],[Order ID]],OrderBreakDown!A2227:H10274,8,0)</f>
        <v>Chairs</v>
      </c>
    </row>
    <row r="2229" spans="1:18" ht="21.75" customHeight="1" thickBot="1" x14ac:dyDescent="0.3">
      <c r="A2229" s="5" t="s">
        <v>3875</v>
      </c>
      <c r="B2229" s="2">
        <v>41491</v>
      </c>
      <c r="C2229" s="1" t="s">
        <v>2593</v>
      </c>
      <c r="D2229" s="1" t="s">
        <v>73</v>
      </c>
      <c r="E2229" s="1" t="s">
        <v>20</v>
      </c>
      <c r="F2229" s="1" t="s">
        <v>14</v>
      </c>
      <c r="G2229" s="1" t="s">
        <v>15</v>
      </c>
      <c r="H2229" s="2">
        <v>41496</v>
      </c>
      <c r="I2229" s="1" t="s">
        <v>22</v>
      </c>
      <c r="J2229" s="6" t="s">
        <v>23</v>
      </c>
      <c r="L2229" t="str">
        <f>VLOOKUP(Table3[[#This Row],[Order ID]],OrderBreakDown!A2228:H10275,2,0)</f>
        <v>Boston Canvas, Fluorescent</v>
      </c>
      <c r="M2229" s="16">
        <f>VLOOKUP(Table3[[#This Row],[Order ID]],OrderBreakDown!A2228:H10275,3,0)</f>
        <v>0.5</v>
      </c>
      <c r="N2229" t="str">
        <f>VLOOKUP(Table3[[#This Row],[Order ID]],OrderBreakDown!A2228:H10275,4,0)</f>
        <v>$220.00</v>
      </c>
      <c r="O2229" s="18" t="str">
        <f>VLOOKUP(Table3[[#This Row],[Order ID]],OrderBreakDown!A2228:H10275,5,0)</f>
        <v>-$141.00</v>
      </c>
      <c r="P2229">
        <f>VLOOKUP(Table3[[#This Row],[Order ID]],OrderBreakDown!A2228:H10275,6,0)</f>
        <v>8</v>
      </c>
      <c r="Q2229" t="str">
        <f>VLOOKUP(Table3[[#This Row],[Order ID]],OrderBreakDown!A2228:H10275,7,0)</f>
        <v>Office Supplies</v>
      </c>
      <c r="R2229" t="str">
        <f>VLOOKUP(Table3[[#This Row],[Order ID]],OrderBreakDown!A2228:H10275,8,0)</f>
        <v>Art</v>
      </c>
    </row>
    <row r="2230" spans="1:18" ht="21.75" customHeight="1" thickBot="1" x14ac:dyDescent="0.3">
      <c r="A2230" s="5" t="s">
        <v>3876</v>
      </c>
      <c r="B2230" s="2">
        <v>41492</v>
      </c>
      <c r="C2230" s="1" t="s">
        <v>555</v>
      </c>
      <c r="D2230" s="1" t="s">
        <v>73</v>
      </c>
      <c r="E2230" s="1" t="s">
        <v>20</v>
      </c>
      <c r="F2230" s="1" t="s">
        <v>14</v>
      </c>
      <c r="G2230" s="1" t="s">
        <v>21</v>
      </c>
      <c r="H2230" s="2">
        <v>41495</v>
      </c>
      <c r="I2230" s="1" t="s">
        <v>37</v>
      </c>
      <c r="J2230" s="6" t="s">
        <v>23</v>
      </c>
      <c r="L2230" t="str">
        <f>VLOOKUP(Table3[[#This Row],[Order ID]],OrderBreakDown!A2229:H10276,2,0)</f>
        <v>Eldon Light Bulb, Durable</v>
      </c>
      <c r="M2230" s="16">
        <f>VLOOKUP(Table3[[#This Row],[Order ID]],OrderBreakDown!A2229:H10276,3,0)</f>
        <v>0.8</v>
      </c>
      <c r="N2230" t="str">
        <f>VLOOKUP(Table3[[#This Row],[Order ID]],OrderBreakDown!A2229:H10276,4,0)</f>
        <v>$22.00</v>
      </c>
      <c r="O2230" s="18" t="str">
        <f>VLOOKUP(Table3[[#This Row],[Order ID]],OrderBreakDown!A2229:H10276,5,0)</f>
        <v>-$41.00</v>
      </c>
      <c r="P2230">
        <f>VLOOKUP(Table3[[#This Row],[Order ID]],OrderBreakDown!A2229:H10276,6,0)</f>
        <v>5</v>
      </c>
      <c r="Q2230" t="str">
        <f>VLOOKUP(Table3[[#This Row],[Order ID]],OrderBreakDown!A2229:H10276,7,0)</f>
        <v>Furniture</v>
      </c>
      <c r="R2230" t="str">
        <f>VLOOKUP(Table3[[#This Row],[Order ID]],OrderBreakDown!A2229:H10276,8,0)</f>
        <v>Furnishings</v>
      </c>
    </row>
    <row r="2231" spans="1:18" ht="21.75" customHeight="1" thickBot="1" x14ac:dyDescent="0.3">
      <c r="A2231" s="5" t="s">
        <v>3877</v>
      </c>
      <c r="B2231" s="2">
        <v>41492</v>
      </c>
      <c r="C2231" s="1" t="s">
        <v>1864</v>
      </c>
      <c r="D2231" s="1" t="s">
        <v>241</v>
      </c>
      <c r="E2231" s="1" t="s">
        <v>27</v>
      </c>
      <c r="F2231" s="1" t="s">
        <v>28</v>
      </c>
      <c r="G2231" s="1" t="s">
        <v>15</v>
      </c>
      <c r="H2231" s="2">
        <v>41494</v>
      </c>
      <c r="I2231" s="1" t="s">
        <v>16</v>
      </c>
      <c r="J2231" s="6" t="s">
        <v>112</v>
      </c>
      <c r="L2231" t="str">
        <f>VLOOKUP(Table3[[#This Row],[Order ID]],OrderBreakDown!A2230:H10277,2,0)</f>
        <v>Logitech Keyboard, Programmable</v>
      </c>
      <c r="M2231" s="16">
        <f>VLOOKUP(Table3[[#This Row],[Order ID]],OrderBreakDown!A2230:H10277,3,0)</f>
        <v>0</v>
      </c>
      <c r="N2231" t="str">
        <f>VLOOKUP(Table3[[#This Row],[Order ID]],OrderBreakDown!A2230:H10277,4,0)</f>
        <v>$222.00</v>
      </c>
      <c r="O2231" s="18" t="str">
        <f>VLOOKUP(Table3[[#This Row],[Order ID]],OrderBreakDown!A2230:H10277,5,0)</f>
        <v>$22.00</v>
      </c>
      <c r="P2231">
        <f>VLOOKUP(Table3[[#This Row],[Order ID]],OrderBreakDown!A2230:H10277,6,0)</f>
        <v>3</v>
      </c>
      <c r="Q2231" t="str">
        <f>VLOOKUP(Table3[[#This Row],[Order ID]],OrderBreakDown!A2230:H10277,7,0)</f>
        <v>Technology</v>
      </c>
      <c r="R2231" t="str">
        <f>VLOOKUP(Table3[[#This Row],[Order ID]],OrderBreakDown!A2230:H10277,8,0)</f>
        <v>Accessories</v>
      </c>
    </row>
    <row r="2232" spans="1:18" ht="21.75" customHeight="1" thickBot="1" x14ac:dyDescent="0.3">
      <c r="A2232" s="5" t="s">
        <v>3878</v>
      </c>
      <c r="B2232" s="2">
        <v>41492</v>
      </c>
      <c r="C2232" s="1" t="s">
        <v>3281</v>
      </c>
      <c r="D2232" s="1" t="s">
        <v>3879</v>
      </c>
      <c r="E2232" s="1" t="s">
        <v>27</v>
      </c>
      <c r="F2232" s="1" t="s">
        <v>28</v>
      </c>
      <c r="G2232" s="1" t="s">
        <v>33</v>
      </c>
      <c r="H2232" s="2">
        <v>41492</v>
      </c>
      <c r="I2232" s="1" t="s">
        <v>62</v>
      </c>
      <c r="J2232" s="6" t="s">
        <v>181</v>
      </c>
      <c r="L2232" t="str">
        <f>VLOOKUP(Table3[[#This Row],[Order ID]],OrderBreakDown!A2231:H10278,2,0)</f>
        <v>Binney &amp; Smith Canvas, Water Color</v>
      </c>
      <c r="M2232" s="16">
        <f>VLOOKUP(Table3[[#This Row],[Order ID]],OrderBreakDown!A2231:H10278,3,0)</f>
        <v>0</v>
      </c>
      <c r="N2232" t="str">
        <f>VLOOKUP(Table3[[#This Row],[Order ID]],OrderBreakDown!A2231:H10278,4,0)</f>
        <v>$164.00</v>
      </c>
      <c r="O2232" s="18" t="str">
        <f>VLOOKUP(Table3[[#This Row],[Order ID]],OrderBreakDown!A2231:H10278,5,0)</f>
        <v>$78.00</v>
      </c>
      <c r="P2232">
        <f>VLOOKUP(Table3[[#This Row],[Order ID]],OrderBreakDown!A2231:H10278,6,0)</f>
        <v>3</v>
      </c>
      <c r="Q2232" t="str">
        <f>VLOOKUP(Table3[[#This Row],[Order ID]],OrderBreakDown!A2231:H10278,7,0)</f>
        <v>Office Supplies</v>
      </c>
      <c r="R2232" t="str">
        <f>VLOOKUP(Table3[[#This Row],[Order ID]],OrderBreakDown!A2231:H10278,8,0)</f>
        <v>Art</v>
      </c>
    </row>
    <row r="2233" spans="1:18" ht="21.75" customHeight="1" thickBot="1" x14ac:dyDescent="0.3">
      <c r="A2233" s="5" t="s">
        <v>3880</v>
      </c>
      <c r="B2233" s="2">
        <v>41492</v>
      </c>
      <c r="C2233" s="1" t="s">
        <v>1020</v>
      </c>
      <c r="D2233" s="1" t="s">
        <v>334</v>
      </c>
      <c r="E2233" s="1" t="s">
        <v>49</v>
      </c>
      <c r="F2233" s="1" t="s">
        <v>50</v>
      </c>
      <c r="G2233" s="1" t="s">
        <v>33</v>
      </c>
      <c r="H2233" s="2">
        <v>41496</v>
      </c>
      <c r="I2233" s="1" t="s">
        <v>22</v>
      </c>
      <c r="J2233" s="6" t="s">
        <v>335</v>
      </c>
      <c r="L2233" t="str">
        <f>VLOOKUP(Table3[[#This Row],[Order ID]],OrderBreakDown!A2232:H10279,2,0)</f>
        <v>Wilson Jones Binder, Durable</v>
      </c>
      <c r="M2233" s="16">
        <f>VLOOKUP(Table3[[#This Row],[Order ID]],OrderBreakDown!A2232:H10279,3,0)</f>
        <v>0</v>
      </c>
      <c r="N2233" t="str">
        <f>VLOOKUP(Table3[[#This Row],[Order ID]],OrderBreakDown!A2232:H10279,4,0)</f>
        <v>$73.00</v>
      </c>
      <c r="O2233" s="18" t="str">
        <f>VLOOKUP(Table3[[#This Row],[Order ID]],OrderBreakDown!A2232:H10279,5,0)</f>
        <v>$3.00</v>
      </c>
      <c r="P2233">
        <f>VLOOKUP(Table3[[#This Row],[Order ID]],OrderBreakDown!A2232:H10279,6,0)</f>
        <v>5</v>
      </c>
      <c r="Q2233" t="str">
        <f>VLOOKUP(Table3[[#This Row],[Order ID]],OrderBreakDown!A2232:H10279,7,0)</f>
        <v>Office Supplies</v>
      </c>
      <c r="R2233" t="str">
        <f>VLOOKUP(Table3[[#This Row],[Order ID]],OrderBreakDown!A2232:H10279,8,0)</f>
        <v>Binders</v>
      </c>
    </row>
    <row r="2234" spans="1:18" ht="21.75" customHeight="1" thickBot="1" x14ac:dyDescent="0.3">
      <c r="A2234" s="5" t="s">
        <v>3881</v>
      </c>
      <c r="B2234" s="2">
        <v>41492</v>
      </c>
      <c r="C2234" s="1" t="s">
        <v>1170</v>
      </c>
      <c r="D2234" s="1" t="s">
        <v>314</v>
      </c>
      <c r="E2234" s="1" t="s">
        <v>315</v>
      </c>
      <c r="F2234" s="1" t="s">
        <v>14</v>
      </c>
      <c r="G2234" s="1" t="s">
        <v>21</v>
      </c>
      <c r="H2234" s="2">
        <v>41496</v>
      </c>
      <c r="I2234" s="1" t="s">
        <v>22</v>
      </c>
      <c r="J2234" s="6" t="s">
        <v>316</v>
      </c>
      <c r="L2234" t="str">
        <f>VLOOKUP(Table3[[#This Row],[Order ID]],OrderBreakDown!A2233:H10280,2,0)</f>
        <v>Tenex Lockers, Blue</v>
      </c>
      <c r="M2234" s="16">
        <f>VLOOKUP(Table3[[#This Row],[Order ID]],OrderBreakDown!A2233:H10280,3,0)</f>
        <v>0</v>
      </c>
      <c r="N2234" t="str">
        <f>VLOOKUP(Table3[[#This Row],[Order ID]],OrderBreakDown!A2233:H10280,4,0)</f>
        <v>$204.00</v>
      </c>
      <c r="O2234" s="18" t="str">
        <f>VLOOKUP(Table3[[#This Row],[Order ID]],OrderBreakDown!A2233:H10280,5,0)</f>
        <v>$53.00</v>
      </c>
      <c r="P2234">
        <f>VLOOKUP(Table3[[#This Row],[Order ID]],OrderBreakDown!A2233:H10280,6,0)</f>
        <v>1</v>
      </c>
      <c r="Q2234" t="str">
        <f>VLOOKUP(Table3[[#This Row],[Order ID]],OrderBreakDown!A2233:H10280,7,0)</f>
        <v>Office Supplies</v>
      </c>
      <c r="R2234" t="str">
        <f>VLOOKUP(Table3[[#This Row],[Order ID]],OrderBreakDown!A2233:H10280,8,0)</f>
        <v>Storage</v>
      </c>
    </row>
    <row r="2235" spans="1:18" ht="21.75" customHeight="1" thickBot="1" x14ac:dyDescent="0.3">
      <c r="A2235" s="5" t="s">
        <v>3882</v>
      </c>
      <c r="B2235" s="2">
        <v>41492</v>
      </c>
      <c r="C2235" s="1" t="s">
        <v>781</v>
      </c>
      <c r="D2235" s="1" t="s">
        <v>173</v>
      </c>
      <c r="E2235" s="1" t="s">
        <v>58</v>
      </c>
      <c r="F2235" s="1" t="s">
        <v>50</v>
      </c>
      <c r="G2235" s="1" t="s">
        <v>15</v>
      </c>
      <c r="H2235" s="2">
        <v>41497</v>
      </c>
      <c r="I2235" s="1" t="s">
        <v>22</v>
      </c>
      <c r="J2235" s="6" t="s">
        <v>174</v>
      </c>
      <c r="L2235" t="str">
        <f>VLOOKUP(Table3[[#This Row],[Order ID]],OrderBreakDown!A2234:H10281,2,0)</f>
        <v>Ames Clasp Envelope, with clear poly window</v>
      </c>
      <c r="M2235" s="16">
        <f>VLOOKUP(Table3[[#This Row],[Order ID]],OrderBreakDown!A2234:H10281,3,0)</f>
        <v>0</v>
      </c>
      <c r="N2235" t="str">
        <f>VLOOKUP(Table3[[#This Row],[Order ID]],OrderBreakDown!A2234:H10281,4,0)</f>
        <v>$32.00</v>
      </c>
      <c r="O2235" s="18" t="str">
        <f>VLOOKUP(Table3[[#This Row],[Order ID]],OrderBreakDown!A2234:H10281,5,0)</f>
        <v>$4.00</v>
      </c>
      <c r="P2235">
        <f>VLOOKUP(Table3[[#This Row],[Order ID]],OrderBreakDown!A2234:H10281,6,0)</f>
        <v>3</v>
      </c>
      <c r="Q2235" t="str">
        <f>VLOOKUP(Table3[[#This Row],[Order ID]],OrderBreakDown!A2234:H10281,7,0)</f>
        <v>Office Supplies</v>
      </c>
      <c r="R2235" t="str">
        <f>VLOOKUP(Table3[[#This Row],[Order ID]],OrderBreakDown!A2234:H10281,8,0)</f>
        <v>Envelopes</v>
      </c>
    </row>
    <row r="2236" spans="1:18" ht="21.75" customHeight="1" thickBot="1" x14ac:dyDescent="0.3">
      <c r="A2236" s="5" t="s">
        <v>3883</v>
      </c>
      <c r="B2236" s="2">
        <v>41492</v>
      </c>
      <c r="C2236" s="1" t="s">
        <v>152</v>
      </c>
      <c r="D2236" s="1" t="s">
        <v>3702</v>
      </c>
      <c r="E2236" s="1" t="s">
        <v>27</v>
      </c>
      <c r="F2236" s="1" t="s">
        <v>28</v>
      </c>
      <c r="G2236" s="1" t="s">
        <v>21</v>
      </c>
      <c r="H2236" s="2">
        <v>41495</v>
      </c>
      <c r="I2236" s="1" t="s">
        <v>37</v>
      </c>
      <c r="J2236" s="6" t="s">
        <v>112</v>
      </c>
      <c r="L2236" t="str">
        <f>VLOOKUP(Table3[[#This Row],[Order ID]],OrderBreakDown!A2235:H10282,2,0)</f>
        <v>Avery Binder Covers, Clear</v>
      </c>
      <c r="M2236" s="16">
        <f>VLOOKUP(Table3[[#This Row],[Order ID]],OrderBreakDown!A2235:H10282,3,0)</f>
        <v>0</v>
      </c>
      <c r="N2236" t="str">
        <f>VLOOKUP(Table3[[#This Row],[Order ID]],OrderBreakDown!A2235:H10282,4,0)</f>
        <v>$21.00</v>
      </c>
      <c r="O2236" s="18" t="str">
        <f>VLOOKUP(Table3[[#This Row],[Order ID]],OrderBreakDown!A2235:H10282,5,0)</f>
        <v>$5.00</v>
      </c>
      <c r="P2236">
        <f>VLOOKUP(Table3[[#This Row],[Order ID]],OrderBreakDown!A2235:H10282,6,0)</f>
        <v>2</v>
      </c>
      <c r="Q2236" t="str">
        <f>VLOOKUP(Table3[[#This Row],[Order ID]],OrderBreakDown!A2235:H10282,7,0)</f>
        <v>Office Supplies</v>
      </c>
      <c r="R2236" t="str">
        <f>VLOOKUP(Table3[[#This Row],[Order ID]],OrderBreakDown!A2235:H10282,8,0)</f>
        <v>Binders</v>
      </c>
    </row>
    <row r="2237" spans="1:18" ht="21.75" customHeight="1" thickBot="1" x14ac:dyDescent="0.3">
      <c r="A2237" s="5" t="s">
        <v>3884</v>
      </c>
      <c r="B2237" s="2">
        <v>41492</v>
      </c>
      <c r="C2237" s="1" t="s">
        <v>123</v>
      </c>
      <c r="D2237" s="1" t="s">
        <v>3885</v>
      </c>
      <c r="E2237" s="1" t="s">
        <v>66</v>
      </c>
      <c r="F2237" s="1" t="s">
        <v>28</v>
      </c>
      <c r="G2237" s="1" t="s">
        <v>15</v>
      </c>
      <c r="H2237" s="2">
        <v>41497</v>
      </c>
      <c r="I2237" s="1" t="s">
        <v>22</v>
      </c>
      <c r="J2237" s="6" t="s">
        <v>67</v>
      </c>
      <c r="L2237" t="str">
        <f>VLOOKUP(Table3[[#This Row],[Order ID]],OrderBreakDown!A2236:H10283,2,0)</f>
        <v>SanDisk Router, USB</v>
      </c>
      <c r="M2237" s="16">
        <f>VLOOKUP(Table3[[#This Row],[Order ID]],OrderBreakDown!A2236:H10283,3,0)</f>
        <v>0</v>
      </c>
      <c r="N2237" t="str">
        <f>VLOOKUP(Table3[[#This Row],[Order ID]],OrderBreakDown!A2236:H10283,4,0)</f>
        <v>$1,026.00</v>
      </c>
      <c r="O2237" s="18" t="str">
        <f>VLOOKUP(Table3[[#This Row],[Order ID]],OrderBreakDown!A2236:H10283,5,0)</f>
        <v>$431.00</v>
      </c>
      <c r="P2237">
        <f>VLOOKUP(Table3[[#This Row],[Order ID]],OrderBreakDown!A2236:H10283,6,0)</f>
        <v>4</v>
      </c>
      <c r="Q2237" t="str">
        <f>VLOOKUP(Table3[[#This Row],[Order ID]],OrderBreakDown!A2236:H10283,7,0)</f>
        <v>Technology</v>
      </c>
      <c r="R2237" t="str">
        <f>VLOOKUP(Table3[[#This Row],[Order ID]],OrderBreakDown!A2236:H10283,8,0)</f>
        <v>Accessories</v>
      </c>
    </row>
    <row r="2238" spans="1:18" ht="21.75" customHeight="1" thickBot="1" x14ac:dyDescent="0.3">
      <c r="A2238" s="5" t="s">
        <v>3886</v>
      </c>
      <c r="B2238" s="2">
        <v>41493</v>
      </c>
      <c r="C2238" s="1" t="s">
        <v>487</v>
      </c>
      <c r="D2238" s="1" t="s">
        <v>3887</v>
      </c>
      <c r="E2238" s="1" t="s">
        <v>27</v>
      </c>
      <c r="F2238" s="1" t="s">
        <v>28</v>
      </c>
      <c r="G2238" s="1" t="s">
        <v>33</v>
      </c>
      <c r="H2238" s="2">
        <v>41497</v>
      </c>
      <c r="I2238" s="1" t="s">
        <v>22</v>
      </c>
      <c r="J2238" s="6" t="s">
        <v>112</v>
      </c>
      <c r="L2238" t="str">
        <f>VLOOKUP(Table3[[#This Row],[Order ID]],OrderBreakDown!A2237:H10284,2,0)</f>
        <v>Boston Markers, Blue</v>
      </c>
      <c r="M2238" s="16">
        <f>VLOOKUP(Table3[[#This Row],[Order ID]],OrderBreakDown!A2237:H10284,3,0)</f>
        <v>0</v>
      </c>
      <c r="N2238" t="str">
        <f>VLOOKUP(Table3[[#This Row],[Order ID]],OrderBreakDown!A2237:H10284,4,0)</f>
        <v>$79.00</v>
      </c>
      <c r="O2238" s="18" t="str">
        <f>VLOOKUP(Table3[[#This Row],[Order ID]],OrderBreakDown!A2237:H10284,5,0)</f>
        <v>$32.00</v>
      </c>
      <c r="P2238">
        <f>VLOOKUP(Table3[[#This Row],[Order ID]],OrderBreakDown!A2237:H10284,6,0)</f>
        <v>3</v>
      </c>
      <c r="Q2238" t="str">
        <f>VLOOKUP(Table3[[#This Row],[Order ID]],OrderBreakDown!A2237:H10284,7,0)</f>
        <v>Office Supplies</v>
      </c>
      <c r="R2238" t="str">
        <f>VLOOKUP(Table3[[#This Row],[Order ID]],OrderBreakDown!A2237:H10284,8,0)</f>
        <v>Art</v>
      </c>
    </row>
    <row r="2239" spans="1:18" ht="21.75" customHeight="1" thickBot="1" x14ac:dyDescent="0.3">
      <c r="A2239" s="5" t="s">
        <v>3888</v>
      </c>
      <c r="B2239" s="2">
        <v>41493</v>
      </c>
      <c r="C2239" s="1" t="s">
        <v>2489</v>
      </c>
      <c r="D2239" s="1" t="s">
        <v>2976</v>
      </c>
      <c r="E2239" s="1" t="s">
        <v>20</v>
      </c>
      <c r="F2239" s="1" t="s">
        <v>14</v>
      </c>
      <c r="G2239" s="1" t="s">
        <v>15</v>
      </c>
      <c r="H2239" s="2">
        <v>41499</v>
      </c>
      <c r="I2239" s="1" t="s">
        <v>22</v>
      </c>
      <c r="J2239" s="6" t="s">
        <v>23</v>
      </c>
      <c r="L2239" t="str">
        <f>VLOOKUP(Table3[[#This Row],[Order ID]],OrderBreakDown!A2238:H10285,2,0)</f>
        <v>Cisco Speaker Phone, with Caller ID</v>
      </c>
      <c r="M2239" s="16">
        <f>VLOOKUP(Table3[[#This Row],[Order ID]],OrderBreakDown!A2238:H10285,3,0)</f>
        <v>0</v>
      </c>
      <c r="N2239" t="str">
        <f>VLOOKUP(Table3[[#This Row],[Order ID]],OrderBreakDown!A2238:H10285,4,0)</f>
        <v>$415.00</v>
      </c>
      <c r="O2239" s="18" t="str">
        <f>VLOOKUP(Table3[[#This Row],[Order ID]],OrderBreakDown!A2238:H10285,5,0)</f>
        <v>$17.00</v>
      </c>
      <c r="P2239">
        <f>VLOOKUP(Table3[[#This Row],[Order ID]],OrderBreakDown!A2238:H10285,6,0)</f>
        <v>3</v>
      </c>
      <c r="Q2239" t="str">
        <f>VLOOKUP(Table3[[#This Row],[Order ID]],OrderBreakDown!A2238:H10285,7,0)</f>
        <v>Technology</v>
      </c>
      <c r="R2239" t="str">
        <f>VLOOKUP(Table3[[#This Row],[Order ID]],OrderBreakDown!A2238:H10285,8,0)</f>
        <v>Phones</v>
      </c>
    </row>
    <row r="2240" spans="1:18" ht="21.75" customHeight="1" thickBot="1" x14ac:dyDescent="0.3">
      <c r="A2240" s="5" t="s">
        <v>3889</v>
      </c>
      <c r="B2240" s="2">
        <v>41493</v>
      </c>
      <c r="C2240" s="1" t="s">
        <v>3612</v>
      </c>
      <c r="D2240" s="1" t="s">
        <v>2035</v>
      </c>
      <c r="E2240" s="1" t="s">
        <v>120</v>
      </c>
      <c r="F2240" s="1" t="s">
        <v>28</v>
      </c>
      <c r="G2240" s="1" t="s">
        <v>21</v>
      </c>
      <c r="H2240" s="2">
        <v>41497</v>
      </c>
      <c r="I2240" s="1" t="s">
        <v>22</v>
      </c>
      <c r="J2240" s="6" t="s">
        <v>831</v>
      </c>
      <c r="L2240" t="str">
        <f>VLOOKUP(Table3[[#This Row],[Order ID]],OrderBreakDown!A2239:H10286,2,0)</f>
        <v>Avery Index Tab, Clear</v>
      </c>
      <c r="M2240" s="16">
        <f>VLOOKUP(Table3[[#This Row],[Order ID]],OrderBreakDown!A2239:H10286,3,0)</f>
        <v>0</v>
      </c>
      <c r="N2240" t="str">
        <f>VLOOKUP(Table3[[#This Row],[Order ID]],OrderBreakDown!A2239:H10286,4,0)</f>
        <v>$29.00</v>
      </c>
      <c r="O2240" s="18" t="str">
        <f>VLOOKUP(Table3[[#This Row],[Order ID]],OrderBreakDown!A2239:H10286,5,0)</f>
        <v>$8.00</v>
      </c>
      <c r="P2240">
        <f>VLOOKUP(Table3[[#This Row],[Order ID]],OrderBreakDown!A2239:H10286,6,0)</f>
        <v>5</v>
      </c>
      <c r="Q2240" t="str">
        <f>VLOOKUP(Table3[[#This Row],[Order ID]],OrderBreakDown!A2239:H10286,7,0)</f>
        <v>Office Supplies</v>
      </c>
      <c r="R2240" t="str">
        <f>VLOOKUP(Table3[[#This Row],[Order ID]],OrderBreakDown!A2239:H10286,8,0)</f>
        <v>Binders</v>
      </c>
    </row>
    <row r="2241" spans="1:18" ht="21.75" customHeight="1" thickBot="1" x14ac:dyDescent="0.3">
      <c r="A2241" s="5" t="s">
        <v>3890</v>
      </c>
      <c r="B2241" s="2">
        <v>41493</v>
      </c>
      <c r="C2241" s="1" t="s">
        <v>1057</v>
      </c>
      <c r="D2241" s="1" t="s">
        <v>950</v>
      </c>
      <c r="E2241" s="1" t="s">
        <v>66</v>
      </c>
      <c r="F2241" s="1" t="s">
        <v>28</v>
      </c>
      <c r="G2241" s="1" t="s">
        <v>33</v>
      </c>
      <c r="H2241" s="2">
        <v>41498</v>
      </c>
      <c r="I2241" s="1" t="s">
        <v>22</v>
      </c>
      <c r="J2241" s="6" t="s">
        <v>367</v>
      </c>
      <c r="L2241" t="str">
        <f>VLOOKUP(Table3[[#This Row],[Order ID]],OrderBreakDown!A2240:H10287,2,0)</f>
        <v>Memorex Numeric Keypad, Bluetooth</v>
      </c>
      <c r="M2241" s="16">
        <f>VLOOKUP(Table3[[#This Row],[Order ID]],OrderBreakDown!A2240:H10287,3,0)</f>
        <v>0</v>
      </c>
      <c r="N2241" t="str">
        <f>VLOOKUP(Table3[[#This Row],[Order ID]],OrderBreakDown!A2240:H10287,4,0)</f>
        <v>$90.00</v>
      </c>
      <c r="O2241" s="18" t="str">
        <f>VLOOKUP(Table3[[#This Row],[Order ID]],OrderBreakDown!A2240:H10287,5,0)</f>
        <v>$27.00</v>
      </c>
      <c r="P2241">
        <f>VLOOKUP(Table3[[#This Row],[Order ID]],OrderBreakDown!A2240:H10287,6,0)</f>
        <v>2</v>
      </c>
      <c r="Q2241" t="str">
        <f>VLOOKUP(Table3[[#This Row],[Order ID]],OrderBreakDown!A2240:H10287,7,0)</f>
        <v>Technology</v>
      </c>
      <c r="R2241" t="str">
        <f>VLOOKUP(Table3[[#This Row],[Order ID]],OrderBreakDown!A2240:H10287,8,0)</f>
        <v>Accessories</v>
      </c>
    </row>
    <row r="2242" spans="1:18" ht="21.75" customHeight="1" thickBot="1" x14ac:dyDescent="0.3">
      <c r="A2242" s="5" t="s">
        <v>3891</v>
      </c>
      <c r="B2242" s="2">
        <v>41493</v>
      </c>
      <c r="C2242" s="1" t="s">
        <v>1636</v>
      </c>
      <c r="D2242" s="1" t="s">
        <v>2440</v>
      </c>
      <c r="E2242" s="1" t="s">
        <v>27</v>
      </c>
      <c r="F2242" s="1" t="s">
        <v>28</v>
      </c>
      <c r="G2242" s="1" t="s">
        <v>33</v>
      </c>
      <c r="H2242" s="2">
        <v>41500</v>
      </c>
      <c r="I2242" s="1" t="s">
        <v>22</v>
      </c>
      <c r="J2242" s="6" t="s">
        <v>1180</v>
      </c>
      <c r="L2242" t="str">
        <f>VLOOKUP(Table3[[#This Row],[Order ID]],OrderBreakDown!A2241:H10288,2,0)</f>
        <v>Rubbermaid Light Bulb, Durable</v>
      </c>
      <c r="M2242" s="16">
        <f>VLOOKUP(Table3[[#This Row],[Order ID]],OrderBreakDown!A2241:H10288,3,0)</f>
        <v>0</v>
      </c>
      <c r="N2242" t="str">
        <f>VLOOKUP(Table3[[#This Row],[Order ID]],OrderBreakDown!A2241:H10288,4,0)</f>
        <v>$95.00</v>
      </c>
      <c r="O2242" s="18" t="str">
        <f>VLOOKUP(Table3[[#This Row],[Order ID]],OrderBreakDown!A2241:H10288,5,0)</f>
        <v>$38.00</v>
      </c>
      <c r="P2242">
        <f>VLOOKUP(Table3[[#This Row],[Order ID]],OrderBreakDown!A2241:H10288,6,0)</f>
        <v>6</v>
      </c>
      <c r="Q2242" t="str">
        <f>VLOOKUP(Table3[[#This Row],[Order ID]],OrderBreakDown!A2241:H10288,7,0)</f>
        <v>Furniture</v>
      </c>
      <c r="R2242" t="str">
        <f>VLOOKUP(Table3[[#This Row],[Order ID]],OrderBreakDown!A2241:H10288,8,0)</f>
        <v>Furnishings</v>
      </c>
    </row>
    <row r="2243" spans="1:18" ht="21.75" customHeight="1" thickBot="1" x14ac:dyDescent="0.3">
      <c r="A2243" s="5" t="s">
        <v>3892</v>
      </c>
      <c r="B2243" s="2">
        <v>41493</v>
      </c>
      <c r="C2243" s="1" t="s">
        <v>589</v>
      </c>
      <c r="D2243" s="1" t="s">
        <v>2067</v>
      </c>
      <c r="E2243" s="1" t="s">
        <v>49</v>
      </c>
      <c r="F2243" s="1" t="s">
        <v>50</v>
      </c>
      <c r="G2243" s="1" t="s">
        <v>15</v>
      </c>
      <c r="H2243" s="2">
        <v>41497</v>
      </c>
      <c r="I2243" s="1" t="s">
        <v>16</v>
      </c>
      <c r="J2243" s="6" t="s">
        <v>621</v>
      </c>
      <c r="L2243" t="str">
        <f>VLOOKUP(Table3[[#This Row],[Order ID]],OrderBreakDown!A2242:H10289,2,0)</f>
        <v>Wilson Jones Hole Reinforcements, Economy</v>
      </c>
      <c r="M2243" s="16">
        <f>VLOOKUP(Table3[[#This Row],[Order ID]],OrderBreakDown!A2242:H10289,3,0)</f>
        <v>0</v>
      </c>
      <c r="N2243" t="str">
        <f>VLOOKUP(Table3[[#This Row],[Order ID]],OrderBreakDown!A2242:H10289,4,0)</f>
        <v>$18.00</v>
      </c>
      <c r="O2243" s="18" t="str">
        <f>VLOOKUP(Table3[[#This Row],[Order ID]],OrderBreakDown!A2242:H10289,5,0)</f>
        <v>$9.00</v>
      </c>
      <c r="P2243">
        <f>VLOOKUP(Table3[[#This Row],[Order ID]],OrderBreakDown!A2242:H10289,6,0)</f>
        <v>4</v>
      </c>
      <c r="Q2243" t="str">
        <f>VLOOKUP(Table3[[#This Row],[Order ID]],OrderBreakDown!A2242:H10289,7,0)</f>
        <v>Office Supplies</v>
      </c>
      <c r="R2243" t="str">
        <f>VLOOKUP(Table3[[#This Row],[Order ID]],OrderBreakDown!A2242:H10289,8,0)</f>
        <v>Binders</v>
      </c>
    </row>
    <row r="2244" spans="1:18" ht="21.75" customHeight="1" thickBot="1" x14ac:dyDescent="0.3">
      <c r="A2244" s="5" t="s">
        <v>3893</v>
      </c>
      <c r="B2244" s="2">
        <v>41493</v>
      </c>
      <c r="C2244" s="1" t="s">
        <v>1162</v>
      </c>
      <c r="D2244" s="1" t="s">
        <v>3894</v>
      </c>
      <c r="E2244" s="1" t="s">
        <v>77</v>
      </c>
      <c r="F2244" s="1" t="s">
        <v>28</v>
      </c>
      <c r="G2244" s="1" t="s">
        <v>15</v>
      </c>
      <c r="H2244" s="2">
        <v>41497</v>
      </c>
      <c r="I2244" s="1" t="s">
        <v>22</v>
      </c>
      <c r="J2244" s="6" t="s">
        <v>382</v>
      </c>
      <c r="L2244" t="str">
        <f>VLOOKUP(Table3[[#This Row],[Order ID]],OrderBreakDown!A2243:H10290,2,0)</f>
        <v>Breville Coffee Grinder, Silver</v>
      </c>
      <c r="M2244" s="16">
        <f>VLOOKUP(Table3[[#This Row],[Order ID]],OrderBreakDown!A2243:H10290,3,0)</f>
        <v>0.5</v>
      </c>
      <c r="N2244" t="str">
        <f>VLOOKUP(Table3[[#This Row],[Order ID]],OrderBreakDown!A2243:H10290,4,0)</f>
        <v>$94.00</v>
      </c>
      <c r="O2244" s="18" t="str">
        <f>VLOOKUP(Table3[[#This Row],[Order ID]],OrderBreakDown!A2243:H10290,5,0)</f>
        <v>-$19.00</v>
      </c>
      <c r="P2244">
        <f>VLOOKUP(Table3[[#This Row],[Order ID]],OrderBreakDown!A2243:H10290,6,0)</f>
        <v>3</v>
      </c>
      <c r="Q2244" t="str">
        <f>VLOOKUP(Table3[[#This Row],[Order ID]],OrderBreakDown!A2243:H10290,7,0)</f>
        <v>Office Supplies</v>
      </c>
      <c r="R2244" t="str">
        <f>VLOOKUP(Table3[[#This Row],[Order ID]],OrderBreakDown!A2243:H10290,8,0)</f>
        <v>Appliances</v>
      </c>
    </row>
    <row r="2245" spans="1:18" ht="21.75" customHeight="1" thickBot="1" x14ac:dyDescent="0.3">
      <c r="A2245" s="5" t="s">
        <v>3895</v>
      </c>
      <c r="B2245" s="2">
        <v>41494</v>
      </c>
      <c r="C2245" s="1" t="s">
        <v>2624</v>
      </c>
      <c r="D2245" s="1" t="s">
        <v>3896</v>
      </c>
      <c r="E2245" s="1" t="s">
        <v>27</v>
      </c>
      <c r="F2245" s="1" t="s">
        <v>28</v>
      </c>
      <c r="G2245" s="1" t="s">
        <v>21</v>
      </c>
      <c r="H2245" s="2">
        <v>41498</v>
      </c>
      <c r="I2245" s="1" t="s">
        <v>22</v>
      </c>
      <c r="J2245" s="6" t="s">
        <v>181</v>
      </c>
      <c r="L2245" t="str">
        <f>VLOOKUP(Table3[[#This Row],[Order ID]],OrderBreakDown!A2244:H10291,2,0)</f>
        <v>Acco Binding Machine, Clear</v>
      </c>
      <c r="M2245" s="16">
        <f>VLOOKUP(Table3[[#This Row],[Order ID]],OrderBreakDown!A2244:H10291,3,0)</f>
        <v>0</v>
      </c>
      <c r="N2245" t="str">
        <f>VLOOKUP(Table3[[#This Row],[Order ID]],OrderBreakDown!A2244:H10291,4,0)</f>
        <v>$202.00</v>
      </c>
      <c r="O2245" s="18" t="str">
        <f>VLOOKUP(Table3[[#This Row],[Order ID]],OrderBreakDown!A2244:H10291,5,0)</f>
        <v>$22.00</v>
      </c>
      <c r="P2245">
        <f>VLOOKUP(Table3[[#This Row],[Order ID]],OrderBreakDown!A2244:H10291,6,0)</f>
        <v>4</v>
      </c>
      <c r="Q2245" t="str">
        <f>VLOOKUP(Table3[[#This Row],[Order ID]],OrderBreakDown!A2244:H10291,7,0)</f>
        <v>Office Supplies</v>
      </c>
      <c r="R2245" t="str">
        <f>VLOOKUP(Table3[[#This Row],[Order ID]],OrderBreakDown!A2244:H10291,8,0)</f>
        <v>Binders</v>
      </c>
    </row>
    <row r="2246" spans="1:18" ht="21.75" customHeight="1" thickBot="1" x14ac:dyDescent="0.3">
      <c r="A2246" s="5" t="s">
        <v>3897</v>
      </c>
      <c r="B2246" s="2">
        <v>41494</v>
      </c>
      <c r="C2246" s="1" t="s">
        <v>137</v>
      </c>
      <c r="D2246" s="1" t="s">
        <v>2464</v>
      </c>
      <c r="E2246" s="1" t="s">
        <v>20</v>
      </c>
      <c r="F2246" s="1" t="s">
        <v>14</v>
      </c>
      <c r="G2246" s="1" t="s">
        <v>21</v>
      </c>
      <c r="H2246" s="2">
        <v>41497</v>
      </c>
      <c r="I2246" s="1" t="s">
        <v>16</v>
      </c>
      <c r="J2246" s="6" t="s">
        <v>23</v>
      </c>
      <c r="L2246" t="str">
        <f>VLOOKUP(Table3[[#This Row],[Order ID]],OrderBreakDown!A2245:H10292,2,0)</f>
        <v>Harbour Creations File Folder Labels, 5000 Label Set</v>
      </c>
      <c r="M2246" s="16">
        <f>VLOOKUP(Table3[[#This Row],[Order ID]],OrderBreakDown!A2245:H10292,3,0)</f>
        <v>0</v>
      </c>
      <c r="N2246" t="str">
        <f>VLOOKUP(Table3[[#This Row],[Order ID]],OrderBreakDown!A2245:H10292,4,0)</f>
        <v>$36.00</v>
      </c>
      <c r="O2246" s="18" t="str">
        <f>VLOOKUP(Table3[[#This Row],[Order ID]],OrderBreakDown!A2245:H10292,5,0)</f>
        <v>$8.00</v>
      </c>
      <c r="P2246">
        <f>VLOOKUP(Table3[[#This Row],[Order ID]],OrderBreakDown!A2245:H10292,6,0)</f>
        <v>4</v>
      </c>
      <c r="Q2246" t="str">
        <f>VLOOKUP(Table3[[#This Row],[Order ID]],OrderBreakDown!A2245:H10292,7,0)</f>
        <v>Office Supplies</v>
      </c>
      <c r="R2246" t="str">
        <f>VLOOKUP(Table3[[#This Row],[Order ID]],OrderBreakDown!A2245:H10292,8,0)</f>
        <v>Labels</v>
      </c>
    </row>
    <row r="2247" spans="1:18" ht="21.75" customHeight="1" thickBot="1" x14ac:dyDescent="0.3">
      <c r="A2247" s="5" t="s">
        <v>3898</v>
      </c>
      <c r="B2247" s="2">
        <v>41494</v>
      </c>
      <c r="C2247" s="1" t="s">
        <v>2339</v>
      </c>
      <c r="D2247" s="1" t="s">
        <v>3899</v>
      </c>
      <c r="E2247" s="1" t="s">
        <v>66</v>
      </c>
      <c r="F2247" s="1" t="s">
        <v>28</v>
      </c>
      <c r="G2247" s="1" t="s">
        <v>33</v>
      </c>
      <c r="H2247" s="2">
        <v>41499</v>
      </c>
      <c r="I2247" s="1" t="s">
        <v>22</v>
      </c>
      <c r="J2247" s="6" t="s">
        <v>206</v>
      </c>
      <c r="L2247" t="str">
        <f>VLOOKUP(Table3[[#This Row],[Order ID]],OrderBreakDown!A2246:H10293,2,0)</f>
        <v>Hon Swivel Stool, Red</v>
      </c>
      <c r="M2247" s="16">
        <f>VLOOKUP(Table3[[#This Row],[Order ID]],OrderBreakDown!A2246:H10293,3,0)</f>
        <v>0.1</v>
      </c>
      <c r="N2247" t="str">
        <f>VLOOKUP(Table3[[#This Row],[Order ID]],OrderBreakDown!A2246:H10293,4,0)</f>
        <v>$442.00</v>
      </c>
      <c r="O2247" s="18" t="str">
        <f>VLOOKUP(Table3[[#This Row],[Order ID]],OrderBreakDown!A2246:H10293,5,0)</f>
        <v>$25.00</v>
      </c>
      <c r="P2247">
        <f>VLOOKUP(Table3[[#This Row],[Order ID]],OrderBreakDown!A2246:H10293,6,0)</f>
        <v>3</v>
      </c>
      <c r="Q2247" t="str">
        <f>VLOOKUP(Table3[[#This Row],[Order ID]],OrderBreakDown!A2246:H10293,7,0)</f>
        <v>Furniture</v>
      </c>
      <c r="R2247" t="str">
        <f>VLOOKUP(Table3[[#This Row],[Order ID]],OrderBreakDown!A2246:H10293,8,0)</f>
        <v>Chairs</v>
      </c>
    </row>
    <row r="2248" spans="1:18" ht="21.75" customHeight="1" thickBot="1" x14ac:dyDescent="0.3">
      <c r="A2248" s="5" t="s">
        <v>3900</v>
      </c>
      <c r="B2248" s="2">
        <v>41494</v>
      </c>
      <c r="C2248" s="1" t="s">
        <v>2659</v>
      </c>
      <c r="D2248" s="1" t="s">
        <v>2730</v>
      </c>
      <c r="E2248" s="1" t="s">
        <v>27</v>
      </c>
      <c r="F2248" s="1" t="s">
        <v>28</v>
      </c>
      <c r="G2248" s="1" t="s">
        <v>33</v>
      </c>
      <c r="H2248" s="2">
        <v>41498</v>
      </c>
      <c r="I2248" s="1" t="s">
        <v>22</v>
      </c>
      <c r="J2248" s="6" t="s">
        <v>416</v>
      </c>
      <c r="L2248" t="str">
        <f>VLOOKUP(Table3[[#This Row],[Order ID]],OrderBreakDown!A2247:H10294,2,0)</f>
        <v>Acco Binder, Clear</v>
      </c>
      <c r="M2248" s="16">
        <f>VLOOKUP(Table3[[#This Row],[Order ID]],OrderBreakDown!A2247:H10294,3,0)</f>
        <v>0</v>
      </c>
      <c r="N2248" t="str">
        <f>VLOOKUP(Table3[[#This Row],[Order ID]],OrderBreakDown!A2247:H10294,4,0)</f>
        <v>$29.00</v>
      </c>
      <c r="O2248" s="18" t="str">
        <f>VLOOKUP(Table3[[#This Row],[Order ID]],OrderBreakDown!A2247:H10294,5,0)</f>
        <v>$10.00</v>
      </c>
      <c r="P2248">
        <f>VLOOKUP(Table3[[#This Row],[Order ID]],OrderBreakDown!A2247:H10294,6,0)</f>
        <v>2</v>
      </c>
      <c r="Q2248" t="str">
        <f>VLOOKUP(Table3[[#This Row],[Order ID]],OrderBreakDown!A2247:H10294,7,0)</f>
        <v>Office Supplies</v>
      </c>
      <c r="R2248" t="str">
        <f>VLOOKUP(Table3[[#This Row],[Order ID]],OrderBreakDown!A2247:H10294,8,0)</f>
        <v>Binders</v>
      </c>
    </row>
    <row r="2249" spans="1:18" ht="21.75" customHeight="1" thickBot="1" x14ac:dyDescent="0.3">
      <c r="A2249" s="5" t="s">
        <v>3901</v>
      </c>
      <c r="B2249" s="2">
        <v>41494</v>
      </c>
      <c r="C2249" s="1" t="s">
        <v>739</v>
      </c>
      <c r="D2249" s="1" t="s">
        <v>3902</v>
      </c>
      <c r="E2249" s="1" t="s">
        <v>120</v>
      </c>
      <c r="F2249" s="1" t="s">
        <v>28</v>
      </c>
      <c r="G2249" s="1" t="s">
        <v>33</v>
      </c>
      <c r="H2249" s="2">
        <v>41498</v>
      </c>
      <c r="I2249" s="1" t="s">
        <v>22</v>
      </c>
      <c r="J2249" s="6" t="s">
        <v>3903</v>
      </c>
      <c r="L2249" t="str">
        <f>VLOOKUP(Table3[[#This Row],[Order ID]],OrderBreakDown!A2248:H10295,2,0)</f>
        <v>Novimex Rocking Chair, Red</v>
      </c>
      <c r="M2249" s="16">
        <f>VLOOKUP(Table3[[#This Row],[Order ID]],OrderBreakDown!A2248:H10295,3,0)</f>
        <v>0</v>
      </c>
      <c r="N2249" t="str">
        <f>VLOOKUP(Table3[[#This Row],[Order ID]],OrderBreakDown!A2248:H10295,4,0)</f>
        <v>$657.00</v>
      </c>
      <c r="O2249" s="18" t="str">
        <f>VLOOKUP(Table3[[#This Row],[Order ID]],OrderBreakDown!A2248:H10295,5,0)</f>
        <v>$118.00</v>
      </c>
      <c r="P2249">
        <f>VLOOKUP(Table3[[#This Row],[Order ID]],OrderBreakDown!A2248:H10295,6,0)</f>
        <v>5</v>
      </c>
      <c r="Q2249" t="str">
        <f>VLOOKUP(Table3[[#This Row],[Order ID]],OrderBreakDown!A2248:H10295,7,0)</f>
        <v>Furniture</v>
      </c>
      <c r="R2249" t="str">
        <f>VLOOKUP(Table3[[#This Row],[Order ID]],OrderBreakDown!A2248:H10295,8,0)</f>
        <v>Chairs</v>
      </c>
    </row>
    <row r="2250" spans="1:18" ht="21.75" customHeight="1" thickBot="1" x14ac:dyDescent="0.3">
      <c r="A2250" s="5" t="s">
        <v>3904</v>
      </c>
      <c r="B2250" s="2">
        <v>41495</v>
      </c>
      <c r="C2250" s="1" t="s">
        <v>845</v>
      </c>
      <c r="D2250" s="1" t="s">
        <v>570</v>
      </c>
      <c r="E2250" s="1" t="s">
        <v>27</v>
      </c>
      <c r="F2250" s="1" t="s">
        <v>28</v>
      </c>
      <c r="G2250" s="1" t="s">
        <v>15</v>
      </c>
      <c r="H2250" s="2">
        <v>41498</v>
      </c>
      <c r="I2250" s="1" t="s">
        <v>16</v>
      </c>
      <c r="J2250" s="6" t="s">
        <v>112</v>
      </c>
      <c r="L2250" t="str">
        <f>VLOOKUP(Table3[[#This Row],[Order ID]],OrderBreakDown!A2249:H10296,2,0)</f>
        <v>BIC Pens, Blue</v>
      </c>
      <c r="M2250" s="16">
        <f>VLOOKUP(Table3[[#This Row],[Order ID]],OrderBreakDown!A2249:H10296,3,0)</f>
        <v>0</v>
      </c>
      <c r="N2250" t="str">
        <f>VLOOKUP(Table3[[#This Row],[Order ID]],OrderBreakDown!A2249:H10296,4,0)</f>
        <v>$57.00</v>
      </c>
      <c r="O2250" s="18" t="str">
        <f>VLOOKUP(Table3[[#This Row],[Order ID]],OrderBreakDown!A2249:H10296,5,0)</f>
        <v>$6.00</v>
      </c>
      <c r="P2250">
        <f>VLOOKUP(Table3[[#This Row],[Order ID]],OrderBreakDown!A2249:H10296,6,0)</f>
        <v>4</v>
      </c>
      <c r="Q2250" t="str">
        <f>VLOOKUP(Table3[[#This Row],[Order ID]],OrderBreakDown!A2249:H10296,7,0)</f>
        <v>Office Supplies</v>
      </c>
      <c r="R2250" t="str">
        <f>VLOOKUP(Table3[[#This Row],[Order ID]],OrderBreakDown!A2249:H10296,8,0)</f>
        <v>Art</v>
      </c>
    </row>
    <row r="2251" spans="1:18" ht="21.75" customHeight="1" thickBot="1" x14ac:dyDescent="0.3">
      <c r="A2251" s="5" t="s">
        <v>3905</v>
      </c>
      <c r="B2251" s="2">
        <v>41495</v>
      </c>
      <c r="C2251" s="1" t="s">
        <v>158</v>
      </c>
      <c r="D2251" s="1" t="s">
        <v>218</v>
      </c>
      <c r="E2251" s="1" t="s">
        <v>58</v>
      </c>
      <c r="F2251" s="1" t="s">
        <v>50</v>
      </c>
      <c r="G2251" s="1" t="s">
        <v>21</v>
      </c>
      <c r="H2251" s="2">
        <v>41501</v>
      </c>
      <c r="I2251" s="1" t="s">
        <v>22</v>
      </c>
      <c r="J2251" s="6" t="s">
        <v>141</v>
      </c>
      <c r="L2251" t="str">
        <f>VLOOKUP(Table3[[#This Row],[Order ID]],OrderBreakDown!A2250:H10297,2,0)</f>
        <v>Boston Pencil Sharpener, Easy-Erase</v>
      </c>
      <c r="M2251" s="16">
        <f>VLOOKUP(Table3[[#This Row],[Order ID]],OrderBreakDown!A2250:H10297,3,0)</f>
        <v>0</v>
      </c>
      <c r="N2251" t="str">
        <f>VLOOKUP(Table3[[#This Row],[Order ID]],OrderBreakDown!A2250:H10297,4,0)</f>
        <v>$60.00</v>
      </c>
      <c r="O2251" s="18" t="str">
        <f>VLOOKUP(Table3[[#This Row],[Order ID]],OrderBreakDown!A2250:H10297,5,0)</f>
        <v>$10.00</v>
      </c>
      <c r="P2251">
        <f>VLOOKUP(Table3[[#This Row],[Order ID]],OrderBreakDown!A2250:H10297,6,0)</f>
        <v>2</v>
      </c>
      <c r="Q2251" t="str">
        <f>VLOOKUP(Table3[[#This Row],[Order ID]],OrderBreakDown!A2250:H10297,7,0)</f>
        <v>Office Supplies</v>
      </c>
      <c r="R2251" t="str">
        <f>VLOOKUP(Table3[[#This Row],[Order ID]],OrderBreakDown!A2250:H10297,8,0)</f>
        <v>Art</v>
      </c>
    </row>
    <row r="2252" spans="1:18" ht="21.75" customHeight="1" thickBot="1" x14ac:dyDescent="0.3">
      <c r="A2252" s="5" t="s">
        <v>3906</v>
      </c>
      <c r="B2252" s="2">
        <v>41495</v>
      </c>
      <c r="C2252" s="1" t="s">
        <v>127</v>
      </c>
      <c r="D2252" s="1" t="s">
        <v>465</v>
      </c>
      <c r="E2252" s="1" t="s">
        <v>66</v>
      </c>
      <c r="F2252" s="1" t="s">
        <v>28</v>
      </c>
      <c r="G2252" s="1" t="s">
        <v>15</v>
      </c>
      <c r="H2252" s="2">
        <v>41500</v>
      </c>
      <c r="I2252" s="1" t="s">
        <v>22</v>
      </c>
      <c r="J2252" s="6" t="s">
        <v>465</v>
      </c>
      <c r="L2252" t="str">
        <f>VLOOKUP(Table3[[#This Row],[Order ID]],OrderBreakDown!A2251:H10298,2,0)</f>
        <v>Hoover Blender, Silver</v>
      </c>
      <c r="M2252" s="16">
        <f>VLOOKUP(Table3[[#This Row],[Order ID]],OrderBreakDown!A2251:H10298,3,0)</f>
        <v>0.1</v>
      </c>
      <c r="N2252" t="str">
        <f>VLOOKUP(Table3[[#This Row],[Order ID]],OrderBreakDown!A2251:H10298,4,0)</f>
        <v>$175.00</v>
      </c>
      <c r="O2252" s="18" t="str">
        <f>VLOOKUP(Table3[[#This Row],[Order ID]],OrderBreakDown!A2251:H10298,5,0)</f>
        <v>$52.00</v>
      </c>
      <c r="P2252">
        <f>VLOOKUP(Table3[[#This Row],[Order ID]],OrderBreakDown!A2251:H10298,6,0)</f>
        <v>2</v>
      </c>
      <c r="Q2252" t="str">
        <f>VLOOKUP(Table3[[#This Row],[Order ID]],OrderBreakDown!A2251:H10298,7,0)</f>
        <v>Office Supplies</v>
      </c>
      <c r="R2252" t="str">
        <f>VLOOKUP(Table3[[#This Row],[Order ID]],OrderBreakDown!A2251:H10298,8,0)</f>
        <v>Appliances</v>
      </c>
    </row>
    <row r="2253" spans="1:18" ht="21.75" customHeight="1" thickBot="1" x14ac:dyDescent="0.3">
      <c r="A2253" s="5" t="s">
        <v>3907</v>
      </c>
      <c r="B2253" s="2">
        <v>41495</v>
      </c>
      <c r="C2253" s="1" t="s">
        <v>3908</v>
      </c>
      <c r="D2253" s="1" t="s">
        <v>177</v>
      </c>
      <c r="E2253" s="1" t="s">
        <v>20</v>
      </c>
      <c r="F2253" s="1" t="s">
        <v>14</v>
      </c>
      <c r="G2253" s="1" t="s">
        <v>33</v>
      </c>
      <c r="H2253" s="2">
        <v>41497</v>
      </c>
      <c r="I2253" s="1" t="s">
        <v>37</v>
      </c>
      <c r="J2253" s="6" t="s">
        <v>23</v>
      </c>
      <c r="L2253" t="str">
        <f>VLOOKUP(Table3[[#This Row],[Order ID]],OrderBreakDown!A2252:H10299,2,0)</f>
        <v>Ibico Hole Reinforcements, Economy</v>
      </c>
      <c r="M2253" s="16">
        <f>VLOOKUP(Table3[[#This Row],[Order ID]],OrderBreakDown!A2252:H10299,3,0)</f>
        <v>0.1</v>
      </c>
      <c r="N2253" t="str">
        <f>VLOOKUP(Table3[[#This Row],[Order ID]],OrderBreakDown!A2252:H10299,4,0)</f>
        <v>$19.00</v>
      </c>
      <c r="O2253" s="18" t="str">
        <f>VLOOKUP(Table3[[#This Row],[Order ID]],OrderBreakDown!A2252:H10299,5,0)</f>
        <v>$8.00</v>
      </c>
      <c r="P2253">
        <f>VLOOKUP(Table3[[#This Row],[Order ID]],OrderBreakDown!A2252:H10299,6,0)</f>
        <v>3</v>
      </c>
      <c r="Q2253" t="str">
        <f>VLOOKUP(Table3[[#This Row],[Order ID]],OrderBreakDown!A2252:H10299,7,0)</f>
        <v>Office Supplies</v>
      </c>
      <c r="R2253" t="str">
        <f>VLOOKUP(Table3[[#This Row],[Order ID]],OrderBreakDown!A2252:H10299,8,0)</f>
        <v>Binders</v>
      </c>
    </row>
    <row r="2254" spans="1:18" ht="21.75" customHeight="1" thickBot="1" x14ac:dyDescent="0.3">
      <c r="A2254" s="5" t="s">
        <v>3909</v>
      </c>
      <c r="B2254" s="2">
        <v>41495</v>
      </c>
      <c r="C2254" s="1" t="s">
        <v>1335</v>
      </c>
      <c r="D2254" s="1" t="s">
        <v>3462</v>
      </c>
      <c r="E2254" s="1" t="s">
        <v>27</v>
      </c>
      <c r="F2254" s="1" t="s">
        <v>28</v>
      </c>
      <c r="G2254" s="1" t="s">
        <v>21</v>
      </c>
      <c r="H2254" s="2">
        <v>41501</v>
      </c>
      <c r="I2254" s="1" t="s">
        <v>22</v>
      </c>
      <c r="J2254" s="6" t="s">
        <v>41</v>
      </c>
      <c r="L2254" t="str">
        <f>VLOOKUP(Table3[[#This Row],[Order ID]],OrderBreakDown!A2253:H10300,2,0)</f>
        <v>SAFCO Chairmat, Red</v>
      </c>
      <c r="M2254" s="16">
        <f>VLOOKUP(Table3[[#This Row],[Order ID]],OrderBreakDown!A2253:H10300,3,0)</f>
        <v>0.1</v>
      </c>
      <c r="N2254" t="str">
        <f>VLOOKUP(Table3[[#This Row],[Order ID]],OrderBreakDown!A2253:H10300,4,0)</f>
        <v>$54.00</v>
      </c>
      <c r="O2254" s="18" t="str">
        <f>VLOOKUP(Table3[[#This Row],[Order ID]],OrderBreakDown!A2253:H10300,5,0)</f>
        <v>$7.00</v>
      </c>
      <c r="P2254">
        <f>VLOOKUP(Table3[[#This Row],[Order ID]],OrderBreakDown!A2253:H10300,6,0)</f>
        <v>1</v>
      </c>
      <c r="Q2254" t="str">
        <f>VLOOKUP(Table3[[#This Row],[Order ID]],OrderBreakDown!A2253:H10300,7,0)</f>
        <v>Furniture</v>
      </c>
      <c r="R2254" t="str">
        <f>VLOOKUP(Table3[[#This Row],[Order ID]],OrderBreakDown!A2253:H10300,8,0)</f>
        <v>Chairs</v>
      </c>
    </row>
    <row r="2255" spans="1:18" ht="21.75" customHeight="1" thickBot="1" x14ac:dyDescent="0.3">
      <c r="A2255" s="5" t="s">
        <v>3910</v>
      </c>
      <c r="B2255" s="2">
        <v>41496</v>
      </c>
      <c r="C2255" s="1" t="s">
        <v>2745</v>
      </c>
      <c r="D2255" s="1" t="s">
        <v>3911</v>
      </c>
      <c r="E2255" s="1" t="s">
        <v>27</v>
      </c>
      <c r="F2255" s="1" t="s">
        <v>28</v>
      </c>
      <c r="G2255" s="1" t="s">
        <v>33</v>
      </c>
      <c r="H2255" s="2">
        <v>41498</v>
      </c>
      <c r="I2255" s="1" t="s">
        <v>16</v>
      </c>
      <c r="J2255" s="6" t="s">
        <v>41</v>
      </c>
      <c r="L2255" t="str">
        <f>VLOOKUP(Table3[[#This Row],[Order ID]],OrderBreakDown!A2254:H10301,2,0)</f>
        <v>GlobeWeis Interoffice Envelope, Set of 50</v>
      </c>
      <c r="M2255" s="16">
        <f>VLOOKUP(Table3[[#This Row],[Order ID]],OrderBreakDown!A2254:H10301,3,0)</f>
        <v>0</v>
      </c>
      <c r="N2255" t="str">
        <f>VLOOKUP(Table3[[#This Row],[Order ID]],OrderBreakDown!A2254:H10301,4,0)</f>
        <v>$239.00</v>
      </c>
      <c r="O2255" s="18" t="str">
        <f>VLOOKUP(Table3[[#This Row],[Order ID]],OrderBreakDown!A2254:H10301,5,0)</f>
        <v>$55.00</v>
      </c>
      <c r="P2255">
        <f>VLOOKUP(Table3[[#This Row],[Order ID]],OrderBreakDown!A2254:H10301,6,0)</f>
        <v>5</v>
      </c>
      <c r="Q2255" t="str">
        <f>VLOOKUP(Table3[[#This Row],[Order ID]],OrderBreakDown!A2254:H10301,7,0)</f>
        <v>Office Supplies</v>
      </c>
      <c r="R2255" t="str">
        <f>VLOOKUP(Table3[[#This Row],[Order ID]],OrderBreakDown!A2254:H10301,8,0)</f>
        <v>Envelopes</v>
      </c>
    </row>
    <row r="2256" spans="1:18" ht="21.75" customHeight="1" thickBot="1" x14ac:dyDescent="0.3">
      <c r="A2256" s="5" t="s">
        <v>3912</v>
      </c>
      <c r="B2256" s="2">
        <v>41496</v>
      </c>
      <c r="C2256" s="1" t="s">
        <v>3913</v>
      </c>
      <c r="D2256" s="1" t="s">
        <v>396</v>
      </c>
      <c r="E2256" s="1" t="s">
        <v>66</v>
      </c>
      <c r="F2256" s="1" t="s">
        <v>28</v>
      </c>
      <c r="G2256" s="1" t="s">
        <v>21</v>
      </c>
      <c r="H2256" s="2">
        <v>41500</v>
      </c>
      <c r="I2256" s="1" t="s">
        <v>22</v>
      </c>
      <c r="J2256" s="6" t="s">
        <v>116</v>
      </c>
      <c r="L2256" t="str">
        <f>VLOOKUP(Table3[[#This Row],[Order ID]],OrderBreakDown!A2255:H10302,2,0)</f>
        <v>Wilson Jones Hole Reinforcements, Clear</v>
      </c>
      <c r="M2256" s="16">
        <f>VLOOKUP(Table3[[#This Row],[Order ID]],OrderBreakDown!A2255:H10302,3,0)</f>
        <v>0</v>
      </c>
      <c r="N2256" t="str">
        <f>VLOOKUP(Table3[[#This Row],[Order ID]],OrderBreakDown!A2255:H10302,4,0)</f>
        <v>$8.00</v>
      </c>
      <c r="O2256" s="18" t="str">
        <f>VLOOKUP(Table3[[#This Row],[Order ID]],OrderBreakDown!A2255:H10302,5,0)</f>
        <v>$1.00</v>
      </c>
      <c r="P2256">
        <f>VLOOKUP(Table3[[#This Row],[Order ID]],OrderBreakDown!A2255:H10302,6,0)</f>
        <v>2</v>
      </c>
      <c r="Q2256" t="str">
        <f>VLOOKUP(Table3[[#This Row],[Order ID]],OrderBreakDown!A2255:H10302,7,0)</f>
        <v>Office Supplies</v>
      </c>
      <c r="R2256" t="str">
        <f>VLOOKUP(Table3[[#This Row],[Order ID]],OrderBreakDown!A2255:H10302,8,0)</f>
        <v>Binders</v>
      </c>
    </row>
    <row r="2257" spans="1:18" ht="21.75" customHeight="1" thickBot="1" x14ac:dyDescent="0.3">
      <c r="A2257" s="5" t="s">
        <v>3914</v>
      </c>
      <c r="B2257" s="2">
        <v>41496</v>
      </c>
      <c r="C2257" s="1" t="s">
        <v>425</v>
      </c>
      <c r="D2257" s="1" t="s">
        <v>3915</v>
      </c>
      <c r="E2257" s="1" t="s">
        <v>77</v>
      </c>
      <c r="F2257" s="1" t="s">
        <v>28</v>
      </c>
      <c r="G2257" s="1" t="s">
        <v>21</v>
      </c>
      <c r="H2257" s="2">
        <v>41499</v>
      </c>
      <c r="I2257" s="1" t="s">
        <v>16</v>
      </c>
      <c r="J2257" s="6" t="s">
        <v>78</v>
      </c>
      <c r="L2257" t="str">
        <f>VLOOKUP(Table3[[#This Row],[Order ID]],OrderBreakDown!A2256:H10303,2,0)</f>
        <v>Tenex Light Bulb, Erganomic</v>
      </c>
      <c r="M2257" s="16">
        <f>VLOOKUP(Table3[[#This Row],[Order ID]],OrderBreakDown!A2256:H10303,3,0)</f>
        <v>0.2</v>
      </c>
      <c r="N2257" t="str">
        <f>VLOOKUP(Table3[[#This Row],[Order ID]],OrderBreakDown!A2256:H10303,4,0)</f>
        <v>$84.00</v>
      </c>
      <c r="O2257" s="18" t="str">
        <f>VLOOKUP(Table3[[#This Row],[Order ID]],OrderBreakDown!A2256:H10303,5,0)</f>
        <v>-$16.00</v>
      </c>
      <c r="P2257">
        <f>VLOOKUP(Table3[[#This Row],[Order ID]],OrderBreakDown!A2256:H10303,6,0)</f>
        <v>6</v>
      </c>
      <c r="Q2257" t="str">
        <f>VLOOKUP(Table3[[#This Row],[Order ID]],OrderBreakDown!A2256:H10303,7,0)</f>
        <v>Furniture</v>
      </c>
      <c r="R2257" t="str">
        <f>VLOOKUP(Table3[[#This Row],[Order ID]],OrderBreakDown!A2256:H10303,8,0)</f>
        <v>Furnishings</v>
      </c>
    </row>
    <row r="2258" spans="1:18" ht="21.75" customHeight="1" thickBot="1" x14ac:dyDescent="0.3">
      <c r="A2258" s="5" t="s">
        <v>3916</v>
      </c>
      <c r="B2258" s="2">
        <v>41497</v>
      </c>
      <c r="C2258" s="1" t="s">
        <v>84</v>
      </c>
      <c r="D2258" s="1" t="s">
        <v>538</v>
      </c>
      <c r="E2258" s="1" t="s">
        <v>66</v>
      </c>
      <c r="F2258" s="1" t="s">
        <v>28</v>
      </c>
      <c r="G2258" s="1" t="s">
        <v>15</v>
      </c>
      <c r="H2258" s="2">
        <v>41502</v>
      </c>
      <c r="I2258" s="1" t="s">
        <v>22</v>
      </c>
      <c r="J2258" s="6" t="s">
        <v>538</v>
      </c>
      <c r="L2258" t="str">
        <f>VLOOKUP(Table3[[#This Row],[Order ID]],OrderBreakDown!A2257:H10304,2,0)</f>
        <v>Stanley Canvas, Blue</v>
      </c>
      <c r="M2258" s="16">
        <f>VLOOKUP(Table3[[#This Row],[Order ID]],OrderBreakDown!A2257:H10304,3,0)</f>
        <v>0</v>
      </c>
      <c r="N2258" t="str">
        <f>VLOOKUP(Table3[[#This Row],[Order ID]],OrderBreakDown!A2257:H10304,4,0)</f>
        <v>$198.00</v>
      </c>
      <c r="O2258" s="18" t="str">
        <f>VLOOKUP(Table3[[#This Row],[Order ID]],OrderBreakDown!A2257:H10304,5,0)</f>
        <v>$32.00</v>
      </c>
      <c r="P2258">
        <f>VLOOKUP(Table3[[#This Row],[Order ID]],OrderBreakDown!A2257:H10304,6,0)</f>
        <v>4</v>
      </c>
      <c r="Q2258" t="str">
        <f>VLOOKUP(Table3[[#This Row],[Order ID]],OrderBreakDown!A2257:H10304,7,0)</f>
        <v>Office Supplies</v>
      </c>
      <c r="R2258" t="str">
        <f>VLOOKUP(Table3[[#This Row],[Order ID]],OrderBreakDown!A2257:H10304,8,0)</f>
        <v>Art</v>
      </c>
    </row>
    <row r="2259" spans="1:18" ht="21.75" customHeight="1" thickBot="1" x14ac:dyDescent="0.3">
      <c r="A2259" s="5" t="s">
        <v>3917</v>
      </c>
      <c r="B2259" s="2">
        <v>41497</v>
      </c>
      <c r="C2259" s="1" t="s">
        <v>566</v>
      </c>
      <c r="D2259" s="1" t="s">
        <v>559</v>
      </c>
      <c r="E2259" s="1" t="s">
        <v>58</v>
      </c>
      <c r="F2259" s="1" t="s">
        <v>50</v>
      </c>
      <c r="G2259" s="1" t="s">
        <v>33</v>
      </c>
      <c r="H2259" s="2">
        <v>41500</v>
      </c>
      <c r="I2259" s="1" t="s">
        <v>16</v>
      </c>
      <c r="J2259" s="6" t="s">
        <v>141</v>
      </c>
      <c r="L2259" t="str">
        <f>VLOOKUP(Table3[[#This Row],[Order ID]],OrderBreakDown!A2258:H10305,2,0)</f>
        <v>Ibico Hole Reinforcements, Economy</v>
      </c>
      <c r="M2259" s="16">
        <f>VLOOKUP(Table3[[#This Row],[Order ID]],OrderBreakDown!A2258:H10305,3,0)</f>
        <v>0</v>
      </c>
      <c r="N2259" t="str">
        <f>VLOOKUP(Table3[[#This Row],[Order ID]],OrderBreakDown!A2258:H10305,4,0)</f>
        <v>$21.00</v>
      </c>
      <c r="O2259" s="18" t="str">
        <f>VLOOKUP(Table3[[#This Row],[Order ID]],OrderBreakDown!A2258:H10305,5,0)</f>
        <v>$10.00</v>
      </c>
      <c r="P2259">
        <f>VLOOKUP(Table3[[#This Row],[Order ID]],OrderBreakDown!A2258:H10305,6,0)</f>
        <v>3</v>
      </c>
      <c r="Q2259" t="str">
        <f>VLOOKUP(Table3[[#This Row],[Order ID]],OrderBreakDown!A2258:H10305,7,0)</f>
        <v>Office Supplies</v>
      </c>
      <c r="R2259" t="str">
        <f>VLOOKUP(Table3[[#This Row],[Order ID]],OrderBreakDown!A2258:H10305,8,0)</f>
        <v>Binders</v>
      </c>
    </row>
    <row r="2260" spans="1:18" ht="21.75" customHeight="1" thickBot="1" x14ac:dyDescent="0.3">
      <c r="A2260" s="5" t="s">
        <v>3918</v>
      </c>
      <c r="B2260" s="2">
        <v>41497</v>
      </c>
      <c r="C2260" s="1" t="s">
        <v>3919</v>
      </c>
      <c r="D2260" s="1" t="s">
        <v>247</v>
      </c>
      <c r="E2260" s="1" t="s">
        <v>49</v>
      </c>
      <c r="F2260" s="1" t="s">
        <v>50</v>
      </c>
      <c r="G2260" s="1" t="s">
        <v>33</v>
      </c>
      <c r="H2260" s="2">
        <v>41502</v>
      </c>
      <c r="I2260" s="1" t="s">
        <v>22</v>
      </c>
      <c r="J2260" s="6" t="s">
        <v>104</v>
      </c>
      <c r="L2260" t="str">
        <f>VLOOKUP(Table3[[#This Row],[Order ID]],OrderBreakDown!A2259:H10306,2,0)</f>
        <v>Xerox Message Books, Multicolor</v>
      </c>
      <c r="M2260" s="16">
        <f>VLOOKUP(Table3[[#This Row],[Order ID]],OrderBreakDown!A2259:H10306,3,0)</f>
        <v>0</v>
      </c>
      <c r="N2260" t="str">
        <f>VLOOKUP(Table3[[#This Row],[Order ID]],OrderBreakDown!A2259:H10306,4,0)</f>
        <v>$22.00</v>
      </c>
      <c r="O2260" s="18" t="str">
        <f>VLOOKUP(Table3[[#This Row],[Order ID]],OrderBreakDown!A2259:H10306,5,0)</f>
        <v>$3.00</v>
      </c>
      <c r="P2260">
        <f>VLOOKUP(Table3[[#This Row],[Order ID]],OrderBreakDown!A2259:H10306,6,0)</f>
        <v>1</v>
      </c>
      <c r="Q2260" t="str">
        <f>VLOOKUP(Table3[[#This Row],[Order ID]],OrderBreakDown!A2259:H10306,7,0)</f>
        <v>Office Supplies</v>
      </c>
      <c r="R2260" t="str">
        <f>VLOOKUP(Table3[[#This Row],[Order ID]],OrderBreakDown!A2259:H10306,8,0)</f>
        <v>Paper</v>
      </c>
    </row>
    <row r="2261" spans="1:18" ht="21.75" customHeight="1" thickBot="1" x14ac:dyDescent="0.3">
      <c r="A2261" s="5" t="s">
        <v>3920</v>
      </c>
      <c r="B2261" s="2">
        <v>41498</v>
      </c>
      <c r="C2261" s="1" t="s">
        <v>1994</v>
      </c>
      <c r="D2261" s="1" t="s">
        <v>2467</v>
      </c>
      <c r="E2261" s="1" t="s">
        <v>49</v>
      </c>
      <c r="F2261" s="1" t="s">
        <v>50</v>
      </c>
      <c r="G2261" s="1" t="s">
        <v>33</v>
      </c>
      <c r="H2261" s="2">
        <v>41503</v>
      </c>
      <c r="I2261" s="1" t="s">
        <v>16</v>
      </c>
      <c r="J2261" s="6" t="s">
        <v>132</v>
      </c>
      <c r="L2261" t="str">
        <f>VLOOKUP(Table3[[#This Row],[Order ID]],OrderBreakDown!A2260:H10307,2,0)</f>
        <v>Ames Manila Envelope, Set of 50</v>
      </c>
      <c r="M2261" s="16">
        <f>VLOOKUP(Table3[[#This Row],[Order ID]],OrderBreakDown!A2260:H10307,3,0)</f>
        <v>0</v>
      </c>
      <c r="N2261" t="str">
        <f>VLOOKUP(Table3[[#This Row],[Order ID]],OrderBreakDown!A2260:H10307,4,0)</f>
        <v>$49.00</v>
      </c>
      <c r="O2261" s="18" t="str">
        <f>VLOOKUP(Table3[[#This Row],[Order ID]],OrderBreakDown!A2260:H10307,5,0)</f>
        <v>$4.00</v>
      </c>
      <c r="P2261">
        <f>VLOOKUP(Table3[[#This Row],[Order ID]],OrderBreakDown!A2260:H10307,6,0)</f>
        <v>2</v>
      </c>
      <c r="Q2261" t="str">
        <f>VLOOKUP(Table3[[#This Row],[Order ID]],OrderBreakDown!A2260:H10307,7,0)</f>
        <v>Office Supplies</v>
      </c>
      <c r="R2261" t="str">
        <f>VLOOKUP(Table3[[#This Row],[Order ID]],OrderBreakDown!A2260:H10307,8,0)</f>
        <v>Envelopes</v>
      </c>
    </row>
    <row r="2262" spans="1:18" ht="21.75" customHeight="1" thickBot="1" x14ac:dyDescent="0.3">
      <c r="A2262" s="5" t="s">
        <v>3921</v>
      </c>
      <c r="B2262" s="2">
        <v>41498</v>
      </c>
      <c r="C2262" s="1" t="s">
        <v>3425</v>
      </c>
      <c r="D2262" s="1" t="s">
        <v>2021</v>
      </c>
      <c r="E2262" s="1" t="s">
        <v>20</v>
      </c>
      <c r="F2262" s="1" t="s">
        <v>14</v>
      </c>
      <c r="G2262" s="1" t="s">
        <v>21</v>
      </c>
      <c r="H2262" s="2">
        <v>41502</v>
      </c>
      <c r="I2262" s="1" t="s">
        <v>22</v>
      </c>
      <c r="J2262" s="6" t="s">
        <v>1968</v>
      </c>
      <c r="L2262" t="str">
        <f>VLOOKUP(Table3[[#This Row],[Order ID]],OrderBreakDown!A2261:H10308,2,0)</f>
        <v>Stockwell Clamps, Assorted Sizes</v>
      </c>
      <c r="M2262" s="16">
        <f>VLOOKUP(Table3[[#This Row],[Order ID]],OrderBreakDown!A2261:H10308,3,0)</f>
        <v>0</v>
      </c>
      <c r="N2262" t="str">
        <f>VLOOKUP(Table3[[#This Row],[Order ID]],OrderBreakDown!A2261:H10308,4,0)</f>
        <v>$50.00</v>
      </c>
      <c r="O2262" s="18" t="str">
        <f>VLOOKUP(Table3[[#This Row],[Order ID]],OrderBreakDown!A2261:H10308,5,0)</f>
        <v>$19.00</v>
      </c>
      <c r="P2262">
        <f>VLOOKUP(Table3[[#This Row],[Order ID]],OrderBreakDown!A2261:H10308,6,0)</f>
        <v>3</v>
      </c>
      <c r="Q2262" t="str">
        <f>VLOOKUP(Table3[[#This Row],[Order ID]],OrderBreakDown!A2261:H10308,7,0)</f>
        <v>Office Supplies</v>
      </c>
      <c r="R2262" t="str">
        <f>VLOOKUP(Table3[[#This Row],[Order ID]],OrderBreakDown!A2261:H10308,8,0)</f>
        <v>Fasteners</v>
      </c>
    </row>
    <row r="2263" spans="1:18" ht="21.75" customHeight="1" thickBot="1" x14ac:dyDescent="0.3">
      <c r="A2263" s="5" t="s">
        <v>3922</v>
      </c>
      <c r="B2263" s="2">
        <v>41498</v>
      </c>
      <c r="C2263" s="1" t="s">
        <v>1297</v>
      </c>
      <c r="D2263" s="1" t="s">
        <v>263</v>
      </c>
      <c r="E2263" s="1" t="s">
        <v>49</v>
      </c>
      <c r="F2263" s="1" t="s">
        <v>50</v>
      </c>
      <c r="G2263" s="1" t="s">
        <v>15</v>
      </c>
      <c r="H2263" s="2">
        <v>41503</v>
      </c>
      <c r="I2263" s="1" t="s">
        <v>22</v>
      </c>
      <c r="J2263" s="6" t="s">
        <v>264</v>
      </c>
      <c r="L2263" t="str">
        <f>VLOOKUP(Table3[[#This Row],[Order ID]],OrderBreakDown!A2262:H10309,2,0)</f>
        <v>Tenex Box, Wire Frame</v>
      </c>
      <c r="M2263" s="16">
        <f>VLOOKUP(Table3[[#This Row],[Order ID]],OrderBreakDown!A2262:H10309,3,0)</f>
        <v>0.4</v>
      </c>
      <c r="N2263" t="str">
        <f>VLOOKUP(Table3[[#This Row],[Order ID]],OrderBreakDown!A2262:H10309,4,0)</f>
        <v>$9.00</v>
      </c>
      <c r="O2263" s="18" t="str">
        <f>VLOOKUP(Table3[[#This Row],[Order ID]],OrderBreakDown!A2262:H10309,5,0)</f>
        <v>$1.00</v>
      </c>
      <c r="P2263">
        <f>VLOOKUP(Table3[[#This Row],[Order ID]],OrderBreakDown!A2262:H10309,6,0)</f>
        <v>1</v>
      </c>
      <c r="Q2263" t="str">
        <f>VLOOKUP(Table3[[#This Row],[Order ID]],OrderBreakDown!A2262:H10309,7,0)</f>
        <v>Office Supplies</v>
      </c>
      <c r="R2263" t="str">
        <f>VLOOKUP(Table3[[#This Row],[Order ID]],OrderBreakDown!A2262:H10309,8,0)</f>
        <v>Storage</v>
      </c>
    </row>
    <row r="2264" spans="1:18" ht="21.75" customHeight="1" thickBot="1" x14ac:dyDescent="0.3">
      <c r="A2264" s="5" t="s">
        <v>3923</v>
      </c>
      <c r="B2264" s="2">
        <v>41498</v>
      </c>
      <c r="C2264" s="1" t="s">
        <v>3924</v>
      </c>
      <c r="D2264" s="1" t="s">
        <v>48</v>
      </c>
      <c r="E2264" s="1" t="s">
        <v>49</v>
      </c>
      <c r="F2264" s="1" t="s">
        <v>50</v>
      </c>
      <c r="G2264" s="1" t="s">
        <v>21</v>
      </c>
      <c r="H2264" s="2">
        <v>41502</v>
      </c>
      <c r="I2264" s="1" t="s">
        <v>22</v>
      </c>
      <c r="J2264" s="6" t="s">
        <v>51</v>
      </c>
      <c r="L2264" t="str">
        <f>VLOOKUP(Table3[[#This Row],[Order ID]],OrderBreakDown!A2263:H10310,2,0)</f>
        <v>Safco Corner Shelving, Metal</v>
      </c>
      <c r="M2264" s="16">
        <f>VLOOKUP(Table3[[#This Row],[Order ID]],OrderBreakDown!A2263:H10310,3,0)</f>
        <v>0</v>
      </c>
      <c r="N2264" t="str">
        <f>VLOOKUP(Table3[[#This Row],[Order ID]],OrderBreakDown!A2263:H10310,4,0)</f>
        <v>$298.00</v>
      </c>
      <c r="O2264" s="18" t="str">
        <f>VLOOKUP(Table3[[#This Row],[Order ID]],OrderBreakDown!A2263:H10310,5,0)</f>
        <v>$74.00</v>
      </c>
      <c r="P2264">
        <f>VLOOKUP(Table3[[#This Row],[Order ID]],OrderBreakDown!A2263:H10310,6,0)</f>
        <v>2</v>
      </c>
      <c r="Q2264" t="str">
        <f>VLOOKUP(Table3[[#This Row],[Order ID]],OrderBreakDown!A2263:H10310,7,0)</f>
        <v>Furniture</v>
      </c>
      <c r="R2264" t="str">
        <f>VLOOKUP(Table3[[#This Row],[Order ID]],OrderBreakDown!A2263:H10310,8,0)</f>
        <v>Bookcases</v>
      </c>
    </row>
    <row r="2265" spans="1:18" ht="21.75" customHeight="1" thickBot="1" x14ac:dyDescent="0.3">
      <c r="A2265" s="5" t="s">
        <v>3925</v>
      </c>
      <c r="B2265" s="2">
        <v>41498</v>
      </c>
      <c r="C2265" s="1" t="s">
        <v>1837</v>
      </c>
      <c r="D2265" s="1" t="s">
        <v>453</v>
      </c>
      <c r="E2265" s="1" t="s">
        <v>66</v>
      </c>
      <c r="F2265" s="1" t="s">
        <v>28</v>
      </c>
      <c r="G2265" s="1" t="s">
        <v>33</v>
      </c>
      <c r="H2265" s="2">
        <v>41498</v>
      </c>
      <c r="I2265" s="1" t="s">
        <v>62</v>
      </c>
      <c r="J2265" s="6" t="s">
        <v>116</v>
      </c>
      <c r="L2265" t="str">
        <f>VLOOKUP(Table3[[#This Row],[Order ID]],OrderBreakDown!A2264:H10311,2,0)</f>
        <v>Eldon Box, Wire Frame</v>
      </c>
      <c r="M2265" s="16">
        <f>VLOOKUP(Table3[[#This Row],[Order ID]],OrderBreakDown!A2264:H10311,3,0)</f>
        <v>0.1</v>
      </c>
      <c r="N2265" t="str">
        <f>VLOOKUP(Table3[[#This Row],[Order ID]],OrderBreakDown!A2264:H10311,4,0)</f>
        <v>$17.00</v>
      </c>
      <c r="O2265" s="18" t="str">
        <f>VLOOKUP(Table3[[#This Row],[Order ID]],OrderBreakDown!A2264:H10311,5,0)</f>
        <v>$4.00</v>
      </c>
      <c r="P2265">
        <f>VLOOKUP(Table3[[#This Row],[Order ID]],OrderBreakDown!A2264:H10311,6,0)</f>
        <v>2</v>
      </c>
      <c r="Q2265" t="str">
        <f>VLOOKUP(Table3[[#This Row],[Order ID]],OrderBreakDown!A2264:H10311,7,0)</f>
        <v>Office Supplies</v>
      </c>
      <c r="R2265" t="str">
        <f>VLOOKUP(Table3[[#This Row],[Order ID]],OrderBreakDown!A2264:H10311,8,0)</f>
        <v>Storage</v>
      </c>
    </row>
    <row r="2266" spans="1:18" ht="21.75" customHeight="1" thickBot="1" x14ac:dyDescent="0.3">
      <c r="A2266" s="5" t="s">
        <v>3926</v>
      </c>
      <c r="B2266" s="2">
        <v>41498</v>
      </c>
      <c r="C2266" s="1" t="s">
        <v>3168</v>
      </c>
      <c r="D2266" s="1" t="s">
        <v>263</v>
      </c>
      <c r="E2266" s="1" t="s">
        <v>49</v>
      </c>
      <c r="F2266" s="1" t="s">
        <v>50</v>
      </c>
      <c r="G2266" s="1" t="s">
        <v>21</v>
      </c>
      <c r="H2266" s="2">
        <v>41500</v>
      </c>
      <c r="I2266" s="1" t="s">
        <v>37</v>
      </c>
      <c r="J2266" s="6" t="s">
        <v>264</v>
      </c>
      <c r="L2266" t="str">
        <f>VLOOKUP(Table3[[#This Row],[Order ID]],OrderBreakDown!A2265:H10312,2,0)</f>
        <v>BIC Sketch Pad, Water Color</v>
      </c>
      <c r="M2266" s="16">
        <f>VLOOKUP(Table3[[#This Row],[Order ID]],OrderBreakDown!A2265:H10312,3,0)</f>
        <v>0</v>
      </c>
      <c r="N2266" t="str">
        <f>VLOOKUP(Table3[[#This Row],[Order ID]],OrderBreakDown!A2265:H10312,4,0)</f>
        <v>$259.00</v>
      </c>
      <c r="O2266" s="18" t="str">
        <f>VLOOKUP(Table3[[#This Row],[Order ID]],OrderBreakDown!A2265:H10312,5,0)</f>
        <v>$39.00</v>
      </c>
      <c r="P2266">
        <f>VLOOKUP(Table3[[#This Row],[Order ID]],OrderBreakDown!A2265:H10312,6,0)</f>
        <v>5</v>
      </c>
      <c r="Q2266" t="str">
        <f>VLOOKUP(Table3[[#This Row],[Order ID]],OrderBreakDown!A2265:H10312,7,0)</f>
        <v>Office Supplies</v>
      </c>
      <c r="R2266" t="str">
        <f>VLOOKUP(Table3[[#This Row],[Order ID]],OrderBreakDown!A2265:H10312,8,0)</f>
        <v>Art</v>
      </c>
    </row>
    <row r="2267" spans="1:18" ht="21.75" customHeight="1" thickBot="1" x14ac:dyDescent="0.3">
      <c r="A2267" s="5" t="s">
        <v>3927</v>
      </c>
      <c r="B2267" s="2">
        <v>41498</v>
      </c>
      <c r="C2267" s="1" t="s">
        <v>2041</v>
      </c>
      <c r="D2267" s="1" t="s">
        <v>141</v>
      </c>
      <c r="E2267" s="1" t="s">
        <v>58</v>
      </c>
      <c r="F2267" s="1" t="s">
        <v>50</v>
      </c>
      <c r="G2267" s="1" t="s">
        <v>21</v>
      </c>
      <c r="H2267" s="2">
        <v>41505</v>
      </c>
      <c r="I2267" s="1" t="s">
        <v>22</v>
      </c>
      <c r="J2267" s="6" t="s">
        <v>141</v>
      </c>
      <c r="L2267" t="str">
        <f>VLOOKUP(Table3[[#This Row],[Order ID]],OrderBreakDown!A2266:H10313,2,0)</f>
        <v>Hon Color Coded Labels, Alphabetical</v>
      </c>
      <c r="M2267" s="16">
        <f>VLOOKUP(Table3[[#This Row],[Order ID]],OrderBreakDown!A2266:H10313,3,0)</f>
        <v>0</v>
      </c>
      <c r="N2267" t="str">
        <f>VLOOKUP(Table3[[#This Row],[Order ID]],OrderBreakDown!A2266:H10313,4,0)</f>
        <v>$38.00</v>
      </c>
      <c r="O2267" s="18" t="str">
        <f>VLOOKUP(Table3[[#This Row],[Order ID]],OrderBreakDown!A2266:H10313,5,0)</f>
        <v>$1.00</v>
      </c>
      <c r="P2267">
        <f>VLOOKUP(Table3[[#This Row],[Order ID]],OrderBreakDown!A2266:H10313,6,0)</f>
        <v>3</v>
      </c>
      <c r="Q2267" t="str">
        <f>VLOOKUP(Table3[[#This Row],[Order ID]],OrderBreakDown!A2266:H10313,7,0)</f>
        <v>Office Supplies</v>
      </c>
      <c r="R2267" t="str">
        <f>VLOOKUP(Table3[[#This Row],[Order ID]],OrderBreakDown!A2266:H10313,8,0)</f>
        <v>Labels</v>
      </c>
    </row>
    <row r="2268" spans="1:18" ht="21.75" customHeight="1" thickBot="1" x14ac:dyDescent="0.3">
      <c r="A2268" s="5" t="s">
        <v>3928</v>
      </c>
      <c r="B2268" s="2">
        <v>41498</v>
      </c>
      <c r="C2268" s="1" t="s">
        <v>1199</v>
      </c>
      <c r="D2268" s="1" t="s">
        <v>3929</v>
      </c>
      <c r="E2268" s="1" t="s">
        <v>20</v>
      </c>
      <c r="F2268" s="1" t="s">
        <v>14</v>
      </c>
      <c r="G2268" s="1" t="s">
        <v>15</v>
      </c>
      <c r="H2268" s="2">
        <v>41501</v>
      </c>
      <c r="I2268" s="1" t="s">
        <v>16</v>
      </c>
      <c r="J2268" s="6" t="s">
        <v>23</v>
      </c>
      <c r="L2268" t="str">
        <f>VLOOKUP(Table3[[#This Row],[Order ID]],OrderBreakDown!A2267:H10314,2,0)</f>
        <v>Sanford Sketch Pad, Fluorescent</v>
      </c>
      <c r="M2268" s="16">
        <f>VLOOKUP(Table3[[#This Row],[Order ID]],OrderBreakDown!A2267:H10314,3,0)</f>
        <v>0</v>
      </c>
      <c r="N2268" t="str">
        <f>VLOOKUP(Table3[[#This Row],[Order ID]],OrderBreakDown!A2267:H10314,4,0)</f>
        <v>$187.00</v>
      </c>
      <c r="O2268" s="18" t="str">
        <f>VLOOKUP(Table3[[#This Row],[Order ID]],OrderBreakDown!A2267:H10314,5,0)</f>
        <v>$88.00</v>
      </c>
      <c r="P2268">
        <f>VLOOKUP(Table3[[#This Row],[Order ID]],OrderBreakDown!A2267:H10314,6,0)</f>
        <v>4</v>
      </c>
      <c r="Q2268" t="str">
        <f>VLOOKUP(Table3[[#This Row],[Order ID]],OrderBreakDown!A2267:H10314,7,0)</f>
        <v>Office Supplies</v>
      </c>
      <c r="R2268" t="str">
        <f>VLOOKUP(Table3[[#This Row],[Order ID]],OrderBreakDown!A2267:H10314,8,0)</f>
        <v>Art</v>
      </c>
    </row>
    <row r="2269" spans="1:18" ht="21.75" customHeight="1" thickBot="1" x14ac:dyDescent="0.3">
      <c r="A2269" s="5" t="s">
        <v>3930</v>
      </c>
      <c r="B2269" s="2">
        <v>41498</v>
      </c>
      <c r="C2269" s="1" t="s">
        <v>555</v>
      </c>
      <c r="D2269" s="1" t="s">
        <v>477</v>
      </c>
      <c r="E2269" s="1" t="s">
        <v>66</v>
      </c>
      <c r="F2269" s="1" t="s">
        <v>28</v>
      </c>
      <c r="G2269" s="1" t="s">
        <v>21</v>
      </c>
      <c r="H2269" s="2">
        <v>41502</v>
      </c>
      <c r="I2269" s="1" t="s">
        <v>22</v>
      </c>
      <c r="J2269" s="6" t="s">
        <v>477</v>
      </c>
      <c r="L2269" t="str">
        <f>VLOOKUP(Table3[[#This Row],[Order ID]],OrderBreakDown!A2268:H10315,2,0)</f>
        <v>BIC Pens, Fluorescent</v>
      </c>
      <c r="M2269" s="16">
        <f>VLOOKUP(Table3[[#This Row],[Order ID]],OrderBreakDown!A2268:H10315,3,0)</f>
        <v>0</v>
      </c>
      <c r="N2269" t="str">
        <f>VLOOKUP(Table3[[#This Row],[Order ID]],OrderBreakDown!A2268:H10315,4,0)</f>
        <v>$109.00</v>
      </c>
      <c r="O2269" s="18" t="str">
        <f>VLOOKUP(Table3[[#This Row],[Order ID]],OrderBreakDown!A2268:H10315,5,0)</f>
        <v>$36.00</v>
      </c>
      <c r="P2269">
        <f>VLOOKUP(Table3[[#This Row],[Order ID]],OrderBreakDown!A2268:H10315,6,0)</f>
        <v>7</v>
      </c>
      <c r="Q2269" t="str">
        <f>VLOOKUP(Table3[[#This Row],[Order ID]],OrderBreakDown!A2268:H10315,7,0)</f>
        <v>Office Supplies</v>
      </c>
      <c r="R2269" t="str">
        <f>VLOOKUP(Table3[[#This Row],[Order ID]],OrderBreakDown!A2268:H10315,8,0)</f>
        <v>Art</v>
      </c>
    </row>
    <row r="2270" spans="1:18" ht="21.75" customHeight="1" thickBot="1" x14ac:dyDescent="0.3">
      <c r="A2270" s="5" t="s">
        <v>3931</v>
      </c>
      <c r="B2270" s="2">
        <v>41498</v>
      </c>
      <c r="C2270" s="1" t="s">
        <v>3932</v>
      </c>
      <c r="D2270" s="1" t="s">
        <v>12</v>
      </c>
      <c r="E2270" s="1" t="s">
        <v>13</v>
      </c>
      <c r="F2270" s="1" t="s">
        <v>14</v>
      </c>
      <c r="G2270" s="1" t="s">
        <v>21</v>
      </c>
      <c r="H2270" s="2">
        <v>41498</v>
      </c>
      <c r="I2270" s="1" t="s">
        <v>62</v>
      </c>
      <c r="J2270" s="6" t="s">
        <v>12</v>
      </c>
      <c r="L2270" t="str">
        <f>VLOOKUP(Table3[[#This Row],[Order ID]],OrderBreakDown!A2269:H10316,2,0)</f>
        <v>Rogers Box, Blue</v>
      </c>
      <c r="M2270" s="16">
        <f>VLOOKUP(Table3[[#This Row],[Order ID]],OrderBreakDown!A2269:H10316,3,0)</f>
        <v>0.5</v>
      </c>
      <c r="N2270" t="str">
        <f>VLOOKUP(Table3[[#This Row],[Order ID]],OrderBreakDown!A2269:H10316,4,0)</f>
        <v>$24.00</v>
      </c>
      <c r="O2270" s="18" t="str">
        <f>VLOOKUP(Table3[[#This Row],[Order ID]],OrderBreakDown!A2269:H10316,5,0)</f>
        <v>-$23.00</v>
      </c>
      <c r="P2270">
        <f>VLOOKUP(Table3[[#This Row],[Order ID]],OrderBreakDown!A2269:H10316,6,0)</f>
        <v>2</v>
      </c>
      <c r="Q2270" t="str">
        <f>VLOOKUP(Table3[[#This Row],[Order ID]],OrderBreakDown!A2269:H10316,7,0)</f>
        <v>Office Supplies</v>
      </c>
      <c r="R2270" t="str">
        <f>VLOOKUP(Table3[[#This Row],[Order ID]],OrderBreakDown!A2269:H10316,8,0)</f>
        <v>Storage</v>
      </c>
    </row>
    <row r="2271" spans="1:18" ht="21.75" customHeight="1" thickBot="1" x14ac:dyDescent="0.3">
      <c r="A2271" s="5" t="s">
        <v>3933</v>
      </c>
      <c r="B2271" s="2">
        <v>41499</v>
      </c>
      <c r="C2271" s="1" t="s">
        <v>1549</v>
      </c>
      <c r="D2271" s="1" t="s">
        <v>3934</v>
      </c>
      <c r="E2271" s="1" t="s">
        <v>77</v>
      </c>
      <c r="F2271" s="1" t="s">
        <v>28</v>
      </c>
      <c r="G2271" s="1" t="s">
        <v>21</v>
      </c>
      <c r="H2271" s="2">
        <v>41503</v>
      </c>
      <c r="I2271" s="1" t="s">
        <v>22</v>
      </c>
      <c r="J2271" s="6" t="s">
        <v>581</v>
      </c>
      <c r="L2271" t="str">
        <f>VLOOKUP(Table3[[#This Row],[Order ID]],OrderBreakDown!A2270:H10317,2,0)</f>
        <v>Hon Steel Folding Chair, Set of Two</v>
      </c>
      <c r="M2271" s="16">
        <f>VLOOKUP(Table3[[#This Row],[Order ID]],OrderBreakDown!A2270:H10317,3,0)</f>
        <v>0.5</v>
      </c>
      <c r="N2271" t="str">
        <f>VLOOKUP(Table3[[#This Row],[Order ID]],OrderBreakDown!A2270:H10317,4,0)</f>
        <v>$209.00</v>
      </c>
      <c r="O2271" s="18" t="str">
        <f>VLOOKUP(Table3[[#This Row],[Order ID]],OrderBreakDown!A2270:H10317,5,0)</f>
        <v>-$121.00</v>
      </c>
      <c r="P2271">
        <f>VLOOKUP(Table3[[#This Row],[Order ID]],OrderBreakDown!A2270:H10317,6,0)</f>
        <v>5</v>
      </c>
      <c r="Q2271" t="str">
        <f>VLOOKUP(Table3[[#This Row],[Order ID]],OrderBreakDown!A2270:H10317,7,0)</f>
        <v>Furniture</v>
      </c>
      <c r="R2271" t="str">
        <f>VLOOKUP(Table3[[#This Row],[Order ID]],OrderBreakDown!A2270:H10317,8,0)</f>
        <v>Chairs</v>
      </c>
    </row>
    <row r="2272" spans="1:18" ht="21.75" customHeight="1" thickBot="1" x14ac:dyDescent="0.3">
      <c r="A2272" s="5" t="s">
        <v>3935</v>
      </c>
      <c r="B2272" s="2">
        <v>41499</v>
      </c>
      <c r="C2272" s="1" t="s">
        <v>354</v>
      </c>
      <c r="D2272" s="1" t="s">
        <v>737</v>
      </c>
      <c r="E2272" s="1" t="s">
        <v>27</v>
      </c>
      <c r="F2272" s="1" t="s">
        <v>28</v>
      </c>
      <c r="G2272" s="1" t="s">
        <v>21</v>
      </c>
      <c r="H2272" s="2">
        <v>41499</v>
      </c>
      <c r="I2272" s="1" t="s">
        <v>62</v>
      </c>
      <c r="J2272" s="6" t="s">
        <v>194</v>
      </c>
      <c r="L2272" t="str">
        <f>VLOOKUP(Table3[[#This Row],[Order ID]],OrderBreakDown!A2271:H10318,2,0)</f>
        <v>Belkin Keyboard, Erganomic</v>
      </c>
      <c r="M2272" s="16">
        <f>VLOOKUP(Table3[[#This Row],[Order ID]],OrderBreakDown!A2271:H10318,3,0)</f>
        <v>0</v>
      </c>
      <c r="N2272" t="str">
        <f>VLOOKUP(Table3[[#This Row],[Order ID]],OrderBreakDown!A2271:H10318,4,0)</f>
        <v>$245.00</v>
      </c>
      <c r="O2272" s="18" t="str">
        <f>VLOOKUP(Table3[[#This Row],[Order ID]],OrderBreakDown!A2271:H10318,5,0)</f>
        <v>$15.00</v>
      </c>
      <c r="P2272">
        <f>VLOOKUP(Table3[[#This Row],[Order ID]],OrderBreakDown!A2271:H10318,6,0)</f>
        <v>3</v>
      </c>
      <c r="Q2272" t="str">
        <f>VLOOKUP(Table3[[#This Row],[Order ID]],OrderBreakDown!A2271:H10318,7,0)</f>
        <v>Technology</v>
      </c>
      <c r="R2272" t="str">
        <f>VLOOKUP(Table3[[#This Row],[Order ID]],OrderBreakDown!A2271:H10318,8,0)</f>
        <v>Accessories</v>
      </c>
    </row>
    <row r="2273" spans="1:18" ht="21.75" customHeight="1" thickBot="1" x14ac:dyDescent="0.3">
      <c r="A2273" s="5" t="s">
        <v>3936</v>
      </c>
      <c r="B2273" s="2">
        <v>41499</v>
      </c>
      <c r="C2273" s="1" t="s">
        <v>1073</v>
      </c>
      <c r="D2273" s="1" t="s">
        <v>3476</v>
      </c>
      <c r="E2273" s="1" t="s">
        <v>49</v>
      </c>
      <c r="F2273" s="1" t="s">
        <v>50</v>
      </c>
      <c r="G2273" s="1" t="s">
        <v>21</v>
      </c>
      <c r="H2273" s="2">
        <v>41504</v>
      </c>
      <c r="I2273" s="1" t="s">
        <v>22</v>
      </c>
      <c r="J2273" s="6" t="s">
        <v>104</v>
      </c>
      <c r="L2273" t="str">
        <f>VLOOKUP(Table3[[#This Row],[Order ID]],OrderBreakDown!A2272:H10319,2,0)</f>
        <v>Ikea Stackable Bookrack, Pine</v>
      </c>
      <c r="M2273" s="16">
        <f>VLOOKUP(Table3[[#This Row],[Order ID]],OrderBreakDown!A2272:H10319,3,0)</f>
        <v>0</v>
      </c>
      <c r="N2273" t="str">
        <f>VLOOKUP(Table3[[#This Row],[Order ID]],OrderBreakDown!A2272:H10319,4,0)</f>
        <v>$124.00</v>
      </c>
      <c r="O2273" s="18" t="str">
        <f>VLOOKUP(Table3[[#This Row],[Order ID]],OrderBreakDown!A2272:H10319,5,0)</f>
        <v>$62.00</v>
      </c>
      <c r="P2273">
        <f>VLOOKUP(Table3[[#This Row],[Order ID]],OrderBreakDown!A2272:H10319,6,0)</f>
        <v>1</v>
      </c>
      <c r="Q2273" t="str">
        <f>VLOOKUP(Table3[[#This Row],[Order ID]],OrderBreakDown!A2272:H10319,7,0)</f>
        <v>Furniture</v>
      </c>
      <c r="R2273" t="str">
        <f>VLOOKUP(Table3[[#This Row],[Order ID]],OrderBreakDown!A2272:H10319,8,0)</f>
        <v>Bookcases</v>
      </c>
    </row>
    <row r="2274" spans="1:18" ht="21.75" customHeight="1" thickBot="1" x14ac:dyDescent="0.3">
      <c r="A2274" s="5" t="s">
        <v>3937</v>
      </c>
      <c r="B2274" s="2">
        <v>41499</v>
      </c>
      <c r="C2274" s="1" t="s">
        <v>1165</v>
      </c>
      <c r="D2274" s="1" t="s">
        <v>465</v>
      </c>
      <c r="E2274" s="1" t="s">
        <v>66</v>
      </c>
      <c r="F2274" s="1" t="s">
        <v>28</v>
      </c>
      <c r="G2274" s="1" t="s">
        <v>33</v>
      </c>
      <c r="H2274" s="2">
        <v>41505</v>
      </c>
      <c r="I2274" s="1" t="s">
        <v>22</v>
      </c>
      <c r="J2274" s="6" t="s">
        <v>465</v>
      </c>
      <c r="L2274" t="str">
        <f>VLOOKUP(Table3[[#This Row],[Order ID]],OrderBreakDown!A2273:H10320,2,0)</f>
        <v>Smead Trays, Single Width</v>
      </c>
      <c r="M2274" s="16">
        <f>VLOOKUP(Table3[[#This Row],[Order ID]],OrderBreakDown!A2273:H10320,3,0)</f>
        <v>0.1</v>
      </c>
      <c r="N2274" t="str">
        <f>VLOOKUP(Table3[[#This Row],[Order ID]],OrderBreakDown!A2273:H10320,4,0)</f>
        <v>$44.00</v>
      </c>
      <c r="O2274" s="18" t="str">
        <f>VLOOKUP(Table3[[#This Row],[Order ID]],OrderBreakDown!A2273:H10320,5,0)</f>
        <v>$11.00</v>
      </c>
      <c r="P2274">
        <f>VLOOKUP(Table3[[#This Row],[Order ID]],OrderBreakDown!A2273:H10320,6,0)</f>
        <v>1</v>
      </c>
      <c r="Q2274" t="str">
        <f>VLOOKUP(Table3[[#This Row],[Order ID]],OrderBreakDown!A2273:H10320,7,0)</f>
        <v>Office Supplies</v>
      </c>
      <c r="R2274" t="str">
        <f>VLOOKUP(Table3[[#This Row],[Order ID]],OrderBreakDown!A2273:H10320,8,0)</f>
        <v>Storage</v>
      </c>
    </row>
    <row r="2275" spans="1:18" ht="21.75" customHeight="1" thickBot="1" x14ac:dyDescent="0.3">
      <c r="A2275" s="5" t="s">
        <v>3938</v>
      </c>
      <c r="B2275" s="2">
        <v>41499</v>
      </c>
      <c r="C2275" s="1" t="s">
        <v>800</v>
      </c>
      <c r="D2275" s="1" t="s">
        <v>3673</v>
      </c>
      <c r="E2275" s="1" t="s">
        <v>27</v>
      </c>
      <c r="F2275" s="1" t="s">
        <v>28</v>
      </c>
      <c r="G2275" s="1" t="s">
        <v>33</v>
      </c>
      <c r="H2275" s="2">
        <v>41501</v>
      </c>
      <c r="I2275" s="1" t="s">
        <v>37</v>
      </c>
      <c r="J2275" s="6" t="s">
        <v>45</v>
      </c>
      <c r="L2275" t="str">
        <f>VLOOKUP(Table3[[#This Row],[Order ID]],OrderBreakDown!A2274:H10321,2,0)</f>
        <v>Avery Binding Machine, Economy</v>
      </c>
      <c r="M2275" s="16">
        <f>VLOOKUP(Table3[[#This Row],[Order ID]],OrderBreakDown!A2274:H10321,3,0)</f>
        <v>0</v>
      </c>
      <c r="N2275" t="str">
        <f>VLOOKUP(Table3[[#This Row],[Order ID]],OrderBreakDown!A2274:H10321,4,0)</f>
        <v>$244.00</v>
      </c>
      <c r="O2275" s="18" t="str">
        <f>VLOOKUP(Table3[[#This Row],[Order ID]],OrderBreakDown!A2274:H10321,5,0)</f>
        <v>$29.00</v>
      </c>
      <c r="P2275">
        <f>VLOOKUP(Table3[[#This Row],[Order ID]],OrderBreakDown!A2274:H10321,6,0)</f>
        <v>5</v>
      </c>
      <c r="Q2275" t="str">
        <f>VLOOKUP(Table3[[#This Row],[Order ID]],OrderBreakDown!A2274:H10321,7,0)</f>
        <v>Office Supplies</v>
      </c>
      <c r="R2275" t="str">
        <f>VLOOKUP(Table3[[#This Row],[Order ID]],OrderBreakDown!A2274:H10321,8,0)</f>
        <v>Binders</v>
      </c>
    </row>
    <row r="2276" spans="1:18" ht="21.75" customHeight="1" thickBot="1" x14ac:dyDescent="0.3">
      <c r="A2276" s="5" t="s">
        <v>3939</v>
      </c>
      <c r="B2276" s="2">
        <v>41499</v>
      </c>
      <c r="C2276" s="1" t="s">
        <v>1975</v>
      </c>
      <c r="D2276" s="1" t="s">
        <v>259</v>
      </c>
      <c r="E2276" s="1" t="s">
        <v>260</v>
      </c>
      <c r="F2276" s="1" t="s">
        <v>14</v>
      </c>
      <c r="G2276" s="1" t="s">
        <v>21</v>
      </c>
      <c r="H2276" s="2">
        <v>41504</v>
      </c>
      <c r="I2276" s="1" t="s">
        <v>22</v>
      </c>
      <c r="J2276" s="6" t="s">
        <v>259</v>
      </c>
      <c r="L2276" t="str">
        <f>VLOOKUP(Table3[[#This Row],[Order ID]],OrderBreakDown!A2275:H10322,2,0)</f>
        <v>Sanford Canvas, Water Color</v>
      </c>
      <c r="M2276" s="16">
        <f>VLOOKUP(Table3[[#This Row],[Order ID]],OrderBreakDown!A2275:H10322,3,0)</f>
        <v>0.5</v>
      </c>
      <c r="N2276" t="str">
        <f>VLOOKUP(Table3[[#This Row],[Order ID]],OrderBreakDown!A2275:H10322,4,0)</f>
        <v>$81.00</v>
      </c>
      <c r="O2276" s="18" t="str">
        <f>VLOOKUP(Table3[[#This Row],[Order ID]],OrderBreakDown!A2275:H10322,5,0)</f>
        <v>-$81.00</v>
      </c>
      <c r="P2276">
        <f>VLOOKUP(Table3[[#This Row],[Order ID]],OrderBreakDown!A2275:H10322,6,0)</f>
        <v>3</v>
      </c>
      <c r="Q2276" t="str">
        <f>VLOOKUP(Table3[[#This Row],[Order ID]],OrderBreakDown!A2275:H10322,7,0)</f>
        <v>Office Supplies</v>
      </c>
      <c r="R2276" t="str">
        <f>VLOOKUP(Table3[[#This Row],[Order ID]],OrderBreakDown!A2275:H10322,8,0)</f>
        <v>Art</v>
      </c>
    </row>
    <row r="2277" spans="1:18" ht="21.75" customHeight="1" thickBot="1" x14ac:dyDescent="0.3">
      <c r="A2277" s="5" t="s">
        <v>3940</v>
      </c>
      <c r="B2277" s="2">
        <v>41499</v>
      </c>
      <c r="C2277" s="1" t="s">
        <v>3431</v>
      </c>
      <c r="D2277" s="1" t="s">
        <v>562</v>
      </c>
      <c r="E2277" s="1" t="s">
        <v>77</v>
      </c>
      <c r="F2277" s="1" t="s">
        <v>28</v>
      </c>
      <c r="G2277" s="1" t="s">
        <v>15</v>
      </c>
      <c r="H2277" s="2">
        <v>41506</v>
      </c>
      <c r="I2277" s="1" t="s">
        <v>22</v>
      </c>
      <c r="J2277" s="6" t="s">
        <v>271</v>
      </c>
      <c r="L2277" t="str">
        <f>VLOOKUP(Table3[[#This Row],[Order ID]],OrderBreakDown!A2276:H10323,2,0)</f>
        <v>Stanley Pencil Sharpener, Water Color</v>
      </c>
      <c r="M2277" s="16">
        <f>VLOOKUP(Table3[[#This Row],[Order ID]],OrderBreakDown!A2276:H10323,3,0)</f>
        <v>0.5</v>
      </c>
      <c r="N2277" t="str">
        <f>VLOOKUP(Table3[[#This Row],[Order ID]],OrderBreakDown!A2276:H10323,4,0)</f>
        <v>$63.00</v>
      </c>
      <c r="O2277" s="18" t="str">
        <f>VLOOKUP(Table3[[#This Row],[Order ID]],OrderBreakDown!A2276:H10323,5,0)</f>
        <v>-$55.00</v>
      </c>
      <c r="P2277">
        <f>VLOOKUP(Table3[[#This Row],[Order ID]],OrderBreakDown!A2276:H10323,6,0)</f>
        <v>5</v>
      </c>
      <c r="Q2277" t="str">
        <f>VLOOKUP(Table3[[#This Row],[Order ID]],OrderBreakDown!A2276:H10323,7,0)</f>
        <v>Office Supplies</v>
      </c>
      <c r="R2277" t="str">
        <f>VLOOKUP(Table3[[#This Row],[Order ID]],OrderBreakDown!A2276:H10323,8,0)</f>
        <v>Art</v>
      </c>
    </row>
    <row r="2278" spans="1:18" ht="21.75" customHeight="1" thickBot="1" x14ac:dyDescent="0.3">
      <c r="A2278" s="5" t="s">
        <v>3941</v>
      </c>
      <c r="B2278" s="2">
        <v>41500</v>
      </c>
      <c r="C2278" s="1" t="s">
        <v>3506</v>
      </c>
      <c r="D2278" s="1" t="s">
        <v>115</v>
      </c>
      <c r="E2278" s="1" t="s">
        <v>66</v>
      </c>
      <c r="F2278" s="1" t="s">
        <v>28</v>
      </c>
      <c r="G2278" s="1" t="s">
        <v>15</v>
      </c>
      <c r="H2278" s="2">
        <v>41504</v>
      </c>
      <c r="I2278" s="1" t="s">
        <v>22</v>
      </c>
      <c r="J2278" s="6" t="s">
        <v>116</v>
      </c>
      <c r="L2278" t="str">
        <f>VLOOKUP(Table3[[#This Row],[Order ID]],OrderBreakDown!A2277:H10324,2,0)</f>
        <v>OIC Push Pins, Assorted Sizes</v>
      </c>
      <c r="M2278" s="16">
        <f>VLOOKUP(Table3[[#This Row],[Order ID]],OrderBreakDown!A2277:H10324,3,0)</f>
        <v>0</v>
      </c>
      <c r="N2278" t="str">
        <f>VLOOKUP(Table3[[#This Row],[Order ID]],OrderBreakDown!A2277:H10324,4,0)</f>
        <v>$25.00</v>
      </c>
      <c r="O2278" s="18" t="str">
        <f>VLOOKUP(Table3[[#This Row],[Order ID]],OrderBreakDown!A2277:H10324,5,0)</f>
        <v>$5.00</v>
      </c>
      <c r="P2278">
        <f>VLOOKUP(Table3[[#This Row],[Order ID]],OrderBreakDown!A2277:H10324,6,0)</f>
        <v>2</v>
      </c>
      <c r="Q2278" t="str">
        <f>VLOOKUP(Table3[[#This Row],[Order ID]],OrderBreakDown!A2277:H10324,7,0)</f>
        <v>Office Supplies</v>
      </c>
      <c r="R2278" t="str">
        <f>VLOOKUP(Table3[[#This Row],[Order ID]],OrderBreakDown!A2277:H10324,8,0)</f>
        <v>Fasteners</v>
      </c>
    </row>
    <row r="2279" spans="1:18" ht="21.75" customHeight="1" thickBot="1" x14ac:dyDescent="0.3">
      <c r="A2279" s="5" t="s">
        <v>3942</v>
      </c>
      <c r="B2279" s="2">
        <v>41500</v>
      </c>
      <c r="C2279" s="1" t="s">
        <v>452</v>
      </c>
      <c r="D2279" s="1" t="s">
        <v>3943</v>
      </c>
      <c r="E2279" s="1" t="s">
        <v>27</v>
      </c>
      <c r="F2279" s="1" t="s">
        <v>28</v>
      </c>
      <c r="G2279" s="1" t="s">
        <v>21</v>
      </c>
      <c r="H2279" s="2">
        <v>41505</v>
      </c>
      <c r="I2279" s="1" t="s">
        <v>16</v>
      </c>
      <c r="J2279" s="6" t="s">
        <v>112</v>
      </c>
      <c r="L2279" t="str">
        <f>VLOOKUP(Table3[[#This Row],[Order ID]],OrderBreakDown!A2278:H10325,2,0)</f>
        <v>Brother Fax and Copier, Laser</v>
      </c>
      <c r="M2279" s="16">
        <f>VLOOKUP(Table3[[#This Row],[Order ID]],OrderBreakDown!A2278:H10325,3,0)</f>
        <v>0.15</v>
      </c>
      <c r="N2279" t="str">
        <f>VLOOKUP(Table3[[#This Row],[Order ID]],OrderBreakDown!A2278:H10325,4,0)</f>
        <v>$814.00</v>
      </c>
      <c r="O2279" s="18" t="str">
        <f>VLOOKUP(Table3[[#This Row],[Order ID]],OrderBreakDown!A2278:H10325,5,0)</f>
        <v>$96.00</v>
      </c>
      <c r="P2279">
        <f>VLOOKUP(Table3[[#This Row],[Order ID]],OrderBreakDown!A2278:H10325,6,0)</f>
        <v>5</v>
      </c>
      <c r="Q2279" t="str">
        <f>VLOOKUP(Table3[[#This Row],[Order ID]],OrderBreakDown!A2278:H10325,7,0)</f>
        <v>Technology</v>
      </c>
      <c r="R2279" t="str">
        <f>VLOOKUP(Table3[[#This Row],[Order ID]],OrderBreakDown!A2278:H10325,8,0)</f>
        <v>Copiers</v>
      </c>
    </row>
    <row r="2280" spans="1:18" ht="21.75" customHeight="1" thickBot="1" x14ac:dyDescent="0.3">
      <c r="A2280" s="5" t="s">
        <v>3944</v>
      </c>
      <c r="B2280" s="2">
        <v>41500</v>
      </c>
      <c r="C2280" s="1" t="s">
        <v>3945</v>
      </c>
      <c r="D2280" s="1" t="s">
        <v>344</v>
      </c>
      <c r="E2280" s="1" t="s">
        <v>27</v>
      </c>
      <c r="F2280" s="1" t="s">
        <v>28</v>
      </c>
      <c r="G2280" s="1" t="s">
        <v>21</v>
      </c>
      <c r="H2280" s="2">
        <v>41503</v>
      </c>
      <c r="I2280" s="1" t="s">
        <v>37</v>
      </c>
      <c r="J2280" s="6" t="s">
        <v>112</v>
      </c>
      <c r="L2280" t="str">
        <f>VLOOKUP(Table3[[#This Row],[Order ID]],OrderBreakDown!A2279:H10326,2,0)</f>
        <v>Acco Hole Reinforcements, Durable</v>
      </c>
      <c r="M2280" s="16">
        <f>VLOOKUP(Table3[[#This Row],[Order ID]],OrderBreakDown!A2279:H10326,3,0)</f>
        <v>0</v>
      </c>
      <c r="N2280" t="str">
        <f>VLOOKUP(Table3[[#This Row],[Order ID]],OrderBreakDown!A2279:H10326,4,0)</f>
        <v>$73.00</v>
      </c>
      <c r="O2280" s="18" t="str">
        <f>VLOOKUP(Table3[[#This Row],[Order ID]],OrderBreakDown!A2279:H10326,5,0)</f>
        <v>$34.00</v>
      </c>
      <c r="P2280">
        <f>VLOOKUP(Table3[[#This Row],[Order ID]],OrderBreakDown!A2279:H10326,6,0)</f>
        <v>9</v>
      </c>
      <c r="Q2280" t="str">
        <f>VLOOKUP(Table3[[#This Row],[Order ID]],OrderBreakDown!A2279:H10326,7,0)</f>
        <v>Office Supplies</v>
      </c>
      <c r="R2280" t="str">
        <f>VLOOKUP(Table3[[#This Row],[Order ID]],OrderBreakDown!A2279:H10326,8,0)</f>
        <v>Binders</v>
      </c>
    </row>
    <row r="2281" spans="1:18" ht="21.75" customHeight="1" thickBot="1" x14ac:dyDescent="0.3">
      <c r="A2281" s="5" t="s">
        <v>3946</v>
      </c>
      <c r="B2281" s="2">
        <v>41500</v>
      </c>
      <c r="C2281" s="1" t="s">
        <v>2291</v>
      </c>
      <c r="D2281" s="1" t="s">
        <v>1897</v>
      </c>
      <c r="E2281" s="1" t="s">
        <v>27</v>
      </c>
      <c r="F2281" s="1" t="s">
        <v>28</v>
      </c>
      <c r="G2281" s="1" t="s">
        <v>21</v>
      </c>
      <c r="H2281" s="2">
        <v>41504</v>
      </c>
      <c r="I2281" s="1" t="s">
        <v>22</v>
      </c>
      <c r="J2281" s="6" t="s">
        <v>181</v>
      </c>
      <c r="L2281" t="str">
        <f>VLOOKUP(Table3[[#This Row],[Order ID]],OrderBreakDown!A2280:H10327,2,0)</f>
        <v>Jiffy Clasp Envelope, Set of 50</v>
      </c>
      <c r="M2281" s="16">
        <f>VLOOKUP(Table3[[#This Row],[Order ID]],OrderBreakDown!A2280:H10327,3,0)</f>
        <v>0</v>
      </c>
      <c r="N2281" t="str">
        <f>VLOOKUP(Table3[[#This Row],[Order ID]],OrderBreakDown!A2280:H10327,4,0)</f>
        <v>$17.00</v>
      </c>
      <c r="O2281" s="18" t="str">
        <f>VLOOKUP(Table3[[#This Row],[Order ID]],OrderBreakDown!A2280:H10327,5,0)</f>
        <v>$8.00</v>
      </c>
      <c r="P2281">
        <f>VLOOKUP(Table3[[#This Row],[Order ID]],OrderBreakDown!A2280:H10327,6,0)</f>
        <v>2</v>
      </c>
      <c r="Q2281" t="str">
        <f>VLOOKUP(Table3[[#This Row],[Order ID]],OrderBreakDown!A2280:H10327,7,0)</f>
        <v>Office Supplies</v>
      </c>
      <c r="R2281" t="str">
        <f>VLOOKUP(Table3[[#This Row],[Order ID]],OrderBreakDown!A2280:H10327,8,0)</f>
        <v>Envelopes</v>
      </c>
    </row>
    <row r="2282" spans="1:18" ht="21.75" customHeight="1" thickBot="1" x14ac:dyDescent="0.3">
      <c r="A2282" s="5" t="s">
        <v>3947</v>
      </c>
      <c r="B2282" s="2">
        <v>41500</v>
      </c>
      <c r="C2282" s="1" t="s">
        <v>1424</v>
      </c>
      <c r="D2282" s="1" t="s">
        <v>2691</v>
      </c>
      <c r="E2282" s="1" t="s">
        <v>20</v>
      </c>
      <c r="F2282" s="1" t="s">
        <v>14</v>
      </c>
      <c r="G2282" s="1" t="s">
        <v>15</v>
      </c>
      <c r="H2282" s="2">
        <v>41505</v>
      </c>
      <c r="I2282" s="1" t="s">
        <v>22</v>
      </c>
      <c r="J2282" s="6" t="s">
        <v>23</v>
      </c>
      <c r="L2282" t="str">
        <f>VLOOKUP(Table3[[#This Row],[Order ID]],OrderBreakDown!A2281:H10328,2,0)</f>
        <v>Eaton Computer Printout Paper, Multicolor</v>
      </c>
      <c r="M2282" s="16">
        <f>VLOOKUP(Table3[[#This Row],[Order ID]],OrderBreakDown!A2281:H10328,3,0)</f>
        <v>0</v>
      </c>
      <c r="N2282" t="str">
        <f>VLOOKUP(Table3[[#This Row],[Order ID]],OrderBreakDown!A2281:H10328,4,0)</f>
        <v>$56.00</v>
      </c>
      <c r="O2282" s="18" t="str">
        <f>VLOOKUP(Table3[[#This Row],[Order ID]],OrderBreakDown!A2281:H10328,5,0)</f>
        <v>$8.00</v>
      </c>
      <c r="P2282">
        <f>VLOOKUP(Table3[[#This Row],[Order ID]],OrderBreakDown!A2281:H10328,6,0)</f>
        <v>2</v>
      </c>
      <c r="Q2282" t="str">
        <f>VLOOKUP(Table3[[#This Row],[Order ID]],OrderBreakDown!A2281:H10328,7,0)</f>
        <v>Office Supplies</v>
      </c>
      <c r="R2282" t="str">
        <f>VLOOKUP(Table3[[#This Row],[Order ID]],OrderBreakDown!A2281:H10328,8,0)</f>
        <v>Paper</v>
      </c>
    </row>
    <row r="2283" spans="1:18" ht="21.75" customHeight="1" thickBot="1" x14ac:dyDescent="0.3">
      <c r="A2283" s="5" t="s">
        <v>3948</v>
      </c>
      <c r="B2283" s="2">
        <v>41500</v>
      </c>
      <c r="C2283" s="1" t="s">
        <v>592</v>
      </c>
      <c r="D2283" s="1" t="s">
        <v>477</v>
      </c>
      <c r="E2283" s="1" t="s">
        <v>66</v>
      </c>
      <c r="F2283" s="1" t="s">
        <v>28</v>
      </c>
      <c r="G2283" s="1" t="s">
        <v>21</v>
      </c>
      <c r="H2283" s="2">
        <v>41504</v>
      </c>
      <c r="I2283" s="1" t="s">
        <v>22</v>
      </c>
      <c r="J2283" s="6" t="s">
        <v>477</v>
      </c>
      <c r="L2283" t="str">
        <f>VLOOKUP(Table3[[#This Row],[Order ID]],OrderBreakDown!A2282:H10329,2,0)</f>
        <v>Sanford Sketch Pad, Easy-Erase</v>
      </c>
      <c r="M2283" s="16">
        <f>VLOOKUP(Table3[[#This Row],[Order ID]],OrderBreakDown!A2282:H10329,3,0)</f>
        <v>0</v>
      </c>
      <c r="N2283" t="str">
        <f>VLOOKUP(Table3[[#This Row],[Order ID]],OrderBreakDown!A2282:H10329,4,0)</f>
        <v>$183.00</v>
      </c>
      <c r="O2283" s="18" t="str">
        <f>VLOOKUP(Table3[[#This Row],[Order ID]],OrderBreakDown!A2282:H10329,5,0)</f>
        <v>$84.00</v>
      </c>
      <c r="P2283">
        <f>VLOOKUP(Table3[[#This Row],[Order ID]],OrderBreakDown!A2282:H10329,6,0)</f>
        <v>4</v>
      </c>
      <c r="Q2283" t="str">
        <f>VLOOKUP(Table3[[#This Row],[Order ID]],OrderBreakDown!A2282:H10329,7,0)</f>
        <v>Office Supplies</v>
      </c>
      <c r="R2283" t="str">
        <f>VLOOKUP(Table3[[#This Row],[Order ID]],OrderBreakDown!A2282:H10329,8,0)</f>
        <v>Art</v>
      </c>
    </row>
    <row r="2284" spans="1:18" ht="21.75" customHeight="1" thickBot="1" x14ac:dyDescent="0.3">
      <c r="A2284" s="5" t="s">
        <v>3949</v>
      </c>
      <c r="B2284" s="2">
        <v>41500</v>
      </c>
      <c r="C2284" s="1" t="s">
        <v>253</v>
      </c>
      <c r="D2284" s="1" t="s">
        <v>696</v>
      </c>
      <c r="E2284" s="1" t="s">
        <v>66</v>
      </c>
      <c r="F2284" s="1" t="s">
        <v>28</v>
      </c>
      <c r="G2284" s="1" t="s">
        <v>21</v>
      </c>
      <c r="H2284" s="2">
        <v>41506</v>
      </c>
      <c r="I2284" s="1" t="s">
        <v>22</v>
      </c>
      <c r="J2284" s="6" t="s">
        <v>295</v>
      </c>
      <c r="L2284" t="str">
        <f>VLOOKUP(Table3[[#This Row],[Order ID]],OrderBreakDown!A2283:H10330,2,0)</f>
        <v>Harbour Creations Legal Exhibit Labels, Adjustable</v>
      </c>
      <c r="M2284" s="16">
        <f>VLOOKUP(Table3[[#This Row],[Order ID]],OrderBreakDown!A2283:H10330,3,0)</f>
        <v>0</v>
      </c>
      <c r="N2284" t="str">
        <f>VLOOKUP(Table3[[#This Row],[Order ID]],OrderBreakDown!A2283:H10330,4,0)</f>
        <v>$27.00</v>
      </c>
      <c r="O2284" s="18" t="str">
        <f>VLOOKUP(Table3[[#This Row],[Order ID]],OrderBreakDown!A2283:H10330,5,0)</f>
        <v>$12.00</v>
      </c>
      <c r="P2284">
        <f>VLOOKUP(Table3[[#This Row],[Order ID]],OrderBreakDown!A2283:H10330,6,0)</f>
        <v>3</v>
      </c>
      <c r="Q2284" t="str">
        <f>VLOOKUP(Table3[[#This Row],[Order ID]],OrderBreakDown!A2283:H10330,7,0)</f>
        <v>Office Supplies</v>
      </c>
      <c r="R2284" t="str">
        <f>VLOOKUP(Table3[[#This Row],[Order ID]],OrderBreakDown!A2283:H10330,8,0)</f>
        <v>Labels</v>
      </c>
    </row>
    <row r="2285" spans="1:18" ht="21.75" customHeight="1" thickBot="1" x14ac:dyDescent="0.3">
      <c r="A2285" s="5" t="s">
        <v>3950</v>
      </c>
      <c r="B2285" s="2">
        <v>41500</v>
      </c>
      <c r="C2285" s="1" t="s">
        <v>1493</v>
      </c>
      <c r="D2285" s="1" t="s">
        <v>755</v>
      </c>
      <c r="E2285" s="1" t="s">
        <v>49</v>
      </c>
      <c r="F2285" s="1" t="s">
        <v>50</v>
      </c>
      <c r="G2285" s="1" t="s">
        <v>21</v>
      </c>
      <c r="H2285" s="2">
        <v>41504</v>
      </c>
      <c r="I2285" s="1" t="s">
        <v>22</v>
      </c>
      <c r="J2285" s="6" t="s">
        <v>412</v>
      </c>
      <c r="L2285" t="str">
        <f>VLOOKUP(Table3[[#This Row],[Order ID]],OrderBreakDown!A2284:H10331,2,0)</f>
        <v>Bevis Computer Table, Fully Assembled</v>
      </c>
      <c r="M2285" s="16">
        <f>VLOOKUP(Table3[[#This Row],[Order ID]],OrderBreakDown!A2284:H10331,3,0)</f>
        <v>0.5</v>
      </c>
      <c r="N2285" t="str">
        <f>VLOOKUP(Table3[[#This Row],[Order ID]],OrderBreakDown!A2284:H10331,4,0)</f>
        <v>$989.00</v>
      </c>
      <c r="O2285" s="18" t="str">
        <f>VLOOKUP(Table3[[#This Row],[Order ID]],OrderBreakDown!A2284:H10331,5,0)</f>
        <v>-$435.00</v>
      </c>
      <c r="P2285">
        <f>VLOOKUP(Table3[[#This Row],[Order ID]],OrderBreakDown!A2284:H10331,6,0)</f>
        <v>4</v>
      </c>
      <c r="Q2285" t="str">
        <f>VLOOKUP(Table3[[#This Row],[Order ID]],OrderBreakDown!A2284:H10331,7,0)</f>
        <v>Furniture</v>
      </c>
      <c r="R2285" t="str">
        <f>VLOOKUP(Table3[[#This Row],[Order ID]],OrderBreakDown!A2284:H10331,8,0)</f>
        <v>Tables</v>
      </c>
    </row>
    <row r="2286" spans="1:18" ht="21.75" customHeight="1" thickBot="1" x14ac:dyDescent="0.3">
      <c r="A2286" s="5" t="s">
        <v>3951</v>
      </c>
      <c r="B2286" s="2">
        <v>41501</v>
      </c>
      <c r="C2286" s="1" t="s">
        <v>279</v>
      </c>
      <c r="D2286" s="1" t="s">
        <v>2622</v>
      </c>
      <c r="E2286" s="1" t="s">
        <v>27</v>
      </c>
      <c r="F2286" s="1" t="s">
        <v>28</v>
      </c>
      <c r="G2286" s="1" t="s">
        <v>33</v>
      </c>
      <c r="H2286" s="2">
        <v>41506</v>
      </c>
      <c r="I2286" s="1" t="s">
        <v>22</v>
      </c>
      <c r="J2286" s="6" t="s">
        <v>112</v>
      </c>
      <c r="L2286" t="str">
        <f>VLOOKUP(Table3[[#This Row],[Order ID]],OrderBreakDown!A2285:H10332,2,0)</f>
        <v>Hon Executive Leather Armchair, Red</v>
      </c>
      <c r="M2286" s="16">
        <f>VLOOKUP(Table3[[#This Row],[Order ID]],OrderBreakDown!A2285:H10332,3,0)</f>
        <v>0.1</v>
      </c>
      <c r="N2286" t="str">
        <f>VLOOKUP(Table3[[#This Row],[Order ID]],OrderBreakDown!A2285:H10332,4,0)</f>
        <v>$827.00</v>
      </c>
      <c r="O2286" s="18" t="str">
        <f>VLOOKUP(Table3[[#This Row],[Order ID]],OrderBreakDown!A2285:H10332,5,0)</f>
        <v>-$92.00</v>
      </c>
      <c r="P2286">
        <f>VLOOKUP(Table3[[#This Row],[Order ID]],OrderBreakDown!A2285:H10332,6,0)</f>
        <v>2</v>
      </c>
      <c r="Q2286" t="str">
        <f>VLOOKUP(Table3[[#This Row],[Order ID]],OrderBreakDown!A2285:H10332,7,0)</f>
        <v>Furniture</v>
      </c>
      <c r="R2286" t="str">
        <f>VLOOKUP(Table3[[#This Row],[Order ID]],OrderBreakDown!A2285:H10332,8,0)</f>
        <v>Chairs</v>
      </c>
    </row>
    <row r="2287" spans="1:18" ht="21.75" customHeight="1" thickBot="1" x14ac:dyDescent="0.3">
      <c r="A2287" s="5" t="s">
        <v>3952</v>
      </c>
      <c r="B2287" s="2">
        <v>41501</v>
      </c>
      <c r="C2287" s="1" t="s">
        <v>1629</v>
      </c>
      <c r="D2287" s="1" t="s">
        <v>651</v>
      </c>
      <c r="E2287" s="1" t="s">
        <v>260</v>
      </c>
      <c r="F2287" s="1" t="s">
        <v>14</v>
      </c>
      <c r="G2287" s="1" t="s">
        <v>15</v>
      </c>
      <c r="H2287" s="2">
        <v>41502</v>
      </c>
      <c r="I2287" s="1" t="s">
        <v>37</v>
      </c>
      <c r="J2287" s="6" t="s">
        <v>651</v>
      </c>
      <c r="L2287" t="str">
        <f>VLOOKUP(Table3[[#This Row],[Order ID]],OrderBreakDown!A2286:H10333,2,0)</f>
        <v>KitchenAid Microwave, Silver</v>
      </c>
      <c r="M2287" s="16">
        <f>VLOOKUP(Table3[[#This Row],[Order ID]],OrderBreakDown!A2286:H10333,3,0)</f>
        <v>0.5</v>
      </c>
      <c r="N2287" t="str">
        <f>VLOOKUP(Table3[[#This Row],[Order ID]],OrderBreakDown!A2286:H10333,4,0)</f>
        <v>$311.00</v>
      </c>
      <c r="O2287" s="18" t="str">
        <f>VLOOKUP(Table3[[#This Row],[Order ID]],OrderBreakDown!A2286:H10333,5,0)</f>
        <v>-$292.00</v>
      </c>
      <c r="P2287">
        <f>VLOOKUP(Table3[[#This Row],[Order ID]],OrderBreakDown!A2286:H10333,6,0)</f>
        <v>2</v>
      </c>
      <c r="Q2287" t="str">
        <f>VLOOKUP(Table3[[#This Row],[Order ID]],OrderBreakDown!A2286:H10333,7,0)</f>
        <v>Office Supplies</v>
      </c>
      <c r="R2287" t="str">
        <f>VLOOKUP(Table3[[#This Row],[Order ID]],OrderBreakDown!A2286:H10333,8,0)</f>
        <v>Appliances</v>
      </c>
    </row>
    <row r="2288" spans="1:18" ht="21.75" customHeight="1" thickBot="1" x14ac:dyDescent="0.3">
      <c r="A2288" s="5" t="s">
        <v>3953</v>
      </c>
      <c r="B2288" s="2">
        <v>41501</v>
      </c>
      <c r="C2288" s="1" t="s">
        <v>3954</v>
      </c>
      <c r="D2288" s="1" t="s">
        <v>44</v>
      </c>
      <c r="E2288" s="1" t="s">
        <v>27</v>
      </c>
      <c r="F2288" s="1" t="s">
        <v>28</v>
      </c>
      <c r="G2288" s="1" t="s">
        <v>21</v>
      </c>
      <c r="H2288" s="2">
        <v>41505</v>
      </c>
      <c r="I2288" s="1" t="s">
        <v>22</v>
      </c>
      <c r="J2288" s="6" t="s">
        <v>45</v>
      </c>
      <c r="L2288" t="str">
        <f>VLOOKUP(Table3[[#This Row],[Order ID]],OrderBreakDown!A2287:H10334,2,0)</f>
        <v>Harbour Creations Chairmat, Black</v>
      </c>
      <c r="M2288" s="16">
        <f>VLOOKUP(Table3[[#This Row],[Order ID]],OrderBreakDown!A2287:H10334,3,0)</f>
        <v>0.6</v>
      </c>
      <c r="N2288" t="str">
        <f>VLOOKUP(Table3[[#This Row],[Order ID]],OrderBreakDown!A2287:H10334,4,0)</f>
        <v>$195.00</v>
      </c>
      <c r="O2288" s="18" t="str">
        <f>VLOOKUP(Table3[[#This Row],[Order ID]],OrderBreakDown!A2287:H10334,5,0)</f>
        <v>-$190.00</v>
      </c>
      <c r="P2288">
        <f>VLOOKUP(Table3[[#This Row],[Order ID]],OrderBreakDown!A2287:H10334,6,0)</f>
        <v>7</v>
      </c>
      <c r="Q2288" t="str">
        <f>VLOOKUP(Table3[[#This Row],[Order ID]],OrderBreakDown!A2287:H10334,7,0)</f>
        <v>Furniture</v>
      </c>
      <c r="R2288" t="str">
        <f>VLOOKUP(Table3[[#This Row],[Order ID]],OrderBreakDown!A2287:H10334,8,0)</f>
        <v>Chairs</v>
      </c>
    </row>
    <row r="2289" spans="1:18" ht="21.75" customHeight="1" thickBot="1" x14ac:dyDescent="0.3">
      <c r="A2289" s="5" t="s">
        <v>3955</v>
      </c>
      <c r="B2289" s="2">
        <v>41502</v>
      </c>
      <c r="C2289" s="1" t="s">
        <v>1600</v>
      </c>
      <c r="D2289" s="1" t="s">
        <v>3956</v>
      </c>
      <c r="E2289" s="1" t="s">
        <v>58</v>
      </c>
      <c r="F2289" s="1" t="s">
        <v>50</v>
      </c>
      <c r="G2289" s="1" t="s">
        <v>15</v>
      </c>
      <c r="H2289" s="2">
        <v>41506</v>
      </c>
      <c r="I2289" s="1" t="s">
        <v>22</v>
      </c>
      <c r="J2289" s="6" t="s">
        <v>1126</v>
      </c>
      <c r="L2289" t="str">
        <f>VLOOKUP(Table3[[#This Row],[Order ID]],OrderBreakDown!A2288:H10335,2,0)</f>
        <v>Sauder Corner Shelving, Pine</v>
      </c>
      <c r="M2289" s="16">
        <f>VLOOKUP(Table3[[#This Row],[Order ID]],OrderBreakDown!A2288:H10335,3,0)</f>
        <v>0</v>
      </c>
      <c r="N2289" t="str">
        <f>VLOOKUP(Table3[[#This Row],[Order ID]],OrderBreakDown!A2288:H10335,4,0)</f>
        <v>$1,041.00</v>
      </c>
      <c r="O2289" s="18" t="str">
        <f>VLOOKUP(Table3[[#This Row],[Order ID]],OrderBreakDown!A2288:H10335,5,0)</f>
        <v>$208.00</v>
      </c>
      <c r="P2289">
        <f>VLOOKUP(Table3[[#This Row],[Order ID]],OrderBreakDown!A2288:H10335,6,0)</f>
        <v>7</v>
      </c>
      <c r="Q2289" t="str">
        <f>VLOOKUP(Table3[[#This Row],[Order ID]],OrderBreakDown!A2288:H10335,7,0)</f>
        <v>Furniture</v>
      </c>
      <c r="R2289" t="str">
        <f>VLOOKUP(Table3[[#This Row],[Order ID]],OrderBreakDown!A2288:H10335,8,0)</f>
        <v>Bookcases</v>
      </c>
    </row>
    <row r="2290" spans="1:18" ht="21.75" customHeight="1" thickBot="1" x14ac:dyDescent="0.3">
      <c r="A2290" s="5" t="s">
        <v>3957</v>
      </c>
      <c r="B2290" s="2">
        <v>41502</v>
      </c>
      <c r="C2290" s="1" t="s">
        <v>862</v>
      </c>
      <c r="D2290" s="1" t="s">
        <v>3958</v>
      </c>
      <c r="E2290" s="1" t="s">
        <v>27</v>
      </c>
      <c r="F2290" s="1" t="s">
        <v>28</v>
      </c>
      <c r="G2290" s="1" t="s">
        <v>15</v>
      </c>
      <c r="H2290" s="2">
        <v>41506</v>
      </c>
      <c r="I2290" s="1" t="s">
        <v>22</v>
      </c>
      <c r="J2290" s="6" t="s">
        <v>45</v>
      </c>
      <c r="L2290" t="str">
        <f>VLOOKUP(Table3[[#This Row],[Order ID]],OrderBreakDown!A2289:H10336,2,0)</f>
        <v>Cardinal Hole Reinforcements, Clear</v>
      </c>
      <c r="M2290" s="16">
        <f>VLOOKUP(Table3[[#This Row],[Order ID]],OrderBreakDown!A2289:H10336,3,0)</f>
        <v>0</v>
      </c>
      <c r="N2290" t="str">
        <f>VLOOKUP(Table3[[#This Row],[Order ID]],OrderBreakDown!A2289:H10336,4,0)</f>
        <v>$14.00</v>
      </c>
      <c r="O2290" s="18" t="str">
        <f>VLOOKUP(Table3[[#This Row],[Order ID]],OrderBreakDown!A2289:H10336,5,0)</f>
        <v>$7.00</v>
      </c>
      <c r="P2290">
        <f>VLOOKUP(Table3[[#This Row],[Order ID]],OrderBreakDown!A2289:H10336,6,0)</f>
        <v>3</v>
      </c>
      <c r="Q2290" t="str">
        <f>VLOOKUP(Table3[[#This Row],[Order ID]],OrderBreakDown!A2289:H10336,7,0)</f>
        <v>Office Supplies</v>
      </c>
      <c r="R2290" t="str">
        <f>VLOOKUP(Table3[[#This Row],[Order ID]],OrderBreakDown!A2289:H10336,8,0)</f>
        <v>Binders</v>
      </c>
    </row>
    <row r="2291" spans="1:18" ht="21.75" customHeight="1" thickBot="1" x14ac:dyDescent="0.3">
      <c r="A2291" s="5" t="s">
        <v>3959</v>
      </c>
      <c r="B2291" s="2">
        <v>41502</v>
      </c>
      <c r="C2291" s="1" t="s">
        <v>3913</v>
      </c>
      <c r="D2291" s="1" t="s">
        <v>693</v>
      </c>
      <c r="E2291" s="1" t="s">
        <v>27</v>
      </c>
      <c r="F2291" s="1" t="s">
        <v>28</v>
      </c>
      <c r="G2291" s="1" t="s">
        <v>21</v>
      </c>
      <c r="H2291" s="2">
        <v>41507</v>
      </c>
      <c r="I2291" s="1" t="s">
        <v>22</v>
      </c>
      <c r="J2291" s="6" t="s">
        <v>112</v>
      </c>
      <c r="L2291" t="str">
        <f>VLOOKUP(Table3[[#This Row],[Order ID]],OrderBreakDown!A2290:H10337,2,0)</f>
        <v>Barricks Coffee Table, Adjustable Height</v>
      </c>
      <c r="M2291" s="16">
        <f>VLOOKUP(Table3[[#This Row],[Order ID]],OrderBreakDown!A2290:H10337,3,0)</f>
        <v>0.35</v>
      </c>
      <c r="N2291" t="str">
        <f>VLOOKUP(Table3[[#This Row],[Order ID]],OrderBreakDown!A2290:H10337,4,0)</f>
        <v>$1,184.00</v>
      </c>
      <c r="O2291" s="18" t="str">
        <f>VLOOKUP(Table3[[#This Row],[Order ID]],OrderBreakDown!A2290:H10337,5,0)</f>
        <v>-$182.00</v>
      </c>
      <c r="P2291">
        <f>VLOOKUP(Table3[[#This Row],[Order ID]],OrderBreakDown!A2290:H10337,6,0)</f>
        <v>6</v>
      </c>
      <c r="Q2291" t="str">
        <f>VLOOKUP(Table3[[#This Row],[Order ID]],OrderBreakDown!A2290:H10337,7,0)</f>
        <v>Furniture</v>
      </c>
      <c r="R2291" t="str">
        <f>VLOOKUP(Table3[[#This Row],[Order ID]],OrderBreakDown!A2290:H10337,8,0)</f>
        <v>Tables</v>
      </c>
    </row>
    <row r="2292" spans="1:18" ht="21.75" customHeight="1" thickBot="1" x14ac:dyDescent="0.3">
      <c r="A2292" s="5" t="s">
        <v>3960</v>
      </c>
      <c r="B2292" s="2">
        <v>41502</v>
      </c>
      <c r="C2292" s="1" t="s">
        <v>1799</v>
      </c>
      <c r="D2292" s="1" t="s">
        <v>2080</v>
      </c>
      <c r="E2292" s="1" t="s">
        <v>91</v>
      </c>
      <c r="F2292" s="1" t="s">
        <v>14</v>
      </c>
      <c r="G2292" s="1" t="s">
        <v>21</v>
      </c>
      <c r="H2292" s="2">
        <v>41506</v>
      </c>
      <c r="I2292" s="1" t="s">
        <v>16</v>
      </c>
      <c r="J2292" s="6" t="s">
        <v>92</v>
      </c>
      <c r="L2292" t="str">
        <f>VLOOKUP(Table3[[#This Row],[Order ID]],OrderBreakDown!A2291:H10338,2,0)</f>
        <v>Breville Coffee Grinder, Black</v>
      </c>
      <c r="M2292" s="16">
        <f>VLOOKUP(Table3[[#This Row],[Order ID]],OrderBreakDown!A2291:H10338,3,0)</f>
        <v>0.5</v>
      </c>
      <c r="N2292" t="str">
        <f>VLOOKUP(Table3[[#This Row],[Order ID]],OrderBreakDown!A2291:H10338,4,0)</f>
        <v>$92.00</v>
      </c>
      <c r="O2292" s="18" t="str">
        <f>VLOOKUP(Table3[[#This Row],[Order ID]],OrderBreakDown!A2291:H10338,5,0)</f>
        <v>-$28.00</v>
      </c>
      <c r="P2292">
        <f>VLOOKUP(Table3[[#This Row],[Order ID]],OrderBreakDown!A2291:H10338,6,0)</f>
        <v>3</v>
      </c>
      <c r="Q2292" t="str">
        <f>VLOOKUP(Table3[[#This Row],[Order ID]],OrderBreakDown!A2291:H10338,7,0)</f>
        <v>Office Supplies</v>
      </c>
      <c r="R2292" t="str">
        <f>VLOOKUP(Table3[[#This Row],[Order ID]],OrderBreakDown!A2291:H10338,8,0)</f>
        <v>Appliances</v>
      </c>
    </row>
    <row r="2293" spans="1:18" ht="21.75" customHeight="1" thickBot="1" x14ac:dyDescent="0.3">
      <c r="A2293" s="5" t="s">
        <v>3961</v>
      </c>
      <c r="B2293" s="2">
        <v>41502</v>
      </c>
      <c r="C2293" s="1" t="s">
        <v>1165</v>
      </c>
      <c r="D2293" s="1" t="s">
        <v>1631</v>
      </c>
      <c r="E2293" s="1" t="s">
        <v>20</v>
      </c>
      <c r="F2293" s="1" t="s">
        <v>14</v>
      </c>
      <c r="G2293" s="1" t="s">
        <v>33</v>
      </c>
      <c r="H2293" s="2">
        <v>41509</v>
      </c>
      <c r="I2293" s="1" t="s">
        <v>22</v>
      </c>
      <c r="J2293" s="6" t="s">
        <v>23</v>
      </c>
      <c r="L2293" t="str">
        <f>VLOOKUP(Table3[[#This Row],[Order ID]],OrderBreakDown!A2292:H10339,2,0)</f>
        <v>Safco Floating Shelf Set, Mobile</v>
      </c>
      <c r="M2293" s="16">
        <f>VLOOKUP(Table3[[#This Row],[Order ID]],OrderBreakDown!A2292:H10339,3,0)</f>
        <v>0</v>
      </c>
      <c r="N2293" t="str">
        <f>VLOOKUP(Table3[[#This Row],[Order ID]],OrderBreakDown!A2292:H10339,4,0)</f>
        <v>$797.00</v>
      </c>
      <c r="O2293" s="18" t="str">
        <f>VLOOKUP(Table3[[#This Row],[Order ID]],OrderBreakDown!A2292:H10339,5,0)</f>
        <v>$96.00</v>
      </c>
      <c r="P2293">
        <f>VLOOKUP(Table3[[#This Row],[Order ID]],OrderBreakDown!A2292:H10339,6,0)</f>
        <v>4</v>
      </c>
      <c r="Q2293" t="str">
        <f>VLOOKUP(Table3[[#This Row],[Order ID]],OrderBreakDown!A2292:H10339,7,0)</f>
        <v>Furniture</v>
      </c>
      <c r="R2293" t="str">
        <f>VLOOKUP(Table3[[#This Row],[Order ID]],OrderBreakDown!A2292:H10339,8,0)</f>
        <v>Bookcases</v>
      </c>
    </row>
    <row r="2294" spans="1:18" ht="21.75" customHeight="1" thickBot="1" x14ac:dyDescent="0.3">
      <c r="A2294" s="5" t="s">
        <v>3962</v>
      </c>
      <c r="B2294" s="2">
        <v>41502</v>
      </c>
      <c r="C2294" s="1" t="s">
        <v>647</v>
      </c>
      <c r="D2294" s="1" t="s">
        <v>244</v>
      </c>
      <c r="E2294" s="1" t="s">
        <v>66</v>
      </c>
      <c r="F2294" s="1" t="s">
        <v>28</v>
      </c>
      <c r="G2294" s="1" t="s">
        <v>33</v>
      </c>
      <c r="H2294" s="2">
        <v>41506</v>
      </c>
      <c r="I2294" s="1" t="s">
        <v>22</v>
      </c>
      <c r="J2294" s="6" t="s">
        <v>116</v>
      </c>
      <c r="L2294" t="str">
        <f>VLOOKUP(Table3[[#This Row],[Order ID]],OrderBreakDown!A2293:H10340,2,0)</f>
        <v>Avery Binder, Economy</v>
      </c>
      <c r="M2294" s="16">
        <f>VLOOKUP(Table3[[#This Row],[Order ID]],OrderBreakDown!A2293:H10340,3,0)</f>
        <v>0</v>
      </c>
      <c r="N2294" t="str">
        <f>VLOOKUP(Table3[[#This Row],[Order ID]],OrderBreakDown!A2293:H10340,4,0)</f>
        <v>$26.00</v>
      </c>
      <c r="O2294" s="18" t="str">
        <f>VLOOKUP(Table3[[#This Row],[Order ID]],OrderBreakDown!A2293:H10340,5,0)</f>
        <v>$10.00</v>
      </c>
      <c r="P2294">
        <f>VLOOKUP(Table3[[#This Row],[Order ID]],OrderBreakDown!A2293:H10340,6,0)</f>
        <v>2</v>
      </c>
      <c r="Q2294" t="str">
        <f>VLOOKUP(Table3[[#This Row],[Order ID]],OrderBreakDown!A2293:H10340,7,0)</f>
        <v>Office Supplies</v>
      </c>
      <c r="R2294" t="str">
        <f>VLOOKUP(Table3[[#This Row],[Order ID]],OrderBreakDown!A2293:H10340,8,0)</f>
        <v>Binders</v>
      </c>
    </row>
    <row r="2295" spans="1:18" ht="21.75" customHeight="1" thickBot="1" x14ac:dyDescent="0.3">
      <c r="A2295" s="5" t="s">
        <v>3963</v>
      </c>
      <c r="B2295" s="2">
        <v>41502</v>
      </c>
      <c r="C2295" s="1" t="s">
        <v>2065</v>
      </c>
      <c r="D2295" s="1" t="s">
        <v>1201</v>
      </c>
      <c r="E2295" s="1" t="s">
        <v>66</v>
      </c>
      <c r="F2295" s="1" t="s">
        <v>28</v>
      </c>
      <c r="G2295" s="1" t="s">
        <v>21</v>
      </c>
      <c r="H2295" s="2">
        <v>41503</v>
      </c>
      <c r="I2295" s="1" t="s">
        <v>37</v>
      </c>
      <c r="J2295" s="6" t="s">
        <v>206</v>
      </c>
      <c r="L2295" t="str">
        <f>VLOOKUP(Table3[[#This Row],[Order ID]],OrderBreakDown!A2294:H10341,2,0)</f>
        <v>Advantus Frame, Durable</v>
      </c>
      <c r="M2295" s="16">
        <f>VLOOKUP(Table3[[#This Row],[Order ID]],OrderBreakDown!A2294:H10341,3,0)</f>
        <v>0</v>
      </c>
      <c r="N2295" t="str">
        <f>VLOOKUP(Table3[[#This Row],[Order ID]],OrderBreakDown!A2294:H10341,4,0)</f>
        <v>$433.00</v>
      </c>
      <c r="O2295" s="18" t="str">
        <f>VLOOKUP(Table3[[#This Row],[Order ID]],OrderBreakDown!A2294:H10341,5,0)</f>
        <v>$48.00</v>
      </c>
      <c r="P2295">
        <f>VLOOKUP(Table3[[#This Row],[Order ID]],OrderBreakDown!A2294:H10341,6,0)</f>
        <v>4</v>
      </c>
      <c r="Q2295" t="str">
        <f>VLOOKUP(Table3[[#This Row],[Order ID]],OrderBreakDown!A2294:H10341,7,0)</f>
        <v>Furniture</v>
      </c>
      <c r="R2295" t="str">
        <f>VLOOKUP(Table3[[#This Row],[Order ID]],OrderBreakDown!A2294:H10341,8,0)</f>
        <v>Furnishings</v>
      </c>
    </row>
    <row r="2296" spans="1:18" ht="21.75" customHeight="1" thickBot="1" x14ac:dyDescent="0.3">
      <c r="A2296" s="5" t="s">
        <v>3964</v>
      </c>
      <c r="B2296" s="2">
        <v>41502</v>
      </c>
      <c r="C2296" s="1" t="s">
        <v>2108</v>
      </c>
      <c r="D2296" s="1" t="s">
        <v>407</v>
      </c>
      <c r="E2296" s="1" t="s">
        <v>20</v>
      </c>
      <c r="F2296" s="1" t="s">
        <v>14</v>
      </c>
      <c r="G2296" s="1" t="s">
        <v>33</v>
      </c>
      <c r="H2296" s="2">
        <v>41506</v>
      </c>
      <c r="I2296" s="1" t="s">
        <v>22</v>
      </c>
      <c r="J2296" s="6" t="s">
        <v>23</v>
      </c>
      <c r="L2296" t="str">
        <f>VLOOKUP(Table3[[#This Row],[Order ID]],OrderBreakDown!A2295:H10342,2,0)</f>
        <v>Advantus Frame, Black</v>
      </c>
      <c r="M2296" s="16">
        <f>VLOOKUP(Table3[[#This Row],[Order ID]],OrderBreakDown!A2295:H10342,3,0)</f>
        <v>0.3</v>
      </c>
      <c r="N2296" t="str">
        <f>VLOOKUP(Table3[[#This Row],[Order ID]],OrderBreakDown!A2295:H10342,4,0)</f>
        <v>$233.00</v>
      </c>
      <c r="O2296" s="18" t="str">
        <f>VLOOKUP(Table3[[#This Row],[Order ID]],OrderBreakDown!A2295:H10342,5,0)</f>
        <v>-$33.00</v>
      </c>
      <c r="P2296">
        <f>VLOOKUP(Table3[[#This Row],[Order ID]],OrderBreakDown!A2295:H10342,6,0)</f>
        <v>3</v>
      </c>
      <c r="Q2296" t="str">
        <f>VLOOKUP(Table3[[#This Row],[Order ID]],OrderBreakDown!A2295:H10342,7,0)</f>
        <v>Furniture</v>
      </c>
      <c r="R2296" t="str">
        <f>VLOOKUP(Table3[[#This Row],[Order ID]],OrderBreakDown!A2295:H10342,8,0)</f>
        <v>Furnishings</v>
      </c>
    </row>
    <row r="2297" spans="1:18" ht="21.75" customHeight="1" thickBot="1" x14ac:dyDescent="0.3">
      <c r="A2297" s="5" t="s">
        <v>3965</v>
      </c>
      <c r="B2297" s="2">
        <v>41502</v>
      </c>
      <c r="C2297" s="1" t="s">
        <v>1057</v>
      </c>
      <c r="D2297" s="1" t="s">
        <v>538</v>
      </c>
      <c r="E2297" s="1" t="s">
        <v>66</v>
      </c>
      <c r="F2297" s="1" t="s">
        <v>28</v>
      </c>
      <c r="G2297" s="1" t="s">
        <v>33</v>
      </c>
      <c r="H2297" s="2">
        <v>41508</v>
      </c>
      <c r="I2297" s="1" t="s">
        <v>22</v>
      </c>
      <c r="J2297" s="6" t="s">
        <v>538</v>
      </c>
      <c r="L2297" t="str">
        <f>VLOOKUP(Table3[[#This Row],[Order ID]],OrderBreakDown!A2296:H10343,2,0)</f>
        <v>Tenex Folders, Industrial</v>
      </c>
      <c r="M2297" s="16">
        <f>VLOOKUP(Table3[[#This Row],[Order ID]],OrderBreakDown!A2296:H10343,3,0)</f>
        <v>0.1</v>
      </c>
      <c r="N2297" t="str">
        <f>VLOOKUP(Table3[[#This Row],[Order ID]],OrderBreakDown!A2296:H10343,4,0)</f>
        <v>$43.00</v>
      </c>
      <c r="O2297" s="18" t="str">
        <f>VLOOKUP(Table3[[#This Row],[Order ID]],OrderBreakDown!A2296:H10343,5,0)</f>
        <v>-$5.00</v>
      </c>
      <c r="P2297">
        <f>VLOOKUP(Table3[[#This Row],[Order ID]],OrderBreakDown!A2296:H10343,6,0)</f>
        <v>2</v>
      </c>
      <c r="Q2297" t="str">
        <f>VLOOKUP(Table3[[#This Row],[Order ID]],OrderBreakDown!A2296:H10343,7,0)</f>
        <v>Office Supplies</v>
      </c>
      <c r="R2297" t="str">
        <f>VLOOKUP(Table3[[#This Row],[Order ID]],OrderBreakDown!A2296:H10343,8,0)</f>
        <v>Storage</v>
      </c>
    </row>
    <row r="2298" spans="1:18" ht="21.75" customHeight="1" thickBot="1" x14ac:dyDescent="0.3">
      <c r="A2298" s="5" t="s">
        <v>3966</v>
      </c>
      <c r="B2298" s="2">
        <v>41502</v>
      </c>
      <c r="C2298" s="1" t="s">
        <v>550</v>
      </c>
      <c r="D2298" s="1" t="s">
        <v>795</v>
      </c>
      <c r="E2298" s="1" t="s">
        <v>58</v>
      </c>
      <c r="F2298" s="1" t="s">
        <v>50</v>
      </c>
      <c r="G2298" s="1" t="s">
        <v>33</v>
      </c>
      <c r="H2298" s="2">
        <v>41506</v>
      </c>
      <c r="I2298" s="1" t="s">
        <v>16</v>
      </c>
      <c r="J2298" s="6" t="s">
        <v>444</v>
      </c>
      <c r="L2298" t="str">
        <f>VLOOKUP(Table3[[#This Row],[Order ID]],OrderBreakDown!A2297:H10344,2,0)</f>
        <v>SAFCO Executive Leather Armchair, Red</v>
      </c>
      <c r="M2298" s="16">
        <f>VLOOKUP(Table3[[#This Row],[Order ID]],OrderBreakDown!A2297:H10344,3,0)</f>
        <v>0.2</v>
      </c>
      <c r="N2298" t="str">
        <f>VLOOKUP(Table3[[#This Row],[Order ID]],OrderBreakDown!A2297:H10344,4,0)</f>
        <v>$1,107.00</v>
      </c>
      <c r="O2298" s="18" t="str">
        <f>VLOOKUP(Table3[[#This Row],[Order ID]],OrderBreakDown!A2297:H10344,5,0)</f>
        <v>-$263.00</v>
      </c>
      <c r="P2298">
        <f>VLOOKUP(Table3[[#This Row],[Order ID]],OrderBreakDown!A2297:H10344,6,0)</f>
        <v>3</v>
      </c>
      <c r="Q2298" t="str">
        <f>VLOOKUP(Table3[[#This Row],[Order ID]],OrderBreakDown!A2297:H10344,7,0)</f>
        <v>Furniture</v>
      </c>
      <c r="R2298" t="str">
        <f>VLOOKUP(Table3[[#This Row],[Order ID]],OrderBreakDown!A2297:H10344,8,0)</f>
        <v>Chairs</v>
      </c>
    </row>
    <row r="2299" spans="1:18" ht="21.75" customHeight="1" thickBot="1" x14ac:dyDescent="0.3">
      <c r="A2299" s="5" t="s">
        <v>3967</v>
      </c>
      <c r="B2299" s="2">
        <v>41503</v>
      </c>
      <c r="C2299" s="1" t="s">
        <v>2591</v>
      </c>
      <c r="D2299" s="1" t="s">
        <v>1773</v>
      </c>
      <c r="E2299" s="1" t="s">
        <v>20</v>
      </c>
      <c r="F2299" s="1" t="s">
        <v>14</v>
      </c>
      <c r="G2299" s="1" t="s">
        <v>33</v>
      </c>
      <c r="H2299" s="2">
        <v>41506</v>
      </c>
      <c r="I2299" s="1" t="s">
        <v>16</v>
      </c>
      <c r="J2299" s="6" t="s">
        <v>23</v>
      </c>
      <c r="L2299" t="str">
        <f>VLOOKUP(Table3[[#This Row],[Order ID]],OrderBreakDown!A2298:H10345,2,0)</f>
        <v>Ikea Classic Bookcase, Metal</v>
      </c>
      <c r="M2299" s="16">
        <f>VLOOKUP(Table3[[#This Row],[Order ID]],OrderBreakDown!A2298:H10345,3,0)</f>
        <v>0</v>
      </c>
      <c r="N2299" t="str">
        <f>VLOOKUP(Table3[[#This Row],[Order ID]],OrderBreakDown!A2298:H10345,4,0)</f>
        <v>$1,234.00</v>
      </c>
      <c r="O2299" s="18" t="str">
        <f>VLOOKUP(Table3[[#This Row],[Order ID]],OrderBreakDown!A2298:H10345,5,0)</f>
        <v>$234.00</v>
      </c>
      <c r="P2299">
        <f>VLOOKUP(Table3[[#This Row],[Order ID]],OrderBreakDown!A2298:H10345,6,0)</f>
        <v>3</v>
      </c>
      <c r="Q2299" t="str">
        <f>VLOOKUP(Table3[[#This Row],[Order ID]],OrderBreakDown!A2298:H10345,7,0)</f>
        <v>Furniture</v>
      </c>
      <c r="R2299" t="str">
        <f>VLOOKUP(Table3[[#This Row],[Order ID]],OrderBreakDown!A2298:H10345,8,0)</f>
        <v>Bookcases</v>
      </c>
    </row>
    <row r="2300" spans="1:18" ht="21.75" customHeight="1" thickBot="1" x14ac:dyDescent="0.3">
      <c r="A2300" s="5" t="s">
        <v>3968</v>
      </c>
      <c r="B2300" s="2">
        <v>41503</v>
      </c>
      <c r="C2300" s="1" t="s">
        <v>421</v>
      </c>
      <c r="D2300" s="1" t="s">
        <v>274</v>
      </c>
      <c r="E2300" s="1" t="s">
        <v>66</v>
      </c>
      <c r="F2300" s="1" t="s">
        <v>28</v>
      </c>
      <c r="G2300" s="1" t="s">
        <v>33</v>
      </c>
      <c r="H2300" s="2">
        <v>41507</v>
      </c>
      <c r="I2300" s="1" t="s">
        <v>22</v>
      </c>
      <c r="J2300" s="6" t="s">
        <v>116</v>
      </c>
      <c r="L2300" t="str">
        <f>VLOOKUP(Table3[[#This Row],[Order ID]],OrderBreakDown!A2299:H10346,2,0)</f>
        <v>Acco Binder Covers, Recycled</v>
      </c>
      <c r="M2300" s="16">
        <f>VLOOKUP(Table3[[#This Row],[Order ID]],OrderBreakDown!A2299:H10346,3,0)</f>
        <v>0</v>
      </c>
      <c r="N2300" t="str">
        <f>VLOOKUP(Table3[[#This Row],[Order ID]],OrderBreakDown!A2299:H10346,4,0)</f>
        <v>$82.00</v>
      </c>
      <c r="O2300" s="18" t="str">
        <f>VLOOKUP(Table3[[#This Row],[Order ID]],OrderBreakDown!A2299:H10346,5,0)</f>
        <v>$24.00</v>
      </c>
      <c r="P2300">
        <f>VLOOKUP(Table3[[#This Row],[Order ID]],OrderBreakDown!A2299:H10346,6,0)</f>
        <v>6</v>
      </c>
      <c r="Q2300" t="str">
        <f>VLOOKUP(Table3[[#This Row],[Order ID]],OrderBreakDown!A2299:H10346,7,0)</f>
        <v>Office Supplies</v>
      </c>
      <c r="R2300" t="str">
        <f>VLOOKUP(Table3[[#This Row],[Order ID]],OrderBreakDown!A2299:H10346,8,0)</f>
        <v>Binders</v>
      </c>
    </row>
    <row r="2301" spans="1:18" ht="21.75" customHeight="1" thickBot="1" x14ac:dyDescent="0.3">
      <c r="A2301" s="5" t="s">
        <v>3969</v>
      </c>
      <c r="B2301" s="2">
        <v>41505</v>
      </c>
      <c r="C2301" s="1" t="s">
        <v>1931</v>
      </c>
      <c r="D2301" s="1" t="s">
        <v>979</v>
      </c>
      <c r="E2301" s="1" t="s">
        <v>66</v>
      </c>
      <c r="F2301" s="1" t="s">
        <v>28</v>
      </c>
      <c r="G2301" s="1" t="s">
        <v>21</v>
      </c>
      <c r="H2301" s="2">
        <v>41509</v>
      </c>
      <c r="I2301" s="1" t="s">
        <v>22</v>
      </c>
      <c r="J2301" s="6" t="s">
        <v>980</v>
      </c>
      <c r="L2301" t="str">
        <f>VLOOKUP(Table3[[#This Row],[Order ID]],OrderBreakDown!A2300:H10347,2,0)</f>
        <v>Cardinal Binding Machine, Economy</v>
      </c>
      <c r="M2301" s="16">
        <f>VLOOKUP(Table3[[#This Row],[Order ID]],OrderBreakDown!A2300:H10347,3,0)</f>
        <v>0</v>
      </c>
      <c r="N2301" t="str">
        <f>VLOOKUP(Table3[[#This Row],[Order ID]],OrderBreakDown!A2300:H10347,4,0)</f>
        <v>$249.00</v>
      </c>
      <c r="O2301" s="18" t="str">
        <f>VLOOKUP(Table3[[#This Row],[Order ID]],OrderBreakDown!A2300:H10347,5,0)</f>
        <v>$70.00</v>
      </c>
      <c r="P2301">
        <f>VLOOKUP(Table3[[#This Row],[Order ID]],OrderBreakDown!A2300:H10347,6,0)</f>
        <v>5</v>
      </c>
      <c r="Q2301" t="str">
        <f>VLOOKUP(Table3[[#This Row],[Order ID]],OrderBreakDown!A2300:H10347,7,0)</f>
        <v>Office Supplies</v>
      </c>
      <c r="R2301" t="str">
        <f>VLOOKUP(Table3[[#This Row],[Order ID]],OrderBreakDown!A2300:H10347,8,0)</f>
        <v>Binders</v>
      </c>
    </row>
    <row r="2302" spans="1:18" ht="21.75" customHeight="1" thickBot="1" x14ac:dyDescent="0.3">
      <c r="A2302" s="5" t="s">
        <v>3970</v>
      </c>
      <c r="B2302" s="2">
        <v>41505</v>
      </c>
      <c r="C2302" s="1" t="s">
        <v>794</v>
      </c>
      <c r="D2302" s="1" t="s">
        <v>1971</v>
      </c>
      <c r="E2302" s="1" t="s">
        <v>66</v>
      </c>
      <c r="F2302" s="1" t="s">
        <v>28</v>
      </c>
      <c r="G2302" s="1" t="s">
        <v>21</v>
      </c>
      <c r="H2302" s="2">
        <v>41509</v>
      </c>
      <c r="I2302" s="1" t="s">
        <v>22</v>
      </c>
      <c r="J2302" s="6" t="s">
        <v>116</v>
      </c>
      <c r="L2302" t="str">
        <f>VLOOKUP(Table3[[#This Row],[Order ID]],OrderBreakDown!A2301:H10348,2,0)</f>
        <v>Sanford Highlighters, Water Color</v>
      </c>
      <c r="M2302" s="16">
        <f>VLOOKUP(Table3[[#This Row],[Order ID]],OrderBreakDown!A2301:H10348,3,0)</f>
        <v>0</v>
      </c>
      <c r="N2302" t="str">
        <f>VLOOKUP(Table3[[#This Row],[Order ID]],OrderBreakDown!A2301:H10348,4,0)</f>
        <v>$38.00</v>
      </c>
      <c r="O2302" s="18" t="str">
        <f>VLOOKUP(Table3[[#This Row],[Order ID]],OrderBreakDown!A2301:H10348,5,0)</f>
        <v>$14.00</v>
      </c>
      <c r="P2302">
        <f>VLOOKUP(Table3[[#This Row],[Order ID]],OrderBreakDown!A2301:H10348,6,0)</f>
        <v>2</v>
      </c>
      <c r="Q2302" t="str">
        <f>VLOOKUP(Table3[[#This Row],[Order ID]],OrderBreakDown!A2301:H10348,7,0)</f>
        <v>Office Supplies</v>
      </c>
      <c r="R2302" t="str">
        <f>VLOOKUP(Table3[[#This Row],[Order ID]],OrderBreakDown!A2301:H10348,8,0)</f>
        <v>Art</v>
      </c>
    </row>
    <row r="2303" spans="1:18" ht="21.75" customHeight="1" thickBot="1" x14ac:dyDescent="0.3">
      <c r="A2303" s="5" t="s">
        <v>3971</v>
      </c>
      <c r="B2303" s="2">
        <v>41505</v>
      </c>
      <c r="C2303" s="1" t="s">
        <v>1139</v>
      </c>
      <c r="D2303" s="1" t="s">
        <v>1821</v>
      </c>
      <c r="E2303" s="1" t="s">
        <v>77</v>
      </c>
      <c r="F2303" s="1" t="s">
        <v>28</v>
      </c>
      <c r="G2303" s="1" t="s">
        <v>21</v>
      </c>
      <c r="H2303" s="2">
        <v>41507</v>
      </c>
      <c r="I2303" s="1" t="s">
        <v>37</v>
      </c>
      <c r="J2303" s="6" t="s">
        <v>360</v>
      </c>
      <c r="L2303" t="str">
        <f>VLOOKUP(Table3[[#This Row],[Order ID]],OrderBreakDown!A2302:H10349,2,0)</f>
        <v>Smead File Folder Labels, Laser Printer Compatible</v>
      </c>
      <c r="M2303" s="16">
        <f>VLOOKUP(Table3[[#This Row],[Order ID]],OrderBreakDown!A2302:H10349,3,0)</f>
        <v>0.5</v>
      </c>
      <c r="N2303" t="str">
        <f>VLOOKUP(Table3[[#This Row],[Order ID]],OrderBreakDown!A2302:H10349,4,0)</f>
        <v>$13.00</v>
      </c>
      <c r="O2303" s="18" t="str">
        <f>VLOOKUP(Table3[[#This Row],[Order ID]],OrderBreakDown!A2302:H10349,5,0)</f>
        <v>-$13.00</v>
      </c>
      <c r="P2303">
        <f>VLOOKUP(Table3[[#This Row],[Order ID]],OrderBreakDown!A2302:H10349,6,0)</f>
        <v>3</v>
      </c>
      <c r="Q2303" t="str">
        <f>VLOOKUP(Table3[[#This Row],[Order ID]],OrderBreakDown!A2302:H10349,7,0)</f>
        <v>Office Supplies</v>
      </c>
      <c r="R2303" t="str">
        <f>VLOOKUP(Table3[[#This Row],[Order ID]],OrderBreakDown!A2302:H10349,8,0)</f>
        <v>Labels</v>
      </c>
    </row>
    <row r="2304" spans="1:18" ht="21.75" customHeight="1" thickBot="1" x14ac:dyDescent="0.3">
      <c r="A2304" s="5" t="s">
        <v>3972</v>
      </c>
      <c r="B2304" s="2">
        <v>41505</v>
      </c>
      <c r="C2304" s="1" t="s">
        <v>490</v>
      </c>
      <c r="D2304" s="1" t="s">
        <v>32</v>
      </c>
      <c r="E2304" s="1" t="s">
        <v>20</v>
      </c>
      <c r="F2304" s="1" t="s">
        <v>14</v>
      </c>
      <c r="G2304" s="1" t="s">
        <v>21</v>
      </c>
      <c r="H2304" s="2">
        <v>41505</v>
      </c>
      <c r="I2304" s="1" t="s">
        <v>62</v>
      </c>
      <c r="J2304" s="6" t="s">
        <v>23</v>
      </c>
      <c r="L2304" t="str">
        <f>VLOOKUP(Table3[[#This Row],[Order ID]],OrderBreakDown!A2303:H10350,2,0)</f>
        <v>Cuisinart Stove, Red</v>
      </c>
      <c r="M2304" s="16">
        <f>VLOOKUP(Table3[[#This Row],[Order ID]],OrderBreakDown!A2303:H10350,3,0)</f>
        <v>0.5</v>
      </c>
      <c r="N2304" t="str">
        <f>VLOOKUP(Table3[[#This Row],[Order ID]],OrderBreakDown!A2303:H10350,4,0)</f>
        <v>$1,615.00</v>
      </c>
      <c r="O2304" s="18" t="str">
        <f>VLOOKUP(Table3[[#This Row],[Order ID]],OrderBreakDown!A2303:H10350,5,0)</f>
        <v>-$162.00</v>
      </c>
      <c r="P2304">
        <f>VLOOKUP(Table3[[#This Row],[Order ID]],OrderBreakDown!A2303:H10350,6,0)</f>
        <v>6</v>
      </c>
      <c r="Q2304" t="str">
        <f>VLOOKUP(Table3[[#This Row],[Order ID]],OrderBreakDown!A2303:H10350,7,0)</f>
        <v>Office Supplies</v>
      </c>
      <c r="R2304" t="str">
        <f>VLOOKUP(Table3[[#This Row],[Order ID]],OrderBreakDown!A2303:H10350,8,0)</f>
        <v>Appliances</v>
      </c>
    </row>
    <row r="2305" spans="1:18" ht="21.75" customHeight="1" thickBot="1" x14ac:dyDescent="0.3">
      <c r="A2305" s="5" t="s">
        <v>3973</v>
      </c>
      <c r="B2305" s="2">
        <v>41506</v>
      </c>
      <c r="C2305" s="1" t="s">
        <v>763</v>
      </c>
      <c r="D2305" s="1" t="s">
        <v>3974</v>
      </c>
      <c r="E2305" s="1" t="s">
        <v>27</v>
      </c>
      <c r="F2305" s="1" t="s">
        <v>28</v>
      </c>
      <c r="G2305" s="1" t="s">
        <v>33</v>
      </c>
      <c r="H2305" s="2">
        <v>41512</v>
      </c>
      <c r="I2305" s="1" t="s">
        <v>22</v>
      </c>
      <c r="J2305" s="6" t="s">
        <v>41</v>
      </c>
      <c r="L2305" t="str">
        <f>VLOOKUP(Table3[[#This Row],[Order ID]],OrderBreakDown!A2304:H10351,2,0)</f>
        <v>Sanford Highlighters, Fluorescent</v>
      </c>
      <c r="M2305" s="16">
        <f>VLOOKUP(Table3[[#This Row],[Order ID]],OrderBreakDown!A2304:H10351,3,0)</f>
        <v>0</v>
      </c>
      <c r="N2305" t="str">
        <f>VLOOKUP(Table3[[#This Row],[Order ID]],OrderBreakDown!A2304:H10351,4,0)</f>
        <v>$34.00</v>
      </c>
      <c r="O2305" s="18" t="str">
        <f>VLOOKUP(Table3[[#This Row],[Order ID]],OrderBreakDown!A2304:H10351,5,0)</f>
        <v>$14.00</v>
      </c>
      <c r="P2305">
        <f>VLOOKUP(Table3[[#This Row],[Order ID]],OrderBreakDown!A2304:H10351,6,0)</f>
        <v>2</v>
      </c>
      <c r="Q2305" t="str">
        <f>VLOOKUP(Table3[[#This Row],[Order ID]],OrderBreakDown!A2304:H10351,7,0)</f>
        <v>Office Supplies</v>
      </c>
      <c r="R2305" t="str">
        <f>VLOOKUP(Table3[[#This Row],[Order ID]],OrderBreakDown!A2304:H10351,8,0)</f>
        <v>Art</v>
      </c>
    </row>
    <row r="2306" spans="1:18" ht="21.75" customHeight="1" thickBot="1" x14ac:dyDescent="0.3">
      <c r="A2306" s="5" t="s">
        <v>3975</v>
      </c>
      <c r="B2306" s="2">
        <v>41506</v>
      </c>
      <c r="C2306" s="1" t="s">
        <v>1558</v>
      </c>
      <c r="D2306" s="1" t="s">
        <v>1048</v>
      </c>
      <c r="E2306" s="1" t="s">
        <v>20</v>
      </c>
      <c r="F2306" s="1" t="s">
        <v>14</v>
      </c>
      <c r="G2306" s="1" t="s">
        <v>21</v>
      </c>
      <c r="H2306" s="2">
        <v>41510</v>
      </c>
      <c r="I2306" s="1" t="s">
        <v>22</v>
      </c>
      <c r="J2306" s="6" t="s">
        <v>23</v>
      </c>
      <c r="L2306" t="str">
        <f>VLOOKUP(Table3[[#This Row],[Order ID]],OrderBreakDown!A2305:H10352,2,0)</f>
        <v>Novimex Legal Exhibit Labels, Alphabetical</v>
      </c>
      <c r="M2306" s="16">
        <f>VLOOKUP(Table3[[#This Row],[Order ID]],OrderBreakDown!A2305:H10352,3,0)</f>
        <v>0</v>
      </c>
      <c r="N2306" t="str">
        <f>VLOOKUP(Table3[[#This Row],[Order ID]],OrderBreakDown!A2305:H10352,4,0)</f>
        <v>$31.00</v>
      </c>
      <c r="O2306" s="18" t="str">
        <f>VLOOKUP(Table3[[#This Row],[Order ID]],OrderBreakDown!A2305:H10352,5,0)</f>
        <v>$6.00</v>
      </c>
      <c r="P2306">
        <f>VLOOKUP(Table3[[#This Row],[Order ID]],OrderBreakDown!A2305:H10352,6,0)</f>
        <v>3</v>
      </c>
      <c r="Q2306" t="str">
        <f>VLOOKUP(Table3[[#This Row],[Order ID]],OrderBreakDown!A2305:H10352,7,0)</f>
        <v>Office Supplies</v>
      </c>
      <c r="R2306" t="str">
        <f>VLOOKUP(Table3[[#This Row],[Order ID]],OrderBreakDown!A2305:H10352,8,0)</f>
        <v>Labels</v>
      </c>
    </row>
    <row r="2307" spans="1:18" ht="21.75" customHeight="1" thickBot="1" x14ac:dyDescent="0.3">
      <c r="A2307" s="5" t="s">
        <v>3976</v>
      </c>
      <c r="B2307" s="2">
        <v>41506</v>
      </c>
      <c r="C2307" s="1" t="s">
        <v>1886</v>
      </c>
      <c r="D2307" s="1" t="s">
        <v>2749</v>
      </c>
      <c r="E2307" s="1" t="s">
        <v>27</v>
      </c>
      <c r="F2307" s="1" t="s">
        <v>28</v>
      </c>
      <c r="G2307" s="1" t="s">
        <v>15</v>
      </c>
      <c r="H2307" s="2">
        <v>41513</v>
      </c>
      <c r="I2307" s="1" t="s">
        <v>22</v>
      </c>
      <c r="J2307" s="6" t="s">
        <v>519</v>
      </c>
      <c r="L2307" t="str">
        <f>VLOOKUP(Table3[[#This Row],[Order ID]],OrderBreakDown!A2306:H10353,2,0)</f>
        <v>GlobeWeis Business Envelopes, Set of 50</v>
      </c>
      <c r="M2307" s="16">
        <f>VLOOKUP(Table3[[#This Row],[Order ID]],OrderBreakDown!A2306:H10353,3,0)</f>
        <v>0.5</v>
      </c>
      <c r="N2307" t="str">
        <f>VLOOKUP(Table3[[#This Row],[Order ID]],OrderBreakDown!A2306:H10353,4,0)</f>
        <v>$52.00</v>
      </c>
      <c r="O2307" s="18" t="str">
        <f>VLOOKUP(Table3[[#This Row],[Order ID]],OrderBreakDown!A2306:H10353,5,0)</f>
        <v>-$24.00</v>
      </c>
      <c r="P2307">
        <f>VLOOKUP(Table3[[#This Row],[Order ID]],OrderBreakDown!A2306:H10353,6,0)</f>
        <v>6</v>
      </c>
      <c r="Q2307" t="str">
        <f>VLOOKUP(Table3[[#This Row],[Order ID]],OrderBreakDown!A2306:H10353,7,0)</f>
        <v>Office Supplies</v>
      </c>
      <c r="R2307" t="str">
        <f>VLOOKUP(Table3[[#This Row],[Order ID]],OrderBreakDown!A2306:H10353,8,0)</f>
        <v>Envelopes</v>
      </c>
    </row>
    <row r="2308" spans="1:18" ht="21.75" customHeight="1" thickBot="1" x14ac:dyDescent="0.3">
      <c r="A2308" s="5" t="s">
        <v>3977</v>
      </c>
      <c r="B2308" s="2">
        <v>41507</v>
      </c>
      <c r="C2308" s="1" t="s">
        <v>3978</v>
      </c>
      <c r="D2308" s="1" t="s">
        <v>620</v>
      </c>
      <c r="E2308" s="1" t="s">
        <v>49</v>
      </c>
      <c r="F2308" s="1" t="s">
        <v>50</v>
      </c>
      <c r="G2308" s="1" t="s">
        <v>21</v>
      </c>
      <c r="H2308" s="2">
        <v>41512</v>
      </c>
      <c r="I2308" s="1" t="s">
        <v>22</v>
      </c>
      <c r="J2308" s="6" t="s">
        <v>621</v>
      </c>
      <c r="L2308" t="str">
        <f>VLOOKUP(Table3[[#This Row],[Order ID]],OrderBreakDown!A2307:H10354,2,0)</f>
        <v>Advantus Stacking Tray, Erganomic</v>
      </c>
      <c r="M2308" s="16">
        <f>VLOOKUP(Table3[[#This Row],[Order ID]],OrderBreakDown!A2307:H10354,3,0)</f>
        <v>0</v>
      </c>
      <c r="N2308" t="str">
        <f>VLOOKUP(Table3[[#This Row],[Order ID]],OrderBreakDown!A2307:H10354,4,0)</f>
        <v>$23.00</v>
      </c>
      <c r="O2308" s="18" t="str">
        <f>VLOOKUP(Table3[[#This Row],[Order ID]],OrderBreakDown!A2307:H10354,5,0)</f>
        <v>$7.00</v>
      </c>
      <c r="P2308">
        <f>VLOOKUP(Table3[[#This Row],[Order ID]],OrderBreakDown!A2307:H10354,6,0)</f>
        <v>1</v>
      </c>
      <c r="Q2308" t="str">
        <f>VLOOKUP(Table3[[#This Row],[Order ID]],OrderBreakDown!A2307:H10354,7,0)</f>
        <v>Furniture</v>
      </c>
      <c r="R2308" t="str">
        <f>VLOOKUP(Table3[[#This Row],[Order ID]],OrderBreakDown!A2307:H10354,8,0)</f>
        <v>Furnishings</v>
      </c>
    </row>
    <row r="2309" spans="1:18" ht="21.75" customHeight="1" thickBot="1" x14ac:dyDescent="0.3">
      <c r="A2309" s="5" t="s">
        <v>3979</v>
      </c>
      <c r="B2309" s="2">
        <v>41507</v>
      </c>
      <c r="C2309" s="1" t="s">
        <v>1553</v>
      </c>
      <c r="D2309" s="1" t="s">
        <v>237</v>
      </c>
      <c r="E2309" s="1" t="s">
        <v>27</v>
      </c>
      <c r="F2309" s="1" t="s">
        <v>28</v>
      </c>
      <c r="G2309" s="1" t="s">
        <v>33</v>
      </c>
      <c r="H2309" s="2">
        <v>41512</v>
      </c>
      <c r="I2309" s="1" t="s">
        <v>16</v>
      </c>
      <c r="J2309" s="6" t="s">
        <v>238</v>
      </c>
      <c r="L2309" t="str">
        <f>VLOOKUP(Table3[[#This Row],[Order ID]],OrderBreakDown!A2308:H10355,2,0)</f>
        <v>Boston Sketch Pad, Fluorescent</v>
      </c>
      <c r="M2309" s="16">
        <f>VLOOKUP(Table3[[#This Row],[Order ID]],OrderBreakDown!A2308:H10355,3,0)</f>
        <v>0</v>
      </c>
      <c r="N2309" t="str">
        <f>VLOOKUP(Table3[[#This Row],[Order ID]],OrderBreakDown!A2308:H10355,4,0)</f>
        <v>$150.00</v>
      </c>
      <c r="O2309" s="18" t="str">
        <f>VLOOKUP(Table3[[#This Row],[Order ID]],OrderBreakDown!A2308:H10355,5,0)</f>
        <v>$0.00</v>
      </c>
      <c r="P2309">
        <f>VLOOKUP(Table3[[#This Row],[Order ID]],OrderBreakDown!A2308:H10355,6,0)</f>
        <v>3</v>
      </c>
      <c r="Q2309" t="str">
        <f>VLOOKUP(Table3[[#This Row],[Order ID]],OrderBreakDown!A2308:H10355,7,0)</f>
        <v>Office Supplies</v>
      </c>
      <c r="R2309" t="str">
        <f>VLOOKUP(Table3[[#This Row],[Order ID]],OrderBreakDown!A2308:H10355,8,0)</f>
        <v>Art</v>
      </c>
    </row>
    <row r="2310" spans="1:18" ht="21.75" customHeight="1" thickBot="1" x14ac:dyDescent="0.3">
      <c r="A2310" s="5" t="s">
        <v>3980</v>
      </c>
      <c r="B2310" s="2">
        <v>41507</v>
      </c>
      <c r="C2310" s="1" t="s">
        <v>1570</v>
      </c>
      <c r="D2310" s="1" t="s">
        <v>881</v>
      </c>
      <c r="E2310" s="1" t="s">
        <v>20</v>
      </c>
      <c r="F2310" s="1" t="s">
        <v>14</v>
      </c>
      <c r="G2310" s="1" t="s">
        <v>21</v>
      </c>
      <c r="H2310" s="2">
        <v>41512</v>
      </c>
      <c r="I2310" s="1" t="s">
        <v>16</v>
      </c>
      <c r="J2310" s="6" t="s">
        <v>23</v>
      </c>
      <c r="L2310" t="str">
        <f>VLOOKUP(Table3[[#This Row],[Order ID]],OrderBreakDown!A2309:H10356,2,0)</f>
        <v>Sanford Pencil Sharpener, Water Color</v>
      </c>
      <c r="M2310" s="16">
        <f>VLOOKUP(Table3[[#This Row],[Order ID]],OrderBreakDown!A2309:H10356,3,0)</f>
        <v>0</v>
      </c>
      <c r="N2310" t="str">
        <f>VLOOKUP(Table3[[#This Row],[Order ID]],OrderBreakDown!A2309:H10356,4,0)</f>
        <v>$26.00</v>
      </c>
      <c r="O2310" s="18" t="str">
        <f>VLOOKUP(Table3[[#This Row],[Order ID]],OrderBreakDown!A2309:H10356,5,0)</f>
        <v>$7.00</v>
      </c>
      <c r="P2310">
        <f>VLOOKUP(Table3[[#This Row],[Order ID]],OrderBreakDown!A2309:H10356,6,0)</f>
        <v>1</v>
      </c>
      <c r="Q2310" t="str">
        <f>VLOOKUP(Table3[[#This Row],[Order ID]],OrderBreakDown!A2309:H10356,7,0)</f>
        <v>Office Supplies</v>
      </c>
      <c r="R2310" t="str">
        <f>VLOOKUP(Table3[[#This Row],[Order ID]],OrderBreakDown!A2309:H10356,8,0)</f>
        <v>Art</v>
      </c>
    </row>
    <row r="2311" spans="1:18" ht="21.75" customHeight="1" thickBot="1" x14ac:dyDescent="0.3">
      <c r="A2311" s="5" t="s">
        <v>3981</v>
      </c>
      <c r="B2311" s="2">
        <v>41507</v>
      </c>
      <c r="C2311" s="1" t="s">
        <v>204</v>
      </c>
      <c r="D2311" s="1" t="s">
        <v>282</v>
      </c>
      <c r="E2311" s="1" t="s">
        <v>66</v>
      </c>
      <c r="F2311" s="1" t="s">
        <v>28</v>
      </c>
      <c r="G2311" s="1" t="s">
        <v>21</v>
      </c>
      <c r="H2311" s="2">
        <v>41512</v>
      </c>
      <c r="I2311" s="1" t="s">
        <v>22</v>
      </c>
      <c r="J2311" s="6" t="s">
        <v>282</v>
      </c>
      <c r="L2311" t="str">
        <f>VLOOKUP(Table3[[#This Row],[Order ID]],OrderBreakDown!A2310:H10357,2,0)</f>
        <v>Hon Bag Chairs, Adjustable</v>
      </c>
      <c r="M2311" s="16">
        <f>VLOOKUP(Table3[[#This Row],[Order ID]],OrderBreakDown!A2310:H10357,3,0)</f>
        <v>0.2</v>
      </c>
      <c r="N2311" t="str">
        <f>VLOOKUP(Table3[[#This Row],[Order ID]],OrderBreakDown!A2310:H10357,4,0)</f>
        <v>$114.00</v>
      </c>
      <c r="O2311" s="18" t="str">
        <f>VLOOKUP(Table3[[#This Row],[Order ID]],OrderBreakDown!A2310:H10357,5,0)</f>
        <v>$3.00</v>
      </c>
      <c r="P2311">
        <f>VLOOKUP(Table3[[#This Row],[Order ID]],OrderBreakDown!A2310:H10357,6,0)</f>
        <v>3</v>
      </c>
      <c r="Q2311" t="str">
        <f>VLOOKUP(Table3[[#This Row],[Order ID]],OrderBreakDown!A2310:H10357,7,0)</f>
        <v>Furniture</v>
      </c>
      <c r="R2311" t="str">
        <f>VLOOKUP(Table3[[#This Row],[Order ID]],OrderBreakDown!A2310:H10357,8,0)</f>
        <v>Chairs</v>
      </c>
    </row>
    <row r="2312" spans="1:18" ht="21.75" customHeight="1" thickBot="1" x14ac:dyDescent="0.3">
      <c r="A2312" s="5" t="s">
        <v>3982</v>
      </c>
      <c r="B2312" s="2">
        <v>41507</v>
      </c>
      <c r="C2312" s="1" t="s">
        <v>1611</v>
      </c>
      <c r="D2312" s="1" t="s">
        <v>221</v>
      </c>
      <c r="E2312" s="1" t="s">
        <v>27</v>
      </c>
      <c r="F2312" s="1" t="s">
        <v>28</v>
      </c>
      <c r="G2312" s="1" t="s">
        <v>15</v>
      </c>
      <c r="H2312" s="2">
        <v>41514</v>
      </c>
      <c r="I2312" s="1" t="s">
        <v>22</v>
      </c>
      <c r="J2312" s="6" t="s">
        <v>41</v>
      </c>
      <c r="L2312" t="str">
        <f>VLOOKUP(Table3[[#This Row],[Order ID]],OrderBreakDown!A2311:H10358,2,0)</f>
        <v>Hoover Toaster, Silver</v>
      </c>
      <c r="M2312" s="16">
        <f>VLOOKUP(Table3[[#This Row],[Order ID]],OrderBreakDown!A2311:H10358,3,0)</f>
        <v>0.1</v>
      </c>
      <c r="N2312" t="str">
        <f>VLOOKUP(Table3[[#This Row],[Order ID]],OrderBreakDown!A2311:H10358,4,0)</f>
        <v>$228.00</v>
      </c>
      <c r="O2312" s="18" t="str">
        <f>VLOOKUP(Table3[[#This Row],[Order ID]],OrderBreakDown!A2311:H10358,5,0)</f>
        <v>$66.00</v>
      </c>
      <c r="P2312">
        <f>VLOOKUP(Table3[[#This Row],[Order ID]],OrderBreakDown!A2311:H10358,6,0)</f>
        <v>3</v>
      </c>
      <c r="Q2312" t="str">
        <f>VLOOKUP(Table3[[#This Row],[Order ID]],OrderBreakDown!A2311:H10358,7,0)</f>
        <v>Office Supplies</v>
      </c>
      <c r="R2312" t="str">
        <f>VLOOKUP(Table3[[#This Row],[Order ID]],OrderBreakDown!A2311:H10358,8,0)</f>
        <v>Appliances</v>
      </c>
    </row>
    <row r="2313" spans="1:18" ht="21.75" customHeight="1" thickBot="1" x14ac:dyDescent="0.3">
      <c r="A2313" s="5" t="s">
        <v>3983</v>
      </c>
      <c r="B2313" s="2">
        <v>41507</v>
      </c>
      <c r="C2313" s="1" t="s">
        <v>1228</v>
      </c>
      <c r="D2313" s="1" t="s">
        <v>1051</v>
      </c>
      <c r="E2313" s="1" t="s">
        <v>66</v>
      </c>
      <c r="F2313" s="1" t="s">
        <v>28</v>
      </c>
      <c r="G2313" s="1" t="s">
        <v>21</v>
      </c>
      <c r="H2313" s="2">
        <v>41513</v>
      </c>
      <c r="I2313" s="1" t="s">
        <v>22</v>
      </c>
      <c r="J2313" s="6" t="s">
        <v>367</v>
      </c>
      <c r="L2313" t="str">
        <f>VLOOKUP(Table3[[#This Row],[Order ID]],OrderBreakDown!A2312:H10359,2,0)</f>
        <v>Sanford Sketch Pad, Water Color</v>
      </c>
      <c r="M2313" s="16">
        <f>VLOOKUP(Table3[[#This Row],[Order ID]],OrderBreakDown!A2312:H10359,3,0)</f>
        <v>0</v>
      </c>
      <c r="N2313" t="str">
        <f>VLOOKUP(Table3[[#This Row],[Order ID]],OrderBreakDown!A2312:H10359,4,0)</f>
        <v>$341.00</v>
      </c>
      <c r="O2313" s="18" t="str">
        <f>VLOOKUP(Table3[[#This Row],[Order ID]],OrderBreakDown!A2312:H10359,5,0)</f>
        <v>$160.00</v>
      </c>
      <c r="P2313">
        <f>VLOOKUP(Table3[[#This Row],[Order ID]],OrderBreakDown!A2312:H10359,6,0)</f>
        <v>7</v>
      </c>
      <c r="Q2313" t="str">
        <f>VLOOKUP(Table3[[#This Row],[Order ID]],OrderBreakDown!A2312:H10359,7,0)</f>
        <v>Office Supplies</v>
      </c>
      <c r="R2313" t="str">
        <f>VLOOKUP(Table3[[#This Row],[Order ID]],OrderBreakDown!A2312:H10359,8,0)</f>
        <v>Art</v>
      </c>
    </row>
    <row r="2314" spans="1:18" ht="21.75" customHeight="1" thickBot="1" x14ac:dyDescent="0.3">
      <c r="A2314" s="5" t="s">
        <v>3984</v>
      </c>
      <c r="B2314" s="2">
        <v>41508</v>
      </c>
      <c r="C2314" s="1" t="s">
        <v>3985</v>
      </c>
      <c r="D2314" s="1" t="s">
        <v>54</v>
      </c>
      <c r="E2314" s="1" t="s">
        <v>55</v>
      </c>
      <c r="F2314" s="1" t="s">
        <v>28</v>
      </c>
      <c r="G2314" s="1" t="s">
        <v>21</v>
      </c>
      <c r="H2314" s="2">
        <v>41512</v>
      </c>
      <c r="I2314" s="1" t="s">
        <v>22</v>
      </c>
      <c r="J2314" s="6" t="s">
        <v>54</v>
      </c>
      <c r="L2314" t="str">
        <f>VLOOKUP(Table3[[#This Row],[Order ID]],OrderBreakDown!A2313:H10360,2,0)</f>
        <v>Cardinal Binder, Recycled</v>
      </c>
      <c r="M2314" s="16">
        <f>VLOOKUP(Table3[[#This Row],[Order ID]],OrderBreakDown!A2313:H10360,3,0)</f>
        <v>0</v>
      </c>
      <c r="N2314" t="str">
        <f>VLOOKUP(Table3[[#This Row],[Order ID]],OrderBreakDown!A2313:H10360,4,0)</f>
        <v>$43.00</v>
      </c>
      <c r="O2314" s="18" t="str">
        <f>VLOOKUP(Table3[[#This Row],[Order ID]],OrderBreakDown!A2313:H10360,5,0)</f>
        <v>$9.00</v>
      </c>
      <c r="P2314">
        <f>VLOOKUP(Table3[[#This Row],[Order ID]],OrderBreakDown!A2313:H10360,6,0)</f>
        <v>3</v>
      </c>
      <c r="Q2314" t="str">
        <f>VLOOKUP(Table3[[#This Row],[Order ID]],OrderBreakDown!A2313:H10360,7,0)</f>
        <v>Office Supplies</v>
      </c>
      <c r="R2314" t="str">
        <f>VLOOKUP(Table3[[#This Row],[Order ID]],OrderBreakDown!A2313:H10360,8,0)</f>
        <v>Binders</v>
      </c>
    </row>
    <row r="2315" spans="1:18" ht="21.75" customHeight="1" thickBot="1" x14ac:dyDescent="0.3">
      <c r="A2315" s="5" t="s">
        <v>3986</v>
      </c>
      <c r="B2315" s="2">
        <v>41508</v>
      </c>
      <c r="C2315" s="1" t="s">
        <v>1173</v>
      </c>
      <c r="D2315" s="1" t="s">
        <v>2573</v>
      </c>
      <c r="E2315" s="1" t="s">
        <v>20</v>
      </c>
      <c r="F2315" s="1" t="s">
        <v>14</v>
      </c>
      <c r="G2315" s="1" t="s">
        <v>15</v>
      </c>
      <c r="H2315" s="2">
        <v>41513</v>
      </c>
      <c r="I2315" s="1" t="s">
        <v>16</v>
      </c>
      <c r="J2315" s="6" t="s">
        <v>23</v>
      </c>
      <c r="L2315" t="str">
        <f>VLOOKUP(Table3[[#This Row],[Order ID]],OrderBreakDown!A2314:H10361,2,0)</f>
        <v>Cardinal 3-Hole Punch, Economy</v>
      </c>
      <c r="M2315" s="16">
        <f>VLOOKUP(Table3[[#This Row],[Order ID]],OrderBreakDown!A2314:H10361,3,0)</f>
        <v>0</v>
      </c>
      <c r="N2315" t="str">
        <f>VLOOKUP(Table3[[#This Row],[Order ID]],OrderBreakDown!A2314:H10361,4,0)</f>
        <v>$115.00</v>
      </c>
      <c r="O2315" s="18" t="str">
        <f>VLOOKUP(Table3[[#This Row],[Order ID]],OrderBreakDown!A2314:H10361,5,0)</f>
        <v>$52.00</v>
      </c>
      <c r="P2315">
        <f>VLOOKUP(Table3[[#This Row],[Order ID]],OrderBreakDown!A2314:H10361,6,0)</f>
        <v>4</v>
      </c>
      <c r="Q2315" t="str">
        <f>VLOOKUP(Table3[[#This Row],[Order ID]],OrderBreakDown!A2314:H10361,7,0)</f>
        <v>Office Supplies</v>
      </c>
      <c r="R2315" t="str">
        <f>VLOOKUP(Table3[[#This Row],[Order ID]],OrderBreakDown!A2314:H10361,8,0)</f>
        <v>Binders</v>
      </c>
    </row>
    <row r="2316" spans="1:18" ht="21.75" customHeight="1" thickBot="1" x14ac:dyDescent="0.3">
      <c r="A2316" s="5" t="s">
        <v>3987</v>
      </c>
      <c r="B2316" s="2">
        <v>41508</v>
      </c>
      <c r="C2316" s="1" t="s">
        <v>2883</v>
      </c>
      <c r="D2316" s="1" t="s">
        <v>1694</v>
      </c>
      <c r="E2316" s="1" t="s">
        <v>27</v>
      </c>
      <c r="F2316" s="1" t="s">
        <v>28</v>
      </c>
      <c r="G2316" s="1" t="s">
        <v>21</v>
      </c>
      <c r="H2316" s="2">
        <v>41512</v>
      </c>
      <c r="I2316" s="1" t="s">
        <v>22</v>
      </c>
      <c r="J2316" s="6" t="s">
        <v>519</v>
      </c>
      <c r="L2316" t="str">
        <f>VLOOKUP(Table3[[#This Row],[Order ID]],OrderBreakDown!A2315:H10362,2,0)</f>
        <v>Motorola Signal Booster, Cordless</v>
      </c>
      <c r="M2316" s="16">
        <f>VLOOKUP(Table3[[#This Row],[Order ID]],OrderBreakDown!A2315:H10362,3,0)</f>
        <v>0.15</v>
      </c>
      <c r="N2316" t="str">
        <f>VLOOKUP(Table3[[#This Row],[Order ID]],OrderBreakDown!A2315:H10362,4,0)</f>
        <v>$496.00</v>
      </c>
      <c r="O2316" s="18" t="str">
        <f>VLOOKUP(Table3[[#This Row],[Order ID]],OrderBreakDown!A2315:H10362,5,0)</f>
        <v>$175.00</v>
      </c>
      <c r="P2316">
        <f>VLOOKUP(Table3[[#This Row],[Order ID]],OrderBreakDown!A2315:H10362,6,0)</f>
        <v>4</v>
      </c>
      <c r="Q2316" t="str">
        <f>VLOOKUP(Table3[[#This Row],[Order ID]],OrderBreakDown!A2315:H10362,7,0)</f>
        <v>Technology</v>
      </c>
      <c r="R2316" t="str">
        <f>VLOOKUP(Table3[[#This Row],[Order ID]],OrderBreakDown!A2315:H10362,8,0)</f>
        <v>Phones</v>
      </c>
    </row>
    <row r="2317" spans="1:18" ht="21.75" customHeight="1" thickBot="1" x14ac:dyDescent="0.3">
      <c r="A2317" s="5" t="s">
        <v>3988</v>
      </c>
      <c r="B2317" s="2">
        <v>41508</v>
      </c>
      <c r="C2317" s="1" t="s">
        <v>599</v>
      </c>
      <c r="D2317" s="1" t="s">
        <v>932</v>
      </c>
      <c r="E2317" s="1" t="s">
        <v>66</v>
      </c>
      <c r="F2317" s="1" t="s">
        <v>28</v>
      </c>
      <c r="G2317" s="1" t="s">
        <v>15</v>
      </c>
      <c r="H2317" s="2">
        <v>41513</v>
      </c>
      <c r="I2317" s="1" t="s">
        <v>22</v>
      </c>
      <c r="J2317" s="6" t="s">
        <v>295</v>
      </c>
      <c r="L2317" t="str">
        <f>VLOOKUP(Table3[[#This Row],[Order ID]],OrderBreakDown!A2316:H10363,2,0)</f>
        <v>Binney &amp; Smith Markers, Fluorescent</v>
      </c>
      <c r="M2317" s="16">
        <f>VLOOKUP(Table3[[#This Row],[Order ID]],OrderBreakDown!A2316:H10363,3,0)</f>
        <v>0</v>
      </c>
      <c r="N2317" t="str">
        <f>VLOOKUP(Table3[[#This Row],[Order ID]],OrderBreakDown!A2316:H10363,4,0)</f>
        <v>$51.00</v>
      </c>
      <c r="O2317" s="18" t="str">
        <f>VLOOKUP(Table3[[#This Row],[Order ID]],OrderBreakDown!A2316:H10363,5,0)</f>
        <v>$14.00</v>
      </c>
      <c r="P2317">
        <f>VLOOKUP(Table3[[#This Row],[Order ID]],OrderBreakDown!A2316:H10363,6,0)</f>
        <v>2</v>
      </c>
      <c r="Q2317" t="str">
        <f>VLOOKUP(Table3[[#This Row],[Order ID]],OrderBreakDown!A2316:H10363,7,0)</f>
        <v>Office Supplies</v>
      </c>
      <c r="R2317" t="str">
        <f>VLOOKUP(Table3[[#This Row],[Order ID]],OrderBreakDown!A2316:H10363,8,0)</f>
        <v>Art</v>
      </c>
    </row>
    <row r="2318" spans="1:18" ht="21.75" customHeight="1" thickBot="1" x14ac:dyDescent="0.3">
      <c r="A2318" s="5" t="s">
        <v>3989</v>
      </c>
      <c r="B2318" s="2">
        <v>41509</v>
      </c>
      <c r="C2318" s="1" t="s">
        <v>2720</v>
      </c>
      <c r="D2318" s="1" t="s">
        <v>3074</v>
      </c>
      <c r="E2318" s="1" t="s">
        <v>49</v>
      </c>
      <c r="F2318" s="1" t="s">
        <v>50</v>
      </c>
      <c r="G2318" s="1" t="s">
        <v>21</v>
      </c>
      <c r="H2318" s="2">
        <v>41511</v>
      </c>
      <c r="I2318" s="1" t="s">
        <v>16</v>
      </c>
      <c r="J2318" s="6" t="s">
        <v>264</v>
      </c>
      <c r="L2318" t="str">
        <f>VLOOKUP(Table3[[#This Row],[Order ID]],OrderBreakDown!A2317:H10364,2,0)</f>
        <v>Stanley Canvas, Fluorescent</v>
      </c>
      <c r="M2318" s="16">
        <f>VLOOKUP(Table3[[#This Row],[Order ID]],OrderBreakDown!A2317:H10364,3,0)</f>
        <v>0</v>
      </c>
      <c r="N2318" t="str">
        <f>VLOOKUP(Table3[[#This Row],[Order ID]],OrderBreakDown!A2317:H10364,4,0)</f>
        <v>$304.00</v>
      </c>
      <c r="O2318" s="18" t="str">
        <f>VLOOKUP(Table3[[#This Row],[Order ID]],OrderBreakDown!A2317:H10364,5,0)</f>
        <v>$97.00</v>
      </c>
      <c r="P2318">
        <f>VLOOKUP(Table3[[#This Row],[Order ID]],OrderBreakDown!A2317:H10364,6,0)</f>
        <v>6</v>
      </c>
      <c r="Q2318" t="str">
        <f>VLOOKUP(Table3[[#This Row],[Order ID]],OrderBreakDown!A2317:H10364,7,0)</f>
        <v>Office Supplies</v>
      </c>
      <c r="R2318" t="str">
        <f>VLOOKUP(Table3[[#This Row],[Order ID]],OrderBreakDown!A2317:H10364,8,0)</f>
        <v>Art</v>
      </c>
    </row>
    <row r="2319" spans="1:18" ht="21.75" customHeight="1" thickBot="1" x14ac:dyDescent="0.3">
      <c r="A2319" s="5" t="s">
        <v>3990</v>
      </c>
      <c r="B2319" s="2">
        <v>41509</v>
      </c>
      <c r="C2319" s="1" t="s">
        <v>1069</v>
      </c>
      <c r="D2319" s="1" t="s">
        <v>3991</v>
      </c>
      <c r="E2319" s="1" t="s">
        <v>49</v>
      </c>
      <c r="F2319" s="1" t="s">
        <v>50</v>
      </c>
      <c r="G2319" s="1" t="s">
        <v>15</v>
      </c>
      <c r="H2319" s="2">
        <v>41515</v>
      </c>
      <c r="I2319" s="1" t="s">
        <v>22</v>
      </c>
      <c r="J2319" s="6" t="s">
        <v>125</v>
      </c>
      <c r="L2319" t="str">
        <f>VLOOKUP(Table3[[#This Row],[Order ID]],OrderBreakDown!A2318:H10365,2,0)</f>
        <v>BIC Markers, Fluorescent</v>
      </c>
      <c r="M2319" s="16">
        <f>VLOOKUP(Table3[[#This Row],[Order ID]],OrderBreakDown!A2318:H10365,3,0)</f>
        <v>0</v>
      </c>
      <c r="N2319" t="str">
        <f>VLOOKUP(Table3[[#This Row],[Order ID]],OrderBreakDown!A2318:H10365,4,0)</f>
        <v>$83.00</v>
      </c>
      <c r="O2319" s="18" t="str">
        <f>VLOOKUP(Table3[[#This Row],[Order ID]],OrderBreakDown!A2318:H10365,5,0)</f>
        <v>$7.00</v>
      </c>
      <c r="P2319">
        <f>VLOOKUP(Table3[[#This Row],[Order ID]],OrderBreakDown!A2318:H10365,6,0)</f>
        <v>3</v>
      </c>
      <c r="Q2319" t="str">
        <f>VLOOKUP(Table3[[#This Row],[Order ID]],OrderBreakDown!A2318:H10365,7,0)</f>
        <v>Office Supplies</v>
      </c>
      <c r="R2319" t="str">
        <f>VLOOKUP(Table3[[#This Row],[Order ID]],OrderBreakDown!A2318:H10365,8,0)</f>
        <v>Art</v>
      </c>
    </row>
    <row r="2320" spans="1:18" ht="21.75" customHeight="1" thickBot="1" x14ac:dyDescent="0.3">
      <c r="A2320" s="5" t="s">
        <v>3992</v>
      </c>
      <c r="B2320" s="2">
        <v>41509</v>
      </c>
      <c r="C2320" s="1" t="s">
        <v>678</v>
      </c>
      <c r="D2320" s="1" t="s">
        <v>1631</v>
      </c>
      <c r="E2320" s="1" t="s">
        <v>20</v>
      </c>
      <c r="F2320" s="1" t="s">
        <v>14</v>
      </c>
      <c r="G2320" s="1" t="s">
        <v>21</v>
      </c>
      <c r="H2320" s="2">
        <v>41511</v>
      </c>
      <c r="I2320" s="1" t="s">
        <v>37</v>
      </c>
      <c r="J2320" s="6" t="s">
        <v>23</v>
      </c>
      <c r="L2320" t="str">
        <f>VLOOKUP(Table3[[#This Row],[Order ID]],OrderBreakDown!A2319:H10366,2,0)</f>
        <v>Ames Interoffice Envelope, Recycled</v>
      </c>
      <c r="M2320" s="16">
        <f>VLOOKUP(Table3[[#This Row],[Order ID]],OrderBreakDown!A2319:H10366,3,0)</f>
        <v>0</v>
      </c>
      <c r="N2320" t="str">
        <f>VLOOKUP(Table3[[#This Row],[Order ID]],OrderBreakDown!A2319:H10366,4,0)</f>
        <v>$176.00</v>
      </c>
      <c r="O2320" s="18" t="str">
        <f>VLOOKUP(Table3[[#This Row],[Order ID]],OrderBreakDown!A2319:H10366,5,0)</f>
        <v>$79.00</v>
      </c>
      <c r="P2320">
        <f>VLOOKUP(Table3[[#This Row],[Order ID]],OrderBreakDown!A2319:H10366,6,0)</f>
        <v>4</v>
      </c>
      <c r="Q2320" t="str">
        <f>VLOOKUP(Table3[[#This Row],[Order ID]],OrderBreakDown!A2319:H10366,7,0)</f>
        <v>Office Supplies</v>
      </c>
      <c r="R2320" t="str">
        <f>VLOOKUP(Table3[[#This Row],[Order ID]],OrderBreakDown!A2319:H10366,8,0)</f>
        <v>Envelopes</v>
      </c>
    </row>
    <row r="2321" spans="1:18" ht="21.75" customHeight="1" thickBot="1" x14ac:dyDescent="0.3">
      <c r="A2321" s="5" t="s">
        <v>3993</v>
      </c>
      <c r="B2321" s="2">
        <v>41509</v>
      </c>
      <c r="C2321" s="1" t="s">
        <v>2158</v>
      </c>
      <c r="D2321" s="1" t="s">
        <v>3593</v>
      </c>
      <c r="E2321" s="1" t="s">
        <v>20</v>
      </c>
      <c r="F2321" s="1" t="s">
        <v>14</v>
      </c>
      <c r="G2321" s="1" t="s">
        <v>21</v>
      </c>
      <c r="H2321" s="2">
        <v>41511</v>
      </c>
      <c r="I2321" s="1" t="s">
        <v>37</v>
      </c>
      <c r="J2321" s="6" t="s">
        <v>23</v>
      </c>
      <c r="L2321" t="str">
        <f>VLOOKUP(Table3[[#This Row],[Order ID]],OrderBreakDown!A2320:H10367,2,0)</f>
        <v>Acco Binder, Economy</v>
      </c>
      <c r="M2321" s="16">
        <f>VLOOKUP(Table3[[#This Row],[Order ID]],OrderBreakDown!A2320:H10367,3,0)</f>
        <v>0</v>
      </c>
      <c r="N2321" t="str">
        <f>VLOOKUP(Table3[[#This Row],[Order ID]],OrderBreakDown!A2320:H10367,4,0)</f>
        <v>$61.00</v>
      </c>
      <c r="O2321" s="18" t="str">
        <f>VLOOKUP(Table3[[#This Row],[Order ID]],OrderBreakDown!A2320:H10367,5,0)</f>
        <v>$8.00</v>
      </c>
      <c r="P2321">
        <f>VLOOKUP(Table3[[#This Row],[Order ID]],OrderBreakDown!A2320:H10367,6,0)</f>
        <v>4</v>
      </c>
      <c r="Q2321" t="str">
        <f>VLOOKUP(Table3[[#This Row],[Order ID]],OrderBreakDown!A2320:H10367,7,0)</f>
        <v>Office Supplies</v>
      </c>
      <c r="R2321" t="str">
        <f>VLOOKUP(Table3[[#This Row],[Order ID]],OrderBreakDown!A2320:H10367,8,0)</f>
        <v>Binders</v>
      </c>
    </row>
    <row r="2322" spans="1:18" ht="21.75" customHeight="1" thickBot="1" x14ac:dyDescent="0.3">
      <c r="A2322" s="5" t="s">
        <v>3994</v>
      </c>
      <c r="B2322" s="2">
        <v>41509</v>
      </c>
      <c r="C2322" s="1" t="s">
        <v>387</v>
      </c>
      <c r="D2322" s="1" t="s">
        <v>2973</v>
      </c>
      <c r="E2322" s="1" t="s">
        <v>27</v>
      </c>
      <c r="F2322" s="1" t="s">
        <v>28</v>
      </c>
      <c r="G2322" s="1" t="s">
        <v>21</v>
      </c>
      <c r="H2322" s="2">
        <v>41514</v>
      </c>
      <c r="I2322" s="1" t="s">
        <v>22</v>
      </c>
      <c r="J2322" s="6" t="s">
        <v>112</v>
      </c>
      <c r="L2322" t="str">
        <f>VLOOKUP(Table3[[#This Row],[Order ID]],OrderBreakDown!A2321:H10368,2,0)</f>
        <v>SanDisk Cards &amp; Envelopes, 8.5 x 11</v>
      </c>
      <c r="M2322" s="16">
        <f>VLOOKUP(Table3[[#This Row],[Order ID]],OrderBreakDown!A2321:H10368,3,0)</f>
        <v>0</v>
      </c>
      <c r="N2322" t="str">
        <f>VLOOKUP(Table3[[#This Row],[Order ID]],OrderBreakDown!A2321:H10368,4,0)</f>
        <v>$105.00</v>
      </c>
      <c r="O2322" s="18" t="str">
        <f>VLOOKUP(Table3[[#This Row],[Order ID]],OrderBreakDown!A2321:H10368,5,0)</f>
        <v>$28.00</v>
      </c>
      <c r="P2322">
        <f>VLOOKUP(Table3[[#This Row],[Order ID]],OrderBreakDown!A2321:H10368,6,0)</f>
        <v>2</v>
      </c>
      <c r="Q2322" t="str">
        <f>VLOOKUP(Table3[[#This Row],[Order ID]],OrderBreakDown!A2321:H10368,7,0)</f>
        <v>Office Supplies</v>
      </c>
      <c r="R2322" t="str">
        <f>VLOOKUP(Table3[[#This Row],[Order ID]],OrderBreakDown!A2321:H10368,8,0)</f>
        <v>Paper</v>
      </c>
    </row>
    <row r="2323" spans="1:18" ht="21.75" customHeight="1" thickBot="1" x14ac:dyDescent="0.3">
      <c r="A2323" s="5" t="s">
        <v>3995</v>
      </c>
      <c r="B2323" s="2">
        <v>41509</v>
      </c>
      <c r="C2323" s="1" t="s">
        <v>534</v>
      </c>
      <c r="D2323" s="1" t="s">
        <v>1644</v>
      </c>
      <c r="E2323" s="1" t="s">
        <v>49</v>
      </c>
      <c r="F2323" s="1" t="s">
        <v>50</v>
      </c>
      <c r="G2323" s="1" t="s">
        <v>21</v>
      </c>
      <c r="H2323" s="2">
        <v>41514</v>
      </c>
      <c r="I2323" s="1" t="s">
        <v>22</v>
      </c>
      <c r="J2323" s="6" t="s">
        <v>132</v>
      </c>
      <c r="L2323" t="str">
        <f>VLOOKUP(Table3[[#This Row],[Order ID]],OrderBreakDown!A2322:H10369,2,0)</f>
        <v>Eldon Lockers, Blue</v>
      </c>
      <c r="M2323" s="16">
        <f>VLOOKUP(Table3[[#This Row],[Order ID]],OrderBreakDown!A2322:H10369,3,0)</f>
        <v>0.4</v>
      </c>
      <c r="N2323" t="str">
        <f>VLOOKUP(Table3[[#This Row],[Order ID]],OrderBreakDown!A2322:H10369,4,0)</f>
        <v>$356.00</v>
      </c>
      <c r="O2323" s="18" t="str">
        <f>VLOOKUP(Table3[[#This Row],[Order ID]],OrderBreakDown!A2322:H10369,5,0)</f>
        <v>-$178.00</v>
      </c>
      <c r="P2323">
        <f>VLOOKUP(Table3[[#This Row],[Order ID]],OrderBreakDown!A2322:H10369,6,0)</f>
        <v>3</v>
      </c>
      <c r="Q2323" t="str">
        <f>VLOOKUP(Table3[[#This Row],[Order ID]],OrderBreakDown!A2322:H10369,7,0)</f>
        <v>Office Supplies</v>
      </c>
      <c r="R2323" t="str">
        <f>VLOOKUP(Table3[[#This Row],[Order ID]],OrderBreakDown!A2322:H10369,8,0)</f>
        <v>Storage</v>
      </c>
    </row>
    <row r="2324" spans="1:18" ht="21.75" customHeight="1" thickBot="1" x14ac:dyDescent="0.3">
      <c r="A2324" s="5" t="s">
        <v>3996</v>
      </c>
      <c r="B2324" s="2">
        <v>41510</v>
      </c>
      <c r="C2324" s="1" t="s">
        <v>1737</v>
      </c>
      <c r="D2324" s="1" t="s">
        <v>3364</v>
      </c>
      <c r="E2324" s="1" t="s">
        <v>66</v>
      </c>
      <c r="F2324" s="1" t="s">
        <v>28</v>
      </c>
      <c r="G2324" s="1" t="s">
        <v>15</v>
      </c>
      <c r="H2324" s="2">
        <v>41513</v>
      </c>
      <c r="I2324" s="1" t="s">
        <v>16</v>
      </c>
      <c r="J2324" s="6" t="s">
        <v>116</v>
      </c>
      <c r="L2324" t="str">
        <f>VLOOKUP(Table3[[#This Row],[Order ID]],OrderBreakDown!A2323:H10370,2,0)</f>
        <v>Ikea Stackable Bookrack, Mobile</v>
      </c>
      <c r="M2324" s="16">
        <f>VLOOKUP(Table3[[#This Row],[Order ID]],OrderBreakDown!A2323:H10370,3,0)</f>
        <v>0.1</v>
      </c>
      <c r="N2324" t="str">
        <f>VLOOKUP(Table3[[#This Row],[Order ID]],OrderBreakDown!A2323:H10370,4,0)</f>
        <v>$450.00</v>
      </c>
      <c r="O2324" s="18" t="str">
        <f>VLOOKUP(Table3[[#This Row],[Order ID]],OrderBreakDown!A2323:H10370,5,0)</f>
        <v>$190.00</v>
      </c>
      <c r="P2324">
        <f>VLOOKUP(Table3[[#This Row],[Order ID]],OrderBreakDown!A2323:H10370,6,0)</f>
        <v>4</v>
      </c>
      <c r="Q2324" t="str">
        <f>VLOOKUP(Table3[[#This Row],[Order ID]],OrderBreakDown!A2323:H10370,7,0)</f>
        <v>Furniture</v>
      </c>
      <c r="R2324" t="str">
        <f>VLOOKUP(Table3[[#This Row],[Order ID]],OrderBreakDown!A2323:H10370,8,0)</f>
        <v>Bookcases</v>
      </c>
    </row>
    <row r="2325" spans="1:18" ht="21.75" customHeight="1" thickBot="1" x14ac:dyDescent="0.3">
      <c r="A2325" s="5" t="s">
        <v>3997</v>
      </c>
      <c r="B2325" s="2">
        <v>41510</v>
      </c>
      <c r="C2325" s="1" t="s">
        <v>3919</v>
      </c>
      <c r="D2325" s="1" t="s">
        <v>1048</v>
      </c>
      <c r="E2325" s="1" t="s">
        <v>20</v>
      </c>
      <c r="F2325" s="1" t="s">
        <v>14</v>
      </c>
      <c r="G2325" s="1" t="s">
        <v>33</v>
      </c>
      <c r="H2325" s="2">
        <v>41516</v>
      </c>
      <c r="I2325" s="1" t="s">
        <v>22</v>
      </c>
      <c r="J2325" s="6" t="s">
        <v>23</v>
      </c>
      <c r="L2325" t="str">
        <f>VLOOKUP(Table3[[#This Row],[Order ID]],OrderBreakDown!A2324:H10371,2,0)</f>
        <v>Ames Business Envelopes, Security-Tint</v>
      </c>
      <c r="M2325" s="16">
        <f>VLOOKUP(Table3[[#This Row],[Order ID]],OrderBreakDown!A2324:H10371,3,0)</f>
        <v>0</v>
      </c>
      <c r="N2325" t="str">
        <f>VLOOKUP(Table3[[#This Row],[Order ID]],OrderBreakDown!A2324:H10371,4,0)</f>
        <v>$73.00</v>
      </c>
      <c r="O2325" s="18" t="str">
        <f>VLOOKUP(Table3[[#This Row],[Order ID]],OrderBreakDown!A2324:H10371,5,0)</f>
        <v>$25.00</v>
      </c>
      <c r="P2325">
        <f>VLOOKUP(Table3[[#This Row],[Order ID]],OrderBreakDown!A2324:H10371,6,0)</f>
        <v>5</v>
      </c>
      <c r="Q2325" t="str">
        <f>VLOOKUP(Table3[[#This Row],[Order ID]],OrderBreakDown!A2324:H10371,7,0)</f>
        <v>Office Supplies</v>
      </c>
      <c r="R2325" t="str">
        <f>VLOOKUP(Table3[[#This Row],[Order ID]],OrderBreakDown!A2324:H10371,8,0)</f>
        <v>Envelopes</v>
      </c>
    </row>
    <row r="2326" spans="1:18" ht="21.75" customHeight="1" thickBot="1" x14ac:dyDescent="0.3">
      <c r="A2326" s="5" t="s">
        <v>3998</v>
      </c>
      <c r="B2326" s="2">
        <v>41510</v>
      </c>
      <c r="C2326" s="1" t="s">
        <v>749</v>
      </c>
      <c r="D2326" s="1" t="s">
        <v>1236</v>
      </c>
      <c r="E2326" s="1" t="s">
        <v>66</v>
      </c>
      <c r="F2326" s="1" t="s">
        <v>28</v>
      </c>
      <c r="G2326" s="1" t="s">
        <v>21</v>
      </c>
      <c r="H2326" s="2">
        <v>41515</v>
      </c>
      <c r="I2326" s="1" t="s">
        <v>22</v>
      </c>
      <c r="J2326" s="6" t="s">
        <v>553</v>
      </c>
      <c r="L2326" t="str">
        <f>VLOOKUP(Table3[[#This Row],[Order ID]],OrderBreakDown!A2325:H10372,2,0)</f>
        <v>Boston Pens, Water Color</v>
      </c>
      <c r="M2326" s="16">
        <f>VLOOKUP(Table3[[#This Row],[Order ID]],OrderBreakDown!A2325:H10372,3,0)</f>
        <v>0</v>
      </c>
      <c r="N2326" t="str">
        <f>VLOOKUP(Table3[[#This Row],[Order ID]],OrderBreakDown!A2325:H10372,4,0)</f>
        <v>$52.00</v>
      </c>
      <c r="O2326" s="18" t="str">
        <f>VLOOKUP(Table3[[#This Row],[Order ID]],OrderBreakDown!A2325:H10372,5,0)</f>
        <v>$5.00</v>
      </c>
      <c r="P2326">
        <f>VLOOKUP(Table3[[#This Row],[Order ID]],OrderBreakDown!A2325:H10372,6,0)</f>
        <v>3</v>
      </c>
      <c r="Q2326" t="str">
        <f>VLOOKUP(Table3[[#This Row],[Order ID]],OrderBreakDown!A2325:H10372,7,0)</f>
        <v>Office Supplies</v>
      </c>
      <c r="R2326" t="str">
        <f>VLOOKUP(Table3[[#This Row],[Order ID]],OrderBreakDown!A2325:H10372,8,0)</f>
        <v>Art</v>
      </c>
    </row>
    <row r="2327" spans="1:18" ht="21.75" customHeight="1" thickBot="1" x14ac:dyDescent="0.3">
      <c r="A2327" s="5" t="s">
        <v>3999</v>
      </c>
      <c r="B2327" s="2">
        <v>41511</v>
      </c>
      <c r="C2327" s="1" t="s">
        <v>952</v>
      </c>
      <c r="D2327" s="1" t="s">
        <v>4000</v>
      </c>
      <c r="E2327" s="1" t="s">
        <v>20</v>
      </c>
      <c r="F2327" s="1" t="s">
        <v>14</v>
      </c>
      <c r="G2327" s="1" t="s">
        <v>21</v>
      </c>
      <c r="H2327" s="2">
        <v>41513</v>
      </c>
      <c r="I2327" s="1" t="s">
        <v>37</v>
      </c>
      <c r="J2327" s="6" t="s">
        <v>23</v>
      </c>
      <c r="L2327" t="str">
        <f>VLOOKUP(Table3[[#This Row],[Order ID]],OrderBreakDown!A2326:H10373,2,0)</f>
        <v>Fiskars Trimmer, Easy Grip</v>
      </c>
      <c r="M2327" s="16">
        <f>VLOOKUP(Table3[[#This Row],[Order ID]],OrderBreakDown!A2326:H10373,3,0)</f>
        <v>0</v>
      </c>
      <c r="N2327" t="str">
        <f>VLOOKUP(Table3[[#This Row],[Order ID]],OrderBreakDown!A2326:H10373,4,0)</f>
        <v>$88.00</v>
      </c>
      <c r="O2327" s="18" t="str">
        <f>VLOOKUP(Table3[[#This Row],[Order ID]],OrderBreakDown!A2326:H10373,5,0)</f>
        <v>$32.00</v>
      </c>
      <c r="P2327">
        <f>VLOOKUP(Table3[[#This Row],[Order ID]],OrderBreakDown!A2326:H10373,6,0)</f>
        <v>2</v>
      </c>
      <c r="Q2327" t="str">
        <f>VLOOKUP(Table3[[#This Row],[Order ID]],OrderBreakDown!A2326:H10373,7,0)</f>
        <v>Office Supplies</v>
      </c>
      <c r="R2327" t="str">
        <f>VLOOKUP(Table3[[#This Row],[Order ID]],OrderBreakDown!A2326:H10373,8,0)</f>
        <v>Supplies</v>
      </c>
    </row>
    <row r="2328" spans="1:18" ht="21.75" customHeight="1" thickBot="1" x14ac:dyDescent="0.3">
      <c r="A2328" s="5" t="s">
        <v>4001</v>
      </c>
      <c r="B2328" s="2">
        <v>41511</v>
      </c>
      <c r="C2328" s="1" t="s">
        <v>1563</v>
      </c>
      <c r="D2328" s="1" t="s">
        <v>363</v>
      </c>
      <c r="E2328" s="1" t="s">
        <v>66</v>
      </c>
      <c r="F2328" s="1" t="s">
        <v>28</v>
      </c>
      <c r="G2328" s="1" t="s">
        <v>21</v>
      </c>
      <c r="H2328" s="2">
        <v>41513</v>
      </c>
      <c r="I2328" s="1" t="s">
        <v>37</v>
      </c>
      <c r="J2328" s="6" t="s">
        <v>185</v>
      </c>
      <c r="L2328" t="str">
        <f>VLOOKUP(Table3[[#This Row],[Order ID]],OrderBreakDown!A2327:H10374,2,0)</f>
        <v>Cardinal 3-Hole Punch, Economy</v>
      </c>
      <c r="M2328" s="16">
        <f>VLOOKUP(Table3[[#This Row],[Order ID]],OrderBreakDown!A2327:H10374,3,0)</f>
        <v>0</v>
      </c>
      <c r="N2328" t="str">
        <f>VLOOKUP(Table3[[#This Row],[Order ID]],OrderBreakDown!A2327:H10374,4,0)</f>
        <v>$58.00</v>
      </c>
      <c r="O2328" s="18" t="str">
        <f>VLOOKUP(Table3[[#This Row],[Order ID]],OrderBreakDown!A2327:H10374,5,0)</f>
        <v>$26.00</v>
      </c>
      <c r="P2328">
        <f>VLOOKUP(Table3[[#This Row],[Order ID]],OrderBreakDown!A2327:H10374,6,0)</f>
        <v>2</v>
      </c>
      <c r="Q2328" t="str">
        <f>VLOOKUP(Table3[[#This Row],[Order ID]],OrderBreakDown!A2327:H10374,7,0)</f>
        <v>Office Supplies</v>
      </c>
      <c r="R2328" t="str">
        <f>VLOOKUP(Table3[[#This Row],[Order ID]],OrderBreakDown!A2327:H10374,8,0)</f>
        <v>Binders</v>
      </c>
    </row>
    <row r="2329" spans="1:18" ht="21.75" customHeight="1" thickBot="1" x14ac:dyDescent="0.3">
      <c r="A2329" s="5" t="s">
        <v>4002</v>
      </c>
      <c r="B2329" s="2">
        <v>41511</v>
      </c>
      <c r="C2329" s="1" t="s">
        <v>1004</v>
      </c>
      <c r="D2329" s="1" t="s">
        <v>338</v>
      </c>
      <c r="E2329" s="1" t="s">
        <v>66</v>
      </c>
      <c r="F2329" s="1" t="s">
        <v>28</v>
      </c>
      <c r="G2329" s="1" t="s">
        <v>33</v>
      </c>
      <c r="H2329" s="2">
        <v>41517</v>
      </c>
      <c r="I2329" s="1" t="s">
        <v>22</v>
      </c>
      <c r="J2329" s="6" t="s">
        <v>339</v>
      </c>
      <c r="L2329" t="str">
        <f>VLOOKUP(Table3[[#This Row],[Order ID]],OrderBreakDown!A2328:H10375,2,0)</f>
        <v>Cardinal Binder, Recycled</v>
      </c>
      <c r="M2329" s="16">
        <f>VLOOKUP(Table3[[#This Row],[Order ID]],OrderBreakDown!A2328:H10375,3,0)</f>
        <v>0</v>
      </c>
      <c r="N2329" t="str">
        <f>VLOOKUP(Table3[[#This Row],[Order ID]],OrderBreakDown!A2328:H10375,4,0)</f>
        <v>$28.00</v>
      </c>
      <c r="O2329" s="18" t="str">
        <f>VLOOKUP(Table3[[#This Row],[Order ID]],OrderBreakDown!A2328:H10375,5,0)</f>
        <v>$6.00</v>
      </c>
      <c r="P2329">
        <f>VLOOKUP(Table3[[#This Row],[Order ID]],OrderBreakDown!A2328:H10375,6,0)</f>
        <v>2</v>
      </c>
      <c r="Q2329" t="str">
        <f>VLOOKUP(Table3[[#This Row],[Order ID]],OrderBreakDown!A2328:H10375,7,0)</f>
        <v>Office Supplies</v>
      </c>
      <c r="R2329" t="str">
        <f>VLOOKUP(Table3[[#This Row],[Order ID]],OrderBreakDown!A2328:H10375,8,0)</f>
        <v>Binders</v>
      </c>
    </row>
    <row r="2330" spans="1:18" ht="21.75" customHeight="1" thickBot="1" x14ac:dyDescent="0.3">
      <c r="A2330" s="5" t="s">
        <v>4003</v>
      </c>
      <c r="B2330" s="2">
        <v>41512</v>
      </c>
      <c r="C2330" s="1" t="s">
        <v>3612</v>
      </c>
      <c r="D2330" s="1" t="s">
        <v>1085</v>
      </c>
      <c r="E2330" s="1" t="s">
        <v>20</v>
      </c>
      <c r="F2330" s="1" t="s">
        <v>14</v>
      </c>
      <c r="G2330" s="1" t="s">
        <v>21</v>
      </c>
      <c r="H2330" s="2">
        <v>41516</v>
      </c>
      <c r="I2330" s="1" t="s">
        <v>22</v>
      </c>
      <c r="J2330" s="6" t="s">
        <v>23</v>
      </c>
      <c r="L2330" t="str">
        <f>VLOOKUP(Table3[[#This Row],[Order ID]],OrderBreakDown!A2329:H10376,2,0)</f>
        <v>Hewlett Fax and Copier, Color</v>
      </c>
      <c r="M2330" s="16">
        <f>VLOOKUP(Table3[[#This Row],[Order ID]],OrderBreakDown!A2329:H10376,3,0)</f>
        <v>0</v>
      </c>
      <c r="N2330" t="str">
        <f>VLOOKUP(Table3[[#This Row],[Order ID]],OrderBreakDown!A2329:H10376,4,0)</f>
        <v>$389.00</v>
      </c>
      <c r="O2330" s="18" t="str">
        <f>VLOOKUP(Table3[[#This Row],[Order ID]],OrderBreakDown!A2329:H10376,5,0)</f>
        <v>$85.00</v>
      </c>
      <c r="P2330">
        <f>VLOOKUP(Table3[[#This Row],[Order ID]],OrderBreakDown!A2329:H10376,6,0)</f>
        <v>2</v>
      </c>
      <c r="Q2330" t="str">
        <f>VLOOKUP(Table3[[#This Row],[Order ID]],OrderBreakDown!A2329:H10376,7,0)</f>
        <v>Technology</v>
      </c>
      <c r="R2330" t="str">
        <f>VLOOKUP(Table3[[#This Row],[Order ID]],OrderBreakDown!A2329:H10376,8,0)</f>
        <v>Copiers</v>
      </c>
    </row>
    <row r="2331" spans="1:18" ht="21.75" customHeight="1" thickBot="1" x14ac:dyDescent="0.3">
      <c r="A2331" s="5" t="s">
        <v>4004</v>
      </c>
      <c r="B2331" s="2">
        <v>41513</v>
      </c>
      <c r="C2331" s="1" t="s">
        <v>770</v>
      </c>
      <c r="D2331" s="1" t="s">
        <v>4005</v>
      </c>
      <c r="E2331" s="1" t="s">
        <v>66</v>
      </c>
      <c r="F2331" s="1" t="s">
        <v>28</v>
      </c>
      <c r="G2331" s="1" t="s">
        <v>33</v>
      </c>
      <c r="H2331" s="2">
        <v>41519</v>
      </c>
      <c r="I2331" s="1" t="s">
        <v>22</v>
      </c>
      <c r="J2331" s="6" t="s">
        <v>116</v>
      </c>
      <c r="L2331" t="str">
        <f>VLOOKUP(Table3[[#This Row],[Order ID]],OrderBreakDown!A2330:H10377,2,0)</f>
        <v>Deflect-O Frame, Black</v>
      </c>
      <c r="M2331" s="16">
        <f>VLOOKUP(Table3[[#This Row],[Order ID]],OrderBreakDown!A2330:H10377,3,0)</f>
        <v>0</v>
      </c>
      <c r="N2331" t="str">
        <f>VLOOKUP(Table3[[#This Row],[Order ID]],OrderBreakDown!A2330:H10377,4,0)</f>
        <v>$330.00</v>
      </c>
      <c r="O2331" s="18" t="str">
        <f>VLOOKUP(Table3[[#This Row],[Order ID]],OrderBreakDown!A2330:H10377,5,0)</f>
        <v>$145.00</v>
      </c>
      <c r="P2331">
        <f>VLOOKUP(Table3[[#This Row],[Order ID]],OrderBreakDown!A2330:H10377,6,0)</f>
        <v>3</v>
      </c>
      <c r="Q2331" t="str">
        <f>VLOOKUP(Table3[[#This Row],[Order ID]],OrderBreakDown!A2330:H10377,7,0)</f>
        <v>Furniture</v>
      </c>
      <c r="R2331" t="str">
        <f>VLOOKUP(Table3[[#This Row],[Order ID]],OrderBreakDown!A2330:H10377,8,0)</f>
        <v>Furnishings</v>
      </c>
    </row>
    <row r="2332" spans="1:18" ht="21.75" customHeight="1" thickBot="1" x14ac:dyDescent="0.3">
      <c r="A2332" s="5" t="s">
        <v>4006</v>
      </c>
      <c r="B2332" s="2">
        <v>41513</v>
      </c>
      <c r="C2332" s="1" t="s">
        <v>1847</v>
      </c>
      <c r="D2332" s="1" t="s">
        <v>177</v>
      </c>
      <c r="E2332" s="1" t="s">
        <v>20</v>
      </c>
      <c r="F2332" s="1" t="s">
        <v>14</v>
      </c>
      <c r="G2332" s="1" t="s">
        <v>21</v>
      </c>
      <c r="H2332" s="2">
        <v>41517</v>
      </c>
      <c r="I2332" s="1" t="s">
        <v>22</v>
      </c>
      <c r="J2332" s="6" t="s">
        <v>23</v>
      </c>
      <c r="L2332" t="str">
        <f>VLOOKUP(Table3[[#This Row],[Order ID]],OrderBreakDown!A2331:H10378,2,0)</f>
        <v>Acco 3-Hole Punch, Durable</v>
      </c>
      <c r="M2332" s="16">
        <f>VLOOKUP(Table3[[#This Row],[Order ID]],OrderBreakDown!A2331:H10378,3,0)</f>
        <v>0.1</v>
      </c>
      <c r="N2332" t="str">
        <f>VLOOKUP(Table3[[#This Row],[Order ID]],OrderBreakDown!A2331:H10378,4,0)</f>
        <v>$57.00</v>
      </c>
      <c r="O2332" s="18" t="str">
        <f>VLOOKUP(Table3[[#This Row],[Order ID]],OrderBreakDown!A2331:H10378,5,0)</f>
        <v>$20.00</v>
      </c>
      <c r="P2332">
        <f>VLOOKUP(Table3[[#This Row],[Order ID]],OrderBreakDown!A2331:H10378,6,0)</f>
        <v>2</v>
      </c>
      <c r="Q2332" t="str">
        <f>VLOOKUP(Table3[[#This Row],[Order ID]],OrderBreakDown!A2331:H10378,7,0)</f>
        <v>Office Supplies</v>
      </c>
      <c r="R2332" t="str">
        <f>VLOOKUP(Table3[[#This Row],[Order ID]],OrderBreakDown!A2331:H10378,8,0)</f>
        <v>Binders</v>
      </c>
    </row>
    <row r="2333" spans="1:18" ht="21.75" customHeight="1" thickBot="1" x14ac:dyDescent="0.3">
      <c r="A2333" s="5" t="s">
        <v>4007</v>
      </c>
      <c r="B2333" s="2">
        <v>41513</v>
      </c>
      <c r="C2333" s="1" t="s">
        <v>783</v>
      </c>
      <c r="D2333" s="1" t="s">
        <v>4008</v>
      </c>
      <c r="E2333" s="1" t="s">
        <v>120</v>
      </c>
      <c r="F2333" s="1" t="s">
        <v>28</v>
      </c>
      <c r="G2333" s="1" t="s">
        <v>33</v>
      </c>
      <c r="H2333" s="2">
        <v>41518</v>
      </c>
      <c r="I2333" s="1" t="s">
        <v>22</v>
      </c>
      <c r="J2333" s="6" t="s">
        <v>715</v>
      </c>
      <c r="L2333" t="str">
        <f>VLOOKUP(Table3[[#This Row],[Order ID]],OrderBreakDown!A2332:H10379,2,0)</f>
        <v>Deflect-O Light Bulb, Durable</v>
      </c>
      <c r="M2333" s="16">
        <f>VLOOKUP(Table3[[#This Row],[Order ID]],OrderBreakDown!A2332:H10379,3,0)</f>
        <v>0</v>
      </c>
      <c r="N2333" t="str">
        <f>VLOOKUP(Table3[[#This Row],[Order ID]],OrderBreakDown!A2332:H10379,4,0)</f>
        <v>$64.00</v>
      </c>
      <c r="O2333" s="18" t="str">
        <f>VLOOKUP(Table3[[#This Row],[Order ID]],OrderBreakDown!A2332:H10379,5,0)</f>
        <v>$32.00</v>
      </c>
      <c r="P2333">
        <f>VLOOKUP(Table3[[#This Row],[Order ID]],OrderBreakDown!A2332:H10379,6,0)</f>
        <v>4</v>
      </c>
      <c r="Q2333" t="str">
        <f>VLOOKUP(Table3[[#This Row],[Order ID]],OrderBreakDown!A2332:H10379,7,0)</f>
        <v>Furniture</v>
      </c>
      <c r="R2333" t="str">
        <f>VLOOKUP(Table3[[#This Row],[Order ID]],OrderBreakDown!A2332:H10379,8,0)</f>
        <v>Furnishings</v>
      </c>
    </row>
    <row r="2334" spans="1:18" ht="21.75" customHeight="1" thickBot="1" x14ac:dyDescent="0.3">
      <c r="A2334" s="5" t="s">
        <v>4009</v>
      </c>
      <c r="B2334" s="2">
        <v>41513</v>
      </c>
      <c r="C2334" s="1" t="s">
        <v>671</v>
      </c>
      <c r="D2334" s="1" t="s">
        <v>363</v>
      </c>
      <c r="E2334" s="1" t="s">
        <v>66</v>
      </c>
      <c r="F2334" s="1" t="s">
        <v>28</v>
      </c>
      <c r="G2334" s="1" t="s">
        <v>15</v>
      </c>
      <c r="H2334" s="2">
        <v>41519</v>
      </c>
      <c r="I2334" s="1" t="s">
        <v>22</v>
      </c>
      <c r="J2334" s="6" t="s">
        <v>185</v>
      </c>
      <c r="L2334" t="str">
        <f>VLOOKUP(Table3[[#This Row],[Order ID]],OrderBreakDown!A2333:H10380,2,0)</f>
        <v>Barricks Computer Table, Adjustable Height</v>
      </c>
      <c r="M2334" s="16">
        <f>VLOOKUP(Table3[[#This Row],[Order ID]],OrderBreakDown!A2333:H10380,3,0)</f>
        <v>0.35</v>
      </c>
      <c r="N2334" t="str">
        <f>VLOOKUP(Table3[[#This Row],[Order ID]],OrderBreakDown!A2333:H10380,4,0)</f>
        <v>$1,545.00</v>
      </c>
      <c r="O2334" s="18" t="str">
        <f>VLOOKUP(Table3[[#This Row],[Order ID]],OrderBreakDown!A2333:H10380,5,0)</f>
        <v>-$547.00</v>
      </c>
      <c r="P2334">
        <f>VLOOKUP(Table3[[#This Row],[Order ID]],OrderBreakDown!A2333:H10380,6,0)</f>
        <v>5</v>
      </c>
      <c r="Q2334" t="str">
        <f>VLOOKUP(Table3[[#This Row],[Order ID]],OrderBreakDown!A2333:H10380,7,0)</f>
        <v>Furniture</v>
      </c>
      <c r="R2334" t="str">
        <f>VLOOKUP(Table3[[#This Row],[Order ID]],OrderBreakDown!A2333:H10380,8,0)</f>
        <v>Tables</v>
      </c>
    </row>
    <row r="2335" spans="1:18" ht="21.75" customHeight="1" thickBot="1" x14ac:dyDescent="0.3">
      <c r="A2335" s="5" t="s">
        <v>4010</v>
      </c>
      <c r="B2335" s="2">
        <v>41513</v>
      </c>
      <c r="C2335" s="1" t="s">
        <v>493</v>
      </c>
      <c r="D2335" s="1" t="s">
        <v>529</v>
      </c>
      <c r="E2335" s="1" t="s">
        <v>120</v>
      </c>
      <c r="F2335" s="1" t="s">
        <v>28</v>
      </c>
      <c r="G2335" s="1" t="s">
        <v>21</v>
      </c>
      <c r="H2335" s="2">
        <v>41517</v>
      </c>
      <c r="I2335" s="1" t="s">
        <v>16</v>
      </c>
      <c r="J2335" s="6" t="s">
        <v>529</v>
      </c>
      <c r="L2335" t="str">
        <f>VLOOKUP(Table3[[#This Row],[Order ID]],OrderBreakDown!A2334:H10381,2,0)</f>
        <v>Lesro Training Table, Fully Assembled</v>
      </c>
      <c r="M2335" s="16">
        <f>VLOOKUP(Table3[[#This Row],[Order ID]],OrderBreakDown!A2334:H10381,3,0)</f>
        <v>0</v>
      </c>
      <c r="N2335" t="str">
        <f>VLOOKUP(Table3[[#This Row],[Order ID]],OrderBreakDown!A2334:H10381,4,0)</f>
        <v>$541.00</v>
      </c>
      <c r="O2335" s="18" t="str">
        <f>VLOOKUP(Table3[[#This Row],[Order ID]],OrderBreakDown!A2334:H10381,5,0)</f>
        <v>$49.00</v>
      </c>
      <c r="P2335">
        <f>VLOOKUP(Table3[[#This Row],[Order ID]],OrderBreakDown!A2334:H10381,6,0)</f>
        <v>2</v>
      </c>
      <c r="Q2335" t="str">
        <f>VLOOKUP(Table3[[#This Row],[Order ID]],OrderBreakDown!A2334:H10381,7,0)</f>
        <v>Furniture</v>
      </c>
      <c r="R2335" t="str">
        <f>VLOOKUP(Table3[[#This Row],[Order ID]],OrderBreakDown!A2334:H10381,8,0)</f>
        <v>Tables</v>
      </c>
    </row>
    <row r="2336" spans="1:18" ht="21.75" customHeight="1" thickBot="1" x14ac:dyDescent="0.3">
      <c r="A2336" s="5" t="s">
        <v>4011</v>
      </c>
      <c r="B2336" s="2">
        <v>41513</v>
      </c>
      <c r="C2336" s="1" t="s">
        <v>2984</v>
      </c>
      <c r="D2336" s="1" t="s">
        <v>144</v>
      </c>
      <c r="E2336" s="1" t="s">
        <v>145</v>
      </c>
      <c r="F2336" s="1" t="s">
        <v>14</v>
      </c>
      <c r="G2336" s="1" t="s">
        <v>33</v>
      </c>
      <c r="H2336" s="2">
        <v>41519</v>
      </c>
      <c r="I2336" s="1" t="s">
        <v>22</v>
      </c>
      <c r="J2336" s="6" t="s">
        <v>144</v>
      </c>
      <c r="L2336" t="str">
        <f>VLOOKUP(Table3[[#This Row],[Order ID]],OrderBreakDown!A2335:H10382,2,0)</f>
        <v>Canon Fax Machine, Digital</v>
      </c>
      <c r="M2336" s="16">
        <f>VLOOKUP(Table3[[#This Row],[Order ID]],OrderBreakDown!A2335:H10382,3,0)</f>
        <v>0</v>
      </c>
      <c r="N2336" t="str">
        <f>VLOOKUP(Table3[[#This Row],[Order ID]],OrderBreakDown!A2335:H10382,4,0)</f>
        <v>$636.00</v>
      </c>
      <c r="O2336" s="18" t="str">
        <f>VLOOKUP(Table3[[#This Row],[Order ID]],OrderBreakDown!A2335:H10382,5,0)</f>
        <v>$146.00</v>
      </c>
      <c r="P2336">
        <f>VLOOKUP(Table3[[#This Row],[Order ID]],OrderBreakDown!A2335:H10382,6,0)</f>
        <v>2</v>
      </c>
      <c r="Q2336" t="str">
        <f>VLOOKUP(Table3[[#This Row],[Order ID]],OrderBreakDown!A2335:H10382,7,0)</f>
        <v>Technology</v>
      </c>
      <c r="R2336" t="str">
        <f>VLOOKUP(Table3[[#This Row],[Order ID]],OrderBreakDown!A2335:H10382,8,0)</f>
        <v>Copiers</v>
      </c>
    </row>
    <row r="2337" spans="1:18" ht="21.75" customHeight="1" thickBot="1" x14ac:dyDescent="0.3">
      <c r="A2337" s="5" t="s">
        <v>4012</v>
      </c>
      <c r="B2337" s="2">
        <v>41513</v>
      </c>
      <c r="C2337" s="1" t="s">
        <v>1007</v>
      </c>
      <c r="D2337" s="1" t="s">
        <v>3320</v>
      </c>
      <c r="E2337" s="1" t="s">
        <v>49</v>
      </c>
      <c r="F2337" s="1" t="s">
        <v>50</v>
      </c>
      <c r="G2337" s="1" t="s">
        <v>15</v>
      </c>
      <c r="H2337" s="2">
        <v>41516</v>
      </c>
      <c r="I2337" s="1" t="s">
        <v>16</v>
      </c>
      <c r="J2337" s="6" t="s">
        <v>104</v>
      </c>
      <c r="L2337" t="str">
        <f>VLOOKUP(Table3[[#This Row],[Order ID]],OrderBreakDown!A2336:H10383,2,0)</f>
        <v>BIC Sketch Pad, Water Color</v>
      </c>
      <c r="M2337" s="16">
        <f>VLOOKUP(Table3[[#This Row],[Order ID]],OrderBreakDown!A2336:H10383,3,0)</f>
        <v>0</v>
      </c>
      <c r="N2337" t="str">
        <f>VLOOKUP(Table3[[#This Row],[Order ID]],OrderBreakDown!A2336:H10383,4,0)</f>
        <v>$156.00</v>
      </c>
      <c r="O2337" s="18" t="str">
        <f>VLOOKUP(Table3[[#This Row],[Order ID]],OrderBreakDown!A2336:H10383,5,0)</f>
        <v>$23.00</v>
      </c>
      <c r="P2337">
        <f>VLOOKUP(Table3[[#This Row],[Order ID]],OrderBreakDown!A2336:H10383,6,0)</f>
        <v>3</v>
      </c>
      <c r="Q2337" t="str">
        <f>VLOOKUP(Table3[[#This Row],[Order ID]],OrderBreakDown!A2336:H10383,7,0)</f>
        <v>Office Supplies</v>
      </c>
      <c r="R2337" t="str">
        <f>VLOOKUP(Table3[[#This Row],[Order ID]],OrderBreakDown!A2336:H10383,8,0)</f>
        <v>Art</v>
      </c>
    </row>
    <row r="2338" spans="1:18" ht="21.75" customHeight="1" thickBot="1" x14ac:dyDescent="0.3">
      <c r="A2338" s="5" t="s">
        <v>4013</v>
      </c>
      <c r="B2338" s="2">
        <v>41513</v>
      </c>
      <c r="C2338" s="1" t="s">
        <v>725</v>
      </c>
      <c r="D2338" s="1" t="s">
        <v>12</v>
      </c>
      <c r="E2338" s="1" t="s">
        <v>13</v>
      </c>
      <c r="F2338" s="1" t="s">
        <v>14</v>
      </c>
      <c r="G2338" s="1" t="s">
        <v>15</v>
      </c>
      <c r="H2338" s="2">
        <v>41517</v>
      </c>
      <c r="I2338" s="1" t="s">
        <v>22</v>
      </c>
      <c r="J2338" s="6" t="s">
        <v>12</v>
      </c>
      <c r="L2338" t="str">
        <f>VLOOKUP(Table3[[#This Row],[Order ID]],OrderBreakDown!A2337:H10384,2,0)</f>
        <v>Jiffy Manila Envelope, Security-Tint</v>
      </c>
      <c r="M2338" s="16">
        <f>VLOOKUP(Table3[[#This Row],[Order ID]],OrderBreakDown!A2337:H10384,3,0)</f>
        <v>0.5</v>
      </c>
      <c r="N2338" t="str">
        <f>VLOOKUP(Table3[[#This Row],[Order ID]],OrderBreakDown!A2337:H10384,4,0)</f>
        <v>$14.00</v>
      </c>
      <c r="O2338" s="18" t="str">
        <f>VLOOKUP(Table3[[#This Row],[Order ID]],OrderBreakDown!A2337:H10384,5,0)</f>
        <v>$0.00</v>
      </c>
      <c r="P2338">
        <f>VLOOKUP(Table3[[#This Row],[Order ID]],OrderBreakDown!A2337:H10384,6,0)</f>
        <v>1</v>
      </c>
      <c r="Q2338" t="str">
        <f>VLOOKUP(Table3[[#This Row],[Order ID]],OrderBreakDown!A2337:H10384,7,0)</f>
        <v>Office Supplies</v>
      </c>
      <c r="R2338" t="str">
        <f>VLOOKUP(Table3[[#This Row],[Order ID]],OrderBreakDown!A2337:H10384,8,0)</f>
        <v>Envelopes</v>
      </c>
    </row>
    <row r="2339" spans="1:18" ht="21.75" customHeight="1" thickBot="1" x14ac:dyDescent="0.3">
      <c r="A2339" s="5" t="s">
        <v>4014</v>
      </c>
      <c r="B2339" s="2">
        <v>41514</v>
      </c>
      <c r="C2339" s="1" t="s">
        <v>212</v>
      </c>
      <c r="D2339" s="1" t="s">
        <v>177</v>
      </c>
      <c r="E2339" s="1" t="s">
        <v>20</v>
      </c>
      <c r="F2339" s="1" t="s">
        <v>14</v>
      </c>
      <c r="G2339" s="1" t="s">
        <v>33</v>
      </c>
      <c r="H2339" s="2">
        <v>41520</v>
      </c>
      <c r="I2339" s="1" t="s">
        <v>22</v>
      </c>
      <c r="J2339" s="6" t="s">
        <v>23</v>
      </c>
      <c r="L2339" t="str">
        <f>VLOOKUP(Table3[[#This Row],[Order ID]],OrderBreakDown!A2338:H10385,2,0)</f>
        <v>GlobeWeis Business Envelopes, with clear poly window</v>
      </c>
      <c r="M2339" s="16">
        <f>VLOOKUP(Table3[[#This Row],[Order ID]],OrderBreakDown!A2338:H10385,3,0)</f>
        <v>0.1</v>
      </c>
      <c r="N2339" t="str">
        <f>VLOOKUP(Table3[[#This Row],[Order ID]],OrderBreakDown!A2338:H10385,4,0)</f>
        <v>$38.00</v>
      </c>
      <c r="O2339" s="18" t="str">
        <f>VLOOKUP(Table3[[#This Row],[Order ID]],OrderBreakDown!A2338:H10385,5,0)</f>
        <v>$8.00</v>
      </c>
      <c r="P2339">
        <f>VLOOKUP(Table3[[#This Row],[Order ID]],OrderBreakDown!A2338:H10385,6,0)</f>
        <v>2</v>
      </c>
      <c r="Q2339" t="str">
        <f>VLOOKUP(Table3[[#This Row],[Order ID]],OrderBreakDown!A2338:H10385,7,0)</f>
        <v>Office Supplies</v>
      </c>
      <c r="R2339" t="str">
        <f>VLOOKUP(Table3[[#This Row],[Order ID]],OrderBreakDown!A2338:H10385,8,0)</f>
        <v>Envelopes</v>
      </c>
    </row>
    <row r="2340" spans="1:18" ht="21.75" customHeight="1" thickBot="1" x14ac:dyDescent="0.3">
      <c r="A2340" s="5" t="s">
        <v>4015</v>
      </c>
      <c r="B2340" s="2">
        <v>41514</v>
      </c>
      <c r="C2340" s="1" t="s">
        <v>1512</v>
      </c>
      <c r="D2340" s="1" t="s">
        <v>513</v>
      </c>
      <c r="E2340" s="1" t="s">
        <v>27</v>
      </c>
      <c r="F2340" s="1" t="s">
        <v>28</v>
      </c>
      <c r="G2340" s="1" t="s">
        <v>21</v>
      </c>
      <c r="H2340" s="2">
        <v>41520</v>
      </c>
      <c r="I2340" s="1" t="s">
        <v>22</v>
      </c>
      <c r="J2340" s="6" t="s">
        <v>416</v>
      </c>
      <c r="L2340" t="str">
        <f>VLOOKUP(Table3[[#This Row],[Order ID]],OrderBreakDown!A2339:H10386,2,0)</f>
        <v>Belkin Memory Card, USB</v>
      </c>
      <c r="M2340" s="16">
        <f>VLOOKUP(Table3[[#This Row],[Order ID]],OrderBreakDown!A2339:H10386,3,0)</f>
        <v>0</v>
      </c>
      <c r="N2340" t="str">
        <f>VLOOKUP(Table3[[#This Row],[Order ID]],OrderBreakDown!A2339:H10386,4,0)</f>
        <v>$345.00</v>
      </c>
      <c r="O2340" s="18" t="str">
        <f>VLOOKUP(Table3[[#This Row],[Order ID]],OrderBreakDown!A2339:H10386,5,0)</f>
        <v>$0.00</v>
      </c>
      <c r="P2340">
        <f>VLOOKUP(Table3[[#This Row],[Order ID]],OrderBreakDown!A2339:H10386,6,0)</f>
        <v>3</v>
      </c>
      <c r="Q2340" t="str">
        <f>VLOOKUP(Table3[[#This Row],[Order ID]],OrderBreakDown!A2339:H10386,7,0)</f>
        <v>Technology</v>
      </c>
      <c r="R2340" t="str">
        <f>VLOOKUP(Table3[[#This Row],[Order ID]],OrderBreakDown!A2339:H10386,8,0)</f>
        <v>Accessories</v>
      </c>
    </row>
    <row r="2341" spans="1:18" ht="21.75" customHeight="1" thickBot="1" x14ac:dyDescent="0.3">
      <c r="A2341" s="5" t="s">
        <v>4016</v>
      </c>
      <c r="B2341" s="2">
        <v>41514</v>
      </c>
      <c r="C2341" s="1" t="s">
        <v>1652</v>
      </c>
      <c r="D2341" s="1" t="s">
        <v>32</v>
      </c>
      <c r="E2341" s="1" t="s">
        <v>20</v>
      </c>
      <c r="F2341" s="1" t="s">
        <v>14</v>
      </c>
      <c r="G2341" s="1" t="s">
        <v>21</v>
      </c>
      <c r="H2341" s="2">
        <v>41519</v>
      </c>
      <c r="I2341" s="1" t="s">
        <v>22</v>
      </c>
      <c r="J2341" s="6" t="s">
        <v>23</v>
      </c>
      <c r="L2341" t="str">
        <f>VLOOKUP(Table3[[#This Row],[Order ID]],OrderBreakDown!A2340:H10387,2,0)</f>
        <v>Enermax Message Books, 8.5 x 11</v>
      </c>
      <c r="M2341" s="16">
        <f>VLOOKUP(Table3[[#This Row],[Order ID]],OrderBreakDown!A2340:H10387,3,0)</f>
        <v>0.5</v>
      </c>
      <c r="N2341" t="str">
        <f>VLOOKUP(Table3[[#This Row],[Order ID]],OrderBreakDown!A2340:H10387,4,0)</f>
        <v>$67.00</v>
      </c>
      <c r="O2341" s="18" t="str">
        <f>VLOOKUP(Table3[[#This Row],[Order ID]],OrderBreakDown!A2340:H10387,5,0)</f>
        <v>-$36.00</v>
      </c>
      <c r="P2341">
        <f>VLOOKUP(Table3[[#This Row],[Order ID]],OrderBreakDown!A2340:H10387,6,0)</f>
        <v>5</v>
      </c>
      <c r="Q2341" t="str">
        <f>VLOOKUP(Table3[[#This Row],[Order ID]],OrderBreakDown!A2340:H10387,7,0)</f>
        <v>Office Supplies</v>
      </c>
      <c r="R2341" t="str">
        <f>VLOOKUP(Table3[[#This Row],[Order ID]],OrderBreakDown!A2340:H10387,8,0)</f>
        <v>Paper</v>
      </c>
    </row>
    <row r="2342" spans="1:18" ht="21.75" customHeight="1" thickBot="1" x14ac:dyDescent="0.3">
      <c r="A2342" s="5" t="s">
        <v>4017</v>
      </c>
      <c r="B2342" s="2">
        <v>41514</v>
      </c>
      <c r="C2342" s="1" t="s">
        <v>4018</v>
      </c>
      <c r="D2342" s="1" t="s">
        <v>1339</v>
      </c>
      <c r="E2342" s="1" t="s">
        <v>20</v>
      </c>
      <c r="F2342" s="1" t="s">
        <v>14</v>
      </c>
      <c r="G2342" s="1" t="s">
        <v>33</v>
      </c>
      <c r="H2342" s="2">
        <v>41518</v>
      </c>
      <c r="I2342" s="1" t="s">
        <v>22</v>
      </c>
      <c r="J2342" s="6" t="s">
        <v>23</v>
      </c>
      <c r="L2342" t="str">
        <f>VLOOKUP(Table3[[#This Row],[Order ID]],OrderBreakDown!A2341:H10388,2,0)</f>
        <v>Novimex Chairmat, Black</v>
      </c>
      <c r="M2342" s="16">
        <f>VLOOKUP(Table3[[#This Row],[Order ID]],OrderBreakDown!A2341:H10388,3,0)</f>
        <v>0</v>
      </c>
      <c r="N2342" t="str">
        <f>VLOOKUP(Table3[[#This Row],[Order ID]],OrderBreakDown!A2341:H10388,4,0)</f>
        <v>$216.00</v>
      </c>
      <c r="O2342" s="18" t="str">
        <f>VLOOKUP(Table3[[#This Row],[Order ID]],OrderBreakDown!A2341:H10388,5,0)</f>
        <v>$47.00</v>
      </c>
      <c r="P2342">
        <f>VLOOKUP(Table3[[#This Row],[Order ID]],OrderBreakDown!A2341:H10388,6,0)</f>
        <v>4</v>
      </c>
      <c r="Q2342" t="str">
        <f>VLOOKUP(Table3[[#This Row],[Order ID]],OrderBreakDown!A2341:H10388,7,0)</f>
        <v>Furniture</v>
      </c>
      <c r="R2342" t="str">
        <f>VLOOKUP(Table3[[#This Row],[Order ID]],OrderBreakDown!A2341:H10388,8,0)</f>
        <v>Chairs</v>
      </c>
    </row>
    <row r="2343" spans="1:18" ht="21.75" customHeight="1" thickBot="1" x14ac:dyDescent="0.3">
      <c r="A2343" s="5" t="s">
        <v>4019</v>
      </c>
      <c r="B2343" s="2">
        <v>41514</v>
      </c>
      <c r="C2343" s="1" t="s">
        <v>583</v>
      </c>
      <c r="D2343" s="1" t="s">
        <v>1308</v>
      </c>
      <c r="E2343" s="1" t="s">
        <v>27</v>
      </c>
      <c r="F2343" s="1" t="s">
        <v>28</v>
      </c>
      <c r="G2343" s="1" t="s">
        <v>15</v>
      </c>
      <c r="H2343" s="2">
        <v>41520</v>
      </c>
      <c r="I2343" s="1" t="s">
        <v>22</v>
      </c>
      <c r="J2343" s="6" t="s">
        <v>194</v>
      </c>
      <c r="L2343" t="str">
        <f>VLOOKUP(Table3[[#This Row],[Order ID]],OrderBreakDown!A2342:H10389,2,0)</f>
        <v>Binney &amp; Smith Highlighters, Blue</v>
      </c>
      <c r="M2343" s="16">
        <f>VLOOKUP(Table3[[#This Row],[Order ID]],OrderBreakDown!A2342:H10389,3,0)</f>
        <v>0</v>
      </c>
      <c r="N2343" t="str">
        <f>VLOOKUP(Table3[[#This Row],[Order ID]],OrderBreakDown!A2342:H10389,4,0)</f>
        <v>$33.00</v>
      </c>
      <c r="O2343" s="18" t="str">
        <f>VLOOKUP(Table3[[#This Row],[Order ID]],OrderBreakDown!A2342:H10389,5,0)</f>
        <v>$5.00</v>
      </c>
      <c r="P2343">
        <f>VLOOKUP(Table3[[#This Row],[Order ID]],OrderBreakDown!A2342:H10389,6,0)</f>
        <v>2</v>
      </c>
      <c r="Q2343" t="str">
        <f>VLOOKUP(Table3[[#This Row],[Order ID]],OrderBreakDown!A2342:H10389,7,0)</f>
        <v>Office Supplies</v>
      </c>
      <c r="R2343" t="str">
        <f>VLOOKUP(Table3[[#This Row],[Order ID]],OrderBreakDown!A2342:H10389,8,0)</f>
        <v>Art</v>
      </c>
    </row>
    <row r="2344" spans="1:18" ht="21.75" customHeight="1" thickBot="1" x14ac:dyDescent="0.3">
      <c r="A2344" s="5" t="s">
        <v>4020</v>
      </c>
      <c r="B2344" s="2">
        <v>41514</v>
      </c>
      <c r="C2344" s="1" t="s">
        <v>1975</v>
      </c>
      <c r="D2344" s="1" t="s">
        <v>323</v>
      </c>
      <c r="E2344" s="1" t="s">
        <v>66</v>
      </c>
      <c r="F2344" s="1" t="s">
        <v>28</v>
      </c>
      <c r="G2344" s="1" t="s">
        <v>21</v>
      </c>
      <c r="H2344" s="2">
        <v>41519</v>
      </c>
      <c r="I2344" s="1" t="s">
        <v>22</v>
      </c>
      <c r="J2344" s="6" t="s">
        <v>116</v>
      </c>
      <c r="L2344" t="str">
        <f>VLOOKUP(Table3[[#This Row],[Order ID]],OrderBreakDown!A2343:H10390,2,0)</f>
        <v>BIC Canvas, Blue</v>
      </c>
      <c r="M2344" s="16">
        <f>VLOOKUP(Table3[[#This Row],[Order ID]],OrderBreakDown!A2343:H10390,3,0)</f>
        <v>0</v>
      </c>
      <c r="N2344" t="str">
        <f>VLOOKUP(Table3[[#This Row],[Order ID]],OrderBreakDown!A2343:H10390,4,0)</f>
        <v>$54.00</v>
      </c>
      <c r="O2344" s="18" t="str">
        <f>VLOOKUP(Table3[[#This Row],[Order ID]],OrderBreakDown!A2343:H10390,5,0)</f>
        <v>$4.00</v>
      </c>
      <c r="P2344">
        <f>VLOOKUP(Table3[[#This Row],[Order ID]],OrderBreakDown!A2343:H10390,6,0)</f>
        <v>1</v>
      </c>
      <c r="Q2344" t="str">
        <f>VLOOKUP(Table3[[#This Row],[Order ID]],OrderBreakDown!A2343:H10390,7,0)</f>
        <v>Office Supplies</v>
      </c>
      <c r="R2344" t="str">
        <f>VLOOKUP(Table3[[#This Row],[Order ID]],OrderBreakDown!A2343:H10390,8,0)</f>
        <v>Art</v>
      </c>
    </row>
    <row r="2345" spans="1:18" ht="21.75" customHeight="1" thickBot="1" x14ac:dyDescent="0.3">
      <c r="A2345" s="5" t="s">
        <v>4021</v>
      </c>
      <c r="B2345" s="2">
        <v>41514</v>
      </c>
      <c r="C2345" s="1" t="s">
        <v>1582</v>
      </c>
      <c r="D2345" s="1" t="s">
        <v>205</v>
      </c>
      <c r="E2345" s="1" t="s">
        <v>66</v>
      </c>
      <c r="F2345" s="1" t="s">
        <v>28</v>
      </c>
      <c r="G2345" s="1" t="s">
        <v>21</v>
      </c>
      <c r="H2345" s="2">
        <v>41519</v>
      </c>
      <c r="I2345" s="1" t="s">
        <v>22</v>
      </c>
      <c r="J2345" s="6" t="s">
        <v>206</v>
      </c>
      <c r="L2345" t="str">
        <f>VLOOKUP(Table3[[#This Row],[Order ID]],OrderBreakDown!A2344:H10391,2,0)</f>
        <v>Ikea Floating Shelf Set, Pine</v>
      </c>
      <c r="M2345" s="16">
        <f>VLOOKUP(Table3[[#This Row],[Order ID]],OrderBreakDown!A2344:H10391,3,0)</f>
        <v>0.1</v>
      </c>
      <c r="N2345" t="str">
        <f>VLOOKUP(Table3[[#This Row],[Order ID]],OrderBreakDown!A2344:H10391,4,0)</f>
        <v>$618.00</v>
      </c>
      <c r="O2345" s="18" t="str">
        <f>VLOOKUP(Table3[[#This Row],[Order ID]],OrderBreakDown!A2344:H10391,5,0)</f>
        <v>$27.00</v>
      </c>
      <c r="P2345">
        <f>VLOOKUP(Table3[[#This Row],[Order ID]],OrderBreakDown!A2344:H10391,6,0)</f>
        <v>4</v>
      </c>
      <c r="Q2345" t="str">
        <f>VLOOKUP(Table3[[#This Row],[Order ID]],OrderBreakDown!A2344:H10391,7,0)</f>
        <v>Furniture</v>
      </c>
      <c r="R2345" t="str">
        <f>VLOOKUP(Table3[[#This Row],[Order ID]],OrderBreakDown!A2344:H10391,8,0)</f>
        <v>Bookcases</v>
      </c>
    </row>
    <row r="2346" spans="1:18" ht="21.75" customHeight="1" thickBot="1" x14ac:dyDescent="0.3">
      <c r="A2346" s="5" t="s">
        <v>4022</v>
      </c>
      <c r="B2346" s="2">
        <v>41514</v>
      </c>
      <c r="C2346" s="1" t="s">
        <v>2158</v>
      </c>
      <c r="D2346" s="1" t="s">
        <v>4023</v>
      </c>
      <c r="E2346" s="1" t="s">
        <v>27</v>
      </c>
      <c r="F2346" s="1" t="s">
        <v>28</v>
      </c>
      <c r="G2346" s="1" t="s">
        <v>21</v>
      </c>
      <c r="H2346" s="2">
        <v>41518</v>
      </c>
      <c r="I2346" s="1" t="s">
        <v>22</v>
      </c>
      <c r="J2346" s="6" t="s">
        <v>416</v>
      </c>
      <c r="L2346" t="str">
        <f>VLOOKUP(Table3[[#This Row],[Order ID]],OrderBreakDown!A2345:H10392,2,0)</f>
        <v>Deflect-O Photo Frame, Durable</v>
      </c>
      <c r="M2346" s="16">
        <f>VLOOKUP(Table3[[#This Row],[Order ID]],OrderBreakDown!A2345:H10392,3,0)</f>
        <v>0</v>
      </c>
      <c r="N2346" t="str">
        <f>VLOOKUP(Table3[[#This Row],[Order ID]],OrderBreakDown!A2345:H10392,4,0)</f>
        <v>$196.00</v>
      </c>
      <c r="O2346" s="18" t="str">
        <f>VLOOKUP(Table3[[#This Row],[Order ID]],OrderBreakDown!A2345:H10392,5,0)</f>
        <v>$27.00</v>
      </c>
      <c r="P2346">
        <f>VLOOKUP(Table3[[#This Row],[Order ID]],OrderBreakDown!A2345:H10392,6,0)</f>
        <v>4</v>
      </c>
      <c r="Q2346" t="str">
        <f>VLOOKUP(Table3[[#This Row],[Order ID]],OrderBreakDown!A2345:H10392,7,0)</f>
        <v>Furniture</v>
      </c>
      <c r="R2346" t="str">
        <f>VLOOKUP(Table3[[#This Row],[Order ID]],OrderBreakDown!A2345:H10392,8,0)</f>
        <v>Furnishings</v>
      </c>
    </row>
    <row r="2347" spans="1:18" ht="21.75" customHeight="1" thickBot="1" x14ac:dyDescent="0.3">
      <c r="A2347" s="5" t="s">
        <v>4024</v>
      </c>
      <c r="B2347" s="2">
        <v>41515</v>
      </c>
      <c r="C2347" s="1" t="s">
        <v>2558</v>
      </c>
      <c r="D2347" s="1" t="s">
        <v>1644</v>
      </c>
      <c r="E2347" s="1" t="s">
        <v>49</v>
      </c>
      <c r="F2347" s="1" t="s">
        <v>50</v>
      </c>
      <c r="G2347" s="1" t="s">
        <v>21</v>
      </c>
      <c r="H2347" s="2">
        <v>41522</v>
      </c>
      <c r="I2347" s="1" t="s">
        <v>22</v>
      </c>
      <c r="J2347" s="6" t="s">
        <v>132</v>
      </c>
      <c r="L2347" t="str">
        <f>VLOOKUP(Table3[[#This Row],[Order ID]],OrderBreakDown!A2346:H10393,2,0)</f>
        <v>Rubbermaid Frame, Erganomic</v>
      </c>
      <c r="M2347" s="16">
        <f>VLOOKUP(Table3[[#This Row],[Order ID]],OrderBreakDown!A2346:H10393,3,0)</f>
        <v>0</v>
      </c>
      <c r="N2347" t="str">
        <f>VLOOKUP(Table3[[#This Row],[Order ID]],OrderBreakDown!A2346:H10393,4,0)</f>
        <v>$434.00</v>
      </c>
      <c r="O2347" s="18" t="str">
        <f>VLOOKUP(Table3[[#This Row],[Order ID]],OrderBreakDown!A2346:H10393,5,0)</f>
        <v>$161.00</v>
      </c>
      <c r="P2347">
        <f>VLOOKUP(Table3[[#This Row],[Order ID]],OrderBreakDown!A2346:H10393,6,0)</f>
        <v>4</v>
      </c>
      <c r="Q2347" t="str">
        <f>VLOOKUP(Table3[[#This Row],[Order ID]],OrderBreakDown!A2346:H10393,7,0)</f>
        <v>Furniture</v>
      </c>
      <c r="R2347" t="str">
        <f>VLOOKUP(Table3[[#This Row],[Order ID]],OrderBreakDown!A2346:H10393,8,0)</f>
        <v>Furnishings</v>
      </c>
    </row>
    <row r="2348" spans="1:18" ht="21.75" customHeight="1" thickBot="1" x14ac:dyDescent="0.3">
      <c r="A2348" s="5" t="s">
        <v>4025</v>
      </c>
      <c r="B2348" s="2">
        <v>41515</v>
      </c>
      <c r="C2348" s="1" t="s">
        <v>2251</v>
      </c>
      <c r="D2348" s="1" t="s">
        <v>263</v>
      </c>
      <c r="E2348" s="1" t="s">
        <v>49</v>
      </c>
      <c r="F2348" s="1" t="s">
        <v>50</v>
      </c>
      <c r="G2348" s="1" t="s">
        <v>21</v>
      </c>
      <c r="H2348" s="2">
        <v>41520</v>
      </c>
      <c r="I2348" s="1" t="s">
        <v>22</v>
      </c>
      <c r="J2348" s="6" t="s">
        <v>264</v>
      </c>
      <c r="L2348" t="str">
        <f>VLOOKUP(Table3[[#This Row],[Order ID]],OrderBreakDown!A2347:H10394,2,0)</f>
        <v>Stanley Pens, Blue</v>
      </c>
      <c r="M2348" s="16">
        <f>VLOOKUP(Table3[[#This Row],[Order ID]],OrderBreakDown!A2347:H10394,3,0)</f>
        <v>0</v>
      </c>
      <c r="N2348" t="str">
        <f>VLOOKUP(Table3[[#This Row],[Order ID]],OrderBreakDown!A2347:H10394,4,0)</f>
        <v>$30.00</v>
      </c>
      <c r="O2348" s="18" t="str">
        <f>VLOOKUP(Table3[[#This Row],[Order ID]],OrderBreakDown!A2347:H10394,5,0)</f>
        <v>$15.00</v>
      </c>
      <c r="P2348">
        <f>VLOOKUP(Table3[[#This Row],[Order ID]],OrderBreakDown!A2347:H10394,6,0)</f>
        <v>3</v>
      </c>
      <c r="Q2348" t="str">
        <f>VLOOKUP(Table3[[#This Row],[Order ID]],OrderBreakDown!A2347:H10394,7,0)</f>
        <v>Office Supplies</v>
      </c>
      <c r="R2348" t="str">
        <f>VLOOKUP(Table3[[#This Row],[Order ID]],OrderBreakDown!A2347:H10394,8,0)</f>
        <v>Art</v>
      </c>
    </row>
    <row r="2349" spans="1:18" ht="21.75" customHeight="1" thickBot="1" x14ac:dyDescent="0.3">
      <c r="A2349" s="5" t="s">
        <v>4026</v>
      </c>
      <c r="B2349" s="2">
        <v>41515</v>
      </c>
      <c r="C2349" s="1" t="s">
        <v>1044</v>
      </c>
      <c r="D2349" s="1" t="s">
        <v>860</v>
      </c>
      <c r="E2349" s="1" t="s">
        <v>20</v>
      </c>
      <c r="F2349" s="1" t="s">
        <v>14</v>
      </c>
      <c r="G2349" s="1" t="s">
        <v>21</v>
      </c>
      <c r="H2349" s="2">
        <v>41520</v>
      </c>
      <c r="I2349" s="1" t="s">
        <v>16</v>
      </c>
      <c r="J2349" s="6" t="s">
        <v>419</v>
      </c>
      <c r="L2349" t="str">
        <f>VLOOKUP(Table3[[#This Row],[Order ID]],OrderBreakDown!A2348:H10395,2,0)</f>
        <v>Cardinal Hole Reinforcements, Recycled</v>
      </c>
      <c r="M2349" s="16">
        <f>VLOOKUP(Table3[[#This Row],[Order ID]],OrderBreakDown!A2348:H10395,3,0)</f>
        <v>0</v>
      </c>
      <c r="N2349" t="str">
        <f>VLOOKUP(Table3[[#This Row],[Order ID]],OrderBreakDown!A2348:H10395,4,0)</f>
        <v>$11.00</v>
      </c>
      <c r="O2349" s="18" t="str">
        <f>VLOOKUP(Table3[[#This Row],[Order ID]],OrderBreakDown!A2348:H10395,5,0)</f>
        <v>$5.00</v>
      </c>
      <c r="P2349">
        <f>VLOOKUP(Table3[[#This Row],[Order ID]],OrderBreakDown!A2348:H10395,6,0)</f>
        <v>2</v>
      </c>
      <c r="Q2349" t="str">
        <f>VLOOKUP(Table3[[#This Row],[Order ID]],OrderBreakDown!A2348:H10395,7,0)</f>
        <v>Office Supplies</v>
      </c>
      <c r="R2349" t="str">
        <f>VLOOKUP(Table3[[#This Row],[Order ID]],OrderBreakDown!A2348:H10395,8,0)</f>
        <v>Binders</v>
      </c>
    </row>
    <row r="2350" spans="1:18" ht="21.75" customHeight="1" thickBot="1" x14ac:dyDescent="0.3">
      <c r="A2350" s="5" t="s">
        <v>4027</v>
      </c>
      <c r="B2350" s="2">
        <v>41515</v>
      </c>
      <c r="C2350" s="1" t="s">
        <v>2293</v>
      </c>
      <c r="D2350" s="1" t="s">
        <v>247</v>
      </c>
      <c r="E2350" s="1" t="s">
        <v>49</v>
      </c>
      <c r="F2350" s="1" t="s">
        <v>50</v>
      </c>
      <c r="G2350" s="1" t="s">
        <v>21</v>
      </c>
      <c r="H2350" s="2">
        <v>41516</v>
      </c>
      <c r="I2350" s="1" t="s">
        <v>37</v>
      </c>
      <c r="J2350" s="6" t="s">
        <v>104</v>
      </c>
      <c r="L2350" t="str">
        <f>VLOOKUP(Table3[[#This Row],[Order ID]],OrderBreakDown!A2349:H10396,2,0)</f>
        <v>Accos Paper Clips, Assorted Sizes</v>
      </c>
      <c r="M2350" s="16">
        <f>VLOOKUP(Table3[[#This Row],[Order ID]],OrderBreakDown!A2349:H10396,3,0)</f>
        <v>0</v>
      </c>
      <c r="N2350" t="str">
        <f>VLOOKUP(Table3[[#This Row],[Order ID]],OrderBreakDown!A2349:H10396,4,0)</f>
        <v>$34.00</v>
      </c>
      <c r="O2350" s="18" t="str">
        <f>VLOOKUP(Table3[[#This Row],[Order ID]],OrderBreakDown!A2349:H10396,5,0)</f>
        <v>$0.00</v>
      </c>
      <c r="P2350">
        <f>VLOOKUP(Table3[[#This Row],[Order ID]],OrderBreakDown!A2349:H10396,6,0)</f>
        <v>3</v>
      </c>
      <c r="Q2350" t="str">
        <f>VLOOKUP(Table3[[#This Row],[Order ID]],OrderBreakDown!A2349:H10396,7,0)</f>
        <v>Office Supplies</v>
      </c>
      <c r="R2350" t="str">
        <f>VLOOKUP(Table3[[#This Row],[Order ID]],OrderBreakDown!A2349:H10396,8,0)</f>
        <v>Fasteners</v>
      </c>
    </row>
    <row r="2351" spans="1:18" ht="21.75" customHeight="1" thickBot="1" x14ac:dyDescent="0.3">
      <c r="A2351" s="5" t="s">
        <v>4028</v>
      </c>
      <c r="B2351" s="2">
        <v>41516</v>
      </c>
      <c r="C2351" s="1" t="s">
        <v>583</v>
      </c>
      <c r="D2351" s="1" t="s">
        <v>124</v>
      </c>
      <c r="E2351" s="1" t="s">
        <v>49</v>
      </c>
      <c r="F2351" s="1" t="s">
        <v>50</v>
      </c>
      <c r="G2351" s="1" t="s">
        <v>15</v>
      </c>
      <c r="H2351" s="2">
        <v>41518</v>
      </c>
      <c r="I2351" s="1" t="s">
        <v>37</v>
      </c>
      <c r="J2351" s="6" t="s">
        <v>125</v>
      </c>
      <c r="L2351" t="str">
        <f>VLOOKUP(Table3[[#This Row],[Order ID]],OrderBreakDown!A2350:H10397,2,0)</f>
        <v>Binney &amp; Smith Sketch Pad, Blue</v>
      </c>
      <c r="M2351" s="16">
        <f>VLOOKUP(Table3[[#This Row],[Order ID]],OrderBreakDown!A2350:H10397,3,0)</f>
        <v>0</v>
      </c>
      <c r="N2351" t="str">
        <f>VLOOKUP(Table3[[#This Row],[Order ID]],OrderBreakDown!A2350:H10397,4,0)</f>
        <v>$93.00</v>
      </c>
      <c r="O2351" s="18" t="str">
        <f>VLOOKUP(Table3[[#This Row],[Order ID]],OrderBreakDown!A2350:H10397,5,0)</f>
        <v>$24.00</v>
      </c>
      <c r="P2351">
        <f>VLOOKUP(Table3[[#This Row],[Order ID]],OrderBreakDown!A2350:H10397,6,0)</f>
        <v>2</v>
      </c>
      <c r="Q2351" t="str">
        <f>VLOOKUP(Table3[[#This Row],[Order ID]],OrderBreakDown!A2350:H10397,7,0)</f>
        <v>Office Supplies</v>
      </c>
      <c r="R2351" t="str">
        <f>VLOOKUP(Table3[[#This Row],[Order ID]],OrderBreakDown!A2350:H10397,8,0)</f>
        <v>Art</v>
      </c>
    </row>
    <row r="2352" spans="1:18" ht="21.75" customHeight="1" thickBot="1" x14ac:dyDescent="0.3">
      <c r="A2352" s="5" t="s">
        <v>4029</v>
      </c>
      <c r="B2352" s="2">
        <v>41516</v>
      </c>
      <c r="C2352" s="1" t="s">
        <v>2798</v>
      </c>
      <c r="D2352" s="1" t="s">
        <v>932</v>
      </c>
      <c r="E2352" s="1" t="s">
        <v>66</v>
      </c>
      <c r="F2352" s="1" t="s">
        <v>28</v>
      </c>
      <c r="G2352" s="1" t="s">
        <v>21</v>
      </c>
      <c r="H2352" s="2">
        <v>41519</v>
      </c>
      <c r="I2352" s="1" t="s">
        <v>37</v>
      </c>
      <c r="J2352" s="6" t="s">
        <v>295</v>
      </c>
      <c r="L2352" t="str">
        <f>VLOOKUP(Table3[[#This Row],[Order ID]],OrderBreakDown!A2351:H10398,2,0)</f>
        <v>Office Star Rocking Chair, Black</v>
      </c>
      <c r="M2352" s="16">
        <f>VLOOKUP(Table3[[#This Row],[Order ID]],OrderBreakDown!A2351:H10398,3,0)</f>
        <v>0.1</v>
      </c>
      <c r="N2352" t="str">
        <f>VLOOKUP(Table3[[#This Row],[Order ID]],OrderBreakDown!A2351:H10398,4,0)</f>
        <v>$374.00</v>
      </c>
      <c r="O2352" s="18" t="str">
        <f>VLOOKUP(Table3[[#This Row],[Order ID]],OrderBreakDown!A2351:H10398,5,0)</f>
        <v>$42.00</v>
      </c>
      <c r="P2352">
        <f>VLOOKUP(Table3[[#This Row],[Order ID]],OrderBreakDown!A2351:H10398,6,0)</f>
        <v>3</v>
      </c>
      <c r="Q2352" t="str">
        <f>VLOOKUP(Table3[[#This Row],[Order ID]],OrderBreakDown!A2351:H10398,7,0)</f>
        <v>Furniture</v>
      </c>
      <c r="R2352" t="str">
        <f>VLOOKUP(Table3[[#This Row],[Order ID]],OrderBreakDown!A2351:H10398,8,0)</f>
        <v>Chairs</v>
      </c>
    </row>
    <row r="2353" spans="1:18" ht="21.75" customHeight="1" thickBot="1" x14ac:dyDescent="0.3">
      <c r="A2353" s="5" t="s">
        <v>4030</v>
      </c>
      <c r="B2353" s="2">
        <v>41516</v>
      </c>
      <c r="C2353" s="1" t="s">
        <v>1222</v>
      </c>
      <c r="D2353" s="1" t="s">
        <v>144</v>
      </c>
      <c r="E2353" s="1" t="s">
        <v>145</v>
      </c>
      <c r="F2353" s="1" t="s">
        <v>14</v>
      </c>
      <c r="G2353" s="1" t="s">
        <v>21</v>
      </c>
      <c r="H2353" s="2">
        <v>41517</v>
      </c>
      <c r="I2353" s="1" t="s">
        <v>37</v>
      </c>
      <c r="J2353" s="6" t="s">
        <v>144</v>
      </c>
      <c r="L2353" t="str">
        <f>VLOOKUP(Table3[[#This Row],[Order ID]],OrderBreakDown!A2352:H10399,2,0)</f>
        <v>Cardinal 3-Hole Punch, Durable</v>
      </c>
      <c r="M2353" s="16">
        <f>VLOOKUP(Table3[[#This Row],[Order ID]],OrderBreakDown!A2352:H10399,3,0)</f>
        <v>0</v>
      </c>
      <c r="N2353" t="str">
        <f>VLOOKUP(Table3[[#This Row],[Order ID]],OrderBreakDown!A2352:H10399,4,0)</f>
        <v>$121.00</v>
      </c>
      <c r="O2353" s="18" t="str">
        <f>VLOOKUP(Table3[[#This Row],[Order ID]],OrderBreakDown!A2352:H10399,5,0)</f>
        <v>$56.00</v>
      </c>
      <c r="P2353">
        <f>VLOOKUP(Table3[[#This Row],[Order ID]],OrderBreakDown!A2352:H10399,6,0)</f>
        <v>4</v>
      </c>
      <c r="Q2353" t="str">
        <f>VLOOKUP(Table3[[#This Row],[Order ID]],OrderBreakDown!A2352:H10399,7,0)</f>
        <v>Office Supplies</v>
      </c>
      <c r="R2353" t="str">
        <f>VLOOKUP(Table3[[#This Row],[Order ID]],OrderBreakDown!A2352:H10399,8,0)</f>
        <v>Binders</v>
      </c>
    </row>
    <row r="2354" spans="1:18" ht="21.75" customHeight="1" thickBot="1" x14ac:dyDescent="0.3">
      <c r="A2354" s="5" t="s">
        <v>4031</v>
      </c>
      <c r="B2354" s="2">
        <v>41516</v>
      </c>
      <c r="C2354" s="1" t="s">
        <v>4032</v>
      </c>
      <c r="D2354" s="1" t="s">
        <v>1797</v>
      </c>
      <c r="E2354" s="1" t="s">
        <v>66</v>
      </c>
      <c r="F2354" s="1" t="s">
        <v>28</v>
      </c>
      <c r="G2354" s="1" t="s">
        <v>33</v>
      </c>
      <c r="H2354" s="2">
        <v>41520</v>
      </c>
      <c r="I2354" s="1" t="s">
        <v>22</v>
      </c>
      <c r="J2354" s="6" t="s">
        <v>367</v>
      </c>
      <c r="L2354" t="str">
        <f>VLOOKUP(Table3[[#This Row],[Order ID]],OrderBreakDown!A2353:H10400,2,0)</f>
        <v>BIC Pencil Sharpener, Fluorescent</v>
      </c>
      <c r="M2354" s="16">
        <f>VLOOKUP(Table3[[#This Row],[Order ID]],OrderBreakDown!A2353:H10400,3,0)</f>
        <v>0</v>
      </c>
      <c r="N2354" t="str">
        <f>VLOOKUP(Table3[[#This Row],[Order ID]],OrderBreakDown!A2353:H10400,4,0)</f>
        <v>$91.00</v>
      </c>
      <c r="O2354" s="18" t="str">
        <f>VLOOKUP(Table3[[#This Row],[Order ID]],OrderBreakDown!A2353:H10400,5,0)</f>
        <v>$31.00</v>
      </c>
      <c r="P2354">
        <f>VLOOKUP(Table3[[#This Row],[Order ID]],OrderBreakDown!A2353:H10400,6,0)</f>
        <v>3</v>
      </c>
      <c r="Q2354" t="str">
        <f>VLOOKUP(Table3[[#This Row],[Order ID]],OrderBreakDown!A2353:H10400,7,0)</f>
        <v>Office Supplies</v>
      </c>
      <c r="R2354" t="str">
        <f>VLOOKUP(Table3[[#This Row],[Order ID]],OrderBreakDown!A2353:H10400,8,0)</f>
        <v>Art</v>
      </c>
    </row>
    <row r="2355" spans="1:18" ht="21.75" customHeight="1" thickBot="1" x14ac:dyDescent="0.3">
      <c r="A2355" s="5" t="s">
        <v>4033</v>
      </c>
      <c r="B2355" s="2">
        <v>41516</v>
      </c>
      <c r="C2355" s="1" t="s">
        <v>1248</v>
      </c>
      <c r="D2355" s="1" t="s">
        <v>620</v>
      </c>
      <c r="E2355" s="1" t="s">
        <v>49</v>
      </c>
      <c r="F2355" s="1" t="s">
        <v>50</v>
      </c>
      <c r="G2355" s="1" t="s">
        <v>21</v>
      </c>
      <c r="H2355" s="2">
        <v>41521</v>
      </c>
      <c r="I2355" s="1" t="s">
        <v>16</v>
      </c>
      <c r="J2355" s="6" t="s">
        <v>621</v>
      </c>
      <c r="L2355" t="str">
        <f>VLOOKUP(Table3[[#This Row],[Order ID]],OrderBreakDown!A2354:H10401,2,0)</f>
        <v>Rogers File Cart, Single Width</v>
      </c>
      <c r="M2355" s="16">
        <f>VLOOKUP(Table3[[#This Row],[Order ID]],OrderBreakDown!A2354:H10401,3,0)</f>
        <v>0.4</v>
      </c>
      <c r="N2355" t="str">
        <f>VLOOKUP(Table3[[#This Row],[Order ID]],OrderBreakDown!A2354:H10401,4,0)</f>
        <v>$425.00</v>
      </c>
      <c r="O2355" s="18" t="str">
        <f>VLOOKUP(Table3[[#This Row],[Order ID]],OrderBreakDown!A2354:H10401,5,0)</f>
        <v>-$99.00</v>
      </c>
      <c r="P2355">
        <f>VLOOKUP(Table3[[#This Row],[Order ID]],OrderBreakDown!A2354:H10401,6,0)</f>
        <v>5</v>
      </c>
      <c r="Q2355" t="str">
        <f>VLOOKUP(Table3[[#This Row],[Order ID]],OrderBreakDown!A2354:H10401,7,0)</f>
        <v>Office Supplies</v>
      </c>
      <c r="R2355" t="str">
        <f>VLOOKUP(Table3[[#This Row],[Order ID]],OrderBreakDown!A2354:H10401,8,0)</f>
        <v>Storage</v>
      </c>
    </row>
    <row r="2356" spans="1:18" ht="21.75" customHeight="1" thickBot="1" x14ac:dyDescent="0.3">
      <c r="A2356" s="5" t="s">
        <v>4034</v>
      </c>
      <c r="B2356" s="2">
        <v>41517</v>
      </c>
      <c r="C2356" s="1" t="s">
        <v>2151</v>
      </c>
      <c r="D2356" s="1" t="s">
        <v>4035</v>
      </c>
      <c r="E2356" s="1" t="s">
        <v>27</v>
      </c>
      <c r="F2356" s="1" t="s">
        <v>28</v>
      </c>
      <c r="G2356" s="1" t="s">
        <v>33</v>
      </c>
      <c r="H2356" s="2">
        <v>41524</v>
      </c>
      <c r="I2356" s="1" t="s">
        <v>22</v>
      </c>
      <c r="J2356" s="6" t="s">
        <v>112</v>
      </c>
      <c r="L2356" t="str">
        <f>VLOOKUP(Table3[[#This Row],[Order ID]],OrderBreakDown!A2355:H10402,2,0)</f>
        <v>Acco Binder Covers, Clear</v>
      </c>
      <c r="M2356" s="16">
        <f>VLOOKUP(Table3[[#This Row],[Order ID]],OrderBreakDown!A2355:H10402,3,0)</f>
        <v>0</v>
      </c>
      <c r="N2356" t="str">
        <f>VLOOKUP(Table3[[#This Row],[Order ID]],OrderBreakDown!A2355:H10402,4,0)</f>
        <v>$26.00</v>
      </c>
      <c r="O2356" s="18" t="str">
        <f>VLOOKUP(Table3[[#This Row],[Order ID]],OrderBreakDown!A2355:H10402,5,0)</f>
        <v>$11.00</v>
      </c>
      <c r="P2356">
        <f>VLOOKUP(Table3[[#This Row],[Order ID]],OrderBreakDown!A2355:H10402,6,0)</f>
        <v>2</v>
      </c>
      <c r="Q2356" t="str">
        <f>VLOOKUP(Table3[[#This Row],[Order ID]],OrderBreakDown!A2355:H10402,7,0)</f>
        <v>Office Supplies</v>
      </c>
      <c r="R2356" t="str">
        <f>VLOOKUP(Table3[[#This Row],[Order ID]],OrderBreakDown!A2355:H10402,8,0)</f>
        <v>Binders</v>
      </c>
    </row>
    <row r="2357" spans="1:18" ht="21.75" customHeight="1" thickBot="1" x14ac:dyDescent="0.3">
      <c r="A2357" s="5" t="s">
        <v>4036</v>
      </c>
      <c r="B2357" s="2">
        <v>41517</v>
      </c>
      <c r="C2357" s="1" t="s">
        <v>1010</v>
      </c>
      <c r="D2357" s="1" t="s">
        <v>755</v>
      </c>
      <c r="E2357" s="1" t="s">
        <v>49</v>
      </c>
      <c r="F2357" s="1" t="s">
        <v>50</v>
      </c>
      <c r="G2357" s="1" t="s">
        <v>21</v>
      </c>
      <c r="H2357" s="2">
        <v>41519</v>
      </c>
      <c r="I2357" s="1" t="s">
        <v>16</v>
      </c>
      <c r="J2357" s="6" t="s">
        <v>412</v>
      </c>
      <c r="L2357" t="str">
        <f>VLOOKUP(Table3[[#This Row],[Order ID]],OrderBreakDown!A2356:H10403,2,0)</f>
        <v>Green Bar Computer Printout Paper, Multicolor</v>
      </c>
      <c r="M2357" s="16">
        <f>VLOOKUP(Table3[[#This Row],[Order ID]],OrderBreakDown!A2356:H10403,3,0)</f>
        <v>0</v>
      </c>
      <c r="N2357" t="str">
        <f>VLOOKUP(Table3[[#This Row],[Order ID]],OrderBreakDown!A2356:H10403,4,0)</f>
        <v>$31.00</v>
      </c>
      <c r="O2357" s="18" t="str">
        <f>VLOOKUP(Table3[[#This Row],[Order ID]],OrderBreakDown!A2356:H10403,5,0)</f>
        <v>$7.00</v>
      </c>
      <c r="P2357">
        <f>VLOOKUP(Table3[[#This Row],[Order ID]],OrderBreakDown!A2356:H10403,6,0)</f>
        <v>1</v>
      </c>
      <c r="Q2357" t="str">
        <f>VLOOKUP(Table3[[#This Row],[Order ID]],OrderBreakDown!A2356:H10403,7,0)</f>
        <v>Office Supplies</v>
      </c>
      <c r="R2357" t="str">
        <f>VLOOKUP(Table3[[#This Row],[Order ID]],OrderBreakDown!A2356:H10403,8,0)</f>
        <v>Paper</v>
      </c>
    </row>
    <row r="2358" spans="1:18" ht="21.75" customHeight="1" thickBot="1" x14ac:dyDescent="0.3">
      <c r="A2358" s="5" t="s">
        <v>4037</v>
      </c>
      <c r="B2358" s="2">
        <v>41517</v>
      </c>
      <c r="C2358" s="1" t="s">
        <v>2195</v>
      </c>
      <c r="D2358" s="1" t="s">
        <v>4038</v>
      </c>
      <c r="E2358" s="1" t="s">
        <v>66</v>
      </c>
      <c r="F2358" s="1" t="s">
        <v>28</v>
      </c>
      <c r="G2358" s="1" t="s">
        <v>33</v>
      </c>
      <c r="H2358" s="2">
        <v>41520</v>
      </c>
      <c r="I2358" s="1" t="s">
        <v>37</v>
      </c>
      <c r="J2358" s="6" t="s">
        <v>67</v>
      </c>
      <c r="L2358" t="str">
        <f>VLOOKUP(Table3[[#This Row],[Order ID]],OrderBreakDown!A2357:H10404,2,0)</f>
        <v>Hon Swivel Stool, Set of Two</v>
      </c>
      <c r="M2358" s="16">
        <f>VLOOKUP(Table3[[#This Row],[Order ID]],OrderBreakDown!A2357:H10404,3,0)</f>
        <v>0.1</v>
      </c>
      <c r="N2358" t="str">
        <f>VLOOKUP(Table3[[#This Row],[Order ID]],OrderBreakDown!A2357:H10404,4,0)</f>
        <v>$299.00</v>
      </c>
      <c r="O2358" s="18" t="str">
        <f>VLOOKUP(Table3[[#This Row],[Order ID]],OrderBreakDown!A2357:H10404,5,0)</f>
        <v>$46.00</v>
      </c>
      <c r="P2358">
        <f>VLOOKUP(Table3[[#This Row],[Order ID]],OrderBreakDown!A2357:H10404,6,0)</f>
        <v>2</v>
      </c>
      <c r="Q2358" t="str">
        <f>VLOOKUP(Table3[[#This Row],[Order ID]],OrderBreakDown!A2357:H10404,7,0)</f>
        <v>Furniture</v>
      </c>
      <c r="R2358" t="str">
        <f>VLOOKUP(Table3[[#This Row],[Order ID]],OrderBreakDown!A2357:H10404,8,0)</f>
        <v>Chairs</v>
      </c>
    </row>
    <row r="2359" spans="1:18" ht="21.75" customHeight="1" thickBot="1" x14ac:dyDescent="0.3">
      <c r="A2359" s="5" t="s">
        <v>4039</v>
      </c>
      <c r="B2359" s="2">
        <v>41519</v>
      </c>
      <c r="C2359" s="1" t="s">
        <v>808</v>
      </c>
      <c r="D2359" s="1" t="s">
        <v>1602</v>
      </c>
      <c r="E2359" s="1" t="s">
        <v>66</v>
      </c>
      <c r="F2359" s="1" t="s">
        <v>28</v>
      </c>
      <c r="G2359" s="1" t="s">
        <v>21</v>
      </c>
      <c r="H2359" s="2">
        <v>41522</v>
      </c>
      <c r="I2359" s="1" t="s">
        <v>37</v>
      </c>
      <c r="J2359" s="6" t="s">
        <v>116</v>
      </c>
      <c r="L2359" t="str">
        <f>VLOOKUP(Table3[[#This Row],[Order ID]],OrderBreakDown!A2358:H10405,2,0)</f>
        <v>Novimex Steel Folding Chair, Black</v>
      </c>
      <c r="M2359" s="16">
        <f>VLOOKUP(Table3[[#This Row],[Order ID]],OrderBreakDown!A2358:H10405,3,0)</f>
        <v>0.1</v>
      </c>
      <c r="N2359" t="str">
        <f>VLOOKUP(Table3[[#This Row],[Order ID]],OrderBreakDown!A2358:H10405,4,0)</f>
        <v>$215.00</v>
      </c>
      <c r="O2359" s="18" t="str">
        <f>VLOOKUP(Table3[[#This Row],[Order ID]],OrderBreakDown!A2358:H10405,5,0)</f>
        <v>$17.00</v>
      </c>
      <c r="P2359">
        <f>VLOOKUP(Table3[[#This Row],[Order ID]],OrderBreakDown!A2358:H10405,6,0)</f>
        <v>3</v>
      </c>
      <c r="Q2359" t="str">
        <f>VLOOKUP(Table3[[#This Row],[Order ID]],OrderBreakDown!A2358:H10405,7,0)</f>
        <v>Furniture</v>
      </c>
      <c r="R2359" t="str">
        <f>VLOOKUP(Table3[[#This Row],[Order ID]],OrderBreakDown!A2358:H10405,8,0)</f>
        <v>Chairs</v>
      </c>
    </row>
    <row r="2360" spans="1:18" ht="21.75" customHeight="1" thickBot="1" x14ac:dyDescent="0.3">
      <c r="A2360" s="5" t="s">
        <v>4040</v>
      </c>
      <c r="B2360" s="2">
        <v>41519</v>
      </c>
      <c r="C2360" s="1" t="s">
        <v>2091</v>
      </c>
      <c r="D2360" s="1" t="s">
        <v>1204</v>
      </c>
      <c r="E2360" s="1" t="s">
        <v>58</v>
      </c>
      <c r="F2360" s="1" t="s">
        <v>50</v>
      </c>
      <c r="G2360" s="1" t="s">
        <v>21</v>
      </c>
      <c r="H2360" s="2">
        <v>41521</v>
      </c>
      <c r="I2360" s="1" t="s">
        <v>37</v>
      </c>
      <c r="J2360" s="6" t="s">
        <v>96</v>
      </c>
      <c r="L2360" t="str">
        <f>VLOOKUP(Table3[[#This Row],[Order ID]],OrderBreakDown!A2359:H10406,2,0)</f>
        <v>Advantus Photo Frame, Erganomic</v>
      </c>
      <c r="M2360" s="16">
        <f>VLOOKUP(Table3[[#This Row],[Order ID]],OrderBreakDown!A2359:H10406,3,0)</f>
        <v>0</v>
      </c>
      <c r="N2360" t="str">
        <f>VLOOKUP(Table3[[#This Row],[Order ID]],OrderBreakDown!A2359:H10406,4,0)</f>
        <v>$103.00</v>
      </c>
      <c r="O2360" s="18" t="str">
        <f>VLOOKUP(Table3[[#This Row],[Order ID]],OrderBreakDown!A2359:H10406,5,0)</f>
        <v>$50.00</v>
      </c>
      <c r="P2360">
        <f>VLOOKUP(Table3[[#This Row],[Order ID]],OrderBreakDown!A2359:H10406,6,0)</f>
        <v>2</v>
      </c>
      <c r="Q2360" t="str">
        <f>VLOOKUP(Table3[[#This Row],[Order ID]],OrderBreakDown!A2359:H10406,7,0)</f>
        <v>Furniture</v>
      </c>
      <c r="R2360" t="str">
        <f>VLOOKUP(Table3[[#This Row],[Order ID]],OrderBreakDown!A2359:H10406,8,0)</f>
        <v>Furnishings</v>
      </c>
    </row>
    <row r="2361" spans="1:18" ht="21.75" customHeight="1" thickBot="1" x14ac:dyDescent="0.3">
      <c r="A2361" s="5" t="s">
        <v>4041</v>
      </c>
      <c r="B2361" s="2">
        <v>41519</v>
      </c>
      <c r="C2361" s="1" t="s">
        <v>1837</v>
      </c>
      <c r="D2361" s="1" t="s">
        <v>795</v>
      </c>
      <c r="E2361" s="1" t="s">
        <v>58</v>
      </c>
      <c r="F2361" s="1" t="s">
        <v>50</v>
      </c>
      <c r="G2361" s="1" t="s">
        <v>33</v>
      </c>
      <c r="H2361" s="2">
        <v>41525</v>
      </c>
      <c r="I2361" s="1" t="s">
        <v>22</v>
      </c>
      <c r="J2361" s="6" t="s">
        <v>444</v>
      </c>
      <c r="L2361" t="str">
        <f>VLOOKUP(Table3[[#This Row],[Order ID]],OrderBreakDown!A2360:H10407,2,0)</f>
        <v>Accos Clamps, Bulk Pack</v>
      </c>
      <c r="M2361" s="16">
        <f>VLOOKUP(Table3[[#This Row],[Order ID]],OrderBreakDown!A2360:H10407,3,0)</f>
        <v>0</v>
      </c>
      <c r="N2361" t="str">
        <f>VLOOKUP(Table3[[#This Row],[Order ID]],OrderBreakDown!A2360:H10407,4,0)</f>
        <v>$39.00</v>
      </c>
      <c r="O2361" s="18" t="str">
        <f>VLOOKUP(Table3[[#This Row],[Order ID]],OrderBreakDown!A2360:H10407,5,0)</f>
        <v>$18.00</v>
      </c>
      <c r="P2361">
        <f>VLOOKUP(Table3[[#This Row],[Order ID]],OrderBreakDown!A2360:H10407,6,0)</f>
        <v>2</v>
      </c>
      <c r="Q2361" t="str">
        <f>VLOOKUP(Table3[[#This Row],[Order ID]],OrderBreakDown!A2360:H10407,7,0)</f>
        <v>Office Supplies</v>
      </c>
      <c r="R2361" t="str">
        <f>VLOOKUP(Table3[[#This Row],[Order ID]],OrderBreakDown!A2360:H10407,8,0)</f>
        <v>Fasteners</v>
      </c>
    </row>
    <row r="2362" spans="1:18" ht="21.75" customHeight="1" thickBot="1" x14ac:dyDescent="0.3">
      <c r="A2362" s="5" t="s">
        <v>4042</v>
      </c>
      <c r="B2362" s="2">
        <v>41519</v>
      </c>
      <c r="C2362" s="1" t="s">
        <v>1841</v>
      </c>
      <c r="D2362" s="1" t="s">
        <v>3929</v>
      </c>
      <c r="E2362" s="1" t="s">
        <v>20</v>
      </c>
      <c r="F2362" s="1" t="s">
        <v>14</v>
      </c>
      <c r="G2362" s="1" t="s">
        <v>33</v>
      </c>
      <c r="H2362" s="2">
        <v>41526</v>
      </c>
      <c r="I2362" s="1" t="s">
        <v>22</v>
      </c>
      <c r="J2362" s="6" t="s">
        <v>23</v>
      </c>
      <c r="L2362" t="str">
        <f>VLOOKUP(Table3[[#This Row],[Order ID]],OrderBreakDown!A2361:H10408,2,0)</f>
        <v>Canon Ink, Color</v>
      </c>
      <c r="M2362" s="16">
        <f>VLOOKUP(Table3[[#This Row],[Order ID]],OrderBreakDown!A2361:H10408,3,0)</f>
        <v>0</v>
      </c>
      <c r="N2362" t="str">
        <f>VLOOKUP(Table3[[#This Row],[Order ID]],OrderBreakDown!A2361:H10408,4,0)</f>
        <v>$594.00</v>
      </c>
      <c r="O2362" s="18" t="str">
        <f>VLOOKUP(Table3[[#This Row],[Order ID]],OrderBreakDown!A2361:H10408,5,0)</f>
        <v>$113.00</v>
      </c>
      <c r="P2362">
        <f>VLOOKUP(Table3[[#This Row],[Order ID]],OrderBreakDown!A2361:H10408,6,0)</f>
        <v>4</v>
      </c>
      <c r="Q2362" t="str">
        <f>VLOOKUP(Table3[[#This Row],[Order ID]],OrderBreakDown!A2361:H10408,7,0)</f>
        <v>Technology</v>
      </c>
      <c r="R2362" t="str">
        <f>VLOOKUP(Table3[[#This Row],[Order ID]],OrderBreakDown!A2361:H10408,8,0)</f>
        <v>Copiers</v>
      </c>
    </row>
    <row r="2363" spans="1:18" ht="21.75" customHeight="1" thickBot="1" x14ac:dyDescent="0.3">
      <c r="A2363" s="5" t="s">
        <v>4043</v>
      </c>
      <c r="B2363" s="2">
        <v>41520</v>
      </c>
      <c r="C2363" s="1" t="s">
        <v>2498</v>
      </c>
      <c r="D2363" s="1" t="s">
        <v>1999</v>
      </c>
      <c r="E2363" s="1" t="s">
        <v>27</v>
      </c>
      <c r="F2363" s="1" t="s">
        <v>28</v>
      </c>
      <c r="G2363" s="1" t="s">
        <v>15</v>
      </c>
      <c r="H2363" s="2">
        <v>41522</v>
      </c>
      <c r="I2363" s="1" t="s">
        <v>16</v>
      </c>
      <c r="J2363" s="6" t="s">
        <v>112</v>
      </c>
      <c r="L2363" t="str">
        <f>VLOOKUP(Table3[[#This Row],[Order ID]],OrderBreakDown!A2362:H10409,2,0)</f>
        <v>Hamilton Beach Refrigerator, Silver</v>
      </c>
      <c r="M2363" s="16">
        <f>VLOOKUP(Table3[[#This Row],[Order ID]],OrderBreakDown!A2362:H10409,3,0)</f>
        <v>0.1</v>
      </c>
      <c r="N2363" t="str">
        <f>VLOOKUP(Table3[[#This Row],[Order ID]],OrderBreakDown!A2362:H10409,4,0)</f>
        <v>$3,156.00</v>
      </c>
      <c r="O2363" s="18" t="str">
        <f>VLOOKUP(Table3[[#This Row],[Order ID]],OrderBreakDown!A2362:H10409,5,0)</f>
        <v>$35.00</v>
      </c>
      <c r="P2363">
        <f>VLOOKUP(Table3[[#This Row],[Order ID]],OrderBreakDown!A2362:H10409,6,0)</f>
        <v>7</v>
      </c>
      <c r="Q2363" t="str">
        <f>VLOOKUP(Table3[[#This Row],[Order ID]],OrderBreakDown!A2362:H10409,7,0)</f>
        <v>Office Supplies</v>
      </c>
      <c r="R2363" t="str">
        <f>VLOOKUP(Table3[[#This Row],[Order ID]],OrderBreakDown!A2362:H10409,8,0)</f>
        <v>Appliances</v>
      </c>
    </row>
    <row r="2364" spans="1:18" ht="21.75" customHeight="1" thickBot="1" x14ac:dyDescent="0.3">
      <c r="A2364" s="5" t="s">
        <v>4044</v>
      </c>
      <c r="B2364" s="2">
        <v>41520</v>
      </c>
      <c r="C2364" s="1" t="s">
        <v>346</v>
      </c>
      <c r="D2364" s="1" t="s">
        <v>820</v>
      </c>
      <c r="E2364" s="1" t="s">
        <v>66</v>
      </c>
      <c r="F2364" s="1" t="s">
        <v>28</v>
      </c>
      <c r="G2364" s="1" t="s">
        <v>21</v>
      </c>
      <c r="H2364" s="2">
        <v>41525</v>
      </c>
      <c r="I2364" s="1" t="s">
        <v>22</v>
      </c>
      <c r="J2364" s="6" t="s">
        <v>821</v>
      </c>
      <c r="L2364" t="str">
        <f>VLOOKUP(Table3[[#This Row],[Order ID]],OrderBreakDown!A2363:H10410,2,0)</f>
        <v>Binney &amp; Smith Sketch Pad, Blue</v>
      </c>
      <c r="M2364" s="16">
        <f>VLOOKUP(Table3[[#This Row],[Order ID]],OrderBreakDown!A2363:H10410,3,0)</f>
        <v>0</v>
      </c>
      <c r="N2364" t="str">
        <f>VLOOKUP(Table3[[#This Row],[Order ID]],OrderBreakDown!A2363:H10410,4,0)</f>
        <v>$232.00</v>
      </c>
      <c r="O2364" s="18" t="str">
        <f>VLOOKUP(Table3[[#This Row],[Order ID]],OrderBreakDown!A2363:H10410,5,0)</f>
        <v>$60.00</v>
      </c>
      <c r="P2364">
        <f>VLOOKUP(Table3[[#This Row],[Order ID]],OrderBreakDown!A2363:H10410,6,0)</f>
        <v>5</v>
      </c>
      <c r="Q2364" t="str">
        <f>VLOOKUP(Table3[[#This Row],[Order ID]],OrderBreakDown!A2363:H10410,7,0)</f>
        <v>Office Supplies</v>
      </c>
      <c r="R2364" t="str">
        <f>VLOOKUP(Table3[[#This Row],[Order ID]],OrderBreakDown!A2363:H10410,8,0)</f>
        <v>Art</v>
      </c>
    </row>
    <row r="2365" spans="1:18" ht="21.75" customHeight="1" thickBot="1" x14ac:dyDescent="0.3">
      <c r="A2365" s="5" t="s">
        <v>4045</v>
      </c>
      <c r="B2365" s="2">
        <v>41520</v>
      </c>
      <c r="C2365" s="1" t="s">
        <v>868</v>
      </c>
      <c r="D2365" s="1" t="s">
        <v>162</v>
      </c>
      <c r="E2365" s="1" t="s">
        <v>66</v>
      </c>
      <c r="F2365" s="1" t="s">
        <v>28</v>
      </c>
      <c r="G2365" s="1" t="s">
        <v>21</v>
      </c>
      <c r="H2365" s="2">
        <v>41524</v>
      </c>
      <c r="I2365" s="1" t="s">
        <v>16</v>
      </c>
      <c r="J2365" s="6" t="s">
        <v>163</v>
      </c>
      <c r="L2365" t="str">
        <f>VLOOKUP(Table3[[#This Row],[Order ID]],OrderBreakDown!A2364:H10411,2,0)</f>
        <v>Avery Binder Covers, Recycled</v>
      </c>
      <c r="M2365" s="16">
        <f>VLOOKUP(Table3[[#This Row],[Order ID]],OrderBreakDown!A2364:H10411,3,0)</f>
        <v>0.5</v>
      </c>
      <c r="N2365" t="str">
        <f>VLOOKUP(Table3[[#This Row],[Order ID]],OrderBreakDown!A2364:H10411,4,0)</f>
        <v>$23.00</v>
      </c>
      <c r="O2365" s="18" t="str">
        <f>VLOOKUP(Table3[[#This Row],[Order ID]],OrderBreakDown!A2364:H10411,5,0)</f>
        <v>-$6.00</v>
      </c>
      <c r="P2365">
        <f>VLOOKUP(Table3[[#This Row],[Order ID]],OrderBreakDown!A2364:H10411,6,0)</f>
        <v>4</v>
      </c>
      <c r="Q2365" t="str">
        <f>VLOOKUP(Table3[[#This Row],[Order ID]],OrderBreakDown!A2364:H10411,7,0)</f>
        <v>Office Supplies</v>
      </c>
      <c r="R2365" t="str">
        <f>VLOOKUP(Table3[[#This Row],[Order ID]],OrderBreakDown!A2364:H10411,8,0)</f>
        <v>Binders</v>
      </c>
    </row>
    <row r="2366" spans="1:18" ht="21.75" customHeight="1" thickBot="1" x14ac:dyDescent="0.3">
      <c r="A2366" s="5" t="s">
        <v>4046</v>
      </c>
      <c r="B2366" s="2">
        <v>41520</v>
      </c>
      <c r="C2366" s="1" t="s">
        <v>617</v>
      </c>
      <c r="D2366" s="1" t="s">
        <v>1358</v>
      </c>
      <c r="E2366" s="1" t="s">
        <v>27</v>
      </c>
      <c r="F2366" s="1" t="s">
        <v>28</v>
      </c>
      <c r="G2366" s="1" t="s">
        <v>21</v>
      </c>
      <c r="H2366" s="2">
        <v>41522</v>
      </c>
      <c r="I2366" s="1" t="s">
        <v>16</v>
      </c>
      <c r="J2366" s="6" t="s">
        <v>112</v>
      </c>
      <c r="L2366" t="str">
        <f>VLOOKUP(Table3[[#This Row],[Order ID]],OrderBreakDown!A2365:H10412,2,0)</f>
        <v>Smead Shipping Labels, Alphabetical</v>
      </c>
      <c r="M2366" s="16">
        <f>VLOOKUP(Table3[[#This Row],[Order ID]],OrderBreakDown!A2365:H10412,3,0)</f>
        <v>0</v>
      </c>
      <c r="N2366" t="str">
        <f>VLOOKUP(Table3[[#This Row],[Order ID]],OrderBreakDown!A2365:H10412,4,0)</f>
        <v>$34.00</v>
      </c>
      <c r="O2366" s="18" t="str">
        <f>VLOOKUP(Table3[[#This Row],[Order ID]],OrderBreakDown!A2365:H10412,5,0)</f>
        <v>$8.00</v>
      </c>
      <c r="P2366">
        <f>VLOOKUP(Table3[[#This Row],[Order ID]],OrderBreakDown!A2365:H10412,6,0)</f>
        <v>3</v>
      </c>
      <c r="Q2366" t="str">
        <f>VLOOKUP(Table3[[#This Row],[Order ID]],OrderBreakDown!A2365:H10412,7,0)</f>
        <v>Office Supplies</v>
      </c>
      <c r="R2366" t="str">
        <f>VLOOKUP(Table3[[#This Row],[Order ID]],OrderBreakDown!A2365:H10412,8,0)</f>
        <v>Labels</v>
      </c>
    </row>
    <row r="2367" spans="1:18" ht="21.75" customHeight="1" thickBot="1" x14ac:dyDescent="0.3">
      <c r="A2367" s="5" t="s">
        <v>4047</v>
      </c>
      <c r="B2367" s="2">
        <v>41520</v>
      </c>
      <c r="C2367" s="1" t="s">
        <v>558</v>
      </c>
      <c r="D2367" s="1" t="s">
        <v>32</v>
      </c>
      <c r="E2367" s="1" t="s">
        <v>20</v>
      </c>
      <c r="F2367" s="1" t="s">
        <v>14</v>
      </c>
      <c r="G2367" s="1" t="s">
        <v>21</v>
      </c>
      <c r="H2367" s="2">
        <v>41522</v>
      </c>
      <c r="I2367" s="1" t="s">
        <v>16</v>
      </c>
      <c r="J2367" s="6" t="s">
        <v>23</v>
      </c>
      <c r="L2367" t="str">
        <f>VLOOKUP(Table3[[#This Row],[Order ID]],OrderBreakDown!A2366:H10413,2,0)</f>
        <v>Avery Index Tab, Clear</v>
      </c>
      <c r="M2367" s="16">
        <f>VLOOKUP(Table3[[#This Row],[Order ID]],OrderBreakDown!A2366:H10413,3,0)</f>
        <v>0.5</v>
      </c>
      <c r="N2367" t="str">
        <f>VLOOKUP(Table3[[#This Row],[Order ID]],OrderBreakDown!A2366:H10413,4,0)</f>
        <v>$9.00</v>
      </c>
      <c r="O2367" s="18" t="str">
        <f>VLOOKUP(Table3[[#This Row],[Order ID]],OrderBreakDown!A2366:H10413,5,0)</f>
        <v>-$9.00</v>
      </c>
      <c r="P2367">
        <f>VLOOKUP(Table3[[#This Row],[Order ID]],OrderBreakDown!A2366:H10413,6,0)</f>
        <v>3</v>
      </c>
      <c r="Q2367" t="str">
        <f>VLOOKUP(Table3[[#This Row],[Order ID]],OrderBreakDown!A2366:H10413,7,0)</f>
        <v>Office Supplies</v>
      </c>
      <c r="R2367" t="str">
        <f>VLOOKUP(Table3[[#This Row],[Order ID]],OrderBreakDown!A2366:H10413,8,0)</f>
        <v>Binders</v>
      </c>
    </row>
    <row r="2368" spans="1:18" ht="21.75" customHeight="1" thickBot="1" x14ac:dyDescent="0.3">
      <c r="A2368" s="5" t="s">
        <v>4048</v>
      </c>
      <c r="B2368" s="2">
        <v>41521</v>
      </c>
      <c r="C2368" s="1" t="s">
        <v>2158</v>
      </c>
      <c r="D2368" s="1" t="s">
        <v>282</v>
      </c>
      <c r="E2368" s="1" t="s">
        <v>66</v>
      </c>
      <c r="F2368" s="1" t="s">
        <v>28</v>
      </c>
      <c r="G2368" s="1" t="s">
        <v>21</v>
      </c>
      <c r="H2368" s="2">
        <v>41525</v>
      </c>
      <c r="I2368" s="1" t="s">
        <v>22</v>
      </c>
      <c r="J2368" s="6" t="s">
        <v>282</v>
      </c>
      <c r="L2368" t="str">
        <f>VLOOKUP(Table3[[#This Row],[Order ID]],OrderBreakDown!A2367:H10414,2,0)</f>
        <v>SAFCO Steel Folding Chair, Red</v>
      </c>
      <c r="M2368" s="16">
        <f>VLOOKUP(Table3[[#This Row],[Order ID]],OrderBreakDown!A2367:H10414,3,0)</f>
        <v>0.2</v>
      </c>
      <c r="N2368" t="str">
        <f>VLOOKUP(Table3[[#This Row],[Order ID]],OrderBreakDown!A2367:H10414,4,0)</f>
        <v>$137.00</v>
      </c>
      <c r="O2368" s="18" t="str">
        <f>VLOOKUP(Table3[[#This Row],[Order ID]],OrderBreakDown!A2367:H10414,5,0)</f>
        <v>$46.00</v>
      </c>
      <c r="P2368">
        <f>VLOOKUP(Table3[[#This Row],[Order ID]],OrderBreakDown!A2367:H10414,6,0)</f>
        <v>2</v>
      </c>
      <c r="Q2368" t="str">
        <f>VLOOKUP(Table3[[#This Row],[Order ID]],OrderBreakDown!A2367:H10414,7,0)</f>
        <v>Furniture</v>
      </c>
      <c r="R2368" t="str">
        <f>VLOOKUP(Table3[[#This Row],[Order ID]],OrderBreakDown!A2367:H10414,8,0)</f>
        <v>Chairs</v>
      </c>
    </row>
    <row r="2369" spans="1:18" ht="21.75" customHeight="1" thickBot="1" x14ac:dyDescent="0.3">
      <c r="A2369" s="5" t="s">
        <v>4049</v>
      </c>
      <c r="B2369" s="2">
        <v>41521</v>
      </c>
      <c r="C2369" s="1" t="s">
        <v>187</v>
      </c>
      <c r="D2369" s="1" t="s">
        <v>1391</v>
      </c>
      <c r="E2369" s="1" t="s">
        <v>58</v>
      </c>
      <c r="F2369" s="1" t="s">
        <v>50</v>
      </c>
      <c r="G2369" s="1" t="s">
        <v>15</v>
      </c>
      <c r="H2369" s="2">
        <v>41525</v>
      </c>
      <c r="I2369" s="1" t="s">
        <v>22</v>
      </c>
      <c r="J2369" s="6" t="s">
        <v>1392</v>
      </c>
      <c r="L2369" t="str">
        <f>VLOOKUP(Table3[[#This Row],[Order ID]],OrderBreakDown!A2368:H10415,2,0)</f>
        <v>Safco Classic Bookcase, Mobile</v>
      </c>
      <c r="M2369" s="16">
        <f>VLOOKUP(Table3[[#This Row],[Order ID]],OrderBreakDown!A2368:H10415,3,0)</f>
        <v>0</v>
      </c>
      <c r="N2369" t="str">
        <f>VLOOKUP(Table3[[#This Row],[Order ID]],OrderBreakDown!A2368:H10415,4,0)</f>
        <v>$881.00</v>
      </c>
      <c r="O2369" s="18" t="str">
        <f>VLOOKUP(Table3[[#This Row],[Order ID]],OrderBreakDown!A2368:H10415,5,0)</f>
        <v>$335.00</v>
      </c>
      <c r="P2369">
        <f>VLOOKUP(Table3[[#This Row],[Order ID]],OrderBreakDown!A2368:H10415,6,0)</f>
        <v>2</v>
      </c>
      <c r="Q2369" t="str">
        <f>VLOOKUP(Table3[[#This Row],[Order ID]],OrderBreakDown!A2368:H10415,7,0)</f>
        <v>Furniture</v>
      </c>
      <c r="R2369" t="str">
        <f>VLOOKUP(Table3[[#This Row],[Order ID]],OrderBreakDown!A2368:H10415,8,0)</f>
        <v>Bookcases</v>
      </c>
    </row>
    <row r="2370" spans="1:18" ht="21.75" customHeight="1" thickBot="1" x14ac:dyDescent="0.3">
      <c r="A2370" s="5" t="s">
        <v>4050</v>
      </c>
      <c r="B2370" s="2">
        <v>41521</v>
      </c>
      <c r="C2370" s="1" t="s">
        <v>773</v>
      </c>
      <c r="D2370" s="1" t="s">
        <v>1646</v>
      </c>
      <c r="E2370" s="1" t="s">
        <v>27</v>
      </c>
      <c r="F2370" s="1" t="s">
        <v>28</v>
      </c>
      <c r="G2370" s="1" t="s">
        <v>21</v>
      </c>
      <c r="H2370" s="2">
        <v>41527</v>
      </c>
      <c r="I2370" s="1" t="s">
        <v>22</v>
      </c>
      <c r="J2370" s="6" t="s">
        <v>41</v>
      </c>
      <c r="L2370" t="str">
        <f>VLOOKUP(Table3[[#This Row],[Order ID]],OrderBreakDown!A2369:H10416,2,0)</f>
        <v>Sauder Library with Doors, Metal</v>
      </c>
      <c r="M2370" s="16">
        <f>VLOOKUP(Table3[[#This Row],[Order ID]],OrderBreakDown!A2369:H10416,3,0)</f>
        <v>0.1</v>
      </c>
      <c r="N2370" t="str">
        <f>VLOOKUP(Table3[[#This Row],[Order ID]],OrderBreakDown!A2369:H10416,4,0)</f>
        <v>$697.00</v>
      </c>
      <c r="O2370" s="18" t="str">
        <f>VLOOKUP(Table3[[#This Row],[Order ID]],OrderBreakDown!A2369:H10416,5,0)</f>
        <v>$178.00</v>
      </c>
      <c r="P2370">
        <f>VLOOKUP(Table3[[#This Row],[Order ID]],OrderBreakDown!A2369:H10416,6,0)</f>
        <v>2</v>
      </c>
      <c r="Q2370" t="str">
        <f>VLOOKUP(Table3[[#This Row],[Order ID]],OrderBreakDown!A2369:H10416,7,0)</f>
        <v>Furniture</v>
      </c>
      <c r="R2370" t="str">
        <f>VLOOKUP(Table3[[#This Row],[Order ID]],OrderBreakDown!A2369:H10416,8,0)</f>
        <v>Bookcases</v>
      </c>
    </row>
    <row r="2371" spans="1:18" ht="21.75" customHeight="1" thickBot="1" x14ac:dyDescent="0.3">
      <c r="A2371" s="5" t="s">
        <v>4051</v>
      </c>
      <c r="B2371" s="2">
        <v>41521</v>
      </c>
      <c r="C2371" s="1" t="s">
        <v>2700</v>
      </c>
      <c r="D2371" s="1" t="s">
        <v>4052</v>
      </c>
      <c r="E2371" s="1" t="s">
        <v>27</v>
      </c>
      <c r="F2371" s="1" t="s">
        <v>28</v>
      </c>
      <c r="G2371" s="1" t="s">
        <v>33</v>
      </c>
      <c r="H2371" s="2">
        <v>41524</v>
      </c>
      <c r="I2371" s="1" t="s">
        <v>16</v>
      </c>
      <c r="J2371" s="6" t="s">
        <v>311</v>
      </c>
      <c r="L2371" t="str">
        <f>VLOOKUP(Table3[[#This Row],[Order ID]],OrderBreakDown!A2370:H10417,2,0)</f>
        <v>KitchenAid Microwave, Red</v>
      </c>
      <c r="M2371" s="16">
        <f>VLOOKUP(Table3[[#This Row],[Order ID]],OrderBreakDown!A2370:H10417,3,0)</f>
        <v>0.1</v>
      </c>
      <c r="N2371" t="str">
        <f>VLOOKUP(Table3[[#This Row],[Order ID]],OrderBreakDown!A2370:H10417,4,0)</f>
        <v>$559.00</v>
      </c>
      <c r="O2371" s="18" t="str">
        <f>VLOOKUP(Table3[[#This Row],[Order ID]],OrderBreakDown!A2370:H10417,5,0)</f>
        <v>-$19.00</v>
      </c>
      <c r="P2371">
        <f>VLOOKUP(Table3[[#This Row],[Order ID]],OrderBreakDown!A2370:H10417,6,0)</f>
        <v>2</v>
      </c>
      <c r="Q2371" t="str">
        <f>VLOOKUP(Table3[[#This Row],[Order ID]],OrderBreakDown!A2370:H10417,7,0)</f>
        <v>Office Supplies</v>
      </c>
      <c r="R2371" t="str">
        <f>VLOOKUP(Table3[[#This Row],[Order ID]],OrderBreakDown!A2370:H10417,8,0)</f>
        <v>Appliances</v>
      </c>
    </row>
    <row r="2372" spans="1:18" ht="21.75" customHeight="1" thickBot="1" x14ac:dyDescent="0.3">
      <c r="A2372" s="5" t="s">
        <v>4053</v>
      </c>
      <c r="B2372" s="2">
        <v>41521</v>
      </c>
      <c r="C2372" s="1" t="s">
        <v>1290</v>
      </c>
      <c r="D2372" s="1" t="s">
        <v>529</v>
      </c>
      <c r="E2372" s="1" t="s">
        <v>120</v>
      </c>
      <c r="F2372" s="1" t="s">
        <v>28</v>
      </c>
      <c r="G2372" s="1" t="s">
        <v>15</v>
      </c>
      <c r="H2372" s="2">
        <v>41523</v>
      </c>
      <c r="I2372" s="1" t="s">
        <v>16</v>
      </c>
      <c r="J2372" s="6" t="s">
        <v>529</v>
      </c>
      <c r="L2372" t="str">
        <f>VLOOKUP(Table3[[#This Row],[Order ID]],OrderBreakDown!A2371:H10418,2,0)</f>
        <v>Cardinal Binder Covers, Durable</v>
      </c>
      <c r="M2372" s="16">
        <f>VLOOKUP(Table3[[#This Row],[Order ID]],OrderBreakDown!A2371:H10418,3,0)</f>
        <v>0</v>
      </c>
      <c r="N2372" t="str">
        <f>VLOOKUP(Table3[[#This Row],[Order ID]],OrderBreakDown!A2371:H10418,4,0)</f>
        <v>$27.00</v>
      </c>
      <c r="O2372" s="18" t="str">
        <f>VLOOKUP(Table3[[#This Row],[Order ID]],OrderBreakDown!A2371:H10418,5,0)</f>
        <v>$9.00</v>
      </c>
      <c r="P2372">
        <f>VLOOKUP(Table3[[#This Row],[Order ID]],OrderBreakDown!A2371:H10418,6,0)</f>
        <v>2</v>
      </c>
      <c r="Q2372" t="str">
        <f>VLOOKUP(Table3[[#This Row],[Order ID]],OrderBreakDown!A2371:H10418,7,0)</f>
        <v>Office Supplies</v>
      </c>
      <c r="R2372" t="str">
        <f>VLOOKUP(Table3[[#This Row],[Order ID]],OrderBreakDown!A2371:H10418,8,0)</f>
        <v>Binders</v>
      </c>
    </row>
    <row r="2373" spans="1:18" ht="21.75" customHeight="1" thickBot="1" x14ac:dyDescent="0.3">
      <c r="A2373" s="5" t="s">
        <v>4054</v>
      </c>
      <c r="B2373" s="2">
        <v>41521</v>
      </c>
      <c r="C2373" s="1" t="s">
        <v>1735</v>
      </c>
      <c r="D2373" s="1" t="s">
        <v>755</v>
      </c>
      <c r="E2373" s="1" t="s">
        <v>49</v>
      </c>
      <c r="F2373" s="1" t="s">
        <v>50</v>
      </c>
      <c r="G2373" s="1" t="s">
        <v>21</v>
      </c>
      <c r="H2373" s="2">
        <v>41526</v>
      </c>
      <c r="I2373" s="1" t="s">
        <v>22</v>
      </c>
      <c r="J2373" s="6" t="s">
        <v>412</v>
      </c>
      <c r="L2373" t="str">
        <f>VLOOKUP(Table3[[#This Row],[Order ID]],OrderBreakDown!A2372:H10419,2,0)</f>
        <v>Eldon Box, Blue</v>
      </c>
      <c r="M2373" s="16">
        <f>VLOOKUP(Table3[[#This Row],[Order ID]],OrderBreakDown!A2372:H10419,3,0)</f>
        <v>0.4</v>
      </c>
      <c r="N2373" t="str">
        <f>VLOOKUP(Table3[[#This Row],[Order ID]],OrderBreakDown!A2372:H10419,4,0)</f>
        <v>$37.00</v>
      </c>
      <c r="O2373" s="18" t="str">
        <f>VLOOKUP(Table3[[#This Row],[Order ID]],OrderBreakDown!A2372:H10419,5,0)</f>
        <v>-$9.00</v>
      </c>
      <c r="P2373">
        <f>VLOOKUP(Table3[[#This Row],[Order ID]],OrderBreakDown!A2372:H10419,6,0)</f>
        <v>6</v>
      </c>
      <c r="Q2373" t="str">
        <f>VLOOKUP(Table3[[#This Row],[Order ID]],OrderBreakDown!A2372:H10419,7,0)</f>
        <v>Office Supplies</v>
      </c>
      <c r="R2373" t="str">
        <f>VLOOKUP(Table3[[#This Row],[Order ID]],OrderBreakDown!A2372:H10419,8,0)</f>
        <v>Storage</v>
      </c>
    </row>
    <row r="2374" spans="1:18" ht="21.75" customHeight="1" thickBot="1" x14ac:dyDescent="0.3">
      <c r="A2374" s="5" t="s">
        <v>4055</v>
      </c>
      <c r="B2374" s="2">
        <v>41522</v>
      </c>
      <c r="C2374" s="1" t="s">
        <v>2761</v>
      </c>
      <c r="D2374" s="1" t="s">
        <v>4056</v>
      </c>
      <c r="E2374" s="1" t="s">
        <v>27</v>
      </c>
      <c r="F2374" s="1" t="s">
        <v>28</v>
      </c>
      <c r="G2374" s="1" t="s">
        <v>21</v>
      </c>
      <c r="H2374" s="2">
        <v>41524</v>
      </c>
      <c r="I2374" s="1" t="s">
        <v>37</v>
      </c>
      <c r="J2374" s="6" t="s">
        <v>41</v>
      </c>
      <c r="L2374" t="str">
        <f>VLOOKUP(Table3[[#This Row],[Order ID]],OrderBreakDown!A2373:H10420,2,0)</f>
        <v>Boston Canvas, Fluorescent</v>
      </c>
      <c r="M2374" s="16">
        <f>VLOOKUP(Table3[[#This Row],[Order ID]],OrderBreakDown!A2373:H10420,3,0)</f>
        <v>0</v>
      </c>
      <c r="N2374" t="str">
        <f>VLOOKUP(Table3[[#This Row],[Order ID]],OrderBreakDown!A2373:H10420,4,0)</f>
        <v>$494.00</v>
      </c>
      <c r="O2374" s="18" t="str">
        <f>VLOOKUP(Table3[[#This Row],[Order ID]],OrderBreakDown!A2373:H10420,5,0)</f>
        <v>$89.00</v>
      </c>
      <c r="P2374">
        <f>VLOOKUP(Table3[[#This Row],[Order ID]],OrderBreakDown!A2373:H10420,6,0)</f>
        <v>9</v>
      </c>
      <c r="Q2374" t="str">
        <f>VLOOKUP(Table3[[#This Row],[Order ID]],OrderBreakDown!A2373:H10420,7,0)</f>
        <v>Office Supplies</v>
      </c>
      <c r="R2374" t="str">
        <f>VLOOKUP(Table3[[#This Row],[Order ID]],OrderBreakDown!A2373:H10420,8,0)</f>
        <v>Art</v>
      </c>
    </row>
    <row r="2375" spans="1:18" ht="21.75" customHeight="1" thickBot="1" x14ac:dyDescent="0.3">
      <c r="A2375" s="5" t="s">
        <v>4057</v>
      </c>
      <c r="B2375" s="2">
        <v>41522</v>
      </c>
      <c r="C2375" s="1" t="s">
        <v>3860</v>
      </c>
      <c r="D2375" s="1" t="s">
        <v>2667</v>
      </c>
      <c r="E2375" s="1" t="s">
        <v>27</v>
      </c>
      <c r="F2375" s="1" t="s">
        <v>28</v>
      </c>
      <c r="G2375" s="1" t="s">
        <v>33</v>
      </c>
      <c r="H2375" s="2">
        <v>41524</v>
      </c>
      <c r="I2375" s="1" t="s">
        <v>16</v>
      </c>
      <c r="J2375" s="6" t="s">
        <v>112</v>
      </c>
      <c r="L2375" t="str">
        <f>VLOOKUP(Table3[[#This Row],[Order ID]],OrderBreakDown!A2374:H10421,2,0)</f>
        <v>Ibico Binding Machine, Economy</v>
      </c>
      <c r="M2375" s="16">
        <f>VLOOKUP(Table3[[#This Row],[Order ID]],OrderBreakDown!A2374:H10421,3,0)</f>
        <v>0</v>
      </c>
      <c r="N2375" t="str">
        <f>VLOOKUP(Table3[[#This Row],[Order ID]],OrderBreakDown!A2374:H10421,4,0)</f>
        <v>$154.00</v>
      </c>
      <c r="O2375" s="18" t="str">
        <f>VLOOKUP(Table3[[#This Row],[Order ID]],OrderBreakDown!A2374:H10421,5,0)</f>
        <v>$14.00</v>
      </c>
      <c r="P2375">
        <f>VLOOKUP(Table3[[#This Row],[Order ID]],OrderBreakDown!A2374:H10421,6,0)</f>
        <v>3</v>
      </c>
      <c r="Q2375" t="str">
        <f>VLOOKUP(Table3[[#This Row],[Order ID]],OrderBreakDown!A2374:H10421,7,0)</f>
        <v>Office Supplies</v>
      </c>
      <c r="R2375" t="str">
        <f>VLOOKUP(Table3[[#This Row],[Order ID]],OrderBreakDown!A2374:H10421,8,0)</f>
        <v>Binders</v>
      </c>
    </row>
    <row r="2376" spans="1:18" ht="21.75" customHeight="1" thickBot="1" x14ac:dyDescent="0.3">
      <c r="A2376" s="5" t="s">
        <v>4058</v>
      </c>
      <c r="B2376" s="2">
        <v>41522</v>
      </c>
      <c r="C2376" s="1" t="s">
        <v>1117</v>
      </c>
      <c r="D2376" s="1" t="s">
        <v>651</v>
      </c>
      <c r="E2376" s="1" t="s">
        <v>260</v>
      </c>
      <c r="F2376" s="1" t="s">
        <v>14</v>
      </c>
      <c r="G2376" s="1" t="s">
        <v>21</v>
      </c>
      <c r="H2376" s="2">
        <v>41525</v>
      </c>
      <c r="I2376" s="1" t="s">
        <v>37</v>
      </c>
      <c r="J2376" s="6" t="s">
        <v>651</v>
      </c>
      <c r="L2376" t="str">
        <f>VLOOKUP(Table3[[#This Row],[Order ID]],OrderBreakDown!A2375:H10422,2,0)</f>
        <v>Tenex Box, Wire Frame</v>
      </c>
      <c r="M2376" s="16">
        <f>VLOOKUP(Table3[[#This Row],[Order ID]],OrderBreakDown!A2375:H10422,3,0)</f>
        <v>0.5</v>
      </c>
      <c r="N2376" t="str">
        <f>VLOOKUP(Table3[[#This Row],[Order ID]],OrderBreakDown!A2375:H10422,4,0)</f>
        <v>$23.00</v>
      </c>
      <c r="O2376" s="18" t="str">
        <f>VLOOKUP(Table3[[#This Row],[Order ID]],OrderBreakDown!A2375:H10422,5,0)</f>
        <v>-$2.00</v>
      </c>
      <c r="P2376">
        <f>VLOOKUP(Table3[[#This Row],[Order ID]],OrderBreakDown!A2375:H10422,6,0)</f>
        <v>3</v>
      </c>
      <c r="Q2376" t="str">
        <f>VLOOKUP(Table3[[#This Row],[Order ID]],OrderBreakDown!A2375:H10422,7,0)</f>
        <v>Office Supplies</v>
      </c>
      <c r="R2376" t="str">
        <f>VLOOKUP(Table3[[#This Row],[Order ID]],OrderBreakDown!A2375:H10422,8,0)</f>
        <v>Storage</v>
      </c>
    </row>
    <row r="2377" spans="1:18" ht="21.75" customHeight="1" thickBot="1" x14ac:dyDescent="0.3">
      <c r="A2377" s="5" t="s">
        <v>4059</v>
      </c>
      <c r="B2377" s="2">
        <v>41522</v>
      </c>
      <c r="C2377" s="1" t="s">
        <v>1705</v>
      </c>
      <c r="D2377" s="1" t="s">
        <v>415</v>
      </c>
      <c r="E2377" s="1" t="s">
        <v>27</v>
      </c>
      <c r="F2377" s="1" t="s">
        <v>28</v>
      </c>
      <c r="G2377" s="1" t="s">
        <v>21</v>
      </c>
      <c r="H2377" s="2">
        <v>41527</v>
      </c>
      <c r="I2377" s="1" t="s">
        <v>22</v>
      </c>
      <c r="J2377" s="6" t="s">
        <v>416</v>
      </c>
      <c r="L2377" t="str">
        <f>VLOOKUP(Table3[[#This Row],[Order ID]],OrderBreakDown!A2376:H10423,2,0)</f>
        <v>Office Star Chairmat, Adjustable</v>
      </c>
      <c r="M2377" s="16">
        <f>VLOOKUP(Table3[[#This Row],[Order ID]],OrderBreakDown!A2376:H10423,3,0)</f>
        <v>0.1</v>
      </c>
      <c r="N2377" t="str">
        <f>VLOOKUP(Table3[[#This Row],[Order ID]],OrderBreakDown!A2376:H10423,4,0)</f>
        <v>$184.00</v>
      </c>
      <c r="O2377" s="18" t="str">
        <f>VLOOKUP(Table3[[#This Row],[Order ID]],OrderBreakDown!A2376:H10423,5,0)</f>
        <v>$59.00</v>
      </c>
      <c r="P2377">
        <f>VLOOKUP(Table3[[#This Row],[Order ID]],OrderBreakDown!A2376:H10423,6,0)</f>
        <v>3</v>
      </c>
      <c r="Q2377" t="str">
        <f>VLOOKUP(Table3[[#This Row],[Order ID]],OrderBreakDown!A2376:H10423,7,0)</f>
        <v>Furniture</v>
      </c>
      <c r="R2377" t="str">
        <f>VLOOKUP(Table3[[#This Row],[Order ID]],OrderBreakDown!A2376:H10423,8,0)</f>
        <v>Chairs</v>
      </c>
    </row>
    <row r="2378" spans="1:18" ht="21.75" customHeight="1" thickBot="1" x14ac:dyDescent="0.3">
      <c r="A2378" s="5" t="s">
        <v>4060</v>
      </c>
      <c r="B2378" s="2">
        <v>41522</v>
      </c>
      <c r="C2378" s="1" t="s">
        <v>4061</v>
      </c>
      <c r="D2378" s="1" t="s">
        <v>411</v>
      </c>
      <c r="E2378" s="1" t="s">
        <v>49</v>
      </c>
      <c r="F2378" s="1" t="s">
        <v>50</v>
      </c>
      <c r="G2378" s="1" t="s">
        <v>33</v>
      </c>
      <c r="H2378" s="2">
        <v>41524</v>
      </c>
      <c r="I2378" s="1" t="s">
        <v>16</v>
      </c>
      <c r="J2378" s="6" t="s">
        <v>412</v>
      </c>
      <c r="L2378" t="str">
        <f>VLOOKUP(Table3[[#This Row],[Order ID]],OrderBreakDown!A2377:H10424,2,0)</f>
        <v>Fellowes Shelving, Single Width</v>
      </c>
      <c r="M2378" s="16">
        <f>VLOOKUP(Table3[[#This Row],[Order ID]],OrderBreakDown!A2377:H10424,3,0)</f>
        <v>0.4</v>
      </c>
      <c r="N2378" t="str">
        <f>VLOOKUP(Table3[[#This Row],[Order ID]],OrderBreakDown!A2377:H10424,4,0)</f>
        <v>$69.00</v>
      </c>
      <c r="O2378" s="18" t="str">
        <f>VLOOKUP(Table3[[#This Row],[Order ID]],OrderBreakDown!A2377:H10424,5,0)</f>
        <v>-$16.00</v>
      </c>
      <c r="P2378">
        <f>VLOOKUP(Table3[[#This Row],[Order ID]],OrderBreakDown!A2377:H10424,6,0)</f>
        <v>2</v>
      </c>
      <c r="Q2378" t="str">
        <f>VLOOKUP(Table3[[#This Row],[Order ID]],OrderBreakDown!A2377:H10424,7,0)</f>
        <v>Office Supplies</v>
      </c>
      <c r="R2378" t="str">
        <f>VLOOKUP(Table3[[#This Row],[Order ID]],OrderBreakDown!A2377:H10424,8,0)</f>
        <v>Storage</v>
      </c>
    </row>
    <row r="2379" spans="1:18" ht="21.75" customHeight="1" thickBot="1" x14ac:dyDescent="0.3">
      <c r="A2379" s="5" t="s">
        <v>4062</v>
      </c>
      <c r="B2379" s="2">
        <v>41522</v>
      </c>
      <c r="C2379" s="1" t="s">
        <v>1960</v>
      </c>
      <c r="D2379" s="1" t="s">
        <v>1438</v>
      </c>
      <c r="E2379" s="1" t="s">
        <v>20</v>
      </c>
      <c r="F2379" s="1" t="s">
        <v>14</v>
      </c>
      <c r="G2379" s="1" t="s">
        <v>21</v>
      </c>
      <c r="H2379" s="2">
        <v>41528</v>
      </c>
      <c r="I2379" s="1" t="s">
        <v>22</v>
      </c>
      <c r="J2379" s="6" t="s">
        <v>23</v>
      </c>
      <c r="L2379" t="str">
        <f>VLOOKUP(Table3[[#This Row],[Order ID]],OrderBreakDown!A2378:H10425,2,0)</f>
        <v>Dania Library with Doors, Mobile</v>
      </c>
      <c r="M2379" s="16">
        <f>VLOOKUP(Table3[[#This Row],[Order ID]],OrderBreakDown!A2378:H10425,3,0)</f>
        <v>0</v>
      </c>
      <c r="N2379" t="str">
        <f>VLOOKUP(Table3[[#This Row],[Order ID]],OrderBreakDown!A2378:H10425,4,0)</f>
        <v>$1,460.00</v>
      </c>
      <c r="O2379" s="18" t="str">
        <f>VLOOKUP(Table3[[#This Row],[Order ID]],OrderBreakDown!A2378:H10425,5,0)</f>
        <v>$336.00</v>
      </c>
      <c r="P2379">
        <f>VLOOKUP(Table3[[#This Row],[Order ID]],OrderBreakDown!A2378:H10425,6,0)</f>
        <v>4</v>
      </c>
      <c r="Q2379" t="str">
        <f>VLOOKUP(Table3[[#This Row],[Order ID]],OrderBreakDown!A2378:H10425,7,0)</f>
        <v>Furniture</v>
      </c>
      <c r="R2379" t="str">
        <f>VLOOKUP(Table3[[#This Row],[Order ID]],OrderBreakDown!A2378:H10425,8,0)</f>
        <v>Bookcases</v>
      </c>
    </row>
    <row r="2380" spans="1:18" ht="21.75" customHeight="1" thickBot="1" x14ac:dyDescent="0.3">
      <c r="A2380" s="5" t="s">
        <v>4063</v>
      </c>
      <c r="B2380" s="2">
        <v>41522</v>
      </c>
      <c r="C2380" s="1" t="s">
        <v>1094</v>
      </c>
      <c r="D2380" s="1" t="s">
        <v>552</v>
      </c>
      <c r="E2380" s="1" t="s">
        <v>66</v>
      </c>
      <c r="F2380" s="1" t="s">
        <v>28</v>
      </c>
      <c r="G2380" s="1" t="s">
        <v>21</v>
      </c>
      <c r="H2380" s="2">
        <v>41527</v>
      </c>
      <c r="I2380" s="1" t="s">
        <v>22</v>
      </c>
      <c r="J2380" s="6" t="s">
        <v>553</v>
      </c>
      <c r="L2380" t="str">
        <f>VLOOKUP(Table3[[#This Row],[Order ID]],OrderBreakDown!A2379:H10426,2,0)</f>
        <v>SanDisk Numeric Keypad, Bluetooth</v>
      </c>
      <c r="M2380" s="16">
        <f>VLOOKUP(Table3[[#This Row],[Order ID]],OrderBreakDown!A2379:H10426,3,0)</f>
        <v>0</v>
      </c>
      <c r="N2380" t="str">
        <f>VLOOKUP(Table3[[#This Row],[Order ID]],OrderBreakDown!A2379:H10426,4,0)</f>
        <v>$166.00</v>
      </c>
      <c r="O2380" s="18" t="str">
        <f>VLOOKUP(Table3[[#This Row],[Order ID]],OrderBreakDown!A2379:H10426,5,0)</f>
        <v>$27.00</v>
      </c>
      <c r="P2380">
        <f>VLOOKUP(Table3[[#This Row],[Order ID]],OrderBreakDown!A2379:H10426,6,0)</f>
        <v>3</v>
      </c>
      <c r="Q2380" t="str">
        <f>VLOOKUP(Table3[[#This Row],[Order ID]],OrderBreakDown!A2379:H10426,7,0)</f>
        <v>Technology</v>
      </c>
      <c r="R2380" t="str">
        <f>VLOOKUP(Table3[[#This Row],[Order ID]],OrderBreakDown!A2379:H10426,8,0)</f>
        <v>Accessories</v>
      </c>
    </row>
    <row r="2381" spans="1:18" ht="21.75" customHeight="1" thickBot="1" x14ac:dyDescent="0.3">
      <c r="A2381" s="5" t="s">
        <v>4064</v>
      </c>
      <c r="B2381" s="2">
        <v>41522</v>
      </c>
      <c r="C2381" s="1" t="s">
        <v>1565</v>
      </c>
      <c r="D2381" s="1" t="s">
        <v>2075</v>
      </c>
      <c r="E2381" s="1" t="s">
        <v>20</v>
      </c>
      <c r="F2381" s="1" t="s">
        <v>14</v>
      </c>
      <c r="G2381" s="1" t="s">
        <v>21</v>
      </c>
      <c r="H2381" s="2">
        <v>41526</v>
      </c>
      <c r="I2381" s="1" t="s">
        <v>22</v>
      </c>
      <c r="J2381" s="6" t="s">
        <v>23</v>
      </c>
      <c r="L2381" t="str">
        <f>VLOOKUP(Table3[[#This Row],[Order ID]],OrderBreakDown!A2380:H10427,2,0)</f>
        <v>Advantus Clock, Durable</v>
      </c>
      <c r="M2381" s="16">
        <f>VLOOKUP(Table3[[#This Row],[Order ID]],OrderBreakDown!A2380:H10427,3,0)</f>
        <v>0.3</v>
      </c>
      <c r="N2381" t="str">
        <f>VLOOKUP(Table3[[#This Row],[Order ID]],OrderBreakDown!A2380:H10427,4,0)</f>
        <v>$68.00</v>
      </c>
      <c r="O2381" s="18" t="str">
        <f>VLOOKUP(Table3[[#This Row],[Order ID]],OrderBreakDown!A2380:H10427,5,0)</f>
        <v>-$23.00</v>
      </c>
      <c r="P2381">
        <f>VLOOKUP(Table3[[#This Row],[Order ID]],OrderBreakDown!A2380:H10427,6,0)</f>
        <v>2</v>
      </c>
      <c r="Q2381" t="str">
        <f>VLOOKUP(Table3[[#This Row],[Order ID]],OrderBreakDown!A2380:H10427,7,0)</f>
        <v>Furniture</v>
      </c>
      <c r="R2381" t="str">
        <f>VLOOKUP(Table3[[#This Row],[Order ID]],OrderBreakDown!A2380:H10427,8,0)</f>
        <v>Furnishings</v>
      </c>
    </row>
    <row r="2382" spans="1:18" ht="21.75" customHeight="1" thickBot="1" x14ac:dyDescent="0.3">
      <c r="A2382" s="5" t="s">
        <v>4065</v>
      </c>
      <c r="B2382" s="2">
        <v>41523</v>
      </c>
      <c r="C2382" s="1" t="s">
        <v>240</v>
      </c>
      <c r="D2382" s="1" t="s">
        <v>4066</v>
      </c>
      <c r="E2382" s="1" t="s">
        <v>20</v>
      </c>
      <c r="F2382" s="1" t="s">
        <v>14</v>
      </c>
      <c r="G2382" s="1" t="s">
        <v>21</v>
      </c>
      <c r="H2382" s="2">
        <v>41527</v>
      </c>
      <c r="I2382" s="1" t="s">
        <v>22</v>
      </c>
      <c r="J2382" s="6" t="s">
        <v>23</v>
      </c>
      <c r="L2382" t="str">
        <f>VLOOKUP(Table3[[#This Row],[Order ID]],OrderBreakDown!A2381:H10428,2,0)</f>
        <v>Belkin Memory Card, Bluetooth</v>
      </c>
      <c r="M2382" s="16">
        <f>VLOOKUP(Table3[[#This Row],[Order ID]],OrderBreakDown!A2381:H10428,3,0)</f>
        <v>0</v>
      </c>
      <c r="N2382" t="str">
        <f>VLOOKUP(Table3[[#This Row],[Order ID]],OrderBreakDown!A2381:H10428,4,0)</f>
        <v>$459.00</v>
      </c>
      <c r="O2382" s="18" t="str">
        <f>VLOOKUP(Table3[[#This Row],[Order ID]],OrderBreakDown!A2381:H10428,5,0)</f>
        <v>$101.00</v>
      </c>
      <c r="P2382">
        <f>VLOOKUP(Table3[[#This Row],[Order ID]],OrderBreakDown!A2381:H10428,6,0)</f>
        <v>4</v>
      </c>
      <c r="Q2382" t="str">
        <f>VLOOKUP(Table3[[#This Row],[Order ID]],OrderBreakDown!A2381:H10428,7,0)</f>
        <v>Technology</v>
      </c>
      <c r="R2382" t="str">
        <f>VLOOKUP(Table3[[#This Row],[Order ID]],OrderBreakDown!A2381:H10428,8,0)</f>
        <v>Accessories</v>
      </c>
    </row>
    <row r="2383" spans="1:18" ht="21.75" customHeight="1" thickBot="1" x14ac:dyDescent="0.3">
      <c r="A2383" s="5" t="s">
        <v>4067</v>
      </c>
      <c r="B2383" s="2">
        <v>41523</v>
      </c>
      <c r="C2383" s="1" t="s">
        <v>1134</v>
      </c>
      <c r="D2383" s="1" t="s">
        <v>1448</v>
      </c>
      <c r="E2383" s="1" t="s">
        <v>20</v>
      </c>
      <c r="F2383" s="1" t="s">
        <v>14</v>
      </c>
      <c r="G2383" s="1" t="s">
        <v>33</v>
      </c>
      <c r="H2383" s="2">
        <v>41528</v>
      </c>
      <c r="I2383" s="1" t="s">
        <v>16</v>
      </c>
      <c r="J2383" s="6" t="s">
        <v>23</v>
      </c>
      <c r="L2383" t="str">
        <f>VLOOKUP(Table3[[#This Row],[Order ID]],OrderBreakDown!A2382:H10429,2,0)</f>
        <v>Cameo Manila Envelope, Security-Tint</v>
      </c>
      <c r="M2383" s="16">
        <f>VLOOKUP(Table3[[#This Row],[Order ID]],OrderBreakDown!A2382:H10429,3,0)</f>
        <v>0</v>
      </c>
      <c r="N2383" t="str">
        <f>VLOOKUP(Table3[[#This Row],[Order ID]],OrderBreakDown!A2382:H10429,4,0)</f>
        <v>$147.00</v>
      </c>
      <c r="O2383" s="18" t="str">
        <f>VLOOKUP(Table3[[#This Row],[Order ID]],OrderBreakDown!A2382:H10429,5,0)</f>
        <v>$72.00</v>
      </c>
      <c r="P2383">
        <f>VLOOKUP(Table3[[#This Row],[Order ID]],OrderBreakDown!A2382:H10429,6,0)</f>
        <v>5</v>
      </c>
      <c r="Q2383" t="str">
        <f>VLOOKUP(Table3[[#This Row],[Order ID]],OrderBreakDown!A2382:H10429,7,0)</f>
        <v>Office Supplies</v>
      </c>
      <c r="R2383" t="str">
        <f>VLOOKUP(Table3[[#This Row],[Order ID]],OrderBreakDown!A2382:H10429,8,0)</f>
        <v>Envelopes</v>
      </c>
    </row>
    <row r="2384" spans="1:18" ht="21.75" customHeight="1" thickBot="1" x14ac:dyDescent="0.3">
      <c r="A2384" s="5" t="s">
        <v>4068</v>
      </c>
      <c r="B2384" s="2">
        <v>41524</v>
      </c>
      <c r="C2384" s="1" t="s">
        <v>1084</v>
      </c>
      <c r="D2384" s="1" t="s">
        <v>323</v>
      </c>
      <c r="E2384" s="1" t="s">
        <v>66</v>
      </c>
      <c r="F2384" s="1" t="s">
        <v>28</v>
      </c>
      <c r="G2384" s="1" t="s">
        <v>21</v>
      </c>
      <c r="H2384" s="2">
        <v>41531</v>
      </c>
      <c r="I2384" s="1" t="s">
        <v>22</v>
      </c>
      <c r="J2384" s="6" t="s">
        <v>116</v>
      </c>
      <c r="L2384" t="str">
        <f>VLOOKUP(Table3[[#This Row],[Order ID]],OrderBreakDown!A2383:H10430,2,0)</f>
        <v>Smead Lockers, Single Width</v>
      </c>
      <c r="M2384" s="16">
        <f>VLOOKUP(Table3[[#This Row],[Order ID]],OrderBreakDown!A2383:H10430,3,0)</f>
        <v>0.1</v>
      </c>
      <c r="N2384" t="str">
        <f>VLOOKUP(Table3[[#This Row],[Order ID]],OrderBreakDown!A2383:H10430,4,0)</f>
        <v>$179.00</v>
      </c>
      <c r="O2384" s="18" t="str">
        <f>VLOOKUP(Table3[[#This Row],[Order ID]],OrderBreakDown!A2383:H10430,5,0)</f>
        <v>$69.00</v>
      </c>
      <c r="P2384">
        <f>VLOOKUP(Table3[[#This Row],[Order ID]],OrderBreakDown!A2383:H10430,6,0)</f>
        <v>1</v>
      </c>
      <c r="Q2384" t="str">
        <f>VLOOKUP(Table3[[#This Row],[Order ID]],OrderBreakDown!A2383:H10430,7,0)</f>
        <v>Office Supplies</v>
      </c>
      <c r="R2384" t="str">
        <f>VLOOKUP(Table3[[#This Row],[Order ID]],OrderBreakDown!A2383:H10430,8,0)</f>
        <v>Storage</v>
      </c>
    </row>
    <row r="2385" spans="1:18" ht="21.75" customHeight="1" thickBot="1" x14ac:dyDescent="0.3">
      <c r="A2385" s="5" t="s">
        <v>4069</v>
      </c>
      <c r="B2385" s="2">
        <v>41524</v>
      </c>
      <c r="C2385" s="1" t="s">
        <v>1265</v>
      </c>
      <c r="D2385" s="1" t="s">
        <v>2080</v>
      </c>
      <c r="E2385" s="1" t="s">
        <v>91</v>
      </c>
      <c r="F2385" s="1" t="s">
        <v>14</v>
      </c>
      <c r="G2385" s="1" t="s">
        <v>21</v>
      </c>
      <c r="H2385" s="2">
        <v>41529</v>
      </c>
      <c r="I2385" s="1" t="s">
        <v>16</v>
      </c>
      <c r="J2385" s="6" t="s">
        <v>92</v>
      </c>
      <c r="L2385" t="str">
        <f>VLOOKUP(Table3[[#This Row],[Order ID]],OrderBreakDown!A2384:H10431,2,0)</f>
        <v>Advantus Door Stop, Duo Pack</v>
      </c>
      <c r="M2385" s="16">
        <f>VLOOKUP(Table3[[#This Row],[Order ID]],OrderBreakDown!A2384:H10431,3,0)</f>
        <v>0.6</v>
      </c>
      <c r="N2385" t="str">
        <f>VLOOKUP(Table3[[#This Row],[Order ID]],OrderBreakDown!A2384:H10431,4,0)</f>
        <v>$36.00</v>
      </c>
      <c r="O2385" s="18" t="str">
        <f>VLOOKUP(Table3[[#This Row],[Order ID]],OrderBreakDown!A2384:H10431,5,0)</f>
        <v>-$49.00</v>
      </c>
      <c r="P2385">
        <f>VLOOKUP(Table3[[#This Row],[Order ID]],OrderBreakDown!A2384:H10431,6,0)</f>
        <v>2</v>
      </c>
      <c r="Q2385" t="str">
        <f>VLOOKUP(Table3[[#This Row],[Order ID]],OrderBreakDown!A2384:H10431,7,0)</f>
        <v>Furniture</v>
      </c>
      <c r="R2385" t="str">
        <f>VLOOKUP(Table3[[#This Row],[Order ID]],OrderBreakDown!A2384:H10431,8,0)</f>
        <v>Furnishings</v>
      </c>
    </row>
    <row r="2386" spans="1:18" ht="21.75" customHeight="1" thickBot="1" x14ac:dyDescent="0.3">
      <c r="A2386" s="5" t="s">
        <v>4070</v>
      </c>
      <c r="B2386" s="2">
        <v>41524</v>
      </c>
      <c r="C2386" s="1" t="s">
        <v>1690</v>
      </c>
      <c r="D2386" s="1" t="s">
        <v>1268</v>
      </c>
      <c r="E2386" s="1" t="s">
        <v>20</v>
      </c>
      <c r="F2386" s="1" t="s">
        <v>14</v>
      </c>
      <c r="G2386" s="1" t="s">
        <v>21</v>
      </c>
      <c r="H2386" s="2">
        <v>41529</v>
      </c>
      <c r="I2386" s="1" t="s">
        <v>22</v>
      </c>
      <c r="J2386" s="6" t="s">
        <v>23</v>
      </c>
      <c r="L2386" t="str">
        <f>VLOOKUP(Table3[[#This Row],[Order ID]],OrderBreakDown!A2385:H10432,2,0)</f>
        <v>Logitech Mouse, Erganomic</v>
      </c>
      <c r="M2386" s="16">
        <f>VLOOKUP(Table3[[#This Row],[Order ID]],OrderBreakDown!A2385:H10432,3,0)</f>
        <v>0</v>
      </c>
      <c r="N2386" t="str">
        <f>VLOOKUP(Table3[[#This Row],[Order ID]],OrderBreakDown!A2385:H10432,4,0)</f>
        <v>$163.00</v>
      </c>
      <c r="O2386" s="18" t="str">
        <f>VLOOKUP(Table3[[#This Row],[Order ID]],OrderBreakDown!A2385:H10432,5,0)</f>
        <v>$37.00</v>
      </c>
      <c r="P2386">
        <f>VLOOKUP(Table3[[#This Row],[Order ID]],OrderBreakDown!A2385:H10432,6,0)</f>
        <v>6</v>
      </c>
      <c r="Q2386" t="str">
        <f>VLOOKUP(Table3[[#This Row],[Order ID]],OrderBreakDown!A2385:H10432,7,0)</f>
        <v>Technology</v>
      </c>
      <c r="R2386" t="str">
        <f>VLOOKUP(Table3[[#This Row],[Order ID]],OrderBreakDown!A2385:H10432,8,0)</f>
        <v>Accessories</v>
      </c>
    </row>
    <row r="2387" spans="1:18" ht="21.75" customHeight="1" thickBot="1" x14ac:dyDescent="0.3">
      <c r="A2387" s="5" t="s">
        <v>4071</v>
      </c>
      <c r="B2387" s="2">
        <v>41526</v>
      </c>
      <c r="C2387" s="1" t="s">
        <v>4072</v>
      </c>
      <c r="D2387" s="1" t="s">
        <v>4073</v>
      </c>
      <c r="E2387" s="1" t="s">
        <v>27</v>
      </c>
      <c r="F2387" s="1" t="s">
        <v>28</v>
      </c>
      <c r="G2387" s="1" t="s">
        <v>15</v>
      </c>
      <c r="H2387" s="2">
        <v>41528</v>
      </c>
      <c r="I2387" s="1" t="s">
        <v>16</v>
      </c>
      <c r="J2387" s="6" t="s">
        <v>614</v>
      </c>
      <c r="L2387" t="str">
        <f>VLOOKUP(Table3[[#This Row],[Order ID]],OrderBreakDown!A2386:H10433,2,0)</f>
        <v>Kraft Peel and Seal, with clear poly window</v>
      </c>
      <c r="M2387" s="16">
        <f>VLOOKUP(Table3[[#This Row],[Order ID]],OrderBreakDown!A2386:H10433,3,0)</f>
        <v>0</v>
      </c>
      <c r="N2387" t="str">
        <f>VLOOKUP(Table3[[#This Row],[Order ID]],OrderBreakDown!A2386:H10433,4,0)</f>
        <v>$72.00</v>
      </c>
      <c r="O2387" s="18" t="str">
        <f>VLOOKUP(Table3[[#This Row],[Order ID]],OrderBreakDown!A2386:H10433,5,0)</f>
        <v>$19.00</v>
      </c>
      <c r="P2387">
        <f>VLOOKUP(Table3[[#This Row],[Order ID]],OrderBreakDown!A2386:H10433,6,0)</f>
        <v>3</v>
      </c>
      <c r="Q2387" t="str">
        <f>VLOOKUP(Table3[[#This Row],[Order ID]],OrderBreakDown!A2386:H10433,7,0)</f>
        <v>Office Supplies</v>
      </c>
      <c r="R2387" t="str">
        <f>VLOOKUP(Table3[[#This Row],[Order ID]],OrderBreakDown!A2386:H10433,8,0)</f>
        <v>Envelopes</v>
      </c>
    </row>
    <row r="2388" spans="1:18" ht="21.75" customHeight="1" thickBot="1" x14ac:dyDescent="0.3">
      <c r="A2388" s="5" t="s">
        <v>4074</v>
      </c>
      <c r="B2388" s="2">
        <v>41526</v>
      </c>
      <c r="C2388" s="1" t="s">
        <v>1110</v>
      </c>
      <c r="D2388" s="1" t="s">
        <v>65</v>
      </c>
      <c r="E2388" s="1" t="s">
        <v>66</v>
      </c>
      <c r="F2388" s="1" t="s">
        <v>28</v>
      </c>
      <c r="G2388" s="1" t="s">
        <v>21</v>
      </c>
      <c r="H2388" s="2">
        <v>41533</v>
      </c>
      <c r="I2388" s="1" t="s">
        <v>22</v>
      </c>
      <c r="J2388" s="6" t="s">
        <v>67</v>
      </c>
      <c r="L2388" t="str">
        <f>VLOOKUP(Table3[[#This Row],[Order ID]],OrderBreakDown!A2387:H10434,2,0)</f>
        <v>Fiskars Box Cutter, Serrated</v>
      </c>
      <c r="M2388" s="16">
        <f>VLOOKUP(Table3[[#This Row],[Order ID]],OrderBreakDown!A2387:H10434,3,0)</f>
        <v>0</v>
      </c>
      <c r="N2388" t="str">
        <f>VLOOKUP(Table3[[#This Row],[Order ID]],OrderBreakDown!A2387:H10434,4,0)</f>
        <v>$226.00</v>
      </c>
      <c r="O2388" s="18" t="str">
        <f>VLOOKUP(Table3[[#This Row],[Order ID]],OrderBreakDown!A2387:H10434,5,0)</f>
        <v>$72.00</v>
      </c>
      <c r="P2388">
        <f>VLOOKUP(Table3[[#This Row],[Order ID]],OrderBreakDown!A2387:H10434,6,0)</f>
        <v>7</v>
      </c>
      <c r="Q2388" t="str">
        <f>VLOOKUP(Table3[[#This Row],[Order ID]],OrderBreakDown!A2387:H10434,7,0)</f>
        <v>Office Supplies</v>
      </c>
      <c r="R2388" t="str">
        <f>VLOOKUP(Table3[[#This Row],[Order ID]],OrderBreakDown!A2387:H10434,8,0)</f>
        <v>Supplies</v>
      </c>
    </row>
    <row r="2389" spans="1:18" ht="21.75" customHeight="1" thickBot="1" x14ac:dyDescent="0.3">
      <c r="A2389" s="5" t="s">
        <v>4075</v>
      </c>
      <c r="B2389" s="2">
        <v>41526</v>
      </c>
      <c r="C2389" s="1" t="s">
        <v>2283</v>
      </c>
      <c r="D2389" s="1" t="s">
        <v>375</v>
      </c>
      <c r="E2389" s="1" t="s">
        <v>66</v>
      </c>
      <c r="F2389" s="1" t="s">
        <v>28</v>
      </c>
      <c r="G2389" s="1" t="s">
        <v>33</v>
      </c>
      <c r="H2389" s="2">
        <v>41528</v>
      </c>
      <c r="I2389" s="1" t="s">
        <v>37</v>
      </c>
      <c r="J2389" s="6" t="s">
        <v>185</v>
      </c>
      <c r="L2389" t="str">
        <f>VLOOKUP(Table3[[#This Row],[Order ID]],OrderBreakDown!A2388:H10435,2,0)</f>
        <v>Kraft Clasp Envelope, Set of 50</v>
      </c>
      <c r="M2389" s="16">
        <f>VLOOKUP(Table3[[#This Row],[Order ID]],OrderBreakDown!A2388:H10435,3,0)</f>
        <v>0</v>
      </c>
      <c r="N2389" t="str">
        <f>VLOOKUP(Table3[[#This Row],[Order ID]],OrderBreakDown!A2388:H10435,4,0)</f>
        <v>$45.00</v>
      </c>
      <c r="O2389" s="18" t="str">
        <f>VLOOKUP(Table3[[#This Row],[Order ID]],OrderBreakDown!A2388:H10435,5,0)</f>
        <v>$0.00</v>
      </c>
      <c r="P2389">
        <f>VLOOKUP(Table3[[#This Row],[Order ID]],OrderBreakDown!A2388:H10435,6,0)</f>
        <v>5</v>
      </c>
      <c r="Q2389" t="str">
        <f>VLOOKUP(Table3[[#This Row],[Order ID]],OrderBreakDown!A2388:H10435,7,0)</f>
        <v>Office Supplies</v>
      </c>
      <c r="R2389" t="str">
        <f>VLOOKUP(Table3[[#This Row],[Order ID]],OrderBreakDown!A2388:H10435,8,0)</f>
        <v>Envelopes</v>
      </c>
    </row>
    <row r="2390" spans="1:18" ht="21.75" customHeight="1" thickBot="1" x14ac:dyDescent="0.3">
      <c r="A2390" s="5" t="s">
        <v>4076</v>
      </c>
      <c r="B2390" s="2">
        <v>41526</v>
      </c>
      <c r="C2390" s="1" t="s">
        <v>11</v>
      </c>
      <c r="D2390" s="1" t="s">
        <v>2754</v>
      </c>
      <c r="E2390" s="1" t="s">
        <v>66</v>
      </c>
      <c r="F2390" s="1" t="s">
        <v>28</v>
      </c>
      <c r="G2390" s="1" t="s">
        <v>15</v>
      </c>
      <c r="H2390" s="2">
        <v>41533</v>
      </c>
      <c r="I2390" s="1" t="s">
        <v>22</v>
      </c>
      <c r="J2390" s="6" t="s">
        <v>185</v>
      </c>
      <c r="L2390" t="str">
        <f>VLOOKUP(Table3[[#This Row],[Order ID]],OrderBreakDown!A2389:H10436,2,0)</f>
        <v>SAFCO Bag Chairs, Black</v>
      </c>
      <c r="M2390" s="16">
        <f>VLOOKUP(Table3[[#This Row],[Order ID]],OrderBreakDown!A2389:H10436,3,0)</f>
        <v>0.1</v>
      </c>
      <c r="N2390" t="str">
        <f>VLOOKUP(Table3[[#This Row],[Order ID]],OrderBreakDown!A2389:H10436,4,0)</f>
        <v>$42.00</v>
      </c>
      <c r="O2390" s="18" t="str">
        <f>VLOOKUP(Table3[[#This Row],[Order ID]],OrderBreakDown!A2389:H10436,5,0)</f>
        <v>$3.00</v>
      </c>
      <c r="P2390">
        <f>VLOOKUP(Table3[[#This Row],[Order ID]],OrderBreakDown!A2389:H10436,6,0)</f>
        <v>1</v>
      </c>
      <c r="Q2390" t="str">
        <f>VLOOKUP(Table3[[#This Row],[Order ID]],OrderBreakDown!A2389:H10436,7,0)</f>
        <v>Furniture</v>
      </c>
      <c r="R2390" t="str">
        <f>VLOOKUP(Table3[[#This Row],[Order ID]],OrderBreakDown!A2389:H10436,8,0)</f>
        <v>Chairs</v>
      </c>
    </row>
    <row r="2391" spans="1:18" ht="21.75" customHeight="1" thickBot="1" x14ac:dyDescent="0.3">
      <c r="A2391" s="5" t="s">
        <v>4077</v>
      </c>
      <c r="B2391" s="2">
        <v>41526</v>
      </c>
      <c r="C2391" s="1" t="s">
        <v>1994</v>
      </c>
      <c r="D2391" s="1" t="s">
        <v>314</v>
      </c>
      <c r="E2391" s="1" t="s">
        <v>315</v>
      </c>
      <c r="F2391" s="1" t="s">
        <v>14</v>
      </c>
      <c r="G2391" s="1" t="s">
        <v>33</v>
      </c>
      <c r="H2391" s="2">
        <v>41530</v>
      </c>
      <c r="I2391" s="1" t="s">
        <v>22</v>
      </c>
      <c r="J2391" s="6" t="s">
        <v>316</v>
      </c>
      <c r="L2391" t="str">
        <f>VLOOKUP(Table3[[#This Row],[Order ID]],OrderBreakDown!A2390:H10437,2,0)</f>
        <v>Bush Floating Shelf Set, Metal</v>
      </c>
      <c r="M2391" s="16">
        <f>VLOOKUP(Table3[[#This Row],[Order ID]],OrderBreakDown!A2390:H10437,3,0)</f>
        <v>0</v>
      </c>
      <c r="N2391" t="str">
        <f>VLOOKUP(Table3[[#This Row],[Order ID]],OrderBreakDown!A2390:H10437,4,0)</f>
        <v>$341.00</v>
      </c>
      <c r="O2391" s="18" t="str">
        <f>VLOOKUP(Table3[[#This Row],[Order ID]],OrderBreakDown!A2390:H10437,5,0)</f>
        <v>$31.00</v>
      </c>
      <c r="P2391">
        <f>VLOOKUP(Table3[[#This Row],[Order ID]],OrderBreakDown!A2390:H10437,6,0)</f>
        <v>2</v>
      </c>
      <c r="Q2391" t="str">
        <f>VLOOKUP(Table3[[#This Row],[Order ID]],OrderBreakDown!A2390:H10437,7,0)</f>
        <v>Furniture</v>
      </c>
      <c r="R2391" t="str">
        <f>VLOOKUP(Table3[[#This Row],[Order ID]],OrderBreakDown!A2390:H10437,8,0)</f>
        <v>Bookcases</v>
      </c>
    </row>
    <row r="2392" spans="1:18" ht="21.75" customHeight="1" thickBot="1" x14ac:dyDescent="0.3">
      <c r="A2392" s="5" t="s">
        <v>4078</v>
      </c>
      <c r="B2392" s="2">
        <v>41526</v>
      </c>
      <c r="C2392" s="1" t="s">
        <v>309</v>
      </c>
      <c r="D2392" s="1" t="s">
        <v>1273</v>
      </c>
      <c r="E2392" s="1" t="s">
        <v>49</v>
      </c>
      <c r="F2392" s="1" t="s">
        <v>50</v>
      </c>
      <c r="G2392" s="1" t="s">
        <v>21</v>
      </c>
      <c r="H2392" s="2">
        <v>41531</v>
      </c>
      <c r="I2392" s="1" t="s">
        <v>22</v>
      </c>
      <c r="J2392" s="6" t="s">
        <v>108</v>
      </c>
      <c r="L2392" t="str">
        <f>VLOOKUP(Table3[[#This Row],[Order ID]],OrderBreakDown!A2391:H10438,2,0)</f>
        <v>Hamilton Beach Refrigerator, Black</v>
      </c>
      <c r="M2392" s="16">
        <f>VLOOKUP(Table3[[#This Row],[Order ID]],OrderBreakDown!A2391:H10438,3,0)</f>
        <v>0</v>
      </c>
      <c r="N2392" t="str">
        <f>VLOOKUP(Table3[[#This Row],[Order ID]],OrderBreakDown!A2391:H10438,4,0)</f>
        <v>$1,998.00</v>
      </c>
      <c r="O2392" s="18" t="str">
        <f>VLOOKUP(Table3[[#This Row],[Order ID]],OrderBreakDown!A2391:H10438,5,0)</f>
        <v>$360.00</v>
      </c>
      <c r="P2392">
        <f>VLOOKUP(Table3[[#This Row],[Order ID]],OrderBreakDown!A2391:H10438,6,0)</f>
        <v>4</v>
      </c>
      <c r="Q2392" t="str">
        <f>VLOOKUP(Table3[[#This Row],[Order ID]],OrderBreakDown!A2391:H10438,7,0)</f>
        <v>Office Supplies</v>
      </c>
      <c r="R2392" t="str">
        <f>VLOOKUP(Table3[[#This Row],[Order ID]],OrderBreakDown!A2391:H10438,8,0)</f>
        <v>Appliances</v>
      </c>
    </row>
    <row r="2393" spans="1:18" ht="21.75" customHeight="1" thickBot="1" x14ac:dyDescent="0.3">
      <c r="A2393" s="5" t="s">
        <v>4079</v>
      </c>
      <c r="B2393" s="2">
        <v>41526</v>
      </c>
      <c r="C2393" s="1" t="s">
        <v>2232</v>
      </c>
      <c r="D2393" s="1" t="s">
        <v>552</v>
      </c>
      <c r="E2393" s="1" t="s">
        <v>66</v>
      </c>
      <c r="F2393" s="1" t="s">
        <v>28</v>
      </c>
      <c r="G2393" s="1" t="s">
        <v>33</v>
      </c>
      <c r="H2393" s="2">
        <v>41532</v>
      </c>
      <c r="I2393" s="1" t="s">
        <v>22</v>
      </c>
      <c r="J2393" s="6" t="s">
        <v>553</v>
      </c>
      <c r="L2393" t="str">
        <f>VLOOKUP(Table3[[#This Row],[Order ID]],OrderBreakDown!A2392:H10439,2,0)</f>
        <v>Novimex Steel Folding Chair, Red</v>
      </c>
      <c r="M2393" s="16">
        <f>VLOOKUP(Table3[[#This Row],[Order ID]],OrderBreakDown!A2392:H10439,3,0)</f>
        <v>0.1</v>
      </c>
      <c r="N2393" t="str">
        <f>VLOOKUP(Table3[[#This Row],[Order ID]],OrderBreakDown!A2392:H10439,4,0)</f>
        <v>$148.00</v>
      </c>
      <c r="O2393" s="18" t="str">
        <f>VLOOKUP(Table3[[#This Row],[Order ID]],OrderBreakDown!A2392:H10439,5,0)</f>
        <v>$54.00</v>
      </c>
      <c r="P2393">
        <f>VLOOKUP(Table3[[#This Row],[Order ID]],OrderBreakDown!A2392:H10439,6,0)</f>
        <v>2</v>
      </c>
      <c r="Q2393" t="str">
        <f>VLOOKUP(Table3[[#This Row],[Order ID]],OrderBreakDown!A2392:H10439,7,0)</f>
        <v>Furniture</v>
      </c>
      <c r="R2393" t="str">
        <f>VLOOKUP(Table3[[#This Row],[Order ID]],OrderBreakDown!A2392:H10439,8,0)</f>
        <v>Chairs</v>
      </c>
    </row>
    <row r="2394" spans="1:18" ht="21.75" customHeight="1" thickBot="1" x14ac:dyDescent="0.3">
      <c r="A2394" s="5" t="s">
        <v>4080</v>
      </c>
      <c r="B2394" s="2">
        <v>41527</v>
      </c>
      <c r="C2394" s="1" t="s">
        <v>528</v>
      </c>
      <c r="D2394" s="1" t="s">
        <v>57</v>
      </c>
      <c r="E2394" s="1" t="s">
        <v>58</v>
      </c>
      <c r="F2394" s="1" t="s">
        <v>50</v>
      </c>
      <c r="G2394" s="1" t="s">
        <v>21</v>
      </c>
      <c r="H2394" s="2">
        <v>41531</v>
      </c>
      <c r="I2394" s="1" t="s">
        <v>22</v>
      </c>
      <c r="J2394" s="6" t="s">
        <v>57</v>
      </c>
      <c r="L2394" t="str">
        <f>VLOOKUP(Table3[[#This Row],[Order ID]],OrderBreakDown!A2393:H10440,2,0)</f>
        <v>Logitech Keyboard, Erganomic</v>
      </c>
      <c r="M2394" s="16">
        <f>VLOOKUP(Table3[[#This Row],[Order ID]],OrderBreakDown!A2393:H10440,3,0)</f>
        <v>0</v>
      </c>
      <c r="N2394" t="str">
        <f>VLOOKUP(Table3[[#This Row],[Order ID]],OrderBreakDown!A2393:H10440,4,0)</f>
        <v>$632.00</v>
      </c>
      <c r="O2394" s="18" t="str">
        <f>VLOOKUP(Table3[[#This Row],[Order ID]],OrderBreakDown!A2393:H10440,5,0)</f>
        <v>$57.00</v>
      </c>
      <c r="P2394">
        <f>VLOOKUP(Table3[[#This Row],[Order ID]],OrderBreakDown!A2393:H10440,6,0)</f>
        <v>9</v>
      </c>
      <c r="Q2394" t="str">
        <f>VLOOKUP(Table3[[#This Row],[Order ID]],OrderBreakDown!A2393:H10440,7,0)</f>
        <v>Technology</v>
      </c>
      <c r="R2394" t="str">
        <f>VLOOKUP(Table3[[#This Row],[Order ID]],OrderBreakDown!A2393:H10440,8,0)</f>
        <v>Accessories</v>
      </c>
    </row>
    <row r="2395" spans="1:18" ht="21.75" customHeight="1" thickBot="1" x14ac:dyDescent="0.3">
      <c r="A2395" s="5" t="s">
        <v>4081</v>
      </c>
      <c r="B2395" s="2">
        <v>41527</v>
      </c>
      <c r="C2395" s="1" t="s">
        <v>1263</v>
      </c>
      <c r="D2395" s="1" t="s">
        <v>1067</v>
      </c>
      <c r="E2395" s="1" t="s">
        <v>27</v>
      </c>
      <c r="F2395" s="1" t="s">
        <v>28</v>
      </c>
      <c r="G2395" s="1" t="s">
        <v>21</v>
      </c>
      <c r="H2395" s="2">
        <v>41533</v>
      </c>
      <c r="I2395" s="1" t="s">
        <v>22</v>
      </c>
      <c r="J2395" s="6" t="s">
        <v>112</v>
      </c>
      <c r="L2395" t="str">
        <f>VLOOKUP(Table3[[#This Row],[Order ID]],OrderBreakDown!A2394:H10441,2,0)</f>
        <v>Deflect-O Clock, Durable</v>
      </c>
      <c r="M2395" s="16">
        <f>VLOOKUP(Table3[[#This Row],[Order ID]],OrderBreakDown!A2394:H10441,3,0)</f>
        <v>0</v>
      </c>
      <c r="N2395" t="str">
        <f>VLOOKUP(Table3[[#This Row],[Order ID]],OrderBreakDown!A2394:H10441,4,0)</f>
        <v>$426.00</v>
      </c>
      <c r="O2395" s="18" t="str">
        <f>VLOOKUP(Table3[[#This Row],[Order ID]],OrderBreakDown!A2394:H10441,5,0)</f>
        <v>$136.00</v>
      </c>
      <c r="P2395">
        <f>VLOOKUP(Table3[[#This Row],[Order ID]],OrderBreakDown!A2394:H10441,6,0)</f>
        <v>9</v>
      </c>
      <c r="Q2395" t="str">
        <f>VLOOKUP(Table3[[#This Row],[Order ID]],OrderBreakDown!A2394:H10441,7,0)</f>
        <v>Furniture</v>
      </c>
      <c r="R2395" t="str">
        <f>VLOOKUP(Table3[[#This Row],[Order ID]],OrderBreakDown!A2394:H10441,8,0)</f>
        <v>Furnishings</v>
      </c>
    </row>
    <row r="2396" spans="1:18" ht="21.75" customHeight="1" thickBot="1" x14ac:dyDescent="0.3">
      <c r="A2396" s="5" t="s">
        <v>4082</v>
      </c>
      <c r="B2396" s="2">
        <v>41527</v>
      </c>
      <c r="C2396" s="1" t="s">
        <v>4083</v>
      </c>
      <c r="D2396" s="1" t="s">
        <v>618</v>
      </c>
      <c r="E2396" s="1" t="s">
        <v>77</v>
      </c>
      <c r="F2396" s="1" t="s">
        <v>28</v>
      </c>
      <c r="G2396" s="1" t="s">
        <v>15</v>
      </c>
      <c r="H2396" s="2">
        <v>41531</v>
      </c>
      <c r="I2396" s="1" t="s">
        <v>16</v>
      </c>
      <c r="J2396" s="6" t="s">
        <v>382</v>
      </c>
      <c r="L2396" t="str">
        <f>VLOOKUP(Table3[[#This Row],[Order ID]],OrderBreakDown!A2395:H10442,2,0)</f>
        <v>Safco Classic Bookcase, Pine</v>
      </c>
      <c r="M2396" s="16">
        <f>VLOOKUP(Table3[[#This Row],[Order ID]],OrderBreakDown!A2395:H10442,3,0)</f>
        <v>0.5</v>
      </c>
      <c r="N2396" t="str">
        <f>VLOOKUP(Table3[[#This Row],[Order ID]],OrderBreakDown!A2395:H10442,4,0)</f>
        <v>$220.00</v>
      </c>
      <c r="O2396" s="18" t="str">
        <f>VLOOKUP(Table3[[#This Row],[Order ID]],OrderBreakDown!A2395:H10442,5,0)</f>
        <v>-$202.00</v>
      </c>
      <c r="P2396">
        <f>VLOOKUP(Table3[[#This Row],[Order ID]],OrderBreakDown!A2395:H10442,6,0)</f>
        <v>1</v>
      </c>
      <c r="Q2396" t="str">
        <f>VLOOKUP(Table3[[#This Row],[Order ID]],OrderBreakDown!A2395:H10442,7,0)</f>
        <v>Furniture</v>
      </c>
      <c r="R2396" t="str">
        <f>VLOOKUP(Table3[[#This Row],[Order ID]],OrderBreakDown!A2395:H10442,8,0)</f>
        <v>Bookcases</v>
      </c>
    </row>
    <row r="2397" spans="1:18" ht="21.75" customHeight="1" thickBot="1" x14ac:dyDescent="0.3">
      <c r="A2397" s="5" t="s">
        <v>4084</v>
      </c>
      <c r="B2397" s="2">
        <v>41527</v>
      </c>
      <c r="C2397" s="1" t="s">
        <v>1380</v>
      </c>
      <c r="D2397" s="1" t="s">
        <v>250</v>
      </c>
      <c r="E2397" s="1" t="s">
        <v>214</v>
      </c>
      <c r="F2397" s="1" t="s">
        <v>28</v>
      </c>
      <c r="G2397" s="1" t="s">
        <v>21</v>
      </c>
      <c r="H2397" s="2">
        <v>41532</v>
      </c>
      <c r="I2397" s="1" t="s">
        <v>16</v>
      </c>
      <c r="J2397" s="6" t="s">
        <v>251</v>
      </c>
      <c r="L2397" t="str">
        <f>VLOOKUP(Table3[[#This Row],[Order ID]],OrderBreakDown!A2396:H10443,2,0)</f>
        <v>Harbour Creations Executive Leather Armchair, Adjustable</v>
      </c>
      <c r="M2397" s="16">
        <f>VLOOKUP(Table3[[#This Row],[Order ID]],OrderBreakDown!A2396:H10443,3,0)</f>
        <v>0</v>
      </c>
      <c r="N2397" t="str">
        <f>VLOOKUP(Table3[[#This Row],[Order ID]],OrderBreakDown!A2396:H10443,4,0)</f>
        <v>$2,381.00</v>
      </c>
      <c r="O2397" s="18" t="str">
        <f>VLOOKUP(Table3[[#This Row],[Order ID]],OrderBreakDown!A2396:H10443,5,0)</f>
        <v>$952.00</v>
      </c>
      <c r="P2397">
        <f>VLOOKUP(Table3[[#This Row],[Order ID]],OrderBreakDown!A2396:H10443,6,0)</f>
        <v>5</v>
      </c>
      <c r="Q2397" t="str">
        <f>VLOOKUP(Table3[[#This Row],[Order ID]],OrderBreakDown!A2396:H10443,7,0)</f>
        <v>Furniture</v>
      </c>
      <c r="R2397" t="str">
        <f>VLOOKUP(Table3[[#This Row],[Order ID]],OrderBreakDown!A2396:H10443,8,0)</f>
        <v>Chairs</v>
      </c>
    </row>
    <row r="2398" spans="1:18" ht="21.75" customHeight="1" thickBot="1" x14ac:dyDescent="0.3">
      <c r="A2398" s="5" t="s">
        <v>4085</v>
      </c>
      <c r="B2398" s="2">
        <v>41527</v>
      </c>
      <c r="C2398" s="1" t="s">
        <v>3924</v>
      </c>
      <c r="D2398" s="1" t="s">
        <v>148</v>
      </c>
      <c r="E2398" s="1" t="s">
        <v>149</v>
      </c>
      <c r="F2398" s="1" t="s">
        <v>50</v>
      </c>
      <c r="G2398" s="1" t="s">
        <v>21</v>
      </c>
      <c r="H2398" s="2">
        <v>41532</v>
      </c>
      <c r="I2398" s="1" t="s">
        <v>22</v>
      </c>
      <c r="J2398" s="6" t="s">
        <v>150</v>
      </c>
      <c r="L2398" t="str">
        <f>VLOOKUP(Table3[[#This Row],[Order ID]],OrderBreakDown!A2397:H10444,2,0)</f>
        <v>Acco Hole Reinforcements, Durable</v>
      </c>
      <c r="M2398" s="16">
        <f>VLOOKUP(Table3[[#This Row],[Order ID]],OrderBreakDown!A2397:H10444,3,0)</f>
        <v>0.5</v>
      </c>
      <c r="N2398" t="str">
        <f>VLOOKUP(Table3[[#This Row],[Order ID]],OrderBreakDown!A2397:H10444,4,0)</f>
        <v>$20.00</v>
      </c>
      <c r="O2398" s="18" t="str">
        <f>VLOOKUP(Table3[[#This Row],[Order ID]],OrderBreakDown!A2397:H10444,5,0)</f>
        <v>-$1.00</v>
      </c>
      <c r="P2398">
        <f>VLOOKUP(Table3[[#This Row],[Order ID]],OrderBreakDown!A2397:H10444,6,0)</f>
        <v>5</v>
      </c>
      <c r="Q2398" t="str">
        <f>VLOOKUP(Table3[[#This Row],[Order ID]],OrderBreakDown!A2397:H10444,7,0)</f>
        <v>Office Supplies</v>
      </c>
      <c r="R2398" t="str">
        <f>VLOOKUP(Table3[[#This Row],[Order ID]],OrderBreakDown!A2397:H10444,8,0)</f>
        <v>Binders</v>
      </c>
    </row>
    <row r="2399" spans="1:18" ht="21.75" customHeight="1" thickBot="1" x14ac:dyDescent="0.3">
      <c r="A2399" s="5" t="s">
        <v>4086</v>
      </c>
      <c r="B2399" s="2">
        <v>41528</v>
      </c>
      <c r="C2399" s="1" t="s">
        <v>4087</v>
      </c>
      <c r="D2399" s="1" t="s">
        <v>177</v>
      </c>
      <c r="E2399" s="1" t="s">
        <v>20</v>
      </c>
      <c r="F2399" s="1" t="s">
        <v>14</v>
      </c>
      <c r="G2399" s="1" t="s">
        <v>33</v>
      </c>
      <c r="H2399" s="2">
        <v>41530</v>
      </c>
      <c r="I2399" s="1" t="s">
        <v>16</v>
      </c>
      <c r="J2399" s="6" t="s">
        <v>23</v>
      </c>
      <c r="L2399" t="str">
        <f>VLOOKUP(Table3[[#This Row],[Order ID]],OrderBreakDown!A2398:H10445,2,0)</f>
        <v>Harbour Creations Steel Folding Chair, Set of Two</v>
      </c>
      <c r="M2399" s="16">
        <f>VLOOKUP(Table3[[#This Row],[Order ID]],OrderBreakDown!A2398:H10445,3,0)</f>
        <v>0.1</v>
      </c>
      <c r="N2399" t="str">
        <f>VLOOKUP(Table3[[#This Row],[Order ID]],OrderBreakDown!A2398:H10445,4,0)</f>
        <v>$180.00</v>
      </c>
      <c r="O2399" s="18" t="str">
        <f>VLOOKUP(Table3[[#This Row],[Order ID]],OrderBreakDown!A2398:H10445,5,0)</f>
        <v>$50.00</v>
      </c>
      <c r="P2399">
        <f>VLOOKUP(Table3[[#This Row],[Order ID]],OrderBreakDown!A2398:H10445,6,0)</f>
        <v>2</v>
      </c>
      <c r="Q2399" t="str">
        <f>VLOOKUP(Table3[[#This Row],[Order ID]],OrderBreakDown!A2398:H10445,7,0)</f>
        <v>Furniture</v>
      </c>
      <c r="R2399" t="str">
        <f>VLOOKUP(Table3[[#This Row],[Order ID]],OrderBreakDown!A2398:H10445,8,0)</f>
        <v>Chairs</v>
      </c>
    </row>
    <row r="2400" spans="1:18" ht="21.75" customHeight="1" thickBot="1" x14ac:dyDescent="0.3">
      <c r="A2400" s="5" t="s">
        <v>4088</v>
      </c>
      <c r="B2400" s="2">
        <v>41528</v>
      </c>
      <c r="C2400" s="1" t="s">
        <v>1394</v>
      </c>
      <c r="D2400" s="1" t="s">
        <v>3625</v>
      </c>
      <c r="E2400" s="1" t="s">
        <v>49</v>
      </c>
      <c r="F2400" s="1" t="s">
        <v>50</v>
      </c>
      <c r="G2400" s="1" t="s">
        <v>21</v>
      </c>
      <c r="H2400" s="2">
        <v>41531</v>
      </c>
      <c r="I2400" s="1" t="s">
        <v>37</v>
      </c>
      <c r="J2400" s="6" t="s">
        <v>132</v>
      </c>
      <c r="L2400" t="str">
        <f>VLOOKUP(Table3[[#This Row],[Order ID]],OrderBreakDown!A2399:H10446,2,0)</f>
        <v>Ibico Binding Machine, Recycled</v>
      </c>
      <c r="M2400" s="16">
        <f>VLOOKUP(Table3[[#This Row],[Order ID]],OrderBreakDown!A2399:H10446,3,0)</f>
        <v>0</v>
      </c>
      <c r="N2400" t="str">
        <f>VLOOKUP(Table3[[#This Row],[Order ID]],OrderBreakDown!A2399:H10446,4,0)</f>
        <v>$52.00</v>
      </c>
      <c r="O2400" s="18" t="str">
        <f>VLOOKUP(Table3[[#This Row],[Order ID]],OrderBreakDown!A2399:H10446,5,0)</f>
        <v>$9.00</v>
      </c>
      <c r="P2400">
        <f>VLOOKUP(Table3[[#This Row],[Order ID]],OrderBreakDown!A2399:H10446,6,0)</f>
        <v>1</v>
      </c>
      <c r="Q2400" t="str">
        <f>VLOOKUP(Table3[[#This Row],[Order ID]],OrderBreakDown!A2399:H10446,7,0)</f>
        <v>Office Supplies</v>
      </c>
      <c r="R2400" t="str">
        <f>VLOOKUP(Table3[[#This Row],[Order ID]],OrderBreakDown!A2399:H10446,8,0)</f>
        <v>Binders</v>
      </c>
    </row>
    <row r="2401" spans="1:18" ht="21.75" customHeight="1" thickBot="1" x14ac:dyDescent="0.3">
      <c r="A2401" s="5" t="s">
        <v>4089</v>
      </c>
      <c r="B2401" s="2">
        <v>41528</v>
      </c>
      <c r="C2401" s="1" t="s">
        <v>1089</v>
      </c>
      <c r="D2401" s="1" t="s">
        <v>1148</v>
      </c>
      <c r="E2401" s="1" t="s">
        <v>49</v>
      </c>
      <c r="F2401" s="1" t="s">
        <v>50</v>
      </c>
      <c r="G2401" s="1" t="s">
        <v>33</v>
      </c>
      <c r="H2401" s="2">
        <v>41530</v>
      </c>
      <c r="I2401" s="1" t="s">
        <v>16</v>
      </c>
      <c r="J2401" s="6" t="s">
        <v>412</v>
      </c>
      <c r="L2401" t="str">
        <f>VLOOKUP(Table3[[#This Row],[Order ID]],OrderBreakDown!A2400:H10447,2,0)</f>
        <v>Cameo Interoffice Envelope, with clear poly window</v>
      </c>
      <c r="M2401" s="16">
        <f>VLOOKUP(Table3[[#This Row],[Order ID]],OrderBreakDown!A2400:H10447,3,0)</f>
        <v>0</v>
      </c>
      <c r="N2401" t="str">
        <f>VLOOKUP(Table3[[#This Row],[Order ID]],OrderBreakDown!A2400:H10447,4,0)</f>
        <v>$255.00</v>
      </c>
      <c r="O2401" s="18" t="str">
        <f>VLOOKUP(Table3[[#This Row],[Order ID]],OrderBreakDown!A2400:H10447,5,0)</f>
        <v>$13.00</v>
      </c>
      <c r="P2401">
        <f>VLOOKUP(Table3[[#This Row],[Order ID]],OrderBreakDown!A2400:H10447,6,0)</f>
        <v>5</v>
      </c>
      <c r="Q2401" t="str">
        <f>VLOOKUP(Table3[[#This Row],[Order ID]],OrderBreakDown!A2400:H10447,7,0)</f>
        <v>Office Supplies</v>
      </c>
      <c r="R2401" t="str">
        <f>VLOOKUP(Table3[[#This Row],[Order ID]],OrderBreakDown!A2400:H10447,8,0)</f>
        <v>Envelopes</v>
      </c>
    </row>
    <row r="2402" spans="1:18" ht="21.75" customHeight="1" thickBot="1" x14ac:dyDescent="0.3">
      <c r="A2402" s="5" t="s">
        <v>4090</v>
      </c>
      <c r="B2402" s="2">
        <v>41529</v>
      </c>
      <c r="C2402" s="1" t="s">
        <v>1960</v>
      </c>
      <c r="D2402" s="1" t="s">
        <v>1755</v>
      </c>
      <c r="E2402" s="1" t="s">
        <v>66</v>
      </c>
      <c r="F2402" s="1" t="s">
        <v>28</v>
      </c>
      <c r="G2402" s="1" t="s">
        <v>21</v>
      </c>
      <c r="H2402" s="2">
        <v>41532</v>
      </c>
      <c r="I2402" s="1" t="s">
        <v>37</v>
      </c>
      <c r="J2402" s="6" t="s">
        <v>206</v>
      </c>
      <c r="L2402" t="str">
        <f>VLOOKUP(Table3[[#This Row],[Order ID]],OrderBreakDown!A2401:H10448,2,0)</f>
        <v>Samsung Headset, with Caller ID</v>
      </c>
      <c r="M2402" s="16">
        <f>VLOOKUP(Table3[[#This Row],[Order ID]],OrderBreakDown!A2401:H10448,3,0)</f>
        <v>0</v>
      </c>
      <c r="N2402" t="str">
        <f>VLOOKUP(Table3[[#This Row],[Order ID]],OrderBreakDown!A2401:H10448,4,0)</f>
        <v>$73.00</v>
      </c>
      <c r="O2402" s="18" t="str">
        <f>VLOOKUP(Table3[[#This Row],[Order ID]],OrderBreakDown!A2401:H10448,5,0)</f>
        <v>$4.00</v>
      </c>
      <c r="P2402">
        <f>VLOOKUP(Table3[[#This Row],[Order ID]],OrderBreakDown!A2401:H10448,6,0)</f>
        <v>1</v>
      </c>
      <c r="Q2402" t="str">
        <f>VLOOKUP(Table3[[#This Row],[Order ID]],OrderBreakDown!A2401:H10448,7,0)</f>
        <v>Technology</v>
      </c>
      <c r="R2402" t="str">
        <f>VLOOKUP(Table3[[#This Row],[Order ID]],OrderBreakDown!A2401:H10448,8,0)</f>
        <v>Phones</v>
      </c>
    </row>
    <row r="2403" spans="1:18" ht="21.75" customHeight="1" thickBot="1" x14ac:dyDescent="0.3">
      <c r="A2403" s="5" t="s">
        <v>4091</v>
      </c>
      <c r="B2403" s="2">
        <v>41529</v>
      </c>
      <c r="C2403" s="1" t="s">
        <v>1841</v>
      </c>
      <c r="D2403" s="1" t="s">
        <v>1391</v>
      </c>
      <c r="E2403" s="1" t="s">
        <v>58</v>
      </c>
      <c r="F2403" s="1" t="s">
        <v>50</v>
      </c>
      <c r="G2403" s="1" t="s">
        <v>33</v>
      </c>
      <c r="H2403" s="2">
        <v>41533</v>
      </c>
      <c r="I2403" s="1" t="s">
        <v>22</v>
      </c>
      <c r="J2403" s="6" t="s">
        <v>1392</v>
      </c>
      <c r="L2403" t="str">
        <f>VLOOKUP(Table3[[#This Row],[Order ID]],OrderBreakDown!A2402:H10449,2,0)</f>
        <v>Cardinal Hole Reinforcements, Durable</v>
      </c>
      <c r="M2403" s="16">
        <f>VLOOKUP(Table3[[#This Row],[Order ID]],OrderBreakDown!A2402:H10449,3,0)</f>
        <v>0</v>
      </c>
      <c r="N2403" t="str">
        <f>VLOOKUP(Table3[[#This Row],[Order ID]],OrderBreakDown!A2402:H10449,4,0)</f>
        <v>$21.00</v>
      </c>
      <c r="O2403" s="18" t="str">
        <f>VLOOKUP(Table3[[#This Row],[Order ID]],OrderBreakDown!A2402:H10449,5,0)</f>
        <v>$4.00</v>
      </c>
      <c r="P2403">
        <f>VLOOKUP(Table3[[#This Row],[Order ID]],OrderBreakDown!A2402:H10449,6,0)</f>
        <v>3</v>
      </c>
      <c r="Q2403" t="str">
        <f>VLOOKUP(Table3[[#This Row],[Order ID]],OrderBreakDown!A2402:H10449,7,0)</f>
        <v>Office Supplies</v>
      </c>
      <c r="R2403" t="str">
        <f>VLOOKUP(Table3[[#This Row],[Order ID]],OrderBreakDown!A2402:H10449,8,0)</f>
        <v>Binders</v>
      </c>
    </row>
    <row r="2404" spans="1:18" ht="21.75" customHeight="1" thickBot="1" x14ac:dyDescent="0.3">
      <c r="A2404" s="5" t="s">
        <v>4092</v>
      </c>
      <c r="B2404" s="2">
        <v>41529</v>
      </c>
      <c r="C2404" s="1" t="s">
        <v>2908</v>
      </c>
      <c r="D2404" s="1" t="s">
        <v>538</v>
      </c>
      <c r="E2404" s="1" t="s">
        <v>66</v>
      </c>
      <c r="F2404" s="1" t="s">
        <v>28</v>
      </c>
      <c r="G2404" s="1" t="s">
        <v>33</v>
      </c>
      <c r="H2404" s="2">
        <v>41531</v>
      </c>
      <c r="I2404" s="1" t="s">
        <v>37</v>
      </c>
      <c r="J2404" s="6" t="s">
        <v>538</v>
      </c>
      <c r="L2404" t="str">
        <f>VLOOKUP(Table3[[#This Row],[Order ID]],OrderBreakDown!A2403:H10450,2,0)</f>
        <v>Ikea Library with Doors, Traditional</v>
      </c>
      <c r="M2404" s="16">
        <f>VLOOKUP(Table3[[#This Row],[Order ID]],OrderBreakDown!A2403:H10450,3,0)</f>
        <v>0.1</v>
      </c>
      <c r="N2404" t="str">
        <f>VLOOKUP(Table3[[#This Row],[Order ID]],OrderBreakDown!A2403:H10450,4,0)</f>
        <v>$654.00</v>
      </c>
      <c r="O2404" s="18" t="str">
        <f>VLOOKUP(Table3[[#This Row],[Order ID]],OrderBreakDown!A2403:H10450,5,0)</f>
        <v>$247.00</v>
      </c>
      <c r="P2404">
        <f>VLOOKUP(Table3[[#This Row],[Order ID]],OrderBreakDown!A2403:H10450,6,0)</f>
        <v>2</v>
      </c>
      <c r="Q2404" t="str">
        <f>VLOOKUP(Table3[[#This Row],[Order ID]],OrderBreakDown!A2403:H10450,7,0)</f>
        <v>Furniture</v>
      </c>
      <c r="R2404" t="str">
        <f>VLOOKUP(Table3[[#This Row],[Order ID]],OrderBreakDown!A2403:H10450,8,0)</f>
        <v>Bookcases</v>
      </c>
    </row>
    <row r="2405" spans="1:18" ht="21.75" customHeight="1" thickBot="1" x14ac:dyDescent="0.3">
      <c r="A2405" s="5" t="s">
        <v>4093</v>
      </c>
      <c r="B2405" s="2">
        <v>41529</v>
      </c>
      <c r="C2405" s="1" t="s">
        <v>333</v>
      </c>
      <c r="D2405" s="1" t="s">
        <v>305</v>
      </c>
      <c r="E2405" s="1" t="s">
        <v>20</v>
      </c>
      <c r="F2405" s="1" t="s">
        <v>14</v>
      </c>
      <c r="G2405" s="1" t="s">
        <v>33</v>
      </c>
      <c r="H2405" s="2">
        <v>41533</v>
      </c>
      <c r="I2405" s="1" t="s">
        <v>22</v>
      </c>
      <c r="J2405" s="6" t="s">
        <v>23</v>
      </c>
      <c r="L2405" t="str">
        <f>VLOOKUP(Table3[[#This Row],[Order ID]],OrderBreakDown!A2404:H10451,2,0)</f>
        <v>Eldon Trays, Blue</v>
      </c>
      <c r="M2405" s="16">
        <f>VLOOKUP(Table3[[#This Row],[Order ID]],OrderBreakDown!A2404:H10451,3,0)</f>
        <v>0</v>
      </c>
      <c r="N2405" t="str">
        <f>VLOOKUP(Table3[[#This Row],[Order ID]],OrderBreakDown!A2404:H10451,4,0)</f>
        <v>$96.00</v>
      </c>
      <c r="O2405" s="18" t="str">
        <f>VLOOKUP(Table3[[#This Row],[Order ID]],OrderBreakDown!A2404:H10451,5,0)</f>
        <v>$17.00</v>
      </c>
      <c r="P2405">
        <f>VLOOKUP(Table3[[#This Row],[Order ID]],OrderBreakDown!A2404:H10451,6,0)</f>
        <v>2</v>
      </c>
      <c r="Q2405" t="str">
        <f>VLOOKUP(Table3[[#This Row],[Order ID]],OrderBreakDown!A2404:H10451,7,0)</f>
        <v>Office Supplies</v>
      </c>
      <c r="R2405" t="str">
        <f>VLOOKUP(Table3[[#This Row],[Order ID]],OrderBreakDown!A2404:H10451,8,0)</f>
        <v>Storage</v>
      </c>
    </row>
    <row r="2406" spans="1:18" ht="21.75" customHeight="1" thickBot="1" x14ac:dyDescent="0.3">
      <c r="A2406" s="5" t="s">
        <v>4094</v>
      </c>
      <c r="B2406" s="2">
        <v>41529</v>
      </c>
      <c r="C2406" s="1" t="s">
        <v>2614</v>
      </c>
      <c r="D2406" s="1" t="s">
        <v>3225</v>
      </c>
      <c r="E2406" s="1" t="s">
        <v>77</v>
      </c>
      <c r="F2406" s="1" t="s">
        <v>28</v>
      </c>
      <c r="G2406" s="1" t="s">
        <v>33</v>
      </c>
      <c r="H2406" s="2">
        <v>41532</v>
      </c>
      <c r="I2406" s="1" t="s">
        <v>16</v>
      </c>
      <c r="J2406" s="6" t="s">
        <v>382</v>
      </c>
      <c r="L2406" t="str">
        <f>VLOOKUP(Table3[[#This Row],[Order ID]],OrderBreakDown!A2405:H10452,2,0)</f>
        <v>Smead File Folder Labels, Laser Printer Compatible</v>
      </c>
      <c r="M2406" s="16">
        <f>VLOOKUP(Table3[[#This Row],[Order ID]],OrderBreakDown!A2405:H10452,3,0)</f>
        <v>0.5</v>
      </c>
      <c r="N2406" t="str">
        <f>VLOOKUP(Table3[[#This Row],[Order ID]],OrderBreakDown!A2405:H10452,4,0)</f>
        <v>$18.00</v>
      </c>
      <c r="O2406" s="18" t="str">
        <f>VLOOKUP(Table3[[#This Row],[Order ID]],OrderBreakDown!A2405:H10452,5,0)</f>
        <v>-$18.00</v>
      </c>
      <c r="P2406">
        <f>VLOOKUP(Table3[[#This Row],[Order ID]],OrderBreakDown!A2405:H10452,6,0)</f>
        <v>4</v>
      </c>
      <c r="Q2406" t="str">
        <f>VLOOKUP(Table3[[#This Row],[Order ID]],OrderBreakDown!A2405:H10452,7,0)</f>
        <v>Office Supplies</v>
      </c>
      <c r="R2406" t="str">
        <f>VLOOKUP(Table3[[#This Row],[Order ID]],OrderBreakDown!A2405:H10452,8,0)</f>
        <v>Labels</v>
      </c>
    </row>
    <row r="2407" spans="1:18" ht="21.75" customHeight="1" thickBot="1" x14ac:dyDescent="0.3">
      <c r="A2407" s="5" t="s">
        <v>4095</v>
      </c>
      <c r="B2407" s="2">
        <v>41529</v>
      </c>
      <c r="C2407" s="1" t="s">
        <v>1888</v>
      </c>
      <c r="D2407" s="1" t="s">
        <v>188</v>
      </c>
      <c r="E2407" s="1" t="s">
        <v>13</v>
      </c>
      <c r="F2407" s="1" t="s">
        <v>14</v>
      </c>
      <c r="G2407" s="1" t="s">
        <v>33</v>
      </c>
      <c r="H2407" s="2">
        <v>41534</v>
      </c>
      <c r="I2407" s="1" t="s">
        <v>22</v>
      </c>
      <c r="J2407" s="6" t="s">
        <v>188</v>
      </c>
      <c r="L2407" t="str">
        <f>VLOOKUP(Table3[[#This Row],[Order ID]],OrderBreakDown!A2406:H10453,2,0)</f>
        <v>Sauder Classic Bookcase, Metal</v>
      </c>
      <c r="M2407" s="16">
        <f>VLOOKUP(Table3[[#This Row],[Order ID]],OrderBreakDown!A2406:H10453,3,0)</f>
        <v>0.5</v>
      </c>
      <c r="N2407" t="str">
        <f>VLOOKUP(Table3[[#This Row],[Order ID]],OrderBreakDown!A2406:H10453,4,0)</f>
        <v>$653.00</v>
      </c>
      <c r="O2407" s="18" t="str">
        <f>VLOOKUP(Table3[[#This Row],[Order ID]],OrderBreakDown!A2406:H10453,5,0)</f>
        <v>-$457.00</v>
      </c>
      <c r="P2407">
        <f>VLOOKUP(Table3[[#This Row],[Order ID]],OrderBreakDown!A2406:H10453,6,0)</f>
        <v>3</v>
      </c>
      <c r="Q2407" t="str">
        <f>VLOOKUP(Table3[[#This Row],[Order ID]],OrderBreakDown!A2406:H10453,7,0)</f>
        <v>Furniture</v>
      </c>
      <c r="R2407" t="str">
        <f>VLOOKUP(Table3[[#This Row],[Order ID]],OrderBreakDown!A2406:H10453,8,0)</f>
        <v>Bookcases</v>
      </c>
    </row>
    <row r="2408" spans="1:18" ht="21.75" customHeight="1" thickBot="1" x14ac:dyDescent="0.3">
      <c r="A2408" s="5" t="s">
        <v>4096</v>
      </c>
      <c r="B2408" s="2">
        <v>41529</v>
      </c>
      <c r="C2408" s="1" t="s">
        <v>777</v>
      </c>
      <c r="D2408" s="1" t="s">
        <v>177</v>
      </c>
      <c r="E2408" s="1" t="s">
        <v>20</v>
      </c>
      <c r="F2408" s="1" t="s">
        <v>14</v>
      </c>
      <c r="G2408" s="1" t="s">
        <v>21</v>
      </c>
      <c r="H2408" s="2">
        <v>41529</v>
      </c>
      <c r="I2408" s="1" t="s">
        <v>62</v>
      </c>
      <c r="J2408" s="6" t="s">
        <v>23</v>
      </c>
      <c r="L2408" t="str">
        <f>VLOOKUP(Table3[[#This Row],[Order ID]],OrderBreakDown!A2407:H10454,2,0)</f>
        <v>Rubbermaid Door Stop, Durable</v>
      </c>
      <c r="M2408" s="16">
        <f>VLOOKUP(Table3[[#This Row],[Order ID]],OrderBreakDown!A2407:H10454,3,0)</f>
        <v>0.4</v>
      </c>
      <c r="N2408" t="str">
        <f>VLOOKUP(Table3[[#This Row],[Order ID]],OrderBreakDown!A2407:H10454,4,0)</f>
        <v>$73.00</v>
      </c>
      <c r="O2408" s="18" t="str">
        <f>VLOOKUP(Table3[[#This Row],[Order ID]],OrderBreakDown!A2407:H10454,5,0)</f>
        <v>-$33.00</v>
      </c>
      <c r="P2408">
        <f>VLOOKUP(Table3[[#This Row],[Order ID]],OrderBreakDown!A2407:H10454,6,0)</f>
        <v>3</v>
      </c>
      <c r="Q2408" t="str">
        <f>VLOOKUP(Table3[[#This Row],[Order ID]],OrderBreakDown!A2407:H10454,7,0)</f>
        <v>Furniture</v>
      </c>
      <c r="R2408" t="str">
        <f>VLOOKUP(Table3[[#This Row],[Order ID]],OrderBreakDown!A2407:H10454,8,0)</f>
        <v>Furnishings</v>
      </c>
    </row>
    <row r="2409" spans="1:18" ht="21.75" customHeight="1" thickBot="1" x14ac:dyDescent="0.3">
      <c r="A2409" s="5" t="s">
        <v>4097</v>
      </c>
      <c r="B2409" s="2">
        <v>41530</v>
      </c>
      <c r="C2409" s="1" t="s">
        <v>1452</v>
      </c>
      <c r="D2409" s="1" t="s">
        <v>289</v>
      </c>
      <c r="E2409" s="1" t="s">
        <v>49</v>
      </c>
      <c r="F2409" s="1" t="s">
        <v>50</v>
      </c>
      <c r="G2409" s="1" t="s">
        <v>33</v>
      </c>
      <c r="H2409" s="2">
        <v>41535</v>
      </c>
      <c r="I2409" s="1" t="s">
        <v>22</v>
      </c>
      <c r="J2409" s="6" t="s">
        <v>132</v>
      </c>
      <c r="L2409" t="str">
        <f>VLOOKUP(Table3[[#This Row],[Order ID]],OrderBreakDown!A2408:H10455,2,0)</f>
        <v>Stanley Highlighters, Fluorescent</v>
      </c>
      <c r="M2409" s="16">
        <f>VLOOKUP(Table3[[#This Row],[Order ID]],OrderBreakDown!A2408:H10455,3,0)</f>
        <v>0</v>
      </c>
      <c r="N2409" t="str">
        <f>VLOOKUP(Table3[[#This Row],[Order ID]],OrderBreakDown!A2408:H10455,4,0)</f>
        <v>$64.00</v>
      </c>
      <c r="O2409" s="18" t="str">
        <f>VLOOKUP(Table3[[#This Row],[Order ID]],OrderBreakDown!A2408:H10455,5,0)</f>
        <v>$24.00</v>
      </c>
      <c r="P2409">
        <f>VLOOKUP(Table3[[#This Row],[Order ID]],OrderBreakDown!A2408:H10455,6,0)</f>
        <v>4</v>
      </c>
      <c r="Q2409" t="str">
        <f>VLOOKUP(Table3[[#This Row],[Order ID]],OrderBreakDown!A2408:H10455,7,0)</f>
        <v>Office Supplies</v>
      </c>
      <c r="R2409" t="str">
        <f>VLOOKUP(Table3[[#This Row],[Order ID]],OrderBreakDown!A2408:H10455,8,0)</f>
        <v>Art</v>
      </c>
    </row>
    <row r="2410" spans="1:18" ht="21.75" customHeight="1" thickBot="1" x14ac:dyDescent="0.3">
      <c r="A2410" s="5" t="s">
        <v>4098</v>
      </c>
      <c r="B2410" s="2">
        <v>41530</v>
      </c>
      <c r="C2410" s="1" t="s">
        <v>1763</v>
      </c>
      <c r="D2410" s="1" t="s">
        <v>2294</v>
      </c>
      <c r="E2410" s="1" t="s">
        <v>66</v>
      </c>
      <c r="F2410" s="1" t="s">
        <v>28</v>
      </c>
      <c r="G2410" s="1" t="s">
        <v>15</v>
      </c>
      <c r="H2410" s="2">
        <v>41536</v>
      </c>
      <c r="I2410" s="1" t="s">
        <v>22</v>
      </c>
      <c r="J2410" s="6" t="s">
        <v>67</v>
      </c>
      <c r="L2410" t="str">
        <f>VLOOKUP(Table3[[#This Row],[Order ID]],OrderBreakDown!A2409:H10456,2,0)</f>
        <v>Binney &amp; Smith Pencil Sharpener, Fluorescent</v>
      </c>
      <c r="M2410" s="16">
        <f>VLOOKUP(Table3[[#This Row],[Order ID]],OrderBreakDown!A2409:H10456,3,0)</f>
        <v>0</v>
      </c>
      <c r="N2410" t="str">
        <f>VLOOKUP(Table3[[#This Row],[Order ID]],OrderBreakDown!A2409:H10456,4,0)</f>
        <v>$80.00</v>
      </c>
      <c r="O2410" s="18" t="str">
        <f>VLOOKUP(Table3[[#This Row],[Order ID]],OrderBreakDown!A2409:H10456,5,0)</f>
        <v>$3.00</v>
      </c>
      <c r="P2410">
        <f>VLOOKUP(Table3[[#This Row],[Order ID]],OrderBreakDown!A2409:H10456,6,0)</f>
        <v>3</v>
      </c>
      <c r="Q2410" t="str">
        <f>VLOOKUP(Table3[[#This Row],[Order ID]],OrderBreakDown!A2409:H10456,7,0)</f>
        <v>Office Supplies</v>
      </c>
      <c r="R2410" t="str">
        <f>VLOOKUP(Table3[[#This Row],[Order ID]],OrderBreakDown!A2409:H10456,8,0)</f>
        <v>Art</v>
      </c>
    </row>
    <row r="2411" spans="1:18" ht="21.75" customHeight="1" thickBot="1" x14ac:dyDescent="0.3">
      <c r="A2411" s="5" t="s">
        <v>4099</v>
      </c>
      <c r="B2411" s="2">
        <v>41531</v>
      </c>
      <c r="C2411" s="1" t="s">
        <v>938</v>
      </c>
      <c r="D2411" s="1" t="s">
        <v>54</v>
      </c>
      <c r="E2411" s="1" t="s">
        <v>55</v>
      </c>
      <c r="F2411" s="1" t="s">
        <v>28</v>
      </c>
      <c r="G2411" s="1" t="s">
        <v>21</v>
      </c>
      <c r="H2411" s="2">
        <v>41536</v>
      </c>
      <c r="I2411" s="1" t="s">
        <v>22</v>
      </c>
      <c r="J2411" s="6" t="s">
        <v>54</v>
      </c>
      <c r="L2411" t="str">
        <f>VLOOKUP(Table3[[#This Row],[Order ID]],OrderBreakDown!A2410:H10457,2,0)</f>
        <v>Binney &amp; Smith Canvas, Easy-Erase</v>
      </c>
      <c r="M2411" s="16">
        <f>VLOOKUP(Table3[[#This Row],[Order ID]],OrderBreakDown!A2410:H10457,3,0)</f>
        <v>0</v>
      </c>
      <c r="N2411" t="str">
        <f>VLOOKUP(Table3[[#This Row],[Order ID]],OrderBreakDown!A2410:H10457,4,0)</f>
        <v>$258.00</v>
      </c>
      <c r="O2411" s="18" t="str">
        <f>VLOOKUP(Table3[[#This Row],[Order ID]],OrderBreakDown!A2410:H10457,5,0)</f>
        <v>$44.00</v>
      </c>
      <c r="P2411">
        <f>VLOOKUP(Table3[[#This Row],[Order ID]],OrderBreakDown!A2410:H10457,6,0)</f>
        <v>5</v>
      </c>
      <c r="Q2411" t="str">
        <f>VLOOKUP(Table3[[#This Row],[Order ID]],OrderBreakDown!A2410:H10457,7,0)</f>
        <v>Office Supplies</v>
      </c>
      <c r="R2411" t="str">
        <f>VLOOKUP(Table3[[#This Row],[Order ID]],OrderBreakDown!A2410:H10457,8,0)</f>
        <v>Art</v>
      </c>
    </row>
    <row r="2412" spans="1:18" ht="21.75" customHeight="1" thickBot="1" x14ac:dyDescent="0.3">
      <c r="A2412" s="5" t="s">
        <v>4100</v>
      </c>
      <c r="B2412" s="2">
        <v>41531</v>
      </c>
      <c r="C2412" s="1" t="s">
        <v>1577</v>
      </c>
      <c r="D2412" s="1" t="s">
        <v>797</v>
      </c>
      <c r="E2412" s="1" t="s">
        <v>58</v>
      </c>
      <c r="F2412" s="1" t="s">
        <v>50</v>
      </c>
      <c r="G2412" s="1" t="s">
        <v>21</v>
      </c>
      <c r="H2412" s="2">
        <v>41532</v>
      </c>
      <c r="I2412" s="1" t="s">
        <v>37</v>
      </c>
      <c r="J2412" s="6" t="s">
        <v>798</v>
      </c>
      <c r="L2412" t="str">
        <f>VLOOKUP(Table3[[#This Row],[Order ID]],OrderBreakDown!A2411:H10458,2,0)</f>
        <v>Office Star Steel Folding Chair, Black</v>
      </c>
      <c r="M2412" s="16">
        <f>VLOOKUP(Table3[[#This Row],[Order ID]],OrderBreakDown!A2411:H10458,3,0)</f>
        <v>0.2</v>
      </c>
      <c r="N2412" t="str">
        <f>VLOOKUP(Table3[[#This Row],[Order ID]],OrderBreakDown!A2411:H10458,4,0)</f>
        <v>$714.00</v>
      </c>
      <c r="O2412" s="18" t="str">
        <f>VLOOKUP(Table3[[#This Row],[Order ID]],OrderBreakDown!A2411:H10458,5,0)</f>
        <v>-$179.00</v>
      </c>
      <c r="P2412">
        <f>VLOOKUP(Table3[[#This Row],[Order ID]],OrderBreakDown!A2411:H10458,6,0)</f>
        <v>10</v>
      </c>
      <c r="Q2412" t="str">
        <f>VLOOKUP(Table3[[#This Row],[Order ID]],OrderBreakDown!A2411:H10458,7,0)</f>
        <v>Furniture</v>
      </c>
      <c r="R2412" t="str">
        <f>VLOOKUP(Table3[[#This Row],[Order ID]],OrderBreakDown!A2411:H10458,8,0)</f>
        <v>Chairs</v>
      </c>
    </row>
    <row r="2413" spans="1:18" ht="21.75" customHeight="1" thickBot="1" x14ac:dyDescent="0.3">
      <c r="A2413" s="5" t="s">
        <v>4101</v>
      </c>
      <c r="B2413" s="2">
        <v>41531</v>
      </c>
      <c r="C2413" s="1" t="s">
        <v>25</v>
      </c>
      <c r="D2413" s="1" t="s">
        <v>755</v>
      </c>
      <c r="E2413" s="1" t="s">
        <v>49</v>
      </c>
      <c r="F2413" s="1" t="s">
        <v>50</v>
      </c>
      <c r="G2413" s="1" t="s">
        <v>21</v>
      </c>
      <c r="H2413" s="2">
        <v>41535</v>
      </c>
      <c r="I2413" s="1" t="s">
        <v>22</v>
      </c>
      <c r="J2413" s="6" t="s">
        <v>412</v>
      </c>
      <c r="L2413" t="str">
        <f>VLOOKUP(Table3[[#This Row],[Order ID]],OrderBreakDown!A2412:H10459,2,0)</f>
        <v>Avery Binder Covers, Economy</v>
      </c>
      <c r="M2413" s="16">
        <f>VLOOKUP(Table3[[#This Row],[Order ID]],OrderBreakDown!A2412:H10459,3,0)</f>
        <v>0</v>
      </c>
      <c r="N2413" t="str">
        <f>VLOOKUP(Table3[[#This Row],[Order ID]],OrderBreakDown!A2412:H10459,4,0)</f>
        <v>$33.00</v>
      </c>
      <c r="O2413" s="18" t="str">
        <f>VLOOKUP(Table3[[#This Row],[Order ID]],OrderBreakDown!A2412:H10459,5,0)</f>
        <v>$10.00</v>
      </c>
      <c r="P2413">
        <f>VLOOKUP(Table3[[#This Row],[Order ID]],OrderBreakDown!A2412:H10459,6,0)</f>
        <v>3</v>
      </c>
      <c r="Q2413" t="str">
        <f>VLOOKUP(Table3[[#This Row],[Order ID]],OrderBreakDown!A2412:H10459,7,0)</f>
        <v>Office Supplies</v>
      </c>
      <c r="R2413" t="str">
        <f>VLOOKUP(Table3[[#This Row],[Order ID]],OrderBreakDown!A2412:H10459,8,0)</f>
        <v>Binders</v>
      </c>
    </row>
    <row r="2414" spans="1:18" ht="21.75" customHeight="1" thickBot="1" x14ac:dyDescent="0.3">
      <c r="A2414" s="5" t="s">
        <v>4102</v>
      </c>
      <c r="B2414" s="2">
        <v>41531</v>
      </c>
      <c r="C2414" s="1" t="s">
        <v>1398</v>
      </c>
      <c r="D2414" s="1" t="s">
        <v>3347</v>
      </c>
      <c r="E2414" s="1" t="s">
        <v>20</v>
      </c>
      <c r="F2414" s="1" t="s">
        <v>14</v>
      </c>
      <c r="G2414" s="1" t="s">
        <v>15</v>
      </c>
      <c r="H2414" s="2">
        <v>41533</v>
      </c>
      <c r="I2414" s="1" t="s">
        <v>16</v>
      </c>
      <c r="J2414" s="6" t="s">
        <v>23</v>
      </c>
      <c r="L2414" t="str">
        <f>VLOOKUP(Table3[[#This Row],[Order ID]],OrderBreakDown!A2413:H10460,2,0)</f>
        <v>Rogers Shelving, Wire Frame</v>
      </c>
      <c r="M2414" s="16">
        <f>VLOOKUP(Table3[[#This Row],[Order ID]],OrderBreakDown!A2413:H10460,3,0)</f>
        <v>0</v>
      </c>
      <c r="N2414" t="str">
        <f>VLOOKUP(Table3[[#This Row],[Order ID]],OrderBreakDown!A2413:H10460,4,0)</f>
        <v>$428.00</v>
      </c>
      <c r="O2414" s="18" t="str">
        <f>VLOOKUP(Table3[[#This Row],[Order ID]],OrderBreakDown!A2413:H10460,5,0)</f>
        <v>$133.00</v>
      </c>
      <c r="P2414">
        <f>VLOOKUP(Table3[[#This Row],[Order ID]],OrderBreakDown!A2413:H10460,6,0)</f>
        <v>7</v>
      </c>
      <c r="Q2414" t="str">
        <f>VLOOKUP(Table3[[#This Row],[Order ID]],OrderBreakDown!A2413:H10460,7,0)</f>
        <v>Office Supplies</v>
      </c>
      <c r="R2414" t="str">
        <f>VLOOKUP(Table3[[#This Row],[Order ID]],OrderBreakDown!A2413:H10460,8,0)</f>
        <v>Storage</v>
      </c>
    </row>
    <row r="2415" spans="1:18" ht="21.75" customHeight="1" thickBot="1" x14ac:dyDescent="0.3">
      <c r="A2415" s="5" t="s">
        <v>4103</v>
      </c>
      <c r="B2415" s="2">
        <v>41532</v>
      </c>
      <c r="C2415" s="1" t="s">
        <v>720</v>
      </c>
      <c r="D2415" s="1" t="s">
        <v>205</v>
      </c>
      <c r="E2415" s="1" t="s">
        <v>66</v>
      </c>
      <c r="F2415" s="1" t="s">
        <v>28</v>
      </c>
      <c r="G2415" s="1" t="s">
        <v>21</v>
      </c>
      <c r="H2415" s="2">
        <v>41538</v>
      </c>
      <c r="I2415" s="1" t="s">
        <v>22</v>
      </c>
      <c r="J2415" s="6" t="s">
        <v>206</v>
      </c>
      <c r="L2415" t="str">
        <f>VLOOKUP(Table3[[#This Row],[Order ID]],OrderBreakDown!A2414:H10461,2,0)</f>
        <v>Belkin Mouse, USB</v>
      </c>
      <c r="M2415" s="16">
        <f>VLOOKUP(Table3[[#This Row],[Order ID]],OrderBreakDown!A2414:H10461,3,0)</f>
        <v>0</v>
      </c>
      <c r="N2415" t="str">
        <f>VLOOKUP(Table3[[#This Row],[Order ID]],OrderBreakDown!A2414:H10461,4,0)</f>
        <v>$82.00</v>
      </c>
      <c r="O2415" s="18" t="str">
        <f>VLOOKUP(Table3[[#This Row],[Order ID]],OrderBreakDown!A2414:H10461,5,0)</f>
        <v>$12.00</v>
      </c>
      <c r="P2415">
        <f>VLOOKUP(Table3[[#This Row],[Order ID]],OrderBreakDown!A2414:H10461,6,0)</f>
        <v>2</v>
      </c>
      <c r="Q2415" t="str">
        <f>VLOOKUP(Table3[[#This Row],[Order ID]],OrderBreakDown!A2414:H10461,7,0)</f>
        <v>Technology</v>
      </c>
      <c r="R2415" t="str">
        <f>VLOOKUP(Table3[[#This Row],[Order ID]],OrderBreakDown!A2414:H10461,8,0)</f>
        <v>Accessories</v>
      </c>
    </row>
    <row r="2416" spans="1:18" ht="21.75" customHeight="1" thickBot="1" x14ac:dyDescent="0.3">
      <c r="A2416" s="5" t="s">
        <v>4104</v>
      </c>
      <c r="B2416" s="2">
        <v>41533</v>
      </c>
      <c r="C2416" s="1" t="s">
        <v>3551</v>
      </c>
      <c r="D2416" s="1" t="s">
        <v>2573</v>
      </c>
      <c r="E2416" s="1" t="s">
        <v>20</v>
      </c>
      <c r="F2416" s="1" t="s">
        <v>14</v>
      </c>
      <c r="G2416" s="1" t="s">
        <v>33</v>
      </c>
      <c r="H2416" s="2">
        <v>41538</v>
      </c>
      <c r="I2416" s="1" t="s">
        <v>22</v>
      </c>
      <c r="J2416" s="6" t="s">
        <v>23</v>
      </c>
      <c r="L2416" t="str">
        <f>VLOOKUP(Table3[[#This Row],[Order ID]],OrderBreakDown!A2415:H10462,2,0)</f>
        <v>Epson Card Printer, Wireless</v>
      </c>
      <c r="M2416" s="16">
        <f>VLOOKUP(Table3[[#This Row],[Order ID]],OrderBreakDown!A2415:H10462,3,0)</f>
        <v>0</v>
      </c>
      <c r="N2416" t="str">
        <f>VLOOKUP(Table3[[#This Row],[Order ID]],OrderBreakDown!A2415:H10462,4,0)</f>
        <v>$510.00</v>
      </c>
      <c r="O2416" s="18" t="str">
        <f>VLOOKUP(Table3[[#This Row],[Order ID]],OrderBreakDown!A2415:H10462,5,0)</f>
        <v>$71.00</v>
      </c>
      <c r="P2416">
        <f>VLOOKUP(Table3[[#This Row],[Order ID]],OrderBreakDown!A2415:H10462,6,0)</f>
        <v>3</v>
      </c>
      <c r="Q2416" t="str">
        <f>VLOOKUP(Table3[[#This Row],[Order ID]],OrderBreakDown!A2415:H10462,7,0)</f>
        <v>Technology</v>
      </c>
      <c r="R2416" t="str">
        <f>VLOOKUP(Table3[[#This Row],[Order ID]],OrderBreakDown!A2415:H10462,8,0)</f>
        <v>Machines</v>
      </c>
    </row>
    <row r="2417" spans="1:18" ht="21.75" customHeight="1" thickBot="1" x14ac:dyDescent="0.3">
      <c r="A2417" s="5" t="s">
        <v>4105</v>
      </c>
      <c r="B2417" s="2">
        <v>41533</v>
      </c>
      <c r="C2417" s="1" t="s">
        <v>2195</v>
      </c>
      <c r="D2417" s="1" t="s">
        <v>2200</v>
      </c>
      <c r="E2417" s="1" t="s">
        <v>20</v>
      </c>
      <c r="F2417" s="1" t="s">
        <v>14</v>
      </c>
      <c r="G2417" s="1" t="s">
        <v>33</v>
      </c>
      <c r="H2417" s="2">
        <v>41538</v>
      </c>
      <c r="I2417" s="1" t="s">
        <v>22</v>
      </c>
      <c r="J2417" s="6" t="s">
        <v>23</v>
      </c>
      <c r="L2417" t="str">
        <f>VLOOKUP(Table3[[#This Row],[Order ID]],OrderBreakDown!A2416:H10463,2,0)</f>
        <v>Cameo Business Envelopes, Recycled</v>
      </c>
      <c r="M2417" s="16">
        <f>VLOOKUP(Table3[[#This Row],[Order ID]],OrderBreakDown!A2416:H10463,3,0)</f>
        <v>0</v>
      </c>
      <c r="N2417" t="str">
        <f>VLOOKUP(Table3[[#This Row],[Order ID]],OrderBreakDown!A2416:H10463,4,0)</f>
        <v>$63.00</v>
      </c>
      <c r="O2417" s="18" t="str">
        <f>VLOOKUP(Table3[[#This Row],[Order ID]],OrderBreakDown!A2416:H10463,5,0)</f>
        <v>$28.00</v>
      </c>
      <c r="P2417">
        <f>VLOOKUP(Table3[[#This Row],[Order ID]],OrderBreakDown!A2416:H10463,6,0)</f>
        <v>4</v>
      </c>
      <c r="Q2417" t="str">
        <f>VLOOKUP(Table3[[#This Row],[Order ID]],OrderBreakDown!A2416:H10463,7,0)</f>
        <v>Office Supplies</v>
      </c>
      <c r="R2417" t="str">
        <f>VLOOKUP(Table3[[#This Row],[Order ID]],OrderBreakDown!A2416:H10463,8,0)</f>
        <v>Envelopes</v>
      </c>
    </row>
    <row r="2418" spans="1:18" ht="21.75" customHeight="1" thickBot="1" x14ac:dyDescent="0.3">
      <c r="A2418" s="5" t="s">
        <v>4106</v>
      </c>
      <c r="B2418" s="2">
        <v>41533</v>
      </c>
      <c r="C2418" s="1" t="s">
        <v>944</v>
      </c>
      <c r="D2418" s="1" t="s">
        <v>2188</v>
      </c>
      <c r="E2418" s="1" t="s">
        <v>27</v>
      </c>
      <c r="F2418" s="1" t="s">
        <v>28</v>
      </c>
      <c r="G2418" s="1" t="s">
        <v>15</v>
      </c>
      <c r="H2418" s="2">
        <v>41538</v>
      </c>
      <c r="I2418" s="1" t="s">
        <v>22</v>
      </c>
      <c r="J2418" s="6" t="s">
        <v>112</v>
      </c>
      <c r="L2418" t="str">
        <f>VLOOKUP(Table3[[#This Row],[Order ID]],OrderBreakDown!A2417:H10464,2,0)</f>
        <v>Tenex Stacking Tray, Erganomic</v>
      </c>
      <c r="M2418" s="16">
        <f>VLOOKUP(Table3[[#This Row],[Order ID]],OrderBreakDown!A2417:H10464,3,0)</f>
        <v>0</v>
      </c>
      <c r="N2418" t="str">
        <f>VLOOKUP(Table3[[#This Row],[Order ID]],OrderBreakDown!A2417:H10464,4,0)</f>
        <v>$24.00</v>
      </c>
      <c r="O2418" s="18" t="str">
        <f>VLOOKUP(Table3[[#This Row],[Order ID]],OrderBreakDown!A2417:H10464,5,0)</f>
        <v>$2.00</v>
      </c>
      <c r="P2418">
        <f>VLOOKUP(Table3[[#This Row],[Order ID]],OrderBreakDown!A2417:H10464,6,0)</f>
        <v>1</v>
      </c>
      <c r="Q2418" t="str">
        <f>VLOOKUP(Table3[[#This Row],[Order ID]],OrderBreakDown!A2417:H10464,7,0)</f>
        <v>Furniture</v>
      </c>
      <c r="R2418" t="str">
        <f>VLOOKUP(Table3[[#This Row],[Order ID]],OrderBreakDown!A2417:H10464,8,0)</f>
        <v>Furnishings</v>
      </c>
    </row>
    <row r="2419" spans="1:18" ht="21.75" customHeight="1" thickBot="1" x14ac:dyDescent="0.3">
      <c r="A2419" s="5" t="s">
        <v>4107</v>
      </c>
      <c r="B2419" s="2">
        <v>41533</v>
      </c>
      <c r="C2419" s="1" t="s">
        <v>140</v>
      </c>
      <c r="D2419" s="1" t="s">
        <v>453</v>
      </c>
      <c r="E2419" s="1" t="s">
        <v>66</v>
      </c>
      <c r="F2419" s="1" t="s">
        <v>28</v>
      </c>
      <c r="G2419" s="1" t="s">
        <v>21</v>
      </c>
      <c r="H2419" s="2">
        <v>41536</v>
      </c>
      <c r="I2419" s="1" t="s">
        <v>37</v>
      </c>
      <c r="J2419" s="6" t="s">
        <v>116</v>
      </c>
      <c r="L2419" t="str">
        <f>VLOOKUP(Table3[[#This Row],[Order ID]],OrderBreakDown!A2418:H10465,2,0)</f>
        <v>Bush Corner Shelving, Mobile</v>
      </c>
      <c r="M2419" s="16">
        <f>VLOOKUP(Table3[[#This Row],[Order ID]],OrderBreakDown!A2418:H10465,3,0)</f>
        <v>0.1</v>
      </c>
      <c r="N2419" t="str">
        <f>VLOOKUP(Table3[[#This Row],[Order ID]],OrderBreakDown!A2418:H10465,4,0)</f>
        <v>$228.00</v>
      </c>
      <c r="O2419" s="18" t="str">
        <f>VLOOKUP(Table3[[#This Row],[Order ID]],OrderBreakDown!A2418:H10465,5,0)</f>
        <v>$81.00</v>
      </c>
      <c r="P2419">
        <f>VLOOKUP(Table3[[#This Row],[Order ID]],OrderBreakDown!A2418:H10465,6,0)</f>
        <v>2</v>
      </c>
      <c r="Q2419" t="str">
        <f>VLOOKUP(Table3[[#This Row],[Order ID]],OrderBreakDown!A2418:H10465,7,0)</f>
        <v>Furniture</v>
      </c>
      <c r="R2419" t="str">
        <f>VLOOKUP(Table3[[#This Row],[Order ID]],OrderBreakDown!A2418:H10465,8,0)</f>
        <v>Bookcases</v>
      </c>
    </row>
    <row r="2420" spans="1:18" ht="21.75" customHeight="1" thickBot="1" x14ac:dyDescent="0.3">
      <c r="A2420" s="5" t="s">
        <v>4108</v>
      </c>
      <c r="B2420" s="2">
        <v>41533</v>
      </c>
      <c r="C2420" s="1" t="s">
        <v>3499</v>
      </c>
      <c r="D2420" s="1" t="s">
        <v>1018</v>
      </c>
      <c r="E2420" s="1" t="s">
        <v>58</v>
      </c>
      <c r="F2420" s="1" t="s">
        <v>50</v>
      </c>
      <c r="G2420" s="1" t="s">
        <v>33</v>
      </c>
      <c r="H2420" s="2">
        <v>41535</v>
      </c>
      <c r="I2420" s="1" t="s">
        <v>37</v>
      </c>
      <c r="J2420" s="6" t="s">
        <v>96</v>
      </c>
      <c r="L2420" t="str">
        <f>VLOOKUP(Table3[[#This Row],[Order ID]],OrderBreakDown!A2419:H10466,2,0)</f>
        <v>Elite Box Cutter, Easy Grip</v>
      </c>
      <c r="M2420" s="16">
        <f>VLOOKUP(Table3[[#This Row],[Order ID]],OrderBreakDown!A2419:H10466,3,0)</f>
        <v>0</v>
      </c>
      <c r="N2420" t="str">
        <f>VLOOKUP(Table3[[#This Row],[Order ID]],OrderBreakDown!A2419:H10466,4,0)</f>
        <v>$110.00</v>
      </c>
      <c r="O2420" s="18" t="str">
        <f>VLOOKUP(Table3[[#This Row],[Order ID]],OrderBreakDown!A2419:H10466,5,0)</f>
        <v>$16.00</v>
      </c>
      <c r="P2420">
        <f>VLOOKUP(Table3[[#This Row],[Order ID]],OrderBreakDown!A2419:H10466,6,0)</f>
        <v>3</v>
      </c>
      <c r="Q2420" t="str">
        <f>VLOOKUP(Table3[[#This Row],[Order ID]],OrderBreakDown!A2419:H10466,7,0)</f>
        <v>Office Supplies</v>
      </c>
      <c r="R2420" t="str">
        <f>VLOOKUP(Table3[[#This Row],[Order ID]],OrderBreakDown!A2419:H10466,8,0)</f>
        <v>Supplies</v>
      </c>
    </row>
    <row r="2421" spans="1:18" ht="21.75" customHeight="1" thickBot="1" x14ac:dyDescent="0.3">
      <c r="A2421" s="5" t="s">
        <v>4109</v>
      </c>
      <c r="B2421" s="2">
        <v>41533</v>
      </c>
      <c r="C2421" s="1" t="s">
        <v>1960</v>
      </c>
      <c r="D2421" s="1" t="s">
        <v>1063</v>
      </c>
      <c r="E2421" s="1" t="s">
        <v>77</v>
      </c>
      <c r="F2421" s="1" t="s">
        <v>28</v>
      </c>
      <c r="G2421" s="1" t="s">
        <v>21</v>
      </c>
      <c r="H2421" s="2">
        <v>41538</v>
      </c>
      <c r="I2421" s="1" t="s">
        <v>22</v>
      </c>
      <c r="J2421" s="6" t="s">
        <v>459</v>
      </c>
      <c r="L2421" t="str">
        <f>VLOOKUP(Table3[[#This Row],[Order ID]],OrderBreakDown!A2420:H10467,2,0)</f>
        <v>Stiletto Trimmer, High Speed</v>
      </c>
      <c r="M2421" s="16">
        <f>VLOOKUP(Table3[[#This Row],[Order ID]],OrderBreakDown!A2420:H10467,3,0)</f>
        <v>0.5</v>
      </c>
      <c r="N2421" t="str">
        <f>VLOOKUP(Table3[[#This Row],[Order ID]],OrderBreakDown!A2420:H10467,4,0)</f>
        <v>$192.00</v>
      </c>
      <c r="O2421" s="18" t="str">
        <f>VLOOKUP(Table3[[#This Row],[Order ID]],OrderBreakDown!A2420:H10467,5,0)</f>
        <v>-$108.00</v>
      </c>
      <c r="P2421">
        <f>VLOOKUP(Table3[[#This Row],[Order ID]],OrderBreakDown!A2420:H10467,6,0)</f>
        <v>9</v>
      </c>
      <c r="Q2421" t="str">
        <f>VLOOKUP(Table3[[#This Row],[Order ID]],OrderBreakDown!A2420:H10467,7,0)</f>
        <v>Office Supplies</v>
      </c>
      <c r="R2421" t="str">
        <f>VLOOKUP(Table3[[#This Row],[Order ID]],OrderBreakDown!A2420:H10467,8,0)</f>
        <v>Supplies</v>
      </c>
    </row>
    <row r="2422" spans="1:18" ht="21.75" customHeight="1" thickBot="1" x14ac:dyDescent="0.3">
      <c r="A2422" s="5" t="s">
        <v>4110</v>
      </c>
      <c r="B2422" s="2">
        <v>41534</v>
      </c>
      <c r="C2422" s="1" t="s">
        <v>1199</v>
      </c>
      <c r="D2422" s="1" t="s">
        <v>2294</v>
      </c>
      <c r="E2422" s="1" t="s">
        <v>66</v>
      </c>
      <c r="F2422" s="1" t="s">
        <v>28</v>
      </c>
      <c r="G2422" s="1" t="s">
        <v>15</v>
      </c>
      <c r="H2422" s="2">
        <v>41537</v>
      </c>
      <c r="I2422" s="1" t="s">
        <v>37</v>
      </c>
      <c r="J2422" s="6" t="s">
        <v>67</v>
      </c>
      <c r="L2422" t="str">
        <f>VLOOKUP(Table3[[#This Row],[Order ID]],OrderBreakDown!A2421:H10468,2,0)</f>
        <v>Dania Floating Shelf Set, Mobile</v>
      </c>
      <c r="M2422" s="16">
        <f>VLOOKUP(Table3[[#This Row],[Order ID]],OrderBreakDown!A2421:H10468,3,0)</f>
        <v>0.1</v>
      </c>
      <c r="N2422" t="str">
        <f>VLOOKUP(Table3[[#This Row],[Order ID]],OrderBreakDown!A2421:H10468,4,0)</f>
        <v>$464.00</v>
      </c>
      <c r="O2422" s="18" t="str">
        <f>VLOOKUP(Table3[[#This Row],[Order ID]],OrderBreakDown!A2421:H10468,5,0)</f>
        <v>$88.00</v>
      </c>
      <c r="P2422">
        <f>VLOOKUP(Table3[[#This Row],[Order ID]],OrderBreakDown!A2421:H10468,6,0)</f>
        <v>3</v>
      </c>
      <c r="Q2422" t="str">
        <f>VLOOKUP(Table3[[#This Row],[Order ID]],OrderBreakDown!A2421:H10468,7,0)</f>
        <v>Furniture</v>
      </c>
      <c r="R2422" t="str">
        <f>VLOOKUP(Table3[[#This Row],[Order ID]],OrderBreakDown!A2421:H10468,8,0)</f>
        <v>Bookcases</v>
      </c>
    </row>
    <row r="2423" spans="1:18" ht="21.75" customHeight="1" thickBot="1" x14ac:dyDescent="0.3">
      <c r="A2423" s="5" t="s">
        <v>4111</v>
      </c>
      <c r="B2423" s="2">
        <v>41534</v>
      </c>
      <c r="C2423" s="1" t="s">
        <v>862</v>
      </c>
      <c r="D2423" s="1" t="s">
        <v>177</v>
      </c>
      <c r="E2423" s="1" t="s">
        <v>20</v>
      </c>
      <c r="F2423" s="1" t="s">
        <v>14</v>
      </c>
      <c r="G2423" s="1" t="s">
        <v>15</v>
      </c>
      <c r="H2423" s="2">
        <v>41538</v>
      </c>
      <c r="I2423" s="1" t="s">
        <v>22</v>
      </c>
      <c r="J2423" s="6" t="s">
        <v>23</v>
      </c>
      <c r="L2423" t="str">
        <f>VLOOKUP(Table3[[#This Row],[Order ID]],OrderBreakDown!A2422:H10469,2,0)</f>
        <v>Smead File Cart, Industrial</v>
      </c>
      <c r="M2423" s="16">
        <f>VLOOKUP(Table3[[#This Row],[Order ID]],OrderBreakDown!A2422:H10469,3,0)</f>
        <v>0.1</v>
      </c>
      <c r="N2423" t="str">
        <f>VLOOKUP(Table3[[#This Row],[Order ID]],OrderBreakDown!A2422:H10469,4,0)</f>
        <v>$462.00</v>
      </c>
      <c r="O2423" s="18" t="str">
        <f>VLOOKUP(Table3[[#This Row],[Order ID]],OrderBreakDown!A2422:H10469,5,0)</f>
        <v>$92.00</v>
      </c>
      <c r="P2423">
        <f>VLOOKUP(Table3[[#This Row],[Order ID]],OrderBreakDown!A2422:H10469,6,0)</f>
        <v>4</v>
      </c>
      <c r="Q2423" t="str">
        <f>VLOOKUP(Table3[[#This Row],[Order ID]],OrderBreakDown!A2422:H10469,7,0)</f>
        <v>Office Supplies</v>
      </c>
      <c r="R2423" t="str">
        <f>VLOOKUP(Table3[[#This Row],[Order ID]],OrderBreakDown!A2422:H10469,8,0)</f>
        <v>Storage</v>
      </c>
    </row>
    <row r="2424" spans="1:18" ht="21.75" customHeight="1" thickBot="1" x14ac:dyDescent="0.3">
      <c r="A2424" s="5" t="s">
        <v>4112</v>
      </c>
      <c r="B2424" s="2">
        <v>41534</v>
      </c>
      <c r="C2424" s="1" t="s">
        <v>2253</v>
      </c>
      <c r="D2424" s="1" t="s">
        <v>795</v>
      </c>
      <c r="E2424" s="1" t="s">
        <v>58</v>
      </c>
      <c r="F2424" s="1" t="s">
        <v>50</v>
      </c>
      <c r="G2424" s="1" t="s">
        <v>21</v>
      </c>
      <c r="H2424" s="2">
        <v>41536</v>
      </c>
      <c r="I2424" s="1" t="s">
        <v>16</v>
      </c>
      <c r="J2424" s="6" t="s">
        <v>444</v>
      </c>
      <c r="L2424" t="str">
        <f>VLOOKUP(Table3[[#This Row],[Order ID]],OrderBreakDown!A2423:H10470,2,0)</f>
        <v>Stanley Canvas, Water Color</v>
      </c>
      <c r="M2424" s="16">
        <f>VLOOKUP(Table3[[#This Row],[Order ID]],OrderBreakDown!A2423:H10470,3,0)</f>
        <v>0</v>
      </c>
      <c r="N2424" t="str">
        <f>VLOOKUP(Table3[[#This Row],[Order ID]],OrderBreakDown!A2423:H10470,4,0)</f>
        <v>$158.00</v>
      </c>
      <c r="O2424" s="18" t="str">
        <f>VLOOKUP(Table3[[#This Row],[Order ID]],OrderBreakDown!A2423:H10470,5,0)</f>
        <v>$69.00</v>
      </c>
      <c r="P2424">
        <f>VLOOKUP(Table3[[#This Row],[Order ID]],OrderBreakDown!A2423:H10470,6,0)</f>
        <v>3</v>
      </c>
      <c r="Q2424" t="str">
        <f>VLOOKUP(Table3[[#This Row],[Order ID]],OrderBreakDown!A2423:H10470,7,0)</f>
        <v>Office Supplies</v>
      </c>
      <c r="R2424" t="str">
        <f>VLOOKUP(Table3[[#This Row],[Order ID]],OrderBreakDown!A2423:H10470,8,0)</f>
        <v>Art</v>
      </c>
    </row>
    <row r="2425" spans="1:18" ht="21.75" customHeight="1" thickBot="1" x14ac:dyDescent="0.3">
      <c r="A2425" s="5" t="s">
        <v>4113</v>
      </c>
      <c r="B2425" s="2">
        <v>41534</v>
      </c>
      <c r="C2425" s="1" t="s">
        <v>1665</v>
      </c>
      <c r="D2425" s="1" t="s">
        <v>841</v>
      </c>
      <c r="E2425" s="1" t="s">
        <v>58</v>
      </c>
      <c r="F2425" s="1" t="s">
        <v>50</v>
      </c>
      <c r="G2425" s="1" t="s">
        <v>15</v>
      </c>
      <c r="H2425" s="2">
        <v>41538</v>
      </c>
      <c r="I2425" s="1" t="s">
        <v>22</v>
      </c>
      <c r="J2425" s="6" t="s">
        <v>141</v>
      </c>
      <c r="L2425" t="str">
        <f>VLOOKUP(Table3[[#This Row],[Order ID]],OrderBreakDown!A2424:H10471,2,0)</f>
        <v>Avery Binder, Clear</v>
      </c>
      <c r="M2425" s="16">
        <f>VLOOKUP(Table3[[#This Row],[Order ID]],OrderBreakDown!A2424:H10471,3,0)</f>
        <v>0</v>
      </c>
      <c r="N2425" t="str">
        <f>VLOOKUP(Table3[[#This Row],[Order ID]],OrderBreakDown!A2424:H10471,4,0)</f>
        <v>$62.00</v>
      </c>
      <c r="O2425" s="18" t="str">
        <f>VLOOKUP(Table3[[#This Row],[Order ID]],OrderBreakDown!A2424:H10471,5,0)</f>
        <v>$6.00</v>
      </c>
      <c r="P2425">
        <f>VLOOKUP(Table3[[#This Row],[Order ID]],OrderBreakDown!A2424:H10471,6,0)</f>
        <v>5</v>
      </c>
      <c r="Q2425" t="str">
        <f>VLOOKUP(Table3[[#This Row],[Order ID]],OrderBreakDown!A2424:H10471,7,0)</f>
        <v>Office Supplies</v>
      </c>
      <c r="R2425" t="str">
        <f>VLOOKUP(Table3[[#This Row],[Order ID]],OrderBreakDown!A2424:H10471,8,0)</f>
        <v>Binders</v>
      </c>
    </row>
    <row r="2426" spans="1:18" ht="21.75" customHeight="1" thickBot="1" x14ac:dyDescent="0.3">
      <c r="A2426" s="5" t="s">
        <v>4114</v>
      </c>
      <c r="B2426" s="2">
        <v>41534</v>
      </c>
      <c r="C2426" s="1" t="s">
        <v>812</v>
      </c>
      <c r="D2426" s="1" t="s">
        <v>180</v>
      </c>
      <c r="E2426" s="1" t="s">
        <v>27</v>
      </c>
      <c r="F2426" s="1" t="s">
        <v>28</v>
      </c>
      <c r="G2426" s="1" t="s">
        <v>21</v>
      </c>
      <c r="H2426" s="2">
        <v>41540</v>
      </c>
      <c r="I2426" s="1" t="s">
        <v>22</v>
      </c>
      <c r="J2426" s="6" t="s">
        <v>181</v>
      </c>
      <c r="L2426" t="str">
        <f>VLOOKUP(Table3[[#This Row],[Order ID]],OrderBreakDown!A2425:H10472,2,0)</f>
        <v>Advantus Stacking Tray, Erganomic</v>
      </c>
      <c r="M2426" s="16">
        <f>VLOOKUP(Table3[[#This Row],[Order ID]],OrderBreakDown!A2425:H10472,3,0)</f>
        <v>0.5</v>
      </c>
      <c r="N2426" t="str">
        <f>VLOOKUP(Table3[[#This Row],[Order ID]],OrderBreakDown!A2425:H10472,4,0)</f>
        <v>$35.00</v>
      </c>
      <c r="O2426" s="18" t="str">
        <f>VLOOKUP(Table3[[#This Row],[Order ID]],OrderBreakDown!A2425:H10472,5,0)</f>
        <v>-$13.00</v>
      </c>
      <c r="P2426">
        <f>VLOOKUP(Table3[[#This Row],[Order ID]],OrderBreakDown!A2425:H10472,6,0)</f>
        <v>3</v>
      </c>
      <c r="Q2426" t="str">
        <f>VLOOKUP(Table3[[#This Row],[Order ID]],OrderBreakDown!A2425:H10472,7,0)</f>
        <v>Furniture</v>
      </c>
      <c r="R2426" t="str">
        <f>VLOOKUP(Table3[[#This Row],[Order ID]],OrderBreakDown!A2425:H10472,8,0)</f>
        <v>Furnishings</v>
      </c>
    </row>
    <row r="2427" spans="1:18" ht="21.75" customHeight="1" thickBot="1" x14ac:dyDescent="0.3">
      <c r="A2427" s="5" t="s">
        <v>4115</v>
      </c>
      <c r="B2427" s="2">
        <v>41535</v>
      </c>
      <c r="C2427" s="1" t="s">
        <v>2521</v>
      </c>
      <c r="D2427" s="1" t="s">
        <v>2192</v>
      </c>
      <c r="E2427" s="1" t="s">
        <v>58</v>
      </c>
      <c r="F2427" s="1" t="s">
        <v>50</v>
      </c>
      <c r="G2427" s="1" t="s">
        <v>21</v>
      </c>
      <c r="H2427" s="2">
        <v>41539</v>
      </c>
      <c r="I2427" s="1" t="s">
        <v>22</v>
      </c>
      <c r="J2427" s="6" t="s">
        <v>1392</v>
      </c>
      <c r="L2427" t="str">
        <f>VLOOKUP(Table3[[#This Row],[Order ID]],OrderBreakDown!A2426:H10473,2,0)</f>
        <v>Stockwell Clamps, 12 Pack</v>
      </c>
      <c r="M2427" s="16">
        <f>VLOOKUP(Table3[[#This Row],[Order ID]],OrderBreakDown!A2426:H10473,3,0)</f>
        <v>0</v>
      </c>
      <c r="N2427" t="str">
        <f>VLOOKUP(Table3[[#This Row],[Order ID]],OrderBreakDown!A2426:H10473,4,0)</f>
        <v>$19.00</v>
      </c>
      <c r="O2427" s="18" t="str">
        <f>VLOOKUP(Table3[[#This Row],[Order ID]],OrderBreakDown!A2426:H10473,5,0)</f>
        <v>$9.00</v>
      </c>
      <c r="P2427">
        <f>VLOOKUP(Table3[[#This Row],[Order ID]],OrderBreakDown!A2426:H10473,6,0)</f>
        <v>1</v>
      </c>
      <c r="Q2427" t="str">
        <f>VLOOKUP(Table3[[#This Row],[Order ID]],OrderBreakDown!A2426:H10473,7,0)</f>
        <v>Office Supplies</v>
      </c>
      <c r="R2427" t="str">
        <f>VLOOKUP(Table3[[#This Row],[Order ID]],OrderBreakDown!A2426:H10473,8,0)</f>
        <v>Fasteners</v>
      </c>
    </row>
    <row r="2428" spans="1:18" ht="21.75" customHeight="1" thickBot="1" x14ac:dyDescent="0.3">
      <c r="A2428" s="5" t="s">
        <v>4116</v>
      </c>
      <c r="B2428" s="2">
        <v>41535</v>
      </c>
      <c r="C2428" s="1" t="s">
        <v>1723</v>
      </c>
      <c r="D2428" s="1" t="s">
        <v>375</v>
      </c>
      <c r="E2428" s="1" t="s">
        <v>66</v>
      </c>
      <c r="F2428" s="1" t="s">
        <v>28</v>
      </c>
      <c r="G2428" s="1" t="s">
        <v>33</v>
      </c>
      <c r="H2428" s="2">
        <v>41539</v>
      </c>
      <c r="I2428" s="1" t="s">
        <v>22</v>
      </c>
      <c r="J2428" s="6" t="s">
        <v>185</v>
      </c>
      <c r="L2428" t="str">
        <f>VLOOKUP(Table3[[#This Row],[Order ID]],OrderBreakDown!A2427:H10474,2,0)</f>
        <v>StarTech Phone, Red</v>
      </c>
      <c r="M2428" s="16">
        <f>VLOOKUP(Table3[[#This Row],[Order ID]],OrderBreakDown!A2427:H10474,3,0)</f>
        <v>0</v>
      </c>
      <c r="N2428" t="str">
        <f>VLOOKUP(Table3[[#This Row],[Order ID]],OrderBreakDown!A2427:H10474,4,0)</f>
        <v>$215.00</v>
      </c>
      <c r="O2428" s="18" t="str">
        <f>VLOOKUP(Table3[[#This Row],[Order ID]],OrderBreakDown!A2427:H10474,5,0)</f>
        <v>$88.00</v>
      </c>
      <c r="P2428">
        <f>VLOOKUP(Table3[[#This Row],[Order ID]],OrderBreakDown!A2427:H10474,6,0)</f>
        <v>3</v>
      </c>
      <c r="Q2428" t="str">
        <f>VLOOKUP(Table3[[#This Row],[Order ID]],OrderBreakDown!A2427:H10474,7,0)</f>
        <v>Technology</v>
      </c>
      <c r="R2428" t="str">
        <f>VLOOKUP(Table3[[#This Row],[Order ID]],OrderBreakDown!A2427:H10474,8,0)</f>
        <v>Machines</v>
      </c>
    </row>
    <row r="2429" spans="1:18" ht="21.75" customHeight="1" thickBot="1" x14ac:dyDescent="0.3">
      <c r="A2429" s="5" t="s">
        <v>4117</v>
      </c>
      <c r="B2429" s="2">
        <v>41535</v>
      </c>
      <c r="C2429" s="1" t="s">
        <v>2151</v>
      </c>
      <c r="D2429" s="1" t="s">
        <v>241</v>
      </c>
      <c r="E2429" s="1" t="s">
        <v>27</v>
      </c>
      <c r="F2429" s="1" t="s">
        <v>28</v>
      </c>
      <c r="G2429" s="1" t="s">
        <v>33</v>
      </c>
      <c r="H2429" s="2">
        <v>41540</v>
      </c>
      <c r="I2429" s="1" t="s">
        <v>22</v>
      </c>
      <c r="J2429" s="6" t="s">
        <v>112</v>
      </c>
      <c r="L2429" t="str">
        <f>VLOOKUP(Table3[[#This Row],[Order ID]],OrderBreakDown!A2428:H10475,2,0)</f>
        <v>GlobeWeis Manila Envelope, with clear poly window</v>
      </c>
      <c r="M2429" s="16">
        <f>VLOOKUP(Table3[[#This Row],[Order ID]],OrderBreakDown!A2428:H10475,3,0)</f>
        <v>0</v>
      </c>
      <c r="N2429" t="str">
        <f>VLOOKUP(Table3[[#This Row],[Order ID]],OrderBreakDown!A2428:H10475,4,0)</f>
        <v>$124.00</v>
      </c>
      <c r="O2429" s="18" t="str">
        <f>VLOOKUP(Table3[[#This Row],[Order ID]],OrderBreakDown!A2428:H10475,5,0)</f>
        <v>$38.00</v>
      </c>
      <c r="P2429">
        <f>VLOOKUP(Table3[[#This Row],[Order ID]],OrderBreakDown!A2428:H10475,6,0)</f>
        <v>4</v>
      </c>
      <c r="Q2429" t="str">
        <f>VLOOKUP(Table3[[#This Row],[Order ID]],OrderBreakDown!A2428:H10475,7,0)</f>
        <v>Office Supplies</v>
      </c>
      <c r="R2429" t="str">
        <f>VLOOKUP(Table3[[#This Row],[Order ID]],OrderBreakDown!A2428:H10475,8,0)</f>
        <v>Envelopes</v>
      </c>
    </row>
    <row r="2430" spans="1:18" ht="21.75" customHeight="1" thickBot="1" x14ac:dyDescent="0.3">
      <c r="A2430" s="5" t="s">
        <v>4118</v>
      </c>
      <c r="B2430" s="2">
        <v>41536</v>
      </c>
      <c r="C2430" s="1" t="s">
        <v>701</v>
      </c>
      <c r="D2430" s="1" t="s">
        <v>241</v>
      </c>
      <c r="E2430" s="1" t="s">
        <v>27</v>
      </c>
      <c r="F2430" s="1" t="s">
        <v>28</v>
      </c>
      <c r="G2430" s="1" t="s">
        <v>21</v>
      </c>
      <c r="H2430" s="2">
        <v>41540</v>
      </c>
      <c r="I2430" s="1" t="s">
        <v>16</v>
      </c>
      <c r="J2430" s="6" t="s">
        <v>112</v>
      </c>
      <c r="L2430" t="str">
        <f>VLOOKUP(Table3[[#This Row],[Order ID]],OrderBreakDown!A2429:H10476,2,0)</f>
        <v>Smead Removable Labels, Adjustable</v>
      </c>
      <c r="M2430" s="16">
        <f>VLOOKUP(Table3[[#This Row],[Order ID]],OrderBreakDown!A2429:H10476,3,0)</f>
        <v>0</v>
      </c>
      <c r="N2430" t="str">
        <f>VLOOKUP(Table3[[#This Row],[Order ID]],OrderBreakDown!A2429:H10476,4,0)</f>
        <v>$42.00</v>
      </c>
      <c r="O2430" s="18" t="str">
        <f>VLOOKUP(Table3[[#This Row],[Order ID]],OrderBreakDown!A2429:H10476,5,0)</f>
        <v>$0.00</v>
      </c>
      <c r="P2430">
        <f>VLOOKUP(Table3[[#This Row],[Order ID]],OrderBreakDown!A2429:H10476,6,0)</f>
        <v>5</v>
      </c>
      <c r="Q2430" t="str">
        <f>VLOOKUP(Table3[[#This Row],[Order ID]],OrderBreakDown!A2429:H10476,7,0)</f>
        <v>Office Supplies</v>
      </c>
      <c r="R2430" t="str">
        <f>VLOOKUP(Table3[[#This Row],[Order ID]],OrderBreakDown!A2429:H10476,8,0)</f>
        <v>Labels</v>
      </c>
    </row>
    <row r="2431" spans="1:18" ht="21.75" customHeight="1" thickBot="1" x14ac:dyDescent="0.3">
      <c r="A2431" s="5" t="s">
        <v>4119</v>
      </c>
      <c r="B2431" s="2">
        <v>41536</v>
      </c>
      <c r="C2431" s="1" t="s">
        <v>2183</v>
      </c>
      <c r="D2431" s="1" t="s">
        <v>1631</v>
      </c>
      <c r="E2431" s="1" t="s">
        <v>20</v>
      </c>
      <c r="F2431" s="1" t="s">
        <v>14</v>
      </c>
      <c r="G2431" s="1" t="s">
        <v>21</v>
      </c>
      <c r="H2431" s="2">
        <v>41538</v>
      </c>
      <c r="I2431" s="1" t="s">
        <v>16</v>
      </c>
      <c r="J2431" s="6" t="s">
        <v>23</v>
      </c>
      <c r="L2431" t="str">
        <f>VLOOKUP(Table3[[#This Row],[Order ID]],OrderBreakDown!A2430:H10477,2,0)</f>
        <v>Avery Index Tab, Economy</v>
      </c>
      <c r="M2431" s="16">
        <f>VLOOKUP(Table3[[#This Row],[Order ID]],OrderBreakDown!A2430:H10477,3,0)</f>
        <v>0</v>
      </c>
      <c r="N2431" t="str">
        <f>VLOOKUP(Table3[[#This Row],[Order ID]],OrderBreakDown!A2430:H10477,4,0)</f>
        <v>$16.00</v>
      </c>
      <c r="O2431" s="18" t="str">
        <f>VLOOKUP(Table3[[#This Row],[Order ID]],OrderBreakDown!A2430:H10477,5,0)</f>
        <v>$6.00</v>
      </c>
      <c r="P2431">
        <f>VLOOKUP(Table3[[#This Row],[Order ID]],OrderBreakDown!A2430:H10477,6,0)</f>
        <v>2</v>
      </c>
      <c r="Q2431" t="str">
        <f>VLOOKUP(Table3[[#This Row],[Order ID]],OrderBreakDown!A2430:H10477,7,0)</f>
        <v>Office Supplies</v>
      </c>
      <c r="R2431" t="str">
        <f>VLOOKUP(Table3[[#This Row],[Order ID]],OrderBreakDown!A2430:H10477,8,0)</f>
        <v>Binders</v>
      </c>
    </row>
    <row r="2432" spans="1:18" ht="21.75" customHeight="1" thickBot="1" x14ac:dyDescent="0.3">
      <c r="A2432" s="5" t="s">
        <v>4120</v>
      </c>
      <c r="B2432" s="2">
        <v>41536</v>
      </c>
      <c r="C2432" s="1" t="s">
        <v>1799</v>
      </c>
      <c r="D2432" s="1" t="s">
        <v>929</v>
      </c>
      <c r="E2432" s="1" t="s">
        <v>149</v>
      </c>
      <c r="F2432" s="1" t="s">
        <v>50</v>
      </c>
      <c r="G2432" s="1" t="s">
        <v>21</v>
      </c>
      <c r="H2432" s="2">
        <v>41541</v>
      </c>
      <c r="I2432" s="1" t="s">
        <v>22</v>
      </c>
      <c r="J2432" s="6" t="s">
        <v>567</v>
      </c>
      <c r="L2432" t="str">
        <f>VLOOKUP(Table3[[#This Row],[Order ID]],OrderBreakDown!A2431:H10478,2,0)</f>
        <v>Smead Shelving, Single Width</v>
      </c>
      <c r="M2432" s="16">
        <f>VLOOKUP(Table3[[#This Row],[Order ID]],OrderBreakDown!A2431:H10478,3,0)</f>
        <v>0.5</v>
      </c>
      <c r="N2432" t="str">
        <f>VLOOKUP(Table3[[#This Row],[Order ID]],OrderBreakDown!A2431:H10478,4,0)</f>
        <v>$73.00</v>
      </c>
      <c r="O2432" s="18" t="str">
        <f>VLOOKUP(Table3[[#This Row],[Order ID]],OrderBreakDown!A2431:H10478,5,0)</f>
        <v>-$7.00</v>
      </c>
      <c r="P2432">
        <f>VLOOKUP(Table3[[#This Row],[Order ID]],OrderBreakDown!A2431:H10478,6,0)</f>
        <v>3</v>
      </c>
      <c r="Q2432" t="str">
        <f>VLOOKUP(Table3[[#This Row],[Order ID]],OrderBreakDown!A2431:H10478,7,0)</f>
        <v>Office Supplies</v>
      </c>
      <c r="R2432" t="str">
        <f>VLOOKUP(Table3[[#This Row],[Order ID]],OrderBreakDown!A2431:H10478,8,0)</f>
        <v>Storage</v>
      </c>
    </row>
    <row r="2433" spans="1:18" ht="21.75" customHeight="1" thickBot="1" x14ac:dyDescent="0.3">
      <c r="A2433" s="5" t="s">
        <v>4121</v>
      </c>
      <c r="B2433" s="2">
        <v>41536</v>
      </c>
      <c r="C2433" s="1" t="s">
        <v>1270</v>
      </c>
      <c r="D2433" s="1" t="s">
        <v>620</v>
      </c>
      <c r="E2433" s="1" t="s">
        <v>49</v>
      </c>
      <c r="F2433" s="1" t="s">
        <v>50</v>
      </c>
      <c r="G2433" s="1" t="s">
        <v>21</v>
      </c>
      <c r="H2433" s="2">
        <v>41538</v>
      </c>
      <c r="I2433" s="1" t="s">
        <v>16</v>
      </c>
      <c r="J2433" s="6" t="s">
        <v>621</v>
      </c>
      <c r="L2433" t="str">
        <f>VLOOKUP(Table3[[#This Row],[Order ID]],OrderBreakDown!A2432:H10479,2,0)</f>
        <v>Rogers Box, Industrial</v>
      </c>
      <c r="M2433" s="16">
        <f>VLOOKUP(Table3[[#This Row],[Order ID]],OrderBreakDown!A2432:H10479,3,0)</f>
        <v>0.4</v>
      </c>
      <c r="N2433" t="str">
        <f>VLOOKUP(Table3[[#This Row],[Order ID]],OrderBreakDown!A2432:H10479,4,0)</f>
        <v>$73.00</v>
      </c>
      <c r="O2433" s="18" t="str">
        <f>VLOOKUP(Table3[[#This Row],[Order ID]],OrderBreakDown!A2432:H10479,5,0)</f>
        <v>-$49.00</v>
      </c>
      <c r="P2433">
        <f>VLOOKUP(Table3[[#This Row],[Order ID]],OrderBreakDown!A2432:H10479,6,0)</f>
        <v>5</v>
      </c>
      <c r="Q2433" t="str">
        <f>VLOOKUP(Table3[[#This Row],[Order ID]],OrderBreakDown!A2432:H10479,7,0)</f>
        <v>Office Supplies</v>
      </c>
      <c r="R2433" t="str">
        <f>VLOOKUP(Table3[[#This Row],[Order ID]],OrderBreakDown!A2432:H10479,8,0)</f>
        <v>Storage</v>
      </c>
    </row>
    <row r="2434" spans="1:18" ht="21.75" customHeight="1" thickBot="1" x14ac:dyDescent="0.3">
      <c r="A2434" s="5" t="s">
        <v>4122</v>
      </c>
      <c r="B2434" s="2">
        <v>41537</v>
      </c>
      <c r="C2434" s="1" t="s">
        <v>1982</v>
      </c>
      <c r="D2434" s="1" t="s">
        <v>247</v>
      </c>
      <c r="E2434" s="1" t="s">
        <v>49</v>
      </c>
      <c r="F2434" s="1" t="s">
        <v>50</v>
      </c>
      <c r="G2434" s="1" t="s">
        <v>21</v>
      </c>
      <c r="H2434" s="2">
        <v>41541</v>
      </c>
      <c r="I2434" s="1" t="s">
        <v>22</v>
      </c>
      <c r="J2434" s="6" t="s">
        <v>104</v>
      </c>
      <c r="L2434" t="str">
        <f>VLOOKUP(Table3[[#This Row],[Order ID]],OrderBreakDown!A2433:H10480,2,0)</f>
        <v>Enermax Computer Printout Paper, Multicolor</v>
      </c>
      <c r="M2434" s="16">
        <f>VLOOKUP(Table3[[#This Row],[Order ID]],OrderBreakDown!A2433:H10480,3,0)</f>
        <v>0</v>
      </c>
      <c r="N2434" t="str">
        <f>VLOOKUP(Table3[[#This Row],[Order ID]],OrderBreakDown!A2433:H10480,4,0)</f>
        <v>$120.00</v>
      </c>
      <c r="O2434" s="18" t="str">
        <f>VLOOKUP(Table3[[#This Row],[Order ID]],OrderBreakDown!A2433:H10480,5,0)</f>
        <v>$3.00</v>
      </c>
      <c r="P2434">
        <f>VLOOKUP(Table3[[#This Row],[Order ID]],OrderBreakDown!A2433:H10480,6,0)</f>
        <v>4</v>
      </c>
      <c r="Q2434" t="str">
        <f>VLOOKUP(Table3[[#This Row],[Order ID]],OrderBreakDown!A2433:H10480,7,0)</f>
        <v>Office Supplies</v>
      </c>
      <c r="R2434" t="str">
        <f>VLOOKUP(Table3[[#This Row],[Order ID]],OrderBreakDown!A2433:H10480,8,0)</f>
        <v>Paper</v>
      </c>
    </row>
    <row r="2435" spans="1:18" ht="21.75" customHeight="1" thickBot="1" x14ac:dyDescent="0.3">
      <c r="A2435" s="5" t="s">
        <v>4123</v>
      </c>
      <c r="B2435" s="2">
        <v>41537</v>
      </c>
      <c r="C2435" s="1" t="s">
        <v>220</v>
      </c>
      <c r="D2435" s="1" t="s">
        <v>4124</v>
      </c>
      <c r="E2435" s="1" t="s">
        <v>214</v>
      </c>
      <c r="F2435" s="1" t="s">
        <v>28</v>
      </c>
      <c r="G2435" s="1" t="s">
        <v>21</v>
      </c>
      <c r="H2435" s="2">
        <v>41540</v>
      </c>
      <c r="I2435" s="1" t="s">
        <v>37</v>
      </c>
      <c r="J2435" s="6" t="s">
        <v>4125</v>
      </c>
      <c r="L2435" t="str">
        <f>VLOOKUP(Table3[[#This Row],[Order ID]],OrderBreakDown!A2434:H10481,2,0)</f>
        <v>Novimex Bag Chairs, Red</v>
      </c>
      <c r="M2435" s="16">
        <f>VLOOKUP(Table3[[#This Row],[Order ID]],OrderBreakDown!A2434:H10481,3,0)</f>
        <v>0</v>
      </c>
      <c r="N2435" t="str">
        <f>VLOOKUP(Table3[[#This Row],[Order ID]],OrderBreakDown!A2434:H10481,4,0)</f>
        <v>$138.00</v>
      </c>
      <c r="O2435" s="18" t="str">
        <f>VLOOKUP(Table3[[#This Row],[Order ID]],OrderBreakDown!A2434:H10481,5,0)</f>
        <v>$36.00</v>
      </c>
      <c r="P2435">
        <f>VLOOKUP(Table3[[#This Row],[Order ID]],OrderBreakDown!A2434:H10481,6,0)</f>
        <v>3</v>
      </c>
      <c r="Q2435" t="str">
        <f>VLOOKUP(Table3[[#This Row],[Order ID]],OrderBreakDown!A2434:H10481,7,0)</f>
        <v>Furniture</v>
      </c>
      <c r="R2435" t="str">
        <f>VLOOKUP(Table3[[#This Row],[Order ID]],OrderBreakDown!A2434:H10481,8,0)</f>
        <v>Chairs</v>
      </c>
    </row>
    <row r="2436" spans="1:18" ht="21.75" customHeight="1" thickBot="1" x14ac:dyDescent="0.3">
      <c r="A2436" s="5" t="s">
        <v>4126</v>
      </c>
      <c r="B2436" s="2">
        <v>41537</v>
      </c>
      <c r="C2436" s="1" t="s">
        <v>1238</v>
      </c>
      <c r="D2436" s="1" t="s">
        <v>1711</v>
      </c>
      <c r="E2436" s="1" t="s">
        <v>66</v>
      </c>
      <c r="F2436" s="1" t="s">
        <v>28</v>
      </c>
      <c r="G2436" s="1" t="s">
        <v>21</v>
      </c>
      <c r="H2436" s="2">
        <v>41538</v>
      </c>
      <c r="I2436" s="1" t="s">
        <v>62</v>
      </c>
      <c r="J2436" s="6" t="s">
        <v>116</v>
      </c>
      <c r="L2436" t="str">
        <f>VLOOKUP(Table3[[#This Row],[Order ID]],OrderBreakDown!A2435:H10482,2,0)</f>
        <v>Ikea Corner Shelving, Traditional</v>
      </c>
      <c r="M2436" s="16">
        <f>VLOOKUP(Table3[[#This Row],[Order ID]],OrderBreakDown!A2435:H10482,3,0)</f>
        <v>0.1</v>
      </c>
      <c r="N2436" t="str">
        <f>VLOOKUP(Table3[[#This Row],[Order ID]],OrderBreakDown!A2435:H10482,4,0)</f>
        <v>$222.00</v>
      </c>
      <c r="O2436" s="18" t="str">
        <f>VLOOKUP(Table3[[#This Row],[Order ID]],OrderBreakDown!A2435:H10482,5,0)</f>
        <v>$69.00</v>
      </c>
      <c r="P2436">
        <f>VLOOKUP(Table3[[#This Row],[Order ID]],OrderBreakDown!A2435:H10482,6,0)</f>
        <v>2</v>
      </c>
      <c r="Q2436" t="str">
        <f>VLOOKUP(Table3[[#This Row],[Order ID]],OrderBreakDown!A2435:H10482,7,0)</f>
        <v>Furniture</v>
      </c>
      <c r="R2436" t="str">
        <f>VLOOKUP(Table3[[#This Row],[Order ID]],OrderBreakDown!A2435:H10482,8,0)</f>
        <v>Bookcases</v>
      </c>
    </row>
    <row r="2437" spans="1:18" ht="21.75" customHeight="1" thickBot="1" x14ac:dyDescent="0.3">
      <c r="A2437" s="5" t="s">
        <v>4127</v>
      </c>
      <c r="B2437" s="2">
        <v>41537</v>
      </c>
      <c r="C2437" s="1" t="s">
        <v>4128</v>
      </c>
      <c r="D2437" s="1" t="s">
        <v>3336</v>
      </c>
      <c r="E2437" s="1" t="s">
        <v>27</v>
      </c>
      <c r="F2437" s="1" t="s">
        <v>28</v>
      </c>
      <c r="G2437" s="1" t="s">
        <v>15</v>
      </c>
      <c r="H2437" s="2">
        <v>41541</v>
      </c>
      <c r="I2437" s="1" t="s">
        <v>16</v>
      </c>
      <c r="J2437" s="6" t="s">
        <v>181</v>
      </c>
      <c r="L2437" t="str">
        <f>VLOOKUP(Table3[[#This Row],[Order ID]],OrderBreakDown!A2436:H10483,2,0)</f>
        <v>Motorola Speaker Phone, with Caller ID</v>
      </c>
      <c r="M2437" s="16">
        <f>VLOOKUP(Table3[[#This Row],[Order ID]],OrderBreakDown!A2436:H10483,3,0)</f>
        <v>0.15</v>
      </c>
      <c r="N2437" t="str">
        <f>VLOOKUP(Table3[[#This Row],[Order ID]],OrderBreakDown!A2436:H10483,4,0)</f>
        <v>$331.00</v>
      </c>
      <c r="O2437" s="18" t="str">
        <f>VLOOKUP(Table3[[#This Row],[Order ID]],OrderBreakDown!A2436:H10483,5,0)</f>
        <v>$27.00</v>
      </c>
      <c r="P2437">
        <f>VLOOKUP(Table3[[#This Row],[Order ID]],OrderBreakDown!A2436:H10483,6,0)</f>
        <v>3</v>
      </c>
      <c r="Q2437" t="str">
        <f>VLOOKUP(Table3[[#This Row],[Order ID]],OrderBreakDown!A2436:H10483,7,0)</f>
        <v>Technology</v>
      </c>
      <c r="R2437" t="str">
        <f>VLOOKUP(Table3[[#This Row],[Order ID]],OrderBreakDown!A2436:H10483,8,0)</f>
        <v>Phones</v>
      </c>
    </row>
    <row r="2438" spans="1:18" ht="21.75" customHeight="1" thickBot="1" x14ac:dyDescent="0.3">
      <c r="A2438" s="5" t="s">
        <v>4129</v>
      </c>
      <c r="B2438" s="2">
        <v>41537</v>
      </c>
      <c r="C2438" s="1" t="s">
        <v>400</v>
      </c>
      <c r="D2438" s="1" t="s">
        <v>1924</v>
      </c>
      <c r="E2438" s="1" t="s">
        <v>49</v>
      </c>
      <c r="F2438" s="1" t="s">
        <v>50</v>
      </c>
      <c r="G2438" s="1" t="s">
        <v>33</v>
      </c>
      <c r="H2438" s="2">
        <v>41542</v>
      </c>
      <c r="I2438" s="1" t="s">
        <v>22</v>
      </c>
      <c r="J2438" s="6" t="s">
        <v>104</v>
      </c>
      <c r="L2438" t="str">
        <f>VLOOKUP(Table3[[#This Row],[Order ID]],OrderBreakDown!A2437:H10484,2,0)</f>
        <v>Logitech Mouse, Programmable</v>
      </c>
      <c r="M2438" s="16">
        <f>VLOOKUP(Table3[[#This Row],[Order ID]],OrderBreakDown!A2437:H10484,3,0)</f>
        <v>0</v>
      </c>
      <c r="N2438" t="str">
        <f>VLOOKUP(Table3[[#This Row],[Order ID]],OrderBreakDown!A2437:H10484,4,0)</f>
        <v>$123.00</v>
      </c>
      <c r="O2438" s="18" t="str">
        <f>VLOOKUP(Table3[[#This Row],[Order ID]],OrderBreakDown!A2437:H10484,5,0)</f>
        <v>$33.00</v>
      </c>
      <c r="P2438">
        <f>VLOOKUP(Table3[[#This Row],[Order ID]],OrderBreakDown!A2437:H10484,6,0)</f>
        <v>4</v>
      </c>
      <c r="Q2438" t="str">
        <f>VLOOKUP(Table3[[#This Row],[Order ID]],OrderBreakDown!A2437:H10484,7,0)</f>
        <v>Technology</v>
      </c>
      <c r="R2438" t="str">
        <f>VLOOKUP(Table3[[#This Row],[Order ID]],OrderBreakDown!A2437:H10484,8,0)</f>
        <v>Accessories</v>
      </c>
    </row>
    <row r="2439" spans="1:18" ht="21.75" customHeight="1" thickBot="1" x14ac:dyDescent="0.3">
      <c r="A2439" s="5" t="s">
        <v>4130</v>
      </c>
      <c r="B2439" s="2">
        <v>41537</v>
      </c>
      <c r="C2439" s="1" t="s">
        <v>2291</v>
      </c>
      <c r="D2439" s="1" t="s">
        <v>44</v>
      </c>
      <c r="E2439" s="1" t="s">
        <v>27</v>
      </c>
      <c r="F2439" s="1" t="s">
        <v>28</v>
      </c>
      <c r="G2439" s="1" t="s">
        <v>21</v>
      </c>
      <c r="H2439" s="2">
        <v>41540</v>
      </c>
      <c r="I2439" s="1" t="s">
        <v>37</v>
      </c>
      <c r="J2439" s="6" t="s">
        <v>45</v>
      </c>
      <c r="L2439" t="str">
        <f>VLOOKUP(Table3[[#This Row],[Order ID]],OrderBreakDown!A2438:H10485,2,0)</f>
        <v>Hamilton Beach Coffee Grinder, White</v>
      </c>
      <c r="M2439" s="16">
        <f>VLOOKUP(Table3[[#This Row],[Order ID]],OrderBreakDown!A2438:H10485,3,0)</f>
        <v>0.6</v>
      </c>
      <c r="N2439" t="str">
        <f>VLOOKUP(Table3[[#This Row],[Order ID]],OrderBreakDown!A2438:H10485,4,0)</f>
        <v>$49.00</v>
      </c>
      <c r="O2439" s="18" t="str">
        <f>VLOOKUP(Table3[[#This Row],[Order ID]],OrderBreakDown!A2438:H10485,5,0)</f>
        <v>-$20.00</v>
      </c>
      <c r="P2439">
        <f>VLOOKUP(Table3[[#This Row],[Order ID]],OrderBreakDown!A2438:H10485,6,0)</f>
        <v>3</v>
      </c>
      <c r="Q2439" t="str">
        <f>VLOOKUP(Table3[[#This Row],[Order ID]],OrderBreakDown!A2438:H10485,7,0)</f>
        <v>Office Supplies</v>
      </c>
      <c r="R2439" t="str">
        <f>VLOOKUP(Table3[[#This Row],[Order ID]],OrderBreakDown!A2438:H10485,8,0)</f>
        <v>Appliances</v>
      </c>
    </row>
    <row r="2440" spans="1:18" ht="21.75" customHeight="1" thickBot="1" x14ac:dyDescent="0.3">
      <c r="A2440" s="5" t="s">
        <v>4131</v>
      </c>
      <c r="B2440" s="2">
        <v>41537</v>
      </c>
      <c r="C2440" s="1" t="s">
        <v>1847</v>
      </c>
      <c r="D2440" s="1" t="s">
        <v>259</v>
      </c>
      <c r="E2440" s="1" t="s">
        <v>260</v>
      </c>
      <c r="F2440" s="1" t="s">
        <v>14</v>
      </c>
      <c r="G2440" s="1" t="s">
        <v>21</v>
      </c>
      <c r="H2440" s="2">
        <v>41541</v>
      </c>
      <c r="I2440" s="1" t="s">
        <v>16</v>
      </c>
      <c r="J2440" s="6" t="s">
        <v>259</v>
      </c>
      <c r="L2440" t="str">
        <f>VLOOKUP(Table3[[#This Row],[Order ID]],OrderBreakDown!A2439:H10486,2,0)</f>
        <v>SAFCO Bag Chairs, Black</v>
      </c>
      <c r="M2440" s="16">
        <f>VLOOKUP(Table3[[#This Row],[Order ID]],OrderBreakDown!A2439:H10486,3,0)</f>
        <v>0.5</v>
      </c>
      <c r="N2440" t="str">
        <f>VLOOKUP(Table3[[#This Row],[Order ID]],OrderBreakDown!A2439:H10486,4,0)</f>
        <v>$118.00</v>
      </c>
      <c r="O2440" s="18" t="str">
        <f>VLOOKUP(Table3[[#This Row],[Order ID]],OrderBreakDown!A2439:H10486,5,0)</f>
        <v>-$78.00</v>
      </c>
      <c r="P2440">
        <f>VLOOKUP(Table3[[#This Row],[Order ID]],OrderBreakDown!A2439:H10486,6,0)</f>
        <v>5</v>
      </c>
      <c r="Q2440" t="str">
        <f>VLOOKUP(Table3[[#This Row],[Order ID]],OrderBreakDown!A2439:H10486,7,0)</f>
        <v>Furniture</v>
      </c>
      <c r="R2440" t="str">
        <f>VLOOKUP(Table3[[#This Row],[Order ID]],OrderBreakDown!A2439:H10486,8,0)</f>
        <v>Chairs</v>
      </c>
    </row>
    <row r="2441" spans="1:18" ht="21.75" customHeight="1" thickBot="1" x14ac:dyDescent="0.3">
      <c r="A2441" s="5" t="s">
        <v>4132</v>
      </c>
      <c r="B2441" s="2">
        <v>41538</v>
      </c>
      <c r="C2441" s="1" t="s">
        <v>350</v>
      </c>
      <c r="D2441" s="1" t="s">
        <v>282</v>
      </c>
      <c r="E2441" s="1" t="s">
        <v>66</v>
      </c>
      <c r="F2441" s="1" t="s">
        <v>28</v>
      </c>
      <c r="G2441" s="1" t="s">
        <v>21</v>
      </c>
      <c r="H2441" s="2">
        <v>41545</v>
      </c>
      <c r="I2441" s="1" t="s">
        <v>22</v>
      </c>
      <c r="J2441" s="6" t="s">
        <v>282</v>
      </c>
      <c r="L2441" t="str">
        <f>VLOOKUP(Table3[[#This Row],[Order ID]],OrderBreakDown!A2440:H10487,2,0)</f>
        <v>Harbour Creations Steel Folding Chair, Red</v>
      </c>
      <c r="M2441" s="16">
        <f>VLOOKUP(Table3[[#This Row],[Order ID]],OrderBreakDown!A2440:H10487,3,0)</f>
        <v>0.2</v>
      </c>
      <c r="N2441" t="str">
        <f>VLOOKUP(Table3[[#This Row],[Order ID]],OrderBreakDown!A2440:H10487,4,0)</f>
        <v>$313.00</v>
      </c>
      <c r="O2441" s="18" t="str">
        <f>VLOOKUP(Table3[[#This Row],[Order ID]],OrderBreakDown!A2440:H10487,5,0)</f>
        <v>$27.00</v>
      </c>
      <c r="P2441">
        <f>VLOOKUP(Table3[[#This Row],[Order ID]],OrderBreakDown!A2440:H10487,6,0)</f>
        <v>4</v>
      </c>
      <c r="Q2441" t="str">
        <f>VLOOKUP(Table3[[#This Row],[Order ID]],OrderBreakDown!A2440:H10487,7,0)</f>
        <v>Furniture</v>
      </c>
      <c r="R2441" t="str">
        <f>VLOOKUP(Table3[[#This Row],[Order ID]],OrderBreakDown!A2440:H10487,8,0)</f>
        <v>Chairs</v>
      </c>
    </row>
    <row r="2442" spans="1:18" ht="21.75" customHeight="1" thickBot="1" x14ac:dyDescent="0.3">
      <c r="A2442" s="5" t="s">
        <v>4133</v>
      </c>
      <c r="B2442" s="2">
        <v>41538</v>
      </c>
      <c r="C2442" s="1" t="s">
        <v>1744</v>
      </c>
      <c r="D2442" s="1" t="s">
        <v>4134</v>
      </c>
      <c r="E2442" s="1" t="s">
        <v>49</v>
      </c>
      <c r="F2442" s="1" t="s">
        <v>50</v>
      </c>
      <c r="G2442" s="1" t="s">
        <v>33</v>
      </c>
      <c r="H2442" s="2">
        <v>41540</v>
      </c>
      <c r="I2442" s="1" t="s">
        <v>37</v>
      </c>
      <c r="J2442" s="6" t="s">
        <v>1351</v>
      </c>
      <c r="L2442" t="str">
        <f>VLOOKUP(Table3[[#This Row],[Order ID]],OrderBreakDown!A2441:H10488,2,0)</f>
        <v>BIC Highlighters, Easy-Erase</v>
      </c>
      <c r="M2442" s="16">
        <f>VLOOKUP(Table3[[#This Row],[Order ID]],OrderBreakDown!A2441:H10488,3,0)</f>
        <v>0</v>
      </c>
      <c r="N2442" t="str">
        <f>VLOOKUP(Table3[[#This Row],[Order ID]],OrderBreakDown!A2441:H10488,4,0)</f>
        <v>$58.00</v>
      </c>
      <c r="O2442" s="18" t="str">
        <f>VLOOKUP(Table3[[#This Row],[Order ID]],OrderBreakDown!A2441:H10488,5,0)</f>
        <v>$13.00</v>
      </c>
      <c r="P2442">
        <f>VLOOKUP(Table3[[#This Row],[Order ID]],OrderBreakDown!A2441:H10488,6,0)</f>
        <v>3</v>
      </c>
      <c r="Q2442" t="str">
        <f>VLOOKUP(Table3[[#This Row],[Order ID]],OrderBreakDown!A2441:H10488,7,0)</f>
        <v>Office Supplies</v>
      </c>
      <c r="R2442" t="str">
        <f>VLOOKUP(Table3[[#This Row],[Order ID]],OrderBreakDown!A2441:H10488,8,0)</f>
        <v>Art</v>
      </c>
    </row>
    <row r="2443" spans="1:18" ht="21.75" customHeight="1" thickBot="1" x14ac:dyDescent="0.3">
      <c r="A2443" s="5" t="s">
        <v>4135</v>
      </c>
      <c r="B2443" s="2">
        <v>41538</v>
      </c>
      <c r="C2443" s="1" t="s">
        <v>967</v>
      </c>
      <c r="D2443" s="1" t="s">
        <v>54</v>
      </c>
      <c r="E2443" s="1" t="s">
        <v>55</v>
      </c>
      <c r="F2443" s="1" t="s">
        <v>28</v>
      </c>
      <c r="G2443" s="1" t="s">
        <v>21</v>
      </c>
      <c r="H2443" s="2">
        <v>41544</v>
      </c>
      <c r="I2443" s="1" t="s">
        <v>22</v>
      </c>
      <c r="J2443" s="6" t="s">
        <v>54</v>
      </c>
      <c r="L2443" t="str">
        <f>VLOOKUP(Table3[[#This Row],[Order ID]],OrderBreakDown!A2442:H10489,2,0)</f>
        <v>Enermax Parchment Paper, Multicolor</v>
      </c>
      <c r="M2443" s="16">
        <f>VLOOKUP(Table3[[#This Row],[Order ID]],OrderBreakDown!A2442:H10489,3,0)</f>
        <v>0</v>
      </c>
      <c r="N2443" t="str">
        <f>VLOOKUP(Table3[[#This Row],[Order ID]],OrderBreakDown!A2442:H10489,4,0)</f>
        <v>$67.00</v>
      </c>
      <c r="O2443" s="18" t="str">
        <f>VLOOKUP(Table3[[#This Row],[Order ID]],OrderBreakDown!A2442:H10489,5,0)</f>
        <v>$20.00</v>
      </c>
      <c r="P2443">
        <f>VLOOKUP(Table3[[#This Row],[Order ID]],OrderBreakDown!A2442:H10489,6,0)</f>
        <v>4</v>
      </c>
      <c r="Q2443" t="str">
        <f>VLOOKUP(Table3[[#This Row],[Order ID]],OrderBreakDown!A2442:H10489,7,0)</f>
        <v>Office Supplies</v>
      </c>
      <c r="R2443" t="str">
        <f>VLOOKUP(Table3[[#This Row],[Order ID]],OrderBreakDown!A2442:H10489,8,0)</f>
        <v>Paper</v>
      </c>
    </row>
    <row r="2444" spans="1:18" ht="21.75" customHeight="1" thickBot="1" x14ac:dyDescent="0.3">
      <c r="A2444" s="5" t="s">
        <v>4136</v>
      </c>
      <c r="B2444" s="2">
        <v>41538</v>
      </c>
      <c r="C2444" s="1" t="s">
        <v>1424</v>
      </c>
      <c r="D2444" s="1" t="s">
        <v>1427</v>
      </c>
      <c r="E2444" s="1" t="s">
        <v>49</v>
      </c>
      <c r="F2444" s="1" t="s">
        <v>50</v>
      </c>
      <c r="G2444" s="1" t="s">
        <v>15</v>
      </c>
      <c r="H2444" s="2">
        <v>41545</v>
      </c>
      <c r="I2444" s="1" t="s">
        <v>22</v>
      </c>
      <c r="J2444" s="6" t="s">
        <v>621</v>
      </c>
      <c r="L2444" t="str">
        <f>VLOOKUP(Table3[[#This Row],[Order ID]],OrderBreakDown!A2443:H10490,2,0)</f>
        <v>Dania Corner Shelving, Traditional</v>
      </c>
      <c r="M2444" s="16">
        <f>VLOOKUP(Table3[[#This Row],[Order ID]],OrderBreakDown!A2443:H10490,3,0)</f>
        <v>0</v>
      </c>
      <c r="N2444" t="str">
        <f>VLOOKUP(Table3[[#This Row],[Order ID]],OrderBreakDown!A2443:H10490,4,0)</f>
        <v>$366.00</v>
      </c>
      <c r="O2444" s="18" t="str">
        <f>VLOOKUP(Table3[[#This Row],[Order ID]],OrderBreakDown!A2443:H10490,5,0)</f>
        <v>$124.00</v>
      </c>
      <c r="P2444">
        <f>VLOOKUP(Table3[[#This Row],[Order ID]],OrderBreakDown!A2443:H10490,6,0)</f>
        <v>3</v>
      </c>
      <c r="Q2444" t="str">
        <f>VLOOKUP(Table3[[#This Row],[Order ID]],OrderBreakDown!A2443:H10490,7,0)</f>
        <v>Furniture</v>
      </c>
      <c r="R2444" t="str">
        <f>VLOOKUP(Table3[[#This Row],[Order ID]],OrderBreakDown!A2443:H10490,8,0)</f>
        <v>Bookcases</v>
      </c>
    </row>
    <row r="2445" spans="1:18" ht="21.75" customHeight="1" thickBot="1" x14ac:dyDescent="0.3">
      <c r="A2445" s="5" t="s">
        <v>4137</v>
      </c>
      <c r="B2445" s="2">
        <v>41538</v>
      </c>
      <c r="C2445" s="1" t="s">
        <v>183</v>
      </c>
      <c r="D2445" s="1" t="s">
        <v>44</v>
      </c>
      <c r="E2445" s="1" t="s">
        <v>27</v>
      </c>
      <c r="F2445" s="1" t="s">
        <v>28</v>
      </c>
      <c r="G2445" s="1" t="s">
        <v>33</v>
      </c>
      <c r="H2445" s="2">
        <v>41544</v>
      </c>
      <c r="I2445" s="1" t="s">
        <v>22</v>
      </c>
      <c r="J2445" s="6" t="s">
        <v>45</v>
      </c>
      <c r="L2445" t="str">
        <f>VLOOKUP(Table3[[#This Row],[Order ID]],OrderBreakDown!A2444:H10491,2,0)</f>
        <v>Acco 3-Hole Punch, Clear</v>
      </c>
      <c r="M2445" s="16">
        <f>VLOOKUP(Table3[[#This Row],[Order ID]],OrderBreakDown!A2444:H10491,3,0)</f>
        <v>0.5</v>
      </c>
      <c r="N2445" t="str">
        <f>VLOOKUP(Table3[[#This Row],[Order ID]],OrderBreakDown!A2444:H10491,4,0)</f>
        <v>$44.00</v>
      </c>
      <c r="O2445" s="18" t="str">
        <f>VLOOKUP(Table3[[#This Row],[Order ID]],OrderBreakDown!A2444:H10491,5,0)</f>
        <v>-$29.00</v>
      </c>
      <c r="P2445">
        <f>VLOOKUP(Table3[[#This Row],[Order ID]],OrderBreakDown!A2444:H10491,6,0)</f>
        <v>3</v>
      </c>
      <c r="Q2445" t="str">
        <f>VLOOKUP(Table3[[#This Row],[Order ID]],OrderBreakDown!A2444:H10491,7,0)</f>
        <v>Office Supplies</v>
      </c>
      <c r="R2445" t="str">
        <f>VLOOKUP(Table3[[#This Row],[Order ID]],OrderBreakDown!A2444:H10491,8,0)</f>
        <v>Binders</v>
      </c>
    </row>
    <row r="2446" spans="1:18" ht="21.75" customHeight="1" thickBot="1" x14ac:dyDescent="0.3">
      <c r="A2446" s="5" t="s">
        <v>4138</v>
      </c>
      <c r="B2446" s="2">
        <v>41538</v>
      </c>
      <c r="C2446" s="1" t="s">
        <v>2434</v>
      </c>
      <c r="D2446" s="1" t="s">
        <v>259</v>
      </c>
      <c r="E2446" s="1" t="s">
        <v>260</v>
      </c>
      <c r="F2446" s="1" t="s">
        <v>14</v>
      </c>
      <c r="G2446" s="1" t="s">
        <v>33</v>
      </c>
      <c r="H2446" s="2">
        <v>41541</v>
      </c>
      <c r="I2446" s="1" t="s">
        <v>37</v>
      </c>
      <c r="J2446" s="6" t="s">
        <v>259</v>
      </c>
      <c r="L2446" t="str">
        <f>VLOOKUP(Table3[[#This Row],[Order ID]],OrderBreakDown!A2445:H10492,2,0)</f>
        <v>Hon Chairmat, Red</v>
      </c>
      <c r="M2446" s="16">
        <f>VLOOKUP(Table3[[#This Row],[Order ID]],OrderBreakDown!A2445:H10492,3,0)</f>
        <v>0.5</v>
      </c>
      <c r="N2446" t="str">
        <f>VLOOKUP(Table3[[#This Row],[Order ID]],OrderBreakDown!A2445:H10492,4,0)</f>
        <v>$28.00</v>
      </c>
      <c r="O2446" s="18" t="str">
        <f>VLOOKUP(Table3[[#This Row],[Order ID]],OrderBreakDown!A2445:H10492,5,0)</f>
        <v>-$20.00</v>
      </c>
      <c r="P2446">
        <f>VLOOKUP(Table3[[#This Row],[Order ID]],OrderBreakDown!A2445:H10492,6,0)</f>
        <v>1</v>
      </c>
      <c r="Q2446" t="str">
        <f>VLOOKUP(Table3[[#This Row],[Order ID]],OrderBreakDown!A2445:H10492,7,0)</f>
        <v>Furniture</v>
      </c>
      <c r="R2446" t="str">
        <f>VLOOKUP(Table3[[#This Row],[Order ID]],OrderBreakDown!A2445:H10492,8,0)</f>
        <v>Chairs</v>
      </c>
    </row>
    <row r="2447" spans="1:18" ht="21.75" customHeight="1" thickBot="1" x14ac:dyDescent="0.3">
      <c r="A2447" s="5" t="s">
        <v>4139</v>
      </c>
      <c r="B2447" s="2">
        <v>41540</v>
      </c>
      <c r="C2447" s="1" t="s">
        <v>1215</v>
      </c>
      <c r="D2447" s="1" t="s">
        <v>247</v>
      </c>
      <c r="E2447" s="1" t="s">
        <v>49</v>
      </c>
      <c r="F2447" s="1" t="s">
        <v>50</v>
      </c>
      <c r="G2447" s="1" t="s">
        <v>33</v>
      </c>
      <c r="H2447" s="2">
        <v>41545</v>
      </c>
      <c r="I2447" s="1" t="s">
        <v>22</v>
      </c>
      <c r="J2447" s="6" t="s">
        <v>104</v>
      </c>
      <c r="L2447" t="str">
        <f>VLOOKUP(Table3[[#This Row],[Order ID]],OrderBreakDown!A2446:H10493,2,0)</f>
        <v>Smead Color Coded Labels, 5000 Label Set</v>
      </c>
      <c r="M2447" s="16">
        <f>VLOOKUP(Table3[[#This Row],[Order ID]],OrderBreakDown!A2446:H10493,3,0)</f>
        <v>0</v>
      </c>
      <c r="N2447" t="str">
        <f>VLOOKUP(Table3[[#This Row],[Order ID]],OrderBreakDown!A2446:H10493,4,0)</f>
        <v>$27.00</v>
      </c>
      <c r="O2447" s="18" t="str">
        <f>VLOOKUP(Table3[[#This Row],[Order ID]],OrderBreakDown!A2446:H10493,5,0)</f>
        <v>$5.00</v>
      </c>
      <c r="P2447">
        <f>VLOOKUP(Table3[[#This Row],[Order ID]],OrderBreakDown!A2446:H10493,6,0)</f>
        <v>2</v>
      </c>
      <c r="Q2447" t="str">
        <f>VLOOKUP(Table3[[#This Row],[Order ID]],OrderBreakDown!A2446:H10493,7,0)</f>
        <v>Office Supplies</v>
      </c>
      <c r="R2447" t="str">
        <f>VLOOKUP(Table3[[#This Row],[Order ID]],OrderBreakDown!A2446:H10493,8,0)</f>
        <v>Labels</v>
      </c>
    </row>
    <row r="2448" spans="1:18" ht="21.75" customHeight="1" thickBot="1" x14ac:dyDescent="0.3">
      <c r="A2448" s="5" t="s">
        <v>4140</v>
      </c>
      <c r="B2448" s="2">
        <v>41540</v>
      </c>
      <c r="C2448" s="1" t="s">
        <v>3201</v>
      </c>
      <c r="D2448" s="1" t="s">
        <v>2764</v>
      </c>
      <c r="E2448" s="1" t="s">
        <v>27</v>
      </c>
      <c r="F2448" s="1" t="s">
        <v>28</v>
      </c>
      <c r="G2448" s="1" t="s">
        <v>21</v>
      </c>
      <c r="H2448" s="2">
        <v>41544</v>
      </c>
      <c r="I2448" s="1" t="s">
        <v>22</v>
      </c>
      <c r="J2448" s="6" t="s">
        <v>112</v>
      </c>
      <c r="L2448" t="str">
        <f>VLOOKUP(Table3[[#This Row],[Order ID]],OrderBreakDown!A2447:H10494,2,0)</f>
        <v>Safco 3-Shelf Cabinet, Pine</v>
      </c>
      <c r="M2448" s="16">
        <f>VLOOKUP(Table3[[#This Row],[Order ID]],OrderBreakDown!A2447:H10494,3,0)</f>
        <v>0.1</v>
      </c>
      <c r="N2448" t="str">
        <f>VLOOKUP(Table3[[#This Row],[Order ID]],OrderBreakDown!A2447:H10494,4,0)</f>
        <v>$306.00</v>
      </c>
      <c r="O2448" s="18" t="str">
        <f>VLOOKUP(Table3[[#This Row],[Order ID]],OrderBreakDown!A2447:H10494,5,0)</f>
        <v>$20.00</v>
      </c>
      <c r="P2448">
        <f>VLOOKUP(Table3[[#This Row],[Order ID]],OrderBreakDown!A2447:H10494,6,0)</f>
        <v>2</v>
      </c>
      <c r="Q2448" t="str">
        <f>VLOOKUP(Table3[[#This Row],[Order ID]],OrderBreakDown!A2447:H10494,7,0)</f>
        <v>Furniture</v>
      </c>
      <c r="R2448" t="str">
        <f>VLOOKUP(Table3[[#This Row],[Order ID]],OrderBreakDown!A2447:H10494,8,0)</f>
        <v>Bookcases</v>
      </c>
    </row>
    <row r="2449" spans="1:18" ht="21.75" customHeight="1" thickBot="1" x14ac:dyDescent="0.3">
      <c r="A2449" s="5" t="s">
        <v>4141</v>
      </c>
      <c r="B2449" s="2">
        <v>41540</v>
      </c>
      <c r="C2449" s="1" t="s">
        <v>398</v>
      </c>
      <c r="D2449" s="1" t="s">
        <v>148</v>
      </c>
      <c r="E2449" s="1" t="s">
        <v>149</v>
      </c>
      <c r="F2449" s="1" t="s">
        <v>50</v>
      </c>
      <c r="G2449" s="1" t="s">
        <v>15</v>
      </c>
      <c r="H2449" s="2">
        <v>41546</v>
      </c>
      <c r="I2449" s="1" t="s">
        <v>22</v>
      </c>
      <c r="J2449" s="6" t="s">
        <v>150</v>
      </c>
      <c r="L2449" t="str">
        <f>VLOOKUP(Table3[[#This Row],[Order ID]],OrderBreakDown!A2448:H10495,2,0)</f>
        <v>Hoover Coffee Grinder, Red</v>
      </c>
      <c r="M2449" s="16">
        <f>VLOOKUP(Table3[[#This Row],[Order ID]],OrderBreakDown!A2448:H10495,3,0)</f>
        <v>0.5</v>
      </c>
      <c r="N2449" t="str">
        <f>VLOOKUP(Table3[[#This Row],[Order ID]],OrderBreakDown!A2448:H10495,4,0)</f>
        <v>$69.00</v>
      </c>
      <c r="O2449" s="18" t="str">
        <f>VLOOKUP(Table3[[#This Row],[Order ID]],OrderBreakDown!A2448:H10495,5,0)</f>
        <v>-$65.00</v>
      </c>
      <c r="P2449">
        <f>VLOOKUP(Table3[[#This Row],[Order ID]],OrderBreakDown!A2448:H10495,6,0)</f>
        <v>2</v>
      </c>
      <c r="Q2449" t="str">
        <f>VLOOKUP(Table3[[#This Row],[Order ID]],OrderBreakDown!A2448:H10495,7,0)</f>
        <v>Office Supplies</v>
      </c>
      <c r="R2449" t="str">
        <f>VLOOKUP(Table3[[#This Row],[Order ID]],OrderBreakDown!A2448:H10495,8,0)</f>
        <v>Appliances</v>
      </c>
    </row>
    <row r="2450" spans="1:18" ht="21.75" customHeight="1" thickBot="1" x14ac:dyDescent="0.3">
      <c r="A2450" s="5" t="s">
        <v>4142</v>
      </c>
      <c r="B2450" s="2">
        <v>41540</v>
      </c>
      <c r="C2450" s="1" t="s">
        <v>1636</v>
      </c>
      <c r="D2450" s="1" t="s">
        <v>32</v>
      </c>
      <c r="E2450" s="1" t="s">
        <v>20</v>
      </c>
      <c r="F2450" s="1" t="s">
        <v>14</v>
      </c>
      <c r="G2450" s="1" t="s">
        <v>33</v>
      </c>
      <c r="H2450" s="2">
        <v>41544</v>
      </c>
      <c r="I2450" s="1" t="s">
        <v>22</v>
      </c>
      <c r="J2450" s="6" t="s">
        <v>23</v>
      </c>
      <c r="L2450" t="str">
        <f>VLOOKUP(Table3[[#This Row],[Order ID]],OrderBreakDown!A2449:H10496,2,0)</f>
        <v>BIC Markers, Easy-Erase</v>
      </c>
      <c r="M2450" s="16">
        <f>VLOOKUP(Table3[[#This Row],[Order ID]],OrderBreakDown!A2449:H10496,3,0)</f>
        <v>0.5</v>
      </c>
      <c r="N2450" t="str">
        <f>VLOOKUP(Table3[[#This Row],[Order ID]],OrderBreakDown!A2449:H10496,4,0)</f>
        <v>$107.00</v>
      </c>
      <c r="O2450" s="18" t="str">
        <f>VLOOKUP(Table3[[#This Row],[Order ID]],OrderBreakDown!A2449:H10496,5,0)</f>
        <v>-$47.00</v>
      </c>
      <c r="P2450">
        <f>VLOOKUP(Table3[[#This Row],[Order ID]],OrderBreakDown!A2449:H10496,6,0)</f>
        <v>8</v>
      </c>
      <c r="Q2450" t="str">
        <f>VLOOKUP(Table3[[#This Row],[Order ID]],OrderBreakDown!A2449:H10496,7,0)</f>
        <v>Office Supplies</v>
      </c>
      <c r="R2450" t="str">
        <f>VLOOKUP(Table3[[#This Row],[Order ID]],OrderBreakDown!A2449:H10496,8,0)</f>
        <v>Art</v>
      </c>
    </row>
    <row r="2451" spans="1:18" ht="21.75" customHeight="1" thickBot="1" x14ac:dyDescent="0.3">
      <c r="A2451" s="5" t="s">
        <v>4143</v>
      </c>
      <c r="B2451" s="2">
        <v>41541</v>
      </c>
      <c r="C2451" s="1" t="s">
        <v>147</v>
      </c>
      <c r="D2451" s="1" t="s">
        <v>771</v>
      </c>
      <c r="E2451" s="1" t="s">
        <v>91</v>
      </c>
      <c r="F2451" s="1" t="s">
        <v>14</v>
      </c>
      <c r="G2451" s="1" t="s">
        <v>33</v>
      </c>
      <c r="H2451" s="2">
        <v>41546</v>
      </c>
      <c r="I2451" s="1" t="s">
        <v>22</v>
      </c>
      <c r="J2451" s="6" t="s">
        <v>100</v>
      </c>
      <c r="L2451" t="str">
        <f>VLOOKUP(Table3[[#This Row],[Order ID]],OrderBreakDown!A2450:H10497,2,0)</f>
        <v>Ames Mailers, with clear poly window</v>
      </c>
      <c r="M2451" s="16">
        <f>VLOOKUP(Table3[[#This Row],[Order ID]],OrderBreakDown!A2450:H10497,3,0)</f>
        <v>0.5</v>
      </c>
      <c r="N2451" t="str">
        <f>VLOOKUP(Table3[[#This Row],[Order ID]],OrderBreakDown!A2450:H10497,4,0)</f>
        <v>$59.00</v>
      </c>
      <c r="O2451" s="18" t="str">
        <f>VLOOKUP(Table3[[#This Row],[Order ID]],OrderBreakDown!A2450:H10497,5,0)</f>
        <v>-$1.00</v>
      </c>
      <c r="P2451">
        <f>VLOOKUP(Table3[[#This Row],[Order ID]],OrderBreakDown!A2450:H10497,6,0)</f>
        <v>3</v>
      </c>
      <c r="Q2451" t="str">
        <f>VLOOKUP(Table3[[#This Row],[Order ID]],OrderBreakDown!A2450:H10497,7,0)</f>
        <v>Office Supplies</v>
      </c>
      <c r="R2451" t="str">
        <f>VLOOKUP(Table3[[#This Row],[Order ID]],OrderBreakDown!A2450:H10497,8,0)</f>
        <v>Envelopes</v>
      </c>
    </row>
    <row r="2452" spans="1:18" ht="21.75" customHeight="1" thickBot="1" x14ac:dyDescent="0.3">
      <c r="A2452" s="5" t="s">
        <v>4144</v>
      </c>
      <c r="B2452" s="2">
        <v>41541</v>
      </c>
      <c r="C2452" s="1" t="s">
        <v>1134</v>
      </c>
      <c r="D2452" s="1" t="s">
        <v>4145</v>
      </c>
      <c r="E2452" s="1" t="s">
        <v>27</v>
      </c>
      <c r="F2452" s="1" t="s">
        <v>28</v>
      </c>
      <c r="G2452" s="1" t="s">
        <v>33</v>
      </c>
      <c r="H2452" s="2">
        <v>41548</v>
      </c>
      <c r="I2452" s="1" t="s">
        <v>22</v>
      </c>
      <c r="J2452" s="6" t="s">
        <v>112</v>
      </c>
      <c r="L2452" t="str">
        <f>VLOOKUP(Table3[[#This Row],[Order ID]],OrderBreakDown!A2451:H10498,2,0)</f>
        <v>Wilson Jones Hole Reinforcements, Clear</v>
      </c>
      <c r="M2452" s="16">
        <f>VLOOKUP(Table3[[#This Row],[Order ID]],OrderBreakDown!A2451:H10498,3,0)</f>
        <v>0</v>
      </c>
      <c r="N2452" t="str">
        <f>VLOOKUP(Table3[[#This Row],[Order ID]],OrderBreakDown!A2451:H10498,4,0)</f>
        <v>$16.00</v>
      </c>
      <c r="O2452" s="18" t="str">
        <f>VLOOKUP(Table3[[#This Row],[Order ID]],OrderBreakDown!A2451:H10498,5,0)</f>
        <v>$2.00</v>
      </c>
      <c r="P2452">
        <f>VLOOKUP(Table3[[#This Row],[Order ID]],OrderBreakDown!A2451:H10498,6,0)</f>
        <v>4</v>
      </c>
      <c r="Q2452" t="str">
        <f>VLOOKUP(Table3[[#This Row],[Order ID]],OrderBreakDown!A2451:H10498,7,0)</f>
        <v>Office Supplies</v>
      </c>
      <c r="R2452" t="str">
        <f>VLOOKUP(Table3[[#This Row],[Order ID]],OrderBreakDown!A2451:H10498,8,0)</f>
        <v>Binders</v>
      </c>
    </row>
    <row r="2453" spans="1:18" ht="21.75" customHeight="1" thickBot="1" x14ac:dyDescent="0.3">
      <c r="A2453" s="5" t="s">
        <v>4146</v>
      </c>
      <c r="B2453" s="2">
        <v>41541</v>
      </c>
      <c r="C2453" s="1" t="s">
        <v>3529</v>
      </c>
      <c r="D2453" s="1" t="s">
        <v>173</v>
      </c>
      <c r="E2453" s="1" t="s">
        <v>58</v>
      </c>
      <c r="F2453" s="1" t="s">
        <v>50</v>
      </c>
      <c r="G2453" s="1" t="s">
        <v>21</v>
      </c>
      <c r="H2453" s="2">
        <v>41545</v>
      </c>
      <c r="I2453" s="1" t="s">
        <v>22</v>
      </c>
      <c r="J2453" s="6" t="s">
        <v>174</v>
      </c>
      <c r="L2453" t="str">
        <f>VLOOKUP(Table3[[#This Row],[Order ID]],OrderBreakDown!A2452:H10499,2,0)</f>
        <v>BIC Canvas, Blue</v>
      </c>
      <c r="M2453" s="16">
        <f>VLOOKUP(Table3[[#This Row],[Order ID]],OrderBreakDown!A2452:H10499,3,0)</f>
        <v>0</v>
      </c>
      <c r="N2453" t="str">
        <f>VLOOKUP(Table3[[#This Row],[Order ID]],OrderBreakDown!A2452:H10499,4,0)</f>
        <v>$376.00</v>
      </c>
      <c r="O2453" s="18" t="str">
        <f>VLOOKUP(Table3[[#This Row],[Order ID]],OrderBreakDown!A2452:H10499,5,0)</f>
        <v>$30.00</v>
      </c>
      <c r="P2453">
        <f>VLOOKUP(Table3[[#This Row],[Order ID]],OrderBreakDown!A2452:H10499,6,0)</f>
        <v>7</v>
      </c>
      <c r="Q2453" t="str">
        <f>VLOOKUP(Table3[[#This Row],[Order ID]],OrderBreakDown!A2452:H10499,7,0)</f>
        <v>Office Supplies</v>
      </c>
      <c r="R2453" t="str">
        <f>VLOOKUP(Table3[[#This Row],[Order ID]],OrderBreakDown!A2452:H10499,8,0)</f>
        <v>Art</v>
      </c>
    </row>
    <row r="2454" spans="1:18" ht="21.75" customHeight="1" thickBot="1" x14ac:dyDescent="0.3">
      <c r="A2454" s="5" t="s">
        <v>4147</v>
      </c>
      <c r="B2454" s="2">
        <v>41541</v>
      </c>
      <c r="C2454" s="1" t="s">
        <v>1829</v>
      </c>
      <c r="D2454" s="1" t="s">
        <v>813</v>
      </c>
      <c r="E2454" s="1" t="s">
        <v>66</v>
      </c>
      <c r="F2454" s="1" t="s">
        <v>28</v>
      </c>
      <c r="G2454" s="1" t="s">
        <v>21</v>
      </c>
      <c r="H2454" s="2">
        <v>41547</v>
      </c>
      <c r="I2454" s="1" t="s">
        <v>22</v>
      </c>
      <c r="J2454" s="6" t="s">
        <v>116</v>
      </c>
      <c r="L2454" t="str">
        <f>VLOOKUP(Table3[[#This Row],[Order ID]],OrderBreakDown!A2453:H10500,2,0)</f>
        <v>BIC Sketch Pad, Water Color</v>
      </c>
      <c r="M2454" s="16">
        <f>VLOOKUP(Table3[[#This Row],[Order ID]],OrderBreakDown!A2453:H10500,3,0)</f>
        <v>0</v>
      </c>
      <c r="N2454" t="str">
        <f>VLOOKUP(Table3[[#This Row],[Order ID]],OrderBreakDown!A2453:H10500,4,0)</f>
        <v>$207.00</v>
      </c>
      <c r="O2454" s="18" t="str">
        <f>VLOOKUP(Table3[[#This Row],[Order ID]],OrderBreakDown!A2453:H10500,5,0)</f>
        <v>$31.00</v>
      </c>
      <c r="P2454">
        <f>VLOOKUP(Table3[[#This Row],[Order ID]],OrderBreakDown!A2453:H10500,6,0)</f>
        <v>4</v>
      </c>
      <c r="Q2454" t="str">
        <f>VLOOKUP(Table3[[#This Row],[Order ID]],OrderBreakDown!A2453:H10500,7,0)</f>
        <v>Office Supplies</v>
      </c>
      <c r="R2454" t="str">
        <f>VLOOKUP(Table3[[#This Row],[Order ID]],OrderBreakDown!A2453:H10500,8,0)</f>
        <v>Art</v>
      </c>
    </row>
    <row r="2455" spans="1:18" ht="21.75" customHeight="1" thickBot="1" x14ac:dyDescent="0.3">
      <c r="A2455" s="5" t="s">
        <v>4148</v>
      </c>
      <c r="B2455" s="2">
        <v>41541</v>
      </c>
      <c r="C2455" s="1" t="s">
        <v>1880</v>
      </c>
      <c r="D2455" s="1" t="s">
        <v>2749</v>
      </c>
      <c r="E2455" s="1" t="s">
        <v>27</v>
      </c>
      <c r="F2455" s="1" t="s">
        <v>28</v>
      </c>
      <c r="G2455" s="1" t="s">
        <v>21</v>
      </c>
      <c r="H2455" s="2">
        <v>41547</v>
      </c>
      <c r="I2455" s="1" t="s">
        <v>22</v>
      </c>
      <c r="J2455" s="6" t="s">
        <v>519</v>
      </c>
      <c r="L2455" t="str">
        <f>VLOOKUP(Table3[[#This Row],[Order ID]],OrderBreakDown!A2454:H10501,2,0)</f>
        <v>Rogers Trays, Industrial</v>
      </c>
      <c r="M2455" s="16">
        <f>VLOOKUP(Table3[[#This Row],[Order ID]],OrderBreakDown!A2454:H10501,3,0)</f>
        <v>0.6</v>
      </c>
      <c r="N2455" t="str">
        <f>VLOOKUP(Table3[[#This Row],[Order ID]],OrderBreakDown!A2454:H10501,4,0)</f>
        <v>$50.00</v>
      </c>
      <c r="O2455" s="18" t="str">
        <f>VLOOKUP(Table3[[#This Row],[Order ID]],OrderBreakDown!A2454:H10501,5,0)</f>
        <v>-$25.00</v>
      </c>
      <c r="P2455">
        <f>VLOOKUP(Table3[[#This Row],[Order ID]],OrderBreakDown!A2454:H10501,6,0)</f>
        <v>2</v>
      </c>
      <c r="Q2455" t="str">
        <f>VLOOKUP(Table3[[#This Row],[Order ID]],OrderBreakDown!A2454:H10501,7,0)</f>
        <v>Office Supplies</v>
      </c>
      <c r="R2455" t="str">
        <f>VLOOKUP(Table3[[#This Row],[Order ID]],OrderBreakDown!A2454:H10501,8,0)</f>
        <v>Storage</v>
      </c>
    </row>
    <row r="2456" spans="1:18" ht="21.75" customHeight="1" thickBot="1" x14ac:dyDescent="0.3">
      <c r="A2456" s="5" t="s">
        <v>4149</v>
      </c>
      <c r="B2456" s="2">
        <v>41541</v>
      </c>
      <c r="C2456" s="1" t="s">
        <v>1265</v>
      </c>
      <c r="D2456" s="1" t="s">
        <v>1236</v>
      </c>
      <c r="E2456" s="1" t="s">
        <v>66</v>
      </c>
      <c r="F2456" s="1" t="s">
        <v>28</v>
      </c>
      <c r="G2456" s="1" t="s">
        <v>21</v>
      </c>
      <c r="H2456" s="2">
        <v>41547</v>
      </c>
      <c r="I2456" s="1" t="s">
        <v>22</v>
      </c>
      <c r="J2456" s="6" t="s">
        <v>553</v>
      </c>
      <c r="L2456" t="str">
        <f>VLOOKUP(Table3[[#This Row],[Order ID]],OrderBreakDown!A2455:H10502,2,0)</f>
        <v>Jiffy Interoffice Envelope, Recycled</v>
      </c>
      <c r="M2456" s="16">
        <f>VLOOKUP(Table3[[#This Row],[Order ID]],OrderBreakDown!A2455:H10502,3,0)</f>
        <v>0</v>
      </c>
      <c r="N2456" t="str">
        <f>VLOOKUP(Table3[[#This Row],[Order ID]],OrderBreakDown!A2455:H10502,4,0)</f>
        <v>$226.00</v>
      </c>
      <c r="O2456" s="18" t="str">
        <f>VLOOKUP(Table3[[#This Row],[Order ID]],OrderBreakDown!A2455:H10502,5,0)</f>
        <v>$61.00</v>
      </c>
      <c r="P2456">
        <f>VLOOKUP(Table3[[#This Row],[Order ID]],OrderBreakDown!A2455:H10502,6,0)</f>
        <v>5</v>
      </c>
      <c r="Q2456" t="str">
        <f>VLOOKUP(Table3[[#This Row],[Order ID]],OrderBreakDown!A2455:H10502,7,0)</f>
        <v>Office Supplies</v>
      </c>
      <c r="R2456" t="str">
        <f>VLOOKUP(Table3[[#This Row],[Order ID]],OrderBreakDown!A2455:H10502,8,0)</f>
        <v>Envelopes</v>
      </c>
    </row>
    <row r="2457" spans="1:18" ht="21.75" customHeight="1" thickBot="1" x14ac:dyDescent="0.3">
      <c r="A2457" s="5" t="s">
        <v>4150</v>
      </c>
      <c r="B2457" s="2">
        <v>41542</v>
      </c>
      <c r="C2457" s="1" t="s">
        <v>2857</v>
      </c>
      <c r="D2457" s="1" t="s">
        <v>282</v>
      </c>
      <c r="E2457" s="1" t="s">
        <v>66</v>
      </c>
      <c r="F2457" s="1" t="s">
        <v>28</v>
      </c>
      <c r="G2457" s="1" t="s">
        <v>21</v>
      </c>
      <c r="H2457" s="2">
        <v>41546</v>
      </c>
      <c r="I2457" s="1" t="s">
        <v>22</v>
      </c>
      <c r="J2457" s="6" t="s">
        <v>282</v>
      </c>
      <c r="L2457" t="str">
        <f>VLOOKUP(Table3[[#This Row],[Order ID]],OrderBreakDown!A2456:H10503,2,0)</f>
        <v>Kraft Interoffice Envelope, with clear poly window</v>
      </c>
      <c r="M2457" s="16">
        <f>VLOOKUP(Table3[[#This Row],[Order ID]],OrderBreakDown!A2456:H10503,3,0)</f>
        <v>0.1</v>
      </c>
      <c r="N2457" t="str">
        <f>VLOOKUP(Table3[[#This Row],[Order ID]],OrderBreakDown!A2456:H10503,4,0)</f>
        <v>$91.00</v>
      </c>
      <c r="O2457" s="18" t="str">
        <f>VLOOKUP(Table3[[#This Row],[Order ID]],OrderBreakDown!A2456:H10503,5,0)</f>
        <v>$29.00</v>
      </c>
      <c r="P2457">
        <f>VLOOKUP(Table3[[#This Row],[Order ID]],OrderBreakDown!A2456:H10503,6,0)</f>
        <v>2</v>
      </c>
      <c r="Q2457" t="str">
        <f>VLOOKUP(Table3[[#This Row],[Order ID]],OrderBreakDown!A2456:H10503,7,0)</f>
        <v>Office Supplies</v>
      </c>
      <c r="R2457" t="str">
        <f>VLOOKUP(Table3[[#This Row],[Order ID]],OrderBreakDown!A2456:H10503,8,0)</f>
        <v>Envelopes</v>
      </c>
    </row>
    <row r="2458" spans="1:18" ht="21.75" customHeight="1" thickBot="1" x14ac:dyDescent="0.3">
      <c r="A2458" s="5" t="s">
        <v>4151</v>
      </c>
      <c r="B2458" s="2">
        <v>41542</v>
      </c>
      <c r="C2458" s="1" t="s">
        <v>1057</v>
      </c>
      <c r="D2458" s="1" t="s">
        <v>2268</v>
      </c>
      <c r="E2458" s="1" t="s">
        <v>20</v>
      </c>
      <c r="F2458" s="1" t="s">
        <v>14</v>
      </c>
      <c r="G2458" s="1" t="s">
        <v>33</v>
      </c>
      <c r="H2458" s="2">
        <v>41547</v>
      </c>
      <c r="I2458" s="1" t="s">
        <v>22</v>
      </c>
      <c r="J2458" s="6" t="s">
        <v>23</v>
      </c>
      <c r="L2458" t="str">
        <f>VLOOKUP(Table3[[#This Row],[Order ID]],OrderBreakDown!A2457:H10504,2,0)</f>
        <v>Apple Signal Booster, with Caller ID</v>
      </c>
      <c r="M2458" s="16">
        <f>VLOOKUP(Table3[[#This Row],[Order ID]],OrderBreakDown!A2457:H10504,3,0)</f>
        <v>0</v>
      </c>
      <c r="N2458" t="str">
        <f>VLOOKUP(Table3[[#This Row],[Order ID]],OrderBreakDown!A2457:H10504,4,0)</f>
        <v>$410.00</v>
      </c>
      <c r="O2458" s="18" t="str">
        <f>VLOOKUP(Table3[[#This Row],[Order ID]],OrderBreakDown!A2457:H10504,5,0)</f>
        <v>$37.00</v>
      </c>
      <c r="P2458">
        <f>VLOOKUP(Table3[[#This Row],[Order ID]],OrderBreakDown!A2457:H10504,6,0)</f>
        <v>3</v>
      </c>
      <c r="Q2458" t="str">
        <f>VLOOKUP(Table3[[#This Row],[Order ID]],OrderBreakDown!A2457:H10504,7,0)</f>
        <v>Technology</v>
      </c>
      <c r="R2458" t="str">
        <f>VLOOKUP(Table3[[#This Row],[Order ID]],OrderBreakDown!A2457:H10504,8,0)</f>
        <v>Phones</v>
      </c>
    </row>
    <row r="2459" spans="1:18" ht="21.75" customHeight="1" thickBot="1" x14ac:dyDescent="0.3">
      <c r="A2459" s="5" t="s">
        <v>4152</v>
      </c>
      <c r="B2459" s="2">
        <v>41542</v>
      </c>
      <c r="C2459" s="1" t="s">
        <v>707</v>
      </c>
      <c r="D2459" s="1" t="s">
        <v>593</v>
      </c>
      <c r="E2459" s="1" t="s">
        <v>27</v>
      </c>
      <c r="F2459" s="1" t="s">
        <v>28</v>
      </c>
      <c r="G2459" s="1" t="s">
        <v>15</v>
      </c>
      <c r="H2459" s="2">
        <v>41546</v>
      </c>
      <c r="I2459" s="1" t="s">
        <v>22</v>
      </c>
      <c r="J2459" s="6" t="s">
        <v>112</v>
      </c>
      <c r="L2459" t="str">
        <f>VLOOKUP(Table3[[#This Row],[Order ID]],OrderBreakDown!A2458:H10505,2,0)</f>
        <v>Boston Sketch Pad, Water Color</v>
      </c>
      <c r="M2459" s="16">
        <f>VLOOKUP(Table3[[#This Row],[Order ID]],OrderBreakDown!A2458:H10505,3,0)</f>
        <v>0</v>
      </c>
      <c r="N2459" t="str">
        <f>VLOOKUP(Table3[[#This Row],[Order ID]],OrderBreakDown!A2458:H10505,4,0)</f>
        <v>$207.00</v>
      </c>
      <c r="O2459" s="18" t="str">
        <f>VLOOKUP(Table3[[#This Row],[Order ID]],OrderBreakDown!A2458:H10505,5,0)</f>
        <v>$6.00</v>
      </c>
      <c r="P2459">
        <f>VLOOKUP(Table3[[#This Row],[Order ID]],OrderBreakDown!A2458:H10505,6,0)</f>
        <v>4</v>
      </c>
      <c r="Q2459" t="str">
        <f>VLOOKUP(Table3[[#This Row],[Order ID]],OrderBreakDown!A2458:H10505,7,0)</f>
        <v>Office Supplies</v>
      </c>
      <c r="R2459" t="str">
        <f>VLOOKUP(Table3[[#This Row],[Order ID]],OrderBreakDown!A2458:H10505,8,0)</f>
        <v>Art</v>
      </c>
    </row>
    <row r="2460" spans="1:18" ht="21.75" customHeight="1" thickBot="1" x14ac:dyDescent="0.3">
      <c r="A2460" s="5" t="s">
        <v>4153</v>
      </c>
      <c r="B2460" s="2">
        <v>41542</v>
      </c>
      <c r="C2460" s="1" t="s">
        <v>4154</v>
      </c>
      <c r="D2460" s="1" t="s">
        <v>465</v>
      </c>
      <c r="E2460" s="1" t="s">
        <v>66</v>
      </c>
      <c r="F2460" s="1" t="s">
        <v>28</v>
      </c>
      <c r="G2460" s="1" t="s">
        <v>21</v>
      </c>
      <c r="H2460" s="2">
        <v>41543</v>
      </c>
      <c r="I2460" s="1" t="s">
        <v>37</v>
      </c>
      <c r="J2460" s="6" t="s">
        <v>465</v>
      </c>
      <c r="L2460" t="str">
        <f>VLOOKUP(Table3[[#This Row],[Order ID]],OrderBreakDown!A2459:H10506,2,0)</f>
        <v>Avery Shipping Labels, Adjustable</v>
      </c>
      <c r="M2460" s="16">
        <f>VLOOKUP(Table3[[#This Row],[Order ID]],OrderBreakDown!A2459:H10506,3,0)</f>
        <v>0</v>
      </c>
      <c r="N2460" t="str">
        <f>VLOOKUP(Table3[[#This Row],[Order ID]],OrderBreakDown!A2459:H10506,4,0)</f>
        <v>$20.00</v>
      </c>
      <c r="O2460" s="18" t="str">
        <f>VLOOKUP(Table3[[#This Row],[Order ID]],OrderBreakDown!A2459:H10506,5,0)</f>
        <v>$6.00</v>
      </c>
      <c r="P2460">
        <f>VLOOKUP(Table3[[#This Row],[Order ID]],OrderBreakDown!A2459:H10506,6,0)</f>
        <v>2</v>
      </c>
      <c r="Q2460" t="str">
        <f>VLOOKUP(Table3[[#This Row],[Order ID]],OrderBreakDown!A2459:H10506,7,0)</f>
        <v>Office Supplies</v>
      </c>
      <c r="R2460" t="str">
        <f>VLOOKUP(Table3[[#This Row],[Order ID]],OrderBreakDown!A2459:H10506,8,0)</f>
        <v>Labels</v>
      </c>
    </row>
    <row r="2461" spans="1:18" ht="21.75" customHeight="1" thickBot="1" x14ac:dyDescent="0.3">
      <c r="A2461" s="5" t="s">
        <v>4155</v>
      </c>
      <c r="B2461" s="2">
        <v>41542</v>
      </c>
      <c r="C2461" s="1" t="s">
        <v>1826</v>
      </c>
      <c r="D2461" s="1" t="s">
        <v>4056</v>
      </c>
      <c r="E2461" s="1" t="s">
        <v>27</v>
      </c>
      <c r="F2461" s="1" t="s">
        <v>28</v>
      </c>
      <c r="G2461" s="1" t="s">
        <v>33</v>
      </c>
      <c r="H2461" s="2">
        <v>41546</v>
      </c>
      <c r="I2461" s="1" t="s">
        <v>22</v>
      </c>
      <c r="J2461" s="6" t="s">
        <v>41</v>
      </c>
      <c r="L2461" t="str">
        <f>VLOOKUP(Table3[[#This Row],[Order ID]],OrderBreakDown!A2460:H10507,2,0)</f>
        <v>Bush Floating Shelf Set, Metal</v>
      </c>
      <c r="M2461" s="16">
        <f>VLOOKUP(Table3[[#This Row],[Order ID]],OrderBreakDown!A2460:H10507,3,0)</f>
        <v>0.1</v>
      </c>
      <c r="N2461" t="str">
        <f>VLOOKUP(Table3[[#This Row],[Order ID]],OrderBreakDown!A2460:H10507,4,0)</f>
        <v>$461.00</v>
      </c>
      <c r="O2461" s="18" t="str">
        <f>VLOOKUP(Table3[[#This Row],[Order ID]],OrderBreakDown!A2460:H10507,5,0)</f>
        <v>-$5.00</v>
      </c>
      <c r="P2461">
        <f>VLOOKUP(Table3[[#This Row],[Order ID]],OrderBreakDown!A2460:H10507,6,0)</f>
        <v>3</v>
      </c>
      <c r="Q2461" t="str">
        <f>VLOOKUP(Table3[[#This Row],[Order ID]],OrderBreakDown!A2460:H10507,7,0)</f>
        <v>Furniture</v>
      </c>
      <c r="R2461" t="str">
        <f>VLOOKUP(Table3[[#This Row],[Order ID]],OrderBreakDown!A2460:H10507,8,0)</f>
        <v>Bookcases</v>
      </c>
    </row>
    <row r="2462" spans="1:18" ht="21.75" customHeight="1" thickBot="1" x14ac:dyDescent="0.3">
      <c r="A2462" s="5" t="s">
        <v>4156</v>
      </c>
      <c r="B2462" s="2">
        <v>41542</v>
      </c>
      <c r="C2462" s="1" t="s">
        <v>362</v>
      </c>
      <c r="D2462" s="1" t="s">
        <v>4157</v>
      </c>
      <c r="E2462" s="1" t="s">
        <v>20</v>
      </c>
      <c r="F2462" s="1" t="s">
        <v>14</v>
      </c>
      <c r="G2462" s="1" t="s">
        <v>21</v>
      </c>
      <c r="H2462" s="2">
        <v>41542</v>
      </c>
      <c r="I2462" s="1" t="s">
        <v>62</v>
      </c>
      <c r="J2462" s="6" t="s">
        <v>23</v>
      </c>
      <c r="L2462" t="str">
        <f>VLOOKUP(Table3[[#This Row],[Order ID]],OrderBreakDown!A2461:H10508,2,0)</f>
        <v>Avery Binder, Clear</v>
      </c>
      <c r="M2462" s="16">
        <f>VLOOKUP(Table3[[#This Row],[Order ID]],OrderBreakDown!A2461:H10508,3,0)</f>
        <v>0</v>
      </c>
      <c r="N2462" t="str">
        <f>VLOOKUP(Table3[[#This Row],[Order ID]],OrderBreakDown!A2461:H10508,4,0)</f>
        <v>$62.00</v>
      </c>
      <c r="O2462" s="18" t="str">
        <f>VLOOKUP(Table3[[#This Row],[Order ID]],OrderBreakDown!A2461:H10508,5,0)</f>
        <v>$6.00</v>
      </c>
      <c r="P2462">
        <f>VLOOKUP(Table3[[#This Row],[Order ID]],OrderBreakDown!A2461:H10508,6,0)</f>
        <v>5</v>
      </c>
      <c r="Q2462" t="str">
        <f>VLOOKUP(Table3[[#This Row],[Order ID]],OrderBreakDown!A2461:H10508,7,0)</f>
        <v>Office Supplies</v>
      </c>
      <c r="R2462" t="str">
        <f>VLOOKUP(Table3[[#This Row],[Order ID]],OrderBreakDown!A2461:H10508,8,0)</f>
        <v>Binders</v>
      </c>
    </row>
    <row r="2463" spans="1:18" ht="21.75" customHeight="1" thickBot="1" x14ac:dyDescent="0.3">
      <c r="A2463" s="5" t="s">
        <v>4158</v>
      </c>
      <c r="B2463" s="2">
        <v>41542</v>
      </c>
      <c r="C2463" s="1" t="s">
        <v>1880</v>
      </c>
      <c r="D2463" s="1" t="s">
        <v>3666</v>
      </c>
      <c r="E2463" s="1" t="s">
        <v>77</v>
      </c>
      <c r="F2463" s="1" t="s">
        <v>28</v>
      </c>
      <c r="G2463" s="1" t="s">
        <v>21</v>
      </c>
      <c r="H2463" s="2">
        <v>41544</v>
      </c>
      <c r="I2463" s="1" t="s">
        <v>16</v>
      </c>
      <c r="J2463" s="6" t="s">
        <v>831</v>
      </c>
      <c r="L2463" t="str">
        <f>VLOOKUP(Table3[[#This Row],[Order ID]],OrderBreakDown!A2462:H10509,2,0)</f>
        <v>Binney &amp; Smith Canvas, Fluorescent</v>
      </c>
      <c r="M2463" s="16">
        <f>VLOOKUP(Table3[[#This Row],[Order ID]],OrderBreakDown!A2462:H10509,3,0)</f>
        <v>0.5</v>
      </c>
      <c r="N2463" t="str">
        <f>VLOOKUP(Table3[[#This Row],[Order ID]],OrderBreakDown!A2462:H10509,4,0)</f>
        <v>$237.00</v>
      </c>
      <c r="O2463" s="18" t="str">
        <f>VLOOKUP(Table3[[#This Row],[Order ID]],OrderBreakDown!A2462:H10509,5,0)</f>
        <v>-$147.00</v>
      </c>
      <c r="P2463">
        <f>VLOOKUP(Table3[[#This Row],[Order ID]],OrderBreakDown!A2462:H10509,6,0)</f>
        <v>9</v>
      </c>
      <c r="Q2463" t="str">
        <f>VLOOKUP(Table3[[#This Row],[Order ID]],OrderBreakDown!A2462:H10509,7,0)</f>
        <v>Office Supplies</v>
      </c>
      <c r="R2463" t="str">
        <f>VLOOKUP(Table3[[#This Row],[Order ID]],OrderBreakDown!A2462:H10509,8,0)</f>
        <v>Art</v>
      </c>
    </row>
    <row r="2464" spans="1:18" ht="21.75" customHeight="1" thickBot="1" x14ac:dyDescent="0.3">
      <c r="A2464" s="5" t="s">
        <v>4159</v>
      </c>
      <c r="B2464" s="2">
        <v>41542</v>
      </c>
      <c r="C2464" s="1" t="s">
        <v>47</v>
      </c>
      <c r="D2464" s="1" t="s">
        <v>148</v>
      </c>
      <c r="E2464" s="1" t="s">
        <v>149</v>
      </c>
      <c r="F2464" s="1" t="s">
        <v>50</v>
      </c>
      <c r="G2464" s="1" t="s">
        <v>21</v>
      </c>
      <c r="H2464" s="2">
        <v>41547</v>
      </c>
      <c r="I2464" s="1" t="s">
        <v>22</v>
      </c>
      <c r="J2464" s="6" t="s">
        <v>150</v>
      </c>
      <c r="L2464" t="str">
        <f>VLOOKUP(Table3[[#This Row],[Order ID]],OrderBreakDown!A2463:H10510,2,0)</f>
        <v>Hamilton Beach Toaster, White</v>
      </c>
      <c r="M2464" s="16">
        <f>VLOOKUP(Table3[[#This Row],[Order ID]],OrderBreakDown!A2463:H10510,3,0)</f>
        <v>0.5</v>
      </c>
      <c r="N2464" t="str">
        <f>VLOOKUP(Table3[[#This Row],[Order ID]],OrderBreakDown!A2463:H10510,4,0)</f>
        <v>$139.00</v>
      </c>
      <c r="O2464" s="18" t="str">
        <f>VLOOKUP(Table3[[#This Row],[Order ID]],OrderBreakDown!A2463:H10510,5,0)</f>
        <v>-$20.00</v>
      </c>
      <c r="P2464">
        <f>VLOOKUP(Table3[[#This Row],[Order ID]],OrderBreakDown!A2463:H10510,6,0)</f>
        <v>5</v>
      </c>
      <c r="Q2464" t="str">
        <f>VLOOKUP(Table3[[#This Row],[Order ID]],OrderBreakDown!A2463:H10510,7,0)</f>
        <v>Office Supplies</v>
      </c>
      <c r="R2464" t="str">
        <f>VLOOKUP(Table3[[#This Row],[Order ID]],OrderBreakDown!A2463:H10510,8,0)</f>
        <v>Appliances</v>
      </c>
    </row>
    <row r="2465" spans="1:18" ht="21.75" customHeight="1" thickBot="1" x14ac:dyDescent="0.3">
      <c r="A2465" s="5" t="s">
        <v>4160</v>
      </c>
      <c r="B2465" s="2">
        <v>41542</v>
      </c>
      <c r="C2465" s="1" t="s">
        <v>446</v>
      </c>
      <c r="D2465" s="1" t="s">
        <v>177</v>
      </c>
      <c r="E2465" s="1" t="s">
        <v>20</v>
      </c>
      <c r="F2465" s="1" t="s">
        <v>14</v>
      </c>
      <c r="G2465" s="1" t="s">
        <v>33</v>
      </c>
      <c r="H2465" s="2">
        <v>41547</v>
      </c>
      <c r="I2465" s="1" t="s">
        <v>22</v>
      </c>
      <c r="J2465" s="6" t="s">
        <v>23</v>
      </c>
      <c r="L2465" t="str">
        <f>VLOOKUP(Table3[[#This Row],[Order ID]],OrderBreakDown!A2464:H10511,2,0)</f>
        <v>Rubbermaid Photo Frame, Erganomic</v>
      </c>
      <c r="M2465" s="16">
        <f>VLOOKUP(Table3[[#This Row],[Order ID]],OrderBreakDown!A2464:H10511,3,0)</f>
        <v>0.4</v>
      </c>
      <c r="N2465" t="str">
        <f>VLOOKUP(Table3[[#This Row],[Order ID]],OrderBreakDown!A2464:H10511,4,0)</f>
        <v>$91.00</v>
      </c>
      <c r="O2465" s="18" t="str">
        <f>VLOOKUP(Table3[[#This Row],[Order ID]],OrderBreakDown!A2464:H10511,5,0)</f>
        <v>-$14.00</v>
      </c>
      <c r="P2465">
        <f>VLOOKUP(Table3[[#This Row],[Order ID]],OrderBreakDown!A2464:H10511,6,0)</f>
        <v>3</v>
      </c>
      <c r="Q2465" t="str">
        <f>VLOOKUP(Table3[[#This Row],[Order ID]],OrderBreakDown!A2464:H10511,7,0)</f>
        <v>Furniture</v>
      </c>
      <c r="R2465" t="str">
        <f>VLOOKUP(Table3[[#This Row],[Order ID]],OrderBreakDown!A2464:H10511,8,0)</f>
        <v>Furnishings</v>
      </c>
    </row>
    <row r="2466" spans="1:18" ht="21.75" customHeight="1" thickBot="1" x14ac:dyDescent="0.3">
      <c r="A2466" s="5" t="s">
        <v>4161</v>
      </c>
      <c r="B2466" s="2">
        <v>41543</v>
      </c>
      <c r="C2466" s="1" t="s">
        <v>262</v>
      </c>
      <c r="D2466" s="1" t="s">
        <v>4162</v>
      </c>
      <c r="E2466" s="1" t="s">
        <v>49</v>
      </c>
      <c r="F2466" s="1" t="s">
        <v>50</v>
      </c>
      <c r="G2466" s="1" t="s">
        <v>33</v>
      </c>
      <c r="H2466" s="2">
        <v>41548</v>
      </c>
      <c r="I2466" s="1" t="s">
        <v>22</v>
      </c>
      <c r="J2466" s="6" t="s">
        <v>104</v>
      </c>
      <c r="L2466" t="str">
        <f>VLOOKUP(Table3[[#This Row],[Order ID]],OrderBreakDown!A2465:H10512,2,0)</f>
        <v>Hon File Folder Labels, Alphabetical</v>
      </c>
      <c r="M2466" s="16">
        <f>VLOOKUP(Table3[[#This Row],[Order ID]],OrderBreakDown!A2465:H10512,3,0)</f>
        <v>0</v>
      </c>
      <c r="N2466" t="str">
        <f>VLOOKUP(Table3[[#This Row],[Order ID]],OrderBreakDown!A2465:H10512,4,0)</f>
        <v>$42.00</v>
      </c>
      <c r="O2466" s="18" t="str">
        <f>VLOOKUP(Table3[[#This Row],[Order ID]],OrderBreakDown!A2465:H10512,5,0)</f>
        <v>$16.00</v>
      </c>
      <c r="P2466">
        <f>VLOOKUP(Table3[[#This Row],[Order ID]],OrderBreakDown!A2465:H10512,6,0)</f>
        <v>5</v>
      </c>
      <c r="Q2466" t="str">
        <f>VLOOKUP(Table3[[#This Row],[Order ID]],OrderBreakDown!A2465:H10512,7,0)</f>
        <v>Office Supplies</v>
      </c>
      <c r="R2466" t="str">
        <f>VLOOKUP(Table3[[#This Row],[Order ID]],OrderBreakDown!A2465:H10512,8,0)</f>
        <v>Labels</v>
      </c>
    </row>
    <row r="2467" spans="1:18" ht="21.75" customHeight="1" thickBot="1" x14ac:dyDescent="0.3">
      <c r="A2467" s="5" t="s">
        <v>4163</v>
      </c>
      <c r="B2467" s="2">
        <v>41543</v>
      </c>
      <c r="C2467" s="1" t="s">
        <v>1277</v>
      </c>
      <c r="D2467" s="1" t="s">
        <v>714</v>
      </c>
      <c r="E2467" s="1" t="s">
        <v>120</v>
      </c>
      <c r="F2467" s="1" t="s">
        <v>28</v>
      </c>
      <c r="G2467" s="1" t="s">
        <v>21</v>
      </c>
      <c r="H2467" s="2">
        <v>41547</v>
      </c>
      <c r="I2467" s="1" t="s">
        <v>16</v>
      </c>
      <c r="J2467" s="6" t="s">
        <v>715</v>
      </c>
      <c r="L2467" t="str">
        <f>VLOOKUP(Table3[[#This Row],[Order ID]],OrderBreakDown!A2466:H10513,2,0)</f>
        <v>Ibico Binder Covers, Recycled</v>
      </c>
      <c r="M2467" s="16">
        <f>VLOOKUP(Table3[[#This Row],[Order ID]],OrderBreakDown!A2466:H10513,3,0)</f>
        <v>0</v>
      </c>
      <c r="N2467" t="str">
        <f>VLOOKUP(Table3[[#This Row],[Order ID]],OrderBreakDown!A2466:H10513,4,0)</f>
        <v>$42.00</v>
      </c>
      <c r="O2467" s="18" t="str">
        <f>VLOOKUP(Table3[[#This Row],[Order ID]],OrderBreakDown!A2466:H10513,5,0)</f>
        <v>$15.00</v>
      </c>
      <c r="P2467">
        <f>VLOOKUP(Table3[[#This Row],[Order ID]],OrderBreakDown!A2466:H10513,6,0)</f>
        <v>3</v>
      </c>
      <c r="Q2467" t="str">
        <f>VLOOKUP(Table3[[#This Row],[Order ID]],OrderBreakDown!A2466:H10513,7,0)</f>
        <v>Office Supplies</v>
      </c>
      <c r="R2467" t="str">
        <f>VLOOKUP(Table3[[#This Row],[Order ID]],OrderBreakDown!A2466:H10513,8,0)</f>
        <v>Binders</v>
      </c>
    </row>
    <row r="2468" spans="1:18" ht="21.75" customHeight="1" thickBot="1" x14ac:dyDescent="0.3">
      <c r="A2468" s="5" t="s">
        <v>4164</v>
      </c>
      <c r="B2468" s="2">
        <v>41543</v>
      </c>
      <c r="C2468" s="1" t="s">
        <v>1047</v>
      </c>
      <c r="D2468" s="1" t="s">
        <v>418</v>
      </c>
      <c r="E2468" s="1" t="s">
        <v>20</v>
      </c>
      <c r="F2468" s="1" t="s">
        <v>14</v>
      </c>
      <c r="G2468" s="1" t="s">
        <v>15</v>
      </c>
      <c r="H2468" s="2">
        <v>41548</v>
      </c>
      <c r="I2468" s="1" t="s">
        <v>22</v>
      </c>
      <c r="J2468" s="6" t="s">
        <v>419</v>
      </c>
      <c r="L2468" t="str">
        <f>VLOOKUP(Table3[[#This Row],[Order ID]],OrderBreakDown!A2467:H10514,2,0)</f>
        <v>BIC Markers, Fluorescent</v>
      </c>
      <c r="M2468" s="16">
        <f>VLOOKUP(Table3[[#This Row],[Order ID]],OrderBreakDown!A2467:H10514,3,0)</f>
        <v>0</v>
      </c>
      <c r="N2468" t="str">
        <f>VLOOKUP(Table3[[#This Row],[Order ID]],OrderBreakDown!A2467:H10514,4,0)</f>
        <v>$55.00</v>
      </c>
      <c r="O2468" s="18" t="str">
        <f>VLOOKUP(Table3[[#This Row],[Order ID]],OrderBreakDown!A2467:H10514,5,0)</f>
        <v>$4.00</v>
      </c>
      <c r="P2468">
        <f>VLOOKUP(Table3[[#This Row],[Order ID]],OrderBreakDown!A2467:H10514,6,0)</f>
        <v>2</v>
      </c>
      <c r="Q2468" t="str">
        <f>VLOOKUP(Table3[[#This Row],[Order ID]],OrderBreakDown!A2467:H10514,7,0)</f>
        <v>Office Supplies</v>
      </c>
      <c r="R2468" t="str">
        <f>VLOOKUP(Table3[[#This Row],[Order ID]],OrderBreakDown!A2467:H10514,8,0)</f>
        <v>Art</v>
      </c>
    </row>
    <row r="2469" spans="1:18" ht="21.75" customHeight="1" thickBot="1" x14ac:dyDescent="0.3">
      <c r="A2469" s="5" t="s">
        <v>4165</v>
      </c>
      <c r="B2469" s="2">
        <v>41543</v>
      </c>
      <c r="C2469" s="1" t="s">
        <v>1811</v>
      </c>
      <c r="D2469" s="1" t="s">
        <v>12</v>
      </c>
      <c r="E2469" s="1" t="s">
        <v>13</v>
      </c>
      <c r="F2469" s="1" t="s">
        <v>14</v>
      </c>
      <c r="G2469" s="1" t="s">
        <v>21</v>
      </c>
      <c r="H2469" s="2">
        <v>41546</v>
      </c>
      <c r="I2469" s="1" t="s">
        <v>16</v>
      </c>
      <c r="J2469" s="6" t="s">
        <v>12</v>
      </c>
      <c r="L2469" t="str">
        <f>VLOOKUP(Table3[[#This Row],[Order ID]],OrderBreakDown!A2468:H10515,2,0)</f>
        <v>Fellowes File Cart, Blue</v>
      </c>
      <c r="M2469" s="16">
        <f>VLOOKUP(Table3[[#This Row],[Order ID]],OrderBreakDown!A2468:H10515,3,0)</f>
        <v>0.5</v>
      </c>
      <c r="N2469" t="str">
        <f>VLOOKUP(Table3[[#This Row],[Order ID]],OrderBreakDown!A2468:H10515,4,0)</f>
        <v>$137.00</v>
      </c>
      <c r="O2469" s="18" t="str">
        <f>VLOOKUP(Table3[[#This Row],[Order ID]],OrderBreakDown!A2468:H10515,5,0)</f>
        <v>-$28.00</v>
      </c>
      <c r="P2469">
        <f>VLOOKUP(Table3[[#This Row],[Order ID]],OrderBreakDown!A2468:H10515,6,0)</f>
        <v>2</v>
      </c>
      <c r="Q2469" t="str">
        <f>VLOOKUP(Table3[[#This Row],[Order ID]],OrderBreakDown!A2468:H10515,7,0)</f>
        <v>Office Supplies</v>
      </c>
      <c r="R2469" t="str">
        <f>VLOOKUP(Table3[[#This Row],[Order ID]],OrderBreakDown!A2468:H10515,8,0)</f>
        <v>Storage</v>
      </c>
    </row>
    <row r="2470" spans="1:18" ht="21.75" customHeight="1" thickBot="1" x14ac:dyDescent="0.3">
      <c r="A2470" s="5" t="s">
        <v>4166</v>
      </c>
      <c r="B2470" s="2">
        <v>41543</v>
      </c>
      <c r="C2470" s="1" t="s">
        <v>2908</v>
      </c>
      <c r="D2470" s="1" t="s">
        <v>2006</v>
      </c>
      <c r="E2470" s="1" t="s">
        <v>27</v>
      </c>
      <c r="F2470" s="1" t="s">
        <v>28</v>
      </c>
      <c r="G2470" s="1" t="s">
        <v>33</v>
      </c>
      <c r="H2470" s="2">
        <v>41548</v>
      </c>
      <c r="I2470" s="1" t="s">
        <v>22</v>
      </c>
      <c r="J2470" s="6" t="s">
        <v>112</v>
      </c>
      <c r="L2470" t="str">
        <f>VLOOKUP(Table3[[#This Row],[Order ID]],OrderBreakDown!A2469:H10516,2,0)</f>
        <v>StarTech Receipt Printer, Wireless</v>
      </c>
      <c r="M2470" s="16">
        <f>VLOOKUP(Table3[[#This Row],[Order ID]],OrderBreakDown!A2469:H10516,3,0)</f>
        <v>0.15</v>
      </c>
      <c r="N2470" t="str">
        <f>VLOOKUP(Table3[[#This Row],[Order ID]],OrderBreakDown!A2469:H10516,4,0)</f>
        <v>$188.00</v>
      </c>
      <c r="O2470" s="18" t="str">
        <f>VLOOKUP(Table3[[#This Row],[Order ID]],OrderBreakDown!A2469:H10516,5,0)</f>
        <v>-$18.00</v>
      </c>
      <c r="P2470">
        <f>VLOOKUP(Table3[[#This Row],[Order ID]],OrderBreakDown!A2469:H10516,6,0)</f>
        <v>2</v>
      </c>
      <c r="Q2470" t="str">
        <f>VLOOKUP(Table3[[#This Row],[Order ID]],OrderBreakDown!A2469:H10516,7,0)</f>
        <v>Technology</v>
      </c>
      <c r="R2470" t="str">
        <f>VLOOKUP(Table3[[#This Row],[Order ID]],OrderBreakDown!A2469:H10516,8,0)</f>
        <v>Machines</v>
      </c>
    </row>
    <row r="2471" spans="1:18" ht="21.75" customHeight="1" thickBot="1" x14ac:dyDescent="0.3">
      <c r="A2471" s="5" t="s">
        <v>4167</v>
      </c>
      <c r="B2471" s="2">
        <v>41544</v>
      </c>
      <c r="C2471" s="1" t="s">
        <v>1763</v>
      </c>
      <c r="D2471" s="1" t="s">
        <v>4168</v>
      </c>
      <c r="E2471" s="1" t="s">
        <v>27</v>
      </c>
      <c r="F2471" s="1" t="s">
        <v>28</v>
      </c>
      <c r="G2471" s="1" t="s">
        <v>15</v>
      </c>
      <c r="H2471" s="2">
        <v>41550</v>
      </c>
      <c r="I2471" s="1" t="s">
        <v>22</v>
      </c>
      <c r="J2471" s="6" t="s">
        <v>112</v>
      </c>
      <c r="L2471" t="str">
        <f>VLOOKUP(Table3[[#This Row],[Order ID]],OrderBreakDown!A2470:H10517,2,0)</f>
        <v>Sanford Sketch Pad, Fluorescent</v>
      </c>
      <c r="M2471" s="16">
        <f>VLOOKUP(Table3[[#This Row],[Order ID]],OrderBreakDown!A2470:H10517,3,0)</f>
        <v>0</v>
      </c>
      <c r="N2471" t="str">
        <f>VLOOKUP(Table3[[#This Row],[Order ID]],OrderBreakDown!A2470:H10517,4,0)</f>
        <v>$140.00</v>
      </c>
      <c r="O2471" s="18" t="str">
        <f>VLOOKUP(Table3[[#This Row],[Order ID]],OrderBreakDown!A2470:H10517,5,0)</f>
        <v>$66.00</v>
      </c>
      <c r="P2471">
        <f>VLOOKUP(Table3[[#This Row],[Order ID]],OrderBreakDown!A2470:H10517,6,0)</f>
        <v>3</v>
      </c>
      <c r="Q2471" t="str">
        <f>VLOOKUP(Table3[[#This Row],[Order ID]],OrderBreakDown!A2470:H10517,7,0)</f>
        <v>Office Supplies</v>
      </c>
      <c r="R2471" t="str">
        <f>VLOOKUP(Table3[[#This Row],[Order ID]],OrderBreakDown!A2470:H10517,8,0)</f>
        <v>Art</v>
      </c>
    </row>
    <row r="2472" spans="1:18" ht="21.75" customHeight="1" thickBot="1" x14ac:dyDescent="0.3">
      <c r="A2472" s="5" t="s">
        <v>4169</v>
      </c>
      <c r="B2472" s="2">
        <v>41544</v>
      </c>
      <c r="C2472" s="1" t="s">
        <v>1803</v>
      </c>
      <c r="D2472" s="1" t="s">
        <v>241</v>
      </c>
      <c r="E2472" s="1" t="s">
        <v>27</v>
      </c>
      <c r="F2472" s="1" t="s">
        <v>28</v>
      </c>
      <c r="G2472" s="1" t="s">
        <v>33</v>
      </c>
      <c r="H2472" s="2">
        <v>41545</v>
      </c>
      <c r="I2472" s="1" t="s">
        <v>37</v>
      </c>
      <c r="J2472" s="6" t="s">
        <v>112</v>
      </c>
      <c r="L2472" t="str">
        <f>VLOOKUP(Table3[[#This Row],[Order ID]],OrderBreakDown!A2471:H10518,2,0)</f>
        <v>Eaton Memo Slips, 8.5 x 11</v>
      </c>
      <c r="M2472" s="16">
        <f>VLOOKUP(Table3[[#This Row],[Order ID]],OrderBreakDown!A2471:H10518,3,0)</f>
        <v>0</v>
      </c>
      <c r="N2472" t="str">
        <f>VLOOKUP(Table3[[#This Row],[Order ID]],OrderBreakDown!A2471:H10518,4,0)</f>
        <v>$36.00</v>
      </c>
      <c r="O2472" s="18" t="str">
        <f>VLOOKUP(Table3[[#This Row],[Order ID]],OrderBreakDown!A2471:H10518,5,0)</f>
        <v>$10.00</v>
      </c>
      <c r="P2472">
        <f>VLOOKUP(Table3[[#This Row],[Order ID]],OrderBreakDown!A2471:H10518,6,0)</f>
        <v>2</v>
      </c>
      <c r="Q2472" t="str">
        <f>VLOOKUP(Table3[[#This Row],[Order ID]],OrderBreakDown!A2471:H10518,7,0)</f>
        <v>Office Supplies</v>
      </c>
      <c r="R2472" t="str">
        <f>VLOOKUP(Table3[[#This Row],[Order ID]],OrderBreakDown!A2471:H10518,8,0)</f>
        <v>Paper</v>
      </c>
    </row>
    <row r="2473" spans="1:18" ht="21.75" customHeight="1" thickBot="1" x14ac:dyDescent="0.3">
      <c r="A2473" s="5" t="s">
        <v>4170</v>
      </c>
      <c r="B2473" s="2">
        <v>41544</v>
      </c>
      <c r="C2473" s="1" t="s">
        <v>2541</v>
      </c>
      <c r="D2473" s="1" t="s">
        <v>433</v>
      </c>
      <c r="E2473" s="1" t="s">
        <v>66</v>
      </c>
      <c r="F2473" s="1" t="s">
        <v>28</v>
      </c>
      <c r="G2473" s="1" t="s">
        <v>21</v>
      </c>
      <c r="H2473" s="2">
        <v>41549</v>
      </c>
      <c r="I2473" s="1" t="s">
        <v>22</v>
      </c>
      <c r="J2473" s="6" t="s">
        <v>116</v>
      </c>
      <c r="L2473" t="str">
        <f>VLOOKUP(Table3[[#This Row],[Order ID]],OrderBreakDown!A2472:H10519,2,0)</f>
        <v>Rogers Lockers, Wire Frame</v>
      </c>
      <c r="M2473" s="16">
        <f>VLOOKUP(Table3[[#This Row],[Order ID]],OrderBreakDown!A2472:H10519,3,0)</f>
        <v>0.1</v>
      </c>
      <c r="N2473" t="str">
        <f>VLOOKUP(Table3[[#This Row],[Order ID]],OrderBreakDown!A2472:H10519,4,0)</f>
        <v>$190.00</v>
      </c>
      <c r="O2473" s="18" t="str">
        <f>VLOOKUP(Table3[[#This Row],[Order ID]],OrderBreakDown!A2472:H10519,5,0)</f>
        <v>$32.00</v>
      </c>
      <c r="P2473">
        <f>VLOOKUP(Table3[[#This Row],[Order ID]],OrderBreakDown!A2472:H10519,6,0)</f>
        <v>1</v>
      </c>
      <c r="Q2473" t="str">
        <f>VLOOKUP(Table3[[#This Row],[Order ID]],OrderBreakDown!A2472:H10519,7,0)</f>
        <v>Office Supplies</v>
      </c>
      <c r="R2473" t="str">
        <f>VLOOKUP(Table3[[#This Row],[Order ID]],OrderBreakDown!A2472:H10519,8,0)</f>
        <v>Storage</v>
      </c>
    </row>
    <row r="2474" spans="1:18" ht="21.75" customHeight="1" thickBot="1" x14ac:dyDescent="0.3">
      <c r="A2474" s="5" t="s">
        <v>4171</v>
      </c>
      <c r="B2474" s="2">
        <v>41544</v>
      </c>
      <c r="C2474" s="1" t="s">
        <v>2291</v>
      </c>
      <c r="D2474" s="1" t="s">
        <v>2033</v>
      </c>
      <c r="E2474" s="1" t="s">
        <v>58</v>
      </c>
      <c r="F2474" s="1" t="s">
        <v>50</v>
      </c>
      <c r="G2474" s="1" t="s">
        <v>21</v>
      </c>
      <c r="H2474" s="2">
        <v>41544</v>
      </c>
      <c r="I2474" s="1" t="s">
        <v>62</v>
      </c>
      <c r="J2474" s="6" t="s">
        <v>96</v>
      </c>
      <c r="L2474" t="str">
        <f>VLOOKUP(Table3[[#This Row],[Order ID]],OrderBreakDown!A2473:H10520,2,0)</f>
        <v>Dania Library with Doors, Pine</v>
      </c>
      <c r="M2474" s="16">
        <f>VLOOKUP(Table3[[#This Row],[Order ID]],OrderBreakDown!A2473:H10520,3,0)</f>
        <v>0</v>
      </c>
      <c r="N2474" t="str">
        <f>VLOOKUP(Table3[[#This Row],[Order ID]],OrderBreakDown!A2473:H10520,4,0)</f>
        <v>$1,091.00</v>
      </c>
      <c r="O2474" s="18" t="str">
        <f>VLOOKUP(Table3[[#This Row],[Order ID]],OrderBreakDown!A2473:H10520,5,0)</f>
        <v>$120.00</v>
      </c>
      <c r="P2474">
        <f>VLOOKUP(Table3[[#This Row],[Order ID]],OrderBreakDown!A2473:H10520,6,0)</f>
        <v>3</v>
      </c>
      <c r="Q2474" t="str">
        <f>VLOOKUP(Table3[[#This Row],[Order ID]],OrderBreakDown!A2473:H10520,7,0)</f>
        <v>Furniture</v>
      </c>
      <c r="R2474" t="str">
        <f>VLOOKUP(Table3[[#This Row],[Order ID]],OrderBreakDown!A2473:H10520,8,0)</f>
        <v>Bookcases</v>
      </c>
    </row>
    <row r="2475" spans="1:18" ht="21.75" customHeight="1" thickBot="1" x14ac:dyDescent="0.3">
      <c r="A2475" s="5" t="s">
        <v>4172</v>
      </c>
      <c r="B2475" s="2">
        <v>41544</v>
      </c>
      <c r="C2475" s="1" t="s">
        <v>2489</v>
      </c>
      <c r="D2475" s="1" t="s">
        <v>860</v>
      </c>
      <c r="E2475" s="1" t="s">
        <v>20</v>
      </c>
      <c r="F2475" s="1" t="s">
        <v>14</v>
      </c>
      <c r="G2475" s="1" t="s">
        <v>15</v>
      </c>
      <c r="H2475" s="2">
        <v>41544</v>
      </c>
      <c r="I2475" s="1" t="s">
        <v>62</v>
      </c>
      <c r="J2475" s="6" t="s">
        <v>419</v>
      </c>
      <c r="L2475" t="str">
        <f>VLOOKUP(Table3[[#This Row],[Order ID]],OrderBreakDown!A2474:H10521,2,0)</f>
        <v>Stanley Sketch Pad, Blue</v>
      </c>
      <c r="M2475" s="16">
        <f>VLOOKUP(Table3[[#This Row],[Order ID]],OrderBreakDown!A2474:H10521,3,0)</f>
        <v>0</v>
      </c>
      <c r="N2475" t="str">
        <f>VLOOKUP(Table3[[#This Row],[Order ID]],OrderBreakDown!A2474:H10521,4,0)</f>
        <v>$267.00</v>
      </c>
      <c r="O2475" s="18" t="str">
        <f>VLOOKUP(Table3[[#This Row],[Order ID]],OrderBreakDown!A2474:H10521,5,0)</f>
        <v>$88.00</v>
      </c>
      <c r="P2475">
        <f>VLOOKUP(Table3[[#This Row],[Order ID]],OrderBreakDown!A2474:H10521,6,0)</f>
        <v>6</v>
      </c>
      <c r="Q2475" t="str">
        <f>VLOOKUP(Table3[[#This Row],[Order ID]],OrderBreakDown!A2474:H10521,7,0)</f>
        <v>Office Supplies</v>
      </c>
      <c r="R2475" t="str">
        <f>VLOOKUP(Table3[[#This Row],[Order ID]],OrderBreakDown!A2474:H10521,8,0)</f>
        <v>Art</v>
      </c>
    </row>
    <row r="2476" spans="1:18" ht="21.75" customHeight="1" thickBot="1" x14ac:dyDescent="0.3">
      <c r="A2476" s="5" t="s">
        <v>4173</v>
      </c>
      <c r="B2476" s="2">
        <v>41544</v>
      </c>
      <c r="C2476" s="1" t="s">
        <v>940</v>
      </c>
      <c r="D2476" s="1" t="s">
        <v>3456</v>
      </c>
      <c r="E2476" s="1" t="s">
        <v>27</v>
      </c>
      <c r="F2476" s="1" t="s">
        <v>28</v>
      </c>
      <c r="G2476" s="1" t="s">
        <v>33</v>
      </c>
      <c r="H2476" s="2">
        <v>41549</v>
      </c>
      <c r="I2476" s="1" t="s">
        <v>22</v>
      </c>
      <c r="J2476" s="6" t="s">
        <v>112</v>
      </c>
      <c r="L2476" t="str">
        <f>VLOOKUP(Table3[[#This Row],[Order ID]],OrderBreakDown!A2475:H10522,2,0)</f>
        <v>Acco Hole Reinforcements, Durable</v>
      </c>
      <c r="M2476" s="16">
        <f>VLOOKUP(Table3[[#This Row],[Order ID]],OrderBreakDown!A2475:H10522,3,0)</f>
        <v>0</v>
      </c>
      <c r="N2476" t="str">
        <f>VLOOKUP(Table3[[#This Row],[Order ID]],OrderBreakDown!A2475:H10522,4,0)</f>
        <v>$24.00</v>
      </c>
      <c r="O2476" s="18" t="str">
        <f>VLOOKUP(Table3[[#This Row],[Order ID]],OrderBreakDown!A2475:H10522,5,0)</f>
        <v>$11.00</v>
      </c>
      <c r="P2476">
        <f>VLOOKUP(Table3[[#This Row],[Order ID]],OrderBreakDown!A2475:H10522,6,0)</f>
        <v>3</v>
      </c>
      <c r="Q2476" t="str">
        <f>VLOOKUP(Table3[[#This Row],[Order ID]],OrderBreakDown!A2475:H10522,7,0)</f>
        <v>Office Supplies</v>
      </c>
      <c r="R2476" t="str">
        <f>VLOOKUP(Table3[[#This Row],[Order ID]],OrderBreakDown!A2475:H10522,8,0)</f>
        <v>Binders</v>
      </c>
    </row>
    <row r="2477" spans="1:18" ht="21.75" customHeight="1" thickBot="1" x14ac:dyDescent="0.3">
      <c r="A2477" s="5" t="s">
        <v>4174</v>
      </c>
      <c r="B2477" s="2">
        <v>41544</v>
      </c>
      <c r="C2477" s="1" t="s">
        <v>901</v>
      </c>
      <c r="D2477" s="1" t="s">
        <v>1612</v>
      </c>
      <c r="E2477" s="1" t="s">
        <v>27</v>
      </c>
      <c r="F2477" s="1" t="s">
        <v>28</v>
      </c>
      <c r="G2477" s="1" t="s">
        <v>21</v>
      </c>
      <c r="H2477" s="2">
        <v>41548</v>
      </c>
      <c r="I2477" s="1" t="s">
        <v>22</v>
      </c>
      <c r="J2477" s="6" t="s">
        <v>29</v>
      </c>
      <c r="L2477" t="str">
        <f>VLOOKUP(Table3[[#This Row],[Order ID]],OrderBreakDown!A2476:H10523,2,0)</f>
        <v>Acco Binder Covers, Recycled</v>
      </c>
      <c r="M2477" s="16">
        <f>VLOOKUP(Table3[[#This Row],[Order ID]],OrderBreakDown!A2476:H10523,3,0)</f>
        <v>0</v>
      </c>
      <c r="N2477" t="str">
        <f>VLOOKUP(Table3[[#This Row],[Order ID]],OrderBreakDown!A2476:H10523,4,0)</f>
        <v>$27.00</v>
      </c>
      <c r="O2477" s="18" t="str">
        <f>VLOOKUP(Table3[[#This Row],[Order ID]],OrderBreakDown!A2476:H10523,5,0)</f>
        <v>$8.00</v>
      </c>
      <c r="P2477">
        <f>VLOOKUP(Table3[[#This Row],[Order ID]],OrderBreakDown!A2476:H10523,6,0)</f>
        <v>2</v>
      </c>
      <c r="Q2477" t="str">
        <f>VLOOKUP(Table3[[#This Row],[Order ID]],OrderBreakDown!A2476:H10523,7,0)</f>
        <v>Office Supplies</v>
      </c>
      <c r="R2477" t="str">
        <f>VLOOKUP(Table3[[#This Row],[Order ID]],OrderBreakDown!A2476:H10523,8,0)</f>
        <v>Binders</v>
      </c>
    </row>
    <row r="2478" spans="1:18" ht="21.75" customHeight="1" thickBot="1" x14ac:dyDescent="0.3">
      <c r="A2478" s="5" t="s">
        <v>4175</v>
      </c>
      <c r="B2478" s="2">
        <v>41544</v>
      </c>
      <c r="C2478" s="1" t="s">
        <v>1549</v>
      </c>
      <c r="D2478" s="1" t="s">
        <v>224</v>
      </c>
      <c r="E2478" s="1" t="s">
        <v>66</v>
      </c>
      <c r="F2478" s="1" t="s">
        <v>28</v>
      </c>
      <c r="G2478" s="1" t="s">
        <v>21</v>
      </c>
      <c r="H2478" s="2">
        <v>41549</v>
      </c>
      <c r="I2478" s="1" t="s">
        <v>22</v>
      </c>
      <c r="J2478" s="6" t="s">
        <v>67</v>
      </c>
      <c r="L2478" t="str">
        <f>VLOOKUP(Table3[[#This Row],[Order ID]],OrderBreakDown!A2477:H10524,2,0)</f>
        <v>BIC Markers, Fluorescent</v>
      </c>
      <c r="M2478" s="16">
        <f>VLOOKUP(Table3[[#This Row],[Order ID]],OrderBreakDown!A2477:H10524,3,0)</f>
        <v>0.5</v>
      </c>
      <c r="N2478" t="str">
        <f>VLOOKUP(Table3[[#This Row],[Order ID]],OrderBreakDown!A2477:H10524,4,0)</f>
        <v>$166.00</v>
      </c>
      <c r="O2478" s="18" t="str">
        <f>VLOOKUP(Table3[[#This Row],[Order ID]],OrderBreakDown!A2477:H10524,5,0)</f>
        <v>-$140.00</v>
      </c>
      <c r="P2478">
        <f>VLOOKUP(Table3[[#This Row],[Order ID]],OrderBreakDown!A2477:H10524,6,0)</f>
        <v>12</v>
      </c>
      <c r="Q2478" t="str">
        <f>VLOOKUP(Table3[[#This Row],[Order ID]],OrderBreakDown!A2477:H10524,7,0)</f>
        <v>Office Supplies</v>
      </c>
      <c r="R2478" t="str">
        <f>VLOOKUP(Table3[[#This Row],[Order ID]],OrderBreakDown!A2477:H10524,8,0)</f>
        <v>Art</v>
      </c>
    </row>
    <row r="2479" spans="1:18" ht="21.75" customHeight="1" thickBot="1" x14ac:dyDescent="0.3">
      <c r="A2479" s="5" t="s">
        <v>4176</v>
      </c>
      <c r="B2479" s="2">
        <v>41544</v>
      </c>
      <c r="C2479" s="1" t="s">
        <v>2375</v>
      </c>
      <c r="D2479" s="1" t="s">
        <v>177</v>
      </c>
      <c r="E2479" s="1" t="s">
        <v>20</v>
      </c>
      <c r="F2479" s="1" t="s">
        <v>14</v>
      </c>
      <c r="G2479" s="1" t="s">
        <v>15</v>
      </c>
      <c r="H2479" s="2">
        <v>41549</v>
      </c>
      <c r="I2479" s="1" t="s">
        <v>22</v>
      </c>
      <c r="J2479" s="6" t="s">
        <v>23</v>
      </c>
      <c r="L2479" t="str">
        <f>VLOOKUP(Table3[[#This Row],[Order ID]],OrderBreakDown!A2478:H10525,2,0)</f>
        <v>Office Star Bag Chairs, Set of Two</v>
      </c>
      <c r="M2479" s="16">
        <f>VLOOKUP(Table3[[#This Row],[Order ID]],OrderBreakDown!A2478:H10525,3,0)</f>
        <v>0.1</v>
      </c>
      <c r="N2479" t="str">
        <f>VLOOKUP(Table3[[#This Row],[Order ID]],OrderBreakDown!A2478:H10525,4,0)</f>
        <v>$467.00</v>
      </c>
      <c r="O2479" s="18" t="str">
        <f>VLOOKUP(Table3[[#This Row],[Order ID]],OrderBreakDown!A2478:H10525,5,0)</f>
        <v>-$26.00</v>
      </c>
      <c r="P2479">
        <f>VLOOKUP(Table3[[#This Row],[Order ID]],OrderBreakDown!A2478:H10525,6,0)</f>
        <v>9</v>
      </c>
      <c r="Q2479" t="str">
        <f>VLOOKUP(Table3[[#This Row],[Order ID]],OrderBreakDown!A2478:H10525,7,0)</f>
        <v>Furniture</v>
      </c>
      <c r="R2479" t="str">
        <f>VLOOKUP(Table3[[#This Row],[Order ID]],OrderBreakDown!A2478:H10525,8,0)</f>
        <v>Chairs</v>
      </c>
    </row>
    <row r="2480" spans="1:18" ht="21.75" customHeight="1" thickBot="1" x14ac:dyDescent="0.3">
      <c r="A2480" s="5" t="s">
        <v>4177</v>
      </c>
      <c r="B2480" s="2">
        <v>41545</v>
      </c>
      <c r="C2480" s="1" t="s">
        <v>666</v>
      </c>
      <c r="D2480" s="1" t="s">
        <v>4178</v>
      </c>
      <c r="E2480" s="1" t="s">
        <v>27</v>
      </c>
      <c r="F2480" s="1" t="s">
        <v>28</v>
      </c>
      <c r="G2480" s="1" t="s">
        <v>33</v>
      </c>
      <c r="H2480" s="2">
        <v>41545</v>
      </c>
      <c r="I2480" s="1" t="s">
        <v>62</v>
      </c>
      <c r="J2480" s="6" t="s">
        <v>112</v>
      </c>
      <c r="L2480" t="str">
        <f>VLOOKUP(Table3[[#This Row],[Order ID]],OrderBreakDown!A2479:H10526,2,0)</f>
        <v>Bush Stackable Bookrack, Pine</v>
      </c>
      <c r="M2480" s="16">
        <f>VLOOKUP(Table3[[#This Row],[Order ID]],OrderBreakDown!A2479:H10526,3,0)</f>
        <v>0.1</v>
      </c>
      <c r="N2480" t="str">
        <f>VLOOKUP(Table3[[#This Row],[Order ID]],OrderBreakDown!A2479:H10526,4,0)</f>
        <v>$449.00</v>
      </c>
      <c r="O2480" s="18" t="str">
        <f>VLOOKUP(Table3[[#This Row],[Order ID]],OrderBreakDown!A2479:H10526,5,0)</f>
        <v>$145.00</v>
      </c>
      <c r="P2480">
        <f>VLOOKUP(Table3[[#This Row],[Order ID]],OrderBreakDown!A2479:H10526,6,0)</f>
        <v>4</v>
      </c>
      <c r="Q2480" t="str">
        <f>VLOOKUP(Table3[[#This Row],[Order ID]],OrderBreakDown!A2479:H10526,7,0)</f>
        <v>Furniture</v>
      </c>
      <c r="R2480" t="str">
        <f>VLOOKUP(Table3[[#This Row],[Order ID]],OrderBreakDown!A2479:H10526,8,0)</f>
        <v>Bookcases</v>
      </c>
    </row>
    <row r="2481" spans="1:18" ht="21.75" customHeight="1" thickBot="1" x14ac:dyDescent="0.3">
      <c r="A2481" s="5" t="s">
        <v>4179</v>
      </c>
      <c r="B2481" s="2">
        <v>41545</v>
      </c>
      <c r="C2481" s="1" t="s">
        <v>2527</v>
      </c>
      <c r="D2481" s="1" t="s">
        <v>241</v>
      </c>
      <c r="E2481" s="1" t="s">
        <v>27</v>
      </c>
      <c r="F2481" s="1" t="s">
        <v>28</v>
      </c>
      <c r="G2481" s="1" t="s">
        <v>21</v>
      </c>
      <c r="H2481" s="2">
        <v>41549</v>
      </c>
      <c r="I2481" s="1" t="s">
        <v>22</v>
      </c>
      <c r="J2481" s="6" t="s">
        <v>112</v>
      </c>
      <c r="L2481" t="str">
        <f>VLOOKUP(Table3[[#This Row],[Order ID]],OrderBreakDown!A2480:H10527,2,0)</f>
        <v>Harbour Creations Legal Exhibit Labels, Adjustable</v>
      </c>
      <c r="M2481" s="16">
        <f>VLOOKUP(Table3[[#This Row],[Order ID]],OrderBreakDown!A2480:H10527,3,0)</f>
        <v>0</v>
      </c>
      <c r="N2481" t="str">
        <f>VLOOKUP(Table3[[#This Row],[Order ID]],OrderBreakDown!A2480:H10527,4,0)</f>
        <v>$53.00</v>
      </c>
      <c r="O2481" s="18" t="str">
        <f>VLOOKUP(Table3[[#This Row],[Order ID]],OrderBreakDown!A2480:H10527,5,0)</f>
        <v>$24.00</v>
      </c>
      <c r="P2481">
        <f>VLOOKUP(Table3[[#This Row],[Order ID]],OrderBreakDown!A2480:H10527,6,0)</f>
        <v>6</v>
      </c>
      <c r="Q2481" t="str">
        <f>VLOOKUP(Table3[[#This Row],[Order ID]],OrderBreakDown!A2480:H10527,7,0)</f>
        <v>Office Supplies</v>
      </c>
      <c r="R2481" t="str">
        <f>VLOOKUP(Table3[[#This Row],[Order ID]],OrderBreakDown!A2480:H10527,8,0)</f>
        <v>Labels</v>
      </c>
    </row>
    <row r="2482" spans="1:18" ht="21.75" customHeight="1" thickBot="1" x14ac:dyDescent="0.3">
      <c r="A2482" s="5" t="s">
        <v>4180</v>
      </c>
      <c r="B2482" s="2">
        <v>41545</v>
      </c>
      <c r="C2482" s="1" t="s">
        <v>3421</v>
      </c>
      <c r="D2482" s="1" t="s">
        <v>180</v>
      </c>
      <c r="E2482" s="1" t="s">
        <v>27</v>
      </c>
      <c r="F2482" s="1" t="s">
        <v>28</v>
      </c>
      <c r="G2482" s="1" t="s">
        <v>21</v>
      </c>
      <c r="H2482" s="2">
        <v>41551</v>
      </c>
      <c r="I2482" s="1" t="s">
        <v>22</v>
      </c>
      <c r="J2482" s="6" t="s">
        <v>181</v>
      </c>
      <c r="L2482" t="str">
        <f>VLOOKUP(Table3[[#This Row],[Order ID]],OrderBreakDown!A2481:H10528,2,0)</f>
        <v>Hon Chairmat, Red</v>
      </c>
      <c r="M2482" s="16">
        <f>VLOOKUP(Table3[[#This Row],[Order ID]],OrderBreakDown!A2481:H10528,3,0)</f>
        <v>0.6</v>
      </c>
      <c r="N2482" t="str">
        <f>VLOOKUP(Table3[[#This Row],[Order ID]],OrderBreakDown!A2481:H10528,4,0)</f>
        <v>$67.00</v>
      </c>
      <c r="O2482" s="18" t="str">
        <f>VLOOKUP(Table3[[#This Row],[Order ID]],OrderBreakDown!A2481:H10528,5,0)</f>
        <v>-$77.00</v>
      </c>
      <c r="P2482">
        <f>VLOOKUP(Table3[[#This Row],[Order ID]],OrderBreakDown!A2481:H10528,6,0)</f>
        <v>3</v>
      </c>
      <c r="Q2482" t="str">
        <f>VLOOKUP(Table3[[#This Row],[Order ID]],OrderBreakDown!A2481:H10528,7,0)</f>
        <v>Furniture</v>
      </c>
      <c r="R2482" t="str">
        <f>VLOOKUP(Table3[[#This Row],[Order ID]],OrderBreakDown!A2481:H10528,8,0)</f>
        <v>Chairs</v>
      </c>
    </row>
    <row r="2483" spans="1:18" ht="21.75" customHeight="1" thickBot="1" x14ac:dyDescent="0.3">
      <c r="A2483" s="5" t="s">
        <v>4181</v>
      </c>
      <c r="B2483" s="2">
        <v>41546</v>
      </c>
      <c r="C2483" s="1" t="s">
        <v>2285</v>
      </c>
      <c r="D2483" s="1" t="s">
        <v>4182</v>
      </c>
      <c r="E2483" s="1" t="s">
        <v>27</v>
      </c>
      <c r="F2483" s="1" t="s">
        <v>28</v>
      </c>
      <c r="G2483" s="1" t="s">
        <v>21</v>
      </c>
      <c r="H2483" s="2">
        <v>41551</v>
      </c>
      <c r="I2483" s="1" t="s">
        <v>22</v>
      </c>
      <c r="J2483" s="6" t="s">
        <v>112</v>
      </c>
      <c r="L2483" t="str">
        <f>VLOOKUP(Table3[[#This Row],[Order ID]],OrderBreakDown!A2482:H10529,2,0)</f>
        <v>Novimex Swivel Stool, Black</v>
      </c>
      <c r="M2483" s="16">
        <f>VLOOKUP(Table3[[#This Row],[Order ID]],OrderBreakDown!A2482:H10529,3,0)</f>
        <v>0.1</v>
      </c>
      <c r="N2483" t="str">
        <f>VLOOKUP(Table3[[#This Row],[Order ID]],OrderBreakDown!A2482:H10529,4,0)</f>
        <v>$875.00</v>
      </c>
      <c r="O2483" s="18" t="str">
        <f>VLOOKUP(Table3[[#This Row],[Order ID]],OrderBreakDown!A2482:H10529,5,0)</f>
        <v>-$68.00</v>
      </c>
      <c r="P2483">
        <f>VLOOKUP(Table3[[#This Row],[Order ID]],OrderBreakDown!A2482:H10529,6,0)</f>
        <v>6</v>
      </c>
      <c r="Q2483" t="str">
        <f>VLOOKUP(Table3[[#This Row],[Order ID]],OrderBreakDown!A2482:H10529,7,0)</f>
        <v>Furniture</v>
      </c>
      <c r="R2483" t="str">
        <f>VLOOKUP(Table3[[#This Row],[Order ID]],OrderBreakDown!A2482:H10529,8,0)</f>
        <v>Chairs</v>
      </c>
    </row>
    <row r="2484" spans="1:18" ht="21.75" customHeight="1" thickBot="1" x14ac:dyDescent="0.3">
      <c r="A2484" s="5" t="s">
        <v>4183</v>
      </c>
      <c r="B2484" s="2">
        <v>41547</v>
      </c>
      <c r="C2484" s="1" t="s">
        <v>1061</v>
      </c>
      <c r="D2484" s="1" t="s">
        <v>263</v>
      </c>
      <c r="E2484" s="1" t="s">
        <v>49</v>
      </c>
      <c r="F2484" s="1" t="s">
        <v>50</v>
      </c>
      <c r="G2484" s="1" t="s">
        <v>21</v>
      </c>
      <c r="H2484" s="2">
        <v>41552</v>
      </c>
      <c r="I2484" s="1" t="s">
        <v>22</v>
      </c>
      <c r="J2484" s="6" t="s">
        <v>264</v>
      </c>
      <c r="L2484" t="str">
        <f>VLOOKUP(Table3[[#This Row],[Order ID]],OrderBreakDown!A2483:H10530,2,0)</f>
        <v>HP Fax Machine, Digital</v>
      </c>
      <c r="M2484" s="16">
        <f>VLOOKUP(Table3[[#This Row],[Order ID]],OrderBreakDown!A2483:H10530,3,0)</f>
        <v>0</v>
      </c>
      <c r="N2484" t="str">
        <f>VLOOKUP(Table3[[#This Row],[Order ID]],OrderBreakDown!A2483:H10530,4,0)</f>
        <v>$1,498.00</v>
      </c>
      <c r="O2484" s="18" t="str">
        <f>VLOOKUP(Table3[[#This Row],[Order ID]],OrderBreakDown!A2483:H10530,5,0)</f>
        <v>$0.00</v>
      </c>
      <c r="P2484">
        <f>VLOOKUP(Table3[[#This Row],[Order ID]],OrderBreakDown!A2483:H10530,6,0)</f>
        <v>5</v>
      </c>
      <c r="Q2484" t="str">
        <f>VLOOKUP(Table3[[#This Row],[Order ID]],OrderBreakDown!A2483:H10530,7,0)</f>
        <v>Technology</v>
      </c>
      <c r="R2484" t="str">
        <f>VLOOKUP(Table3[[#This Row],[Order ID]],OrderBreakDown!A2483:H10530,8,0)</f>
        <v>Copiers</v>
      </c>
    </row>
    <row r="2485" spans="1:18" ht="21.75" customHeight="1" thickBot="1" x14ac:dyDescent="0.3">
      <c r="A2485" s="5" t="s">
        <v>4184</v>
      </c>
      <c r="B2485" s="2">
        <v>41547</v>
      </c>
      <c r="C2485" s="1" t="s">
        <v>374</v>
      </c>
      <c r="D2485" s="1" t="s">
        <v>3482</v>
      </c>
      <c r="E2485" s="1" t="s">
        <v>66</v>
      </c>
      <c r="F2485" s="1" t="s">
        <v>28</v>
      </c>
      <c r="G2485" s="1" t="s">
        <v>21</v>
      </c>
      <c r="H2485" s="2">
        <v>41547</v>
      </c>
      <c r="I2485" s="1" t="s">
        <v>62</v>
      </c>
      <c r="J2485" s="6" t="s">
        <v>185</v>
      </c>
      <c r="L2485" t="str">
        <f>VLOOKUP(Table3[[#This Row],[Order ID]],OrderBreakDown!A2484:H10531,2,0)</f>
        <v>Hon Rocking Chair, Adjustable</v>
      </c>
      <c r="M2485" s="16">
        <f>VLOOKUP(Table3[[#This Row],[Order ID]],OrderBreakDown!A2484:H10531,3,0)</f>
        <v>0.1</v>
      </c>
      <c r="N2485" t="str">
        <f>VLOOKUP(Table3[[#This Row],[Order ID]],OrderBreakDown!A2484:H10531,4,0)</f>
        <v>$599.00</v>
      </c>
      <c r="O2485" s="18" t="str">
        <f>VLOOKUP(Table3[[#This Row],[Order ID]],OrderBreakDown!A2484:H10531,5,0)</f>
        <v>$253.00</v>
      </c>
      <c r="P2485">
        <f>VLOOKUP(Table3[[#This Row],[Order ID]],OrderBreakDown!A2484:H10531,6,0)</f>
        <v>5</v>
      </c>
      <c r="Q2485" t="str">
        <f>VLOOKUP(Table3[[#This Row],[Order ID]],OrderBreakDown!A2484:H10531,7,0)</f>
        <v>Furniture</v>
      </c>
      <c r="R2485" t="str">
        <f>VLOOKUP(Table3[[#This Row],[Order ID]],OrderBreakDown!A2484:H10531,8,0)</f>
        <v>Chairs</v>
      </c>
    </row>
    <row r="2486" spans="1:18" ht="21.75" customHeight="1" thickBot="1" x14ac:dyDescent="0.3">
      <c r="A2486" s="5" t="s">
        <v>4185</v>
      </c>
      <c r="B2486" s="2">
        <v>41548</v>
      </c>
      <c r="C2486" s="1" t="s">
        <v>779</v>
      </c>
      <c r="D2486" s="1" t="s">
        <v>1800</v>
      </c>
      <c r="E2486" s="1" t="s">
        <v>13</v>
      </c>
      <c r="F2486" s="1" t="s">
        <v>14</v>
      </c>
      <c r="G2486" s="1" t="s">
        <v>21</v>
      </c>
      <c r="H2486" s="2">
        <v>41552</v>
      </c>
      <c r="I2486" s="1" t="s">
        <v>22</v>
      </c>
      <c r="J2486" s="6" t="s">
        <v>12</v>
      </c>
      <c r="L2486" t="str">
        <f>VLOOKUP(Table3[[#This Row],[Order ID]],OrderBreakDown!A2485:H10532,2,0)</f>
        <v>Kraft Manila Envelope, Set of 50</v>
      </c>
      <c r="M2486" s="16">
        <f>VLOOKUP(Table3[[#This Row],[Order ID]],OrderBreakDown!A2485:H10532,3,0)</f>
        <v>0.5</v>
      </c>
      <c r="N2486" t="str">
        <f>VLOOKUP(Table3[[#This Row],[Order ID]],OrderBreakDown!A2485:H10532,4,0)</f>
        <v>$40.00</v>
      </c>
      <c r="O2486" s="18" t="str">
        <f>VLOOKUP(Table3[[#This Row],[Order ID]],OrderBreakDown!A2485:H10532,5,0)</f>
        <v>-$31.00</v>
      </c>
      <c r="P2486">
        <f>VLOOKUP(Table3[[#This Row],[Order ID]],OrderBreakDown!A2485:H10532,6,0)</f>
        <v>3</v>
      </c>
      <c r="Q2486" t="str">
        <f>VLOOKUP(Table3[[#This Row],[Order ID]],OrderBreakDown!A2485:H10532,7,0)</f>
        <v>Office Supplies</v>
      </c>
      <c r="R2486" t="str">
        <f>VLOOKUP(Table3[[#This Row],[Order ID]],OrderBreakDown!A2485:H10532,8,0)</f>
        <v>Envelopes</v>
      </c>
    </row>
    <row r="2487" spans="1:18" ht="21.75" customHeight="1" thickBot="1" x14ac:dyDescent="0.3">
      <c r="A2487" s="5" t="s">
        <v>4186</v>
      </c>
      <c r="B2487" s="2">
        <v>41548</v>
      </c>
      <c r="C2487" s="1" t="s">
        <v>561</v>
      </c>
      <c r="D2487" s="1" t="s">
        <v>1602</v>
      </c>
      <c r="E2487" s="1" t="s">
        <v>66</v>
      </c>
      <c r="F2487" s="1" t="s">
        <v>28</v>
      </c>
      <c r="G2487" s="1" t="s">
        <v>15</v>
      </c>
      <c r="H2487" s="2">
        <v>41554</v>
      </c>
      <c r="I2487" s="1" t="s">
        <v>22</v>
      </c>
      <c r="J2487" s="6" t="s">
        <v>116</v>
      </c>
      <c r="L2487" t="str">
        <f>VLOOKUP(Table3[[#This Row],[Order ID]],OrderBreakDown!A2486:H10533,2,0)</f>
        <v>Eaton Cards &amp; Envelopes, Recycled</v>
      </c>
      <c r="M2487" s="16">
        <f>VLOOKUP(Table3[[#This Row],[Order ID]],OrderBreakDown!A2486:H10533,3,0)</f>
        <v>0</v>
      </c>
      <c r="N2487" t="str">
        <f>VLOOKUP(Table3[[#This Row],[Order ID]],OrderBreakDown!A2486:H10533,4,0)</f>
        <v>$90.00</v>
      </c>
      <c r="O2487" s="18" t="str">
        <f>VLOOKUP(Table3[[#This Row],[Order ID]],OrderBreakDown!A2486:H10533,5,0)</f>
        <v>$45.00</v>
      </c>
      <c r="P2487">
        <f>VLOOKUP(Table3[[#This Row],[Order ID]],OrderBreakDown!A2486:H10533,6,0)</f>
        <v>2</v>
      </c>
      <c r="Q2487" t="str">
        <f>VLOOKUP(Table3[[#This Row],[Order ID]],OrderBreakDown!A2486:H10533,7,0)</f>
        <v>Office Supplies</v>
      </c>
      <c r="R2487" t="str">
        <f>VLOOKUP(Table3[[#This Row],[Order ID]],OrderBreakDown!A2486:H10533,8,0)</f>
        <v>Paper</v>
      </c>
    </row>
    <row r="2488" spans="1:18" ht="21.75" customHeight="1" thickBot="1" x14ac:dyDescent="0.3">
      <c r="A2488" s="5" t="s">
        <v>4187</v>
      </c>
      <c r="B2488" s="2">
        <v>41550</v>
      </c>
      <c r="C2488" s="1" t="s">
        <v>299</v>
      </c>
      <c r="D2488" s="1" t="s">
        <v>3000</v>
      </c>
      <c r="E2488" s="1" t="s">
        <v>20</v>
      </c>
      <c r="F2488" s="1" t="s">
        <v>14</v>
      </c>
      <c r="G2488" s="1" t="s">
        <v>15</v>
      </c>
      <c r="H2488" s="2">
        <v>41556</v>
      </c>
      <c r="I2488" s="1" t="s">
        <v>22</v>
      </c>
      <c r="J2488" s="6" t="s">
        <v>23</v>
      </c>
      <c r="L2488" t="str">
        <f>VLOOKUP(Table3[[#This Row],[Order ID]],OrderBreakDown!A2487:H10534,2,0)</f>
        <v>BIC Markers, Fluorescent</v>
      </c>
      <c r="M2488" s="16">
        <f>VLOOKUP(Table3[[#This Row],[Order ID]],OrderBreakDown!A2487:H10534,3,0)</f>
        <v>0</v>
      </c>
      <c r="N2488" t="str">
        <f>VLOOKUP(Table3[[#This Row],[Order ID]],OrderBreakDown!A2487:H10534,4,0)</f>
        <v>$111.00</v>
      </c>
      <c r="O2488" s="18" t="str">
        <f>VLOOKUP(Table3[[#This Row],[Order ID]],OrderBreakDown!A2487:H10534,5,0)</f>
        <v>$9.00</v>
      </c>
      <c r="P2488">
        <f>VLOOKUP(Table3[[#This Row],[Order ID]],OrderBreakDown!A2487:H10534,6,0)</f>
        <v>4</v>
      </c>
      <c r="Q2488" t="str">
        <f>VLOOKUP(Table3[[#This Row],[Order ID]],OrderBreakDown!A2487:H10534,7,0)</f>
        <v>Office Supplies</v>
      </c>
      <c r="R2488" t="str">
        <f>VLOOKUP(Table3[[#This Row],[Order ID]],OrderBreakDown!A2487:H10534,8,0)</f>
        <v>Art</v>
      </c>
    </row>
    <row r="2489" spans="1:18" ht="21.75" customHeight="1" thickBot="1" x14ac:dyDescent="0.3">
      <c r="A2489" s="5" t="s">
        <v>4188</v>
      </c>
      <c r="B2489" s="2">
        <v>41550</v>
      </c>
      <c r="C2489" s="1" t="s">
        <v>868</v>
      </c>
      <c r="D2489" s="1" t="s">
        <v>2057</v>
      </c>
      <c r="E2489" s="1" t="s">
        <v>66</v>
      </c>
      <c r="F2489" s="1" t="s">
        <v>28</v>
      </c>
      <c r="G2489" s="1" t="s">
        <v>21</v>
      </c>
      <c r="H2489" s="2">
        <v>41556</v>
      </c>
      <c r="I2489" s="1" t="s">
        <v>22</v>
      </c>
      <c r="J2489" s="6" t="s">
        <v>116</v>
      </c>
      <c r="L2489" t="str">
        <f>VLOOKUP(Table3[[#This Row],[Order ID]],OrderBreakDown!A2488:H10535,2,0)</f>
        <v>Stockwell Rubber Bands, Metal</v>
      </c>
      <c r="M2489" s="16">
        <f>VLOOKUP(Table3[[#This Row],[Order ID]],OrderBreakDown!A2488:H10535,3,0)</f>
        <v>0</v>
      </c>
      <c r="N2489" t="str">
        <f>VLOOKUP(Table3[[#This Row],[Order ID]],OrderBreakDown!A2488:H10535,4,0)</f>
        <v>$49.00</v>
      </c>
      <c r="O2489" s="18" t="str">
        <f>VLOOKUP(Table3[[#This Row],[Order ID]],OrderBreakDown!A2488:H10535,5,0)</f>
        <v>$24.00</v>
      </c>
      <c r="P2489">
        <f>VLOOKUP(Table3[[#This Row],[Order ID]],OrderBreakDown!A2488:H10535,6,0)</f>
        <v>3</v>
      </c>
      <c r="Q2489" t="str">
        <f>VLOOKUP(Table3[[#This Row],[Order ID]],OrderBreakDown!A2488:H10535,7,0)</f>
        <v>Office Supplies</v>
      </c>
      <c r="R2489" t="str">
        <f>VLOOKUP(Table3[[#This Row],[Order ID]],OrderBreakDown!A2488:H10535,8,0)</f>
        <v>Fasteners</v>
      </c>
    </row>
    <row r="2490" spans="1:18" ht="21.75" customHeight="1" thickBot="1" x14ac:dyDescent="0.3">
      <c r="A2490" s="5" t="s">
        <v>4189</v>
      </c>
      <c r="B2490" s="2">
        <v>41550</v>
      </c>
      <c r="C2490" s="1" t="s">
        <v>1024</v>
      </c>
      <c r="D2490" s="1" t="s">
        <v>48</v>
      </c>
      <c r="E2490" s="1" t="s">
        <v>49</v>
      </c>
      <c r="F2490" s="1" t="s">
        <v>50</v>
      </c>
      <c r="G2490" s="1" t="s">
        <v>21</v>
      </c>
      <c r="H2490" s="2">
        <v>41556</v>
      </c>
      <c r="I2490" s="1" t="s">
        <v>22</v>
      </c>
      <c r="J2490" s="6" t="s">
        <v>51</v>
      </c>
      <c r="L2490" t="str">
        <f>VLOOKUP(Table3[[#This Row],[Order ID]],OrderBreakDown!A2489:H10536,2,0)</f>
        <v>BIC Highlighters, Easy-Erase</v>
      </c>
      <c r="M2490" s="16">
        <f>VLOOKUP(Table3[[#This Row],[Order ID]],OrderBreakDown!A2489:H10536,3,0)</f>
        <v>0</v>
      </c>
      <c r="N2490" t="str">
        <f>VLOOKUP(Table3[[#This Row],[Order ID]],OrderBreakDown!A2489:H10536,4,0)</f>
        <v>$154.00</v>
      </c>
      <c r="O2490" s="18" t="str">
        <f>VLOOKUP(Table3[[#This Row],[Order ID]],OrderBreakDown!A2489:H10536,5,0)</f>
        <v>$35.00</v>
      </c>
      <c r="P2490">
        <f>VLOOKUP(Table3[[#This Row],[Order ID]],OrderBreakDown!A2489:H10536,6,0)</f>
        <v>8</v>
      </c>
      <c r="Q2490" t="str">
        <f>VLOOKUP(Table3[[#This Row],[Order ID]],OrderBreakDown!A2489:H10536,7,0)</f>
        <v>Office Supplies</v>
      </c>
      <c r="R2490" t="str">
        <f>VLOOKUP(Table3[[#This Row],[Order ID]],OrderBreakDown!A2489:H10536,8,0)</f>
        <v>Art</v>
      </c>
    </row>
    <row r="2491" spans="1:18" ht="21.75" customHeight="1" thickBot="1" x14ac:dyDescent="0.3">
      <c r="A2491" s="5" t="s">
        <v>4190</v>
      </c>
      <c r="B2491" s="2">
        <v>41551</v>
      </c>
      <c r="C2491" s="1" t="s">
        <v>1373</v>
      </c>
      <c r="D2491" s="1" t="s">
        <v>4191</v>
      </c>
      <c r="E2491" s="1" t="s">
        <v>66</v>
      </c>
      <c r="F2491" s="1" t="s">
        <v>28</v>
      </c>
      <c r="G2491" s="1" t="s">
        <v>15</v>
      </c>
      <c r="H2491" s="2">
        <v>41554</v>
      </c>
      <c r="I2491" s="1" t="s">
        <v>16</v>
      </c>
      <c r="J2491" s="6" t="s">
        <v>116</v>
      </c>
      <c r="L2491" t="str">
        <f>VLOOKUP(Table3[[#This Row],[Order ID]],OrderBreakDown!A2490:H10537,2,0)</f>
        <v>Sauder Floating Shelf Set, Metal</v>
      </c>
      <c r="M2491" s="16">
        <f>VLOOKUP(Table3[[#This Row],[Order ID]],OrderBreakDown!A2490:H10537,3,0)</f>
        <v>0.1</v>
      </c>
      <c r="N2491" t="str">
        <f>VLOOKUP(Table3[[#This Row],[Order ID]],OrderBreakDown!A2490:H10537,4,0)</f>
        <v>$524.00</v>
      </c>
      <c r="O2491" s="18" t="str">
        <f>VLOOKUP(Table3[[#This Row],[Order ID]],OrderBreakDown!A2490:H10537,5,0)</f>
        <v>$81.00</v>
      </c>
      <c r="P2491">
        <f>VLOOKUP(Table3[[#This Row],[Order ID]],OrderBreakDown!A2490:H10537,6,0)</f>
        <v>3</v>
      </c>
      <c r="Q2491" t="str">
        <f>VLOOKUP(Table3[[#This Row],[Order ID]],OrderBreakDown!A2490:H10537,7,0)</f>
        <v>Furniture</v>
      </c>
      <c r="R2491" t="str">
        <f>VLOOKUP(Table3[[#This Row],[Order ID]],OrderBreakDown!A2490:H10537,8,0)</f>
        <v>Bookcases</v>
      </c>
    </row>
    <row r="2492" spans="1:18" ht="21.75" customHeight="1" thickBot="1" x14ac:dyDescent="0.3">
      <c r="A2492" s="5" t="s">
        <v>4192</v>
      </c>
      <c r="B2492" s="2">
        <v>41551</v>
      </c>
      <c r="C2492" s="1" t="s">
        <v>823</v>
      </c>
      <c r="D2492" s="1" t="s">
        <v>1556</v>
      </c>
      <c r="E2492" s="1" t="s">
        <v>66</v>
      </c>
      <c r="F2492" s="1" t="s">
        <v>28</v>
      </c>
      <c r="G2492" s="1" t="s">
        <v>33</v>
      </c>
      <c r="H2492" s="2">
        <v>41552</v>
      </c>
      <c r="I2492" s="1" t="s">
        <v>37</v>
      </c>
      <c r="J2492" s="6" t="s">
        <v>116</v>
      </c>
      <c r="L2492" t="str">
        <f>VLOOKUP(Table3[[#This Row],[Order ID]],OrderBreakDown!A2491:H10538,2,0)</f>
        <v>Rubbermaid Stacking Tray, Erganomic</v>
      </c>
      <c r="M2492" s="16">
        <f>VLOOKUP(Table3[[#This Row],[Order ID]],OrderBreakDown!A2491:H10538,3,0)</f>
        <v>0</v>
      </c>
      <c r="N2492" t="str">
        <f>VLOOKUP(Table3[[#This Row],[Order ID]],OrderBreakDown!A2491:H10538,4,0)</f>
        <v>$95.00</v>
      </c>
      <c r="O2492" s="18" t="str">
        <f>VLOOKUP(Table3[[#This Row],[Order ID]],OrderBreakDown!A2491:H10538,5,0)</f>
        <v>$30.00</v>
      </c>
      <c r="P2492">
        <f>VLOOKUP(Table3[[#This Row],[Order ID]],OrderBreakDown!A2491:H10538,6,0)</f>
        <v>4</v>
      </c>
      <c r="Q2492" t="str">
        <f>VLOOKUP(Table3[[#This Row],[Order ID]],OrderBreakDown!A2491:H10538,7,0)</f>
        <v>Furniture</v>
      </c>
      <c r="R2492" t="str">
        <f>VLOOKUP(Table3[[#This Row],[Order ID]],OrderBreakDown!A2491:H10538,8,0)</f>
        <v>Furnishings</v>
      </c>
    </row>
    <row r="2493" spans="1:18" ht="21.75" customHeight="1" thickBot="1" x14ac:dyDescent="0.3">
      <c r="A2493" s="5" t="s">
        <v>4193</v>
      </c>
      <c r="B2493" s="2">
        <v>41551</v>
      </c>
      <c r="C2493" s="1" t="s">
        <v>2151</v>
      </c>
      <c r="D2493" s="1" t="s">
        <v>892</v>
      </c>
      <c r="E2493" s="1" t="s">
        <v>55</v>
      </c>
      <c r="F2493" s="1" t="s">
        <v>28</v>
      </c>
      <c r="G2493" s="1" t="s">
        <v>33</v>
      </c>
      <c r="H2493" s="2">
        <v>41555</v>
      </c>
      <c r="I2493" s="1" t="s">
        <v>22</v>
      </c>
      <c r="J2493" s="6" t="s">
        <v>893</v>
      </c>
      <c r="L2493" t="str">
        <f>VLOOKUP(Table3[[#This Row],[Order ID]],OrderBreakDown!A2492:H10539,2,0)</f>
        <v>Bush 3-Shelf Cabinet, Mobile</v>
      </c>
      <c r="M2493" s="16">
        <f>VLOOKUP(Table3[[#This Row],[Order ID]],OrderBreakDown!A2492:H10539,3,0)</f>
        <v>0</v>
      </c>
      <c r="N2493" t="str">
        <f>VLOOKUP(Table3[[#This Row],[Order ID]],OrderBreakDown!A2492:H10539,4,0)</f>
        <v>$438.00</v>
      </c>
      <c r="O2493" s="18" t="str">
        <f>VLOOKUP(Table3[[#This Row],[Order ID]],OrderBreakDown!A2492:H10539,5,0)</f>
        <v>$66.00</v>
      </c>
      <c r="P2493">
        <f>VLOOKUP(Table3[[#This Row],[Order ID]],OrderBreakDown!A2492:H10539,6,0)</f>
        <v>3</v>
      </c>
      <c r="Q2493" t="str">
        <f>VLOOKUP(Table3[[#This Row],[Order ID]],OrderBreakDown!A2492:H10539,7,0)</f>
        <v>Furniture</v>
      </c>
      <c r="R2493" t="str">
        <f>VLOOKUP(Table3[[#This Row],[Order ID]],OrderBreakDown!A2492:H10539,8,0)</f>
        <v>Bookcases</v>
      </c>
    </row>
    <row r="2494" spans="1:18" ht="21.75" customHeight="1" thickBot="1" x14ac:dyDescent="0.3">
      <c r="A2494" s="5" t="s">
        <v>4194</v>
      </c>
      <c r="B2494" s="2">
        <v>41552</v>
      </c>
      <c r="C2494" s="1" t="s">
        <v>499</v>
      </c>
      <c r="D2494" s="1" t="s">
        <v>54</v>
      </c>
      <c r="E2494" s="1" t="s">
        <v>55</v>
      </c>
      <c r="F2494" s="1" t="s">
        <v>28</v>
      </c>
      <c r="G2494" s="1" t="s">
        <v>33</v>
      </c>
      <c r="H2494" s="2">
        <v>41556</v>
      </c>
      <c r="I2494" s="1" t="s">
        <v>22</v>
      </c>
      <c r="J2494" s="6" t="s">
        <v>54</v>
      </c>
      <c r="L2494" t="str">
        <f>VLOOKUP(Table3[[#This Row],[Order ID]],OrderBreakDown!A2493:H10540,2,0)</f>
        <v>Enermax Keyboard, Erganomic</v>
      </c>
      <c r="M2494" s="16">
        <f>VLOOKUP(Table3[[#This Row],[Order ID]],OrderBreakDown!A2493:H10540,3,0)</f>
        <v>0</v>
      </c>
      <c r="N2494" t="str">
        <f>VLOOKUP(Table3[[#This Row],[Order ID]],OrderBreakDown!A2493:H10540,4,0)</f>
        <v>$488.00</v>
      </c>
      <c r="O2494" s="18" t="str">
        <f>VLOOKUP(Table3[[#This Row],[Order ID]],OrderBreakDown!A2493:H10540,5,0)</f>
        <v>$244.00</v>
      </c>
      <c r="P2494">
        <f>VLOOKUP(Table3[[#This Row],[Order ID]],OrderBreakDown!A2493:H10540,6,0)</f>
        <v>6</v>
      </c>
      <c r="Q2494" t="str">
        <f>VLOOKUP(Table3[[#This Row],[Order ID]],OrderBreakDown!A2493:H10540,7,0)</f>
        <v>Technology</v>
      </c>
      <c r="R2494" t="str">
        <f>VLOOKUP(Table3[[#This Row],[Order ID]],OrderBreakDown!A2493:H10540,8,0)</f>
        <v>Accessories</v>
      </c>
    </row>
    <row r="2495" spans="1:18" ht="21.75" customHeight="1" thickBot="1" x14ac:dyDescent="0.3">
      <c r="A2495" s="5" t="s">
        <v>4195</v>
      </c>
      <c r="B2495" s="2">
        <v>41552</v>
      </c>
      <c r="C2495" s="1" t="s">
        <v>525</v>
      </c>
      <c r="D2495" s="1" t="s">
        <v>162</v>
      </c>
      <c r="E2495" s="1" t="s">
        <v>66</v>
      </c>
      <c r="F2495" s="1" t="s">
        <v>28</v>
      </c>
      <c r="G2495" s="1" t="s">
        <v>33</v>
      </c>
      <c r="H2495" s="2">
        <v>41556</v>
      </c>
      <c r="I2495" s="1" t="s">
        <v>22</v>
      </c>
      <c r="J2495" s="6" t="s">
        <v>163</v>
      </c>
      <c r="L2495" t="str">
        <f>VLOOKUP(Table3[[#This Row],[Order ID]],OrderBreakDown!A2494:H10541,2,0)</f>
        <v>Enermax Cards &amp; Envelopes, Premium</v>
      </c>
      <c r="M2495" s="16">
        <f>VLOOKUP(Table3[[#This Row],[Order ID]],OrderBreakDown!A2494:H10541,3,0)</f>
        <v>0.5</v>
      </c>
      <c r="N2495" t="str">
        <f>VLOOKUP(Table3[[#This Row],[Order ID]],OrderBreakDown!A2494:H10541,4,0)</f>
        <v>$24.00</v>
      </c>
      <c r="O2495" s="18" t="str">
        <f>VLOOKUP(Table3[[#This Row],[Order ID]],OrderBreakDown!A2494:H10541,5,0)</f>
        <v>-$10.00</v>
      </c>
      <c r="P2495">
        <f>VLOOKUP(Table3[[#This Row],[Order ID]],OrderBreakDown!A2494:H10541,6,0)</f>
        <v>1</v>
      </c>
      <c r="Q2495" t="str">
        <f>VLOOKUP(Table3[[#This Row],[Order ID]],OrderBreakDown!A2494:H10541,7,0)</f>
        <v>Office Supplies</v>
      </c>
      <c r="R2495" t="str">
        <f>VLOOKUP(Table3[[#This Row],[Order ID]],OrderBreakDown!A2494:H10541,8,0)</f>
        <v>Paper</v>
      </c>
    </row>
    <row r="2496" spans="1:18" ht="21.75" customHeight="1" thickBot="1" x14ac:dyDescent="0.3">
      <c r="A2496" s="5" t="s">
        <v>4196</v>
      </c>
      <c r="B2496" s="2">
        <v>41552</v>
      </c>
      <c r="C2496" s="1" t="s">
        <v>808</v>
      </c>
      <c r="D2496" s="1" t="s">
        <v>4197</v>
      </c>
      <c r="E2496" s="1" t="s">
        <v>27</v>
      </c>
      <c r="F2496" s="1" t="s">
        <v>28</v>
      </c>
      <c r="G2496" s="1" t="s">
        <v>21</v>
      </c>
      <c r="H2496" s="2">
        <v>41556</v>
      </c>
      <c r="I2496" s="1" t="s">
        <v>22</v>
      </c>
      <c r="J2496" s="6" t="s">
        <v>181</v>
      </c>
      <c r="L2496" t="str">
        <f>VLOOKUP(Table3[[#This Row],[Order ID]],OrderBreakDown!A2495:H10542,2,0)</f>
        <v>Office Star Executive Leather Armchair, Black</v>
      </c>
      <c r="M2496" s="16">
        <f>VLOOKUP(Table3[[#This Row],[Order ID]],OrderBreakDown!A2495:H10542,3,0)</f>
        <v>0.1</v>
      </c>
      <c r="N2496" t="str">
        <f>VLOOKUP(Table3[[#This Row],[Order ID]],OrderBreakDown!A2495:H10542,4,0)</f>
        <v>$421.00</v>
      </c>
      <c r="O2496" s="18" t="str">
        <f>VLOOKUP(Table3[[#This Row],[Order ID]],OrderBreakDown!A2495:H10542,5,0)</f>
        <v>-$14.00</v>
      </c>
      <c r="P2496">
        <f>VLOOKUP(Table3[[#This Row],[Order ID]],OrderBreakDown!A2495:H10542,6,0)</f>
        <v>1</v>
      </c>
      <c r="Q2496" t="str">
        <f>VLOOKUP(Table3[[#This Row],[Order ID]],OrderBreakDown!A2495:H10542,7,0)</f>
        <v>Furniture</v>
      </c>
      <c r="R2496" t="str">
        <f>VLOOKUP(Table3[[#This Row],[Order ID]],OrderBreakDown!A2495:H10542,8,0)</f>
        <v>Chairs</v>
      </c>
    </row>
    <row r="2497" spans="1:18" ht="21.75" customHeight="1" thickBot="1" x14ac:dyDescent="0.3">
      <c r="A2497" s="5" t="s">
        <v>4198</v>
      </c>
      <c r="B2497" s="2">
        <v>41554</v>
      </c>
      <c r="C2497" s="1" t="s">
        <v>1170</v>
      </c>
      <c r="D2497" s="1" t="s">
        <v>523</v>
      </c>
      <c r="E2497" s="1" t="s">
        <v>49</v>
      </c>
      <c r="F2497" s="1" t="s">
        <v>50</v>
      </c>
      <c r="G2497" s="1" t="s">
        <v>21</v>
      </c>
      <c r="H2497" s="2">
        <v>41560</v>
      </c>
      <c r="I2497" s="1" t="s">
        <v>22</v>
      </c>
      <c r="J2497" s="6" t="s">
        <v>132</v>
      </c>
      <c r="L2497" t="str">
        <f>VLOOKUP(Table3[[#This Row],[Order ID]],OrderBreakDown!A2496:H10543,2,0)</f>
        <v>Cisco Speaker Phone, with Caller ID</v>
      </c>
      <c r="M2497" s="16">
        <f>VLOOKUP(Table3[[#This Row],[Order ID]],OrderBreakDown!A2496:H10543,3,0)</f>
        <v>0.4</v>
      </c>
      <c r="N2497" t="str">
        <f>VLOOKUP(Table3[[#This Row],[Order ID]],OrderBreakDown!A2496:H10543,4,0)</f>
        <v>$166.00</v>
      </c>
      <c r="O2497" s="18" t="str">
        <f>VLOOKUP(Table3[[#This Row],[Order ID]],OrderBreakDown!A2496:H10543,5,0)</f>
        <v>-$100.00</v>
      </c>
      <c r="P2497">
        <f>VLOOKUP(Table3[[#This Row],[Order ID]],OrderBreakDown!A2496:H10543,6,0)</f>
        <v>2</v>
      </c>
      <c r="Q2497" t="str">
        <f>VLOOKUP(Table3[[#This Row],[Order ID]],OrderBreakDown!A2496:H10543,7,0)</f>
        <v>Technology</v>
      </c>
      <c r="R2497" t="str">
        <f>VLOOKUP(Table3[[#This Row],[Order ID]],OrderBreakDown!A2496:H10543,8,0)</f>
        <v>Phones</v>
      </c>
    </row>
    <row r="2498" spans="1:18" ht="21.75" customHeight="1" thickBot="1" x14ac:dyDescent="0.3">
      <c r="A2498" s="5" t="s">
        <v>4199</v>
      </c>
      <c r="B2498" s="2">
        <v>41555</v>
      </c>
      <c r="C2498" s="1" t="s">
        <v>713</v>
      </c>
      <c r="D2498" s="1" t="s">
        <v>1831</v>
      </c>
      <c r="E2498" s="1" t="s">
        <v>20</v>
      </c>
      <c r="F2498" s="1" t="s">
        <v>14</v>
      </c>
      <c r="G2498" s="1" t="s">
        <v>21</v>
      </c>
      <c r="H2498" s="2">
        <v>41562</v>
      </c>
      <c r="I2498" s="1" t="s">
        <v>22</v>
      </c>
      <c r="J2498" s="6" t="s">
        <v>23</v>
      </c>
      <c r="L2498" t="str">
        <f>VLOOKUP(Table3[[#This Row],[Order ID]],OrderBreakDown!A2497:H10544,2,0)</f>
        <v>Cisco Office Telephone, Full Size</v>
      </c>
      <c r="M2498" s="16">
        <f>VLOOKUP(Table3[[#This Row],[Order ID]],OrderBreakDown!A2497:H10544,3,0)</f>
        <v>0</v>
      </c>
      <c r="N2498" t="str">
        <f>VLOOKUP(Table3[[#This Row],[Order ID]],OrderBreakDown!A2497:H10544,4,0)</f>
        <v>$164.00</v>
      </c>
      <c r="O2498" s="18" t="str">
        <f>VLOOKUP(Table3[[#This Row],[Order ID]],OrderBreakDown!A2497:H10544,5,0)</f>
        <v>$31.00</v>
      </c>
      <c r="P2498">
        <f>VLOOKUP(Table3[[#This Row],[Order ID]],OrderBreakDown!A2497:H10544,6,0)</f>
        <v>2</v>
      </c>
      <c r="Q2498" t="str">
        <f>VLOOKUP(Table3[[#This Row],[Order ID]],OrderBreakDown!A2497:H10544,7,0)</f>
        <v>Technology</v>
      </c>
      <c r="R2498" t="str">
        <f>VLOOKUP(Table3[[#This Row],[Order ID]],OrderBreakDown!A2497:H10544,8,0)</f>
        <v>Phones</v>
      </c>
    </row>
    <row r="2499" spans="1:18" ht="21.75" customHeight="1" thickBot="1" x14ac:dyDescent="0.3">
      <c r="A2499" s="5" t="s">
        <v>4200</v>
      </c>
      <c r="B2499" s="2">
        <v>41555</v>
      </c>
      <c r="C2499" s="1" t="s">
        <v>262</v>
      </c>
      <c r="D2499" s="1" t="s">
        <v>1054</v>
      </c>
      <c r="E2499" s="1" t="s">
        <v>20</v>
      </c>
      <c r="F2499" s="1" t="s">
        <v>14</v>
      </c>
      <c r="G2499" s="1" t="s">
        <v>33</v>
      </c>
      <c r="H2499" s="2">
        <v>41559</v>
      </c>
      <c r="I2499" s="1" t="s">
        <v>22</v>
      </c>
      <c r="J2499" s="6" t="s">
        <v>23</v>
      </c>
      <c r="L2499" t="str">
        <f>VLOOKUP(Table3[[#This Row],[Order ID]],OrderBreakDown!A2498:H10545,2,0)</f>
        <v>Brother Fax and Copier, High-Speed</v>
      </c>
      <c r="M2499" s="16">
        <f>VLOOKUP(Table3[[#This Row],[Order ID]],OrderBreakDown!A2498:H10545,3,0)</f>
        <v>0</v>
      </c>
      <c r="N2499" t="str">
        <f>VLOOKUP(Table3[[#This Row],[Order ID]],OrderBreakDown!A2498:H10545,4,0)</f>
        <v>$1,707.00</v>
      </c>
      <c r="O2499" s="18" t="str">
        <f>VLOOKUP(Table3[[#This Row],[Order ID]],OrderBreakDown!A2498:H10545,5,0)</f>
        <v>$341.00</v>
      </c>
      <c r="P2499">
        <f>VLOOKUP(Table3[[#This Row],[Order ID]],OrderBreakDown!A2498:H10545,6,0)</f>
        <v>9</v>
      </c>
      <c r="Q2499" t="str">
        <f>VLOOKUP(Table3[[#This Row],[Order ID]],OrderBreakDown!A2498:H10545,7,0)</f>
        <v>Technology</v>
      </c>
      <c r="R2499" t="str">
        <f>VLOOKUP(Table3[[#This Row],[Order ID]],OrderBreakDown!A2498:H10545,8,0)</f>
        <v>Copiers</v>
      </c>
    </row>
    <row r="2500" spans="1:18" ht="21.75" customHeight="1" thickBot="1" x14ac:dyDescent="0.3">
      <c r="A2500" s="5" t="s">
        <v>4201</v>
      </c>
      <c r="B2500" s="2">
        <v>41555</v>
      </c>
      <c r="C2500" s="1" t="s">
        <v>1733</v>
      </c>
      <c r="D2500" s="1" t="s">
        <v>141</v>
      </c>
      <c r="E2500" s="1" t="s">
        <v>58</v>
      </c>
      <c r="F2500" s="1" t="s">
        <v>50</v>
      </c>
      <c r="G2500" s="1" t="s">
        <v>21</v>
      </c>
      <c r="H2500" s="2">
        <v>41558</v>
      </c>
      <c r="I2500" s="1" t="s">
        <v>37</v>
      </c>
      <c r="J2500" s="6" t="s">
        <v>141</v>
      </c>
      <c r="L2500" t="str">
        <f>VLOOKUP(Table3[[#This Row],[Order ID]],OrderBreakDown!A2499:H10546,2,0)</f>
        <v>Bush 3-Shelf Cabinet, Traditional</v>
      </c>
      <c r="M2500" s="16">
        <f>VLOOKUP(Table3[[#This Row],[Order ID]],OrderBreakDown!A2499:H10546,3,0)</f>
        <v>0</v>
      </c>
      <c r="N2500" t="str">
        <f>VLOOKUP(Table3[[#This Row],[Order ID]],OrderBreakDown!A2499:H10546,4,0)</f>
        <v>$573.00</v>
      </c>
      <c r="O2500" s="18" t="str">
        <f>VLOOKUP(Table3[[#This Row],[Order ID]],OrderBreakDown!A2499:H10546,5,0)</f>
        <v>$126.00</v>
      </c>
      <c r="P2500">
        <f>VLOOKUP(Table3[[#This Row],[Order ID]],OrderBreakDown!A2499:H10546,6,0)</f>
        <v>4</v>
      </c>
      <c r="Q2500" t="str">
        <f>VLOOKUP(Table3[[#This Row],[Order ID]],OrderBreakDown!A2499:H10546,7,0)</f>
        <v>Furniture</v>
      </c>
      <c r="R2500" t="str">
        <f>VLOOKUP(Table3[[#This Row],[Order ID]],OrderBreakDown!A2499:H10546,8,0)</f>
        <v>Bookcases</v>
      </c>
    </row>
    <row r="2501" spans="1:18" ht="21.75" customHeight="1" thickBot="1" x14ac:dyDescent="0.3">
      <c r="A2501" s="5" t="s">
        <v>4202</v>
      </c>
      <c r="B2501" s="2">
        <v>41556</v>
      </c>
      <c r="C2501" s="1" t="s">
        <v>921</v>
      </c>
      <c r="D2501" s="1" t="s">
        <v>2464</v>
      </c>
      <c r="E2501" s="1" t="s">
        <v>20</v>
      </c>
      <c r="F2501" s="1" t="s">
        <v>14</v>
      </c>
      <c r="G2501" s="1" t="s">
        <v>21</v>
      </c>
      <c r="H2501" s="2">
        <v>41561</v>
      </c>
      <c r="I2501" s="1" t="s">
        <v>22</v>
      </c>
      <c r="J2501" s="6" t="s">
        <v>23</v>
      </c>
      <c r="L2501" t="str">
        <f>VLOOKUP(Table3[[#This Row],[Order ID]],OrderBreakDown!A2500:H10547,2,0)</f>
        <v>Sauder Floating Shelf Set, Mobile</v>
      </c>
      <c r="M2501" s="16">
        <f>VLOOKUP(Table3[[#This Row],[Order ID]],OrderBreakDown!A2500:H10547,3,0)</f>
        <v>0</v>
      </c>
      <c r="N2501" t="str">
        <f>VLOOKUP(Table3[[#This Row],[Order ID]],OrderBreakDown!A2500:H10547,4,0)</f>
        <v>$394.00</v>
      </c>
      <c r="O2501" s="18" t="str">
        <f>VLOOKUP(Table3[[#This Row],[Order ID]],OrderBreakDown!A2500:H10547,5,0)</f>
        <v>$146.00</v>
      </c>
      <c r="P2501">
        <f>VLOOKUP(Table3[[#This Row],[Order ID]],OrderBreakDown!A2500:H10547,6,0)</f>
        <v>2</v>
      </c>
      <c r="Q2501" t="str">
        <f>VLOOKUP(Table3[[#This Row],[Order ID]],OrderBreakDown!A2500:H10547,7,0)</f>
        <v>Furniture</v>
      </c>
      <c r="R2501" t="str">
        <f>VLOOKUP(Table3[[#This Row],[Order ID]],OrderBreakDown!A2500:H10547,8,0)</f>
        <v>Bookcases</v>
      </c>
    </row>
    <row r="2502" spans="1:18" ht="21.75" customHeight="1" thickBot="1" x14ac:dyDescent="0.3">
      <c r="A2502" s="5" t="s">
        <v>4203</v>
      </c>
      <c r="B2502" s="2">
        <v>41556</v>
      </c>
      <c r="C2502" s="1" t="s">
        <v>258</v>
      </c>
      <c r="D2502" s="1" t="s">
        <v>567</v>
      </c>
      <c r="E2502" s="1" t="s">
        <v>149</v>
      </c>
      <c r="F2502" s="1" t="s">
        <v>50</v>
      </c>
      <c r="G2502" s="1" t="s">
        <v>21</v>
      </c>
      <c r="H2502" s="2">
        <v>41557</v>
      </c>
      <c r="I2502" s="1" t="s">
        <v>37</v>
      </c>
      <c r="J2502" s="6" t="s">
        <v>567</v>
      </c>
      <c r="L2502" t="str">
        <f>VLOOKUP(Table3[[#This Row],[Order ID]],OrderBreakDown!A2501:H10548,2,0)</f>
        <v>Binney &amp; Smith Highlighters, Fluorescent</v>
      </c>
      <c r="M2502" s="16">
        <f>VLOOKUP(Table3[[#This Row],[Order ID]],OrderBreakDown!A2501:H10548,3,0)</f>
        <v>0.5</v>
      </c>
      <c r="N2502" t="str">
        <f>VLOOKUP(Table3[[#This Row],[Order ID]],OrderBreakDown!A2501:H10548,4,0)</f>
        <v>$27.00</v>
      </c>
      <c r="O2502" s="18" t="str">
        <f>VLOOKUP(Table3[[#This Row],[Order ID]],OrderBreakDown!A2501:H10548,5,0)</f>
        <v>-$23.00</v>
      </c>
      <c r="P2502">
        <f>VLOOKUP(Table3[[#This Row],[Order ID]],OrderBreakDown!A2501:H10548,6,0)</f>
        <v>3</v>
      </c>
      <c r="Q2502" t="str">
        <f>VLOOKUP(Table3[[#This Row],[Order ID]],OrderBreakDown!A2501:H10548,7,0)</f>
        <v>Office Supplies</v>
      </c>
      <c r="R2502" t="str">
        <f>VLOOKUP(Table3[[#This Row],[Order ID]],OrderBreakDown!A2501:H10548,8,0)</f>
        <v>Art</v>
      </c>
    </row>
    <row r="2503" spans="1:18" ht="21.75" customHeight="1" thickBot="1" x14ac:dyDescent="0.3">
      <c r="A2503" s="5" t="s">
        <v>4204</v>
      </c>
      <c r="B2503" s="2">
        <v>41557</v>
      </c>
      <c r="C2503" s="1" t="s">
        <v>623</v>
      </c>
      <c r="D2503" s="1" t="s">
        <v>4205</v>
      </c>
      <c r="E2503" s="1" t="s">
        <v>27</v>
      </c>
      <c r="F2503" s="1" t="s">
        <v>28</v>
      </c>
      <c r="G2503" s="1" t="s">
        <v>21</v>
      </c>
      <c r="H2503" s="2">
        <v>41561</v>
      </c>
      <c r="I2503" s="1" t="s">
        <v>22</v>
      </c>
      <c r="J2503" s="6" t="s">
        <v>29</v>
      </c>
      <c r="L2503" t="str">
        <f>VLOOKUP(Table3[[#This Row],[Order ID]],OrderBreakDown!A2502:H10549,2,0)</f>
        <v>Sharp Fax and Copier, Color</v>
      </c>
      <c r="M2503" s="16">
        <f>VLOOKUP(Table3[[#This Row],[Order ID]],OrderBreakDown!A2502:H10549,3,0)</f>
        <v>0.15</v>
      </c>
      <c r="N2503" t="str">
        <f>VLOOKUP(Table3[[#This Row],[Order ID]],OrderBreakDown!A2502:H10549,4,0)</f>
        <v>$289.00</v>
      </c>
      <c r="O2503" s="18" t="str">
        <f>VLOOKUP(Table3[[#This Row],[Order ID]],OrderBreakDown!A2502:H10549,5,0)</f>
        <v>$116.00</v>
      </c>
      <c r="P2503">
        <f>VLOOKUP(Table3[[#This Row],[Order ID]],OrderBreakDown!A2502:H10549,6,0)</f>
        <v>2</v>
      </c>
      <c r="Q2503" t="str">
        <f>VLOOKUP(Table3[[#This Row],[Order ID]],OrderBreakDown!A2502:H10549,7,0)</f>
        <v>Technology</v>
      </c>
      <c r="R2503" t="str">
        <f>VLOOKUP(Table3[[#This Row],[Order ID]],OrderBreakDown!A2502:H10549,8,0)</f>
        <v>Copiers</v>
      </c>
    </row>
    <row r="2504" spans="1:18" ht="21.75" customHeight="1" thickBot="1" x14ac:dyDescent="0.3">
      <c r="A2504" s="5" t="s">
        <v>4206</v>
      </c>
      <c r="B2504" s="2">
        <v>41557</v>
      </c>
      <c r="C2504" s="1" t="s">
        <v>3376</v>
      </c>
      <c r="D2504" s="1" t="s">
        <v>4207</v>
      </c>
      <c r="E2504" s="1" t="s">
        <v>20</v>
      </c>
      <c r="F2504" s="1" t="s">
        <v>14</v>
      </c>
      <c r="G2504" s="1" t="s">
        <v>15</v>
      </c>
      <c r="H2504" s="2">
        <v>41560</v>
      </c>
      <c r="I2504" s="1" t="s">
        <v>16</v>
      </c>
      <c r="J2504" s="6" t="s">
        <v>23</v>
      </c>
      <c r="L2504" t="str">
        <f>VLOOKUP(Table3[[#This Row],[Order ID]],OrderBreakDown!A2503:H10550,2,0)</f>
        <v>Ikea Corner Shelving, Traditional</v>
      </c>
      <c r="M2504" s="16">
        <f>VLOOKUP(Table3[[#This Row],[Order ID]],OrderBreakDown!A2503:H10550,3,0)</f>
        <v>0</v>
      </c>
      <c r="N2504" t="str">
        <f>VLOOKUP(Table3[[#This Row],[Order ID]],OrderBreakDown!A2503:H10550,4,0)</f>
        <v>$369.00</v>
      </c>
      <c r="O2504" s="18" t="str">
        <f>VLOOKUP(Table3[[#This Row],[Order ID]],OrderBreakDown!A2503:H10550,5,0)</f>
        <v>$140.00</v>
      </c>
      <c r="P2504">
        <f>VLOOKUP(Table3[[#This Row],[Order ID]],OrderBreakDown!A2503:H10550,6,0)</f>
        <v>3</v>
      </c>
      <c r="Q2504" t="str">
        <f>VLOOKUP(Table3[[#This Row],[Order ID]],OrderBreakDown!A2503:H10550,7,0)</f>
        <v>Furniture</v>
      </c>
      <c r="R2504" t="str">
        <f>VLOOKUP(Table3[[#This Row],[Order ID]],OrderBreakDown!A2503:H10550,8,0)</f>
        <v>Bookcases</v>
      </c>
    </row>
    <row r="2505" spans="1:18" ht="21.75" customHeight="1" thickBot="1" x14ac:dyDescent="0.3">
      <c r="A2505" s="5" t="s">
        <v>4208</v>
      </c>
      <c r="B2505" s="2">
        <v>41557</v>
      </c>
      <c r="C2505" s="1" t="s">
        <v>1947</v>
      </c>
      <c r="D2505" s="1" t="s">
        <v>247</v>
      </c>
      <c r="E2505" s="1" t="s">
        <v>49</v>
      </c>
      <c r="F2505" s="1" t="s">
        <v>50</v>
      </c>
      <c r="G2505" s="1" t="s">
        <v>33</v>
      </c>
      <c r="H2505" s="2">
        <v>41561</v>
      </c>
      <c r="I2505" s="1" t="s">
        <v>16</v>
      </c>
      <c r="J2505" s="6" t="s">
        <v>104</v>
      </c>
      <c r="L2505" t="str">
        <f>VLOOKUP(Table3[[#This Row],[Order ID]],OrderBreakDown!A2504:H10551,2,0)</f>
        <v>Epson Card Printer, Wireless</v>
      </c>
      <c r="M2505" s="16">
        <f>VLOOKUP(Table3[[#This Row],[Order ID]],OrderBreakDown!A2504:H10551,3,0)</f>
        <v>0.4</v>
      </c>
      <c r="N2505" t="str">
        <f>VLOOKUP(Table3[[#This Row],[Order ID]],OrderBreakDown!A2504:H10551,4,0)</f>
        <v>$714.00</v>
      </c>
      <c r="O2505" s="18" t="str">
        <f>VLOOKUP(Table3[[#This Row],[Order ID]],OrderBreakDown!A2504:H10551,5,0)</f>
        <v>-$309.00</v>
      </c>
      <c r="P2505">
        <f>VLOOKUP(Table3[[#This Row],[Order ID]],OrderBreakDown!A2504:H10551,6,0)</f>
        <v>7</v>
      </c>
      <c r="Q2505" t="str">
        <f>VLOOKUP(Table3[[#This Row],[Order ID]],OrderBreakDown!A2504:H10551,7,0)</f>
        <v>Technology</v>
      </c>
      <c r="R2505" t="str">
        <f>VLOOKUP(Table3[[#This Row],[Order ID]],OrderBreakDown!A2504:H10551,8,0)</f>
        <v>Machines</v>
      </c>
    </row>
    <row r="2506" spans="1:18" ht="21.75" customHeight="1" thickBot="1" x14ac:dyDescent="0.3">
      <c r="A2506" s="5" t="s">
        <v>4209</v>
      </c>
      <c r="B2506" s="2">
        <v>41558</v>
      </c>
      <c r="C2506" s="1" t="s">
        <v>3700</v>
      </c>
      <c r="D2506" s="1" t="s">
        <v>4124</v>
      </c>
      <c r="E2506" s="1" t="s">
        <v>214</v>
      </c>
      <c r="F2506" s="1" t="s">
        <v>28</v>
      </c>
      <c r="G2506" s="1" t="s">
        <v>21</v>
      </c>
      <c r="H2506" s="2">
        <v>41562</v>
      </c>
      <c r="I2506" s="1" t="s">
        <v>22</v>
      </c>
      <c r="J2506" s="6" t="s">
        <v>4125</v>
      </c>
      <c r="L2506" t="str">
        <f>VLOOKUP(Table3[[#This Row],[Order ID]],OrderBreakDown!A2505:H10552,2,0)</f>
        <v>Hon Removable Labels, Adjustable</v>
      </c>
      <c r="M2506" s="16">
        <f>VLOOKUP(Table3[[#This Row],[Order ID]],OrderBreakDown!A2505:H10552,3,0)</f>
        <v>0</v>
      </c>
      <c r="N2506" t="str">
        <f>VLOOKUP(Table3[[#This Row],[Order ID]],OrderBreakDown!A2505:H10552,4,0)</f>
        <v>$32.00</v>
      </c>
      <c r="O2506" s="18" t="str">
        <f>VLOOKUP(Table3[[#This Row],[Order ID]],OrderBreakDown!A2505:H10552,5,0)</f>
        <v>$2.00</v>
      </c>
      <c r="P2506">
        <f>VLOOKUP(Table3[[#This Row],[Order ID]],OrderBreakDown!A2505:H10552,6,0)</f>
        <v>3</v>
      </c>
      <c r="Q2506" t="str">
        <f>VLOOKUP(Table3[[#This Row],[Order ID]],OrderBreakDown!A2505:H10552,7,0)</f>
        <v>Office Supplies</v>
      </c>
      <c r="R2506" t="str">
        <f>VLOOKUP(Table3[[#This Row],[Order ID]],OrderBreakDown!A2505:H10552,8,0)</f>
        <v>Labels</v>
      </c>
    </row>
    <row r="2507" spans="1:18" ht="21.75" customHeight="1" thickBot="1" x14ac:dyDescent="0.3">
      <c r="A2507" s="5" t="s">
        <v>4210</v>
      </c>
      <c r="B2507" s="2">
        <v>41558</v>
      </c>
      <c r="C2507" s="1" t="s">
        <v>1270</v>
      </c>
      <c r="D2507" s="1" t="s">
        <v>4157</v>
      </c>
      <c r="E2507" s="1" t="s">
        <v>20</v>
      </c>
      <c r="F2507" s="1" t="s">
        <v>14</v>
      </c>
      <c r="G2507" s="1" t="s">
        <v>21</v>
      </c>
      <c r="H2507" s="2">
        <v>41560</v>
      </c>
      <c r="I2507" s="1" t="s">
        <v>16</v>
      </c>
      <c r="J2507" s="6" t="s">
        <v>23</v>
      </c>
      <c r="L2507" t="str">
        <f>VLOOKUP(Table3[[#This Row],[Order ID]],OrderBreakDown!A2506:H10553,2,0)</f>
        <v>Harbour Creations Executive Leather Armchair, Black</v>
      </c>
      <c r="M2507" s="16">
        <f>VLOOKUP(Table3[[#This Row],[Order ID]],OrderBreakDown!A2506:H10553,3,0)</f>
        <v>0</v>
      </c>
      <c r="N2507" t="str">
        <f>VLOOKUP(Table3[[#This Row],[Order ID]],OrderBreakDown!A2506:H10553,4,0)</f>
        <v>$947.00</v>
      </c>
      <c r="O2507" s="18" t="str">
        <f>VLOOKUP(Table3[[#This Row],[Order ID]],OrderBreakDown!A2506:H10553,5,0)</f>
        <v>$275.00</v>
      </c>
      <c r="P2507">
        <f>VLOOKUP(Table3[[#This Row],[Order ID]],OrderBreakDown!A2506:H10553,6,0)</f>
        <v>2</v>
      </c>
      <c r="Q2507" t="str">
        <f>VLOOKUP(Table3[[#This Row],[Order ID]],OrderBreakDown!A2506:H10553,7,0)</f>
        <v>Furniture</v>
      </c>
      <c r="R2507" t="str">
        <f>VLOOKUP(Table3[[#This Row],[Order ID]],OrderBreakDown!A2506:H10553,8,0)</f>
        <v>Chairs</v>
      </c>
    </row>
    <row r="2508" spans="1:18" ht="21.75" customHeight="1" thickBot="1" x14ac:dyDescent="0.3">
      <c r="A2508" s="5" t="s">
        <v>4211</v>
      </c>
      <c r="B2508" s="2">
        <v>41558</v>
      </c>
      <c r="C2508" s="1" t="s">
        <v>506</v>
      </c>
      <c r="D2508" s="1" t="s">
        <v>1987</v>
      </c>
      <c r="E2508" s="1" t="s">
        <v>66</v>
      </c>
      <c r="F2508" s="1" t="s">
        <v>28</v>
      </c>
      <c r="G2508" s="1" t="s">
        <v>33</v>
      </c>
      <c r="H2508" s="2">
        <v>41562</v>
      </c>
      <c r="I2508" s="1" t="s">
        <v>22</v>
      </c>
      <c r="J2508" s="6" t="s">
        <v>116</v>
      </c>
      <c r="L2508" t="str">
        <f>VLOOKUP(Table3[[#This Row],[Order ID]],OrderBreakDown!A2507:H10554,2,0)</f>
        <v>Rubbermaid Stacking Tray, Erganomic</v>
      </c>
      <c r="M2508" s="16">
        <f>VLOOKUP(Table3[[#This Row],[Order ID]],OrderBreakDown!A2507:H10554,3,0)</f>
        <v>0</v>
      </c>
      <c r="N2508" t="str">
        <f>VLOOKUP(Table3[[#This Row],[Order ID]],OrderBreakDown!A2507:H10554,4,0)</f>
        <v>$67.00</v>
      </c>
      <c r="O2508" s="18" t="str">
        <f>VLOOKUP(Table3[[#This Row],[Order ID]],OrderBreakDown!A2507:H10554,5,0)</f>
        <v>$0.00</v>
      </c>
      <c r="P2508">
        <f>VLOOKUP(Table3[[#This Row],[Order ID]],OrderBreakDown!A2507:H10554,6,0)</f>
        <v>3</v>
      </c>
      <c r="Q2508" t="str">
        <f>VLOOKUP(Table3[[#This Row],[Order ID]],OrderBreakDown!A2507:H10554,7,0)</f>
        <v>Furniture</v>
      </c>
      <c r="R2508" t="str">
        <f>VLOOKUP(Table3[[#This Row],[Order ID]],OrderBreakDown!A2507:H10554,8,0)</f>
        <v>Furnishings</v>
      </c>
    </row>
    <row r="2509" spans="1:18" ht="21.75" customHeight="1" thickBot="1" x14ac:dyDescent="0.3">
      <c r="A2509" s="5" t="s">
        <v>4212</v>
      </c>
      <c r="B2509" s="2">
        <v>41558</v>
      </c>
      <c r="C2509" s="1" t="s">
        <v>1864</v>
      </c>
      <c r="D2509" s="1" t="s">
        <v>2537</v>
      </c>
      <c r="E2509" s="1" t="s">
        <v>49</v>
      </c>
      <c r="F2509" s="1" t="s">
        <v>50</v>
      </c>
      <c r="G2509" s="1" t="s">
        <v>15</v>
      </c>
      <c r="H2509" s="2">
        <v>41562</v>
      </c>
      <c r="I2509" s="1" t="s">
        <v>22</v>
      </c>
      <c r="J2509" s="6" t="s">
        <v>335</v>
      </c>
      <c r="L2509" t="str">
        <f>VLOOKUP(Table3[[#This Row],[Order ID]],OrderBreakDown!A2508:H10555,2,0)</f>
        <v>Rogers Shelving, Wire Frame</v>
      </c>
      <c r="M2509" s="16">
        <f>VLOOKUP(Table3[[#This Row],[Order ID]],OrderBreakDown!A2508:H10555,3,0)</f>
        <v>0.4</v>
      </c>
      <c r="N2509" t="str">
        <f>VLOOKUP(Table3[[#This Row],[Order ID]],OrderBreakDown!A2508:H10555,4,0)</f>
        <v>$37.00</v>
      </c>
      <c r="O2509" s="18" t="str">
        <f>VLOOKUP(Table3[[#This Row],[Order ID]],OrderBreakDown!A2508:H10555,5,0)</f>
        <v>-$6.00</v>
      </c>
      <c r="P2509">
        <f>VLOOKUP(Table3[[#This Row],[Order ID]],OrderBreakDown!A2508:H10555,6,0)</f>
        <v>1</v>
      </c>
      <c r="Q2509" t="str">
        <f>VLOOKUP(Table3[[#This Row],[Order ID]],OrderBreakDown!A2508:H10555,7,0)</f>
        <v>Office Supplies</v>
      </c>
      <c r="R2509" t="str">
        <f>VLOOKUP(Table3[[#This Row],[Order ID]],OrderBreakDown!A2508:H10555,8,0)</f>
        <v>Storage</v>
      </c>
    </row>
    <row r="2510" spans="1:18" ht="21.75" customHeight="1" thickBot="1" x14ac:dyDescent="0.3">
      <c r="A2510" s="5" t="s">
        <v>4213</v>
      </c>
      <c r="B2510" s="2">
        <v>41558</v>
      </c>
      <c r="C2510" s="1" t="s">
        <v>176</v>
      </c>
      <c r="D2510" s="1" t="s">
        <v>1195</v>
      </c>
      <c r="E2510" s="1" t="s">
        <v>27</v>
      </c>
      <c r="F2510" s="1" t="s">
        <v>28</v>
      </c>
      <c r="G2510" s="1" t="s">
        <v>21</v>
      </c>
      <c r="H2510" s="2">
        <v>41562</v>
      </c>
      <c r="I2510" s="1" t="s">
        <v>22</v>
      </c>
      <c r="J2510" s="6" t="s">
        <v>112</v>
      </c>
      <c r="L2510" t="str">
        <f>VLOOKUP(Table3[[#This Row],[Order ID]],OrderBreakDown!A2509:H10556,2,0)</f>
        <v>Belkin Router, USB</v>
      </c>
      <c r="M2510" s="16">
        <f>VLOOKUP(Table3[[#This Row],[Order ID]],OrderBreakDown!A2509:H10556,3,0)</f>
        <v>0</v>
      </c>
      <c r="N2510" t="str">
        <f>VLOOKUP(Table3[[#This Row],[Order ID]],OrderBreakDown!A2509:H10556,4,0)</f>
        <v>$1,554.00</v>
      </c>
      <c r="O2510" s="18" t="str">
        <f>VLOOKUP(Table3[[#This Row],[Order ID]],OrderBreakDown!A2509:H10556,5,0)</f>
        <v>$730.00</v>
      </c>
      <c r="P2510">
        <f>VLOOKUP(Table3[[#This Row],[Order ID]],OrderBreakDown!A2509:H10556,6,0)</f>
        <v>6</v>
      </c>
      <c r="Q2510" t="str">
        <f>VLOOKUP(Table3[[#This Row],[Order ID]],OrderBreakDown!A2509:H10556,7,0)</f>
        <v>Technology</v>
      </c>
      <c r="R2510" t="str">
        <f>VLOOKUP(Table3[[#This Row],[Order ID]],OrderBreakDown!A2509:H10556,8,0)</f>
        <v>Accessories</v>
      </c>
    </row>
    <row r="2511" spans="1:18" ht="21.75" customHeight="1" thickBot="1" x14ac:dyDescent="0.3">
      <c r="A2511" s="5" t="s">
        <v>4214</v>
      </c>
      <c r="B2511" s="2">
        <v>41559</v>
      </c>
      <c r="C2511" s="1" t="s">
        <v>992</v>
      </c>
      <c r="D2511" s="1" t="s">
        <v>1018</v>
      </c>
      <c r="E2511" s="1" t="s">
        <v>58</v>
      </c>
      <c r="F2511" s="1" t="s">
        <v>50</v>
      </c>
      <c r="G2511" s="1" t="s">
        <v>21</v>
      </c>
      <c r="H2511" s="2">
        <v>41559</v>
      </c>
      <c r="I2511" s="1" t="s">
        <v>62</v>
      </c>
      <c r="J2511" s="6" t="s">
        <v>96</v>
      </c>
      <c r="L2511" t="str">
        <f>VLOOKUP(Table3[[#This Row],[Order ID]],OrderBreakDown!A2510:H10557,2,0)</f>
        <v>Enermax Router, Bluetooth</v>
      </c>
      <c r="M2511" s="16">
        <f>VLOOKUP(Table3[[#This Row],[Order ID]],OrderBreakDown!A2510:H10557,3,0)</f>
        <v>0</v>
      </c>
      <c r="N2511" t="str">
        <f>VLOOKUP(Table3[[#This Row],[Order ID]],OrderBreakDown!A2510:H10557,4,0)</f>
        <v>$1,550.00</v>
      </c>
      <c r="O2511" s="18" t="str">
        <f>VLOOKUP(Table3[[#This Row],[Order ID]],OrderBreakDown!A2510:H10557,5,0)</f>
        <v>$139.00</v>
      </c>
      <c r="P2511">
        <f>VLOOKUP(Table3[[#This Row],[Order ID]],OrderBreakDown!A2510:H10557,6,0)</f>
        <v>6</v>
      </c>
      <c r="Q2511" t="str">
        <f>VLOOKUP(Table3[[#This Row],[Order ID]],OrderBreakDown!A2510:H10557,7,0)</f>
        <v>Technology</v>
      </c>
      <c r="R2511" t="str">
        <f>VLOOKUP(Table3[[#This Row],[Order ID]],OrderBreakDown!A2510:H10557,8,0)</f>
        <v>Accessories</v>
      </c>
    </row>
    <row r="2512" spans="1:18" ht="21.75" customHeight="1" thickBot="1" x14ac:dyDescent="0.3">
      <c r="A2512" s="5" t="s">
        <v>4215</v>
      </c>
      <c r="B2512" s="2">
        <v>41559</v>
      </c>
      <c r="C2512" s="1" t="s">
        <v>2821</v>
      </c>
      <c r="D2512" s="1" t="s">
        <v>4216</v>
      </c>
      <c r="E2512" s="1" t="s">
        <v>58</v>
      </c>
      <c r="F2512" s="1" t="s">
        <v>50</v>
      </c>
      <c r="G2512" s="1" t="s">
        <v>15</v>
      </c>
      <c r="H2512" s="2">
        <v>41564</v>
      </c>
      <c r="I2512" s="1" t="s">
        <v>22</v>
      </c>
      <c r="J2512" s="6" t="s">
        <v>610</v>
      </c>
      <c r="L2512" t="str">
        <f>VLOOKUP(Table3[[#This Row],[Order ID]],OrderBreakDown!A2511:H10558,2,0)</f>
        <v>Fellowes Box, Wire Frame</v>
      </c>
      <c r="M2512" s="16">
        <f>VLOOKUP(Table3[[#This Row],[Order ID]],OrderBreakDown!A2511:H10558,3,0)</f>
        <v>0.1</v>
      </c>
      <c r="N2512" t="str">
        <f>VLOOKUP(Table3[[#This Row],[Order ID]],OrderBreakDown!A2511:H10558,4,0)</f>
        <v>$51.00</v>
      </c>
      <c r="O2512" s="18" t="str">
        <f>VLOOKUP(Table3[[#This Row],[Order ID]],OrderBreakDown!A2511:H10558,5,0)</f>
        <v>$20.00</v>
      </c>
      <c r="P2512">
        <f>VLOOKUP(Table3[[#This Row],[Order ID]],OrderBreakDown!A2511:H10558,6,0)</f>
        <v>3</v>
      </c>
      <c r="Q2512" t="str">
        <f>VLOOKUP(Table3[[#This Row],[Order ID]],OrderBreakDown!A2511:H10558,7,0)</f>
        <v>Office Supplies</v>
      </c>
      <c r="R2512" t="str">
        <f>VLOOKUP(Table3[[#This Row],[Order ID]],OrderBreakDown!A2511:H10558,8,0)</f>
        <v>Storage</v>
      </c>
    </row>
    <row r="2513" spans="1:18" ht="21.75" customHeight="1" thickBot="1" x14ac:dyDescent="0.3">
      <c r="A2513" s="5" t="s">
        <v>4217</v>
      </c>
      <c r="B2513" s="2">
        <v>41559</v>
      </c>
      <c r="C2513" s="1" t="s">
        <v>1591</v>
      </c>
      <c r="D2513" s="1" t="s">
        <v>567</v>
      </c>
      <c r="E2513" s="1" t="s">
        <v>149</v>
      </c>
      <c r="F2513" s="1" t="s">
        <v>50</v>
      </c>
      <c r="G2513" s="1" t="s">
        <v>21</v>
      </c>
      <c r="H2513" s="2">
        <v>41563</v>
      </c>
      <c r="I2513" s="1" t="s">
        <v>22</v>
      </c>
      <c r="J2513" s="6" t="s">
        <v>567</v>
      </c>
      <c r="L2513" t="str">
        <f>VLOOKUP(Table3[[#This Row],[Order ID]],OrderBreakDown!A2512:H10559,2,0)</f>
        <v>Ibico Index Tab, Clear</v>
      </c>
      <c r="M2513" s="16">
        <f>VLOOKUP(Table3[[#This Row],[Order ID]],OrderBreakDown!A2512:H10559,3,0)</f>
        <v>0.5</v>
      </c>
      <c r="N2513" t="str">
        <f>VLOOKUP(Table3[[#This Row],[Order ID]],OrderBreakDown!A2512:H10559,4,0)</f>
        <v>$18.00</v>
      </c>
      <c r="O2513" s="18" t="str">
        <f>VLOOKUP(Table3[[#This Row],[Order ID]],OrderBreakDown!A2512:H10559,5,0)</f>
        <v>-$11.00</v>
      </c>
      <c r="P2513">
        <f>VLOOKUP(Table3[[#This Row],[Order ID]],OrderBreakDown!A2512:H10559,6,0)</f>
        <v>4</v>
      </c>
      <c r="Q2513" t="str">
        <f>VLOOKUP(Table3[[#This Row],[Order ID]],OrderBreakDown!A2512:H10559,7,0)</f>
        <v>Office Supplies</v>
      </c>
      <c r="R2513" t="str">
        <f>VLOOKUP(Table3[[#This Row],[Order ID]],OrderBreakDown!A2512:H10559,8,0)</f>
        <v>Binders</v>
      </c>
    </row>
    <row r="2514" spans="1:18" ht="21.75" customHeight="1" thickBot="1" x14ac:dyDescent="0.3">
      <c r="A2514" s="5" t="s">
        <v>4218</v>
      </c>
      <c r="B2514" s="2">
        <v>41561</v>
      </c>
      <c r="C2514" s="1" t="s">
        <v>4154</v>
      </c>
      <c r="D2514" s="1" t="s">
        <v>529</v>
      </c>
      <c r="E2514" s="1" t="s">
        <v>120</v>
      </c>
      <c r="F2514" s="1" t="s">
        <v>28</v>
      </c>
      <c r="G2514" s="1" t="s">
        <v>21</v>
      </c>
      <c r="H2514" s="2">
        <v>41565</v>
      </c>
      <c r="I2514" s="1" t="s">
        <v>22</v>
      </c>
      <c r="J2514" s="6" t="s">
        <v>529</v>
      </c>
      <c r="L2514" t="str">
        <f>VLOOKUP(Table3[[#This Row],[Order ID]],OrderBreakDown!A2513:H10560,2,0)</f>
        <v>KitchenAid Toaster, Black</v>
      </c>
      <c r="M2514" s="16">
        <f>VLOOKUP(Table3[[#This Row],[Order ID]],OrderBreakDown!A2513:H10560,3,0)</f>
        <v>0</v>
      </c>
      <c r="N2514" t="str">
        <f>VLOOKUP(Table3[[#This Row],[Order ID]],OrderBreakDown!A2513:H10560,4,0)</f>
        <v>$170.00</v>
      </c>
      <c r="O2514" s="18" t="str">
        <f>VLOOKUP(Table3[[#This Row],[Order ID]],OrderBreakDown!A2513:H10560,5,0)</f>
        <v>$51.00</v>
      </c>
      <c r="P2514">
        <f>VLOOKUP(Table3[[#This Row],[Order ID]],OrderBreakDown!A2513:H10560,6,0)</f>
        <v>2</v>
      </c>
      <c r="Q2514" t="str">
        <f>VLOOKUP(Table3[[#This Row],[Order ID]],OrderBreakDown!A2513:H10560,7,0)</f>
        <v>Office Supplies</v>
      </c>
      <c r="R2514" t="str">
        <f>VLOOKUP(Table3[[#This Row],[Order ID]],OrderBreakDown!A2513:H10560,8,0)</f>
        <v>Appliances</v>
      </c>
    </row>
    <row r="2515" spans="1:18" ht="21.75" customHeight="1" thickBot="1" x14ac:dyDescent="0.3">
      <c r="A2515" s="5" t="s">
        <v>4219</v>
      </c>
      <c r="B2515" s="2">
        <v>41561</v>
      </c>
      <c r="C2515" s="1" t="s">
        <v>2548</v>
      </c>
      <c r="D2515" s="1" t="s">
        <v>1018</v>
      </c>
      <c r="E2515" s="1" t="s">
        <v>58</v>
      </c>
      <c r="F2515" s="1" t="s">
        <v>50</v>
      </c>
      <c r="G2515" s="1" t="s">
        <v>21</v>
      </c>
      <c r="H2515" s="2">
        <v>41565</v>
      </c>
      <c r="I2515" s="1" t="s">
        <v>16</v>
      </c>
      <c r="J2515" s="6" t="s">
        <v>96</v>
      </c>
      <c r="L2515" t="str">
        <f>VLOOKUP(Table3[[#This Row],[Order ID]],OrderBreakDown!A2514:H10561,2,0)</f>
        <v>SanDisk Message Books, 8.5 x 11</v>
      </c>
      <c r="M2515" s="16">
        <f>VLOOKUP(Table3[[#This Row],[Order ID]],OrderBreakDown!A2514:H10561,3,0)</f>
        <v>0</v>
      </c>
      <c r="N2515" t="str">
        <f>VLOOKUP(Table3[[#This Row],[Order ID]],OrderBreakDown!A2514:H10561,4,0)</f>
        <v>$84.00</v>
      </c>
      <c r="O2515" s="18" t="str">
        <f>VLOOKUP(Table3[[#This Row],[Order ID]],OrderBreakDown!A2514:H10561,5,0)</f>
        <v>$41.00</v>
      </c>
      <c r="P2515">
        <f>VLOOKUP(Table3[[#This Row],[Order ID]],OrderBreakDown!A2514:H10561,6,0)</f>
        <v>3</v>
      </c>
      <c r="Q2515" t="str">
        <f>VLOOKUP(Table3[[#This Row],[Order ID]],OrderBreakDown!A2514:H10561,7,0)</f>
        <v>Office Supplies</v>
      </c>
      <c r="R2515" t="str">
        <f>VLOOKUP(Table3[[#This Row],[Order ID]],OrderBreakDown!A2514:H10561,8,0)</f>
        <v>Paper</v>
      </c>
    </row>
    <row r="2516" spans="1:18" ht="21.75" customHeight="1" thickBot="1" x14ac:dyDescent="0.3">
      <c r="A2516" s="5" t="s">
        <v>4220</v>
      </c>
      <c r="B2516" s="2">
        <v>41561</v>
      </c>
      <c r="C2516" s="1" t="s">
        <v>589</v>
      </c>
      <c r="D2516" s="1" t="s">
        <v>2467</v>
      </c>
      <c r="E2516" s="1" t="s">
        <v>49</v>
      </c>
      <c r="F2516" s="1" t="s">
        <v>50</v>
      </c>
      <c r="G2516" s="1" t="s">
        <v>15</v>
      </c>
      <c r="H2516" s="2">
        <v>41568</v>
      </c>
      <c r="I2516" s="1" t="s">
        <v>22</v>
      </c>
      <c r="J2516" s="6" t="s">
        <v>132</v>
      </c>
      <c r="L2516" t="str">
        <f>VLOOKUP(Table3[[#This Row],[Order ID]],OrderBreakDown!A2515:H10562,2,0)</f>
        <v>Tenex Box, Blue</v>
      </c>
      <c r="M2516" s="16">
        <f>VLOOKUP(Table3[[#This Row],[Order ID]],OrderBreakDown!A2515:H10562,3,0)</f>
        <v>0.4</v>
      </c>
      <c r="N2516" t="str">
        <f>VLOOKUP(Table3[[#This Row],[Order ID]],OrderBreakDown!A2515:H10562,4,0)</f>
        <v>$50.00</v>
      </c>
      <c r="O2516" s="18" t="str">
        <f>VLOOKUP(Table3[[#This Row],[Order ID]],OrderBreakDown!A2515:H10562,5,0)</f>
        <v>-$12.00</v>
      </c>
      <c r="P2516">
        <f>VLOOKUP(Table3[[#This Row],[Order ID]],OrderBreakDown!A2515:H10562,6,0)</f>
        <v>5</v>
      </c>
      <c r="Q2516" t="str">
        <f>VLOOKUP(Table3[[#This Row],[Order ID]],OrderBreakDown!A2515:H10562,7,0)</f>
        <v>Office Supplies</v>
      </c>
      <c r="R2516" t="str">
        <f>VLOOKUP(Table3[[#This Row],[Order ID]],OrderBreakDown!A2515:H10562,8,0)</f>
        <v>Storage</v>
      </c>
    </row>
    <row r="2517" spans="1:18" ht="21.75" customHeight="1" thickBot="1" x14ac:dyDescent="0.3">
      <c r="A2517" s="5" t="s">
        <v>4221</v>
      </c>
      <c r="B2517" s="2">
        <v>41562</v>
      </c>
      <c r="C2517" s="1" t="s">
        <v>2247</v>
      </c>
      <c r="D2517" s="1" t="s">
        <v>2328</v>
      </c>
      <c r="E2517" s="1" t="s">
        <v>27</v>
      </c>
      <c r="F2517" s="1" t="s">
        <v>28</v>
      </c>
      <c r="G2517" s="1" t="s">
        <v>33</v>
      </c>
      <c r="H2517" s="2">
        <v>41564</v>
      </c>
      <c r="I2517" s="1" t="s">
        <v>16</v>
      </c>
      <c r="J2517" s="6" t="s">
        <v>112</v>
      </c>
      <c r="L2517" t="str">
        <f>VLOOKUP(Table3[[#This Row],[Order ID]],OrderBreakDown!A2516:H10563,2,0)</f>
        <v>Novimex Executive Leather Armchair, Adjustable</v>
      </c>
      <c r="M2517" s="16">
        <f>VLOOKUP(Table3[[#This Row],[Order ID]],OrderBreakDown!A2516:H10563,3,0)</f>
        <v>0.1</v>
      </c>
      <c r="N2517" t="str">
        <f>VLOOKUP(Table3[[#This Row],[Order ID]],OrderBreakDown!A2516:H10563,4,0)</f>
        <v>$410.00</v>
      </c>
      <c r="O2517" s="18" t="str">
        <f>VLOOKUP(Table3[[#This Row],[Order ID]],OrderBreakDown!A2516:H10563,5,0)</f>
        <v>$14.00</v>
      </c>
      <c r="P2517">
        <f>VLOOKUP(Table3[[#This Row],[Order ID]],OrderBreakDown!A2516:H10563,6,0)</f>
        <v>1</v>
      </c>
      <c r="Q2517" t="str">
        <f>VLOOKUP(Table3[[#This Row],[Order ID]],OrderBreakDown!A2516:H10563,7,0)</f>
        <v>Furniture</v>
      </c>
      <c r="R2517" t="str">
        <f>VLOOKUP(Table3[[#This Row],[Order ID]],OrderBreakDown!A2516:H10563,8,0)</f>
        <v>Chairs</v>
      </c>
    </row>
    <row r="2518" spans="1:18" ht="21.75" customHeight="1" thickBot="1" x14ac:dyDescent="0.3">
      <c r="A2518" s="5" t="s">
        <v>4222</v>
      </c>
      <c r="B2518" s="2">
        <v>41562</v>
      </c>
      <c r="C2518" s="1" t="s">
        <v>1960</v>
      </c>
      <c r="D2518" s="1" t="s">
        <v>465</v>
      </c>
      <c r="E2518" s="1" t="s">
        <v>66</v>
      </c>
      <c r="F2518" s="1" t="s">
        <v>28</v>
      </c>
      <c r="G2518" s="1" t="s">
        <v>21</v>
      </c>
      <c r="H2518" s="2">
        <v>41567</v>
      </c>
      <c r="I2518" s="1" t="s">
        <v>22</v>
      </c>
      <c r="J2518" s="6" t="s">
        <v>465</v>
      </c>
      <c r="L2518" t="str">
        <f>VLOOKUP(Table3[[#This Row],[Order ID]],OrderBreakDown!A2517:H10564,2,0)</f>
        <v>Hon Swivel Stool, Adjustable</v>
      </c>
      <c r="M2518" s="16">
        <f>VLOOKUP(Table3[[#This Row],[Order ID]],OrderBreakDown!A2517:H10564,3,0)</f>
        <v>0.1</v>
      </c>
      <c r="N2518" t="str">
        <f>VLOOKUP(Table3[[#This Row],[Order ID]],OrderBreakDown!A2517:H10564,4,0)</f>
        <v>$299.00</v>
      </c>
      <c r="O2518" s="18" t="str">
        <f>VLOOKUP(Table3[[#This Row],[Order ID]],OrderBreakDown!A2517:H10564,5,0)</f>
        <v>$10.00</v>
      </c>
      <c r="P2518">
        <f>VLOOKUP(Table3[[#This Row],[Order ID]],OrderBreakDown!A2517:H10564,6,0)</f>
        <v>2</v>
      </c>
      <c r="Q2518" t="str">
        <f>VLOOKUP(Table3[[#This Row],[Order ID]],OrderBreakDown!A2517:H10564,7,0)</f>
        <v>Furniture</v>
      </c>
      <c r="R2518" t="str">
        <f>VLOOKUP(Table3[[#This Row],[Order ID]],OrderBreakDown!A2517:H10564,8,0)</f>
        <v>Chairs</v>
      </c>
    </row>
    <row r="2519" spans="1:18" ht="21.75" customHeight="1" thickBot="1" x14ac:dyDescent="0.3">
      <c r="A2519" s="5" t="s">
        <v>4223</v>
      </c>
      <c r="B2519" s="2">
        <v>41563</v>
      </c>
      <c r="C2519" s="1" t="s">
        <v>2224</v>
      </c>
      <c r="D2519" s="1" t="s">
        <v>3316</v>
      </c>
      <c r="E2519" s="1" t="s">
        <v>58</v>
      </c>
      <c r="F2519" s="1" t="s">
        <v>50</v>
      </c>
      <c r="G2519" s="1" t="s">
        <v>33</v>
      </c>
      <c r="H2519" s="2">
        <v>41569</v>
      </c>
      <c r="I2519" s="1" t="s">
        <v>22</v>
      </c>
      <c r="J2519" s="6" t="s">
        <v>57</v>
      </c>
      <c r="L2519" t="str">
        <f>VLOOKUP(Table3[[#This Row],[Order ID]],OrderBreakDown!A2518:H10565,2,0)</f>
        <v>Memorex Router, Erganomic</v>
      </c>
      <c r="M2519" s="16">
        <f>VLOOKUP(Table3[[#This Row],[Order ID]],OrderBreakDown!A2518:H10565,3,0)</f>
        <v>0</v>
      </c>
      <c r="N2519" t="str">
        <f>VLOOKUP(Table3[[#This Row],[Order ID]],OrderBreakDown!A2518:H10565,4,0)</f>
        <v>$1,708.00</v>
      </c>
      <c r="O2519" s="18" t="str">
        <f>VLOOKUP(Table3[[#This Row],[Order ID]],OrderBreakDown!A2518:H10565,5,0)</f>
        <v>$512.00</v>
      </c>
      <c r="P2519">
        <f>VLOOKUP(Table3[[#This Row],[Order ID]],OrderBreakDown!A2518:H10565,6,0)</f>
        <v>7</v>
      </c>
      <c r="Q2519" t="str">
        <f>VLOOKUP(Table3[[#This Row],[Order ID]],OrderBreakDown!A2518:H10565,7,0)</f>
        <v>Technology</v>
      </c>
      <c r="R2519" t="str">
        <f>VLOOKUP(Table3[[#This Row],[Order ID]],OrderBreakDown!A2518:H10565,8,0)</f>
        <v>Accessories</v>
      </c>
    </row>
    <row r="2520" spans="1:18" ht="21.75" customHeight="1" thickBot="1" x14ac:dyDescent="0.3">
      <c r="A2520" s="5" t="s">
        <v>4224</v>
      </c>
      <c r="B2520" s="2">
        <v>41563</v>
      </c>
      <c r="C2520" s="1" t="s">
        <v>1265</v>
      </c>
      <c r="D2520" s="1" t="s">
        <v>2365</v>
      </c>
      <c r="E2520" s="1" t="s">
        <v>27</v>
      </c>
      <c r="F2520" s="1" t="s">
        <v>28</v>
      </c>
      <c r="G2520" s="1" t="s">
        <v>21</v>
      </c>
      <c r="H2520" s="2">
        <v>41565</v>
      </c>
      <c r="I2520" s="1" t="s">
        <v>37</v>
      </c>
      <c r="J2520" s="6" t="s">
        <v>112</v>
      </c>
      <c r="L2520" t="str">
        <f>VLOOKUP(Table3[[#This Row],[Order ID]],OrderBreakDown!A2519:H10566,2,0)</f>
        <v>StarTech Printer, Wireless</v>
      </c>
      <c r="M2520" s="16">
        <f>VLOOKUP(Table3[[#This Row],[Order ID]],OrderBreakDown!A2519:H10566,3,0)</f>
        <v>0.15</v>
      </c>
      <c r="N2520" t="str">
        <f>VLOOKUP(Table3[[#This Row],[Order ID]],OrderBreakDown!A2519:H10566,4,0)</f>
        <v>$1,306.00</v>
      </c>
      <c r="O2520" s="18" t="str">
        <f>VLOOKUP(Table3[[#This Row],[Order ID]],OrderBreakDown!A2519:H10566,5,0)</f>
        <v>$107.00</v>
      </c>
      <c r="P2520">
        <f>VLOOKUP(Table3[[#This Row],[Order ID]],OrderBreakDown!A2519:H10566,6,0)</f>
        <v>6</v>
      </c>
      <c r="Q2520" t="str">
        <f>VLOOKUP(Table3[[#This Row],[Order ID]],OrderBreakDown!A2519:H10566,7,0)</f>
        <v>Technology</v>
      </c>
      <c r="R2520" t="str">
        <f>VLOOKUP(Table3[[#This Row],[Order ID]],OrderBreakDown!A2519:H10566,8,0)</f>
        <v>Machines</v>
      </c>
    </row>
    <row r="2521" spans="1:18" ht="21.75" customHeight="1" thickBot="1" x14ac:dyDescent="0.3">
      <c r="A2521" s="5" t="s">
        <v>4225</v>
      </c>
      <c r="B2521" s="2">
        <v>41563</v>
      </c>
      <c r="C2521" s="1" t="s">
        <v>1311</v>
      </c>
      <c r="D2521" s="1" t="s">
        <v>3666</v>
      </c>
      <c r="E2521" s="1" t="s">
        <v>77</v>
      </c>
      <c r="F2521" s="1" t="s">
        <v>28</v>
      </c>
      <c r="G2521" s="1" t="s">
        <v>33</v>
      </c>
      <c r="H2521" s="2">
        <v>41564</v>
      </c>
      <c r="I2521" s="1" t="s">
        <v>37</v>
      </c>
      <c r="J2521" s="6" t="s">
        <v>831</v>
      </c>
      <c r="L2521" t="str">
        <f>VLOOKUP(Table3[[#This Row],[Order ID]],OrderBreakDown!A2520:H10567,2,0)</f>
        <v>Harbour Creations Removable Labels, Laser Printer Compatible</v>
      </c>
      <c r="M2521" s="16">
        <f>VLOOKUP(Table3[[#This Row],[Order ID]],OrderBreakDown!A2520:H10567,3,0)</f>
        <v>0.5</v>
      </c>
      <c r="N2521" t="str">
        <f>VLOOKUP(Table3[[#This Row],[Order ID]],OrderBreakDown!A2520:H10567,4,0)</f>
        <v>$15.00</v>
      </c>
      <c r="O2521" s="18" t="str">
        <f>VLOOKUP(Table3[[#This Row],[Order ID]],OrderBreakDown!A2520:H10567,5,0)</f>
        <v>-$2.00</v>
      </c>
      <c r="P2521">
        <f>VLOOKUP(Table3[[#This Row],[Order ID]],OrderBreakDown!A2520:H10567,6,0)</f>
        <v>3</v>
      </c>
      <c r="Q2521" t="str">
        <f>VLOOKUP(Table3[[#This Row],[Order ID]],OrderBreakDown!A2520:H10567,7,0)</f>
        <v>Office Supplies</v>
      </c>
      <c r="R2521" t="str">
        <f>VLOOKUP(Table3[[#This Row],[Order ID]],OrderBreakDown!A2520:H10567,8,0)</f>
        <v>Labels</v>
      </c>
    </row>
    <row r="2522" spans="1:18" ht="21.75" customHeight="1" thickBot="1" x14ac:dyDescent="0.3">
      <c r="A2522" s="5" t="s">
        <v>4226</v>
      </c>
      <c r="B2522" s="2">
        <v>41564</v>
      </c>
      <c r="C2522" s="1" t="s">
        <v>786</v>
      </c>
      <c r="D2522" s="1" t="s">
        <v>2529</v>
      </c>
      <c r="E2522" s="1" t="s">
        <v>20</v>
      </c>
      <c r="F2522" s="1" t="s">
        <v>14</v>
      </c>
      <c r="G2522" s="1" t="s">
        <v>33</v>
      </c>
      <c r="H2522" s="2">
        <v>41569</v>
      </c>
      <c r="I2522" s="1" t="s">
        <v>16</v>
      </c>
      <c r="J2522" s="6" t="s">
        <v>23</v>
      </c>
      <c r="L2522" t="str">
        <f>VLOOKUP(Table3[[#This Row],[Order ID]],OrderBreakDown!A2521:H10568,2,0)</f>
        <v>BIC Markers, Easy-Erase</v>
      </c>
      <c r="M2522" s="16">
        <f>VLOOKUP(Table3[[#This Row],[Order ID]],OrderBreakDown!A2521:H10568,3,0)</f>
        <v>0</v>
      </c>
      <c r="N2522" t="str">
        <f>VLOOKUP(Table3[[#This Row],[Order ID]],OrderBreakDown!A2521:H10568,4,0)</f>
        <v>$53.00</v>
      </c>
      <c r="O2522" s="18" t="str">
        <f>VLOOKUP(Table3[[#This Row],[Order ID]],OrderBreakDown!A2521:H10568,5,0)</f>
        <v>$15.00</v>
      </c>
      <c r="P2522">
        <f>VLOOKUP(Table3[[#This Row],[Order ID]],OrderBreakDown!A2521:H10568,6,0)</f>
        <v>2</v>
      </c>
      <c r="Q2522" t="str">
        <f>VLOOKUP(Table3[[#This Row],[Order ID]],OrderBreakDown!A2521:H10568,7,0)</f>
        <v>Office Supplies</v>
      </c>
      <c r="R2522" t="str">
        <f>VLOOKUP(Table3[[#This Row],[Order ID]],OrderBreakDown!A2521:H10568,8,0)</f>
        <v>Art</v>
      </c>
    </row>
    <row r="2523" spans="1:18" ht="21.75" customHeight="1" thickBot="1" x14ac:dyDescent="0.3">
      <c r="A2523" s="5" t="s">
        <v>4227</v>
      </c>
      <c r="B2523" s="2">
        <v>41565</v>
      </c>
      <c r="C2523" s="1" t="s">
        <v>3638</v>
      </c>
      <c r="D2523" s="1" t="s">
        <v>221</v>
      </c>
      <c r="E2523" s="1" t="s">
        <v>27</v>
      </c>
      <c r="F2523" s="1" t="s">
        <v>28</v>
      </c>
      <c r="G2523" s="1" t="s">
        <v>21</v>
      </c>
      <c r="H2523" s="2">
        <v>41571</v>
      </c>
      <c r="I2523" s="1" t="s">
        <v>22</v>
      </c>
      <c r="J2523" s="6" t="s">
        <v>41</v>
      </c>
      <c r="L2523" t="str">
        <f>VLOOKUP(Table3[[#This Row],[Order ID]],OrderBreakDown!A2522:H10569,2,0)</f>
        <v>Ames Business Envelopes, Security-Tint</v>
      </c>
      <c r="M2523" s="16">
        <f>VLOOKUP(Table3[[#This Row],[Order ID]],OrderBreakDown!A2522:H10569,3,0)</f>
        <v>0</v>
      </c>
      <c r="N2523" t="str">
        <f>VLOOKUP(Table3[[#This Row],[Order ID]],OrderBreakDown!A2522:H10569,4,0)</f>
        <v>$73.00</v>
      </c>
      <c r="O2523" s="18" t="str">
        <f>VLOOKUP(Table3[[#This Row],[Order ID]],OrderBreakDown!A2522:H10569,5,0)</f>
        <v>$25.00</v>
      </c>
      <c r="P2523">
        <f>VLOOKUP(Table3[[#This Row],[Order ID]],OrderBreakDown!A2522:H10569,6,0)</f>
        <v>5</v>
      </c>
      <c r="Q2523" t="str">
        <f>VLOOKUP(Table3[[#This Row],[Order ID]],OrderBreakDown!A2522:H10569,7,0)</f>
        <v>Office Supplies</v>
      </c>
      <c r="R2523" t="str">
        <f>VLOOKUP(Table3[[#This Row],[Order ID]],OrderBreakDown!A2522:H10569,8,0)</f>
        <v>Envelopes</v>
      </c>
    </row>
    <row r="2524" spans="1:18" ht="21.75" customHeight="1" thickBot="1" x14ac:dyDescent="0.3">
      <c r="A2524" s="5" t="s">
        <v>4228</v>
      </c>
      <c r="B2524" s="2">
        <v>41565</v>
      </c>
      <c r="C2524" s="1" t="s">
        <v>354</v>
      </c>
      <c r="D2524" s="1" t="s">
        <v>221</v>
      </c>
      <c r="E2524" s="1" t="s">
        <v>27</v>
      </c>
      <c r="F2524" s="1" t="s">
        <v>28</v>
      </c>
      <c r="G2524" s="1" t="s">
        <v>21</v>
      </c>
      <c r="H2524" s="2">
        <v>41567</v>
      </c>
      <c r="I2524" s="1" t="s">
        <v>16</v>
      </c>
      <c r="J2524" s="6" t="s">
        <v>41</v>
      </c>
      <c r="L2524" t="str">
        <f>VLOOKUP(Table3[[#This Row],[Order ID]],OrderBreakDown!A2523:H10570,2,0)</f>
        <v>HP Personal Copier, Digital</v>
      </c>
      <c r="M2524" s="16">
        <f>VLOOKUP(Table3[[#This Row],[Order ID]],OrderBreakDown!A2523:H10570,3,0)</f>
        <v>0.15</v>
      </c>
      <c r="N2524" t="str">
        <f>VLOOKUP(Table3[[#This Row],[Order ID]],OrderBreakDown!A2523:H10570,4,0)</f>
        <v>$632.00</v>
      </c>
      <c r="O2524" s="18" t="str">
        <f>VLOOKUP(Table3[[#This Row],[Order ID]],OrderBreakDown!A2523:H10570,5,0)</f>
        <v>$7.00</v>
      </c>
      <c r="P2524">
        <f>VLOOKUP(Table3[[#This Row],[Order ID]],OrderBreakDown!A2523:H10570,6,0)</f>
        <v>6</v>
      </c>
      <c r="Q2524" t="str">
        <f>VLOOKUP(Table3[[#This Row],[Order ID]],OrderBreakDown!A2523:H10570,7,0)</f>
        <v>Technology</v>
      </c>
      <c r="R2524" t="str">
        <f>VLOOKUP(Table3[[#This Row],[Order ID]],OrderBreakDown!A2523:H10570,8,0)</f>
        <v>Copiers</v>
      </c>
    </row>
    <row r="2525" spans="1:18" ht="21.75" customHeight="1" thickBot="1" x14ac:dyDescent="0.3">
      <c r="A2525" s="5" t="s">
        <v>4229</v>
      </c>
      <c r="B2525" s="2">
        <v>41565</v>
      </c>
      <c r="C2525" s="1" t="s">
        <v>3078</v>
      </c>
      <c r="D2525" s="1" t="s">
        <v>485</v>
      </c>
      <c r="E2525" s="1" t="s">
        <v>58</v>
      </c>
      <c r="F2525" s="1" t="s">
        <v>50</v>
      </c>
      <c r="G2525" s="1" t="s">
        <v>33</v>
      </c>
      <c r="H2525" s="2">
        <v>41569</v>
      </c>
      <c r="I2525" s="1" t="s">
        <v>22</v>
      </c>
      <c r="J2525" s="6" t="s">
        <v>96</v>
      </c>
      <c r="L2525" t="str">
        <f>VLOOKUP(Table3[[#This Row],[Order ID]],OrderBreakDown!A2524:H10571,2,0)</f>
        <v>Wilson Jones Hole Reinforcements, Clear</v>
      </c>
      <c r="M2525" s="16">
        <f>VLOOKUP(Table3[[#This Row],[Order ID]],OrderBreakDown!A2524:H10571,3,0)</f>
        <v>0</v>
      </c>
      <c r="N2525" t="str">
        <f>VLOOKUP(Table3[[#This Row],[Order ID]],OrderBreakDown!A2524:H10571,4,0)</f>
        <v>$12.00</v>
      </c>
      <c r="O2525" s="18" t="str">
        <f>VLOOKUP(Table3[[#This Row],[Order ID]],OrderBreakDown!A2524:H10571,5,0)</f>
        <v>$1.00</v>
      </c>
      <c r="P2525">
        <f>VLOOKUP(Table3[[#This Row],[Order ID]],OrderBreakDown!A2524:H10571,6,0)</f>
        <v>3</v>
      </c>
      <c r="Q2525" t="str">
        <f>VLOOKUP(Table3[[#This Row],[Order ID]],OrderBreakDown!A2524:H10571,7,0)</f>
        <v>Office Supplies</v>
      </c>
      <c r="R2525" t="str">
        <f>VLOOKUP(Table3[[#This Row],[Order ID]],OrderBreakDown!A2524:H10571,8,0)</f>
        <v>Binders</v>
      </c>
    </row>
    <row r="2526" spans="1:18" ht="21.75" customHeight="1" thickBot="1" x14ac:dyDescent="0.3">
      <c r="A2526" s="5" t="s">
        <v>4230</v>
      </c>
      <c r="B2526" s="2">
        <v>41565</v>
      </c>
      <c r="C2526" s="1" t="s">
        <v>2224</v>
      </c>
      <c r="D2526" s="1" t="s">
        <v>141</v>
      </c>
      <c r="E2526" s="1" t="s">
        <v>58</v>
      </c>
      <c r="F2526" s="1" t="s">
        <v>50</v>
      </c>
      <c r="G2526" s="1" t="s">
        <v>33</v>
      </c>
      <c r="H2526" s="2">
        <v>41565</v>
      </c>
      <c r="I2526" s="1" t="s">
        <v>62</v>
      </c>
      <c r="J2526" s="6" t="s">
        <v>141</v>
      </c>
      <c r="L2526" t="str">
        <f>VLOOKUP(Table3[[#This Row],[Order ID]],OrderBreakDown!A2525:H10572,2,0)</f>
        <v>Smead Box, Single Width</v>
      </c>
      <c r="M2526" s="16">
        <f>VLOOKUP(Table3[[#This Row],[Order ID]],OrderBreakDown!A2525:H10572,3,0)</f>
        <v>0.1</v>
      </c>
      <c r="N2526" t="str">
        <f>VLOOKUP(Table3[[#This Row],[Order ID]],OrderBreakDown!A2525:H10572,4,0)</f>
        <v>$10.00</v>
      </c>
      <c r="O2526" s="18" t="str">
        <f>VLOOKUP(Table3[[#This Row],[Order ID]],OrderBreakDown!A2525:H10572,5,0)</f>
        <v>$2.00</v>
      </c>
      <c r="P2526">
        <f>VLOOKUP(Table3[[#This Row],[Order ID]],OrderBreakDown!A2525:H10572,6,0)</f>
        <v>1</v>
      </c>
      <c r="Q2526" t="str">
        <f>VLOOKUP(Table3[[#This Row],[Order ID]],OrderBreakDown!A2525:H10572,7,0)</f>
        <v>Office Supplies</v>
      </c>
      <c r="R2526" t="str">
        <f>VLOOKUP(Table3[[#This Row],[Order ID]],OrderBreakDown!A2525:H10572,8,0)</f>
        <v>Storage</v>
      </c>
    </row>
    <row r="2527" spans="1:18" ht="21.75" customHeight="1" thickBot="1" x14ac:dyDescent="0.3">
      <c r="A2527" s="5" t="s">
        <v>4231</v>
      </c>
      <c r="B2527" s="2">
        <v>41565</v>
      </c>
      <c r="C2527" s="1" t="s">
        <v>2521</v>
      </c>
      <c r="D2527" s="1" t="s">
        <v>4232</v>
      </c>
      <c r="E2527" s="1" t="s">
        <v>120</v>
      </c>
      <c r="F2527" s="1" t="s">
        <v>28</v>
      </c>
      <c r="G2527" s="1" t="s">
        <v>21</v>
      </c>
      <c r="H2527" s="2">
        <v>41569</v>
      </c>
      <c r="I2527" s="1" t="s">
        <v>22</v>
      </c>
      <c r="J2527" s="6" t="s">
        <v>3868</v>
      </c>
      <c r="L2527" t="str">
        <f>VLOOKUP(Table3[[#This Row],[Order ID]],OrderBreakDown!A2526:H10573,2,0)</f>
        <v>Enermax Note Cards, Premium</v>
      </c>
      <c r="M2527" s="16">
        <f>VLOOKUP(Table3[[#This Row],[Order ID]],OrderBreakDown!A2526:H10573,3,0)</f>
        <v>0</v>
      </c>
      <c r="N2527" t="str">
        <f>VLOOKUP(Table3[[#This Row],[Order ID]],OrderBreakDown!A2526:H10573,4,0)</f>
        <v>$86.00</v>
      </c>
      <c r="O2527" s="18" t="str">
        <f>VLOOKUP(Table3[[#This Row],[Order ID]],OrderBreakDown!A2526:H10573,5,0)</f>
        <v>$9.00</v>
      </c>
      <c r="P2527">
        <f>VLOOKUP(Table3[[#This Row],[Order ID]],OrderBreakDown!A2526:H10573,6,0)</f>
        <v>3</v>
      </c>
      <c r="Q2527" t="str">
        <f>VLOOKUP(Table3[[#This Row],[Order ID]],OrderBreakDown!A2526:H10573,7,0)</f>
        <v>Office Supplies</v>
      </c>
      <c r="R2527" t="str">
        <f>VLOOKUP(Table3[[#This Row],[Order ID]],OrderBreakDown!A2526:H10573,8,0)</f>
        <v>Paper</v>
      </c>
    </row>
    <row r="2528" spans="1:18" ht="21.75" customHeight="1" thickBot="1" x14ac:dyDescent="0.3">
      <c r="A2528" s="5" t="s">
        <v>4233</v>
      </c>
      <c r="B2528" s="2">
        <v>41568</v>
      </c>
      <c r="C2528" s="1" t="s">
        <v>1853</v>
      </c>
      <c r="D2528" s="1" t="s">
        <v>2976</v>
      </c>
      <c r="E2528" s="1" t="s">
        <v>20</v>
      </c>
      <c r="F2528" s="1" t="s">
        <v>14</v>
      </c>
      <c r="G2528" s="1" t="s">
        <v>33</v>
      </c>
      <c r="H2528" s="2">
        <v>41571</v>
      </c>
      <c r="I2528" s="1" t="s">
        <v>37</v>
      </c>
      <c r="J2528" s="6" t="s">
        <v>23</v>
      </c>
      <c r="L2528" t="str">
        <f>VLOOKUP(Table3[[#This Row],[Order ID]],OrderBreakDown!A2527:H10574,2,0)</f>
        <v>Okidata Phone, White</v>
      </c>
      <c r="M2528" s="16">
        <f>VLOOKUP(Table3[[#This Row],[Order ID]],OrderBreakDown!A2527:H10574,3,0)</f>
        <v>0</v>
      </c>
      <c r="N2528" t="str">
        <f>VLOOKUP(Table3[[#This Row],[Order ID]],OrderBreakDown!A2527:H10574,4,0)</f>
        <v>$426.00</v>
      </c>
      <c r="O2528" s="18" t="str">
        <f>VLOOKUP(Table3[[#This Row],[Order ID]],OrderBreakDown!A2527:H10574,5,0)</f>
        <v>$4.00</v>
      </c>
      <c r="P2528">
        <f>VLOOKUP(Table3[[#This Row],[Order ID]],OrderBreakDown!A2527:H10574,6,0)</f>
        <v>5</v>
      </c>
      <c r="Q2528" t="str">
        <f>VLOOKUP(Table3[[#This Row],[Order ID]],OrderBreakDown!A2527:H10574,7,0)</f>
        <v>Technology</v>
      </c>
      <c r="R2528" t="str">
        <f>VLOOKUP(Table3[[#This Row],[Order ID]],OrderBreakDown!A2527:H10574,8,0)</f>
        <v>Machines</v>
      </c>
    </row>
    <row r="2529" spans="1:18" ht="21.75" customHeight="1" thickBot="1" x14ac:dyDescent="0.3">
      <c r="A2529" s="5" t="s">
        <v>4234</v>
      </c>
      <c r="B2529" s="2">
        <v>41569</v>
      </c>
      <c r="C2529" s="1" t="s">
        <v>1591</v>
      </c>
      <c r="D2529" s="1" t="s">
        <v>431</v>
      </c>
      <c r="E2529" s="1" t="s">
        <v>27</v>
      </c>
      <c r="F2529" s="1" t="s">
        <v>28</v>
      </c>
      <c r="G2529" s="1" t="s">
        <v>21</v>
      </c>
      <c r="H2529" s="2">
        <v>41569</v>
      </c>
      <c r="I2529" s="1" t="s">
        <v>62</v>
      </c>
      <c r="J2529" s="6" t="s">
        <v>112</v>
      </c>
      <c r="L2529" t="str">
        <f>VLOOKUP(Table3[[#This Row],[Order ID]],OrderBreakDown!A2528:H10575,2,0)</f>
        <v>Cardinal Binding Machine, Recycled</v>
      </c>
      <c r="M2529" s="16">
        <f>VLOOKUP(Table3[[#This Row],[Order ID]],OrderBreakDown!A2528:H10575,3,0)</f>
        <v>0</v>
      </c>
      <c r="N2529" t="str">
        <f>VLOOKUP(Table3[[#This Row],[Order ID]],OrderBreakDown!A2528:H10575,4,0)</f>
        <v>$150.00</v>
      </c>
      <c r="O2529" s="18" t="str">
        <f>VLOOKUP(Table3[[#This Row],[Order ID]],OrderBreakDown!A2528:H10575,5,0)</f>
        <v>$32.00</v>
      </c>
      <c r="P2529">
        <f>VLOOKUP(Table3[[#This Row],[Order ID]],OrderBreakDown!A2528:H10575,6,0)</f>
        <v>3</v>
      </c>
      <c r="Q2529" t="str">
        <f>VLOOKUP(Table3[[#This Row],[Order ID]],OrderBreakDown!A2528:H10575,7,0)</f>
        <v>Office Supplies</v>
      </c>
      <c r="R2529" t="str">
        <f>VLOOKUP(Table3[[#This Row],[Order ID]],OrderBreakDown!A2528:H10575,8,0)</f>
        <v>Binders</v>
      </c>
    </row>
    <row r="2530" spans="1:18" ht="21.75" customHeight="1" thickBot="1" x14ac:dyDescent="0.3">
      <c r="A2530" s="5" t="s">
        <v>4235</v>
      </c>
      <c r="B2530" s="2">
        <v>41570</v>
      </c>
      <c r="C2530" s="1" t="s">
        <v>2046</v>
      </c>
      <c r="D2530" s="1" t="s">
        <v>54</v>
      </c>
      <c r="E2530" s="1" t="s">
        <v>55</v>
      </c>
      <c r="F2530" s="1" t="s">
        <v>28</v>
      </c>
      <c r="G2530" s="1" t="s">
        <v>15</v>
      </c>
      <c r="H2530" s="2">
        <v>41571</v>
      </c>
      <c r="I2530" s="1" t="s">
        <v>37</v>
      </c>
      <c r="J2530" s="6" t="s">
        <v>54</v>
      </c>
      <c r="L2530" t="str">
        <f>VLOOKUP(Table3[[#This Row],[Order ID]],OrderBreakDown!A2529:H10576,2,0)</f>
        <v>Boston Pencil Sharpener, Water Color</v>
      </c>
      <c r="M2530" s="16">
        <f>VLOOKUP(Table3[[#This Row],[Order ID]],OrderBreakDown!A2529:H10576,3,0)</f>
        <v>0</v>
      </c>
      <c r="N2530" t="str">
        <f>VLOOKUP(Table3[[#This Row],[Order ID]],OrderBreakDown!A2529:H10576,4,0)</f>
        <v>$58.00</v>
      </c>
      <c r="O2530" s="18" t="str">
        <f>VLOOKUP(Table3[[#This Row],[Order ID]],OrderBreakDown!A2529:H10576,5,0)</f>
        <v>$8.00</v>
      </c>
      <c r="P2530">
        <f>VLOOKUP(Table3[[#This Row],[Order ID]],OrderBreakDown!A2529:H10576,6,0)</f>
        <v>2</v>
      </c>
      <c r="Q2530" t="str">
        <f>VLOOKUP(Table3[[#This Row],[Order ID]],OrderBreakDown!A2529:H10576,7,0)</f>
        <v>Office Supplies</v>
      </c>
      <c r="R2530" t="str">
        <f>VLOOKUP(Table3[[#This Row],[Order ID]],OrderBreakDown!A2529:H10576,8,0)</f>
        <v>Art</v>
      </c>
    </row>
    <row r="2531" spans="1:18" ht="21.75" customHeight="1" thickBot="1" x14ac:dyDescent="0.3">
      <c r="A2531" s="5" t="s">
        <v>4236</v>
      </c>
      <c r="B2531" s="2">
        <v>41570</v>
      </c>
      <c r="C2531" s="1" t="s">
        <v>2952</v>
      </c>
      <c r="D2531" s="1" t="s">
        <v>4237</v>
      </c>
      <c r="E2531" s="1" t="s">
        <v>49</v>
      </c>
      <c r="F2531" s="1" t="s">
        <v>50</v>
      </c>
      <c r="G2531" s="1" t="s">
        <v>33</v>
      </c>
      <c r="H2531" s="2">
        <v>41575</v>
      </c>
      <c r="I2531" s="1" t="s">
        <v>22</v>
      </c>
      <c r="J2531" s="6" t="s">
        <v>621</v>
      </c>
      <c r="L2531" t="str">
        <f>VLOOKUP(Table3[[#This Row],[Order ID]],OrderBreakDown!A2530:H10577,2,0)</f>
        <v>Eaton Computer Printout Paper, 8.5 x 11</v>
      </c>
      <c r="M2531" s="16">
        <f>VLOOKUP(Table3[[#This Row],[Order ID]],OrderBreakDown!A2530:H10577,3,0)</f>
        <v>0</v>
      </c>
      <c r="N2531" t="str">
        <f>VLOOKUP(Table3[[#This Row],[Order ID]],OrderBreakDown!A2530:H10577,4,0)</f>
        <v>$123.00</v>
      </c>
      <c r="O2531" s="18" t="str">
        <f>VLOOKUP(Table3[[#This Row],[Order ID]],OrderBreakDown!A2530:H10577,5,0)</f>
        <v>$56.00</v>
      </c>
      <c r="P2531">
        <f>VLOOKUP(Table3[[#This Row],[Order ID]],OrderBreakDown!A2530:H10577,6,0)</f>
        <v>4</v>
      </c>
      <c r="Q2531" t="str">
        <f>VLOOKUP(Table3[[#This Row],[Order ID]],OrderBreakDown!A2530:H10577,7,0)</f>
        <v>Office Supplies</v>
      </c>
      <c r="R2531" t="str">
        <f>VLOOKUP(Table3[[#This Row],[Order ID]],OrderBreakDown!A2530:H10577,8,0)</f>
        <v>Paper</v>
      </c>
    </row>
    <row r="2532" spans="1:18" ht="21.75" customHeight="1" thickBot="1" x14ac:dyDescent="0.3">
      <c r="A2532" s="5" t="s">
        <v>4238</v>
      </c>
      <c r="B2532" s="2">
        <v>41570</v>
      </c>
      <c r="C2532" s="1" t="s">
        <v>2289</v>
      </c>
      <c r="D2532" s="1" t="s">
        <v>4239</v>
      </c>
      <c r="E2532" s="1" t="s">
        <v>58</v>
      </c>
      <c r="F2532" s="1" t="s">
        <v>50</v>
      </c>
      <c r="G2532" s="1" t="s">
        <v>21</v>
      </c>
      <c r="H2532" s="2">
        <v>41574</v>
      </c>
      <c r="I2532" s="1" t="s">
        <v>22</v>
      </c>
      <c r="J2532" s="6" t="s">
        <v>1392</v>
      </c>
      <c r="L2532" t="str">
        <f>VLOOKUP(Table3[[#This Row],[Order ID]],OrderBreakDown!A2531:H10578,2,0)</f>
        <v>Deflect-O Frame, Durable</v>
      </c>
      <c r="M2532" s="16">
        <f>VLOOKUP(Table3[[#This Row],[Order ID]],OrderBreakDown!A2531:H10578,3,0)</f>
        <v>0</v>
      </c>
      <c r="N2532" t="str">
        <f>VLOOKUP(Table3[[#This Row],[Order ID]],OrderBreakDown!A2531:H10578,4,0)</f>
        <v>$321.00</v>
      </c>
      <c r="O2532" s="18" t="str">
        <f>VLOOKUP(Table3[[#This Row],[Order ID]],OrderBreakDown!A2531:H10578,5,0)</f>
        <v>$132.00</v>
      </c>
      <c r="P2532">
        <f>VLOOKUP(Table3[[#This Row],[Order ID]],OrderBreakDown!A2531:H10578,6,0)</f>
        <v>3</v>
      </c>
      <c r="Q2532" t="str">
        <f>VLOOKUP(Table3[[#This Row],[Order ID]],OrderBreakDown!A2531:H10578,7,0)</f>
        <v>Furniture</v>
      </c>
      <c r="R2532" t="str">
        <f>VLOOKUP(Table3[[#This Row],[Order ID]],OrderBreakDown!A2531:H10578,8,0)</f>
        <v>Furnishings</v>
      </c>
    </row>
    <row r="2533" spans="1:18" ht="21.75" customHeight="1" thickBot="1" x14ac:dyDescent="0.3">
      <c r="A2533" s="5" t="s">
        <v>4240</v>
      </c>
      <c r="B2533" s="2">
        <v>41571</v>
      </c>
      <c r="C2533" s="1" t="s">
        <v>4241</v>
      </c>
      <c r="D2533" s="1" t="s">
        <v>648</v>
      </c>
      <c r="E2533" s="1" t="s">
        <v>27</v>
      </c>
      <c r="F2533" s="1" t="s">
        <v>28</v>
      </c>
      <c r="G2533" s="1" t="s">
        <v>33</v>
      </c>
      <c r="H2533" s="2">
        <v>41575</v>
      </c>
      <c r="I2533" s="1" t="s">
        <v>16</v>
      </c>
      <c r="J2533" s="6" t="s">
        <v>29</v>
      </c>
      <c r="L2533" t="str">
        <f>VLOOKUP(Table3[[#This Row],[Order ID]],OrderBreakDown!A2532:H10579,2,0)</f>
        <v>Wilson Jones Binding Machine, Durable</v>
      </c>
      <c r="M2533" s="16">
        <f>VLOOKUP(Table3[[#This Row],[Order ID]],OrderBreakDown!A2532:H10579,3,0)</f>
        <v>0</v>
      </c>
      <c r="N2533" t="str">
        <f>VLOOKUP(Table3[[#This Row],[Order ID]],OrderBreakDown!A2532:H10579,4,0)</f>
        <v>$353.00</v>
      </c>
      <c r="O2533" s="18" t="str">
        <f>VLOOKUP(Table3[[#This Row],[Order ID]],OrderBreakDown!A2532:H10579,5,0)</f>
        <v>$7.00</v>
      </c>
      <c r="P2533">
        <f>VLOOKUP(Table3[[#This Row],[Order ID]],OrderBreakDown!A2532:H10579,6,0)</f>
        <v>7</v>
      </c>
      <c r="Q2533" t="str">
        <f>VLOOKUP(Table3[[#This Row],[Order ID]],OrderBreakDown!A2532:H10579,7,0)</f>
        <v>Office Supplies</v>
      </c>
      <c r="R2533" t="str">
        <f>VLOOKUP(Table3[[#This Row],[Order ID]],OrderBreakDown!A2532:H10579,8,0)</f>
        <v>Binders</v>
      </c>
    </row>
    <row r="2534" spans="1:18" ht="21.75" customHeight="1" thickBot="1" x14ac:dyDescent="0.3">
      <c r="A2534" s="5" t="s">
        <v>4242</v>
      </c>
      <c r="B2534" s="2">
        <v>41571</v>
      </c>
      <c r="C2534" s="1" t="s">
        <v>658</v>
      </c>
      <c r="D2534" s="1" t="s">
        <v>4243</v>
      </c>
      <c r="E2534" s="1" t="s">
        <v>77</v>
      </c>
      <c r="F2534" s="1" t="s">
        <v>28</v>
      </c>
      <c r="G2534" s="1" t="s">
        <v>21</v>
      </c>
      <c r="H2534" s="2">
        <v>41575</v>
      </c>
      <c r="I2534" s="1" t="s">
        <v>22</v>
      </c>
      <c r="J2534" s="6" t="s">
        <v>271</v>
      </c>
      <c r="L2534" t="str">
        <f>VLOOKUP(Table3[[#This Row],[Order ID]],OrderBreakDown!A2533:H10580,2,0)</f>
        <v>Ibico Index Tab, Economy</v>
      </c>
      <c r="M2534" s="16">
        <f>VLOOKUP(Table3[[#This Row],[Order ID]],OrderBreakDown!A2533:H10580,3,0)</f>
        <v>0.5</v>
      </c>
      <c r="N2534" t="str">
        <f>VLOOKUP(Table3[[#This Row],[Order ID]],OrderBreakDown!A2533:H10580,4,0)</f>
        <v>$10.00</v>
      </c>
      <c r="O2534" s="18" t="str">
        <f>VLOOKUP(Table3[[#This Row],[Order ID]],OrderBreakDown!A2533:H10580,5,0)</f>
        <v>-$3.00</v>
      </c>
      <c r="P2534">
        <f>VLOOKUP(Table3[[#This Row],[Order ID]],OrderBreakDown!A2533:H10580,6,0)</f>
        <v>2</v>
      </c>
      <c r="Q2534" t="str">
        <f>VLOOKUP(Table3[[#This Row],[Order ID]],OrderBreakDown!A2533:H10580,7,0)</f>
        <v>Office Supplies</v>
      </c>
      <c r="R2534" t="str">
        <f>VLOOKUP(Table3[[#This Row],[Order ID]],OrderBreakDown!A2533:H10580,8,0)</f>
        <v>Binders</v>
      </c>
    </row>
    <row r="2535" spans="1:18" ht="21.75" customHeight="1" thickBot="1" x14ac:dyDescent="0.3">
      <c r="A2535" s="5" t="s">
        <v>4244</v>
      </c>
      <c r="B2535" s="2">
        <v>41572</v>
      </c>
      <c r="C2535" s="1" t="s">
        <v>3378</v>
      </c>
      <c r="D2535" s="1" t="s">
        <v>4245</v>
      </c>
      <c r="E2535" s="1" t="s">
        <v>20</v>
      </c>
      <c r="F2535" s="1" t="s">
        <v>14</v>
      </c>
      <c r="G2535" s="1" t="s">
        <v>15</v>
      </c>
      <c r="H2535" s="2">
        <v>41577</v>
      </c>
      <c r="I2535" s="1" t="s">
        <v>22</v>
      </c>
      <c r="J2535" s="6" t="s">
        <v>23</v>
      </c>
      <c r="L2535" t="str">
        <f>VLOOKUP(Table3[[#This Row],[Order ID]],OrderBreakDown!A2534:H10581,2,0)</f>
        <v>Fiskars Box Cutter, Serrated</v>
      </c>
      <c r="M2535" s="16">
        <f>VLOOKUP(Table3[[#This Row],[Order ID]],OrderBreakDown!A2534:H10581,3,0)</f>
        <v>0</v>
      </c>
      <c r="N2535" t="str">
        <f>VLOOKUP(Table3[[#This Row],[Order ID]],OrderBreakDown!A2534:H10581,4,0)</f>
        <v>$193.00</v>
      </c>
      <c r="O2535" s="18" t="str">
        <f>VLOOKUP(Table3[[#This Row],[Order ID]],OrderBreakDown!A2534:H10581,5,0)</f>
        <v>$62.00</v>
      </c>
      <c r="P2535">
        <f>VLOOKUP(Table3[[#This Row],[Order ID]],OrderBreakDown!A2534:H10581,6,0)</f>
        <v>6</v>
      </c>
      <c r="Q2535" t="str">
        <f>VLOOKUP(Table3[[#This Row],[Order ID]],OrderBreakDown!A2534:H10581,7,0)</f>
        <v>Office Supplies</v>
      </c>
      <c r="R2535" t="str">
        <f>VLOOKUP(Table3[[#This Row],[Order ID]],OrderBreakDown!A2534:H10581,8,0)</f>
        <v>Supplies</v>
      </c>
    </row>
    <row r="2536" spans="1:18" ht="21.75" customHeight="1" thickBot="1" x14ac:dyDescent="0.3">
      <c r="A2536" s="5" t="s">
        <v>4246</v>
      </c>
      <c r="B2536" s="2">
        <v>41572</v>
      </c>
      <c r="C2536" s="1" t="s">
        <v>1538</v>
      </c>
      <c r="D2536" s="1" t="s">
        <v>2840</v>
      </c>
      <c r="E2536" s="1" t="s">
        <v>58</v>
      </c>
      <c r="F2536" s="1" t="s">
        <v>50</v>
      </c>
      <c r="G2536" s="1" t="s">
        <v>21</v>
      </c>
      <c r="H2536" s="2">
        <v>41575</v>
      </c>
      <c r="I2536" s="1" t="s">
        <v>16</v>
      </c>
      <c r="J2536" s="6" t="s">
        <v>2841</v>
      </c>
      <c r="L2536" t="str">
        <f>VLOOKUP(Table3[[#This Row],[Order ID]],OrderBreakDown!A2535:H10582,2,0)</f>
        <v>Sanford Pencil Sharpener, Fluorescent</v>
      </c>
      <c r="M2536" s="16">
        <f>VLOOKUP(Table3[[#This Row],[Order ID]],OrderBreakDown!A2535:H10582,3,0)</f>
        <v>0</v>
      </c>
      <c r="N2536" t="str">
        <f>VLOOKUP(Table3[[#This Row],[Order ID]],OrderBreakDown!A2535:H10582,4,0)</f>
        <v>$103.00</v>
      </c>
      <c r="O2536" s="18" t="str">
        <f>VLOOKUP(Table3[[#This Row],[Order ID]],OrderBreakDown!A2535:H10582,5,0)</f>
        <v>$36.00</v>
      </c>
      <c r="P2536">
        <f>VLOOKUP(Table3[[#This Row],[Order ID]],OrderBreakDown!A2535:H10582,6,0)</f>
        <v>4</v>
      </c>
      <c r="Q2536" t="str">
        <f>VLOOKUP(Table3[[#This Row],[Order ID]],OrderBreakDown!A2535:H10582,7,0)</f>
        <v>Office Supplies</v>
      </c>
      <c r="R2536" t="str">
        <f>VLOOKUP(Table3[[#This Row],[Order ID]],OrderBreakDown!A2535:H10582,8,0)</f>
        <v>Art</v>
      </c>
    </row>
    <row r="2537" spans="1:18" ht="21.75" customHeight="1" thickBot="1" x14ac:dyDescent="0.3">
      <c r="A2537" s="5" t="s">
        <v>4247</v>
      </c>
      <c r="B2537" s="2">
        <v>41575</v>
      </c>
      <c r="C2537" s="1" t="s">
        <v>692</v>
      </c>
      <c r="D2537" s="1" t="s">
        <v>338</v>
      </c>
      <c r="E2537" s="1" t="s">
        <v>66</v>
      </c>
      <c r="F2537" s="1" t="s">
        <v>28</v>
      </c>
      <c r="G2537" s="1" t="s">
        <v>15</v>
      </c>
      <c r="H2537" s="2">
        <v>41579</v>
      </c>
      <c r="I2537" s="1" t="s">
        <v>22</v>
      </c>
      <c r="J2537" s="6" t="s">
        <v>339</v>
      </c>
      <c r="L2537" t="str">
        <f>VLOOKUP(Table3[[#This Row],[Order ID]],OrderBreakDown!A2536:H10583,2,0)</f>
        <v>Smead File Cart, Industrial</v>
      </c>
      <c r="M2537" s="16">
        <f>VLOOKUP(Table3[[#This Row],[Order ID]],OrderBreakDown!A2536:H10583,3,0)</f>
        <v>0.1</v>
      </c>
      <c r="N2537" t="str">
        <f>VLOOKUP(Table3[[#This Row],[Order ID]],OrderBreakDown!A2536:H10583,4,0)</f>
        <v>$231.00</v>
      </c>
      <c r="O2537" s="18" t="str">
        <f>VLOOKUP(Table3[[#This Row],[Order ID]],OrderBreakDown!A2536:H10583,5,0)</f>
        <v>$46.00</v>
      </c>
      <c r="P2537">
        <f>VLOOKUP(Table3[[#This Row],[Order ID]],OrderBreakDown!A2536:H10583,6,0)</f>
        <v>2</v>
      </c>
      <c r="Q2537" t="str">
        <f>VLOOKUP(Table3[[#This Row],[Order ID]],OrderBreakDown!A2536:H10583,7,0)</f>
        <v>Office Supplies</v>
      </c>
      <c r="R2537" t="str">
        <f>VLOOKUP(Table3[[#This Row],[Order ID]],OrderBreakDown!A2536:H10583,8,0)</f>
        <v>Storage</v>
      </c>
    </row>
    <row r="2538" spans="1:18" ht="21.75" customHeight="1" thickBot="1" x14ac:dyDescent="0.3">
      <c r="A2538" s="5" t="s">
        <v>4248</v>
      </c>
      <c r="B2538" s="2">
        <v>41575</v>
      </c>
      <c r="C2538" s="1" t="s">
        <v>2984</v>
      </c>
      <c r="D2538" s="1" t="s">
        <v>4249</v>
      </c>
      <c r="E2538" s="1" t="s">
        <v>20</v>
      </c>
      <c r="F2538" s="1" t="s">
        <v>14</v>
      </c>
      <c r="G2538" s="1" t="s">
        <v>33</v>
      </c>
      <c r="H2538" s="2">
        <v>41580</v>
      </c>
      <c r="I2538" s="1" t="s">
        <v>16</v>
      </c>
      <c r="J2538" s="6" t="s">
        <v>23</v>
      </c>
      <c r="L2538" t="str">
        <f>VLOOKUP(Table3[[#This Row],[Order ID]],OrderBreakDown!A2537:H10584,2,0)</f>
        <v>BIC Pens, Blue</v>
      </c>
      <c r="M2538" s="16">
        <f>VLOOKUP(Table3[[#This Row],[Order ID]],OrderBreakDown!A2537:H10584,3,0)</f>
        <v>0</v>
      </c>
      <c r="N2538" t="str">
        <f>VLOOKUP(Table3[[#This Row],[Order ID]],OrderBreakDown!A2537:H10584,4,0)</f>
        <v>$43.00</v>
      </c>
      <c r="O2538" s="18" t="str">
        <f>VLOOKUP(Table3[[#This Row],[Order ID]],OrderBreakDown!A2537:H10584,5,0)</f>
        <v>$5.00</v>
      </c>
      <c r="P2538">
        <f>VLOOKUP(Table3[[#This Row],[Order ID]],OrderBreakDown!A2537:H10584,6,0)</f>
        <v>3</v>
      </c>
      <c r="Q2538" t="str">
        <f>VLOOKUP(Table3[[#This Row],[Order ID]],OrderBreakDown!A2537:H10584,7,0)</f>
        <v>Office Supplies</v>
      </c>
      <c r="R2538" t="str">
        <f>VLOOKUP(Table3[[#This Row],[Order ID]],OrderBreakDown!A2537:H10584,8,0)</f>
        <v>Art</v>
      </c>
    </row>
    <row r="2539" spans="1:18" ht="21.75" customHeight="1" thickBot="1" x14ac:dyDescent="0.3">
      <c r="A2539" s="5" t="s">
        <v>4250</v>
      </c>
      <c r="B2539" s="2">
        <v>41576</v>
      </c>
      <c r="C2539" s="1" t="s">
        <v>2056</v>
      </c>
      <c r="D2539" s="1" t="s">
        <v>3227</v>
      </c>
      <c r="E2539" s="1" t="s">
        <v>27</v>
      </c>
      <c r="F2539" s="1" t="s">
        <v>28</v>
      </c>
      <c r="G2539" s="1" t="s">
        <v>33</v>
      </c>
      <c r="H2539" s="2">
        <v>41581</v>
      </c>
      <c r="I2539" s="1" t="s">
        <v>16</v>
      </c>
      <c r="J2539" s="6" t="s">
        <v>112</v>
      </c>
      <c r="L2539" t="str">
        <f>VLOOKUP(Table3[[#This Row],[Order ID]],OrderBreakDown!A2538:H10585,2,0)</f>
        <v>Logitech Mouse, Programmable</v>
      </c>
      <c r="M2539" s="16">
        <f>VLOOKUP(Table3[[#This Row],[Order ID]],OrderBreakDown!A2538:H10585,3,0)</f>
        <v>0</v>
      </c>
      <c r="N2539" t="str">
        <f>VLOOKUP(Table3[[#This Row],[Order ID]],OrderBreakDown!A2538:H10585,4,0)</f>
        <v>$62.00</v>
      </c>
      <c r="O2539" s="18" t="str">
        <f>VLOOKUP(Table3[[#This Row],[Order ID]],OrderBreakDown!A2538:H10585,5,0)</f>
        <v>$17.00</v>
      </c>
      <c r="P2539">
        <f>VLOOKUP(Table3[[#This Row],[Order ID]],OrderBreakDown!A2538:H10585,6,0)</f>
        <v>2</v>
      </c>
      <c r="Q2539" t="str">
        <f>VLOOKUP(Table3[[#This Row],[Order ID]],OrderBreakDown!A2538:H10585,7,0)</f>
        <v>Technology</v>
      </c>
      <c r="R2539" t="str">
        <f>VLOOKUP(Table3[[#This Row],[Order ID]],OrderBreakDown!A2538:H10585,8,0)</f>
        <v>Accessories</v>
      </c>
    </row>
    <row r="2540" spans="1:18" ht="21.75" customHeight="1" thickBot="1" x14ac:dyDescent="0.3">
      <c r="A2540" s="5" t="s">
        <v>4251</v>
      </c>
      <c r="B2540" s="2">
        <v>41576</v>
      </c>
      <c r="C2540" s="1" t="s">
        <v>4128</v>
      </c>
      <c r="D2540" s="1" t="s">
        <v>1018</v>
      </c>
      <c r="E2540" s="1" t="s">
        <v>58</v>
      </c>
      <c r="F2540" s="1" t="s">
        <v>50</v>
      </c>
      <c r="G2540" s="1" t="s">
        <v>15</v>
      </c>
      <c r="H2540" s="2">
        <v>41581</v>
      </c>
      <c r="I2540" s="1" t="s">
        <v>22</v>
      </c>
      <c r="J2540" s="6" t="s">
        <v>96</v>
      </c>
      <c r="L2540" t="str">
        <f>VLOOKUP(Table3[[#This Row],[Order ID]],OrderBreakDown!A2539:H10586,2,0)</f>
        <v>Sharp Personal Copier, Laser</v>
      </c>
      <c r="M2540" s="16">
        <f>VLOOKUP(Table3[[#This Row],[Order ID]],OrderBreakDown!A2539:H10586,3,0)</f>
        <v>0</v>
      </c>
      <c r="N2540" t="str">
        <f>VLOOKUP(Table3[[#This Row],[Order ID]],OrderBreakDown!A2539:H10586,4,0)</f>
        <v>$360.00</v>
      </c>
      <c r="O2540" s="18" t="str">
        <f>VLOOKUP(Table3[[#This Row],[Order ID]],OrderBreakDown!A2539:H10586,5,0)</f>
        <v>$22.00</v>
      </c>
      <c r="P2540">
        <f>VLOOKUP(Table3[[#This Row],[Order ID]],OrderBreakDown!A2539:H10586,6,0)</f>
        <v>3</v>
      </c>
      <c r="Q2540" t="str">
        <f>VLOOKUP(Table3[[#This Row],[Order ID]],OrderBreakDown!A2539:H10586,7,0)</f>
        <v>Technology</v>
      </c>
      <c r="R2540" t="str">
        <f>VLOOKUP(Table3[[#This Row],[Order ID]],OrderBreakDown!A2539:H10586,8,0)</f>
        <v>Copiers</v>
      </c>
    </row>
    <row r="2541" spans="1:18" ht="21.75" customHeight="1" thickBot="1" x14ac:dyDescent="0.3">
      <c r="A2541" s="5" t="s">
        <v>4252</v>
      </c>
      <c r="B2541" s="2">
        <v>41576</v>
      </c>
      <c r="C2541" s="1" t="s">
        <v>2643</v>
      </c>
      <c r="D2541" s="1" t="s">
        <v>860</v>
      </c>
      <c r="E2541" s="1" t="s">
        <v>20</v>
      </c>
      <c r="F2541" s="1" t="s">
        <v>14</v>
      </c>
      <c r="G2541" s="1" t="s">
        <v>15</v>
      </c>
      <c r="H2541" s="2">
        <v>41580</v>
      </c>
      <c r="I2541" s="1" t="s">
        <v>16</v>
      </c>
      <c r="J2541" s="6" t="s">
        <v>419</v>
      </c>
      <c r="L2541" t="str">
        <f>VLOOKUP(Table3[[#This Row],[Order ID]],OrderBreakDown!A2540:H10587,2,0)</f>
        <v>Cardinal Binder, Recycled</v>
      </c>
      <c r="M2541" s="16">
        <f>VLOOKUP(Table3[[#This Row],[Order ID]],OrderBreakDown!A2540:H10587,3,0)</f>
        <v>0</v>
      </c>
      <c r="N2541" t="str">
        <f>VLOOKUP(Table3[[#This Row],[Order ID]],OrderBreakDown!A2540:H10587,4,0)</f>
        <v>$43.00</v>
      </c>
      <c r="O2541" s="18" t="str">
        <f>VLOOKUP(Table3[[#This Row],[Order ID]],OrderBreakDown!A2540:H10587,5,0)</f>
        <v>$9.00</v>
      </c>
      <c r="P2541">
        <f>VLOOKUP(Table3[[#This Row],[Order ID]],OrderBreakDown!A2540:H10587,6,0)</f>
        <v>3</v>
      </c>
      <c r="Q2541" t="str">
        <f>VLOOKUP(Table3[[#This Row],[Order ID]],OrderBreakDown!A2540:H10587,7,0)</f>
        <v>Office Supplies</v>
      </c>
      <c r="R2541" t="str">
        <f>VLOOKUP(Table3[[#This Row],[Order ID]],OrderBreakDown!A2540:H10587,8,0)</f>
        <v>Binders</v>
      </c>
    </row>
    <row r="2542" spans="1:18" ht="21.75" customHeight="1" thickBot="1" x14ac:dyDescent="0.3">
      <c r="A2542" s="5" t="s">
        <v>4253</v>
      </c>
      <c r="B2542" s="2">
        <v>41576</v>
      </c>
      <c r="C2542" s="1" t="s">
        <v>421</v>
      </c>
      <c r="D2542" s="1" t="s">
        <v>3152</v>
      </c>
      <c r="E2542" s="1" t="s">
        <v>27</v>
      </c>
      <c r="F2542" s="1" t="s">
        <v>28</v>
      </c>
      <c r="G2542" s="1" t="s">
        <v>33</v>
      </c>
      <c r="H2542" s="2">
        <v>41578</v>
      </c>
      <c r="I2542" s="1" t="s">
        <v>16</v>
      </c>
      <c r="J2542" s="6" t="s">
        <v>29</v>
      </c>
      <c r="L2542" t="str">
        <f>VLOOKUP(Table3[[#This Row],[Order ID]],OrderBreakDown!A2541:H10588,2,0)</f>
        <v>Tenex Folders, Industrial</v>
      </c>
      <c r="M2542" s="16">
        <f>VLOOKUP(Table3[[#This Row],[Order ID]],OrderBreakDown!A2541:H10588,3,0)</f>
        <v>0.1</v>
      </c>
      <c r="N2542" t="str">
        <f>VLOOKUP(Table3[[#This Row],[Order ID]],OrderBreakDown!A2541:H10588,4,0)</f>
        <v>$85.00</v>
      </c>
      <c r="O2542" s="18" t="str">
        <f>VLOOKUP(Table3[[#This Row],[Order ID]],OrderBreakDown!A2541:H10588,5,0)</f>
        <v>-$9.00</v>
      </c>
      <c r="P2542">
        <f>VLOOKUP(Table3[[#This Row],[Order ID]],OrderBreakDown!A2541:H10588,6,0)</f>
        <v>4</v>
      </c>
      <c r="Q2542" t="str">
        <f>VLOOKUP(Table3[[#This Row],[Order ID]],OrderBreakDown!A2541:H10588,7,0)</f>
        <v>Office Supplies</v>
      </c>
      <c r="R2542" t="str">
        <f>VLOOKUP(Table3[[#This Row],[Order ID]],OrderBreakDown!A2541:H10588,8,0)</f>
        <v>Storage</v>
      </c>
    </row>
    <row r="2543" spans="1:18" ht="21.75" customHeight="1" thickBot="1" x14ac:dyDescent="0.3">
      <c r="A2543" s="5" t="s">
        <v>4254</v>
      </c>
      <c r="B2543" s="2">
        <v>41577</v>
      </c>
      <c r="C2543" s="1" t="s">
        <v>479</v>
      </c>
      <c r="D2543" s="1" t="s">
        <v>363</v>
      </c>
      <c r="E2543" s="1" t="s">
        <v>66</v>
      </c>
      <c r="F2543" s="1" t="s">
        <v>28</v>
      </c>
      <c r="G2543" s="1" t="s">
        <v>21</v>
      </c>
      <c r="H2543" s="2">
        <v>41577</v>
      </c>
      <c r="I2543" s="1" t="s">
        <v>62</v>
      </c>
      <c r="J2543" s="6" t="s">
        <v>185</v>
      </c>
      <c r="L2543" t="str">
        <f>VLOOKUP(Table3[[#This Row],[Order ID]],OrderBreakDown!A2542:H10589,2,0)</f>
        <v>Belkin Mouse, Bluetooth</v>
      </c>
      <c r="M2543" s="16">
        <f>VLOOKUP(Table3[[#This Row],[Order ID]],OrderBreakDown!A2542:H10589,3,0)</f>
        <v>0</v>
      </c>
      <c r="N2543" t="str">
        <f>VLOOKUP(Table3[[#This Row],[Order ID]],OrderBreakDown!A2542:H10589,4,0)</f>
        <v>$41.00</v>
      </c>
      <c r="O2543" s="18" t="str">
        <f>VLOOKUP(Table3[[#This Row],[Order ID]],OrderBreakDown!A2542:H10589,5,0)</f>
        <v>$20.00</v>
      </c>
      <c r="P2543">
        <f>VLOOKUP(Table3[[#This Row],[Order ID]],OrderBreakDown!A2542:H10589,6,0)</f>
        <v>1</v>
      </c>
      <c r="Q2543" t="str">
        <f>VLOOKUP(Table3[[#This Row],[Order ID]],OrderBreakDown!A2542:H10589,7,0)</f>
        <v>Technology</v>
      </c>
      <c r="R2543" t="str">
        <f>VLOOKUP(Table3[[#This Row],[Order ID]],OrderBreakDown!A2542:H10589,8,0)</f>
        <v>Accessories</v>
      </c>
    </row>
    <row r="2544" spans="1:18" ht="21.75" customHeight="1" thickBot="1" x14ac:dyDescent="0.3">
      <c r="A2544" s="5" t="s">
        <v>4255</v>
      </c>
      <c r="B2544" s="2">
        <v>41577</v>
      </c>
      <c r="C2544" s="1" t="s">
        <v>2792</v>
      </c>
      <c r="D2544" s="1" t="s">
        <v>947</v>
      </c>
      <c r="E2544" s="1" t="s">
        <v>77</v>
      </c>
      <c r="F2544" s="1" t="s">
        <v>28</v>
      </c>
      <c r="G2544" s="1" t="s">
        <v>33</v>
      </c>
      <c r="H2544" s="2">
        <v>41584</v>
      </c>
      <c r="I2544" s="1" t="s">
        <v>22</v>
      </c>
      <c r="J2544" s="6" t="s">
        <v>78</v>
      </c>
      <c r="L2544" t="str">
        <f>VLOOKUP(Table3[[#This Row],[Order ID]],OrderBreakDown!A2543:H10590,2,0)</f>
        <v>Cardinal Binder, Economy</v>
      </c>
      <c r="M2544" s="16">
        <f>VLOOKUP(Table3[[#This Row],[Order ID]],OrderBreakDown!A2543:H10590,3,0)</f>
        <v>0.5</v>
      </c>
      <c r="N2544" t="str">
        <f>VLOOKUP(Table3[[#This Row],[Order ID]],OrderBreakDown!A2543:H10590,4,0)</f>
        <v>$41.00</v>
      </c>
      <c r="O2544" s="18" t="str">
        <f>VLOOKUP(Table3[[#This Row],[Order ID]],OrderBreakDown!A2543:H10590,5,0)</f>
        <v>-$11.00</v>
      </c>
      <c r="P2544">
        <f>VLOOKUP(Table3[[#This Row],[Order ID]],OrderBreakDown!A2543:H10590,6,0)</f>
        <v>6</v>
      </c>
      <c r="Q2544" t="str">
        <f>VLOOKUP(Table3[[#This Row],[Order ID]],OrderBreakDown!A2543:H10590,7,0)</f>
        <v>Office Supplies</v>
      </c>
      <c r="R2544" t="str">
        <f>VLOOKUP(Table3[[#This Row],[Order ID]],OrderBreakDown!A2543:H10590,8,0)</f>
        <v>Binders</v>
      </c>
    </row>
    <row r="2545" spans="1:18" ht="21.75" customHeight="1" thickBot="1" x14ac:dyDescent="0.3">
      <c r="A2545" s="5" t="s">
        <v>4256</v>
      </c>
      <c r="B2545" s="2">
        <v>41578</v>
      </c>
      <c r="C2545" s="1" t="s">
        <v>873</v>
      </c>
      <c r="D2545" s="1" t="s">
        <v>1391</v>
      </c>
      <c r="E2545" s="1" t="s">
        <v>58</v>
      </c>
      <c r="F2545" s="1" t="s">
        <v>50</v>
      </c>
      <c r="G2545" s="1" t="s">
        <v>21</v>
      </c>
      <c r="H2545" s="2">
        <v>41583</v>
      </c>
      <c r="I2545" s="1" t="s">
        <v>22</v>
      </c>
      <c r="J2545" s="6" t="s">
        <v>1392</v>
      </c>
      <c r="L2545" t="str">
        <f>VLOOKUP(Table3[[#This Row],[Order ID]],OrderBreakDown!A2544:H10591,2,0)</f>
        <v>Kraft Peel and Seal, Recycled</v>
      </c>
      <c r="M2545" s="16">
        <f>VLOOKUP(Table3[[#This Row],[Order ID]],OrderBreakDown!A2544:H10591,3,0)</f>
        <v>0</v>
      </c>
      <c r="N2545" t="str">
        <f>VLOOKUP(Table3[[#This Row],[Order ID]],OrderBreakDown!A2544:H10591,4,0)</f>
        <v>$58.00</v>
      </c>
      <c r="O2545" s="18" t="str">
        <f>VLOOKUP(Table3[[#This Row],[Order ID]],OrderBreakDown!A2544:H10591,5,0)</f>
        <v>$3.00</v>
      </c>
      <c r="P2545">
        <f>VLOOKUP(Table3[[#This Row],[Order ID]],OrderBreakDown!A2544:H10591,6,0)</f>
        <v>3</v>
      </c>
      <c r="Q2545" t="str">
        <f>VLOOKUP(Table3[[#This Row],[Order ID]],OrderBreakDown!A2544:H10591,7,0)</f>
        <v>Office Supplies</v>
      </c>
      <c r="R2545" t="str">
        <f>VLOOKUP(Table3[[#This Row],[Order ID]],OrderBreakDown!A2544:H10591,8,0)</f>
        <v>Envelopes</v>
      </c>
    </row>
    <row r="2546" spans="1:18" ht="21.75" customHeight="1" thickBot="1" x14ac:dyDescent="0.3">
      <c r="A2546" s="5" t="s">
        <v>4257</v>
      </c>
      <c r="B2546" s="2">
        <v>41578</v>
      </c>
      <c r="C2546" s="1" t="s">
        <v>2600</v>
      </c>
      <c r="D2546" s="1" t="s">
        <v>2741</v>
      </c>
      <c r="E2546" s="1" t="s">
        <v>27</v>
      </c>
      <c r="F2546" s="1" t="s">
        <v>28</v>
      </c>
      <c r="G2546" s="1" t="s">
        <v>33</v>
      </c>
      <c r="H2546" s="2">
        <v>41582</v>
      </c>
      <c r="I2546" s="1" t="s">
        <v>22</v>
      </c>
      <c r="J2546" s="6" t="s">
        <v>194</v>
      </c>
      <c r="L2546" t="str">
        <f>VLOOKUP(Table3[[#This Row],[Order ID]],OrderBreakDown!A2545:H10592,2,0)</f>
        <v>Avery Round Labels, 5000 Label Set</v>
      </c>
      <c r="M2546" s="16">
        <f>VLOOKUP(Table3[[#This Row],[Order ID]],OrderBreakDown!A2545:H10592,3,0)</f>
        <v>0</v>
      </c>
      <c r="N2546" t="str">
        <f>VLOOKUP(Table3[[#This Row],[Order ID]],OrderBreakDown!A2545:H10592,4,0)</f>
        <v>$15.00</v>
      </c>
      <c r="O2546" s="18" t="str">
        <f>VLOOKUP(Table3[[#This Row],[Order ID]],OrderBreakDown!A2545:H10592,5,0)</f>
        <v>$0.00</v>
      </c>
      <c r="P2546">
        <f>VLOOKUP(Table3[[#This Row],[Order ID]],OrderBreakDown!A2545:H10592,6,0)</f>
        <v>2</v>
      </c>
      <c r="Q2546" t="str">
        <f>VLOOKUP(Table3[[#This Row],[Order ID]],OrderBreakDown!A2545:H10592,7,0)</f>
        <v>Office Supplies</v>
      </c>
      <c r="R2546" t="str">
        <f>VLOOKUP(Table3[[#This Row],[Order ID]],OrderBreakDown!A2545:H10592,8,0)</f>
        <v>Labels</v>
      </c>
    </row>
    <row r="2547" spans="1:18" ht="21.75" customHeight="1" thickBot="1" x14ac:dyDescent="0.3">
      <c r="A2547" s="5" t="s">
        <v>4258</v>
      </c>
      <c r="B2547" s="2">
        <v>41579</v>
      </c>
      <c r="C2547" s="1" t="s">
        <v>3529</v>
      </c>
      <c r="D2547" s="1" t="s">
        <v>1333</v>
      </c>
      <c r="E2547" s="1" t="s">
        <v>27</v>
      </c>
      <c r="F2547" s="1" t="s">
        <v>28</v>
      </c>
      <c r="G2547" s="1" t="s">
        <v>21</v>
      </c>
      <c r="H2547" s="2">
        <v>41584</v>
      </c>
      <c r="I2547" s="1" t="s">
        <v>22</v>
      </c>
      <c r="J2547" s="6" t="s">
        <v>614</v>
      </c>
      <c r="L2547" t="str">
        <f>VLOOKUP(Table3[[#This Row],[Order ID]],OrderBreakDown!A2546:H10593,2,0)</f>
        <v>Ikea Stackable Bookrack, Traditional</v>
      </c>
      <c r="M2547" s="16">
        <f>VLOOKUP(Table3[[#This Row],[Order ID]],OrderBreakDown!A2546:H10593,3,0)</f>
        <v>0.1</v>
      </c>
      <c r="N2547" t="str">
        <f>VLOOKUP(Table3[[#This Row],[Order ID]],OrderBreakDown!A2546:H10593,4,0)</f>
        <v>$552.00</v>
      </c>
      <c r="O2547" s="18" t="str">
        <f>VLOOKUP(Table3[[#This Row],[Order ID]],OrderBreakDown!A2546:H10593,5,0)</f>
        <v>$165.00</v>
      </c>
      <c r="P2547">
        <f>VLOOKUP(Table3[[#This Row],[Order ID]],OrderBreakDown!A2546:H10593,6,0)</f>
        <v>5</v>
      </c>
      <c r="Q2547" t="str">
        <f>VLOOKUP(Table3[[#This Row],[Order ID]],OrderBreakDown!A2546:H10593,7,0)</f>
        <v>Furniture</v>
      </c>
      <c r="R2547" t="str">
        <f>VLOOKUP(Table3[[#This Row],[Order ID]],OrderBreakDown!A2546:H10593,8,0)</f>
        <v>Bookcases</v>
      </c>
    </row>
    <row r="2548" spans="1:18" ht="21.75" customHeight="1" thickBot="1" x14ac:dyDescent="0.3">
      <c r="A2548" s="5" t="s">
        <v>4259</v>
      </c>
      <c r="B2548" s="2">
        <v>41579</v>
      </c>
      <c r="C2548" s="1" t="s">
        <v>2187</v>
      </c>
      <c r="D2548" s="1" t="s">
        <v>338</v>
      </c>
      <c r="E2548" s="1" t="s">
        <v>66</v>
      </c>
      <c r="F2548" s="1" t="s">
        <v>28</v>
      </c>
      <c r="G2548" s="1" t="s">
        <v>33</v>
      </c>
      <c r="H2548" s="2">
        <v>41584</v>
      </c>
      <c r="I2548" s="1" t="s">
        <v>22</v>
      </c>
      <c r="J2548" s="6" t="s">
        <v>339</v>
      </c>
      <c r="L2548" t="str">
        <f>VLOOKUP(Table3[[#This Row],[Order ID]],OrderBreakDown!A2547:H10594,2,0)</f>
        <v>Green Bar Cards &amp; Envelopes, 8.5 x 11</v>
      </c>
      <c r="M2548" s="16">
        <f>VLOOKUP(Table3[[#This Row],[Order ID]],OrderBreakDown!A2547:H10594,3,0)</f>
        <v>0</v>
      </c>
      <c r="N2548" t="str">
        <f>VLOOKUP(Table3[[#This Row],[Order ID]],OrderBreakDown!A2547:H10594,4,0)</f>
        <v>$158.00</v>
      </c>
      <c r="O2548" s="18" t="str">
        <f>VLOOKUP(Table3[[#This Row],[Order ID]],OrderBreakDown!A2547:H10594,5,0)</f>
        <v>$28.00</v>
      </c>
      <c r="P2548">
        <f>VLOOKUP(Table3[[#This Row],[Order ID]],OrderBreakDown!A2547:H10594,6,0)</f>
        <v>3</v>
      </c>
      <c r="Q2548" t="str">
        <f>VLOOKUP(Table3[[#This Row],[Order ID]],OrderBreakDown!A2547:H10594,7,0)</f>
        <v>Office Supplies</v>
      </c>
      <c r="R2548" t="str">
        <f>VLOOKUP(Table3[[#This Row],[Order ID]],OrderBreakDown!A2547:H10594,8,0)</f>
        <v>Paper</v>
      </c>
    </row>
    <row r="2549" spans="1:18" ht="21.75" customHeight="1" thickBot="1" x14ac:dyDescent="0.3">
      <c r="A2549" s="5" t="s">
        <v>4260</v>
      </c>
      <c r="B2549" s="2">
        <v>41579</v>
      </c>
      <c r="C2549" s="1" t="s">
        <v>2524</v>
      </c>
      <c r="D2549" s="1" t="s">
        <v>2002</v>
      </c>
      <c r="E2549" s="1" t="s">
        <v>315</v>
      </c>
      <c r="F2549" s="1" t="s">
        <v>14</v>
      </c>
      <c r="G2549" s="1" t="s">
        <v>15</v>
      </c>
      <c r="H2549" s="2">
        <v>41584</v>
      </c>
      <c r="I2549" s="1" t="s">
        <v>22</v>
      </c>
      <c r="J2549" s="6" t="s">
        <v>316</v>
      </c>
      <c r="L2549" t="str">
        <f>VLOOKUP(Table3[[#This Row],[Order ID]],OrderBreakDown!A2548:H10595,2,0)</f>
        <v>Dania 3-Shelf Cabinet, Traditional</v>
      </c>
      <c r="M2549" s="16">
        <f>VLOOKUP(Table3[[#This Row],[Order ID]],OrderBreakDown!A2548:H10595,3,0)</f>
        <v>0</v>
      </c>
      <c r="N2549" t="str">
        <f>VLOOKUP(Table3[[#This Row],[Order ID]],OrderBreakDown!A2548:H10595,4,0)</f>
        <v>$990.00</v>
      </c>
      <c r="O2549" s="18" t="str">
        <f>VLOOKUP(Table3[[#This Row],[Order ID]],OrderBreakDown!A2548:H10595,5,0)</f>
        <v>$475.00</v>
      </c>
      <c r="P2549">
        <f>VLOOKUP(Table3[[#This Row],[Order ID]],OrderBreakDown!A2548:H10595,6,0)</f>
        <v>7</v>
      </c>
      <c r="Q2549" t="str">
        <f>VLOOKUP(Table3[[#This Row],[Order ID]],OrderBreakDown!A2548:H10595,7,0)</f>
        <v>Furniture</v>
      </c>
      <c r="R2549" t="str">
        <f>VLOOKUP(Table3[[#This Row],[Order ID]],OrderBreakDown!A2548:H10595,8,0)</f>
        <v>Bookcases</v>
      </c>
    </row>
    <row r="2550" spans="1:18" ht="21.75" customHeight="1" thickBot="1" x14ac:dyDescent="0.3">
      <c r="A2550" s="5" t="s">
        <v>4261</v>
      </c>
      <c r="B2550" s="2">
        <v>41579</v>
      </c>
      <c r="C2550" s="1" t="s">
        <v>2632</v>
      </c>
      <c r="D2550" s="1" t="s">
        <v>518</v>
      </c>
      <c r="E2550" s="1" t="s">
        <v>27</v>
      </c>
      <c r="F2550" s="1" t="s">
        <v>28</v>
      </c>
      <c r="G2550" s="1" t="s">
        <v>33</v>
      </c>
      <c r="H2550" s="2">
        <v>41583</v>
      </c>
      <c r="I2550" s="1" t="s">
        <v>22</v>
      </c>
      <c r="J2550" s="6" t="s">
        <v>519</v>
      </c>
      <c r="L2550" t="str">
        <f>VLOOKUP(Table3[[#This Row],[Order ID]],OrderBreakDown!A2549:H10596,2,0)</f>
        <v>GlobeWeis Peel and Seal, Recycled</v>
      </c>
      <c r="M2550" s="16">
        <f>VLOOKUP(Table3[[#This Row],[Order ID]],OrderBreakDown!A2549:H10596,3,0)</f>
        <v>0</v>
      </c>
      <c r="N2550" t="str">
        <f>VLOOKUP(Table3[[#This Row],[Order ID]],OrderBreakDown!A2549:H10596,4,0)</f>
        <v>$61.00</v>
      </c>
      <c r="O2550" s="18" t="str">
        <f>VLOOKUP(Table3[[#This Row],[Order ID]],OrderBreakDown!A2549:H10596,5,0)</f>
        <v>$29.00</v>
      </c>
      <c r="P2550">
        <f>VLOOKUP(Table3[[#This Row],[Order ID]],OrderBreakDown!A2549:H10596,6,0)</f>
        <v>3</v>
      </c>
      <c r="Q2550" t="str">
        <f>VLOOKUP(Table3[[#This Row],[Order ID]],OrderBreakDown!A2549:H10596,7,0)</f>
        <v>Office Supplies</v>
      </c>
      <c r="R2550" t="str">
        <f>VLOOKUP(Table3[[#This Row],[Order ID]],OrderBreakDown!A2549:H10596,8,0)</f>
        <v>Envelopes</v>
      </c>
    </row>
    <row r="2551" spans="1:18" ht="21.75" customHeight="1" thickBot="1" x14ac:dyDescent="0.3">
      <c r="A2551" s="5" t="s">
        <v>4262</v>
      </c>
      <c r="B2551" s="2">
        <v>41579</v>
      </c>
      <c r="C2551" s="1" t="s">
        <v>1577</v>
      </c>
      <c r="D2551" s="1" t="s">
        <v>4263</v>
      </c>
      <c r="E2551" s="1" t="s">
        <v>27</v>
      </c>
      <c r="F2551" s="1" t="s">
        <v>28</v>
      </c>
      <c r="G2551" s="1" t="s">
        <v>21</v>
      </c>
      <c r="H2551" s="2">
        <v>41585</v>
      </c>
      <c r="I2551" s="1" t="s">
        <v>22</v>
      </c>
      <c r="J2551" s="6" t="s">
        <v>112</v>
      </c>
      <c r="L2551" t="str">
        <f>VLOOKUP(Table3[[#This Row],[Order ID]],OrderBreakDown!A2550:H10597,2,0)</f>
        <v>BIC Pencil Sharpener, Easy-Erase</v>
      </c>
      <c r="M2551" s="16">
        <f>VLOOKUP(Table3[[#This Row],[Order ID]],OrderBreakDown!A2550:H10597,3,0)</f>
        <v>0</v>
      </c>
      <c r="N2551" t="str">
        <f>VLOOKUP(Table3[[#This Row],[Order ID]],OrderBreakDown!A2550:H10597,4,0)</f>
        <v>$88.00</v>
      </c>
      <c r="O2551" s="18" t="str">
        <f>VLOOKUP(Table3[[#This Row],[Order ID]],OrderBreakDown!A2550:H10597,5,0)</f>
        <v>$4.00</v>
      </c>
      <c r="P2551">
        <f>VLOOKUP(Table3[[#This Row],[Order ID]],OrderBreakDown!A2550:H10597,6,0)</f>
        <v>3</v>
      </c>
      <c r="Q2551" t="str">
        <f>VLOOKUP(Table3[[#This Row],[Order ID]],OrderBreakDown!A2550:H10597,7,0)</f>
        <v>Office Supplies</v>
      </c>
      <c r="R2551" t="str">
        <f>VLOOKUP(Table3[[#This Row],[Order ID]],OrderBreakDown!A2550:H10597,8,0)</f>
        <v>Art</v>
      </c>
    </row>
    <row r="2552" spans="1:18" ht="21.75" customHeight="1" thickBot="1" x14ac:dyDescent="0.3">
      <c r="A2552" s="5" t="s">
        <v>4264</v>
      </c>
      <c r="B2552" s="2">
        <v>41579</v>
      </c>
      <c r="C2552" s="1" t="s">
        <v>217</v>
      </c>
      <c r="D2552" s="1" t="s">
        <v>1755</v>
      </c>
      <c r="E2552" s="1" t="s">
        <v>66</v>
      </c>
      <c r="F2552" s="1" t="s">
        <v>28</v>
      </c>
      <c r="G2552" s="1" t="s">
        <v>33</v>
      </c>
      <c r="H2552" s="2">
        <v>41584</v>
      </c>
      <c r="I2552" s="1" t="s">
        <v>16</v>
      </c>
      <c r="J2552" s="6" t="s">
        <v>206</v>
      </c>
      <c r="L2552" t="str">
        <f>VLOOKUP(Table3[[#This Row],[Order ID]],OrderBreakDown!A2551:H10598,2,0)</f>
        <v>Stiletto Shears, High Speed</v>
      </c>
      <c r="M2552" s="16">
        <f>VLOOKUP(Table3[[#This Row],[Order ID]],OrderBreakDown!A2551:H10598,3,0)</f>
        <v>0</v>
      </c>
      <c r="N2552" t="str">
        <f>VLOOKUP(Table3[[#This Row],[Order ID]],OrderBreakDown!A2551:H10598,4,0)</f>
        <v>$48.00</v>
      </c>
      <c r="O2552" s="18" t="str">
        <f>VLOOKUP(Table3[[#This Row],[Order ID]],OrderBreakDown!A2551:H10598,5,0)</f>
        <v>$4.00</v>
      </c>
      <c r="P2552">
        <f>VLOOKUP(Table3[[#This Row],[Order ID]],OrderBreakDown!A2551:H10598,6,0)</f>
        <v>1</v>
      </c>
      <c r="Q2552" t="str">
        <f>VLOOKUP(Table3[[#This Row],[Order ID]],OrderBreakDown!A2551:H10598,7,0)</f>
        <v>Office Supplies</v>
      </c>
      <c r="R2552" t="str">
        <f>VLOOKUP(Table3[[#This Row],[Order ID]],OrderBreakDown!A2551:H10598,8,0)</f>
        <v>Supplies</v>
      </c>
    </row>
    <row r="2553" spans="1:18" ht="21.75" customHeight="1" thickBot="1" x14ac:dyDescent="0.3">
      <c r="A2553" s="5" t="s">
        <v>4265</v>
      </c>
      <c r="B2553" s="2">
        <v>41579</v>
      </c>
      <c r="C2553" s="1" t="s">
        <v>232</v>
      </c>
      <c r="D2553" s="1" t="s">
        <v>1694</v>
      </c>
      <c r="E2553" s="1" t="s">
        <v>27</v>
      </c>
      <c r="F2553" s="1" t="s">
        <v>28</v>
      </c>
      <c r="G2553" s="1" t="s">
        <v>33</v>
      </c>
      <c r="H2553" s="2">
        <v>41583</v>
      </c>
      <c r="I2553" s="1" t="s">
        <v>16</v>
      </c>
      <c r="J2553" s="6" t="s">
        <v>519</v>
      </c>
      <c r="L2553" t="str">
        <f>VLOOKUP(Table3[[#This Row],[Order ID]],OrderBreakDown!A2552:H10599,2,0)</f>
        <v>Okidata Printer, Durable</v>
      </c>
      <c r="M2553" s="16">
        <f>VLOOKUP(Table3[[#This Row],[Order ID]],OrderBreakDown!A2552:H10599,3,0)</f>
        <v>0.15</v>
      </c>
      <c r="N2553" t="str">
        <f>VLOOKUP(Table3[[#This Row],[Order ID]],OrderBreakDown!A2552:H10599,4,0)</f>
        <v>$457.00</v>
      </c>
      <c r="O2553" s="18" t="str">
        <f>VLOOKUP(Table3[[#This Row],[Order ID]],OrderBreakDown!A2552:H10599,5,0)</f>
        <v>$102.00</v>
      </c>
      <c r="P2553">
        <f>VLOOKUP(Table3[[#This Row],[Order ID]],OrderBreakDown!A2552:H10599,6,0)</f>
        <v>2</v>
      </c>
      <c r="Q2553" t="str">
        <f>VLOOKUP(Table3[[#This Row],[Order ID]],OrderBreakDown!A2552:H10599,7,0)</f>
        <v>Technology</v>
      </c>
      <c r="R2553" t="str">
        <f>VLOOKUP(Table3[[#This Row],[Order ID]],OrderBreakDown!A2552:H10599,8,0)</f>
        <v>Machines</v>
      </c>
    </row>
    <row r="2554" spans="1:18" ht="21.75" customHeight="1" thickBot="1" x14ac:dyDescent="0.3">
      <c r="A2554" s="5" t="s">
        <v>4266</v>
      </c>
      <c r="B2554" s="2">
        <v>41579</v>
      </c>
      <c r="C2554" s="1" t="s">
        <v>2116</v>
      </c>
      <c r="D2554" s="1" t="s">
        <v>12</v>
      </c>
      <c r="E2554" s="1" t="s">
        <v>13</v>
      </c>
      <c r="F2554" s="1" t="s">
        <v>14</v>
      </c>
      <c r="G2554" s="1" t="s">
        <v>33</v>
      </c>
      <c r="H2554" s="2">
        <v>41581</v>
      </c>
      <c r="I2554" s="1" t="s">
        <v>37</v>
      </c>
      <c r="J2554" s="6" t="s">
        <v>12</v>
      </c>
      <c r="L2554" t="str">
        <f>VLOOKUP(Table3[[#This Row],[Order ID]],OrderBreakDown!A2553:H10600,2,0)</f>
        <v>Breville Toaster, Red</v>
      </c>
      <c r="M2554" s="16">
        <f>VLOOKUP(Table3[[#This Row],[Order ID]],OrderBreakDown!A2553:H10600,3,0)</f>
        <v>0.5</v>
      </c>
      <c r="N2554" t="str">
        <f>VLOOKUP(Table3[[#This Row],[Order ID]],OrderBreakDown!A2553:H10600,4,0)</f>
        <v>$153.00</v>
      </c>
      <c r="O2554" s="18" t="str">
        <f>VLOOKUP(Table3[[#This Row],[Order ID]],OrderBreakDown!A2553:H10600,5,0)</f>
        <v>-$52.00</v>
      </c>
      <c r="P2554">
        <f>VLOOKUP(Table3[[#This Row],[Order ID]],OrderBreakDown!A2553:H10600,6,0)</f>
        <v>4</v>
      </c>
      <c r="Q2554" t="str">
        <f>VLOOKUP(Table3[[#This Row],[Order ID]],OrderBreakDown!A2553:H10600,7,0)</f>
        <v>Office Supplies</v>
      </c>
      <c r="R2554" t="str">
        <f>VLOOKUP(Table3[[#This Row],[Order ID]],OrderBreakDown!A2553:H10600,8,0)</f>
        <v>Appliances</v>
      </c>
    </row>
    <row r="2555" spans="1:18" ht="21.75" customHeight="1" thickBot="1" x14ac:dyDescent="0.3">
      <c r="A2555" s="5" t="s">
        <v>4267</v>
      </c>
      <c r="B2555" s="2">
        <v>41580</v>
      </c>
      <c r="C2555" s="1" t="s">
        <v>671</v>
      </c>
      <c r="D2555" s="1" t="s">
        <v>932</v>
      </c>
      <c r="E2555" s="1" t="s">
        <v>66</v>
      </c>
      <c r="F2555" s="1" t="s">
        <v>28</v>
      </c>
      <c r="G2555" s="1" t="s">
        <v>15</v>
      </c>
      <c r="H2555" s="2">
        <v>41584</v>
      </c>
      <c r="I2555" s="1" t="s">
        <v>22</v>
      </c>
      <c r="J2555" s="6" t="s">
        <v>295</v>
      </c>
      <c r="L2555" t="str">
        <f>VLOOKUP(Table3[[#This Row],[Order ID]],OrderBreakDown!A2554:H10601,2,0)</f>
        <v>SanDisk Keyboard, Erganomic</v>
      </c>
      <c r="M2555" s="16">
        <f>VLOOKUP(Table3[[#This Row],[Order ID]],OrderBreakDown!A2554:H10601,3,0)</f>
        <v>0</v>
      </c>
      <c r="N2555" t="str">
        <f>VLOOKUP(Table3[[#This Row],[Order ID]],OrderBreakDown!A2554:H10601,4,0)</f>
        <v>$159.00</v>
      </c>
      <c r="O2555" s="18" t="str">
        <f>VLOOKUP(Table3[[#This Row],[Order ID]],OrderBreakDown!A2554:H10601,5,0)</f>
        <v>$21.00</v>
      </c>
      <c r="P2555">
        <f>VLOOKUP(Table3[[#This Row],[Order ID]],OrderBreakDown!A2554:H10601,6,0)</f>
        <v>2</v>
      </c>
      <c r="Q2555" t="str">
        <f>VLOOKUP(Table3[[#This Row],[Order ID]],OrderBreakDown!A2554:H10601,7,0)</f>
        <v>Technology</v>
      </c>
      <c r="R2555" t="str">
        <f>VLOOKUP(Table3[[#This Row],[Order ID]],OrderBreakDown!A2554:H10601,8,0)</f>
        <v>Accessories</v>
      </c>
    </row>
    <row r="2556" spans="1:18" ht="21.75" customHeight="1" thickBot="1" x14ac:dyDescent="0.3">
      <c r="A2556" s="5" t="s">
        <v>4268</v>
      </c>
      <c r="B2556" s="2">
        <v>41580</v>
      </c>
      <c r="C2556" s="1" t="s">
        <v>1563</v>
      </c>
      <c r="D2556" s="1" t="s">
        <v>573</v>
      </c>
      <c r="E2556" s="1" t="s">
        <v>20</v>
      </c>
      <c r="F2556" s="1" t="s">
        <v>14</v>
      </c>
      <c r="G2556" s="1" t="s">
        <v>21</v>
      </c>
      <c r="H2556" s="2">
        <v>41587</v>
      </c>
      <c r="I2556" s="1" t="s">
        <v>22</v>
      </c>
      <c r="J2556" s="6" t="s">
        <v>23</v>
      </c>
      <c r="L2556" t="str">
        <f>VLOOKUP(Table3[[#This Row],[Order ID]],OrderBreakDown!A2555:H10602,2,0)</f>
        <v>Wilson Jones 3-Hole Punch, Recycled</v>
      </c>
      <c r="M2556" s="16">
        <f>VLOOKUP(Table3[[#This Row],[Order ID]],OrderBreakDown!A2555:H10602,3,0)</f>
        <v>0</v>
      </c>
      <c r="N2556" t="str">
        <f>VLOOKUP(Table3[[#This Row],[Order ID]],OrderBreakDown!A2555:H10602,4,0)</f>
        <v>$57.00</v>
      </c>
      <c r="O2556" s="18" t="str">
        <f>VLOOKUP(Table3[[#This Row],[Order ID]],OrderBreakDown!A2555:H10602,5,0)</f>
        <v>$17.00</v>
      </c>
      <c r="P2556">
        <f>VLOOKUP(Table3[[#This Row],[Order ID]],OrderBreakDown!A2555:H10602,6,0)</f>
        <v>2</v>
      </c>
      <c r="Q2556" t="str">
        <f>VLOOKUP(Table3[[#This Row],[Order ID]],OrderBreakDown!A2555:H10602,7,0)</f>
        <v>Office Supplies</v>
      </c>
      <c r="R2556" t="str">
        <f>VLOOKUP(Table3[[#This Row],[Order ID]],OrderBreakDown!A2555:H10602,8,0)</f>
        <v>Binders</v>
      </c>
    </row>
    <row r="2557" spans="1:18" ht="21.75" customHeight="1" thickBot="1" x14ac:dyDescent="0.3">
      <c r="A2557" s="5" t="s">
        <v>4269</v>
      </c>
      <c r="B2557" s="2">
        <v>41580</v>
      </c>
      <c r="C2557" s="1" t="s">
        <v>805</v>
      </c>
      <c r="D2557" s="1" t="s">
        <v>282</v>
      </c>
      <c r="E2557" s="1" t="s">
        <v>66</v>
      </c>
      <c r="F2557" s="1" t="s">
        <v>28</v>
      </c>
      <c r="G2557" s="1" t="s">
        <v>21</v>
      </c>
      <c r="H2557" s="2">
        <v>41582</v>
      </c>
      <c r="I2557" s="1" t="s">
        <v>16</v>
      </c>
      <c r="J2557" s="6" t="s">
        <v>282</v>
      </c>
      <c r="L2557" t="str">
        <f>VLOOKUP(Table3[[#This Row],[Order ID]],OrderBreakDown!A2556:H10603,2,0)</f>
        <v>Eldon Box, Single Width</v>
      </c>
      <c r="M2557" s="16">
        <f>VLOOKUP(Table3[[#This Row],[Order ID]],OrderBreakDown!A2556:H10603,3,0)</f>
        <v>0.2</v>
      </c>
      <c r="N2557" t="str">
        <f>VLOOKUP(Table3[[#This Row],[Order ID]],OrderBreakDown!A2556:H10603,4,0)</f>
        <v>$25.00</v>
      </c>
      <c r="O2557" s="18" t="str">
        <f>VLOOKUP(Table3[[#This Row],[Order ID]],OrderBreakDown!A2556:H10603,5,0)</f>
        <v>$3.00</v>
      </c>
      <c r="P2557">
        <f>VLOOKUP(Table3[[#This Row],[Order ID]],OrderBreakDown!A2556:H10603,6,0)</f>
        <v>3</v>
      </c>
      <c r="Q2557" t="str">
        <f>VLOOKUP(Table3[[#This Row],[Order ID]],OrderBreakDown!A2556:H10603,7,0)</f>
        <v>Office Supplies</v>
      </c>
      <c r="R2557" t="str">
        <f>VLOOKUP(Table3[[#This Row],[Order ID]],OrderBreakDown!A2556:H10603,8,0)</f>
        <v>Storage</v>
      </c>
    </row>
    <row r="2558" spans="1:18" ht="21.75" customHeight="1" thickBot="1" x14ac:dyDescent="0.3">
      <c r="A2558" s="5" t="s">
        <v>4270</v>
      </c>
      <c r="B2558" s="2">
        <v>41580</v>
      </c>
      <c r="C2558" s="1" t="s">
        <v>2237</v>
      </c>
      <c r="D2558" s="1" t="s">
        <v>90</v>
      </c>
      <c r="E2558" s="1" t="s">
        <v>91</v>
      </c>
      <c r="F2558" s="1" t="s">
        <v>14</v>
      </c>
      <c r="G2558" s="1" t="s">
        <v>21</v>
      </c>
      <c r="H2558" s="2">
        <v>41584</v>
      </c>
      <c r="I2558" s="1" t="s">
        <v>16</v>
      </c>
      <c r="J2558" s="6" t="s">
        <v>92</v>
      </c>
      <c r="L2558" t="str">
        <f>VLOOKUP(Table3[[#This Row],[Order ID]],OrderBreakDown!A2557:H10604,2,0)</f>
        <v>Hoover Toaster, Red</v>
      </c>
      <c r="M2558" s="16">
        <f>VLOOKUP(Table3[[#This Row],[Order ID]],OrderBreakDown!A2557:H10604,3,0)</f>
        <v>0.5</v>
      </c>
      <c r="N2558" t="str">
        <f>VLOOKUP(Table3[[#This Row],[Order ID]],OrderBreakDown!A2557:H10604,4,0)</f>
        <v>$125.00</v>
      </c>
      <c r="O2558" s="18" t="str">
        <f>VLOOKUP(Table3[[#This Row],[Order ID]],OrderBreakDown!A2557:H10604,5,0)</f>
        <v>-$105.00</v>
      </c>
      <c r="P2558">
        <f>VLOOKUP(Table3[[#This Row],[Order ID]],OrderBreakDown!A2557:H10604,6,0)</f>
        <v>3</v>
      </c>
      <c r="Q2558" t="str">
        <f>VLOOKUP(Table3[[#This Row],[Order ID]],OrderBreakDown!A2557:H10604,7,0)</f>
        <v>Office Supplies</v>
      </c>
      <c r="R2558" t="str">
        <f>VLOOKUP(Table3[[#This Row],[Order ID]],OrderBreakDown!A2557:H10604,8,0)</f>
        <v>Appliances</v>
      </c>
    </row>
    <row r="2559" spans="1:18" ht="21.75" customHeight="1" thickBot="1" x14ac:dyDescent="0.3">
      <c r="A2559" s="5" t="s">
        <v>4271</v>
      </c>
      <c r="B2559" s="2">
        <v>41582</v>
      </c>
      <c r="C2559" s="1" t="s">
        <v>701</v>
      </c>
      <c r="D2559" s="1" t="s">
        <v>162</v>
      </c>
      <c r="E2559" s="1" t="s">
        <v>66</v>
      </c>
      <c r="F2559" s="1" t="s">
        <v>28</v>
      </c>
      <c r="G2559" s="1" t="s">
        <v>21</v>
      </c>
      <c r="H2559" s="2">
        <v>41587</v>
      </c>
      <c r="I2559" s="1" t="s">
        <v>22</v>
      </c>
      <c r="J2559" s="6" t="s">
        <v>163</v>
      </c>
      <c r="L2559" t="str">
        <f>VLOOKUP(Table3[[#This Row],[Order ID]],OrderBreakDown!A2558:H10605,2,0)</f>
        <v>Deflect-O Clock, Durable</v>
      </c>
      <c r="M2559" s="16">
        <f>VLOOKUP(Table3[[#This Row],[Order ID]],OrderBreakDown!A2558:H10605,3,0)</f>
        <v>0.5</v>
      </c>
      <c r="N2559" t="str">
        <f>VLOOKUP(Table3[[#This Row],[Order ID]],OrderBreakDown!A2558:H10605,4,0)</f>
        <v>$47.00</v>
      </c>
      <c r="O2559" s="18" t="str">
        <f>VLOOKUP(Table3[[#This Row],[Order ID]],OrderBreakDown!A2558:H10605,5,0)</f>
        <v>-$17.00</v>
      </c>
      <c r="P2559">
        <f>VLOOKUP(Table3[[#This Row],[Order ID]],OrderBreakDown!A2558:H10605,6,0)</f>
        <v>2</v>
      </c>
      <c r="Q2559" t="str">
        <f>VLOOKUP(Table3[[#This Row],[Order ID]],OrderBreakDown!A2558:H10605,7,0)</f>
        <v>Furniture</v>
      </c>
      <c r="R2559" t="str">
        <f>VLOOKUP(Table3[[#This Row],[Order ID]],OrderBreakDown!A2558:H10605,8,0)</f>
        <v>Furnishings</v>
      </c>
    </row>
    <row r="2560" spans="1:18" ht="21.75" customHeight="1" thickBot="1" x14ac:dyDescent="0.3">
      <c r="A2560" s="5" t="s">
        <v>4272</v>
      </c>
      <c r="B2560" s="2">
        <v>41582</v>
      </c>
      <c r="C2560" s="1" t="s">
        <v>2341</v>
      </c>
      <c r="D2560" s="1" t="s">
        <v>263</v>
      </c>
      <c r="E2560" s="1" t="s">
        <v>49</v>
      </c>
      <c r="F2560" s="1" t="s">
        <v>50</v>
      </c>
      <c r="G2560" s="1" t="s">
        <v>21</v>
      </c>
      <c r="H2560" s="2">
        <v>41584</v>
      </c>
      <c r="I2560" s="1" t="s">
        <v>16</v>
      </c>
      <c r="J2560" s="6" t="s">
        <v>264</v>
      </c>
      <c r="L2560" t="str">
        <f>VLOOKUP(Table3[[#This Row],[Order ID]],OrderBreakDown!A2559:H10606,2,0)</f>
        <v>Hoover Microwave, Silver</v>
      </c>
      <c r="M2560" s="16">
        <f>VLOOKUP(Table3[[#This Row],[Order ID]],OrderBreakDown!A2559:H10606,3,0)</f>
        <v>0</v>
      </c>
      <c r="N2560" t="str">
        <f>VLOOKUP(Table3[[#This Row],[Order ID]],OrderBreakDown!A2559:H10606,4,0)</f>
        <v>$1,856.00</v>
      </c>
      <c r="O2560" s="18" t="str">
        <f>VLOOKUP(Table3[[#This Row],[Order ID]],OrderBreakDown!A2559:H10606,5,0)</f>
        <v>$910.00</v>
      </c>
      <c r="P2560">
        <f>VLOOKUP(Table3[[#This Row],[Order ID]],OrderBreakDown!A2559:H10606,6,0)</f>
        <v>6</v>
      </c>
      <c r="Q2560" t="str">
        <f>VLOOKUP(Table3[[#This Row],[Order ID]],OrderBreakDown!A2559:H10606,7,0)</f>
        <v>Office Supplies</v>
      </c>
      <c r="R2560" t="str">
        <f>VLOOKUP(Table3[[#This Row],[Order ID]],OrderBreakDown!A2559:H10606,8,0)</f>
        <v>Appliances</v>
      </c>
    </row>
    <row r="2561" spans="1:18" ht="21.75" customHeight="1" thickBot="1" x14ac:dyDescent="0.3">
      <c r="A2561" s="5" t="s">
        <v>4273</v>
      </c>
      <c r="B2561" s="2">
        <v>41582</v>
      </c>
      <c r="C2561" s="1" t="s">
        <v>1570</v>
      </c>
      <c r="D2561" s="1" t="s">
        <v>3120</v>
      </c>
      <c r="E2561" s="1" t="s">
        <v>58</v>
      </c>
      <c r="F2561" s="1" t="s">
        <v>50</v>
      </c>
      <c r="G2561" s="1" t="s">
        <v>21</v>
      </c>
      <c r="H2561" s="2">
        <v>41584</v>
      </c>
      <c r="I2561" s="1" t="s">
        <v>37</v>
      </c>
      <c r="J2561" s="6" t="s">
        <v>174</v>
      </c>
      <c r="L2561" t="str">
        <f>VLOOKUP(Table3[[#This Row],[Order ID]],OrderBreakDown!A2560:H10607,2,0)</f>
        <v>Nokia Headset, Full Size</v>
      </c>
      <c r="M2561" s="16">
        <f>VLOOKUP(Table3[[#This Row],[Order ID]],OrderBreakDown!A2560:H10607,3,0)</f>
        <v>0.1</v>
      </c>
      <c r="N2561" t="str">
        <f>VLOOKUP(Table3[[#This Row],[Order ID]],OrderBreakDown!A2560:H10607,4,0)</f>
        <v>$335.00</v>
      </c>
      <c r="O2561" s="18" t="str">
        <f>VLOOKUP(Table3[[#This Row],[Order ID]],OrderBreakDown!A2560:H10607,5,0)</f>
        <v>-$30.00</v>
      </c>
      <c r="P2561">
        <f>VLOOKUP(Table3[[#This Row],[Order ID]],OrderBreakDown!A2560:H10607,6,0)</f>
        <v>5</v>
      </c>
      <c r="Q2561" t="str">
        <f>VLOOKUP(Table3[[#This Row],[Order ID]],OrderBreakDown!A2560:H10607,7,0)</f>
        <v>Technology</v>
      </c>
      <c r="R2561" t="str">
        <f>VLOOKUP(Table3[[#This Row],[Order ID]],OrderBreakDown!A2560:H10607,8,0)</f>
        <v>Phones</v>
      </c>
    </row>
    <row r="2562" spans="1:18" ht="21.75" customHeight="1" thickBot="1" x14ac:dyDescent="0.3">
      <c r="A2562" s="5" t="s">
        <v>4274</v>
      </c>
      <c r="B2562" s="2">
        <v>41583</v>
      </c>
      <c r="C2562" s="1" t="s">
        <v>1652</v>
      </c>
      <c r="D2562" s="1" t="s">
        <v>3183</v>
      </c>
      <c r="E2562" s="1" t="s">
        <v>20</v>
      </c>
      <c r="F2562" s="1" t="s">
        <v>14</v>
      </c>
      <c r="G2562" s="1" t="s">
        <v>21</v>
      </c>
      <c r="H2562" s="2">
        <v>41585</v>
      </c>
      <c r="I2562" s="1" t="s">
        <v>16</v>
      </c>
      <c r="J2562" s="6" t="s">
        <v>23</v>
      </c>
      <c r="L2562" t="str">
        <f>VLOOKUP(Table3[[#This Row],[Order ID]],OrderBreakDown!A2561:H10608,2,0)</f>
        <v>Hoover Coffee Grinder, Red</v>
      </c>
      <c r="M2562" s="16">
        <f>VLOOKUP(Table3[[#This Row],[Order ID]],OrderBreakDown!A2561:H10608,3,0)</f>
        <v>0</v>
      </c>
      <c r="N2562" t="str">
        <f>VLOOKUP(Table3[[#This Row],[Order ID]],OrderBreakDown!A2561:H10608,4,0)</f>
        <v>$344.00</v>
      </c>
      <c r="O2562" s="18" t="str">
        <f>VLOOKUP(Table3[[#This Row],[Order ID]],OrderBreakDown!A2561:H10608,5,0)</f>
        <v>$10.00</v>
      </c>
      <c r="P2562">
        <f>VLOOKUP(Table3[[#This Row],[Order ID]],OrderBreakDown!A2561:H10608,6,0)</f>
        <v>5</v>
      </c>
      <c r="Q2562" t="str">
        <f>VLOOKUP(Table3[[#This Row],[Order ID]],OrderBreakDown!A2561:H10608,7,0)</f>
        <v>Office Supplies</v>
      </c>
      <c r="R2562" t="str">
        <f>VLOOKUP(Table3[[#This Row],[Order ID]],OrderBreakDown!A2561:H10608,8,0)</f>
        <v>Appliances</v>
      </c>
    </row>
    <row r="2563" spans="1:18" ht="21.75" customHeight="1" thickBot="1" x14ac:dyDescent="0.3">
      <c r="A2563" s="5" t="s">
        <v>4275</v>
      </c>
      <c r="B2563" s="2">
        <v>41583</v>
      </c>
      <c r="C2563" s="1" t="s">
        <v>2032</v>
      </c>
      <c r="D2563" s="1" t="s">
        <v>2484</v>
      </c>
      <c r="E2563" s="1" t="s">
        <v>27</v>
      </c>
      <c r="F2563" s="1" t="s">
        <v>28</v>
      </c>
      <c r="G2563" s="1" t="s">
        <v>33</v>
      </c>
      <c r="H2563" s="2">
        <v>41586</v>
      </c>
      <c r="I2563" s="1" t="s">
        <v>16</v>
      </c>
      <c r="J2563" s="6" t="s">
        <v>29</v>
      </c>
      <c r="L2563" t="str">
        <f>VLOOKUP(Table3[[#This Row],[Order ID]],OrderBreakDown!A2562:H10609,2,0)</f>
        <v>Office Star Executive Leather Armchair, Adjustable</v>
      </c>
      <c r="M2563" s="16">
        <f>VLOOKUP(Table3[[#This Row],[Order ID]],OrderBreakDown!A2562:H10609,3,0)</f>
        <v>0.1</v>
      </c>
      <c r="N2563" t="str">
        <f>VLOOKUP(Table3[[#This Row],[Order ID]],OrderBreakDown!A2562:H10609,4,0)</f>
        <v>$1,269.00</v>
      </c>
      <c r="O2563" s="18" t="str">
        <f>VLOOKUP(Table3[[#This Row],[Order ID]],OrderBreakDown!A2562:H10609,5,0)</f>
        <v>$14.00</v>
      </c>
      <c r="P2563">
        <f>VLOOKUP(Table3[[#This Row],[Order ID]],OrderBreakDown!A2562:H10609,6,0)</f>
        <v>3</v>
      </c>
      <c r="Q2563" t="str">
        <f>VLOOKUP(Table3[[#This Row],[Order ID]],OrderBreakDown!A2562:H10609,7,0)</f>
        <v>Furniture</v>
      </c>
      <c r="R2563" t="str">
        <f>VLOOKUP(Table3[[#This Row],[Order ID]],OrderBreakDown!A2562:H10609,8,0)</f>
        <v>Chairs</v>
      </c>
    </row>
    <row r="2564" spans="1:18" ht="21.75" customHeight="1" thickBot="1" x14ac:dyDescent="0.3">
      <c r="A2564" s="5" t="s">
        <v>4276</v>
      </c>
      <c r="B2564" s="2">
        <v>41583</v>
      </c>
      <c r="C2564" s="1" t="s">
        <v>232</v>
      </c>
      <c r="D2564" s="1" t="s">
        <v>282</v>
      </c>
      <c r="E2564" s="1" t="s">
        <v>66</v>
      </c>
      <c r="F2564" s="1" t="s">
        <v>28</v>
      </c>
      <c r="G2564" s="1" t="s">
        <v>33</v>
      </c>
      <c r="H2564" s="2">
        <v>41587</v>
      </c>
      <c r="I2564" s="1" t="s">
        <v>22</v>
      </c>
      <c r="J2564" s="6" t="s">
        <v>282</v>
      </c>
      <c r="L2564" t="str">
        <f>VLOOKUP(Table3[[#This Row],[Order ID]],OrderBreakDown!A2563:H10610,2,0)</f>
        <v>Rogers Trays, Blue</v>
      </c>
      <c r="M2564" s="16">
        <f>VLOOKUP(Table3[[#This Row],[Order ID]],OrderBreakDown!A2563:H10610,3,0)</f>
        <v>0.2</v>
      </c>
      <c r="N2564" t="str">
        <f>VLOOKUP(Table3[[#This Row],[Order ID]],OrderBreakDown!A2563:H10610,4,0)</f>
        <v>$247.00</v>
      </c>
      <c r="O2564" s="18" t="str">
        <f>VLOOKUP(Table3[[#This Row],[Order ID]],OrderBreakDown!A2563:H10610,5,0)</f>
        <v>$31.00</v>
      </c>
      <c r="P2564">
        <f>VLOOKUP(Table3[[#This Row],[Order ID]],OrderBreakDown!A2563:H10610,6,0)</f>
        <v>5</v>
      </c>
      <c r="Q2564" t="str">
        <f>VLOOKUP(Table3[[#This Row],[Order ID]],OrderBreakDown!A2563:H10610,7,0)</f>
        <v>Office Supplies</v>
      </c>
      <c r="R2564" t="str">
        <f>VLOOKUP(Table3[[#This Row],[Order ID]],OrderBreakDown!A2563:H10610,8,0)</f>
        <v>Storage</v>
      </c>
    </row>
    <row r="2565" spans="1:18" ht="21.75" customHeight="1" thickBot="1" x14ac:dyDescent="0.3">
      <c r="A2565" s="5" t="s">
        <v>4277</v>
      </c>
      <c r="B2565" s="2">
        <v>41583</v>
      </c>
      <c r="C2565" s="1" t="s">
        <v>3499</v>
      </c>
      <c r="D2565" s="1" t="s">
        <v>664</v>
      </c>
      <c r="E2565" s="1" t="s">
        <v>77</v>
      </c>
      <c r="F2565" s="1" t="s">
        <v>28</v>
      </c>
      <c r="G2565" s="1" t="s">
        <v>33</v>
      </c>
      <c r="H2565" s="2">
        <v>41586</v>
      </c>
      <c r="I2565" s="1" t="s">
        <v>16</v>
      </c>
      <c r="J2565" s="6" t="s">
        <v>664</v>
      </c>
      <c r="L2565" t="str">
        <f>VLOOKUP(Table3[[#This Row],[Order ID]],OrderBreakDown!A2564:H10611,2,0)</f>
        <v>Binney &amp; Smith Sketch Pad, Water Color</v>
      </c>
      <c r="M2565" s="16">
        <f>VLOOKUP(Table3[[#This Row],[Order ID]],OrderBreakDown!A2564:H10611,3,0)</f>
        <v>0.5</v>
      </c>
      <c r="N2565" t="str">
        <f>VLOOKUP(Table3[[#This Row],[Order ID]],OrderBreakDown!A2564:H10611,4,0)</f>
        <v>$124.00</v>
      </c>
      <c r="O2565" s="18" t="str">
        <f>VLOOKUP(Table3[[#This Row],[Order ID]],OrderBreakDown!A2564:H10611,5,0)</f>
        <v>-$42.00</v>
      </c>
      <c r="P2565">
        <f>VLOOKUP(Table3[[#This Row],[Order ID]],OrderBreakDown!A2564:H10611,6,0)</f>
        <v>5</v>
      </c>
      <c r="Q2565" t="str">
        <f>VLOOKUP(Table3[[#This Row],[Order ID]],OrderBreakDown!A2564:H10611,7,0)</f>
        <v>Office Supplies</v>
      </c>
      <c r="R2565" t="str">
        <f>VLOOKUP(Table3[[#This Row],[Order ID]],OrderBreakDown!A2564:H10611,8,0)</f>
        <v>Art</v>
      </c>
    </row>
    <row r="2566" spans="1:18" ht="21.75" customHeight="1" thickBot="1" x14ac:dyDescent="0.3">
      <c r="A2566" s="5" t="s">
        <v>4278</v>
      </c>
      <c r="B2566" s="2">
        <v>41584</v>
      </c>
      <c r="C2566" s="1" t="s">
        <v>802</v>
      </c>
      <c r="D2566" s="1" t="s">
        <v>54</v>
      </c>
      <c r="E2566" s="1" t="s">
        <v>55</v>
      </c>
      <c r="F2566" s="1" t="s">
        <v>28</v>
      </c>
      <c r="G2566" s="1" t="s">
        <v>15</v>
      </c>
      <c r="H2566" s="2">
        <v>41588</v>
      </c>
      <c r="I2566" s="1" t="s">
        <v>22</v>
      </c>
      <c r="J2566" s="6" t="s">
        <v>54</v>
      </c>
      <c r="L2566" t="str">
        <f>VLOOKUP(Table3[[#This Row],[Order ID]],OrderBreakDown!A2565:H10612,2,0)</f>
        <v>Wilson Jones Index Tab, Durable</v>
      </c>
      <c r="M2566" s="16">
        <f>VLOOKUP(Table3[[#This Row],[Order ID]],OrderBreakDown!A2565:H10612,3,0)</f>
        <v>0</v>
      </c>
      <c r="N2566" t="str">
        <f>VLOOKUP(Table3[[#This Row],[Order ID]],OrderBreakDown!A2565:H10612,4,0)</f>
        <v>$16.00</v>
      </c>
      <c r="O2566" s="18" t="str">
        <f>VLOOKUP(Table3[[#This Row],[Order ID]],OrderBreakDown!A2565:H10612,5,0)</f>
        <v>$0.00</v>
      </c>
      <c r="P2566">
        <f>VLOOKUP(Table3[[#This Row],[Order ID]],OrderBreakDown!A2565:H10612,6,0)</f>
        <v>2</v>
      </c>
      <c r="Q2566" t="str">
        <f>VLOOKUP(Table3[[#This Row],[Order ID]],OrderBreakDown!A2565:H10612,7,0)</f>
        <v>Office Supplies</v>
      </c>
      <c r="R2566" t="str">
        <f>VLOOKUP(Table3[[#This Row],[Order ID]],OrderBreakDown!A2565:H10612,8,0)</f>
        <v>Binders</v>
      </c>
    </row>
    <row r="2567" spans="1:18" ht="21.75" customHeight="1" thickBot="1" x14ac:dyDescent="0.3">
      <c r="A2567" s="5" t="s">
        <v>4279</v>
      </c>
      <c r="B2567" s="2">
        <v>41584</v>
      </c>
      <c r="C2567" s="1" t="s">
        <v>4280</v>
      </c>
      <c r="D2567" s="1" t="s">
        <v>177</v>
      </c>
      <c r="E2567" s="1" t="s">
        <v>20</v>
      </c>
      <c r="F2567" s="1" t="s">
        <v>14</v>
      </c>
      <c r="G2567" s="1" t="s">
        <v>21</v>
      </c>
      <c r="H2567" s="2">
        <v>41587</v>
      </c>
      <c r="I2567" s="1" t="s">
        <v>37</v>
      </c>
      <c r="J2567" s="6" t="s">
        <v>23</v>
      </c>
      <c r="L2567" t="str">
        <f>VLOOKUP(Table3[[#This Row],[Order ID]],OrderBreakDown!A2566:H10613,2,0)</f>
        <v>Hewlett Ink, Color</v>
      </c>
      <c r="M2567" s="16">
        <f>VLOOKUP(Table3[[#This Row],[Order ID]],OrderBreakDown!A2566:H10613,3,0)</f>
        <v>0.1</v>
      </c>
      <c r="N2567" t="str">
        <f>VLOOKUP(Table3[[#This Row],[Order ID]],OrderBreakDown!A2566:H10613,4,0)</f>
        <v>$676.00</v>
      </c>
      <c r="O2567" s="18" t="str">
        <f>VLOOKUP(Table3[[#This Row],[Order ID]],OrderBreakDown!A2566:H10613,5,0)</f>
        <v>$30.00</v>
      </c>
      <c r="P2567">
        <f>VLOOKUP(Table3[[#This Row],[Order ID]],OrderBreakDown!A2566:H10613,6,0)</f>
        <v>5</v>
      </c>
      <c r="Q2567" t="str">
        <f>VLOOKUP(Table3[[#This Row],[Order ID]],OrderBreakDown!A2566:H10613,7,0)</f>
        <v>Technology</v>
      </c>
      <c r="R2567" t="str">
        <f>VLOOKUP(Table3[[#This Row],[Order ID]],OrderBreakDown!A2566:H10613,8,0)</f>
        <v>Copiers</v>
      </c>
    </row>
    <row r="2568" spans="1:18" ht="21.75" customHeight="1" thickBot="1" x14ac:dyDescent="0.3">
      <c r="A2568" s="5" t="s">
        <v>4281</v>
      </c>
      <c r="B2568" s="2">
        <v>41584</v>
      </c>
      <c r="C2568" s="1" t="s">
        <v>1595</v>
      </c>
      <c r="D2568" s="1" t="s">
        <v>3379</v>
      </c>
      <c r="E2568" s="1" t="s">
        <v>20</v>
      </c>
      <c r="F2568" s="1" t="s">
        <v>14</v>
      </c>
      <c r="G2568" s="1" t="s">
        <v>15</v>
      </c>
      <c r="H2568" s="2">
        <v>41587</v>
      </c>
      <c r="I2568" s="1" t="s">
        <v>16</v>
      </c>
      <c r="J2568" s="6" t="s">
        <v>23</v>
      </c>
      <c r="L2568" t="str">
        <f>VLOOKUP(Table3[[#This Row],[Order ID]],OrderBreakDown!A2567:H10614,2,0)</f>
        <v>Novimex Rocking Chair, Set of Two</v>
      </c>
      <c r="M2568" s="16">
        <f>VLOOKUP(Table3[[#This Row],[Order ID]],OrderBreakDown!A2567:H10614,3,0)</f>
        <v>0</v>
      </c>
      <c r="N2568" t="str">
        <f>VLOOKUP(Table3[[#This Row],[Order ID]],OrderBreakDown!A2567:H10614,4,0)</f>
        <v>$936.00</v>
      </c>
      <c r="O2568" s="18" t="str">
        <f>VLOOKUP(Table3[[#This Row],[Order ID]],OrderBreakDown!A2567:H10614,5,0)</f>
        <v>$103.00</v>
      </c>
      <c r="P2568">
        <f>VLOOKUP(Table3[[#This Row],[Order ID]],OrderBreakDown!A2567:H10614,6,0)</f>
        <v>7</v>
      </c>
      <c r="Q2568" t="str">
        <f>VLOOKUP(Table3[[#This Row],[Order ID]],OrderBreakDown!A2567:H10614,7,0)</f>
        <v>Furniture</v>
      </c>
      <c r="R2568" t="str">
        <f>VLOOKUP(Table3[[#This Row],[Order ID]],OrderBreakDown!A2567:H10614,8,0)</f>
        <v>Chairs</v>
      </c>
    </row>
    <row r="2569" spans="1:18" ht="21.75" customHeight="1" thickBot="1" x14ac:dyDescent="0.3">
      <c r="A2569" s="5" t="s">
        <v>4282</v>
      </c>
      <c r="B2569" s="2">
        <v>41584</v>
      </c>
      <c r="C2569" s="1" t="s">
        <v>3730</v>
      </c>
      <c r="D2569" s="1" t="s">
        <v>415</v>
      </c>
      <c r="E2569" s="1" t="s">
        <v>27</v>
      </c>
      <c r="F2569" s="1" t="s">
        <v>28</v>
      </c>
      <c r="G2569" s="1" t="s">
        <v>21</v>
      </c>
      <c r="H2569" s="2">
        <v>41588</v>
      </c>
      <c r="I2569" s="1" t="s">
        <v>22</v>
      </c>
      <c r="J2569" s="6" t="s">
        <v>416</v>
      </c>
      <c r="L2569" t="str">
        <f>VLOOKUP(Table3[[#This Row],[Order ID]],OrderBreakDown!A2568:H10615,2,0)</f>
        <v>Sanford Pencil Sharpener, Easy-Erase</v>
      </c>
      <c r="M2569" s="16">
        <f>VLOOKUP(Table3[[#This Row],[Order ID]],OrderBreakDown!A2568:H10615,3,0)</f>
        <v>0</v>
      </c>
      <c r="N2569" t="str">
        <f>VLOOKUP(Table3[[#This Row],[Order ID]],OrderBreakDown!A2568:H10615,4,0)</f>
        <v>$108.00</v>
      </c>
      <c r="O2569" s="18" t="str">
        <f>VLOOKUP(Table3[[#This Row],[Order ID]],OrderBreakDown!A2568:H10615,5,0)</f>
        <v>$54.00</v>
      </c>
      <c r="P2569">
        <f>VLOOKUP(Table3[[#This Row],[Order ID]],OrderBreakDown!A2568:H10615,6,0)</f>
        <v>4</v>
      </c>
      <c r="Q2569" t="str">
        <f>VLOOKUP(Table3[[#This Row],[Order ID]],OrderBreakDown!A2568:H10615,7,0)</f>
        <v>Office Supplies</v>
      </c>
      <c r="R2569" t="str">
        <f>VLOOKUP(Table3[[#This Row],[Order ID]],OrderBreakDown!A2568:H10615,8,0)</f>
        <v>Art</v>
      </c>
    </row>
    <row r="2570" spans="1:18" ht="21.75" customHeight="1" thickBot="1" x14ac:dyDescent="0.3">
      <c r="A2570" s="5" t="s">
        <v>4283</v>
      </c>
      <c r="B2570" s="2">
        <v>41584</v>
      </c>
      <c r="C2570" s="1" t="s">
        <v>331</v>
      </c>
      <c r="D2570" s="1" t="s">
        <v>1989</v>
      </c>
      <c r="E2570" s="1" t="s">
        <v>20</v>
      </c>
      <c r="F2570" s="1" t="s">
        <v>14</v>
      </c>
      <c r="G2570" s="1" t="s">
        <v>21</v>
      </c>
      <c r="H2570" s="2">
        <v>41588</v>
      </c>
      <c r="I2570" s="1" t="s">
        <v>22</v>
      </c>
      <c r="J2570" s="6" t="s">
        <v>23</v>
      </c>
      <c r="L2570" t="str">
        <f>VLOOKUP(Table3[[#This Row],[Order ID]],OrderBreakDown!A2569:H10616,2,0)</f>
        <v>Harbour Creations Bag Chairs, Adjustable</v>
      </c>
      <c r="M2570" s="16">
        <f>VLOOKUP(Table3[[#This Row],[Order ID]],OrderBreakDown!A2569:H10616,3,0)</f>
        <v>0</v>
      </c>
      <c r="N2570" t="str">
        <f>VLOOKUP(Table3[[#This Row],[Order ID]],OrderBreakDown!A2569:H10616,4,0)</f>
        <v>$128.00</v>
      </c>
      <c r="O2570" s="18" t="str">
        <f>VLOOKUP(Table3[[#This Row],[Order ID]],OrderBreakDown!A2569:H10616,5,0)</f>
        <v>$59.00</v>
      </c>
      <c r="P2570">
        <f>VLOOKUP(Table3[[#This Row],[Order ID]],OrderBreakDown!A2569:H10616,6,0)</f>
        <v>2</v>
      </c>
      <c r="Q2570" t="str">
        <f>VLOOKUP(Table3[[#This Row],[Order ID]],OrderBreakDown!A2569:H10616,7,0)</f>
        <v>Furniture</v>
      </c>
      <c r="R2570" t="str">
        <f>VLOOKUP(Table3[[#This Row],[Order ID]],OrderBreakDown!A2569:H10616,8,0)</f>
        <v>Chairs</v>
      </c>
    </row>
    <row r="2571" spans="1:18" ht="21.75" customHeight="1" thickBot="1" x14ac:dyDescent="0.3">
      <c r="A2571" s="5" t="s">
        <v>4284</v>
      </c>
      <c r="B2571" s="2">
        <v>41584</v>
      </c>
      <c r="C2571" s="1" t="s">
        <v>1094</v>
      </c>
      <c r="D2571" s="1" t="s">
        <v>156</v>
      </c>
      <c r="E2571" s="1" t="s">
        <v>66</v>
      </c>
      <c r="F2571" s="1" t="s">
        <v>28</v>
      </c>
      <c r="G2571" s="1" t="s">
        <v>21</v>
      </c>
      <c r="H2571" s="2">
        <v>41590</v>
      </c>
      <c r="I2571" s="1" t="s">
        <v>22</v>
      </c>
      <c r="J2571" s="6" t="s">
        <v>116</v>
      </c>
      <c r="L2571" t="str">
        <f>VLOOKUP(Table3[[#This Row],[Order ID]],OrderBreakDown!A2570:H10617,2,0)</f>
        <v>Fellowes File Cart, Blue</v>
      </c>
      <c r="M2571" s="16">
        <f>VLOOKUP(Table3[[#This Row],[Order ID]],OrderBreakDown!A2570:H10617,3,0)</f>
        <v>0.1</v>
      </c>
      <c r="N2571" t="str">
        <f>VLOOKUP(Table3[[#This Row],[Order ID]],OrderBreakDown!A2570:H10617,4,0)</f>
        <v>$618.00</v>
      </c>
      <c r="O2571" s="18" t="str">
        <f>VLOOKUP(Table3[[#This Row],[Order ID]],OrderBreakDown!A2570:H10617,5,0)</f>
        <v>$206.00</v>
      </c>
      <c r="P2571">
        <f>VLOOKUP(Table3[[#This Row],[Order ID]],OrderBreakDown!A2570:H10617,6,0)</f>
        <v>5</v>
      </c>
      <c r="Q2571" t="str">
        <f>VLOOKUP(Table3[[#This Row],[Order ID]],OrderBreakDown!A2570:H10617,7,0)</f>
        <v>Office Supplies</v>
      </c>
      <c r="R2571" t="str">
        <f>VLOOKUP(Table3[[#This Row],[Order ID]],OrderBreakDown!A2570:H10617,8,0)</f>
        <v>Storage</v>
      </c>
    </row>
    <row r="2572" spans="1:18" ht="21.75" customHeight="1" thickBot="1" x14ac:dyDescent="0.3">
      <c r="A2572" s="5" t="s">
        <v>4285</v>
      </c>
      <c r="B2572" s="2">
        <v>41584</v>
      </c>
      <c r="C2572" s="1" t="s">
        <v>1293</v>
      </c>
      <c r="D2572" s="1" t="s">
        <v>679</v>
      </c>
      <c r="E2572" s="1" t="s">
        <v>66</v>
      </c>
      <c r="F2572" s="1" t="s">
        <v>28</v>
      </c>
      <c r="G2572" s="1" t="s">
        <v>21</v>
      </c>
      <c r="H2572" s="2">
        <v>41588</v>
      </c>
      <c r="I2572" s="1" t="s">
        <v>22</v>
      </c>
      <c r="J2572" s="6" t="s">
        <v>116</v>
      </c>
      <c r="L2572" t="str">
        <f>VLOOKUP(Table3[[#This Row],[Order ID]],OrderBreakDown!A2571:H10618,2,0)</f>
        <v>Avery Shipping Labels, Laser Printer Compatible</v>
      </c>
      <c r="M2572" s="16">
        <f>VLOOKUP(Table3[[#This Row],[Order ID]],OrderBreakDown!A2571:H10618,3,0)</f>
        <v>0</v>
      </c>
      <c r="N2572" t="str">
        <f>VLOOKUP(Table3[[#This Row],[Order ID]],OrderBreakDown!A2571:H10618,4,0)</f>
        <v>$12.00</v>
      </c>
      <c r="O2572" s="18" t="str">
        <f>VLOOKUP(Table3[[#This Row],[Order ID]],OrderBreakDown!A2571:H10618,5,0)</f>
        <v>$2.00</v>
      </c>
      <c r="P2572">
        <f>VLOOKUP(Table3[[#This Row],[Order ID]],OrderBreakDown!A2571:H10618,6,0)</f>
        <v>1</v>
      </c>
      <c r="Q2572" t="str">
        <f>VLOOKUP(Table3[[#This Row],[Order ID]],OrderBreakDown!A2571:H10618,7,0)</f>
        <v>Office Supplies</v>
      </c>
      <c r="R2572" t="str">
        <f>VLOOKUP(Table3[[#This Row],[Order ID]],OrderBreakDown!A2571:H10618,8,0)</f>
        <v>Labels</v>
      </c>
    </row>
    <row r="2573" spans="1:18" ht="21.75" customHeight="1" thickBot="1" x14ac:dyDescent="0.3">
      <c r="A2573" s="5" t="s">
        <v>4286</v>
      </c>
      <c r="B2573" s="2">
        <v>41585</v>
      </c>
      <c r="C2573" s="1" t="s">
        <v>1071</v>
      </c>
      <c r="D2573" s="1" t="s">
        <v>1186</v>
      </c>
      <c r="E2573" s="1" t="s">
        <v>58</v>
      </c>
      <c r="F2573" s="1" t="s">
        <v>50</v>
      </c>
      <c r="G2573" s="1" t="s">
        <v>21</v>
      </c>
      <c r="H2573" s="2">
        <v>41589</v>
      </c>
      <c r="I2573" s="1" t="s">
        <v>22</v>
      </c>
      <c r="J2573" s="6" t="s">
        <v>444</v>
      </c>
      <c r="L2573" t="str">
        <f>VLOOKUP(Table3[[#This Row],[Order ID]],OrderBreakDown!A2572:H10619,2,0)</f>
        <v>Tenex Light Bulb, Black</v>
      </c>
      <c r="M2573" s="16">
        <f>VLOOKUP(Table3[[#This Row],[Order ID]],OrderBreakDown!A2572:H10619,3,0)</f>
        <v>0</v>
      </c>
      <c r="N2573" t="str">
        <f>VLOOKUP(Table3[[#This Row],[Order ID]],OrderBreakDown!A2572:H10619,4,0)</f>
        <v>$38.00</v>
      </c>
      <c r="O2573" s="18" t="str">
        <f>VLOOKUP(Table3[[#This Row],[Order ID]],OrderBreakDown!A2572:H10619,5,0)</f>
        <v>$11.00</v>
      </c>
      <c r="P2573">
        <f>VLOOKUP(Table3[[#This Row],[Order ID]],OrderBreakDown!A2572:H10619,6,0)</f>
        <v>2</v>
      </c>
      <c r="Q2573" t="str">
        <f>VLOOKUP(Table3[[#This Row],[Order ID]],OrderBreakDown!A2572:H10619,7,0)</f>
        <v>Furniture</v>
      </c>
      <c r="R2573" t="str">
        <f>VLOOKUP(Table3[[#This Row],[Order ID]],OrderBreakDown!A2572:H10619,8,0)</f>
        <v>Furnishings</v>
      </c>
    </row>
    <row r="2574" spans="1:18" ht="21.75" customHeight="1" thickBot="1" x14ac:dyDescent="0.3">
      <c r="A2574" s="5" t="s">
        <v>4287</v>
      </c>
      <c r="B2574" s="2">
        <v>41585</v>
      </c>
      <c r="C2574" s="1" t="s">
        <v>325</v>
      </c>
      <c r="D2574" s="1" t="s">
        <v>562</v>
      </c>
      <c r="E2574" s="1" t="s">
        <v>77</v>
      </c>
      <c r="F2574" s="1" t="s">
        <v>28</v>
      </c>
      <c r="G2574" s="1" t="s">
        <v>21</v>
      </c>
      <c r="H2574" s="2">
        <v>41590</v>
      </c>
      <c r="I2574" s="1" t="s">
        <v>22</v>
      </c>
      <c r="J2574" s="6" t="s">
        <v>271</v>
      </c>
      <c r="L2574" t="str">
        <f>VLOOKUP(Table3[[#This Row],[Order ID]],OrderBreakDown!A2573:H10620,2,0)</f>
        <v>BIC Pencil Sharpener, Blue</v>
      </c>
      <c r="M2574" s="16">
        <f>VLOOKUP(Table3[[#This Row],[Order ID]],OrderBreakDown!A2573:H10620,3,0)</f>
        <v>0.5</v>
      </c>
      <c r="N2574" t="str">
        <f>VLOOKUP(Table3[[#This Row],[Order ID]],OrderBreakDown!A2573:H10620,4,0)</f>
        <v>$87.00</v>
      </c>
      <c r="O2574" s="18" t="str">
        <f>VLOOKUP(Table3[[#This Row],[Order ID]],OrderBreakDown!A2573:H10620,5,0)</f>
        <v>-$16.00</v>
      </c>
      <c r="P2574">
        <f>VLOOKUP(Table3[[#This Row],[Order ID]],OrderBreakDown!A2573:H10620,6,0)</f>
        <v>6</v>
      </c>
      <c r="Q2574" t="str">
        <f>VLOOKUP(Table3[[#This Row],[Order ID]],OrderBreakDown!A2573:H10620,7,0)</f>
        <v>Office Supplies</v>
      </c>
      <c r="R2574" t="str">
        <f>VLOOKUP(Table3[[#This Row],[Order ID]],OrderBreakDown!A2573:H10620,8,0)</f>
        <v>Art</v>
      </c>
    </row>
    <row r="2575" spans="1:18" ht="21.75" customHeight="1" thickBot="1" x14ac:dyDescent="0.3">
      <c r="A2575" s="5" t="s">
        <v>4288</v>
      </c>
      <c r="B2575" s="2">
        <v>41585</v>
      </c>
      <c r="C2575" s="1" t="s">
        <v>1228</v>
      </c>
      <c r="D2575" s="1" t="s">
        <v>418</v>
      </c>
      <c r="E2575" s="1" t="s">
        <v>20</v>
      </c>
      <c r="F2575" s="1" t="s">
        <v>14</v>
      </c>
      <c r="G2575" s="1" t="s">
        <v>21</v>
      </c>
      <c r="H2575" s="2">
        <v>41587</v>
      </c>
      <c r="I2575" s="1" t="s">
        <v>37</v>
      </c>
      <c r="J2575" s="6" t="s">
        <v>419</v>
      </c>
      <c r="L2575" t="str">
        <f>VLOOKUP(Table3[[#This Row],[Order ID]],OrderBreakDown!A2574:H10621,2,0)</f>
        <v>Deflect-O Clock, Black</v>
      </c>
      <c r="M2575" s="16">
        <f>VLOOKUP(Table3[[#This Row],[Order ID]],OrderBreakDown!A2574:H10621,3,0)</f>
        <v>0.3</v>
      </c>
      <c r="N2575" t="str">
        <f>VLOOKUP(Table3[[#This Row],[Order ID]],OrderBreakDown!A2574:H10621,4,0)</f>
        <v>$70.00</v>
      </c>
      <c r="O2575" s="18" t="str">
        <f>VLOOKUP(Table3[[#This Row],[Order ID]],OrderBreakDown!A2574:H10621,5,0)</f>
        <v>-$27.00</v>
      </c>
      <c r="P2575">
        <f>VLOOKUP(Table3[[#This Row],[Order ID]],OrderBreakDown!A2574:H10621,6,0)</f>
        <v>2</v>
      </c>
      <c r="Q2575" t="str">
        <f>VLOOKUP(Table3[[#This Row],[Order ID]],OrderBreakDown!A2574:H10621,7,0)</f>
        <v>Furniture</v>
      </c>
      <c r="R2575" t="str">
        <f>VLOOKUP(Table3[[#This Row],[Order ID]],OrderBreakDown!A2574:H10621,8,0)</f>
        <v>Furnishings</v>
      </c>
    </row>
    <row r="2576" spans="1:18" ht="21.75" customHeight="1" thickBot="1" x14ac:dyDescent="0.3">
      <c r="A2576" s="5" t="s">
        <v>4289</v>
      </c>
      <c r="B2576" s="2">
        <v>41586</v>
      </c>
      <c r="C2576" s="1" t="s">
        <v>2339</v>
      </c>
      <c r="D2576" s="1" t="s">
        <v>1038</v>
      </c>
      <c r="E2576" s="1" t="s">
        <v>58</v>
      </c>
      <c r="F2576" s="1" t="s">
        <v>50</v>
      </c>
      <c r="G2576" s="1" t="s">
        <v>33</v>
      </c>
      <c r="H2576" s="2">
        <v>41593</v>
      </c>
      <c r="I2576" s="1" t="s">
        <v>22</v>
      </c>
      <c r="J2576" s="6" t="s">
        <v>174</v>
      </c>
      <c r="L2576" t="str">
        <f>VLOOKUP(Table3[[#This Row],[Order ID]],OrderBreakDown!A2575:H10622,2,0)</f>
        <v>Harbour Creations Swivel Stool, Black</v>
      </c>
      <c r="M2576" s="16">
        <f>VLOOKUP(Table3[[#This Row],[Order ID]],OrderBreakDown!A2575:H10622,3,0)</f>
        <v>0.2</v>
      </c>
      <c r="N2576" t="str">
        <f>VLOOKUP(Table3[[#This Row],[Order ID]],OrderBreakDown!A2575:H10622,4,0)</f>
        <v>$569.00</v>
      </c>
      <c r="O2576" s="18" t="str">
        <f>VLOOKUP(Table3[[#This Row],[Order ID]],OrderBreakDown!A2575:H10622,5,0)</f>
        <v>$92.00</v>
      </c>
      <c r="P2576">
        <f>VLOOKUP(Table3[[#This Row],[Order ID]],OrderBreakDown!A2575:H10622,6,0)</f>
        <v>4</v>
      </c>
      <c r="Q2576" t="str">
        <f>VLOOKUP(Table3[[#This Row],[Order ID]],OrderBreakDown!A2575:H10622,7,0)</f>
        <v>Furniture</v>
      </c>
      <c r="R2576" t="str">
        <f>VLOOKUP(Table3[[#This Row],[Order ID]],OrderBreakDown!A2575:H10622,8,0)</f>
        <v>Chairs</v>
      </c>
    </row>
    <row r="2577" spans="1:18" ht="21.75" customHeight="1" thickBot="1" x14ac:dyDescent="0.3">
      <c r="A2577" s="5" t="s">
        <v>4290</v>
      </c>
      <c r="B2577" s="2">
        <v>41586</v>
      </c>
      <c r="C2577" s="1" t="s">
        <v>517</v>
      </c>
      <c r="D2577" s="1" t="s">
        <v>4291</v>
      </c>
      <c r="E2577" s="1" t="s">
        <v>77</v>
      </c>
      <c r="F2577" s="1" t="s">
        <v>28</v>
      </c>
      <c r="G2577" s="1" t="s">
        <v>21</v>
      </c>
      <c r="H2577" s="2">
        <v>41590</v>
      </c>
      <c r="I2577" s="1" t="s">
        <v>22</v>
      </c>
      <c r="J2577" s="6" t="s">
        <v>78</v>
      </c>
      <c r="L2577" t="str">
        <f>VLOOKUP(Table3[[#This Row],[Order ID]],OrderBreakDown!A2576:H10623,2,0)</f>
        <v>Bush 3-Shelf Cabinet, Traditional</v>
      </c>
      <c r="M2577" s="16">
        <f>VLOOKUP(Table3[[#This Row],[Order ID]],OrderBreakDown!A2576:H10623,3,0)</f>
        <v>0.5</v>
      </c>
      <c r="N2577" t="str">
        <f>VLOOKUP(Table3[[#This Row],[Order ID]],OrderBreakDown!A2576:H10623,4,0)</f>
        <v>$215.00</v>
      </c>
      <c r="O2577" s="18" t="str">
        <f>VLOOKUP(Table3[[#This Row],[Order ID]],OrderBreakDown!A2576:H10623,5,0)</f>
        <v>-$120.00</v>
      </c>
      <c r="P2577">
        <f>VLOOKUP(Table3[[#This Row],[Order ID]],OrderBreakDown!A2576:H10623,6,0)</f>
        <v>3</v>
      </c>
      <c r="Q2577" t="str">
        <f>VLOOKUP(Table3[[#This Row],[Order ID]],OrderBreakDown!A2576:H10623,7,0)</f>
        <v>Furniture</v>
      </c>
      <c r="R2577" t="str">
        <f>VLOOKUP(Table3[[#This Row],[Order ID]],OrderBreakDown!A2576:H10623,8,0)</f>
        <v>Bookcases</v>
      </c>
    </row>
    <row r="2578" spans="1:18" ht="21.75" customHeight="1" thickBot="1" x14ac:dyDescent="0.3">
      <c r="A2578" s="5" t="s">
        <v>4292</v>
      </c>
      <c r="B2578" s="2">
        <v>41586</v>
      </c>
      <c r="C2578" s="1" t="s">
        <v>1165</v>
      </c>
      <c r="D2578" s="1" t="s">
        <v>947</v>
      </c>
      <c r="E2578" s="1" t="s">
        <v>77</v>
      </c>
      <c r="F2578" s="1" t="s">
        <v>28</v>
      </c>
      <c r="G2578" s="1" t="s">
        <v>33</v>
      </c>
      <c r="H2578" s="2">
        <v>41589</v>
      </c>
      <c r="I2578" s="1" t="s">
        <v>37</v>
      </c>
      <c r="J2578" s="6" t="s">
        <v>78</v>
      </c>
      <c r="L2578" t="str">
        <f>VLOOKUP(Table3[[#This Row],[Order ID]],OrderBreakDown!A2577:H10624,2,0)</f>
        <v>Stanley Pens, Water Color</v>
      </c>
      <c r="M2578" s="16">
        <f>VLOOKUP(Table3[[#This Row],[Order ID]],OrderBreakDown!A2577:H10624,3,0)</f>
        <v>0.5</v>
      </c>
      <c r="N2578" t="str">
        <f>VLOOKUP(Table3[[#This Row],[Order ID]],OrderBreakDown!A2577:H10624,4,0)</f>
        <v>$33.00</v>
      </c>
      <c r="O2578" s="18" t="str">
        <f>VLOOKUP(Table3[[#This Row],[Order ID]],OrderBreakDown!A2577:H10624,5,0)</f>
        <v>-$12.00</v>
      </c>
      <c r="P2578">
        <f>VLOOKUP(Table3[[#This Row],[Order ID]],OrderBreakDown!A2577:H10624,6,0)</f>
        <v>5</v>
      </c>
      <c r="Q2578" t="str">
        <f>VLOOKUP(Table3[[#This Row],[Order ID]],OrderBreakDown!A2577:H10624,7,0)</f>
        <v>Office Supplies</v>
      </c>
      <c r="R2578" t="str">
        <f>VLOOKUP(Table3[[#This Row],[Order ID]],OrderBreakDown!A2577:H10624,8,0)</f>
        <v>Art</v>
      </c>
    </row>
    <row r="2579" spans="1:18" ht="21.75" customHeight="1" thickBot="1" x14ac:dyDescent="0.3">
      <c r="A2579" s="5" t="s">
        <v>4293</v>
      </c>
      <c r="B2579" s="2">
        <v>41587</v>
      </c>
      <c r="C2579" s="1" t="s">
        <v>791</v>
      </c>
      <c r="D2579" s="1" t="s">
        <v>436</v>
      </c>
      <c r="E2579" s="1" t="s">
        <v>149</v>
      </c>
      <c r="F2579" s="1" t="s">
        <v>50</v>
      </c>
      <c r="G2579" s="1" t="s">
        <v>21</v>
      </c>
      <c r="H2579" s="2">
        <v>41592</v>
      </c>
      <c r="I2579" s="1" t="s">
        <v>22</v>
      </c>
      <c r="J2579" s="6" t="s">
        <v>436</v>
      </c>
      <c r="L2579" t="str">
        <f>VLOOKUP(Table3[[#This Row],[Order ID]],OrderBreakDown!A2578:H10625,2,0)</f>
        <v>Eldon Lockers, Blue</v>
      </c>
      <c r="M2579" s="16">
        <f>VLOOKUP(Table3[[#This Row],[Order ID]],OrderBreakDown!A2578:H10625,3,0)</f>
        <v>0.5</v>
      </c>
      <c r="N2579" t="str">
        <f>VLOOKUP(Table3[[#This Row],[Order ID]],OrderBreakDown!A2578:H10625,4,0)</f>
        <v>$396.00</v>
      </c>
      <c r="O2579" s="18" t="str">
        <f>VLOOKUP(Table3[[#This Row],[Order ID]],OrderBreakDown!A2578:H10625,5,0)</f>
        <v>-$317.00</v>
      </c>
      <c r="P2579">
        <f>VLOOKUP(Table3[[#This Row],[Order ID]],OrderBreakDown!A2578:H10625,6,0)</f>
        <v>4</v>
      </c>
      <c r="Q2579" t="str">
        <f>VLOOKUP(Table3[[#This Row],[Order ID]],OrderBreakDown!A2578:H10625,7,0)</f>
        <v>Office Supplies</v>
      </c>
      <c r="R2579" t="str">
        <f>VLOOKUP(Table3[[#This Row],[Order ID]],OrderBreakDown!A2578:H10625,8,0)</f>
        <v>Storage</v>
      </c>
    </row>
    <row r="2580" spans="1:18" ht="21.75" customHeight="1" thickBot="1" x14ac:dyDescent="0.3">
      <c r="A2580" s="5" t="s">
        <v>4294</v>
      </c>
      <c r="B2580" s="2">
        <v>41587</v>
      </c>
      <c r="C2580" s="1" t="s">
        <v>152</v>
      </c>
      <c r="D2580" s="1" t="s">
        <v>32</v>
      </c>
      <c r="E2580" s="1" t="s">
        <v>20</v>
      </c>
      <c r="F2580" s="1" t="s">
        <v>14</v>
      </c>
      <c r="G2580" s="1" t="s">
        <v>21</v>
      </c>
      <c r="H2580" s="2">
        <v>41594</v>
      </c>
      <c r="I2580" s="1" t="s">
        <v>22</v>
      </c>
      <c r="J2580" s="6" t="s">
        <v>23</v>
      </c>
      <c r="L2580" t="str">
        <f>VLOOKUP(Table3[[#This Row],[Order ID]],OrderBreakDown!A2579:H10626,2,0)</f>
        <v>Harbour Creations Swivel Stool, Red</v>
      </c>
      <c r="M2580" s="16">
        <f>VLOOKUP(Table3[[#This Row],[Order ID]],OrderBreakDown!A2579:H10626,3,0)</f>
        <v>0.5</v>
      </c>
      <c r="N2580" t="str">
        <f>VLOOKUP(Table3[[#This Row],[Order ID]],OrderBreakDown!A2579:H10626,4,0)</f>
        <v>$180.00</v>
      </c>
      <c r="O2580" s="18" t="str">
        <f>VLOOKUP(Table3[[#This Row],[Order ID]],OrderBreakDown!A2579:H10626,5,0)</f>
        <v>-$54.00</v>
      </c>
      <c r="P2580">
        <f>VLOOKUP(Table3[[#This Row],[Order ID]],OrderBreakDown!A2579:H10626,6,0)</f>
        <v>2</v>
      </c>
      <c r="Q2580" t="str">
        <f>VLOOKUP(Table3[[#This Row],[Order ID]],OrderBreakDown!A2579:H10626,7,0)</f>
        <v>Furniture</v>
      </c>
      <c r="R2580" t="str">
        <f>VLOOKUP(Table3[[#This Row],[Order ID]],OrderBreakDown!A2579:H10626,8,0)</f>
        <v>Chairs</v>
      </c>
    </row>
    <row r="2581" spans="1:18" ht="21.75" customHeight="1" thickBot="1" x14ac:dyDescent="0.3">
      <c r="A2581" s="5" t="s">
        <v>4295</v>
      </c>
      <c r="B2581" s="2">
        <v>41589</v>
      </c>
      <c r="C2581" s="1" t="s">
        <v>952</v>
      </c>
      <c r="D2581" s="1" t="s">
        <v>3195</v>
      </c>
      <c r="E2581" s="1" t="s">
        <v>120</v>
      </c>
      <c r="F2581" s="1" t="s">
        <v>28</v>
      </c>
      <c r="G2581" s="1" t="s">
        <v>21</v>
      </c>
      <c r="H2581" s="2">
        <v>41589</v>
      </c>
      <c r="I2581" s="1" t="s">
        <v>62</v>
      </c>
      <c r="J2581" s="6" t="s">
        <v>3196</v>
      </c>
      <c r="L2581" t="str">
        <f>VLOOKUP(Table3[[#This Row],[Order ID]],OrderBreakDown!A2580:H10627,2,0)</f>
        <v>Boston Sketch Pad, Easy-Erase</v>
      </c>
      <c r="M2581" s="16">
        <f>VLOOKUP(Table3[[#This Row],[Order ID]],OrderBreakDown!A2580:H10627,3,0)</f>
        <v>0</v>
      </c>
      <c r="N2581" t="str">
        <f>VLOOKUP(Table3[[#This Row],[Order ID]],OrderBreakDown!A2580:H10627,4,0)</f>
        <v>$98.00</v>
      </c>
      <c r="O2581" s="18" t="str">
        <f>VLOOKUP(Table3[[#This Row],[Order ID]],OrderBreakDown!A2580:H10627,5,0)</f>
        <v>$28.00</v>
      </c>
      <c r="P2581">
        <f>VLOOKUP(Table3[[#This Row],[Order ID]],OrderBreakDown!A2580:H10627,6,0)</f>
        <v>2</v>
      </c>
      <c r="Q2581" t="str">
        <f>VLOOKUP(Table3[[#This Row],[Order ID]],OrderBreakDown!A2580:H10627,7,0)</f>
        <v>Office Supplies</v>
      </c>
      <c r="R2581" t="str">
        <f>VLOOKUP(Table3[[#This Row],[Order ID]],OrderBreakDown!A2580:H10627,8,0)</f>
        <v>Art</v>
      </c>
    </row>
    <row r="2582" spans="1:18" ht="21.75" customHeight="1" thickBot="1" x14ac:dyDescent="0.3">
      <c r="A2582" s="5" t="s">
        <v>4296</v>
      </c>
      <c r="B2582" s="2">
        <v>41589</v>
      </c>
      <c r="C2582" s="1" t="s">
        <v>1560</v>
      </c>
      <c r="D2582" s="1" t="s">
        <v>627</v>
      </c>
      <c r="E2582" s="1" t="s">
        <v>20</v>
      </c>
      <c r="F2582" s="1" t="s">
        <v>14</v>
      </c>
      <c r="G2582" s="1" t="s">
        <v>21</v>
      </c>
      <c r="H2582" s="2">
        <v>41591</v>
      </c>
      <c r="I2582" s="1" t="s">
        <v>16</v>
      </c>
      <c r="J2582" s="6" t="s">
        <v>23</v>
      </c>
      <c r="L2582" t="str">
        <f>VLOOKUP(Table3[[#This Row],[Order ID]],OrderBreakDown!A2581:H10628,2,0)</f>
        <v>Boston Pens, Fluorescent</v>
      </c>
      <c r="M2582" s="16">
        <f>VLOOKUP(Table3[[#This Row],[Order ID]],OrderBreakDown!A2581:H10628,3,0)</f>
        <v>0</v>
      </c>
      <c r="N2582" t="str">
        <f>VLOOKUP(Table3[[#This Row],[Order ID]],OrderBreakDown!A2581:H10628,4,0)</f>
        <v>$46.00</v>
      </c>
      <c r="O2582" s="18" t="str">
        <f>VLOOKUP(Table3[[#This Row],[Order ID]],OrderBreakDown!A2581:H10628,5,0)</f>
        <v>$8.00</v>
      </c>
      <c r="P2582">
        <f>VLOOKUP(Table3[[#This Row],[Order ID]],OrderBreakDown!A2581:H10628,6,0)</f>
        <v>3</v>
      </c>
      <c r="Q2582" t="str">
        <f>VLOOKUP(Table3[[#This Row],[Order ID]],OrderBreakDown!A2581:H10628,7,0)</f>
        <v>Office Supplies</v>
      </c>
      <c r="R2582" t="str">
        <f>VLOOKUP(Table3[[#This Row],[Order ID]],OrderBreakDown!A2581:H10628,8,0)</f>
        <v>Art</v>
      </c>
    </row>
    <row r="2583" spans="1:18" ht="21.75" customHeight="1" thickBot="1" x14ac:dyDescent="0.3">
      <c r="A2583" s="5" t="s">
        <v>4297</v>
      </c>
      <c r="B2583" s="2">
        <v>41589</v>
      </c>
      <c r="C2583" s="1" t="s">
        <v>2555</v>
      </c>
      <c r="D2583" s="1" t="s">
        <v>841</v>
      </c>
      <c r="E2583" s="1" t="s">
        <v>58</v>
      </c>
      <c r="F2583" s="1" t="s">
        <v>50</v>
      </c>
      <c r="G2583" s="1" t="s">
        <v>21</v>
      </c>
      <c r="H2583" s="2">
        <v>41591</v>
      </c>
      <c r="I2583" s="1" t="s">
        <v>16</v>
      </c>
      <c r="J2583" s="6" t="s">
        <v>141</v>
      </c>
      <c r="L2583" t="str">
        <f>VLOOKUP(Table3[[#This Row],[Order ID]],OrderBreakDown!A2582:H10629,2,0)</f>
        <v>Harbour Creations Bag Chairs, Adjustable</v>
      </c>
      <c r="M2583" s="16">
        <f>VLOOKUP(Table3[[#This Row],[Order ID]],OrderBreakDown!A2582:H10629,3,0)</f>
        <v>0.2</v>
      </c>
      <c r="N2583" t="str">
        <f>VLOOKUP(Table3[[#This Row],[Order ID]],OrderBreakDown!A2582:H10629,4,0)</f>
        <v>$308.00</v>
      </c>
      <c r="O2583" s="18" t="str">
        <f>VLOOKUP(Table3[[#This Row],[Order ID]],OrderBreakDown!A2582:H10629,5,0)</f>
        <v>$100.00</v>
      </c>
      <c r="P2583">
        <f>VLOOKUP(Table3[[#This Row],[Order ID]],OrderBreakDown!A2582:H10629,6,0)</f>
        <v>6</v>
      </c>
      <c r="Q2583" t="str">
        <f>VLOOKUP(Table3[[#This Row],[Order ID]],OrderBreakDown!A2582:H10629,7,0)</f>
        <v>Furniture</v>
      </c>
      <c r="R2583" t="str">
        <f>VLOOKUP(Table3[[#This Row],[Order ID]],OrderBreakDown!A2582:H10629,8,0)</f>
        <v>Chairs</v>
      </c>
    </row>
    <row r="2584" spans="1:18" ht="21.75" customHeight="1" thickBot="1" x14ac:dyDescent="0.3">
      <c r="A2584" s="5" t="s">
        <v>4298</v>
      </c>
      <c r="B2584" s="2">
        <v>41589</v>
      </c>
      <c r="C2584" s="1" t="s">
        <v>564</v>
      </c>
      <c r="D2584" s="1" t="s">
        <v>667</v>
      </c>
      <c r="E2584" s="1" t="s">
        <v>27</v>
      </c>
      <c r="F2584" s="1" t="s">
        <v>28</v>
      </c>
      <c r="G2584" s="1" t="s">
        <v>21</v>
      </c>
      <c r="H2584" s="2">
        <v>41593</v>
      </c>
      <c r="I2584" s="1" t="s">
        <v>22</v>
      </c>
      <c r="J2584" s="6" t="s">
        <v>181</v>
      </c>
      <c r="L2584" t="str">
        <f>VLOOKUP(Table3[[#This Row],[Order ID]],OrderBreakDown!A2583:H10630,2,0)</f>
        <v>Rubbermaid Stacking Tray, Erganomic</v>
      </c>
      <c r="M2584" s="16">
        <f>VLOOKUP(Table3[[#This Row],[Order ID]],OrderBreakDown!A2583:H10630,3,0)</f>
        <v>0</v>
      </c>
      <c r="N2584" t="str">
        <f>VLOOKUP(Table3[[#This Row],[Order ID]],OrderBreakDown!A2583:H10630,4,0)</f>
        <v>$44.00</v>
      </c>
      <c r="O2584" s="18" t="str">
        <f>VLOOKUP(Table3[[#This Row],[Order ID]],OrderBreakDown!A2583:H10630,5,0)</f>
        <v>$0.00</v>
      </c>
      <c r="P2584">
        <f>VLOOKUP(Table3[[#This Row],[Order ID]],OrderBreakDown!A2583:H10630,6,0)</f>
        <v>2</v>
      </c>
      <c r="Q2584" t="str">
        <f>VLOOKUP(Table3[[#This Row],[Order ID]],OrderBreakDown!A2583:H10630,7,0)</f>
        <v>Furniture</v>
      </c>
      <c r="R2584" t="str">
        <f>VLOOKUP(Table3[[#This Row],[Order ID]],OrderBreakDown!A2583:H10630,8,0)</f>
        <v>Furnishings</v>
      </c>
    </row>
    <row r="2585" spans="1:18" ht="21.75" customHeight="1" thickBot="1" x14ac:dyDescent="0.3">
      <c r="A2585" s="5" t="s">
        <v>4299</v>
      </c>
      <c r="B2585" s="2">
        <v>41589</v>
      </c>
      <c r="C2585" s="1" t="s">
        <v>18</v>
      </c>
      <c r="D2585" s="1" t="s">
        <v>433</v>
      </c>
      <c r="E2585" s="1" t="s">
        <v>66</v>
      </c>
      <c r="F2585" s="1" t="s">
        <v>28</v>
      </c>
      <c r="G2585" s="1" t="s">
        <v>21</v>
      </c>
      <c r="H2585" s="2">
        <v>41594</v>
      </c>
      <c r="I2585" s="1" t="s">
        <v>22</v>
      </c>
      <c r="J2585" s="6" t="s">
        <v>116</v>
      </c>
      <c r="L2585" t="str">
        <f>VLOOKUP(Table3[[#This Row],[Order ID]],OrderBreakDown!A2584:H10631,2,0)</f>
        <v>Bush 3-Shelf Cabinet, Metal</v>
      </c>
      <c r="M2585" s="16">
        <f>VLOOKUP(Table3[[#This Row],[Order ID]],OrderBreakDown!A2584:H10631,3,0)</f>
        <v>0.1</v>
      </c>
      <c r="N2585" t="str">
        <f>VLOOKUP(Table3[[#This Row],[Order ID]],OrderBreakDown!A2584:H10631,4,0)</f>
        <v>$771.00</v>
      </c>
      <c r="O2585" s="18" t="str">
        <f>VLOOKUP(Table3[[#This Row],[Order ID]],OrderBreakDown!A2584:H10631,5,0)</f>
        <v>$163.00</v>
      </c>
      <c r="P2585">
        <f>VLOOKUP(Table3[[#This Row],[Order ID]],OrderBreakDown!A2584:H10631,6,0)</f>
        <v>6</v>
      </c>
      <c r="Q2585" t="str">
        <f>VLOOKUP(Table3[[#This Row],[Order ID]],OrderBreakDown!A2584:H10631,7,0)</f>
        <v>Furniture</v>
      </c>
      <c r="R2585" t="str">
        <f>VLOOKUP(Table3[[#This Row],[Order ID]],OrderBreakDown!A2584:H10631,8,0)</f>
        <v>Bookcases</v>
      </c>
    </row>
    <row r="2586" spans="1:18" ht="21.75" customHeight="1" thickBot="1" x14ac:dyDescent="0.3">
      <c r="A2586" s="5" t="s">
        <v>4300</v>
      </c>
      <c r="B2586" s="2">
        <v>41589</v>
      </c>
      <c r="C2586" s="1" t="s">
        <v>204</v>
      </c>
      <c r="D2586" s="1" t="s">
        <v>12</v>
      </c>
      <c r="E2586" s="1" t="s">
        <v>13</v>
      </c>
      <c r="F2586" s="1" t="s">
        <v>14</v>
      </c>
      <c r="G2586" s="1" t="s">
        <v>21</v>
      </c>
      <c r="H2586" s="2">
        <v>41594</v>
      </c>
      <c r="I2586" s="1" t="s">
        <v>16</v>
      </c>
      <c r="J2586" s="6" t="s">
        <v>12</v>
      </c>
      <c r="L2586" t="str">
        <f>VLOOKUP(Table3[[#This Row],[Order ID]],OrderBreakDown!A2585:H10632,2,0)</f>
        <v>Dania Stackable Bookrack, Mobile</v>
      </c>
      <c r="M2586" s="16">
        <f>VLOOKUP(Table3[[#This Row],[Order ID]],OrderBreakDown!A2585:H10632,3,0)</f>
        <v>0.5</v>
      </c>
      <c r="N2586" t="str">
        <f>VLOOKUP(Table3[[#This Row],[Order ID]],OrderBreakDown!A2585:H10632,4,0)</f>
        <v>$182.00</v>
      </c>
      <c r="O2586" s="18" t="str">
        <f>VLOOKUP(Table3[[#This Row],[Order ID]],OrderBreakDown!A2585:H10632,5,0)</f>
        <v>-$22.00</v>
      </c>
      <c r="P2586">
        <f>VLOOKUP(Table3[[#This Row],[Order ID]],OrderBreakDown!A2585:H10632,6,0)</f>
        <v>3</v>
      </c>
      <c r="Q2586" t="str">
        <f>VLOOKUP(Table3[[#This Row],[Order ID]],OrderBreakDown!A2585:H10632,7,0)</f>
        <v>Furniture</v>
      </c>
      <c r="R2586" t="str">
        <f>VLOOKUP(Table3[[#This Row],[Order ID]],OrderBreakDown!A2585:H10632,8,0)</f>
        <v>Bookcases</v>
      </c>
    </row>
    <row r="2587" spans="1:18" ht="21.75" customHeight="1" thickBot="1" x14ac:dyDescent="0.3">
      <c r="A2587" s="5" t="s">
        <v>4301</v>
      </c>
      <c r="B2587" s="2">
        <v>41589</v>
      </c>
      <c r="C2587" s="1" t="s">
        <v>2161</v>
      </c>
      <c r="D2587" s="1" t="s">
        <v>3666</v>
      </c>
      <c r="E2587" s="1" t="s">
        <v>77</v>
      </c>
      <c r="F2587" s="1" t="s">
        <v>28</v>
      </c>
      <c r="G2587" s="1" t="s">
        <v>15</v>
      </c>
      <c r="H2587" s="2">
        <v>41593</v>
      </c>
      <c r="I2587" s="1" t="s">
        <v>22</v>
      </c>
      <c r="J2587" s="6" t="s">
        <v>831</v>
      </c>
      <c r="L2587" t="str">
        <f>VLOOKUP(Table3[[#This Row],[Order ID]],OrderBreakDown!A2586:H10633,2,0)</f>
        <v>Samsung Audio Dock, Cordless</v>
      </c>
      <c r="M2587" s="16">
        <f>VLOOKUP(Table3[[#This Row],[Order ID]],OrderBreakDown!A2586:H10633,3,0)</f>
        <v>0.5</v>
      </c>
      <c r="N2587" t="str">
        <f>VLOOKUP(Table3[[#This Row],[Order ID]],OrderBreakDown!A2586:H10633,4,0)</f>
        <v>$339.00</v>
      </c>
      <c r="O2587" s="18" t="str">
        <f>VLOOKUP(Table3[[#This Row],[Order ID]],OrderBreakDown!A2586:H10633,5,0)</f>
        <v>-$217.00</v>
      </c>
      <c r="P2587">
        <f>VLOOKUP(Table3[[#This Row],[Order ID]],OrderBreakDown!A2586:H10633,6,0)</f>
        <v>4</v>
      </c>
      <c r="Q2587" t="str">
        <f>VLOOKUP(Table3[[#This Row],[Order ID]],OrderBreakDown!A2586:H10633,7,0)</f>
        <v>Technology</v>
      </c>
      <c r="R2587" t="str">
        <f>VLOOKUP(Table3[[#This Row],[Order ID]],OrderBreakDown!A2586:H10633,8,0)</f>
        <v>Phones</v>
      </c>
    </row>
    <row r="2588" spans="1:18" ht="21.75" customHeight="1" thickBot="1" x14ac:dyDescent="0.3">
      <c r="A2588" s="5" t="s">
        <v>4302</v>
      </c>
      <c r="B2588" s="2">
        <v>41589</v>
      </c>
      <c r="C2588" s="1" t="s">
        <v>2723</v>
      </c>
      <c r="D2588" s="1" t="s">
        <v>4303</v>
      </c>
      <c r="E2588" s="1" t="s">
        <v>49</v>
      </c>
      <c r="F2588" s="1" t="s">
        <v>50</v>
      </c>
      <c r="G2588" s="1" t="s">
        <v>33</v>
      </c>
      <c r="H2588" s="2">
        <v>41591</v>
      </c>
      <c r="I2588" s="1" t="s">
        <v>16</v>
      </c>
      <c r="J2588" s="6" t="s">
        <v>621</v>
      </c>
      <c r="L2588" t="str">
        <f>VLOOKUP(Table3[[#This Row],[Order ID]],OrderBreakDown!A2587:H10634,2,0)</f>
        <v>Eldon Lockers, Blue</v>
      </c>
      <c r="M2588" s="16">
        <f>VLOOKUP(Table3[[#This Row],[Order ID]],OrderBreakDown!A2587:H10634,3,0)</f>
        <v>0.4</v>
      </c>
      <c r="N2588" t="str">
        <f>VLOOKUP(Table3[[#This Row],[Order ID]],OrderBreakDown!A2587:H10634,4,0)</f>
        <v>$237.00</v>
      </c>
      <c r="O2588" s="18" t="str">
        <f>VLOOKUP(Table3[[#This Row],[Order ID]],OrderBreakDown!A2587:H10634,5,0)</f>
        <v>-$119.00</v>
      </c>
      <c r="P2588">
        <f>VLOOKUP(Table3[[#This Row],[Order ID]],OrderBreakDown!A2587:H10634,6,0)</f>
        <v>2</v>
      </c>
      <c r="Q2588" t="str">
        <f>VLOOKUP(Table3[[#This Row],[Order ID]],OrderBreakDown!A2587:H10634,7,0)</f>
        <v>Office Supplies</v>
      </c>
      <c r="R2588" t="str">
        <f>VLOOKUP(Table3[[#This Row],[Order ID]],OrderBreakDown!A2587:H10634,8,0)</f>
        <v>Storage</v>
      </c>
    </row>
    <row r="2589" spans="1:18" ht="21.75" customHeight="1" thickBot="1" x14ac:dyDescent="0.3">
      <c r="A2589" s="5" t="s">
        <v>4304</v>
      </c>
      <c r="B2589" s="2">
        <v>41590</v>
      </c>
      <c r="C2589" s="1" t="s">
        <v>2624</v>
      </c>
      <c r="D2589" s="1" t="s">
        <v>1507</v>
      </c>
      <c r="E2589" s="1" t="s">
        <v>27</v>
      </c>
      <c r="F2589" s="1" t="s">
        <v>28</v>
      </c>
      <c r="G2589" s="1" t="s">
        <v>21</v>
      </c>
      <c r="H2589" s="2">
        <v>41592</v>
      </c>
      <c r="I2589" s="1" t="s">
        <v>37</v>
      </c>
      <c r="J2589" s="6" t="s">
        <v>41</v>
      </c>
      <c r="L2589" t="str">
        <f>VLOOKUP(Table3[[#This Row],[Order ID]],OrderBreakDown!A2588:H10635,2,0)</f>
        <v>Hon File Folder Labels, 5000 Label Set</v>
      </c>
      <c r="M2589" s="16">
        <f>VLOOKUP(Table3[[#This Row],[Order ID]],OrderBreakDown!A2588:H10635,3,0)</f>
        <v>0</v>
      </c>
      <c r="N2589" t="str">
        <f>VLOOKUP(Table3[[#This Row],[Order ID]],OrderBreakDown!A2588:H10635,4,0)</f>
        <v>$18.00</v>
      </c>
      <c r="O2589" s="18" t="str">
        <f>VLOOKUP(Table3[[#This Row],[Order ID]],OrderBreakDown!A2588:H10635,5,0)</f>
        <v>$9.00</v>
      </c>
      <c r="P2589">
        <f>VLOOKUP(Table3[[#This Row],[Order ID]],OrderBreakDown!A2588:H10635,6,0)</f>
        <v>2</v>
      </c>
      <c r="Q2589" t="str">
        <f>VLOOKUP(Table3[[#This Row],[Order ID]],OrderBreakDown!A2588:H10635,7,0)</f>
        <v>Office Supplies</v>
      </c>
      <c r="R2589" t="str">
        <f>VLOOKUP(Table3[[#This Row],[Order ID]],OrderBreakDown!A2588:H10635,8,0)</f>
        <v>Labels</v>
      </c>
    </row>
    <row r="2590" spans="1:18" ht="21.75" customHeight="1" thickBot="1" x14ac:dyDescent="0.3">
      <c r="A2590" s="5" t="s">
        <v>4305</v>
      </c>
      <c r="B2590" s="2">
        <v>41590</v>
      </c>
      <c r="C2590" s="1" t="s">
        <v>904</v>
      </c>
      <c r="D2590" s="1" t="s">
        <v>177</v>
      </c>
      <c r="E2590" s="1" t="s">
        <v>20</v>
      </c>
      <c r="F2590" s="1" t="s">
        <v>14</v>
      </c>
      <c r="G2590" s="1" t="s">
        <v>21</v>
      </c>
      <c r="H2590" s="2">
        <v>41595</v>
      </c>
      <c r="I2590" s="1" t="s">
        <v>22</v>
      </c>
      <c r="J2590" s="6" t="s">
        <v>23</v>
      </c>
      <c r="L2590" t="str">
        <f>VLOOKUP(Table3[[#This Row],[Order ID]],OrderBreakDown!A2589:H10636,2,0)</f>
        <v>Eldon Lockers, Industrial</v>
      </c>
      <c r="M2590" s="16">
        <f>VLOOKUP(Table3[[#This Row],[Order ID]],OrderBreakDown!A2589:H10636,3,0)</f>
        <v>0.1</v>
      </c>
      <c r="N2590" t="str">
        <f>VLOOKUP(Table3[[#This Row],[Order ID]],OrderBreakDown!A2589:H10636,4,0)</f>
        <v>$357.00</v>
      </c>
      <c r="O2590" s="18" t="str">
        <f>VLOOKUP(Table3[[#This Row],[Order ID]],OrderBreakDown!A2589:H10636,5,0)</f>
        <v>$155.00</v>
      </c>
      <c r="P2590">
        <f>VLOOKUP(Table3[[#This Row],[Order ID]],OrderBreakDown!A2589:H10636,6,0)</f>
        <v>2</v>
      </c>
      <c r="Q2590" t="str">
        <f>VLOOKUP(Table3[[#This Row],[Order ID]],OrderBreakDown!A2589:H10636,7,0)</f>
        <v>Office Supplies</v>
      </c>
      <c r="R2590" t="str">
        <f>VLOOKUP(Table3[[#This Row],[Order ID]],OrderBreakDown!A2589:H10636,8,0)</f>
        <v>Storage</v>
      </c>
    </row>
    <row r="2591" spans="1:18" ht="21.75" customHeight="1" thickBot="1" x14ac:dyDescent="0.3">
      <c r="A2591" s="5" t="s">
        <v>4306</v>
      </c>
      <c r="B2591" s="2">
        <v>41590</v>
      </c>
      <c r="C2591" s="1" t="s">
        <v>1826</v>
      </c>
      <c r="D2591" s="1" t="s">
        <v>465</v>
      </c>
      <c r="E2591" s="1" t="s">
        <v>66</v>
      </c>
      <c r="F2591" s="1" t="s">
        <v>28</v>
      </c>
      <c r="G2591" s="1" t="s">
        <v>33</v>
      </c>
      <c r="H2591" s="2">
        <v>41591</v>
      </c>
      <c r="I2591" s="1" t="s">
        <v>37</v>
      </c>
      <c r="J2591" s="6" t="s">
        <v>465</v>
      </c>
      <c r="L2591" t="str">
        <f>VLOOKUP(Table3[[#This Row],[Order ID]],OrderBreakDown!A2590:H10637,2,0)</f>
        <v>Advantus Staples, 12 Pack</v>
      </c>
      <c r="M2591" s="16">
        <f>VLOOKUP(Table3[[#This Row],[Order ID]],OrderBreakDown!A2590:H10637,3,0)</f>
        <v>0</v>
      </c>
      <c r="N2591" t="str">
        <f>VLOOKUP(Table3[[#This Row],[Order ID]],OrderBreakDown!A2590:H10637,4,0)</f>
        <v>$21.00</v>
      </c>
      <c r="O2591" s="18" t="str">
        <f>VLOOKUP(Table3[[#This Row],[Order ID]],OrderBreakDown!A2590:H10637,5,0)</f>
        <v>$1.00</v>
      </c>
      <c r="P2591">
        <f>VLOOKUP(Table3[[#This Row],[Order ID]],OrderBreakDown!A2590:H10637,6,0)</f>
        <v>2</v>
      </c>
      <c r="Q2591" t="str">
        <f>VLOOKUP(Table3[[#This Row],[Order ID]],OrderBreakDown!A2590:H10637,7,0)</f>
        <v>Office Supplies</v>
      </c>
      <c r="R2591" t="str">
        <f>VLOOKUP(Table3[[#This Row],[Order ID]],OrderBreakDown!A2590:H10637,8,0)</f>
        <v>Fasteners</v>
      </c>
    </row>
    <row r="2592" spans="1:18" ht="21.75" customHeight="1" thickBot="1" x14ac:dyDescent="0.3">
      <c r="A2592" s="5" t="s">
        <v>4307</v>
      </c>
      <c r="B2592" s="2">
        <v>41590</v>
      </c>
      <c r="C2592" s="1" t="s">
        <v>2521</v>
      </c>
      <c r="D2592" s="1" t="s">
        <v>4308</v>
      </c>
      <c r="E2592" s="1" t="s">
        <v>27</v>
      </c>
      <c r="F2592" s="1" t="s">
        <v>28</v>
      </c>
      <c r="G2592" s="1" t="s">
        <v>21</v>
      </c>
      <c r="H2592" s="2">
        <v>41594</v>
      </c>
      <c r="I2592" s="1" t="s">
        <v>22</v>
      </c>
      <c r="J2592" s="6" t="s">
        <v>112</v>
      </c>
      <c r="L2592" t="str">
        <f>VLOOKUP(Table3[[#This Row],[Order ID]],OrderBreakDown!A2591:H10638,2,0)</f>
        <v>OIC Staples, Bulk Pack</v>
      </c>
      <c r="M2592" s="16">
        <f>VLOOKUP(Table3[[#This Row],[Order ID]],OrderBreakDown!A2591:H10638,3,0)</f>
        <v>0</v>
      </c>
      <c r="N2592" t="str">
        <f>VLOOKUP(Table3[[#This Row],[Order ID]],OrderBreakDown!A2591:H10638,4,0)</f>
        <v>$68.00</v>
      </c>
      <c r="O2592" s="18" t="str">
        <f>VLOOKUP(Table3[[#This Row],[Order ID]],OrderBreakDown!A2591:H10638,5,0)</f>
        <v>$33.00</v>
      </c>
      <c r="P2592">
        <f>VLOOKUP(Table3[[#This Row],[Order ID]],OrderBreakDown!A2591:H10638,6,0)</f>
        <v>6</v>
      </c>
      <c r="Q2592" t="str">
        <f>VLOOKUP(Table3[[#This Row],[Order ID]],OrderBreakDown!A2591:H10638,7,0)</f>
        <v>Office Supplies</v>
      </c>
      <c r="R2592" t="str">
        <f>VLOOKUP(Table3[[#This Row],[Order ID]],OrderBreakDown!A2591:H10638,8,0)</f>
        <v>Fasteners</v>
      </c>
    </row>
    <row r="2593" spans="1:18" ht="21.75" customHeight="1" thickBot="1" x14ac:dyDescent="0.3">
      <c r="A2593" s="5" t="s">
        <v>4309</v>
      </c>
      <c r="B2593" s="2">
        <v>41590</v>
      </c>
      <c r="C2593" s="1" t="s">
        <v>398</v>
      </c>
      <c r="D2593" s="1" t="s">
        <v>177</v>
      </c>
      <c r="E2593" s="1" t="s">
        <v>20</v>
      </c>
      <c r="F2593" s="1" t="s">
        <v>14</v>
      </c>
      <c r="G2593" s="1" t="s">
        <v>15</v>
      </c>
      <c r="H2593" s="2">
        <v>41594</v>
      </c>
      <c r="I2593" s="1" t="s">
        <v>22</v>
      </c>
      <c r="J2593" s="6" t="s">
        <v>23</v>
      </c>
      <c r="L2593" t="str">
        <f>VLOOKUP(Table3[[#This Row],[Order ID]],OrderBreakDown!A2592:H10639,2,0)</f>
        <v>Smead File Folder Labels, Adjustable</v>
      </c>
      <c r="M2593" s="16">
        <f>VLOOKUP(Table3[[#This Row],[Order ID]],OrderBreakDown!A2592:H10639,3,0)</f>
        <v>0.1</v>
      </c>
      <c r="N2593" t="str">
        <f>VLOOKUP(Table3[[#This Row],[Order ID]],OrderBreakDown!A2592:H10639,4,0)</f>
        <v>$43.00</v>
      </c>
      <c r="O2593" s="18" t="str">
        <f>VLOOKUP(Table3[[#This Row],[Order ID]],OrderBreakDown!A2592:H10639,5,0)</f>
        <v>-$2.00</v>
      </c>
      <c r="P2593">
        <f>VLOOKUP(Table3[[#This Row],[Order ID]],OrderBreakDown!A2592:H10639,6,0)</f>
        <v>7</v>
      </c>
      <c r="Q2593" t="str">
        <f>VLOOKUP(Table3[[#This Row],[Order ID]],OrderBreakDown!A2592:H10639,7,0)</f>
        <v>Office Supplies</v>
      </c>
      <c r="R2593" t="str">
        <f>VLOOKUP(Table3[[#This Row],[Order ID]],OrderBreakDown!A2592:H10639,8,0)</f>
        <v>Labels</v>
      </c>
    </row>
    <row r="2594" spans="1:18" ht="21.75" customHeight="1" thickBot="1" x14ac:dyDescent="0.3">
      <c r="A2594" s="5" t="s">
        <v>4310</v>
      </c>
      <c r="B2594" s="2">
        <v>41591</v>
      </c>
      <c r="C2594" s="1" t="s">
        <v>53</v>
      </c>
      <c r="D2594" s="1" t="s">
        <v>1268</v>
      </c>
      <c r="E2594" s="1" t="s">
        <v>20</v>
      </c>
      <c r="F2594" s="1" t="s">
        <v>14</v>
      </c>
      <c r="G2594" s="1" t="s">
        <v>21</v>
      </c>
      <c r="H2594" s="2">
        <v>41595</v>
      </c>
      <c r="I2594" s="1" t="s">
        <v>22</v>
      </c>
      <c r="J2594" s="6" t="s">
        <v>23</v>
      </c>
      <c r="L2594" t="str">
        <f>VLOOKUP(Table3[[#This Row],[Order ID]],OrderBreakDown!A2593:H10640,2,0)</f>
        <v>Samsung Speaker Phone, VoIP</v>
      </c>
      <c r="M2594" s="16">
        <f>VLOOKUP(Table3[[#This Row],[Order ID]],OrderBreakDown!A2593:H10640,3,0)</f>
        <v>0</v>
      </c>
      <c r="N2594" t="str">
        <f>VLOOKUP(Table3[[#This Row],[Order ID]],OrderBreakDown!A2593:H10640,4,0)</f>
        <v>$247.00</v>
      </c>
      <c r="O2594" s="18" t="str">
        <f>VLOOKUP(Table3[[#This Row],[Order ID]],OrderBreakDown!A2593:H10640,5,0)</f>
        <v>$69.00</v>
      </c>
      <c r="P2594">
        <f>VLOOKUP(Table3[[#This Row],[Order ID]],OrderBreakDown!A2593:H10640,6,0)</f>
        <v>2</v>
      </c>
      <c r="Q2594" t="str">
        <f>VLOOKUP(Table3[[#This Row],[Order ID]],OrderBreakDown!A2593:H10640,7,0)</f>
        <v>Technology</v>
      </c>
      <c r="R2594" t="str">
        <f>VLOOKUP(Table3[[#This Row],[Order ID]],OrderBreakDown!A2593:H10640,8,0)</f>
        <v>Phones</v>
      </c>
    </row>
    <row r="2595" spans="1:18" ht="21.75" customHeight="1" thickBot="1" x14ac:dyDescent="0.3">
      <c r="A2595" s="5" t="s">
        <v>4311</v>
      </c>
      <c r="B2595" s="2">
        <v>41591</v>
      </c>
      <c r="C2595" s="1" t="s">
        <v>1841</v>
      </c>
      <c r="D2595" s="1" t="s">
        <v>1105</v>
      </c>
      <c r="E2595" s="1" t="s">
        <v>49</v>
      </c>
      <c r="F2595" s="1" t="s">
        <v>50</v>
      </c>
      <c r="G2595" s="1" t="s">
        <v>33</v>
      </c>
      <c r="H2595" s="2">
        <v>41596</v>
      </c>
      <c r="I2595" s="1" t="s">
        <v>22</v>
      </c>
      <c r="J2595" s="6" t="s">
        <v>1106</v>
      </c>
      <c r="L2595" t="str">
        <f>VLOOKUP(Table3[[#This Row],[Order ID]],OrderBreakDown!A2594:H10641,2,0)</f>
        <v>Office Star Rocking Chair, Adjustable</v>
      </c>
      <c r="M2595" s="16">
        <f>VLOOKUP(Table3[[#This Row],[Order ID]],OrderBreakDown!A2594:H10641,3,0)</f>
        <v>0.6</v>
      </c>
      <c r="N2595" t="str">
        <f>VLOOKUP(Table3[[#This Row],[Order ID]],OrderBreakDown!A2594:H10641,4,0)</f>
        <v>$287.00</v>
      </c>
      <c r="O2595" s="18" t="str">
        <f>VLOOKUP(Table3[[#This Row],[Order ID]],OrderBreakDown!A2594:H10641,5,0)</f>
        <v>-$172.00</v>
      </c>
      <c r="P2595">
        <f>VLOOKUP(Table3[[#This Row],[Order ID]],OrderBreakDown!A2594:H10641,6,0)</f>
        <v>5</v>
      </c>
      <c r="Q2595" t="str">
        <f>VLOOKUP(Table3[[#This Row],[Order ID]],OrderBreakDown!A2594:H10641,7,0)</f>
        <v>Furniture</v>
      </c>
      <c r="R2595" t="str">
        <f>VLOOKUP(Table3[[#This Row],[Order ID]],OrderBreakDown!A2594:H10641,8,0)</f>
        <v>Chairs</v>
      </c>
    </row>
    <row r="2596" spans="1:18" ht="21.75" customHeight="1" thickBot="1" x14ac:dyDescent="0.3">
      <c r="A2596" s="5" t="s">
        <v>4312</v>
      </c>
      <c r="B2596" s="2">
        <v>41591</v>
      </c>
      <c r="C2596" s="1" t="s">
        <v>1132</v>
      </c>
      <c r="D2596" s="1" t="s">
        <v>3364</v>
      </c>
      <c r="E2596" s="1" t="s">
        <v>66</v>
      </c>
      <c r="F2596" s="1" t="s">
        <v>28</v>
      </c>
      <c r="G2596" s="1" t="s">
        <v>33</v>
      </c>
      <c r="H2596" s="2">
        <v>41597</v>
      </c>
      <c r="I2596" s="1" t="s">
        <v>22</v>
      </c>
      <c r="J2596" s="6" t="s">
        <v>116</v>
      </c>
      <c r="L2596" t="str">
        <f>VLOOKUP(Table3[[#This Row],[Order ID]],OrderBreakDown!A2595:H10642,2,0)</f>
        <v>Stiletto Letter Opener, Steel</v>
      </c>
      <c r="M2596" s="16">
        <f>VLOOKUP(Table3[[#This Row],[Order ID]],OrderBreakDown!A2595:H10642,3,0)</f>
        <v>0</v>
      </c>
      <c r="N2596" t="str">
        <f>VLOOKUP(Table3[[#This Row],[Order ID]],OrderBreakDown!A2595:H10642,4,0)</f>
        <v>$75.00</v>
      </c>
      <c r="O2596" s="18" t="str">
        <f>VLOOKUP(Table3[[#This Row],[Order ID]],OrderBreakDown!A2595:H10642,5,0)</f>
        <v>$9.00</v>
      </c>
      <c r="P2596">
        <f>VLOOKUP(Table3[[#This Row],[Order ID]],OrderBreakDown!A2595:H10642,6,0)</f>
        <v>3</v>
      </c>
      <c r="Q2596" t="str">
        <f>VLOOKUP(Table3[[#This Row],[Order ID]],OrderBreakDown!A2595:H10642,7,0)</f>
        <v>Office Supplies</v>
      </c>
      <c r="R2596" t="str">
        <f>VLOOKUP(Table3[[#This Row],[Order ID]],OrderBreakDown!A2595:H10642,8,0)</f>
        <v>Supplies</v>
      </c>
    </row>
    <row r="2597" spans="1:18" ht="21.75" customHeight="1" thickBot="1" x14ac:dyDescent="0.3">
      <c r="A2597" s="5" t="s">
        <v>4313</v>
      </c>
      <c r="B2597" s="2">
        <v>41591</v>
      </c>
      <c r="C2597" s="1" t="s">
        <v>1950</v>
      </c>
      <c r="D2597" s="1" t="s">
        <v>1400</v>
      </c>
      <c r="E2597" s="1" t="s">
        <v>27</v>
      </c>
      <c r="F2597" s="1" t="s">
        <v>28</v>
      </c>
      <c r="G2597" s="1" t="s">
        <v>21</v>
      </c>
      <c r="H2597" s="2">
        <v>41596</v>
      </c>
      <c r="I2597" s="1" t="s">
        <v>22</v>
      </c>
      <c r="J2597" s="6" t="s">
        <v>112</v>
      </c>
      <c r="L2597" t="str">
        <f>VLOOKUP(Table3[[#This Row],[Order ID]],OrderBreakDown!A2596:H10643,2,0)</f>
        <v>Hoover Stove, Black</v>
      </c>
      <c r="M2597" s="16">
        <f>VLOOKUP(Table3[[#This Row],[Order ID]],OrderBreakDown!A2596:H10643,3,0)</f>
        <v>0.1</v>
      </c>
      <c r="N2597" t="str">
        <f>VLOOKUP(Table3[[#This Row],[Order ID]],OrderBreakDown!A2596:H10643,4,0)</f>
        <v>$1,533.00</v>
      </c>
      <c r="O2597" s="18" t="str">
        <f>VLOOKUP(Table3[[#This Row],[Order ID]],OrderBreakDown!A2596:H10643,5,0)</f>
        <v>-$34.00</v>
      </c>
      <c r="P2597">
        <f>VLOOKUP(Table3[[#This Row],[Order ID]],OrderBreakDown!A2596:H10643,6,0)</f>
        <v>3</v>
      </c>
      <c r="Q2597" t="str">
        <f>VLOOKUP(Table3[[#This Row],[Order ID]],OrderBreakDown!A2596:H10643,7,0)</f>
        <v>Office Supplies</v>
      </c>
      <c r="R2597" t="str">
        <f>VLOOKUP(Table3[[#This Row],[Order ID]],OrderBreakDown!A2596:H10643,8,0)</f>
        <v>Appliances</v>
      </c>
    </row>
    <row r="2598" spans="1:18" ht="21.75" customHeight="1" thickBot="1" x14ac:dyDescent="0.3">
      <c r="A2598" s="5" t="s">
        <v>4314</v>
      </c>
      <c r="B2598" s="2">
        <v>41591</v>
      </c>
      <c r="C2598" s="1" t="s">
        <v>2991</v>
      </c>
      <c r="D2598" s="1" t="s">
        <v>552</v>
      </c>
      <c r="E2598" s="1" t="s">
        <v>66</v>
      </c>
      <c r="F2598" s="1" t="s">
        <v>28</v>
      </c>
      <c r="G2598" s="1" t="s">
        <v>15</v>
      </c>
      <c r="H2598" s="2">
        <v>41593</v>
      </c>
      <c r="I2598" s="1" t="s">
        <v>37</v>
      </c>
      <c r="J2598" s="6" t="s">
        <v>553</v>
      </c>
      <c r="L2598" t="str">
        <f>VLOOKUP(Table3[[#This Row],[Order ID]],OrderBreakDown!A2597:H10644,2,0)</f>
        <v>Fiskars Scissors, High Speed</v>
      </c>
      <c r="M2598" s="16">
        <f>VLOOKUP(Table3[[#This Row],[Order ID]],OrderBreakDown!A2597:H10644,3,0)</f>
        <v>0</v>
      </c>
      <c r="N2598" t="str">
        <f>VLOOKUP(Table3[[#This Row],[Order ID]],OrderBreakDown!A2597:H10644,4,0)</f>
        <v>$116.00</v>
      </c>
      <c r="O2598" s="18" t="str">
        <f>VLOOKUP(Table3[[#This Row],[Order ID]],OrderBreakDown!A2597:H10644,5,0)</f>
        <v>$56.00</v>
      </c>
      <c r="P2598">
        <f>VLOOKUP(Table3[[#This Row],[Order ID]],OrderBreakDown!A2597:H10644,6,0)</f>
        <v>5</v>
      </c>
      <c r="Q2598" t="str">
        <f>VLOOKUP(Table3[[#This Row],[Order ID]],OrderBreakDown!A2597:H10644,7,0)</f>
        <v>Office Supplies</v>
      </c>
      <c r="R2598" t="str">
        <f>VLOOKUP(Table3[[#This Row],[Order ID]],OrderBreakDown!A2597:H10644,8,0)</f>
        <v>Supplies</v>
      </c>
    </row>
    <row r="2599" spans="1:18" ht="21.75" customHeight="1" thickBot="1" x14ac:dyDescent="0.3">
      <c r="A2599" s="5" t="s">
        <v>4315</v>
      </c>
      <c r="B2599" s="2">
        <v>41591</v>
      </c>
      <c r="C2599" s="1" t="s">
        <v>835</v>
      </c>
      <c r="D2599" s="1" t="s">
        <v>1897</v>
      </c>
      <c r="E2599" s="1" t="s">
        <v>27</v>
      </c>
      <c r="F2599" s="1" t="s">
        <v>28</v>
      </c>
      <c r="G2599" s="1" t="s">
        <v>33</v>
      </c>
      <c r="H2599" s="2">
        <v>41596</v>
      </c>
      <c r="I2599" s="1" t="s">
        <v>22</v>
      </c>
      <c r="J2599" s="6" t="s">
        <v>181</v>
      </c>
      <c r="L2599" t="str">
        <f>VLOOKUP(Table3[[#This Row],[Order ID]],OrderBreakDown!A2598:H10645,2,0)</f>
        <v>SAFCO Executive Leather Armchair, Black</v>
      </c>
      <c r="M2599" s="16">
        <f>VLOOKUP(Table3[[#This Row],[Order ID]],OrderBreakDown!A2598:H10645,3,0)</f>
        <v>0.1</v>
      </c>
      <c r="N2599" t="str">
        <f>VLOOKUP(Table3[[#This Row],[Order ID]],OrderBreakDown!A2598:H10645,4,0)</f>
        <v>$2,892.00</v>
      </c>
      <c r="O2599" s="18" t="str">
        <f>VLOOKUP(Table3[[#This Row],[Order ID]],OrderBreakDown!A2598:H10645,5,0)</f>
        <v>$1,189.00</v>
      </c>
      <c r="P2599">
        <f>VLOOKUP(Table3[[#This Row],[Order ID]],OrderBreakDown!A2598:H10645,6,0)</f>
        <v>7</v>
      </c>
      <c r="Q2599" t="str">
        <f>VLOOKUP(Table3[[#This Row],[Order ID]],OrderBreakDown!A2598:H10645,7,0)</f>
        <v>Furniture</v>
      </c>
      <c r="R2599" t="str">
        <f>VLOOKUP(Table3[[#This Row],[Order ID]],OrderBreakDown!A2598:H10645,8,0)</f>
        <v>Chairs</v>
      </c>
    </row>
    <row r="2600" spans="1:18" ht="21.75" customHeight="1" thickBot="1" x14ac:dyDescent="0.3">
      <c r="A2600" s="5" t="s">
        <v>4316</v>
      </c>
      <c r="B2600" s="2">
        <v>41592</v>
      </c>
      <c r="C2600" s="1" t="s">
        <v>2555</v>
      </c>
      <c r="D2600" s="1" t="s">
        <v>465</v>
      </c>
      <c r="E2600" s="1" t="s">
        <v>66</v>
      </c>
      <c r="F2600" s="1" t="s">
        <v>28</v>
      </c>
      <c r="G2600" s="1" t="s">
        <v>21</v>
      </c>
      <c r="H2600" s="2">
        <v>41597</v>
      </c>
      <c r="I2600" s="1" t="s">
        <v>22</v>
      </c>
      <c r="J2600" s="6" t="s">
        <v>465</v>
      </c>
      <c r="L2600" t="str">
        <f>VLOOKUP(Table3[[#This Row],[Order ID]],OrderBreakDown!A2599:H10646,2,0)</f>
        <v>BIC Highlighters, Fluorescent</v>
      </c>
      <c r="M2600" s="16">
        <f>VLOOKUP(Table3[[#This Row],[Order ID]],OrderBreakDown!A2599:H10646,3,0)</f>
        <v>0</v>
      </c>
      <c r="N2600" t="str">
        <f>VLOOKUP(Table3[[#This Row],[Order ID]],OrderBreakDown!A2599:H10646,4,0)</f>
        <v>$283.00</v>
      </c>
      <c r="O2600" s="18" t="str">
        <f>VLOOKUP(Table3[[#This Row],[Order ID]],OrderBreakDown!A2599:H10646,5,0)</f>
        <v>$93.00</v>
      </c>
      <c r="P2600">
        <f>VLOOKUP(Table3[[#This Row],[Order ID]],OrderBreakDown!A2599:H10646,6,0)</f>
        <v>14</v>
      </c>
      <c r="Q2600" t="str">
        <f>VLOOKUP(Table3[[#This Row],[Order ID]],OrderBreakDown!A2599:H10646,7,0)</f>
        <v>Office Supplies</v>
      </c>
      <c r="R2600" t="str">
        <f>VLOOKUP(Table3[[#This Row],[Order ID]],OrderBreakDown!A2599:H10646,8,0)</f>
        <v>Art</v>
      </c>
    </row>
    <row r="2601" spans="1:18" ht="21.75" customHeight="1" thickBot="1" x14ac:dyDescent="0.3">
      <c r="A2601" s="5" t="s">
        <v>4317</v>
      </c>
      <c r="B2601" s="2">
        <v>41592</v>
      </c>
      <c r="C2601" s="1" t="s">
        <v>1313</v>
      </c>
      <c r="D2601" s="1" t="s">
        <v>892</v>
      </c>
      <c r="E2601" s="1" t="s">
        <v>55</v>
      </c>
      <c r="F2601" s="1" t="s">
        <v>28</v>
      </c>
      <c r="G2601" s="1" t="s">
        <v>33</v>
      </c>
      <c r="H2601" s="2">
        <v>41595</v>
      </c>
      <c r="I2601" s="1" t="s">
        <v>16</v>
      </c>
      <c r="J2601" s="6" t="s">
        <v>893</v>
      </c>
      <c r="L2601" t="str">
        <f>VLOOKUP(Table3[[#This Row],[Order ID]],OrderBreakDown!A2600:H10647,2,0)</f>
        <v>Enermax Cards &amp; Envelopes, Premium</v>
      </c>
      <c r="M2601" s="16">
        <f>VLOOKUP(Table3[[#This Row],[Order ID]],OrderBreakDown!A2600:H10647,3,0)</f>
        <v>0</v>
      </c>
      <c r="N2601" t="str">
        <f>VLOOKUP(Table3[[#This Row],[Order ID]],OrderBreakDown!A2600:H10647,4,0)</f>
        <v>$141.00</v>
      </c>
      <c r="O2601" s="18" t="str">
        <f>VLOOKUP(Table3[[#This Row],[Order ID]],OrderBreakDown!A2600:H10647,5,0)</f>
        <v>$41.00</v>
      </c>
      <c r="P2601">
        <f>VLOOKUP(Table3[[#This Row],[Order ID]],OrderBreakDown!A2600:H10647,6,0)</f>
        <v>3</v>
      </c>
      <c r="Q2601" t="str">
        <f>VLOOKUP(Table3[[#This Row],[Order ID]],OrderBreakDown!A2600:H10647,7,0)</f>
        <v>Office Supplies</v>
      </c>
      <c r="R2601" t="str">
        <f>VLOOKUP(Table3[[#This Row],[Order ID]],OrderBreakDown!A2600:H10647,8,0)</f>
        <v>Paper</v>
      </c>
    </row>
    <row r="2602" spans="1:18" ht="21.75" customHeight="1" thickBot="1" x14ac:dyDescent="0.3">
      <c r="A2602" s="5" t="s">
        <v>4318</v>
      </c>
      <c r="B2602" s="2">
        <v>41592</v>
      </c>
      <c r="C2602" s="1" t="s">
        <v>1882</v>
      </c>
      <c r="D2602" s="1" t="s">
        <v>667</v>
      </c>
      <c r="E2602" s="1" t="s">
        <v>27</v>
      </c>
      <c r="F2602" s="1" t="s">
        <v>28</v>
      </c>
      <c r="G2602" s="1" t="s">
        <v>21</v>
      </c>
      <c r="H2602" s="2">
        <v>41595</v>
      </c>
      <c r="I2602" s="1" t="s">
        <v>37</v>
      </c>
      <c r="J2602" s="6" t="s">
        <v>181</v>
      </c>
      <c r="L2602" t="str">
        <f>VLOOKUP(Table3[[#This Row],[Order ID]],OrderBreakDown!A2601:H10648,2,0)</f>
        <v>Cardinal Binder Covers, Recycled</v>
      </c>
      <c r="M2602" s="16">
        <f>VLOOKUP(Table3[[#This Row],[Order ID]],OrderBreakDown!A2601:H10648,3,0)</f>
        <v>0</v>
      </c>
      <c r="N2602" t="str">
        <f>VLOOKUP(Table3[[#This Row],[Order ID]],OrderBreakDown!A2601:H10648,4,0)</f>
        <v>$74.00</v>
      </c>
      <c r="O2602" s="18" t="str">
        <f>VLOOKUP(Table3[[#This Row],[Order ID]],OrderBreakDown!A2601:H10648,5,0)</f>
        <v>$33.00</v>
      </c>
      <c r="P2602">
        <f>VLOOKUP(Table3[[#This Row],[Order ID]],OrderBreakDown!A2601:H10648,6,0)</f>
        <v>6</v>
      </c>
      <c r="Q2602" t="str">
        <f>VLOOKUP(Table3[[#This Row],[Order ID]],OrderBreakDown!A2601:H10648,7,0)</f>
        <v>Office Supplies</v>
      </c>
      <c r="R2602" t="str">
        <f>VLOOKUP(Table3[[#This Row],[Order ID]],OrderBreakDown!A2601:H10648,8,0)</f>
        <v>Binders</v>
      </c>
    </row>
    <row r="2603" spans="1:18" ht="21.75" customHeight="1" thickBot="1" x14ac:dyDescent="0.3">
      <c r="A2603" s="5" t="s">
        <v>4319</v>
      </c>
      <c r="B2603" s="2">
        <v>41593</v>
      </c>
      <c r="C2603" s="1" t="s">
        <v>2531</v>
      </c>
      <c r="D2603" s="1" t="s">
        <v>2749</v>
      </c>
      <c r="E2603" s="1" t="s">
        <v>27</v>
      </c>
      <c r="F2603" s="1" t="s">
        <v>28</v>
      </c>
      <c r="G2603" s="1" t="s">
        <v>21</v>
      </c>
      <c r="H2603" s="2">
        <v>41597</v>
      </c>
      <c r="I2603" s="1" t="s">
        <v>22</v>
      </c>
      <c r="J2603" s="6" t="s">
        <v>519</v>
      </c>
      <c r="L2603" t="str">
        <f>VLOOKUP(Table3[[#This Row],[Order ID]],OrderBreakDown!A2602:H10649,2,0)</f>
        <v>Novimex Steel Folding Chair, Black</v>
      </c>
      <c r="M2603" s="16">
        <f>VLOOKUP(Table3[[#This Row],[Order ID]],OrderBreakDown!A2602:H10649,3,0)</f>
        <v>0.6</v>
      </c>
      <c r="N2603" t="str">
        <f>VLOOKUP(Table3[[#This Row],[Order ID]],OrderBreakDown!A2602:H10649,4,0)</f>
        <v>$96.00</v>
      </c>
      <c r="O2603" s="18" t="str">
        <f>VLOOKUP(Table3[[#This Row],[Order ID]],OrderBreakDown!A2602:H10649,5,0)</f>
        <v>-$103.00</v>
      </c>
      <c r="P2603">
        <f>VLOOKUP(Table3[[#This Row],[Order ID]],OrderBreakDown!A2602:H10649,6,0)</f>
        <v>3</v>
      </c>
      <c r="Q2603" t="str">
        <f>VLOOKUP(Table3[[#This Row],[Order ID]],OrderBreakDown!A2602:H10649,7,0)</f>
        <v>Furniture</v>
      </c>
      <c r="R2603" t="str">
        <f>VLOOKUP(Table3[[#This Row],[Order ID]],OrderBreakDown!A2602:H10649,8,0)</f>
        <v>Chairs</v>
      </c>
    </row>
    <row r="2604" spans="1:18" ht="21.75" customHeight="1" thickBot="1" x14ac:dyDescent="0.3">
      <c r="A2604" s="5" t="s">
        <v>4320</v>
      </c>
      <c r="B2604" s="2">
        <v>41593</v>
      </c>
      <c r="C2604" s="1" t="s">
        <v>1531</v>
      </c>
      <c r="D2604" s="1" t="s">
        <v>4321</v>
      </c>
      <c r="E2604" s="1" t="s">
        <v>66</v>
      </c>
      <c r="F2604" s="1" t="s">
        <v>28</v>
      </c>
      <c r="G2604" s="1" t="s">
        <v>21</v>
      </c>
      <c r="H2604" s="2">
        <v>41595</v>
      </c>
      <c r="I2604" s="1" t="s">
        <v>37</v>
      </c>
      <c r="J2604" s="6" t="s">
        <v>116</v>
      </c>
      <c r="L2604" t="str">
        <f>VLOOKUP(Table3[[#This Row],[Order ID]],OrderBreakDown!A2603:H10650,2,0)</f>
        <v>Hamilton Beach Toaster, Black</v>
      </c>
      <c r="M2604" s="16">
        <f>VLOOKUP(Table3[[#This Row],[Order ID]],OrderBreakDown!A2603:H10650,3,0)</f>
        <v>0.1</v>
      </c>
      <c r="N2604" t="str">
        <f>VLOOKUP(Table3[[#This Row],[Order ID]],OrderBreakDown!A2603:H10650,4,0)</f>
        <v>$256.00</v>
      </c>
      <c r="O2604" s="18" t="str">
        <f>VLOOKUP(Table3[[#This Row],[Order ID]],OrderBreakDown!A2603:H10650,5,0)</f>
        <v>$57.00</v>
      </c>
      <c r="P2604">
        <f>VLOOKUP(Table3[[#This Row],[Order ID]],OrderBreakDown!A2603:H10650,6,0)</f>
        <v>5</v>
      </c>
      <c r="Q2604" t="str">
        <f>VLOOKUP(Table3[[#This Row],[Order ID]],OrderBreakDown!A2603:H10650,7,0)</f>
        <v>Office Supplies</v>
      </c>
      <c r="R2604" t="str">
        <f>VLOOKUP(Table3[[#This Row],[Order ID]],OrderBreakDown!A2603:H10650,8,0)</f>
        <v>Appliances</v>
      </c>
    </row>
    <row r="2605" spans="1:18" ht="21.75" customHeight="1" thickBot="1" x14ac:dyDescent="0.3">
      <c r="A2605" s="5" t="s">
        <v>4322</v>
      </c>
      <c r="B2605" s="2">
        <v>41593</v>
      </c>
      <c r="C2605" s="1" t="s">
        <v>1668</v>
      </c>
      <c r="D2605" s="1" t="s">
        <v>2010</v>
      </c>
      <c r="E2605" s="1" t="s">
        <v>20</v>
      </c>
      <c r="F2605" s="1" t="s">
        <v>14</v>
      </c>
      <c r="G2605" s="1" t="s">
        <v>21</v>
      </c>
      <c r="H2605" s="2">
        <v>41596</v>
      </c>
      <c r="I2605" s="1" t="s">
        <v>37</v>
      </c>
      <c r="J2605" s="6" t="s">
        <v>23</v>
      </c>
      <c r="L2605" t="str">
        <f>VLOOKUP(Table3[[#This Row],[Order ID]],OrderBreakDown!A2604:H10651,2,0)</f>
        <v>Stockwell Thumb Tacks, Assorted Sizes</v>
      </c>
      <c r="M2605" s="16">
        <f>VLOOKUP(Table3[[#This Row],[Order ID]],OrderBreakDown!A2604:H10651,3,0)</f>
        <v>0</v>
      </c>
      <c r="N2605" t="str">
        <f>VLOOKUP(Table3[[#This Row],[Order ID]],OrderBreakDown!A2604:H10651,4,0)</f>
        <v>$22.00</v>
      </c>
      <c r="O2605" s="18" t="str">
        <f>VLOOKUP(Table3[[#This Row],[Order ID]],OrderBreakDown!A2604:H10651,5,0)</f>
        <v>$8.00</v>
      </c>
      <c r="P2605">
        <f>VLOOKUP(Table3[[#This Row],[Order ID]],OrderBreakDown!A2604:H10651,6,0)</f>
        <v>2</v>
      </c>
      <c r="Q2605" t="str">
        <f>VLOOKUP(Table3[[#This Row],[Order ID]],OrderBreakDown!A2604:H10651,7,0)</f>
        <v>Office Supplies</v>
      </c>
      <c r="R2605" t="str">
        <f>VLOOKUP(Table3[[#This Row],[Order ID]],OrderBreakDown!A2604:H10651,8,0)</f>
        <v>Fasteners</v>
      </c>
    </row>
    <row r="2606" spans="1:18" ht="21.75" customHeight="1" thickBot="1" x14ac:dyDescent="0.3">
      <c r="A2606" s="5" t="s">
        <v>4323</v>
      </c>
      <c r="B2606" s="2">
        <v>41593</v>
      </c>
      <c r="C2606" s="1" t="s">
        <v>2984</v>
      </c>
      <c r="D2606" s="1" t="s">
        <v>1376</v>
      </c>
      <c r="E2606" s="1" t="s">
        <v>27</v>
      </c>
      <c r="F2606" s="1" t="s">
        <v>28</v>
      </c>
      <c r="G2606" s="1" t="s">
        <v>33</v>
      </c>
      <c r="H2606" s="2">
        <v>41597</v>
      </c>
      <c r="I2606" s="1" t="s">
        <v>22</v>
      </c>
      <c r="J2606" s="6" t="s">
        <v>45</v>
      </c>
      <c r="L2606" t="str">
        <f>VLOOKUP(Table3[[#This Row],[Order ID]],OrderBreakDown!A2605:H10652,2,0)</f>
        <v>Deflect-O Door Stop, Duo Pack</v>
      </c>
      <c r="M2606" s="16">
        <f>VLOOKUP(Table3[[#This Row],[Order ID]],OrderBreakDown!A2605:H10652,3,0)</f>
        <v>0</v>
      </c>
      <c r="N2606" t="str">
        <f>VLOOKUP(Table3[[#This Row],[Order ID]],OrderBreakDown!A2605:H10652,4,0)</f>
        <v>$88.00</v>
      </c>
      <c r="O2606" s="18" t="str">
        <f>VLOOKUP(Table3[[#This Row],[Order ID]],OrderBreakDown!A2605:H10652,5,0)</f>
        <v>$32.00</v>
      </c>
      <c r="P2606">
        <f>VLOOKUP(Table3[[#This Row],[Order ID]],OrderBreakDown!A2605:H10652,6,0)</f>
        <v>2</v>
      </c>
      <c r="Q2606" t="str">
        <f>VLOOKUP(Table3[[#This Row],[Order ID]],OrderBreakDown!A2605:H10652,7,0)</f>
        <v>Furniture</v>
      </c>
      <c r="R2606" t="str">
        <f>VLOOKUP(Table3[[#This Row],[Order ID]],OrderBreakDown!A2605:H10652,8,0)</f>
        <v>Furnishings</v>
      </c>
    </row>
    <row r="2607" spans="1:18" ht="21.75" customHeight="1" thickBot="1" x14ac:dyDescent="0.3">
      <c r="A2607" s="5" t="s">
        <v>4324</v>
      </c>
      <c r="B2607" s="2">
        <v>41594</v>
      </c>
      <c r="C2607" s="1" t="s">
        <v>217</v>
      </c>
      <c r="D2607" s="1" t="s">
        <v>1179</v>
      </c>
      <c r="E2607" s="1" t="s">
        <v>27</v>
      </c>
      <c r="F2607" s="1" t="s">
        <v>28</v>
      </c>
      <c r="G2607" s="1" t="s">
        <v>33</v>
      </c>
      <c r="H2607" s="2">
        <v>41597</v>
      </c>
      <c r="I2607" s="1" t="s">
        <v>37</v>
      </c>
      <c r="J2607" s="6" t="s">
        <v>1180</v>
      </c>
      <c r="L2607" t="str">
        <f>VLOOKUP(Table3[[#This Row],[Order ID]],OrderBreakDown!A2606:H10653,2,0)</f>
        <v>Eldon Clock, Black</v>
      </c>
      <c r="M2607" s="16">
        <f>VLOOKUP(Table3[[#This Row],[Order ID]],OrderBreakDown!A2606:H10653,3,0)</f>
        <v>0</v>
      </c>
      <c r="N2607" t="str">
        <f>VLOOKUP(Table3[[#This Row],[Order ID]],OrderBreakDown!A2606:H10653,4,0)</f>
        <v>$339.00</v>
      </c>
      <c r="O2607" s="18" t="str">
        <f>VLOOKUP(Table3[[#This Row],[Order ID]],OrderBreakDown!A2606:H10653,5,0)</f>
        <v>$95.00</v>
      </c>
      <c r="P2607">
        <f>VLOOKUP(Table3[[#This Row],[Order ID]],OrderBreakDown!A2606:H10653,6,0)</f>
        <v>6</v>
      </c>
      <c r="Q2607" t="str">
        <f>VLOOKUP(Table3[[#This Row],[Order ID]],OrderBreakDown!A2606:H10653,7,0)</f>
        <v>Furniture</v>
      </c>
      <c r="R2607" t="str">
        <f>VLOOKUP(Table3[[#This Row],[Order ID]],OrderBreakDown!A2606:H10653,8,0)</f>
        <v>Furnishings</v>
      </c>
    </row>
    <row r="2608" spans="1:18" ht="21.75" customHeight="1" thickBot="1" x14ac:dyDescent="0.3">
      <c r="A2608" s="5" t="s">
        <v>4325</v>
      </c>
      <c r="B2608" s="2">
        <v>41594</v>
      </c>
      <c r="C2608" s="1" t="s">
        <v>1110</v>
      </c>
      <c r="D2608" s="1" t="s">
        <v>2728</v>
      </c>
      <c r="E2608" s="1" t="s">
        <v>66</v>
      </c>
      <c r="F2608" s="1" t="s">
        <v>28</v>
      </c>
      <c r="G2608" s="1" t="s">
        <v>21</v>
      </c>
      <c r="H2608" s="2">
        <v>41600</v>
      </c>
      <c r="I2608" s="1" t="s">
        <v>22</v>
      </c>
      <c r="J2608" s="6" t="s">
        <v>185</v>
      </c>
      <c r="L2608" t="str">
        <f>VLOOKUP(Table3[[#This Row],[Order ID]],OrderBreakDown!A2607:H10654,2,0)</f>
        <v>Harbour Creations Executive Leather Armchair, Adjustable</v>
      </c>
      <c r="M2608" s="16">
        <f>VLOOKUP(Table3[[#This Row],[Order ID]],OrderBreakDown!A2607:H10654,3,0)</f>
        <v>0.1</v>
      </c>
      <c r="N2608" t="str">
        <f>VLOOKUP(Table3[[#This Row],[Order ID]],OrderBreakDown!A2607:H10654,4,0)</f>
        <v>$848.00</v>
      </c>
      <c r="O2608" s="18" t="str">
        <f>VLOOKUP(Table3[[#This Row],[Order ID]],OrderBreakDown!A2607:H10654,5,0)</f>
        <v>$367.00</v>
      </c>
      <c r="P2608">
        <f>VLOOKUP(Table3[[#This Row],[Order ID]],OrderBreakDown!A2607:H10654,6,0)</f>
        <v>2</v>
      </c>
      <c r="Q2608" t="str">
        <f>VLOOKUP(Table3[[#This Row],[Order ID]],OrderBreakDown!A2607:H10654,7,0)</f>
        <v>Furniture</v>
      </c>
      <c r="R2608" t="str">
        <f>VLOOKUP(Table3[[#This Row],[Order ID]],OrderBreakDown!A2607:H10654,8,0)</f>
        <v>Chairs</v>
      </c>
    </row>
    <row r="2609" spans="1:18" ht="21.75" customHeight="1" thickBot="1" x14ac:dyDescent="0.3">
      <c r="A2609" s="5" t="s">
        <v>4326</v>
      </c>
      <c r="B2609" s="2">
        <v>41594</v>
      </c>
      <c r="C2609" s="1" t="s">
        <v>2167</v>
      </c>
      <c r="D2609" s="1" t="s">
        <v>1554</v>
      </c>
      <c r="E2609" s="1" t="s">
        <v>49</v>
      </c>
      <c r="F2609" s="1" t="s">
        <v>50</v>
      </c>
      <c r="G2609" s="1" t="s">
        <v>33</v>
      </c>
      <c r="H2609" s="2">
        <v>41599</v>
      </c>
      <c r="I2609" s="1" t="s">
        <v>22</v>
      </c>
      <c r="J2609" s="6" t="s">
        <v>125</v>
      </c>
      <c r="L2609" t="str">
        <f>VLOOKUP(Table3[[#This Row],[Order ID]],OrderBreakDown!A2608:H10655,2,0)</f>
        <v>Hon Rocking Chair, Red</v>
      </c>
      <c r="M2609" s="16">
        <f>VLOOKUP(Table3[[#This Row],[Order ID]],OrderBreakDown!A2608:H10655,3,0)</f>
        <v>0.6</v>
      </c>
      <c r="N2609" t="str">
        <f>VLOOKUP(Table3[[#This Row],[Order ID]],OrderBreakDown!A2608:H10655,4,0)</f>
        <v>$104.00</v>
      </c>
      <c r="O2609" s="18" t="str">
        <f>VLOOKUP(Table3[[#This Row],[Order ID]],OrderBreakDown!A2608:H10655,5,0)</f>
        <v>-$136.00</v>
      </c>
      <c r="P2609">
        <f>VLOOKUP(Table3[[#This Row],[Order ID]],OrderBreakDown!A2608:H10655,6,0)</f>
        <v>2</v>
      </c>
      <c r="Q2609" t="str">
        <f>VLOOKUP(Table3[[#This Row],[Order ID]],OrderBreakDown!A2608:H10655,7,0)</f>
        <v>Furniture</v>
      </c>
      <c r="R2609" t="str">
        <f>VLOOKUP(Table3[[#This Row],[Order ID]],OrderBreakDown!A2608:H10655,8,0)</f>
        <v>Chairs</v>
      </c>
    </row>
    <row r="2610" spans="1:18" ht="21.75" customHeight="1" thickBot="1" x14ac:dyDescent="0.3">
      <c r="A2610" s="5" t="s">
        <v>4327</v>
      </c>
      <c r="B2610" s="2">
        <v>41595</v>
      </c>
      <c r="C2610" s="1" t="s">
        <v>1911</v>
      </c>
      <c r="D2610" s="1" t="s">
        <v>177</v>
      </c>
      <c r="E2610" s="1" t="s">
        <v>20</v>
      </c>
      <c r="F2610" s="1" t="s">
        <v>14</v>
      </c>
      <c r="G2610" s="1" t="s">
        <v>21</v>
      </c>
      <c r="H2610" s="2">
        <v>41602</v>
      </c>
      <c r="I2610" s="1" t="s">
        <v>22</v>
      </c>
      <c r="J2610" s="6" t="s">
        <v>23</v>
      </c>
      <c r="L2610" t="str">
        <f>VLOOKUP(Table3[[#This Row],[Order ID]],OrderBreakDown!A2609:H10656,2,0)</f>
        <v>Nokia Smart Phone, Cordless</v>
      </c>
      <c r="M2610" s="16">
        <f>VLOOKUP(Table3[[#This Row],[Order ID]],OrderBreakDown!A2609:H10656,3,0)</f>
        <v>0.1</v>
      </c>
      <c r="N2610" t="str">
        <f>VLOOKUP(Table3[[#This Row],[Order ID]],OrderBreakDown!A2609:H10656,4,0)</f>
        <v>$2,290.00</v>
      </c>
      <c r="O2610" s="18" t="str">
        <f>VLOOKUP(Table3[[#This Row],[Order ID]],OrderBreakDown!A2609:H10656,5,0)</f>
        <v>$560.00</v>
      </c>
      <c r="P2610">
        <f>VLOOKUP(Table3[[#This Row],[Order ID]],OrderBreakDown!A2609:H10656,6,0)</f>
        <v>4</v>
      </c>
      <c r="Q2610" t="str">
        <f>VLOOKUP(Table3[[#This Row],[Order ID]],OrderBreakDown!A2609:H10656,7,0)</f>
        <v>Technology</v>
      </c>
      <c r="R2610" t="str">
        <f>VLOOKUP(Table3[[#This Row],[Order ID]],OrderBreakDown!A2609:H10656,8,0)</f>
        <v>Phones</v>
      </c>
    </row>
    <row r="2611" spans="1:18" ht="21.75" customHeight="1" thickBot="1" x14ac:dyDescent="0.3">
      <c r="A2611" s="5" t="s">
        <v>4328</v>
      </c>
      <c r="B2611" s="2">
        <v>41595</v>
      </c>
      <c r="C2611" s="1" t="s">
        <v>647</v>
      </c>
      <c r="D2611" s="1" t="s">
        <v>3000</v>
      </c>
      <c r="E2611" s="1" t="s">
        <v>20</v>
      </c>
      <c r="F2611" s="1" t="s">
        <v>14</v>
      </c>
      <c r="G2611" s="1" t="s">
        <v>33</v>
      </c>
      <c r="H2611" s="2">
        <v>41602</v>
      </c>
      <c r="I2611" s="1" t="s">
        <v>22</v>
      </c>
      <c r="J2611" s="6" t="s">
        <v>23</v>
      </c>
      <c r="L2611" t="str">
        <f>VLOOKUP(Table3[[#This Row],[Order ID]],OrderBreakDown!A2610:H10657,2,0)</f>
        <v>Rogers Box, Blue</v>
      </c>
      <c r="M2611" s="16">
        <f>VLOOKUP(Table3[[#This Row],[Order ID]],OrderBreakDown!A2610:H10657,3,0)</f>
        <v>0</v>
      </c>
      <c r="N2611" t="str">
        <f>VLOOKUP(Table3[[#This Row],[Order ID]],OrderBreakDown!A2610:H10657,4,0)</f>
        <v>$96.00</v>
      </c>
      <c r="O2611" s="18" t="str">
        <f>VLOOKUP(Table3[[#This Row],[Order ID]],OrderBreakDown!A2610:H10657,5,0)</f>
        <v>$2.00</v>
      </c>
      <c r="P2611">
        <f>VLOOKUP(Table3[[#This Row],[Order ID]],OrderBreakDown!A2610:H10657,6,0)</f>
        <v>4</v>
      </c>
      <c r="Q2611" t="str">
        <f>VLOOKUP(Table3[[#This Row],[Order ID]],OrderBreakDown!A2610:H10657,7,0)</f>
        <v>Office Supplies</v>
      </c>
      <c r="R2611" t="str">
        <f>VLOOKUP(Table3[[#This Row],[Order ID]],OrderBreakDown!A2610:H10657,8,0)</f>
        <v>Storage</v>
      </c>
    </row>
    <row r="2612" spans="1:18" ht="21.75" customHeight="1" thickBot="1" x14ac:dyDescent="0.3">
      <c r="A2612" s="5" t="s">
        <v>4329</v>
      </c>
      <c r="B2612" s="2">
        <v>41596</v>
      </c>
      <c r="C2612" s="1" t="s">
        <v>1615</v>
      </c>
      <c r="D2612" s="1" t="s">
        <v>4330</v>
      </c>
      <c r="E2612" s="1" t="s">
        <v>20</v>
      </c>
      <c r="F2612" s="1" t="s">
        <v>14</v>
      </c>
      <c r="G2612" s="1" t="s">
        <v>21</v>
      </c>
      <c r="H2612" s="2">
        <v>41598</v>
      </c>
      <c r="I2612" s="1" t="s">
        <v>37</v>
      </c>
      <c r="J2612" s="6" t="s">
        <v>23</v>
      </c>
      <c r="L2612" t="str">
        <f>VLOOKUP(Table3[[#This Row],[Order ID]],OrderBreakDown!A2611:H10658,2,0)</f>
        <v>Rogers File Cart, Single Width</v>
      </c>
      <c r="M2612" s="16">
        <f>VLOOKUP(Table3[[#This Row],[Order ID]],OrderBreakDown!A2611:H10658,3,0)</f>
        <v>0</v>
      </c>
      <c r="N2612" t="str">
        <f>VLOOKUP(Table3[[#This Row],[Order ID]],OrderBreakDown!A2611:H10658,4,0)</f>
        <v>$708.00</v>
      </c>
      <c r="O2612" s="18" t="str">
        <f>VLOOKUP(Table3[[#This Row],[Order ID]],OrderBreakDown!A2611:H10658,5,0)</f>
        <v>$184.00</v>
      </c>
      <c r="P2612">
        <f>VLOOKUP(Table3[[#This Row],[Order ID]],OrderBreakDown!A2611:H10658,6,0)</f>
        <v>5</v>
      </c>
      <c r="Q2612" t="str">
        <f>VLOOKUP(Table3[[#This Row],[Order ID]],OrderBreakDown!A2611:H10658,7,0)</f>
        <v>Office Supplies</v>
      </c>
      <c r="R2612" t="str">
        <f>VLOOKUP(Table3[[#This Row],[Order ID]],OrderBreakDown!A2611:H10658,8,0)</f>
        <v>Storage</v>
      </c>
    </row>
    <row r="2613" spans="1:18" ht="21.75" customHeight="1" thickBot="1" x14ac:dyDescent="0.3">
      <c r="A2613" s="5" t="s">
        <v>4331</v>
      </c>
      <c r="B2613" s="2">
        <v>41596</v>
      </c>
      <c r="C2613" s="1" t="s">
        <v>1914</v>
      </c>
      <c r="D2613" s="1" t="s">
        <v>4332</v>
      </c>
      <c r="E2613" s="1" t="s">
        <v>49</v>
      </c>
      <c r="F2613" s="1" t="s">
        <v>50</v>
      </c>
      <c r="G2613" s="1" t="s">
        <v>21</v>
      </c>
      <c r="H2613" s="2">
        <v>41599</v>
      </c>
      <c r="I2613" s="1" t="s">
        <v>37</v>
      </c>
      <c r="J2613" s="6" t="s">
        <v>621</v>
      </c>
      <c r="L2613" t="str">
        <f>VLOOKUP(Table3[[#This Row],[Order ID]],OrderBreakDown!A2612:H10659,2,0)</f>
        <v>BIC Pens, Easy-Erase</v>
      </c>
      <c r="M2613" s="16">
        <f>VLOOKUP(Table3[[#This Row],[Order ID]],OrderBreakDown!A2612:H10659,3,0)</f>
        <v>0</v>
      </c>
      <c r="N2613" t="str">
        <f>VLOOKUP(Table3[[#This Row],[Order ID]],OrderBreakDown!A2612:H10659,4,0)</f>
        <v>$29.00</v>
      </c>
      <c r="O2613" s="18" t="str">
        <f>VLOOKUP(Table3[[#This Row],[Order ID]],OrderBreakDown!A2612:H10659,5,0)</f>
        <v>$6.00</v>
      </c>
      <c r="P2613">
        <f>VLOOKUP(Table3[[#This Row],[Order ID]],OrderBreakDown!A2612:H10659,6,0)</f>
        <v>2</v>
      </c>
      <c r="Q2613" t="str">
        <f>VLOOKUP(Table3[[#This Row],[Order ID]],OrderBreakDown!A2612:H10659,7,0)</f>
        <v>Office Supplies</v>
      </c>
      <c r="R2613" t="str">
        <f>VLOOKUP(Table3[[#This Row],[Order ID]],OrderBreakDown!A2612:H10659,8,0)</f>
        <v>Art</v>
      </c>
    </row>
    <row r="2614" spans="1:18" ht="21.75" customHeight="1" thickBot="1" x14ac:dyDescent="0.3">
      <c r="A2614" s="5" t="s">
        <v>4333</v>
      </c>
      <c r="B2614" s="2">
        <v>41596</v>
      </c>
      <c r="C2614" s="1" t="s">
        <v>575</v>
      </c>
      <c r="D2614" s="1" t="s">
        <v>2006</v>
      </c>
      <c r="E2614" s="1" t="s">
        <v>27</v>
      </c>
      <c r="F2614" s="1" t="s">
        <v>28</v>
      </c>
      <c r="G2614" s="1" t="s">
        <v>33</v>
      </c>
      <c r="H2614" s="2">
        <v>41600</v>
      </c>
      <c r="I2614" s="1" t="s">
        <v>22</v>
      </c>
      <c r="J2614" s="6" t="s">
        <v>112</v>
      </c>
      <c r="L2614" t="str">
        <f>VLOOKUP(Table3[[#This Row],[Order ID]],OrderBreakDown!A2613:H10660,2,0)</f>
        <v>Nokia Office Telephone, with Caller ID</v>
      </c>
      <c r="M2614" s="16">
        <f>VLOOKUP(Table3[[#This Row],[Order ID]],OrderBreakDown!A2613:H10660,3,0)</f>
        <v>0.15</v>
      </c>
      <c r="N2614" t="str">
        <f>VLOOKUP(Table3[[#This Row],[Order ID]],OrderBreakDown!A2613:H10660,4,0)</f>
        <v>$166.00</v>
      </c>
      <c r="O2614" s="18" t="str">
        <f>VLOOKUP(Table3[[#This Row],[Order ID]],OrderBreakDown!A2613:H10660,5,0)</f>
        <v>-$22.00</v>
      </c>
      <c r="P2614">
        <f>VLOOKUP(Table3[[#This Row],[Order ID]],OrderBreakDown!A2613:H10660,6,0)</f>
        <v>3</v>
      </c>
      <c r="Q2614" t="str">
        <f>VLOOKUP(Table3[[#This Row],[Order ID]],OrderBreakDown!A2613:H10660,7,0)</f>
        <v>Technology</v>
      </c>
      <c r="R2614" t="str">
        <f>VLOOKUP(Table3[[#This Row],[Order ID]],OrderBreakDown!A2613:H10660,8,0)</f>
        <v>Phones</v>
      </c>
    </row>
    <row r="2615" spans="1:18" ht="21.75" customHeight="1" thickBot="1" x14ac:dyDescent="0.3">
      <c r="A2615" s="5" t="s">
        <v>4334</v>
      </c>
      <c r="B2615" s="2">
        <v>41596</v>
      </c>
      <c r="C2615" s="1" t="s">
        <v>3322</v>
      </c>
      <c r="D2615" s="1" t="s">
        <v>32</v>
      </c>
      <c r="E2615" s="1" t="s">
        <v>20</v>
      </c>
      <c r="F2615" s="1" t="s">
        <v>14</v>
      </c>
      <c r="G2615" s="1" t="s">
        <v>21</v>
      </c>
      <c r="H2615" s="2">
        <v>41600</v>
      </c>
      <c r="I2615" s="1" t="s">
        <v>22</v>
      </c>
      <c r="J2615" s="6" t="s">
        <v>23</v>
      </c>
      <c r="L2615" t="str">
        <f>VLOOKUP(Table3[[#This Row],[Order ID]],OrderBreakDown!A2614:H10661,2,0)</f>
        <v>Smead Lockers, Wire Frame</v>
      </c>
      <c r="M2615" s="16">
        <f>VLOOKUP(Table3[[#This Row],[Order ID]],OrderBreakDown!A2614:H10661,3,0)</f>
        <v>0.5</v>
      </c>
      <c r="N2615" t="str">
        <f>VLOOKUP(Table3[[#This Row],[Order ID]],OrderBreakDown!A2614:H10661,4,0)</f>
        <v>$296.00</v>
      </c>
      <c r="O2615" s="18" t="str">
        <f>VLOOKUP(Table3[[#This Row],[Order ID]],OrderBreakDown!A2614:H10661,5,0)</f>
        <v>-$243.00</v>
      </c>
      <c r="P2615">
        <f>VLOOKUP(Table3[[#This Row],[Order ID]],OrderBreakDown!A2614:H10661,6,0)</f>
        <v>3</v>
      </c>
      <c r="Q2615" t="str">
        <f>VLOOKUP(Table3[[#This Row],[Order ID]],OrderBreakDown!A2614:H10661,7,0)</f>
        <v>Office Supplies</v>
      </c>
      <c r="R2615" t="str">
        <f>VLOOKUP(Table3[[#This Row],[Order ID]],OrderBreakDown!A2614:H10661,8,0)</f>
        <v>Storage</v>
      </c>
    </row>
    <row r="2616" spans="1:18" ht="21.75" customHeight="1" thickBot="1" x14ac:dyDescent="0.3">
      <c r="A2616" s="5" t="s">
        <v>4335</v>
      </c>
      <c r="B2616" s="2">
        <v>41596</v>
      </c>
      <c r="C2616" s="1" t="s">
        <v>1860</v>
      </c>
      <c r="D2616" s="1" t="s">
        <v>407</v>
      </c>
      <c r="E2616" s="1" t="s">
        <v>20</v>
      </c>
      <c r="F2616" s="1" t="s">
        <v>14</v>
      </c>
      <c r="G2616" s="1" t="s">
        <v>33</v>
      </c>
      <c r="H2616" s="2">
        <v>41602</v>
      </c>
      <c r="I2616" s="1" t="s">
        <v>22</v>
      </c>
      <c r="J2616" s="6" t="s">
        <v>23</v>
      </c>
      <c r="L2616" t="str">
        <f>VLOOKUP(Table3[[#This Row],[Order ID]],OrderBreakDown!A2615:H10662,2,0)</f>
        <v>Eldon Clock, Durable</v>
      </c>
      <c r="M2616" s="16">
        <f>VLOOKUP(Table3[[#This Row],[Order ID]],OrderBreakDown!A2615:H10662,3,0)</f>
        <v>0.3</v>
      </c>
      <c r="N2616" t="str">
        <f>VLOOKUP(Table3[[#This Row],[Order ID]],OrderBreakDown!A2615:H10662,4,0)</f>
        <v>$225.00</v>
      </c>
      <c r="O2616" s="18" t="str">
        <f>VLOOKUP(Table3[[#This Row],[Order ID]],OrderBreakDown!A2615:H10662,5,0)</f>
        <v>$0.00</v>
      </c>
      <c r="P2616">
        <f>VLOOKUP(Table3[[#This Row],[Order ID]],OrderBreakDown!A2615:H10662,6,0)</f>
        <v>6</v>
      </c>
      <c r="Q2616" t="str">
        <f>VLOOKUP(Table3[[#This Row],[Order ID]],OrderBreakDown!A2615:H10662,7,0)</f>
        <v>Furniture</v>
      </c>
      <c r="R2616" t="str">
        <f>VLOOKUP(Table3[[#This Row],[Order ID]],OrderBreakDown!A2615:H10662,8,0)</f>
        <v>Furnishings</v>
      </c>
    </row>
    <row r="2617" spans="1:18" ht="21.75" customHeight="1" thickBot="1" x14ac:dyDescent="0.3">
      <c r="A2617" s="5" t="s">
        <v>4336</v>
      </c>
      <c r="B2617" s="2">
        <v>41597</v>
      </c>
      <c r="C2617" s="1" t="s">
        <v>501</v>
      </c>
      <c r="D2617" s="1" t="s">
        <v>714</v>
      </c>
      <c r="E2617" s="1" t="s">
        <v>120</v>
      </c>
      <c r="F2617" s="1" t="s">
        <v>28</v>
      </c>
      <c r="G2617" s="1" t="s">
        <v>33</v>
      </c>
      <c r="H2617" s="2">
        <v>41604</v>
      </c>
      <c r="I2617" s="1" t="s">
        <v>22</v>
      </c>
      <c r="J2617" s="6" t="s">
        <v>715</v>
      </c>
      <c r="L2617" t="str">
        <f>VLOOKUP(Table3[[#This Row],[Order ID]],OrderBreakDown!A2616:H10663,2,0)</f>
        <v>Sanford Markers, Easy-Erase</v>
      </c>
      <c r="M2617" s="16">
        <f>VLOOKUP(Table3[[#This Row],[Order ID]],OrderBreakDown!A2616:H10663,3,0)</f>
        <v>0</v>
      </c>
      <c r="N2617" t="str">
        <f>VLOOKUP(Table3[[#This Row],[Order ID]],OrderBreakDown!A2616:H10663,4,0)</f>
        <v>$47.00</v>
      </c>
      <c r="O2617" s="18" t="str">
        <f>VLOOKUP(Table3[[#This Row],[Order ID]],OrderBreakDown!A2616:H10663,5,0)</f>
        <v>$1.00</v>
      </c>
      <c r="P2617">
        <f>VLOOKUP(Table3[[#This Row],[Order ID]],OrderBreakDown!A2616:H10663,6,0)</f>
        <v>2</v>
      </c>
      <c r="Q2617" t="str">
        <f>VLOOKUP(Table3[[#This Row],[Order ID]],OrderBreakDown!A2616:H10663,7,0)</f>
        <v>Office Supplies</v>
      </c>
      <c r="R2617" t="str">
        <f>VLOOKUP(Table3[[#This Row],[Order ID]],OrderBreakDown!A2616:H10663,8,0)</f>
        <v>Art</v>
      </c>
    </row>
    <row r="2618" spans="1:18" ht="21.75" customHeight="1" thickBot="1" x14ac:dyDescent="0.3">
      <c r="A2618" s="5" t="s">
        <v>4337</v>
      </c>
      <c r="B2618" s="2">
        <v>41597</v>
      </c>
      <c r="C2618" s="1" t="s">
        <v>2478</v>
      </c>
      <c r="D2618" s="1" t="s">
        <v>2174</v>
      </c>
      <c r="E2618" s="1" t="s">
        <v>20</v>
      </c>
      <c r="F2618" s="1" t="s">
        <v>14</v>
      </c>
      <c r="G2618" s="1" t="s">
        <v>21</v>
      </c>
      <c r="H2618" s="2">
        <v>41602</v>
      </c>
      <c r="I2618" s="1" t="s">
        <v>22</v>
      </c>
      <c r="J2618" s="6" t="s">
        <v>23</v>
      </c>
      <c r="L2618" t="str">
        <f>VLOOKUP(Table3[[#This Row],[Order ID]],OrderBreakDown!A2617:H10664,2,0)</f>
        <v>Panasonic Printer, Durable</v>
      </c>
      <c r="M2618" s="16">
        <f>VLOOKUP(Table3[[#This Row],[Order ID]],OrderBreakDown!A2617:H10664,3,0)</f>
        <v>0</v>
      </c>
      <c r="N2618" t="str">
        <f>VLOOKUP(Table3[[#This Row],[Order ID]],OrderBreakDown!A2617:H10664,4,0)</f>
        <v>$800.00</v>
      </c>
      <c r="O2618" s="18" t="str">
        <f>VLOOKUP(Table3[[#This Row],[Order ID]],OrderBreakDown!A2617:H10664,5,0)</f>
        <v>$168.00</v>
      </c>
      <c r="P2618">
        <f>VLOOKUP(Table3[[#This Row],[Order ID]],OrderBreakDown!A2617:H10664,6,0)</f>
        <v>3</v>
      </c>
      <c r="Q2618" t="str">
        <f>VLOOKUP(Table3[[#This Row],[Order ID]],OrderBreakDown!A2617:H10664,7,0)</f>
        <v>Technology</v>
      </c>
      <c r="R2618" t="str">
        <f>VLOOKUP(Table3[[#This Row],[Order ID]],OrderBreakDown!A2617:H10664,8,0)</f>
        <v>Machines</v>
      </c>
    </row>
    <row r="2619" spans="1:18" ht="21.75" customHeight="1" thickBot="1" x14ac:dyDescent="0.3">
      <c r="A2619" s="5" t="s">
        <v>4338</v>
      </c>
      <c r="B2619" s="2">
        <v>41597</v>
      </c>
      <c r="C2619" s="1" t="s">
        <v>4339</v>
      </c>
      <c r="D2619" s="1" t="s">
        <v>90</v>
      </c>
      <c r="E2619" s="1" t="s">
        <v>91</v>
      </c>
      <c r="F2619" s="1" t="s">
        <v>14</v>
      </c>
      <c r="G2619" s="1" t="s">
        <v>21</v>
      </c>
      <c r="H2619" s="2">
        <v>41601</v>
      </c>
      <c r="I2619" s="1" t="s">
        <v>22</v>
      </c>
      <c r="J2619" s="6" t="s">
        <v>92</v>
      </c>
      <c r="L2619" t="str">
        <f>VLOOKUP(Table3[[#This Row],[Order ID]],OrderBreakDown!A2618:H10665,2,0)</f>
        <v>Accos Clamps, 12 Pack</v>
      </c>
      <c r="M2619" s="16">
        <f>VLOOKUP(Table3[[#This Row],[Order ID]],OrderBreakDown!A2618:H10665,3,0)</f>
        <v>0.5</v>
      </c>
      <c r="N2619" t="str">
        <f>VLOOKUP(Table3[[#This Row],[Order ID]],OrderBreakDown!A2618:H10665,4,0)</f>
        <v>$47.00</v>
      </c>
      <c r="O2619" s="18" t="str">
        <f>VLOOKUP(Table3[[#This Row],[Order ID]],OrderBreakDown!A2618:H10665,5,0)</f>
        <v>-$32.00</v>
      </c>
      <c r="P2619">
        <f>VLOOKUP(Table3[[#This Row],[Order ID]],OrderBreakDown!A2618:H10665,6,0)</f>
        <v>5</v>
      </c>
      <c r="Q2619" t="str">
        <f>VLOOKUP(Table3[[#This Row],[Order ID]],OrderBreakDown!A2618:H10665,7,0)</f>
        <v>Office Supplies</v>
      </c>
      <c r="R2619" t="str">
        <f>VLOOKUP(Table3[[#This Row],[Order ID]],OrderBreakDown!A2618:H10665,8,0)</f>
        <v>Fasteners</v>
      </c>
    </row>
    <row r="2620" spans="1:18" ht="21.75" customHeight="1" thickBot="1" x14ac:dyDescent="0.3">
      <c r="A2620" s="5" t="s">
        <v>4340</v>
      </c>
      <c r="B2620" s="2">
        <v>41597</v>
      </c>
      <c r="C2620" s="1" t="s">
        <v>845</v>
      </c>
      <c r="D2620" s="1" t="s">
        <v>282</v>
      </c>
      <c r="E2620" s="1" t="s">
        <v>66</v>
      </c>
      <c r="F2620" s="1" t="s">
        <v>28</v>
      </c>
      <c r="G2620" s="1" t="s">
        <v>15</v>
      </c>
      <c r="H2620" s="2">
        <v>41603</v>
      </c>
      <c r="I2620" s="1" t="s">
        <v>22</v>
      </c>
      <c r="J2620" s="6" t="s">
        <v>282</v>
      </c>
      <c r="L2620" t="str">
        <f>VLOOKUP(Table3[[#This Row],[Order ID]],OrderBreakDown!A2619:H10666,2,0)</f>
        <v>Fellowes Folders, Blue</v>
      </c>
      <c r="M2620" s="16">
        <f>VLOOKUP(Table3[[#This Row],[Order ID]],OrderBreakDown!A2619:H10666,3,0)</f>
        <v>0.2</v>
      </c>
      <c r="N2620" t="str">
        <f>VLOOKUP(Table3[[#This Row],[Order ID]],OrderBreakDown!A2619:H10666,4,0)</f>
        <v>$127.00</v>
      </c>
      <c r="O2620" s="18" t="str">
        <f>VLOOKUP(Table3[[#This Row],[Order ID]],OrderBreakDown!A2619:H10666,5,0)</f>
        <v>$48.00</v>
      </c>
      <c r="P2620">
        <f>VLOOKUP(Table3[[#This Row],[Order ID]],OrderBreakDown!A2619:H10666,6,0)</f>
        <v>6</v>
      </c>
      <c r="Q2620" t="str">
        <f>VLOOKUP(Table3[[#This Row],[Order ID]],OrderBreakDown!A2619:H10666,7,0)</f>
        <v>Office Supplies</v>
      </c>
      <c r="R2620" t="str">
        <f>VLOOKUP(Table3[[#This Row],[Order ID]],OrderBreakDown!A2619:H10666,8,0)</f>
        <v>Storage</v>
      </c>
    </row>
    <row r="2621" spans="1:18" ht="21.75" customHeight="1" thickBot="1" x14ac:dyDescent="0.3">
      <c r="A2621" s="5" t="s">
        <v>4341</v>
      </c>
      <c r="B2621" s="2">
        <v>41597</v>
      </c>
      <c r="C2621" s="1" t="s">
        <v>2756</v>
      </c>
      <c r="D2621" s="1" t="s">
        <v>4342</v>
      </c>
      <c r="E2621" s="1" t="s">
        <v>49</v>
      </c>
      <c r="F2621" s="1" t="s">
        <v>50</v>
      </c>
      <c r="G2621" s="1" t="s">
        <v>33</v>
      </c>
      <c r="H2621" s="2">
        <v>41601</v>
      </c>
      <c r="I2621" s="1" t="s">
        <v>22</v>
      </c>
      <c r="J2621" s="6" t="s">
        <v>132</v>
      </c>
      <c r="L2621" t="str">
        <f>VLOOKUP(Table3[[#This Row],[Order ID]],OrderBreakDown!A2620:H10667,2,0)</f>
        <v>Avery Index Tab, Clear</v>
      </c>
      <c r="M2621" s="16">
        <f>VLOOKUP(Table3[[#This Row],[Order ID]],OrderBreakDown!A2620:H10667,3,0)</f>
        <v>0</v>
      </c>
      <c r="N2621" t="str">
        <f>VLOOKUP(Table3[[#This Row],[Order ID]],OrderBreakDown!A2620:H10667,4,0)</f>
        <v>$19.00</v>
      </c>
      <c r="O2621" s="18" t="str">
        <f>VLOOKUP(Table3[[#This Row],[Order ID]],OrderBreakDown!A2620:H10667,5,0)</f>
        <v>$1.00</v>
      </c>
      <c r="P2621">
        <f>VLOOKUP(Table3[[#This Row],[Order ID]],OrderBreakDown!A2620:H10667,6,0)</f>
        <v>3</v>
      </c>
      <c r="Q2621" t="str">
        <f>VLOOKUP(Table3[[#This Row],[Order ID]],OrderBreakDown!A2620:H10667,7,0)</f>
        <v>Office Supplies</v>
      </c>
      <c r="R2621" t="str">
        <f>VLOOKUP(Table3[[#This Row],[Order ID]],OrderBreakDown!A2620:H10667,8,0)</f>
        <v>Binders</v>
      </c>
    </row>
    <row r="2622" spans="1:18" ht="21.75" customHeight="1" thickBot="1" x14ac:dyDescent="0.3">
      <c r="A2622" s="5" t="s">
        <v>4343</v>
      </c>
      <c r="B2622" s="2">
        <v>41597</v>
      </c>
      <c r="C2622" s="1" t="s">
        <v>2756</v>
      </c>
      <c r="D2622" s="1" t="s">
        <v>803</v>
      </c>
      <c r="E2622" s="1" t="s">
        <v>20</v>
      </c>
      <c r="F2622" s="1" t="s">
        <v>14</v>
      </c>
      <c r="G2622" s="1" t="s">
        <v>33</v>
      </c>
      <c r="H2622" s="2">
        <v>41599</v>
      </c>
      <c r="I2622" s="1" t="s">
        <v>37</v>
      </c>
      <c r="J2622" s="6" t="s">
        <v>23</v>
      </c>
      <c r="L2622" t="str">
        <f>VLOOKUP(Table3[[#This Row],[Order ID]],OrderBreakDown!A2621:H10668,2,0)</f>
        <v>Stanley Pencil Sharpener, Fluorescent</v>
      </c>
      <c r="M2622" s="16">
        <f>VLOOKUP(Table3[[#This Row],[Order ID]],OrderBreakDown!A2621:H10668,3,0)</f>
        <v>0</v>
      </c>
      <c r="N2622" t="str">
        <f>VLOOKUP(Table3[[#This Row],[Order ID]],OrderBreakDown!A2621:H10668,4,0)</f>
        <v>$198.00</v>
      </c>
      <c r="O2622" s="18" t="str">
        <f>VLOOKUP(Table3[[#This Row],[Order ID]],OrderBreakDown!A2621:H10668,5,0)</f>
        <v>$63.00</v>
      </c>
      <c r="P2622">
        <f>VLOOKUP(Table3[[#This Row],[Order ID]],OrderBreakDown!A2621:H10668,6,0)</f>
        <v>8</v>
      </c>
      <c r="Q2622" t="str">
        <f>VLOOKUP(Table3[[#This Row],[Order ID]],OrderBreakDown!A2621:H10668,7,0)</f>
        <v>Office Supplies</v>
      </c>
      <c r="R2622" t="str">
        <f>VLOOKUP(Table3[[#This Row],[Order ID]],OrderBreakDown!A2621:H10668,8,0)</f>
        <v>Art</v>
      </c>
    </row>
    <row r="2623" spans="1:18" ht="21.75" customHeight="1" thickBot="1" x14ac:dyDescent="0.3">
      <c r="A2623" s="5" t="s">
        <v>4344</v>
      </c>
      <c r="B2623" s="2">
        <v>41597</v>
      </c>
      <c r="C2623" s="1" t="s">
        <v>1703</v>
      </c>
      <c r="D2623" s="1" t="s">
        <v>4345</v>
      </c>
      <c r="E2623" s="1" t="s">
        <v>27</v>
      </c>
      <c r="F2623" s="1" t="s">
        <v>28</v>
      </c>
      <c r="G2623" s="1" t="s">
        <v>33</v>
      </c>
      <c r="H2623" s="2">
        <v>41604</v>
      </c>
      <c r="I2623" s="1" t="s">
        <v>22</v>
      </c>
      <c r="J2623" s="6" t="s">
        <v>614</v>
      </c>
      <c r="L2623" t="str">
        <f>VLOOKUP(Table3[[#This Row],[Order ID]],OrderBreakDown!A2622:H10669,2,0)</f>
        <v>Cardinal 3-Hole Punch, Clear</v>
      </c>
      <c r="M2623" s="16">
        <f>VLOOKUP(Table3[[#This Row],[Order ID]],OrderBreakDown!A2622:H10669,3,0)</f>
        <v>0</v>
      </c>
      <c r="N2623" t="str">
        <f>VLOOKUP(Table3[[#This Row],[Order ID]],OrderBreakDown!A2622:H10669,4,0)</f>
        <v>$198.00</v>
      </c>
      <c r="O2623" s="18" t="str">
        <f>VLOOKUP(Table3[[#This Row],[Order ID]],OrderBreakDown!A2622:H10669,5,0)</f>
        <v>$41.00</v>
      </c>
      <c r="P2623">
        <f>VLOOKUP(Table3[[#This Row],[Order ID]],OrderBreakDown!A2622:H10669,6,0)</f>
        <v>7</v>
      </c>
      <c r="Q2623" t="str">
        <f>VLOOKUP(Table3[[#This Row],[Order ID]],OrderBreakDown!A2622:H10669,7,0)</f>
        <v>Office Supplies</v>
      </c>
      <c r="R2623" t="str">
        <f>VLOOKUP(Table3[[#This Row],[Order ID]],OrderBreakDown!A2622:H10669,8,0)</f>
        <v>Binders</v>
      </c>
    </row>
    <row r="2624" spans="1:18" ht="21.75" customHeight="1" thickBot="1" x14ac:dyDescent="0.3">
      <c r="A2624" s="5" t="s">
        <v>4346</v>
      </c>
      <c r="B2624" s="2">
        <v>41597</v>
      </c>
      <c r="C2624" s="1" t="s">
        <v>3425</v>
      </c>
      <c r="D2624" s="1" t="s">
        <v>1268</v>
      </c>
      <c r="E2624" s="1" t="s">
        <v>20</v>
      </c>
      <c r="F2624" s="1" t="s">
        <v>14</v>
      </c>
      <c r="G2624" s="1" t="s">
        <v>21</v>
      </c>
      <c r="H2624" s="2">
        <v>41600</v>
      </c>
      <c r="I2624" s="1" t="s">
        <v>16</v>
      </c>
      <c r="J2624" s="6" t="s">
        <v>23</v>
      </c>
      <c r="L2624" t="str">
        <f>VLOOKUP(Table3[[#This Row],[Order ID]],OrderBreakDown!A2623:H10670,2,0)</f>
        <v>Belkin Mouse, USB</v>
      </c>
      <c r="M2624" s="16">
        <f>VLOOKUP(Table3[[#This Row],[Order ID]],OrderBreakDown!A2623:H10670,3,0)</f>
        <v>0</v>
      </c>
      <c r="N2624" t="str">
        <f>VLOOKUP(Table3[[#This Row],[Order ID]],OrderBreakDown!A2623:H10670,4,0)</f>
        <v>$164.00</v>
      </c>
      <c r="O2624" s="18" t="str">
        <f>VLOOKUP(Table3[[#This Row],[Order ID]],OrderBreakDown!A2623:H10670,5,0)</f>
        <v>$24.00</v>
      </c>
      <c r="P2624">
        <f>VLOOKUP(Table3[[#This Row],[Order ID]],OrderBreakDown!A2623:H10670,6,0)</f>
        <v>4</v>
      </c>
      <c r="Q2624" t="str">
        <f>VLOOKUP(Table3[[#This Row],[Order ID]],OrderBreakDown!A2623:H10670,7,0)</f>
        <v>Technology</v>
      </c>
      <c r="R2624" t="str">
        <f>VLOOKUP(Table3[[#This Row],[Order ID]],OrderBreakDown!A2623:H10670,8,0)</f>
        <v>Accessories</v>
      </c>
    </row>
    <row r="2625" spans="1:18" ht="21.75" customHeight="1" thickBot="1" x14ac:dyDescent="0.3">
      <c r="A2625" s="5" t="s">
        <v>4347</v>
      </c>
      <c r="B2625" s="2">
        <v>41598</v>
      </c>
      <c r="C2625" s="1" t="s">
        <v>1719</v>
      </c>
      <c r="D2625" s="1" t="s">
        <v>1808</v>
      </c>
      <c r="E2625" s="1" t="s">
        <v>20</v>
      </c>
      <c r="F2625" s="1" t="s">
        <v>14</v>
      </c>
      <c r="G2625" s="1" t="s">
        <v>21</v>
      </c>
      <c r="H2625" s="2">
        <v>41598</v>
      </c>
      <c r="I2625" s="1" t="s">
        <v>62</v>
      </c>
      <c r="J2625" s="6" t="s">
        <v>23</v>
      </c>
      <c r="L2625" t="str">
        <f>VLOOKUP(Table3[[#This Row],[Order ID]],OrderBreakDown!A2624:H10671,2,0)</f>
        <v>Deflect-O Light Bulb, Durable</v>
      </c>
      <c r="M2625" s="16">
        <f>VLOOKUP(Table3[[#This Row],[Order ID]],OrderBreakDown!A2624:H10671,3,0)</f>
        <v>0.3</v>
      </c>
      <c r="N2625" t="str">
        <f>VLOOKUP(Table3[[#This Row],[Order ID]],OrderBreakDown!A2624:H10671,4,0)</f>
        <v>$11.00</v>
      </c>
      <c r="O2625" s="18" t="str">
        <f>VLOOKUP(Table3[[#This Row],[Order ID]],OrderBreakDown!A2624:H10671,5,0)</f>
        <v>$3.00</v>
      </c>
      <c r="P2625">
        <f>VLOOKUP(Table3[[#This Row],[Order ID]],OrderBreakDown!A2624:H10671,6,0)</f>
        <v>1</v>
      </c>
      <c r="Q2625" t="str">
        <f>VLOOKUP(Table3[[#This Row],[Order ID]],OrderBreakDown!A2624:H10671,7,0)</f>
        <v>Furniture</v>
      </c>
      <c r="R2625" t="str">
        <f>VLOOKUP(Table3[[#This Row],[Order ID]],OrderBreakDown!A2624:H10671,8,0)</f>
        <v>Furnishings</v>
      </c>
    </row>
    <row r="2626" spans="1:18" ht="21.75" customHeight="1" thickBot="1" x14ac:dyDescent="0.3">
      <c r="A2626" s="5" t="s">
        <v>4348</v>
      </c>
      <c r="B2626" s="2">
        <v>41598</v>
      </c>
      <c r="C2626" s="1" t="s">
        <v>2857</v>
      </c>
      <c r="D2626" s="1" t="s">
        <v>347</v>
      </c>
      <c r="E2626" s="1" t="s">
        <v>145</v>
      </c>
      <c r="F2626" s="1" t="s">
        <v>14</v>
      </c>
      <c r="G2626" s="1" t="s">
        <v>21</v>
      </c>
      <c r="H2626" s="2">
        <v>41602</v>
      </c>
      <c r="I2626" s="1" t="s">
        <v>16</v>
      </c>
      <c r="J2626" s="6" t="s">
        <v>348</v>
      </c>
      <c r="L2626" t="str">
        <f>VLOOKUP(Table3[[#This Row],[Order ID]],OrderBreakDown!A2625:H10672,2,0)</f>
        <v>GlobeWeis Mailers, Security-Tint</v>
      </c>
      <c r="M2626" s="16">
        <f>VLOOKUP(Table3[[#This Row],[Order ID]],OrderBreakDown!A2625:H10672,3,0)</f>
        <v>0</v>
      </c>
      <c r="N2626" t="str">
        <f>VLOOKUP(Table3[[#This Row],[Order ID]],OrderBreakDown!A2625:H10672,4,0)</f>
        <v>$41.00</v>
      </c>
      <c r="O2626" s="18" t="str">
        <f>VLOOKUP(Table3[[#This Row],[Order ID]],OrderBreakDown!A2625:H10672,5,0)</f>
        <v>$16.00</v>
      </c>
      <c r="P2626">
        <f>VLOOKUP(Table3[[#This Row],[Order ID]],OrderBreakDown!A2625:H10672,6,0)</f>
        <v>1</v>
      </c>
      <c r="Q2626" t="str">
        <f>VLOOKUP(Table3[[#This Row],[Order ID]],OrderBreakDown!A2625:H10672,7,0)</f>
        <v>Office Supplies</v>
      </c>
      <c r="R2626" t="str">
        <f>VLOOKUP(Table3[[#This Row],[Order ID]],OrderBreakDown!A2625:H10672,8,0)</f>
        <v>Envelopes</v>
      </c>
    </row>
    <row r="2627" spans="1:18" ht="21.75" customHeight="1" thickBot="1" x14ac:dyDescent="0.3">
      <c r="A2627" s="5" t="s">
        <v>4349</v>
      </c>
      <c r="B2627" s="2">
        <v>41598</v>
      </c>
      <c r="C2627" s="1" t="s">
        <v>1004</v>
      </c>
      <c r="D2627" s="1" t="s">
        <v>115</v>
      </c>
      <c r="E2627" s="1" t="s">
        <v>66</v>
      </c>
      <c r="F2627" s="1" t="s">
        <v>28</v>
      </c>
      <c r="G2627" s="1" t="s">
        <v>33</v>
      </c>
      <c r="H2627" s="2">
        <v>41600</v>
      </c>
      <c r="I2627" s="1" t="s">
        <v>16</v>
      </c>
      <c r="J2627" s="6" t="s">
        <v>116</v>
      </c>
      <c r="L2627" t="str">
        <f>VLOOKUP(Table3[[#This Row],[Order ID]],OrderBreakDown!A2626:H10673,2,0)</f>
        <v>Dania Stackable Bookrack, Pine</v>
      </c>
      <c r="M2627" s="16">
        <f>VLOOKUP(Table3[[#This Row],[Order ID]],OrderBreakDown!A2626:H10673,3,0)</f>
        <v>0.1</v>
      </c>
      <c r="N2627" t="str">
        <f>VLOOKUP(Table3[[#This Row],[Order ID]],OrderBreakDown!A2626:H10673,4,0)</f>
        <v>$221.00</v>
      </c>
      <c r="O2627" s="18" t="str">
        <f>VLOOKUP(Table3[[#This Row],[Order ID]],OrderBreakDown!A2626:H10673,5,0)</f>
        <v>-$22.00</v>
      </c>
      <c r="P2627">
        <f>VLOOKUP(Table3[[#This Row],[Order ID]],OrderBreakDown!A2626:H10673,6,0)</f>
        <v>2</v>
      </c>
      <c r="Q2627" t="str">
        <f>VLOOKUP(Table3[[#This Row],[Order ID]],OrderBreakDown!A2626:H10673,7,0)</f>
        <v>Furniture</v>
      </c>
      <c r="R2627" t="str">
        <f>VLOOKUP(Table3[[#This Row],[Order ID]],OrderBreakDown!A2626:H10673,8,0)</f>
        <v>Bookcases</v>
      </c>
    </row>
    <row r="2628" spans="1:18" ht="21.75" customHeight="1" thickBot="1" x14ac:dyDescent="0.3">
      <c r="A2628" s="5" t="s">
        <v>4350</v>
      </c>
      <c r="B2628" s="2">
        <v>41599</v>
      </c>
      <c r="C2628" s="1" t="s">
        <v>192</v>
      </c>
      <c r="D2628" s="1" t="s">
        <v>4351</v>
      </c>
      <c r="E2628" s="1" t="s">
        <v>27</v>
      </c>
      <c r="F2628" s="1" t="s">
        <v>28</v>
      </c>
      <c r="G2628" s="1" t="s">
        <v>21</v>
      </c>
      <c r="H2628" s="2">
        <v>41603</v>
      </c>
      <c r="I2628" s="1" t="s">
        <v>22</v>
      </c>
      <c r="J2628" s="6" t="s">
        <v>112</v>
      </c>
      <c r="L2628" t="str">
        <f>VLOOKUP(Table3[[#This Row],[Order ID]],OrderBreakDown!A2627:H10674,2,0)</f>
        <v>Stockwell Thumb Tacks, 12 Pack</v>
      </c>
      <c r="M2628" s="16">
        <f>VLOOKUP(Table3[[#This Row],[Order ID]],OrderBreakDown!A2627:H10674,3,0)</f>
        <v>0</v>
      </c>
      <c r="N2628" t="str">
        <f>VLOOKUP(Table3[[#This Row],[Order ID]],OrderBreakDown!A2627:H10674,4,0)</f>
        <v>$91.00</v>
      </c>
      <c r="O2628" s="18" t="str">
        <f>VLOOKUP(Table3[[#This Row],[Order ID]],OrderBreakDown!A2627:H10674,5,0)</f>
        <v>$41.00</v>
      </c>
      <c r="P2628">
        <f>VLOOKUP(Table3[[#This Row],[Order ID]],OrderBreakDown!A2627:H10674,6,0)</f>
        <v>7</v>
      </c>
      <c r="Q2628" t="str">
        <f>VLOOKUP(Table3[[#This Row],[Order ID]],OrderBreakDown!A2627:H10674,7,0)</f>
        <v>Office Supplies</v>
      </c>
      <c r="R2628" t="str">
        <f>VLOOKUP(Table3[[#This Row],[Order ID]],OrderBreakDown!A2627:H10674,8,0)</f>
        <v>Fasteners</v>
      </c>
    </row>
    <row r="2629" spans="1:18" ht="21.75" customHeight="1" thickBot="1" x14ac:dyDescent="0.3">
      <c r="A2629" s="5" t="s">
        <v>4352</v>
      </c>
      <c r="B2629" s="2">
        <v>41599</v>
      </c>
      <c r="C2629" s="1" t="s">
        <v>1429</v>
      </c>
      <c r="D2629" s="1" t="s">
        <v>3583</v>
      </c>
      <c r="E2629" s="1" t="s">
        <v>20</v>
      </c>
      <c r="F2629" s="1" t="s">
        <v>14</v>
      </c>
      <c r="G2629" s="1" t="s">
        <v>21</v>
      </c>
      <c r="H2629" s="2">
        <v>41604</v>
      </c>
      <c r="I2629" s="1" t="s">
        <v>22</v>
      </c>
      <c r="J2629" s="6" t="s">
        <v>23</v>
      </c>
      <c r="L2629" t="str">
        <f>VLOOKUP(Table3[[#This Row],[Order ID]],OrderBreakDown!A2628:H10675,2,0)</f>
        <v>Nokia Smart Phone, Full Size</v>
      </c>
      <c r="M2629" s="16">
        <f>VLOOKUP(Table3[[#This Row],[Order ID]],OrderBreakDown!A2628:H10675,3,0)</f>
        <v>0</v>
      </c>
      <c r="N2629" t="str">
        <f>VLOOKUP(Table3[[#This Row],[Order ID]],OrderBreakDown!A2628:H10675,4,0)</f>
        <v>$1,275.00</v>
      </c>
      <c r="O2629" s="18" t="str">
        <f>VLOOKUP(Table3[[#This Row],[Order ID]],OrderBreakDown!A2628:H10675,5,0)</f>
        <v>$140.00</v>
      </c>
      <c r="P2629">
        <f>VLOOKUP(Table3[[#This Row],[Order ID]],OrderBreakDown!A2628:H10675,6,0)</f>
        <v>2</v>
      </c>
      <c r="Q2629" t="str">
        <f>VLOOKUP(Table3[[#This Row],[Order ID]],OrderBreakDown!A2628:H10675,7,0)</f>
        <v>Technology</v>
      </c>
      <c r="R2629" t="str">
        <f>VLOOKUP(Table3[[#This Row],[Order ID]],OrderBreakDown!A2628:H10675,8,0)</f>
        <v>Phones</v>
      </c>
    </row>
    <row r="2630" spans="1:18" ht="21.75" customHeight="1" thickBot="1" x14ac:dyDescent="0.3">
      <c r="A2630" s="5" t="s">
        <v>4353</v>
      </c>
      <c r="B2630" s="2">
        <v>41599</v>
      </c>
      <c r="C2630" s="1" t="s">
        <v>3638</v>
      </c>
      <c r="D2630" s="1" t="s">
        <v>4354</v>
      </c>
      <c r="E2630" s="1" t="s">
        <v>66</v>
      </c>
      <c r="F2630" s="1" t="s">
        <v>28</v>
      </c>
      <c r="G2630" s="1" t="s">
        <v>21</v>
      </c>
      <c r="H2630" s="2">
        <v>41606</v>
      </c>
      <c r="I2630" s="1" t="s">
        <v>22</v>
      </c>
      <c r="J2630" s="6" t="s">
        <v>821</v>
      </c>
      <c r="L2630" t="str">
        <f>VLOOKUP(Table3[[#This Row],[Order ID]],OrderBreakDown!A2629:H10676,2,0)</f>
        <v>Hewlett Wireless Fax, High-Speed</v>
      </c>
      <c r="M2630" s="16">
        <f>VLOOKUP(Table3[[#This Row],[Order ID]],OrderBreakDown!A2629:H10676,3,0)</f>
        <v>0</v>
      </c>
      <c r="N2630" t="str">
        <f>VLOOKUP(Table3[[#This Row],[Order ID]],OrderBreakDown!A2629:H10676,4,0)</f>
        <v>$757.00</v>
      </c>
      <c r="O2630" s="18" t="str">
        <f>VLOOKUP(Table3[[#This Row],[Order ID]],OrderBreakDown!A2629:H10676,5,0)</f>
        <v>$371.00</v>
      </c>
      <c r="P2630">
        <f>VLOOKUP(Table3[[#This Row],[Order ID]],OrderBreakDown!A2629:H10676,6,0)</f>
        <v>2</v>
      </c>
      <c r="Q2630" t="str">
        <f>VLOOKUP(Table3[[#This Row],[Order ID]],OrderBreakDown!A2629:H10676,7,0)</f>
        <v>Technology</v>
      </c>
      <c r="R2630" t="str">
        <f>VLOOKUP(Table3[[#This Row],[Order ID]],OrderBreakDown!A2629:H10676,8,0)</f>
        <v>Copiers</v>
      </c>
    </row>
    <row r="2631" spans="1:18" ht="21.75" customHeight="1" thickBot="1" x14ac:dyDescent="0.3">
      <c r="A2631" s="5" t="s">
        <v>4355</v>
      </c>
      <c r="B2631" s="2">
        <v>41599</v>
      </c>
      <c r="C2631" s="1" t="s">
        <v>395</v>
      </c>
      <c r="D2631" s="1" t="s">
        <v>4356</v>
      </c>
      <c r="E2631" s="1" t="s">
        <v>27</v>
      </c>
      <c r="F2631" s="1" t="s">
        <v>28</v>
      </c>
      <c r="G2631" s="1" t="s">
        <v>21</v>
      </c>
      <c r="H2631" s="2">
        <v>41599</v>
      </c>
      <c r="I2631" s="1" t="s">
        <v>62</v>
      </c>
      <c r="J2631" s="6" t="s">
        <v>194</v>
      </c>
      <c r="L2631" t="str">
        <f>VLOOKUP(Table3[[#This Row],[Order ID]],OrderBreakDown!A2630:H10677,2,0)</f>
        <v>Novimex Shipping Labels, 5000 Label Set</v>
      </c>
      <c r="M2631" s="16">
        <f>VLOOKUP(Table3[[#This Row],[Order ID]],OrderBreakDown!A2630:H10677,3,0)</f>
        <v>0</v>
      </c>
      <c r="N2631" t="str">
        <f>VLOOKUP(Table3[[#This Row],[Order ID]],OrderBreakDown!A2630:H10677,4,0)</f>
        <v>$80.00</v>
      </c>
      <c r="O2631" s="18" t="str">
        <f>VLOOKUP(Table3[[#This Row],[Order ID]],OrderBreakDown!A2630:H10677,5,0)</f>
        <v>$29.00</v>
      </c>
      <c r="P2631">
        <f>VLOOKUP(Table3[[#This Row],[Order ID]],OrderBreakDown!A2630:H10677,6,0)</f>
        <v>7</v>
      </c>
      <c r="Q2631" t="str">
        <f>VLOOKUP(Table3[[#This Row],[Order ID]],OrderBreakDown!A2630:H10677,7,0)</f>
        <v>Office Supplies</v>
      </c>
      <c r="R2631" t="str">
        <f>VLOOKUP(Table3[[#This Row],[Order ID]],OrderBreakDown!A2630:H10677,8,0)</f>
        <v>Labels</v>
      </c>
    </row>
    <row r="2632" spans="1:18" ht="21.75" customHeight="1" thickBot="1" x14ac:dyDescent="0.3">
      <c r="A2632" s="5" t="s">
        <v>4357</v>
      </c>
      <c r="B2632" s="2">
        <v>41600</v>
      </c>
      <c r="C2632" s="1" t="s">
        <v>3421</v>
      </c>
      <c r="D2632" s="1" t="s">
        <v>141</v>
      </c>
      <c r="E2632" s="1" t="s">
        <v>58</v>
      </c>
      <c r="F2632" s="1" t="s">
        <v>50</v>
      </c>
      <c r="G2632" s="1" t="s">
        <v>21</v>
      </c>
      <c r="H2632" s="2">
        <v>41607</v>
      </c>
      <c r="I2632" s="1" t="s">
        <v>22</v>
      </c>
      <c r="J2632" s="6" t="s">
        <v>141</v>
      </c>
      <c r="L2632" t="str">
        <f>VLOOKUP(Table3[[#This Row],[Order ID]],OrderBreakDown!A2631:H10678,2,0)</f>
        <v>Tenex Light Bulb, Duo Pack</v>
      </c>
      <c r="M2632" s="16">
        <f>VLOOKUP(Table3[[#This Row],[Order ID]],OrderBreakDown!A2631:H10678,3,0)</f>
        <v>0</v>
      </c>
      <c r="N2632" t="str">
        <f>VLOOKUP(Table3[[#This Row],[Order ID]],OrderBreakDown!A2631:H10678,4,0)</f>
        <v>$38.00</v>
      </c>
      <c r="O2632" s="18" t="str">
        <f>VLOOKUP(Table3[[#This Row],[Order ID]],OrderBreakDown!A2631:H10678,5,0)</f>
        <v>$5.00</v>
      </c>
      <c r="P2632">
        <f>VLOOKUP(Table3[[#This Row],[Order ID]],OrderBreakDown!A2631:H10678,6,0)</f>
        <v>2</v>
      </c>
      <c r="Q2632" t="str">
        <f>VLOOKUP(Table3[[#This Row],[Order ID]],OrderBreakDown!A2631:H10678,7,0)</f>
        <v>Furniture</v>
      </c>
      <c r="R2632" t="str">
        <f>VLOOKUP(Table3[[#This Row],[Order ID]],OrderBreakDown!A2631:H10678,8,0)</f>
        <v>Furnishings</v>
      </c>
    </row>
    <row r="2633" spans="1:18" ht="21.75" customHeight="1" thickBot="1" x14ac:dyDescent="0.3">
      <c r="A2633" s="5" t="s">
        <v>4358</v>
      </c>
      <c r="B2633" s="2">
        <v>41600</v>
      </c>
      <c r="C2633" s="1" t="s">
        <v>2393</v>
      </c>
      <c r="D2633" s="1" t="s">
        <v>979</v>
      </c>
      <c r="E2633" s="1" t="s">
        <v>66</v>
      </c>
      <c r="F2633" s="1" t="s">
        <v>28</v>
      </c>
      <c r="G2633" s="1" t="s">
        <v>33</v>
      </c>
      <c r="H2633" s="2">
        <v>41607</v>
      </c>
      <c r="I2633" s="1" t="s">
        <v>22</v>
      </c>
      <c r="J2633" s="6" t="s">
        <v>980</v>
      </c>
      <c r="L2633" t="str">
        <f>VLOOKUP(Table3[[#This Row],[Order ID]],OrderBreakDown!A2632:H10679,2,0)</f>
        <v>BIC Sketch Pad, Easy-Erase</v>
      </c>
      <c r="M2633" s="16">
        <f>VLOOKUP(Table3[[#This Row],[Order ID]],OrderBreakDown!A2632:H10679,3,0)</f>
        <v>0</v>
      </c>
      <c r="N2633" t="str">
        <f>VLOOKUP(Table3[[#This Row],[Order ID]],OrderBreakDown!A2632:H10679,4,0)</f>
        <v>$294.00</v>
      </c>
      <c r="O2633" s="18" t="str">
        <f>VLOOKUP(Table3[[#This Row],[Order ID]],OrderBreakDown!A2632:H10679,5,0)</f>
        <v>$147.00</v>
      </c>
      <c r="P2633">
        <f>VLOOKUP(Table3[[#This Row],[Order ID]],OrderBreakDown!A2632:H10679,6,0)</f>
        <v>6</v>
      </c>
      <c r="Q2633" t="str">
        <f>VLOOKUP(Table3[[#This Row],[Order ID]],OrderBreakDown!A2632:H10679,7,0)</f>
        <v>Office Supplies</v>
      </c>
      <c r="R2633" t="str">
        <f>VLOOKUP(Table3[[#This Row],[Order ID]],OrderBreakDown!A2632:H10679,8,0)</f>
        <v>Art</v>
      </c>
    </row>
    <row r="2634" spans="1:18" ht="21.75" customHeight="1" thickBot="1" x14ac:dyDescent="0.3">
      <c r="A2634" s="5" t="s">
        <v>4359</v>
      </c>
      <c r="B2634" s="2">
        <v>41600</v>
      </c>
      <c r="C2634" s="1" t="s">
        <v>1001</v>
      </c>
      <c r="D2634" s="1" t="s">
        <v>431</v>
      </c>
      <c r="E2634" s="1" t="s">
        <v>27</v>
      </c>
      <c r="F2634" s="1" t="s">
        <v>28</v>
      </c>
      <c r="G2634" s="1" t="s">
        <v>33</v>
      </c>
      <c r="H2634" s="2">
        <v>41604</v>
      </c>
      <c r="I2634" s="1" t="s">
        <v>22</v>
      </c>
      <c r="J2634" s="6" t="s">
        <v>112</v>
      </c>
      <c r="L2634" t="str">
        <f>VLOOKUP(Table3[[#This Row],[Order ID]],OrderBreakDown!A2633:H10680,2,0)</f>
        <v>Boston Markers, Easy-Erase</v>
      </c>
      <c r="M2634" s="16">
        <f>VLOOKUP(Table3[[#This Row],[Order ID]],OrderBreakDown!A2633:H10680,3,0)</f>
        <v>0</v>
      </c>
      <c r="N2634" t="str">
        <f>VLOOKUP(Table3[[#This Row],[Order ID]],OrderBreakDown!A2633:H10680,4,0)</f>
        <v>$107.00</v>
      </c>
      <c r="O2634" s="18" t="str">
        <f>VLOOKUP(Table3[[#This Row],[Order ID]],OrderBreakDown!A2633:H10680,5,0)</f>
        <v>$9.00</v>
      </c>
      <c r="P2634">
        <f>VLOOKUP(Table3[[#This Row],[Order ID]],OrderBreakDown!A2633:H10680,6,0)</f>
        <v>4</v>
      </c>
      <c r="Q2634" t="str">
        <f>VLOOKUP(Table3[[#This Row],[Order ID]],OrderBreakDown!A2633:H10680,7,0)</f>
        <v>Office Supplies</v>
      </c>
      <c r="R2634" t="str">
        <f>VLOOKUP(Table3[[#This Row],[Order ID]],OrderBreakDown!A2633:H10680,8,0)</f>
        <v>Art</v>
      </c>
    </row>
    <row r="2635" spans="1:18" ht="21.75" customHeight="1" thickBot="1" x14ac:dyDescent="0.3">
      <c r="A2635" s="5" t="s">
        <v>4360</v>
      </c>
      <c r="B2635" s="2">
        <v>41600</v>
      </c>
      <c r="C2635" s="1" t="s">
        <v>60</v>
      </c>
      <c r="D2635" s="1" t="s">
        <v>1389</v>
      </c>
      <c r="E2635" s="1" t="s">
        <v>66</v>
      </c>
      <c r="F2635" s="1" t="s">
        <v>28</v>
      </c>
      <c r="G2635" s="1" t="s">
        <v>21</v>
      </c>
      <c r="H2635" s="2">
        <v>41606</v>
      </c>
      <c r="I2635" s="1" t="s">
        <v>22</v>
      </c>
      <c r="J2635" s="6" t="s">
        <v>116</v>
      </c>
      <c r="L2635" t="str">
        <f>VLOOKUP(Table3[[#This Row],[Order ID]],OrderBreakDown!A2634:H10681,2,0)</f>
        <v>Sauder Floating Shelf Set, Traditional</v>
      </c>
      <c r="M2635" s="16">
        <f>VLOOKUP(Table3[[#This Row],[Order ID]],OrderBreakDown!A2634:H10681,3,0)</f>
        <v>0.1</v>
      </c>
      <c r="N2635" t="str">
        <f>VLOOKUP(Table3[[#This Row],[Order ID]],OrderBreakDown!A2634:H10681,4,0)</f>
        <v>$1,051.00</v>
      </c>
      <c r="O2635" s="18" t="str">
        <f>VLOOKUP(Table3[[#This Row],[Order ID]],OrderBreakDown!A2634:H10681,5,0)</f>
        <v>$315.00</v>
      </c>
      <c r="P2635">
        <f>VLOOKUP(Table3[[#This Row],[Order ID]],OrderBreakDown!A2634:H10681,6,0)</f>
        <v>6</v>
      </c>
      <c r="Q2635" t="str">
        <f>VLOOKUP(Table3[[#This Row],[Order ID]],OrderBreakDown!A2634:H10681,7,0)</f>
        <v>Furniture</v>
      </c>
      <c r="R2635" t="str">
        <f>VLOOKUP(Table3[[#This Row],[Order ID]],OrderBreakDown!A2634:H10681,8,0)</f>
        <v>Bookcases</v>
      </c>
    </row>
    <row r="2636" spans="1:18" ht="21.75" customHeight="1" thickBot="1" x14ac:dyDescent="0.3">
      <c r="A2636" s="5" t="s">
        <v>4361</v>
      </c>
      <c r="B2636" s="2">
        <v>41600</v>
      </c>
      <c r="C2636" s="1" t="s">
        <v>2806</v>
      </c>
      <c r="D2636" s="1" t="s">
        <v>679</v>
      </c>
      <c r="E2636" s="1" t="s">
        <v>66</v>
      </c>
      <c r="F2636" s="1" t="s">
        <v>28</v>
      </c>
      <c r="G2636" s="1" t="s">
        <v>15</v>
      </c>
      <c r="H2636" s="2">
        <v>41602</v>
      </c>
      <c r="I2636" s="1" t="s">
        <v>37</v>
      </c>
      <c r="J2636" s="6" t="s">
        <v>116</v>
      </c>
      <c r="L2636" t="str">
        <f>VLOOKUP(Table3[[#This Row],[Order ID]],OrderBreakDown!A2635:H10682,2,0)</f>
        <v>Rubbermaid Photo Frame, Duo Pack</v>
      </c>
      <c r="M2636" s="16">
        <f>VLOOKUP(Table3[[#This Row],[Order ID]],OrderBreakDown!A2635:H10682,3,0)</f>
        <v>0</v>
      </c>
      <c r="N2636" t="str">
        <f>VLOOKUP(Table3[[#This Row],[Order ID]],OrderBreakDown!A2635:H10682,4,0)</f>
        <v>$52.00</v>
      </c>
      <c r="O2636" s="18" t="str">
        <f>VLOOKUP(Table3[[#This Row],[Order ID]],OrderBreakDown!A2635:H10682,5,0)</f>
        <v>$19.00</v>
      </c>
      <c r="P2636">
        <f>VLOOKUP(Table3[[#This Row],[Order ID]],OrderBreakDown!A2635:H10682,6,0)</f>
        <v>1</v>
      </c>
      <c r="Q2636" t="str">
        <f>VLOOKUP(Table3[[#This Row],[Order ID]],OrderBreakDown!A2635:H10682,7,0)</f>
        <v>Furniture</v>
      </c>
      <c r="R2636" t="str">
        <f>VLOOKUP(Table3[[#This Row],[Order ID]],OrderBreakDown!A2635:H10682,8,0)</f>
        <v>Furnishings</v>
      </c>
    </row>
    <row r="2637" spans="1:18" ht="21.75" customHeight="1" thickBot="1" x14ac:dyDescent="0.3">
      <c r="A2637" s="5" t="s">
        <v>4362</v>
      </c>
      <c r="B2637" s="2">
        <v>41600</v>
      </c>
      <c r="C2637" s="1" t="s">
        <v>1373</v>
      </c>
      <c r="D2637" s="1" t="s">
        <v>2258</v>
      </c>
      <c r="E2637" s="1" t="s">
        <v>27</v>
      </c>
      <c r="F2637" s="1" t="s">
        <v>28</v>
      </c>
      <c r="G2637" s="1" t="s">
        <v>15</v>
      </c>
      <c r="H2637" s="2">
        <v>41602</v>
      </c>
      <c r="I2637" s="1" t="s">
        <v>37</v>
      </c>
      <c r="J2637" s="6" t="s">
        <v>112</v>
      </c>
      <c r="L2637" t="str">
        <f>VLOOKUP(Table3[[#This Row],[Order ID]],OrderBreakDown!A2636:H10683,2,0)</f>
        <v>SanDisk Memo Slips, Premium</v>
      </c>
      <c r="M2637" s="16">
        <f>VLOOKUP(Table3[[#This Row],[Order ID]],OrderBreakDown!A2636:H10683,3,0)</f>
        <v>0</v>
      </c>
      <c r="N2637" t="str">
        <f>VLOOKUP(Table3[[#This Row],[Order ID]],OrderBreakDown!A2636:H10683,4,0)</f>
        <v>$204.00</v>
      </c>
      <c r="O2637" s="18" t="str">
        <f>VLOOKUP(Table3[[#This Row],[Order ID]],OrderBreakDown!A2636:H10683,5,0)</f>
        <v>$77.00</v>
      </c>
      <c r="P2637">
        <f>VLOOKUP(Table3[[#This Row],[Order ID]],OrderBreakDown!A2636:H10683,6,0)</f>
        <v>12</v>
      </c>
      <c r="Q2637" t="str">
        <f>VLOOKUP(Table3[[#This Row],[Order ID]],OrderBreakDown!A2636:H10683,7,0)</f>
        <v>Office Supplies</v>
      </c>
      <c r="R2637" t="str">
        <f>VLOOKUP(Table3[[#This Row],[Order ID]],OrderBreakDown!A2636:H10683,8,0)</f>
        <v>Paper</v>
      </c>
    </row>
    <row r="2638" spans="1:18" ht="21.75" customHeight="1" thickBot="1" x14ac:dyDescent="0.3">
      <c r="A2638" s="5" t="s">
        <v>4363</v>
      </c>
      <c r="B2638" s="2">
        <v>41600</v>
      </c>
      <c r="C2638" s="1" t="s">
        <v>1402</v>
      </c>
      <c r="D2638" s="1" t="s">
        <v>221</v>
      </c>
      <c r="E2638" s="1" t="s">
        <v>27</v>
      </c>
      <c r="F2638" s="1" t="s">
        <v>28</v>
      </c>
      <c r="G2638" s="1" t="s">
        <v>33</v>
      </c>
      <c r="H2638" s="2">
        <v>41604</v>
      </c>
      <c r="I2638" s="1" t="s">
        <v>22</v>
      </c>
      <c r="J2638" s="6" t="s">
        <v>41</v>
      </c>
      <c r="L2638" t="str">
        <f>VLOOKUP(Table3[[#This Row],[Order ID]],OrderBreakDown!A2637:H10684,2,0)</f>
        <v>KitchenAid Stove, Red</v>
      </c>
      <c r="M2638" s="16">
        <f>VLOOKUP(Table3[[#This Row],[Order ID]],OrderBreakDown!A2637:H10684,3,0)</f>
        <v>0.1</v>
      </c>
      <c r="N2638" t="str">
        <f>VLOOKUP(Table3[[#This Row],[Order ID]],OrderBreakDown!A2637:H10684,4,0)</f>
        <v>$4,618.00</v>
      </c>
      <c r="O2638" s="18" t="str">
        <f>VLOOKUP(Table3[[#This Row],[Order ID]],OrderBreakDown!A2637:H10684,5,0)</f>
        <v>$924.00</v>
      </c>
      <c r="P2638">
        <f>VLOOKUP(Table3[[#This Row],[Order ID]],OrderBreakDown!A2637:H10684,6,0)</f>
        <v>9</v>
      </c>
      <c r="Q2638" t="str">
        <f>VLOOKUP(Table3[[#This Row],[Order ID]],OrderBreakDown!A2637:H10684,7,0)</f>
        <v>Office Supplies</v>
      </c>
      <c r="R2638" t="str">
        <f>VLOOKUP(Table3[[#This Row],[Order ID]],OrderBreakDown!A2637:H10684,8,0)</f>
        <v>Appliances</v>
      </c>
    </row>
    <row r="2639" spans="1:18" ht="21.75" customHeight="1" thickBot="1" x14ac:dyDescent="0.3">
      <c r="A2639" s="5" t="s">
        <v>4364</v>
      </c>
      <c r="B2639" s="2">
        <v>41600</v>
      </c>
      <c r="C2639" s="1" t="s">
        <v>457</v>
      </c>
      <c r="D2639" s="1" t="s">
        <v>282</v>
      </c>
      <c r="E2639" s="1" t="s">
        <v>66</v>
      </c>
      <c r="F2639" s="1" t="s">
        <v>28</v>
      </c>
      <c r="G2639" s="1" t="s">
        <v>33</v>
      </c>
      <c r="H2639" s="2">
        <v>41602</v>
      </c>
      <c r="I2639" s="1" t="s">
        <v>16</v>
      </c>
      <c r="J2639" s="6" t="s">
        <v>282</v>
      </c>
      <c r="L2639" t="str">
        <f>VLOOKUP(Table3[[#This Row],[Order ID]],OrderBreakDown!A2638:H10685,2,0)</f>
        <v>HP Fax Machine, Color</v>
      </c>
      <c r="M2639" s="16">
        <f>VLOOKUP(Table3[[#This Row],[Order ID]],OrderBreakDown!A2638:H10685,3,0)</f>
        <v>0.1</v>
      </c>
      <c r="N2639" t="str">
        <f>VLOOKUP(Table3[[#This Row],[Order ID]],OrderBreakDown!A2638:H10685,4,0)</f>
        <v>$271.00</v>
      </c>
      <c r="O2639" s="18" t="str">
        <f>VLOOKUP(Table3[[#This Row],[Order ID]],OrderBreakDown!A2638:H10685,5,0)</f>
        <v>-$30.00</v>
      </c>
      <c r="P2639">
        <f>VLOOKUP(Table3[[#This Row],[Order ID]],OrderBreakDown!A2638:H10685,6,0)</f>
        <v>1</v>
      </c>
      <c r="Q2639" t="str">
        <f>VLOOKUP(Table3[[#This Row],[Order ID]],OrderBreakDown!A2638:H10685,7,0)</f>
        <v>Technology</v>
      </c>
      <c r="R2639" t="str">
        <f>VLOOKUP(Table3[[#This Row],[Order ID]],OrderBreakDown!A2638:H10685,8,0)</f>
        <v>Copiers</v>
      </c>
    </row>
    <row r="2640" spans="1:18" ht="21.75" customHeight="1" thickBot="1" x14ac:dyDescent="0.3">
      <c r="A2640" s="5" t="s">
        <v>4365</v>
      </c>
      <c r="B2640" s="2">
        <v>41602</v>
      </c>
      <c r="C2640" s="1" t="s">
        <v>647</v>
      </c>
      <c r="D2640" s="1" t="s">
        <v>4366</v>
      </c>
      <c r="E2640" s="1" t="s">
        <v>27</v>
      </c>
      <c r="F2640" s="1" t="s">
        <v>28</v>
      </c>
      <c r="G2640" s="1" t="s">
        <v>33</v>
      </c>
      <c r="H2640" s="2">
        <v>41606</v>
      </c>
      <c r="I2640" s="1" t="s">
        <v>22</v>
      </c>
      <c r="J2640" s="6" t="s">
        <v>181</v>
      </c>
      <c r="L2640" t="str">
        <f>VLOOKUP(Table3[[#This Row],[Order ID]],OrderBreakDown!A2639:H10686,2,0)</f>
        <v>Fellowes Folders, Single Width</v>
      </c>
      <c r="M2640" s="16">
        <f>VLOOKUP(Table3[[#This Row],[Order ID]],OrderBreakDown!A2639:H10686,3,0)</f>
        <v>0.1</v>
      </c>
      <c r="N2640" t="str">
        <f>VLOOKUP(Table3[[#This Row],[Order ID]],OrderBreakDown!A2639:H10686,4,0)</f>
        <v>$24.00</v>
      </c>
      <c r="O2640" s="18" t="str">
        <f>VLOOKUP(Table3[[#This Row],[Order ID]],OrderBreakDown!A2639:H10686,5,0)</f>
        <v>$8.00</v>
      </c>
      <c r="P2640">
        <f>VLOOKUP(Table3[[#This Row],[Order ID]],OrderBreakDown!A2639:H10686,6,0)</f>
        <v>1</v>
      </c>
      <c r="Q2640" t="str">
        <f>VLOOKUP(Table3[[#This Row],[Order ID]],OrderBreakDown!A2639:H10686,7,0)</f>
        <v>Office Supplies</v>
      </c>
      <c r="R2640" t="str">
        <f>VLOOKUP(Table3[[#This Row],[Order ID]],OrderBreakDown!A2639:H10686,8,0)</f>
        <v>Storage</v>
      </c>
    </row>
    <row r="2641" spans="1:18" ht="21.75" customHeight="1" thickBot="1" x14ac:dyDescent="0.3">
      <c r="A2641" s="5" t="s">
        <v>4367</v>
      </c>
      <c r="B2641" s="2">
        <v>41602</v>
      </c>
      <c r="C2641" s="1" t="s">
        <v>464</v>
      </c>
      <c r="D2641" s="1" t="s">
        <v>241</v>
      </c>
      <c r="E2641" s="1" t="s">
        <v>27</v>
      </c>
      <c r="F2641" s="1" t="s">
        <v>28</v>
      </c>
      <c r="G2641" s="1" t="s">
        <v>33</v>
      </c>
      <c r="H2641" s="2">
        <v>41607</v>
      </c>
      <c r="I2641" s="1" t="s">
        <v>22</v>
      </c>
      <c r="J2641" s="6" t="s">
        <v>112</v>
      </c>
      <c r="L2641" t="str">
        <f>VLOOKUP(Table3[[#This Row],[Order ID]],OrderBreakDown!A2640:H10687,2,0)</f>
        <v>Wilson Jones Hole Reinforcements, Recycled</v>
      </c>
      <c r="M2641" s="16">
        <f>VLOOKUP(Table3[[#This Row],[Order ID]],OrderBreakDown!A2640:H10687,3,0)</f>
        <v>0</v>
      </c>
      <c r="N2641" t="str">
        <f>VLOOKUP(Table3[[#This Row],[Order ID]],OrderBreakDown!A2640:H10687,4,0)</f>
        <v>$20.00</v>
      </c>
      <c r="O2641" s="18" t="str">
        <f>VLOOKUP(Table3[[#This Row],[Order ID]],OrderBreakDown!A2640:H10687,5,0)</f>
        <v>$5.00</v>
      </c>
      <c r="P2641">
        <f>VLOOKUP(Table3[[#This Row],[Order ID]],OrderBreakDown!A2640:H10687,6,0)</f>
        <v>4</v>
      </c>
      <c r="Q2641" t="str">
        <f>VLOOKUP(Table3[[#This Row],[Order ID]],OrderBreakDown!A2640:H10687,7,0)</f>
        <v>Office Supplies</v>
      </c>
      <c r="R2641" t="str">
        <f>VLOOKUP(Table3[[#This Row],[Order ID]],OrderBreakDown!A2640:H10687,8,0)</f>
        <v>Binders</v>
      </c>
    </row>
    <row r="2642" spans="1:18" ht="21.75" customHeight="1" thickBot="1" x14ac:dyDescent="0.3">
      <c r="A2642" s="5" t="s">
        <v>4368</v>
      </c>
      <c r="B2642" s="2">
        <v>41603</v>
      </c>
      <c r="C2642" s="1" t="s">
        <v>2247</v>
      </c>
      <c r="D2642" s="1" t="s">
        <v>4369</v>
      </c>
      <c r="E2642" s="1" t="s">
        <v>77</v>
      </c>
      <c r="F2642" s="1" t="s">
        <v>28</v>
      </c>
      <c r="G2642" s="1" t="s">
        <v>33</v>
      </c>
      <c r="H2642" s="2">
        <v>41605</v>
      </c>
      <c r="I2642" s="1" t="s">
        <v>16</v>
      </c>
      <c r="J2642" s="6" t="s">
        <v>210</v>
      </c>
      <c r="L2642" t="str">
        <f>VLOOKUP(Table3[[#This Row],[Order ID]],OrderBreakDown!A2641:H10688,2,0)</f>
        <v>Fellowes Folders, Blue</v>
      </c>
      <c r="M2642" s="16">
        <f>VLOOKUP(Table3[[#This Row],[Order ID]],OrderBreakDown!A2641:H10688,3,0)</f>
        <v>0.5</v>
      </c>
      <c r="N2642" t="str">
        <f>VLOOKUP(Table3[[#This Row],[Order ID]],OrderBreakDown!A2641:H10688,4,0)</f>
        <v>$106.00</v>
      </c>
      <c r="O2642" s="18" t="str">
        <f>VLOOKUP(Table3[[#This Row],[Order ID]],OrderBreakDown!A2641:H10688,5,0)</f>
        <v>$0.00</v>
      </c>
      <c r="P2642">
        <f>VLOOKUP(Table3[[#This Row],[Order ID]],OrderBreakDown!A2641:H10688,6,0)</f>
        <v>8</v>
      </c>
      <c r="Q2642" t="str">
        <f>VLOOKUP(Table3[[#This Row],[Order ID]],OrderBreakDown!A2641:H10688,7,0)</f>
        <v>Office Supplies</v>
      </c>
      <c r="R2642" t="str">
        <f>VLOOKUP(Table3[[#This Row],[Order ID]],OrderBreakDown!A2641:H10688,8,0)</f>
        <v>Storage</v>
      </c>
    </row>
    <row r="2643" spans="1:18" ht="21.75" customHeight="1" thickBot="1" x14ac:dyDescent="0.3">
      <c r="A2643" s="5" t="s">
        <v>4370</v>
      </c>
      <c r="B2643" s="2">
        <v>41603</v>
      </c>
      <c r="C2643" s="1" t="s">
        <v>403</v>
      </c>
      <c r="D2643" s="1" t="s">
        <v>1339</v>
      </c>
      <c r="E2643" s="1" t="s">
        <v>20</v>
      </c>
      <c r="F2643" s="1" t="s">
        <v>14</v>
      </c>
      <c r="G2643" s="1" t="s">
        <v>21</v>
      </c>
      <c r="H2643" s="2">
        <v>41607</v>
      </c>
      <c r="I2643" s="1" t="s">
        <v>22</v>
      </c>
      <c r="J2643" s="6" t="s">
        <v>23</v>
      </c>
      <c r="L2643" t="str">
        <f>VLOOKUP(Table3[[#This Row],[Order ID]],OrderBreakDown!A2642:H10689,2,0)</f>
        <v>Rogers Lockers, Single Width</v>
      </c>
      <c r="M2643" s="16">
        <f>VLOOKUP(Table3[[#This Row],[Order ID]],OrderBreakDown!A2642:H10689,3,0)</f>
        <v>0</v>
      </c>
      <c r="N2643" t="str">
        <f>VLOOKUP(Table3[[#This Row],[Order ID]],OrderBreakDown!A2642:H10689,4,0)</f>
        <v>$635.00</v>
      </c>
      <c r="O2643" s="18" t="str">
        <f>VLOOKUP(Table3[[#This Row],[Order ID]],OrderBreakDown!A2642:H10689,5,0)</f>
        <v>$279.00</v>
      </c>
      <c r="P2643">
        <f>VLOOKUP(Table3[[#This Row],[Order ID]],OrderBreakDown!A2642:H10689,6,0)</f>
        <v>3</v>
      </c>
      <c r="Q2643" t="str">
        <f>VLOOKUP(Table3[[#This Row],[Order ID]],OrderBreakDown!A2642:H10689,7,0)</f>
        <v>Office Supplies</v>
      </c>
      <c r="R2643" t="str">
        <f>VLOOKUP(Table3[[#This Row],[Order ID]],OrderBreakDown!A2642:H10689,8,0)</f>
        <v>Storage</v>
      </c>
    </row>
    <row r="2644" spans="1:18" ht="21.75" customHeight="1" thickBot="1" x14ac:dyDescent="0.3">
      <c r="A2644" s="5" t="s">
        <v>4371</v>
      </c>
      <c r="B2644" s="2">
        <v>41603</v>
      </c>
      <c r="C2644" s="1" t="s">
        <v>1520</v>
      </c>
      <c r="D2644" s="1" t="s">
        <v>2689</v>
      </c>
      <c r="E2644" s="1" t="s">
        <v>58</v>
      </c>
      <c r="F2644" s="1" t="s">
        <v>50</v>
      </c>
      <c r="G2644" s="1" t="s">
        <v>33</v>
      </c>
      <c r="H2644" s="2">
        <v>41608</v>
      </c>
      <c r="I2644" s="1" t="s">
        <v>22</v>
      </c>
      <c r="J2644" s="6" t="s">
        <v>167</v>
      </c>
      <c r="L2644" t="str">
        <f>VLOOKUP(Table3[[#This Row],[Order ID]],OrderBreakDown!A2643:H10690,2,0)</f>
        <v>Boston Sketch Pad, Blue</v>
      </c>
      <c r="M2644" s="16">
        <f>VLOOKUP(Table3[[#This Row],[Order ID]],OrderBreakDown!A2643:H10690,3,0)</f>
        <v>0</v>
      </c>
      <c r="N2644" t="str">
        <f>VLOOKUP(Table3[[#This Row],[Order ID]],OrderBreakDown!A2643:H10690,4,0)</f>
        <v>$146.00</v>
      </c>
      <c r="O2644" s="18" t="str">
        <f>VLOOKUP(Table3[[#This Row],[Order ID]],OrderBreakDown!A2643:H10690,5,0)</f>
        <v>$63.00</v>
      </c>
      <c r="P2644">
        <f>VLOOKUP(Table3[[#This Row],[Order ID]],OrderBreakDown!A2643:H10690,6,0)</f>
        <v>3</v>
      </c>
      <c r="Q2644" t="str">
        <f>VLOOKUP(Table3[[#This Row],[Order ID]],OrderBreakDown!A2643:H10690,7,0)</f>
        <v>Office Supplies</v>
      </c>
      <c r="R2644" t="str">
        <f>VLOOKUP(Table3[[#This Row],[Order ID]],OrderBreakDown!A2643:H10690,8,0)</f>
        <v>Art</v>
      </c>
    </row>
    <row r="2645" spans="1:18" ht="21.75" customHeight="1" thickBot="1" x14ac:dyDescent="0.3">
      <c r="A2645" s="5" t="s">
        <v>4372</v>
      </c>
      <c r="B2645" s="2">
        <v>41603</v>
      </c>
      <c r="C2645" s="1" t="s">
        <v>2275</v>
      </c>
      <c r="D2645" s="1" t="s">
        <v>620</v>
      </c>
      <c r="E2645" s="1" t="s">
        <v>49</v>
      </c>
      <c r="F2645" s="1" t="s">
        <v>50</v>
      </c>
      <c r="G2645" s="1" t="s">
        <v>21</v>
      </c>
      <c r="H2645" s="2">
        <v>41609</v>
      </c>
      <c r="I2645" s="1" t="s">
        <v>22</v>
      </c>
      <c r="J2645" s="6" t="s">
        <v>621</v>
      </c>
      <c r="L2645" t="str">
        <f>VLOOKUP(Table3[[#This Row],[Order ID]],OrderBreakDown!A2644:H10691,2,0)</f>
        <v>Enermax Memo Slips, 8.5 x 11</v>
      </c>
      <c r="M2645" s="16">
        <f>VLOOKUP(Table3[[#This Row],[Order ID]],OrderBreakDown!A2644:H10691,3,0)</f>
        <v>0</v>
      </c>
      <c r="N2645" t="str">
        <f>VLOOKUP(Table3[[#This Row],[Order ID]],OrderBreakDown!A2644:H10691,4,0)</f>
        <v>$59.00</v>
      </c>
      <c r="O2645" s="18" t="str">
        <f>VLOOKUP(Table3[[#This Row],[Order ID]],OrderBreakDown!A2644:H10691,5,0)</f>
        <v>$0.00</v>
      </c>
      <c r="P2645">
        <f>VLOOKUP(Table3[[#This Row],[Order ID]],OrderBreakDown!A2644:H10691,6,0)</f>
        <v>3</v>
      </c>
      <c r="Q2645" t="str">
        <f>VLOOKUP(Table3[[#This Row],[Order ID]],OrderBreakDown!A2644:H10691,7,0)</f>
        <v>Office Supplies</v>
      </c>
      <c r="R2645" t="str">
        <f>VLOOKUP(Table3[[#This Row],[Order ID]],OrderBreakDown!A2644:H10691,8,0)</f>
        <v>Paper</v>
      </c>
    </row>
    <row r="2646" spans="1:18" ht="21.75" customHeight="1" thickBot="1" x14ac:dyDescent="0.3">
      <c r="A2646" s="5" t="s">
        <v>4373</v>
      </c>
      <c r="B2646" s="2">
        <v>41603</v>
      </c>
      <c r="C2646" s="1" t="s">
        <v>1162</v>
      </c>
      <c r="D2646" s="1" t="s">
        <v>1933</v>
      </c>
      <c r="E2646" s="1" t="s">
        <v>58</v>
      </c>
      <c r="F2646" s="1" t="s">
        <v>50</v>
      </c>
      <c r="G2646" s="1" t="s">
        <v>15</v>
      </c>
      <c r="H2646" s="2">
        <v>41605</v>
      </c>
      <c r="I2646" s="1" t="s">
        <v>16</v>
      </c>
      <c r="J2646" s="6" t="s">
        <v>610</v>
      </c>
      <c r="L2646" t="str">
        <f>VLOOKUP(Table3[[#This Row],[Order ID]],OrderBreakDown!A2645:H10692,2,0)</f>
        <v>Stanley Markers, Water Color</v>
      </c>
      <c r="M2646" s="16">
        <f>VLOOKUP(Table3[[#This Row],[Order ID]],OrderBreakDown!A2645:H10692,3,0)</f>
        <v>0</v>
      </c>
      <c r="N2646" t="str">
        <f>VLOOKUP(Table3[[#This Row],[Order ID]],OrderBreakDown!A2645:H10692,4,0)</f>
        <v>$76.00</v>
      </c>
      <c r="O2646" s="18" t="str">
        <f>VLOOKUP(Table3[[#This Row],[Order ID]],OrderBreakDown!A2645:H10692,5,0)</f>
        <v>$25.00</v>
      </c>
      <c r="P2646">
        <f>VLOOKUP(Table3[[#This Row],[Order ID]],OrderBreakDown!A2645:H10692,6,0)</f>
        <v>3</v>
      </c>
      <c r="Q2646" t="str">
        <f>VLOOKUP(Table3[[#This Row],[Order ID]],OrderBreakDown!A2645:H10692,7,0)</f>
        <v>Office Supplies</v>
      </c>
      <c r="R2646" t="str">
        <f>VLOOKUP(Table3[[#This Row],[Order ID]],OrderBreakDown!A2645:H10692,8,0)</f>
        <v>Art</v>
      </c>
    </row>
    <row r="2647" spans="1:18" ht="21.75" customHeight="1" thickBot="1" x14ac:dyDescent="0.3">
      <c r="A2647" s="5" t="s">
        <v>4374</v>
      </c>
      <c r="B2647" s="2">
        <v>41603</v>
      </c>
      <c r="C2647" s="1" t="s">
        <v>1134</v>
      </c>
      <c r="D2647" s="1" t="s">
        <v>221</v>
      </c>
      <c r="E2647" s="1" t="s">
        <v>27</v>
      </c>
      <c r="F2647" s="1" t="s">
        <v>28</v>
      </c>
      <c r="G2647" s="1" t="s">
        <v>33</v>
      </c>
      <c r="H2647" s="2">
        <v>41605</v>
      </c>
      <c r="I2647" s="1" t="s">
        <v>16</v>
      </c>
      <c r="J2647" s="6" t="s">
        <v>41</v>
      </c>
      <c r="L2647" t="str">
        <f>VLOOKUP(Table3[[#This Row],[Order ID]],OrderBreakDown!A2646:H10693,2,0)</f>
        <v>Office Star Bag Chairs, Black</v>
      </c>
      <c r="M2647" s="16">
        <f>VLOOKUP(Table3[[#This Row],[Order ID]],OrderBreakDown!A2646:H10693,3,0)</f>
        <v>0.1</v>
      </c>
      <c r="N2647" t="str">
        <f>VLOOKUP(Table3[[#This Row],[Order ID]],OrderBreakDown!A2646:H10693,4,0)</f>
        <v>$143.00</v>
      </c>
      <c r="O2647" s="18" t="str">
        <f>VLOOKUP(Table3[[#This Row],[Order ID]],OrderBreakDown!A2646:H10693,5,0)</f>
        <v>$49.00</v>
      </c>
      <c r="P2647">
        <f>VLOOKUP(Table3[[#This Row],[Order ID]],OrderBreakDown!A2646:H10693,6,0)</f>
        <v>3</v>
      </c>
      <c r="Q2647" t="str">
        <f>VLOOKUP(Table3[[#This Row],[Order ID]],OrderBreakDown!A2646:H10693,7,0)</f>
        <v>Furniture</v>
      </c>
      <c r="R2647" t="str">
        <f>VLOOKUP(Table3[[#This Row],[Order ID]],OrderBreakDown!A2646:H10693,8,0)</f>
        <v>Chairs</v>
      </c>
    </row>
    <row r="2648" spans="1:18" ht="21.75" customHeight="1" thickBot="1" x14ac:dyDescent="0.3">
      <c r="A2648" s="5" t="s">
        <v>4375</v>
      </c>
      <c r="B2648" s="2">
        <v>41603</v>
      </c>
      <c r="C2648" s="1" t="s">
        <v>2108</v>
      </c>
      <c r="D2648" s="1" t="s">
        <v>4376</v>
      </c>
      <c r="E2648" s="1" t="s">
        <v>66</v>
      </c>
      <c r="F2648" s="1" t="s">
        <v>28</v>
      </c>
      <c r="G2648" s="1" t="s">
        <v>33</v>
      </c>
      <c r="H2648" s="2">
        <v>41606</v>
      </c>
      <c r="I2648" s="1" t="s">
        <v>37</v>
      </c>
      <c r="J2648" s="6" t="s">
        <v>116</v>
      </c>
      <c r="L2648" t="str">
        <f>VLOOKUP(Table3[[#This Row],[Order ID]],OrderBreakDown!A2647:H10694,2,0)</f>
        <v>BIC Markers, Fluorescent</v>
      </c>
      <c r="M2648" s="16">
        <f>VLOOKUP(Table3[[#This Row],[Order ID]],OrderBreakDown!A2647:H10694,3,0)</f>
        <v>0</v>
      </c>
      <c r="N2648" t="str">
        <f>VLOOKUP(Table3[[#This Row],[Order ID]],OrderBreakDown!A2647:H10694,4,0)</f>
        <v>$194.00</v>
      </c>
      <c r="O2648" s="18" t="str">
        <f>VLOOKUP(Table3[[#This Row],[Order ID]],OrderBreakDown!A2647:H10694,5,0)</f>
        <v>$15.00</v>
      </c>
      <c r="P2648">
        <f>VLOOKUP(Table3[[#This Row],[Order ID]],OrderBreakDown!A2647:H10694,6,0)</f>
        <v>7</v>
      </c>
      <c r="Q2648" t="str">
        <f>VLOOKUP(Table3[[#This Row],[Order ID]],OrderBreakDown!A2647:H10694,7,0)</f>
        <v>Office Supplies</v>
      </c>
      <c r="R2648" t="str">
        <f>VLOOKUP(Table3[[#This Row],[Order ID]],OrderBreakDown!A2647:H10694,8,0)</f>
        <v>Art</v>
      </c>
    </row>
    <row r="2649" spans="1:18" ht="21.75" customHeight="1" thickBot="1" x14ac:dyDescent="0.3">
      <c r="A2649" s="5" t="s">
        <v>4377</v>
      </c>
      <c r="B2649" s="2">
        <v>41603</v>
      </c>
      <c r="C2649" s="1" t="s">
        <v>1233</v>
      </c>
      <c r="D2649" s="1" t="s">
        <v>12</v>
      </c>
      <c r="E2649" s="1" t="s">
        <v>13</v>
      </c>
      <c r="F2649" s="1" t="s">
        <v>14</v>
      </c>
      <c r="G2649" s="1" t="s">
        <v>21</v>
      </c>
      <c r="H2649" s="2">
        <v>41606</v>
      </c>
      <c r="I2649" s="1" t="s">
        <v>16</v>
      </c>
      <c r="J2649" s="6" t="s">
        <v>12</v>
      </c>
      <c r="L2649" t="str">
        <f>VLOOKUP(Table3[[#This Row],[Order ID]],OrderBreakDown!A2648:H10695,2,0)</f>
        <v>Tenex Stacking Tray, Erganomic</v>
      </c>
      <c r="M2649" s="16">
        <f>VLOOKUP(Table3[[#This Row],[Order ID]],OrderBreakDown!A2648:H10695,3,0)</f>
        <v>0.6</v>
      </c>
      <c r="N2649" t="str">
        <f>VLOOKUP(Table3[[#This Row],[Order ID]],OrderBreakDown!A2648:H10695,4,0)</f>
        <v>$27.00</v>
      </c>
      <c r="O2649" s="18" t="str">
        <f>VLOOKUP(Table3[[#This Row],[Order ID]],OrderBreakDown!A2648:H10695,5,0)</f>
        <v>-$10.00</v>
      </c>
      <c r="P2649">
        <f>VLOOKUP(Table3[[#This Row],[Order ID]],OrderBreakDown!A2648:H10695,6,0)</f>
        <v>3</v>
      </c>
      <c r="Q2649" t="str">
        <f>VLOOKUP(Table3[[#This Row],[Order ID]],OrderBreakDown!A2648:H10695,7,0)</f>
        <v>Furniture</v>
      </c>
      <c r="R2649" t="str">
        <f>VLOOKUP(Table3[[#This Row],[Order ID]],OrderBreakDown!A2648:H10695,8,0)</f>
        <v>Furnishings</v>
      </c>
    </row>
    <row r="2650" spans="1:18" ht="21.75" customHeight="1" thickBot="1" x14ac:dyDescent="0.3">
      <c r="A2650" s="5" t="s">
        <v>4378</v>
      </c>
      <c r="B2650" s="2">
        <v>41604</v>
      </c>
      <c r="C2650" s="1" t="s">
        <v>2580</v>
      </c>
      <c r="D2650" s="1" t="s">
        <v>177</v>
      </c>
      <c r="E2650" s="1" t="s">
        <v>20</v>
      </c>
      <c r="F2650" s="1" t="s">
        <v>14</v>
      </c>
      <c r="G2650" s="1" t="s">
        <v>21</v>
      </c>
      <c r="H2650" s="2">
        <v>41609</v>
      </c>
      <c r="I2650" s="1" t="s">
        <v>22</v>
      </c>
      <c r="J2650" s="6" t="s">
        <v>23</v>
      </c>
      <c r="L2650" t="str">
        <f>VLOOKUP(Table3[[#This Row],[Order ID]],OrderBreakDown!A2649:H10696,2,0)</f>
        <v>Cardinal 3-Hole Punch, Economy</v>
      </c>
      <c r="M2650" s="16">
        <f>VLOOKUP(Table3[[#This Row],[Order ID]],OrderBreakDown!A2649:H10696,3,0)</f>
        <v>0.1</v>
      </c>
      <c r="N2650" t="str">
        <f>VLOOKUP(Table3[[#This Row],[Order ID]],OrderBreakDown!A2649:H10696,4,0)</f>
        <v>$52.00</v>
      </c>
      <c r="O2650" s="18" t="str">
        <f>VLOOKUP(Table3[[#This Row],[Order ID]],OrderBreakDown!A2649:H10696,5,0)</f>
        <v>$20.00</v>
      </c>
      <c r="P2650">
        <f>VLOOKUP(Table3[[#This Row],[Order ID]],OrderBreakDown!A2649:H10696,6,0)</f>
        <v>2</v>
      </c>
      <c r="Q2650" t="str">
        <f>VLOOKUP(Table3[[#This Row],[Order ID]],OrderBreakDown!A2649:H10696,7,0)</f>
        <v>Office Supplies</v>
      </c>
      <c r="R2650" t="str">
        <f>VLOOKUP(Table3[[#This Row],[Order ID]],OrderBreakDown!A2649:H10696,8,0)</f>
        <v>Binders</v>
      </c>
    </row>
    <row r="2651" spans="1:18" ht="21.75" customHeight="1" thickBot="1" x14ac:dyDescent="0.3">
      <c r="A2651" s="5" t="s">
        <v>4379</v>
      </c>
      <c r="B2651" s="2">
        <v>41604</v>
      </c>
      <c r="C2651" s="1" t="s">
        <v>4380</v>
      </c>
      <c r="D2651" s="1" t="s">
        <v>1211</v>
      </c>
      <c r="E2651" s="1" t="s">
        <v>20</v>
      </c>
      <c r="F2651" s="1" t="s">
        <v>14</v>
      </c>
      <c r="G2651" s="1" t="s">
        <v>21</v>
      </c>
      <c r="H2651" s="2">
        <v>41604</v>
      </c>
      <c r="I2651" s="1" t="s">
        <v>62</v>
      </c>
      <c r="J2651" s="6" t="s">
        <v>23</v>
      </c>
      <c r="L2651" t="str">
        <f>VLOOKUP(Table3[[#This Row],[Order ID]],OrderBreakDown!A2650:H10697,2,0)</f>
        <v>Office Star Rocking Chair, Adjustable</v>
      </c>
      <c r="M2651" s="16">
        <f>VLOOKUP(Table3[[#This Row],[Order ID]],OrderBreakDown!A2650:H10697,3,0)</f>
        <v>0</v>
      </c>
      <c r="N2651" t="str">
        <f>VLOOKUP(Table3[[#This Row],[Order ID]],OrderBreakDown!A2650:H10697,4,0)</f>
        <v>$287.00</v>
      </c>
      <c r="O2651" s="18" t="str">
        <f>VLOOKUP(Table3[[#This Row],[Order ID]],OrderBreakDown!A2650:H10697,5,0)</f>
        <v>$103.00</v>
      </c>
      <c r="P2651">
        <f>VLOOKUP(Table3[[#This Row],[Order ID]],OrderBreakDown!A2650:H10697,6,0)</f>
        <v>2</v>
      </c>
      <c r="Q2651" t="str">
        <f>VLOOKUP(Table3[[#This Row],[Order ID]],OrderBreakDown!A2650:H10697,7,0)</f>
        <v>Furniture</v>
      </c>
      <c r="R2651" t="str">
        <f>VLOOKUP(Table3[[#This Row],[Order ID]],OrderBreakDown!A2650:H10697,8,0)</f>
        <v>Chairs</v>
      </c>
    </row>
    <row r="2652" spans="1:18" ht="21.75" customHeight="1" thickBot="1" x14ac:dyDescent="0.3">
      <c r="A2652" s="5" t="s">
        <v>4381</v>
      </c>
      <c r="B2652" s="2">
        <v>41604</v>
      </c>
      <c r="C2652" s="1" t="s">
        <v>3141</v>
      </c>
      <c r="D2652" s="1" t="s">
        <v>562</v>
      </c>
      <c r="E2652" s="1" t="s">
        <v>77</v>
      </c>
      <c r="F2652" s="1" t="s">
        <v>28</v>
      </c>
      <c r="G2652" s="1" t="s">
        <v>15</v>
      </c>
      <c r="H2652" s="2">
        <v>41605</v>
      </c>
      <c r="I2652" s="1" t="s">
        <v>37</v>
      </c>
      <c r="J2652" s="6" t="s">
        <v>271</v>
      </c>
      <c r="L2652" t="str">
        <f>VLOOKUP(Table3[[#This Row],[Order ID]],OrderBreakDown!A2651:H10698,2,0)</f>
        <v>Green Bar Computer Printout Paper, Premium</v>
      </c>
      <c r="M2652" s="16">
        <f>VLOOKUP(Table3[[#This Row],[Order ID]],OrderBreakDown!A2651:H10698,3,0)</f>
        <v>0.5</v>
      </c>
      <c r="N2652" t="str">
        <f>VLOOKUP(Table3[[#This Row],[Order ID]],OrderBreakDown!A2651:H10698,4,0)</f>
        <v>$30.00</v>
      </c>
      <c r="O2652" s="18" t="str">
        <f>VLOOKUP(Table3[[#This Row],[Order ID]],OrderBreakDown!A2651:H10698,5,0)</f>
        <v>-$4.00</v>
      </c>
      <c r="P2652">
        <f>VLOOKUP(Table3[[#This Row],[Order ID]],OrderBreakDown!A2651:H10698,6,0)</f>
        <v>2</v>
      </c>
      <c r="Q2652" t="str">
        <f>VLOOKUP(Table3[[#This Row],[Order ID]],OrderBreakDown!A2651:H10698,7,0)</f>
        <v>Office Supplies</v>
      </c>
      <c r="R2652" t="str">
        <f>VLOOKUP(Table3[[#This Row],[Order ID]],OrderBreakDown!A2651:H10698,8,0)</f>
        <v>Paper</v>
      </c>
    </row>
    <row r="2653" spans="1:18" ht="21.75" customHeight="1" thickBot="1" x14ac:dyDescent="0.3">
      <c r="A2653" s="5" t="s">
        <v>4382</v>
      </c>
      <c r="B2653" s="2">
        <v>41605</v>
      </c>
      <c r="C2653" s="1" t="s">
        <v>765</v>
      </c>
      <c r="D2653" s="1" t="s">
        <v>1330</v>
      </c>
      <c r="E2653" s="1" t="s">
        <v>55</v>
      </c>
      <c r="F2653" s="1" t="s">
        <v>28</v>
      </c>
      <c r="G2653" s="1" t="s">
        <v>21</v>
      </c>
      <c r="H2653" s="2">
        <v>41607</v>
      </c>
      <c r="I2653" s="1" t="s">
        <v>37</v>
      </c>
      <c r="J2653" s="6" t="s">
        <v>1331</v>
      </c>
      <c r="L2653" t="str">
        <f>VLOOKUP(Table3[[#This Row],[Order ID]],OrderBreakDown!A2652:H10699,2,0)</f>
        <v>Ikea Classic Bookcase, Mobile</v>
      </c>
      <c r="M2653" s="16">
        <f>VLOOKUP(Table3[[#This Row],[Order ID]],OrderBreakDown!A2652:H10699,3,0)</f>
        <v>0</v>
      </c>
      <c r="N2653" t="str">
        <f>VLOOKUP(Table3[[#This Row],[Order ID]],OrderBreakDown!A2652:H10699,4,0)</f>
        <v>$2,900.00</v>
      </c>
      <c r="O2653" s="18" t="str">
        <f>VLOOKUP(Table3[[#This Row],[Order ID]],OrderBreakDown!A2652:H10699,5,0)</f>
        <v>$928.00</v>
      </c>
      <c r="P2653">
        <f>VLOOKUP(Table3[[#This Row],[Order ID]],OrderBreakDown!A2652:H10699,6,0)</f>
        <v>7</v>
      </c>
      <c r="Q2653" t="str">
        <f>VLOOKUP(Table3[[#This Row],[Order ID]],OrderBreakDown!A2652:H10699,7,0)</f>
        <v>Furniture</v>
      </c>
      <c r="R2653" t="str">
        <f>VLOOKUP(Table3[[#This Row],[Order ID]],OrderBreakDown!A2652:H10699,8,0)</f>
        <v>Bookcases</v>
      </c>
    </row>
    <row r="2654" spans="1:18" ht="21.75" customHeight="1" thickBot="1" x14ac:dyDescent="0.3">
      <c r="A2654" s="5" t="s">
        <v>4383</v>
      </c>
      <c r="B2654" s="2">
        <v>41605</v>
      </c>
      <c r="C2654" s="1" t="s">
        <v>410</v>
      </c>
      <c r="D2654" s="1" t="s">
        <v>3583</v>
      </c>
      <c r="E2654" s="1" t="s">
        <v>20</v>
      </c>
      <c r="F2654" s="1" t="s">
        <v>14</v>
      </c>
      <c r="G2654" s="1" t="s">
        <v>21</v>
      </c>
      <c r="H2654" s="2">
        <v>41611</v>
      </c>
      <c r="I2654" s="1" t="s">
        <v>22</v>
      </c>
      <c r="J2654" s="6" t="s">
        <v>23</v>
      </c>
      <c r="L2654" t="str">
        <f>VLOOKUP(Table3[[#This Row],[Order ID]],OrderBreakDown!A2653:H10700,2,0)</f>
        <v>Motorola Speaker Phone, Cordless</v>
      </c>
      <c r="M2654" s="16">
        <f>VLOOKUP(Table3[[#This Row],[Order ID]],OrderBreakDown!A2653:H10700,3,0)</f>
        <v>0</v>
      </c>
      <c r="N2654" t="str">
        <f>VLOOKUP(Table3[[#This Row],[Order ID]],OrderBreakDown!A2653:H10700,4,0)</f>
        <v>$265.00</v>
      </c>
      <c r="O2654" s="18" t="str">
        <f>VLOOKUP(Table3[[#This Row],[Order ID]],OrderBreakDown!A2653:H10700,5,0)</f>
        <v>$13.00</v>
      </c>
      <c r="P2654">
        <f>VLOOKUP(Table3[[#This Row],[Order ID]],OrderBreakDown!A2653:H10700,6,0)</f>
        <v>2</v>
      </c>
      <c r="Q2654" t="str">
        <f>VLOOKUP(Table3[[#This Row],[Order ID]],OrderBreakDown!A2653:H10700,7,0)</f>
        <v>Technology</v>
      </c>
      <c r="R2654" t="str">
        <f>VLOOKUP(Table3[[#This Row],[Order ID]],OrderBreakDown!A2653:H10700,8,0)</f>
        <v>Phones</v>
      </c>
    </row>
    <row r="2655" spans="1:18" ht="21.75" customHeight="1" thickBot="1" x14ac:dyDescent="0.3">
      <c r="A2655" s="5" t="s">
        <v>4384</v>
      </c>
      <c r="B2655" s="2">
        <v>41605</v>
      </c>
      <c r="C2655" s="1" t="s">
        <v>2183</v>
      </c>
      <c r="D2655" s="1" t="s">
        <v>1048</v>
      </c>
      <c r="E2655" s="1" t="s">
        <v>20</v>
      </c>
      <c r="F2655" s="1" t="s">
        <v>14</v>
      </c>
      <c r="G2655" s="1" t="s">
        <v>21</v>
      </c>
      <c r="H2655" s="2">
        <v>41607</v>
      </c>
      <c r="I2655" s="1" t="s">
        <v>37</v>
      </c>
      <c r="J2655" s="6" t="s">
        <v>23</v>
      </c>
      <c r="L2655" t="str">
        <f>VLOOKUP(Table3[[#This Row],[Order ID]],OrderBreakDown!A2654:H10701,2,0)</f>
        <v>Boston Canvas, Fluorescent</v>
      </c>
      <c r="M2655" s="16">
        <f>VLOOKUP(Table3[[#This Row],[Order ID]],OrderBreakDown!A2654:H10701,3,0)</f>
        <v>0</v>
      </c>
      <c r="N2655" t="str">
        <f>VLOOKUP(Table3[[#This Row],[Order ID]],OrderBreakDown!A2654:H10701,4,0)</f>
        <v>$165.00</v>
      </c>
      <c r="O2655" s="18" t="str">
        <f>VLOOKUP(Table3[[#This Row],[Order ID]],OrderBreakDown!A2654:H10701,5,0)</f>
        <v>$30.00</v>
      </c>
      <c r="P2655">
        <f>VLOOKUP(Table3[[#This Row],[Order ID]],OrderBreakDown!A2654:H10701,6,0)</f>
        <v>3</v>
      </c>
      <c r="Q2655" t="str">
        <f>VLOOKUP(Table3[[#This Row],[Order ID]],OrderBreakDown!A2654:H10701,7,0)</f>
        <v>Office Supplies</v>
      </c>
      <c r="R2655" t="str">
        <f>VLOOKUP(Table3[[#This Row],[Order ID]],OrderBreakDown!A2654:H10701,8,0)</f>
        <v>Art</v>
      </c>
    </row>
    <row r="2656" spans="1:18" ht="21.75" customHeight="1" thickBot="1" x14ac:dyDescent="0.3">
      <c r="A2656" s="5" t="s">
        <v>4385</v>
      </c>
      <c r="B2656" s="2">
        <v>41606</v>
      </c>
      <c r="C2656" s="1" t="s">
        <v>1570</v>
      </c>
      <c r="D2656" s="1" t="s">
        <v>4239</v>
      </c>
      <c r="E2656" s="1" t="s">
        <v>58</v>
      </c>
      <c r="F2656" s="1" t="s">
        <v>50</v>
      </c>
      <c r="G2656" s="1" t="s">
        <v>21</v>
      </c>
      <c r="H2656" s="2">
        <v>41612</v>
      </c>
      <c r="I2656" s="1" t="s">
        <v>22</v>
      </c>
      <c r="J2656" s="6" t="s">
        <v>1392</v>
      </c>
      <c r="L2656" t="str">
        <f>VLOOKUP(Table3[[#This Row],[Order ID]],OrderBreakDown!A2655:H10702,2,0)</f>
        <v>Safco Classic Bookcase, Metal</v>
      </c>
      <c r="M2656" s="16">
        <f>VLOOKUP(Table3[[#This Row],[Order ID]],OrderBreakDown!A2655:H10702,3,0)</f>
        <v>0</v>
      </c>
      <c r="N2656" t="str">
        <f>VLOOKUP(Table3[[#This Row],[Order ID]],OrderBreakDown!A2655:H10702,4,0)</f>
        <v>$3,063.00</v>
      </c>
      <c r="O2656" s="18" t="str">
        <f>VLOOKUP(Table3[[#This Row],[Order ID]],OrderBreakDown!A2655:H10702,5,0)</f>
        <v>$1,470.00</v>
      </c>
      <c r="P2656">
        <f>VLOOKUP(Table3[[#This Row],[Order ID]],OrderBreakDown!A2655:H10702,6,0)</f>
        <v>7</v>
      </c>
      <c r="Q2656" t="str">
        <f>VLOOKUP(Table3[[#This Row],[Order ID]],OrderBreakDown!A2655:H10702,7,0)</f>
        <v>Furniture</v>
      </c>
      <c r="R2656" t="str">
        <f>VLOOKUP(Table3[[#This Row],[Order ID]],OrderBreakDown!A2655:H10702,8,0)</f>
        <v>Bookcases</v>
      </c>
    </row>
    <row r="2657" spans="1:18" ht="21.75" customHeight="1" thickBot="1" x14ac:dyDescent="0.3">
      <c r="A2657" s="5" t="s">
        <v>4386</v>
      </c>
      <c r="B2657" s="2">
        <v>41606</v>
      </c>
      <c r="C2657" s="1" t="s">
        <v>1385</v>
      </c>
      <c r="D2657" s="1" t="s">
        <v>453</v>
      </c>
      <c r="E2657" s="1" t="s">
        <v>66</v>
      </c>
      <c r="F2657" s="1" t="s">
        <v>28</v>
      </c>
      <c r="G2657" s="1" t="s">
        <v>15</v>
      </c>
      <c r="H2657" s="2">
        <v>41610</v>
      </c>
      <c r="I2657" s="1" t="s">
        <v>22</v>
      </c>
      <c r="J2657" s="6" t="s">
        <v>116</v>
      </c>
      <c r="L2657" t="str">
        <f>VLOOKUP(Table3[[#This Row],[Order ID]],OrderBreakDown!A2656:H10703,2,0)</f>
        <v>Ibico Index Tab, Durable</v>
      </c>
      <c r="M2657" s="16">
        <f>VLOOKUP(Table3[[#This Row],[Order ID]],OrderBreakDown!A2656:H10703,3,0)</f>
        <v>0</v>
      </c>
      <c r="N2657" t="str">
        <f>VLOOKUP(Table3[[#This Row],[Order ID]],OrderBreakDown!A2656:H10703,4,0)</f>
        <v>$19.00</v>
      </c>
      <c r="O2657" s="18" t="str">
        <f>VLOOKUP(Table3[[#This Row],[Order ID]],OrderBreakDown!A2656:H10703,5,0)</f>
        <v>$8.00</v>
      </c>
      <c r="P2657">
        <f>VLOOKUP(Table3[[#This Row],[Order ID]],OrderBreakDown!A2656:H10703,6,0)</f>
        <v>2</v>
      </c>
      <c r="Q2657" t="str">
        <f>VLOOKUP(Table3[[#This Row],[Order ID]],OrderBreakDown!A2656:H10703,7,0)</f>
        <v>Office Supplies</v>
      </c>
      <c r="R2657" t="str">
        <f>VLOOKUP(Table3[[#This Row],[Order ID]],OrderBreakDown!A2656:H10703,8,0)</f>
        <v>Binders</v>
      </c>
    </row>
    <row r="2658" spans="1:18" ht="21.75" customHeight="1" thickBot="1" x14ac:dyDescent="0.3">
      <c r="A2658" s="5" t="s">
        <v>4387</v>
      </c>
      <c r="B2658" s="2">
        <v>41606</v>
      </c>
      <c r="C2658" s="1" t="s">
        <v>1010</v>
      </c>
      <c r="D2658" s="1" t="s">
        <v>326</v>
      </c>
      <c r="E2658" s="1" t="s">
        <v>66</v>
      </c>
      <c r="F2658" s="1" t="s">
        <v>28</v>
      </c>
      <c r="G2658" s="1" t="s">
        <v>21</v>
      </c>
      <c r="H2658" s="2">
        <v>41610</v>
      </c>
      <c r="I2658" s="1" t="s">
        <v>22</v>
      </c>
      <c r="J2658" s="6" t="s">
        <v>163</v>
      </c>
      <c r="L2658" t="str">
        <f>VLOOKUP(Table3[[#This Row],[Order ID]],OrderBreakDown!A2657:H10704,2,0)</f>
        <v>Green Bar Computer Printout Paper, Recycled</v>
      </c>
      <c r="M2658" s="16">
        <f>VLOOKUP(Table3[[#This Row],[Order ID]],OrderBreakDown!A2657:H10704,3,0)</f>
        <v>0</v>
      </c>
      <c r="N2658" t="str">
        <f>VLOOKUP(Table3[[#This Row],[Order ID]],OrderBreakDown!A2657:H10704,4,0)</f>
        <v>$119.00</v>
      </c>
      <c r="O2658" s="18" t="str">
        <f>VLOOKUP(Table3[[#This Row],[Order ID]],OrderBreakDown!A2657:H10704,5,0)</f>
        <v>$11.00</v>
      </c>
      <c r="P2658">
        <f>VLOOKUP(Table3[[#This Row],[Order ID]],OrderBreakDown!A2657:H10704,6,0)</f>
        <v>4</v>
      </c>
      <c r="Q2658" t="str">
        <f>VLOOKUP(Table3[[#This Row],[Order ID]],OrderBreakDown!A2657:H10704,7,0)</f>
        <v>Office Supplies</v>
      </c>
      <c r="R2658" t="str">
        <f>VLOOKUP(Table3[[#This Row],[Order ID]],OrderBreakDown!A2657:H10704,8,0)</f>
        <v>Paper</v>
      </c>
    </row>
    <row r="2659" spans="1:18" ht="21.75" customHeight="1" thickBot="1" x14ac:dyDescent="0.3">
      <c r="A2659" s="5" t="s">
        <v>4388</v>
      </c>
      <c r="B2659" s="2">
        <v>41606</v>
      </c>
      <c r="C2659" s="1" t="s">
        <v>309</v>
      </c>
      <c r="D2659" s="1" t="s">
        <v>4389</v>
      </c>
      <c r="E2659" s="1" t="s">
        <v>27</v>
      </c>
      <c r="F2659" s="1" t="s">
        <v>28</v>
      </c>
      <c r="G2659" s="1" t="s">
        <v>21</v>
      </c>
      <c r="H2659" s="2">
        <v>41611</v>
      </c>
      <c r="I2659" s="1" t="s">
        <v>22</v>
      </c>
      <c r="J2659" s="6" t="s">
        <v>112</v>
      </c>
      <c r="L2659" t="str">
        <f>VLOOKUP(Table3[[#This Row],[Order ID]],OrderBreakDown!A2658:H10705,2,0)</f>
        <v>Hon Round Labels, Adjustable</v>
      </c>
      <c r="M2659" s="16">
        <f>VLOOKUP(Table3[[#This Row],[Order ID]],OrderBreakDown!A2658:H10705,3,0)</f>
        <v>0</v>
      </c>
      <c r="N2659" t="str">
        <f>VLOOKUP(Table3[[#This Row],[Order ID]],OrderBreakDown!A2658:H10705,4,0)</f>
        <v>$5.00</v>
      </c>
      <c r="O2659" s="18" t="str">
        <f>VLOOKUP(Table3[[#This Row],[Order ID]],OrderBreakDown!A2658:H10705,5,0)</f>
        <v>$2.00</v>
      </c>
      <c r="P2659">
        <f>VLOOKUP(Table3[[#This Row],[Order ID]],OrderBreakDown!A2658:H10705,6,0)</f>
        <v>1</v>
      </c>
      <c r="Q2659" t="str">
        <f>VLOOKUP(Table3[[#This Row],[Order ID]],OrderBreakDown!A2658:H10705,7,0)</f>
        <v>Office Supplies</v>
      </c>
      <c r="R2659" t="str">
        <f>VLOOKUP(Table3[[#This Row],[Order ID]],OrderBreakDown!A2658:H10705,8,0)</f>
        <v>Labels</v>
      </c>
    </row>
    <row r="2660" spans="1:18" ht="21.75" customHeight="1" thickBot="1" x14ac:dyDescent="0.3">
      <c r="A2660" s="5" t="s">
        <v>4390</v>
      </c>
      <c r="B2660" s="2">
        <v>41606</v>
      </c>
      <c r="C2660" s="1" t="s">
        <v>4391</v>
      </c>
      <c r="D2660" s="1" t="s">
        <v>54</v>
      </c>
      <c r="E2660" s="1" t="s">
        <v>55</v>
      </c>
      <c r="F2660" s="1" t="s">
        <v>28</v>
      </c>
      <c r="G2660" s="1" t="s">
        <v>21</v>
      </c>
      <c r="H2660" s="2">
        <v>41609</v>
      </c>
      <c r="I2660" s="1" t="s">
        <v>16</v>
      </c>
      <c r="J2660" s="6" t="s">
        <v>54</v>
      </c>
      <c r="L2660" t="str">
        <f>VLOOKUP(Table3[[#This Row],[Order ID]],OrderBreakDown!A2659:H10706,2,0)</f>
        <v>HP Personal Copier, Laser</v>
      </c>
      <c r="M2660" s="16">
        <f>VLOOKUP(Table3[[#This Row],[Order ID]],OrderBreakDown!A2659:H10706,3,0)</f>
        <v>0</v>
      </c>
      <c r="N2660" t="str">
        <f>VLOOKUP(Table3[[#This Row],[Order ID]],OrderBreakDown!A2659:H10706,4,0)</f>
        <v>$497.00</v>
      </c>
      <c r="O2660" s="18" t="str">
        <f>VLOOKUP(Table3[[#This Row],[Order ID]],OrderBreakDown!A2659:H10706,5,0)</f>
        <v>$169.00</v>
      </c>
      <c r="P2660">
        <f>VLOOKUP(Table3[[#This Row],[Order ID]],OrderBreakDown!A2659:H10706,6,0)</f>
        <v>4</v>
      </c>
      <c r="Q2660" t="str">
        <f>VLOOKUP(Table3[[#This Row],[Order ID]],OrderBreakDown!A2659:H10706,7,0)</f>
        <v>Technology</v>
      </c>
      <c r="R2660" t="str">
        <f>VLOOKUP(Table3[[#This Row],[Order ID]],OrderBreakDown!A2659:H10706,8,0)</f>
        <v>Copiers</v>
      </c>
    </row>
    <row r="2661" spans="1:18" ht="21.75" customHeight="1" thickBot="1" x14ac:dyDescent="0.3">
      <c r="A2661" s="5" t="s">
        <v>4392</v>
      </c>
      <c r="B2661" s="2">
        <v>41606</v>
      </c>
      <c r="C2661" s="1" t="s">
        <v>2524</v>
      </c>
      <c r="D2661" s="1" t="s">
        <v>12</v>
      </c>
      <c r="E2661" s="1" t="s">
        <v>13</v>
      </c>
      <c r="F2661" s="1" t="s">
        <v>14</v>
      </c>
      <c r="G2661" s="1" t="s">
        <v>15</v>
      </c>
      <c r="H2661" s="2">
        <v>41610</v>
      </c>
      <c r="I2661" s="1" t="s">
        <v>22</v>
      </c>
      <c r="J2661" s="6" t="s">
        <v>12</v>
      </c>
      <c r="L2661" t="str">
        <f>VLOOKUP(Table3[[#This Row],[Order ID]],OrderBreakDown!A2660:H10707,2,0)</f>
        <v>Tenex File Cart, Blue</v>
      </c>
      <c r="M2661" s="16">
        <f>VLOOKUP(Table3[[#This Row],[Order ID]],OrderBreakDown!A2660:H10707,3,0)</f>
        <v>0.5</v>
      </c>
      <c r="N2661" t="str">
        <f>VLOOKUP(Table3[[#This Row],[Order ID]],OrderBreakDown!A2660:H10707,4,0)</f>
        <v>$133.00</v>
      </c>
      <c r="O2661" s="18" t="str">
        <f>VLOOKUP(Table3[[#This Row],[Order ID]],OrderBreakDown!A2660:H10707,5,0)</f>
        <v>-$85.00</v>
      </c>
      <c r="P2661">
        <f>VLOOKUP(Table3[[#This Row],[Order ID]],OrderBreakDown!A2660:H10707,6,0)</f>
        <v>2</v>
      </c>
      <c r="Q2661" t="str">
        <f>VLOOKUP(Table3[[#This Row],[Order ID]],OrderBreakDown!A2660:H10707,7,0)</f>
        <v>Office Supplies</v>
      </c>
      <c r="R2661" t="str">
        <f>VLOOKUP(Table3[[#This Row],[Order ID]],OrderBreakDown!A2660:H10707,8,0)</f>
        <v>Storage</v>
      </c>
    </row>
    <row r="2662" spans="1:18" ht="21.75" customHeight="1" thickBot="1" x14ac:dyDescent="0.3">
      <c r="A2662" s="5" t="s">
        <v>4393</v>
      </c>
      <c r="B2662" s="2">
        <v>41607</v>
      </c>
      <c r="C2662" s="1" t="s">
        <v>304</v>
      </c>
      <c r="D2662" s="1" t="s">
        <v>849</v>
      </c>
      <c r="E2662" s="1" t="s">
        <v>66</v>
      </c>
      <c r="F2662" s="1" t="s">
        <v>28</v>
      </c>
      <c r="G2662" s="1" t="s">
        <v>33</v>
      </c>
      <c r="H2662" s="2">
        <v>41612</v>
      </c>
      <c r="I2662" s="1" t="s">
        <v>22</v>
      </c>
      <c r="J2662" s="6" t="s">
        <v>206</v>
      </c>
      <c r="L2662" t="str">
        <f>VLOOKUP(Table3[[#This Row],[Order ID]],OrderBreakDown!A2661:H10708,2,0)</f>
        <v>Tenex Clock, Erganomic</v>
      </c>
      <c r="M2662" s="16">
        <f>VLOOKUP(Table3[[#This Row],[Order ID]],OrderBreakDown!A2661:H10708,3,0)</f>
        <v>0</v>
      </c>
      <c r="N2662" t="str">
        <f>VLOOKUP(Table3[[#This Row],[Order ID]],OrderBreakDown!A2661:H10708,4,0)</f>
        <v>$342.00</v>
      </c>
      <c r="O2662" s="18" t="str">
        <f>VLOOKUP(Table3[[#This Row],[Order ID]],OrderBreakDown!A2661:H10708,5,0)</f>
        <v>$154.00</v>
      </c>
      <c r="P2662">
        <f>VLOOKUP(Table3[[#This Row],[Order ID]],OrderBreakDown!A2661:H10708,6,0)</f>
        <v>7</v>
      </c>
      <c r="Q2662" t="str">
        <f>VLOOKUP(Table3[[#This Row],[Order ID]],OrderBreakDown!A2661:H10708,7,0)</f>
        <v>Furniture</v>
      </c>
      <c r="R2662" t="str">
        <f>VLOOKUP(Table3[[#This Row],[Order ID]],OrderBreakDown!A2661:H10708,8,0)</f>
        <v>Furnishings</v>
      </c>
    </row>
    <row r="2663" spans="1:18" ht="21.75" customHeight="1" thickBot="1" x14ac:dyDescent="0.3">
      <c r="A2663" s="5" t="s">
        <v>4394</v>
      </c>
      <c r="B2663" s="2">
        <v>41607</v>
      </c>
      <c r="C2663" s="1" t="s">
        <v>577</v>
      </c>
      <c r="D2663" s="1" t="s">
        <v>241</v>
      </c>
      <c r="E2663" s="1" t="s">
        <v>27</v>
      </c>
      <c r="F2663" s="1" t="s">
        <v>28</v>
      </c>
      <c r="G2663" s="1" t="s">
        <v>33</v>
      </c>
      <c r="H2663" s="2">
        <v>41614</v>
      </c>
      <c r="I2663" s="1" t="s">
        <v>22</v>
      </c>
      <c r="J2663" s="6" t="s">
        <v>112</v>
      </c>
      <c r="L2663" t="str">
        <f>VLOOKUP(Table3[[#This Row],[Order ID]],OrderBreakDown!A2662:H10709,2,0)</f>
        <v>SAFCO Executive Leather Armchair, Black</v>
      </c>
      <c r="M2663" s="16">
        <f>VLOOKUP(Table3[[#This Row],[Order ID]],OrderBreakDown!A2662:H10709,3,0)</f>
        <v>0.1</v>
      </c>
      <c r="N2663" t="str">
        <f>VLOOKUP(Table3[[#This Row],[Order ID]],OrderBreakDown!A2662:H10709,4,0)</f>
        <v>$2,479.00</v>
      </c>
      <c r="O2663" s="18" t="str">
        <f>VLOOKUP(Table3[[#This Row],[Order ID]],OrderBreakDown!A2662:H10709,5,0)</f>
        <v>$1,019.00</v>
      </c>
      <c r="P2663">
        <f>VLOOKUP(Table3[[#This Row],[Order ID]],OrderBreakDown!A2662:H10709,6,0)</f>
        <v>6</v>
      </c>
      <c r="Q2663" t="str">
        <f>VLOOKUP(Table3[[#This Row],[Order ID]],OrderBreakDown!A2662:H10709,7,0)</f>
        <v>Furniture</v>
      </c>
      <c r="R2663" t="str">
        <f>VLOOKUP(Table3[[#This Row],[Order ID]],OrderBreakDown!A2662:H10709,8,0)</f>
        <v>Chairs</v>
      </c>
    </row>
    <row r="2664" spans="1:18" ht="21.75" customHeight="1" thickBot="1" x14ac:dyDescent="0.3">
      <c r="A2664" s="5" t="s">
        <v>4395</v>
      </c>
      <c r="B2664" s="2">
        <v>41608</v>
      </c>
      <c r="C2664" s="1" t="s">
        <v>1250</v>
      </c>
      <c r="D2664" s="1" t="s">
        <v>892</v>
      </c>
      <c r="E2664" s="1" t="s">
        <v>55</v>
      </c>
      <c r="F2664" s="1" t="s">
        <v>28</v>
      </c>
      <c r="G2664" s="1" t="s">
        <v>21</v>
      </c>
      <c r="H2664" s="2">
        <v>41612</v>
      </c>
      <c r="I2664" s="1" t="s">
        <v>22</v>
      </c>
      <c r="J2664" s="6" t="s">
        <v>893</v>
      </c>
      <c r="L2664" t="str">
        <f>VLOOKUP(Table3[[#This Row],[Order ID]],OrderBreakDown!A2663:H10710,2,0)</f>
        <v>Acco Binding Machine, Clear</v>
      </c>
      <c r="M2664" s="16">
        <f>VLOOKUP(Table3[[#This Row],[Order ID]],OrderBreakDown!A2663:H10710,3,0)</f>
        <v>0</v>
      </c>
      <c r="N2664" t="str">
        <f>VLOOKUP(Table3[[#This Row],[Order ID]],OrderBreakDown!A2663:H10710,4,0)</f>
        <v>$303.00</v>
      </c>
      <c r="O2664" s="18" t="str">
        <f>VLOOKUP(Table3[[#This Row],[Order ID]],OrderBreakDown!A2663:H10710,5,0)</f>
        <v>$33.00</v>
      </c>
      <c r="P2664">
        <f>VLOOKUP(Table3[[#This Row],[Order ID]],OrderBreakDown!A2663:H10710,6,0)</f>
        <v>6</v>
      </c>
      <c r="Q2664" t="str">
        <f>VLOOKUP(Table3[[#This Row],[Order ID]],OrderBreakDown!A2663:H10710,7,0)</f>
        <v>Office Supplies</v>
      </c>
      <c r="R2664" t="str">
        <f>VLOOKUP(Table3[[#This Row],[Order ID]],OrderBreakDown!A2663:H10710,8,0)</f>
        <v>Binders</v>
      </c>
    </row>
    <row r="2665" spans="1:18" ht="21.75" customHeight="1" thickBot="1" x14ac:dyDescent="0.3">
      <c r="A2665" s="5" t="s">
        <v>4396</v>
      </c>
      <c r="B2665" s="2">
        <v>41608</v>
      </c>
      <c r="C2665" s="1" t="s">
        <v>754</v>
      </c>
      <c r="D2665" s="1" t="s">
        <v>581</v>
      </c>
      <c r="E2665" s="1" t="s">
        <v>77</v>
      </c>
      <c r="F2665" s="1" t="s">
        <v>28</v>
      </c>
      <c r="G2665" s="1" t="s">
        <v>21</v>
      </c>
      <c r="H2665" s="2">
        <v>41610</v>
      </c>
      <c r="I2665" s="1" t="s">
        <v>37</v>
      </c>
      <c r="J2665" s="6" t="s">
        <v>581</v>
      </c>
      <c r="L2665" t="str">
        <f>VLOOKUP(Table3[[#This Row],[Order ID]],OrderBreakDown!A2664:H10711,2,0)</f>
        <v>Okidata Inkjet, Wireless</v>
      </c>
      <c r="M2665" s="16">
        <f>VLOOKUP(Table3[[#This Row],[Order ID]],OrderBreakDown!A2664:H10711,3,0)</f>
        <v>0.5</v>
      </c>
      <c r="N2665" t="str">
        <f>VLOOKUP(Table3[[#This Row],[Order ID]],OrderBreakDown!A2664:H10711,4,0)</f>
        <v>$628.00</v>
      </c>
      <c r="O2665" s="18" t="str">
        <f>VLOOKUP(Table3[[#This Row],[Order ID]],OrderBreakDown!A2664:H10711,5,0)</f>
        <v>-$616.00</v>
      </c>
      <c r="P2665">
        <f>VLOOKUP(Table3[[#This Row],[Order ID]],OrderBreakDown!A2664:H10711,6,0)</f>
        <v>4</v>
      </c>
      <c r="Q2665" t="str">
        <f>VLOOKUP(Table3[[#This Row],[Order ID]],OrderBreakDown!A2664:H10711,7,0)</f>
        <v>Technology</v>
      </c>
      <c r="R2665" t="str">
        <f>VLOOKUP(Table3[[#This Row],[Order ID]],OrderBreakDown!A2664:H10711,8,0)</f>
        <v>Machines</v>
      </c>
    </row>
    <row r="2666" spans="1:18" ht="21.75" customHeight="1" thickBot="1" x14ac:dyDescent="0.3">
      <c r="A2666" s="5" t="s">
        <v>4397</v>
      </c>
      <c r="B2666" s="2">
        <v>41608</v>
      </c>
      <c r="C2666" s="1" t="s">
        <v>2089</v>
      </c>
      <c r="D2666" s="1" t="s">
        <v>241</v>
      </c>
      <c r="E2666" s="1" t="s">
        <v>27</v>
      </c>
      <c r="F2666" s="1" t="s">
        <v>28</v>
      </c>
      <c r="G2666" s="1" t="s">
        <v>21</v>
      </c>
      <c r="H2666" s="2">
        <v>41615</v>
      </c>
      <c r="I2666" s="1" t="s">
        <v>22</v>
      </c>
      <c r="J2666" s="6" t="s">
        <v>112</v>
      </c>
      <c r="L2666" t="str">
        <f>VLOOKUP(Table3[[#This Row],[Order ID]],OrderBreakDown!A2665:H10712,2,0)</f>
        <v>Novimex Steel Folding Chair, Black</v>
      </c>
      <c r="M2666" s="16">
        <f>VLOOKUP(Table3[[#This Row],[Order ID]],OrderBreakDown!A2665:H10712,3,0)</f>
        <v>0.1</v>
      </c>
      <c r="N2666" t="str">
        <f>VLOOKUP(Table3[[#This Row],[Order ID]],OrderBreakDown!A2665:H10712,4,0)</f>
        <v>$359.00</v>
      </c>
      <c r="O2666" s="18" t="str">
        <f>VLOOKUP(Table3[[#This Row],[Order ID]],OrderBreakDown!A2665:H10712,5,0)</f>
        <v>$28.00</v>
      </c>
      <c r="P2666">
        <f>VLOOKUP(Table3[[#This Row],[Order ID]],OrderBreakDown!A2665:H10712,6,0)</f>
        <v>5</v>
      </c>
      <c r="Q2666" t="str">
        <f>VLOOKUP(Table3[[#This Row],[Order ID]],OrderBreakDown!A2665:H10712,7,0)</f>
        <v>Furniture</v>
      </c>
      <c r="R2666" t="str">
        <f>VLOOKUP(Table3[[#This Row],[Order ID]],OrderBreakDown!A2665:H10712,8,0)</f>
        <v>Chairs</v>
      </c>
    </row>
    <row r="2667" spans="1:18" ht="21.75" customHeight="1" thickBot="1" x14ac:dyDescent="0.3">
      <c r="A2667" s="5" t="s">
        <v>4398</v>
      </c>
      <c r="B2667" s="2">
        <v>41608</v>
      </c>
      <c r="C2667" s="1" t="s">
        <v>805</v>
      </c>
      <c r="D2667" s="1" t="s">
        <v>584</v>
      </c>
      <c r="E2667" s="1" t="s">
        <v>27</v>
      </c>
      <c r="F2667" s="1" t="s">
        <v>28</v>
      </c>
      <c r="G2667" s="1" t="s">
        <v>21</v>
      </c>
      <c r="H2667" s="2">
        <v>41613</v>
      </c>
      <c r="I2667" s="1" t="s">
        <v>22</v>
      </c>
      <c r="J2667" s="6" t="s">
        <v>311</v>
      </c>
      <c r="L2667" t="str">
        <f>VLOOKUP(Table3[[#This Row],[Order ID]],OrderBreakDown!A2666:H10713,2,0)</f>
        <v>Advantus Stacking Tray, Erganomic</v>
      </c>
      <c r="M2667" s="16">
        <f>VLOOKUP(Table3[[#This Row],[Order ID]],OrderBreakDown!A2666:H10713,3,0)</f>
        <v>0</v>
      </c>
      <c r="N2667" t="str">
        <f>VLOOKUP(Table3[[#This Row],[Order ID]],OrderBreakDown!A2666:H10713,4,0)</f>
        <v>$50.00</v>
      </c>
      <c r="O2667" s="18" t="str">
        <f>VLOOKUP(Table3[[#This Row],[Order ID]],OrderBreakDown!A2666:H10713,5,0)</f>
        <v>$15.00</v>
      </c>
      <c r="P2667">
        <f>VLOOKUP(Table3[[#This Row],[Order ID]],OrderBreakDown!A2666:H10713,6,0)</f>
        <v>2</v>
      </c>
      <c r="Q2667" t="str">
        <f>VLOOKUP(Table3[[#This Row],[Order ID]],OrderBreakDown!A2666:H10713,7,0)</f>
        <v>Furniture</v>
      </c>
      <c r="R2667" t="str">
        <f>VLOOKUP(Table3[[#This Row],[Order ID]],OrderBreakDown!A2666:H10713,8,0)</f>
        <v>Furnishings</v>
      </c>
    </row>
    <row r="2668" spans="1:18" ht="21.75" customHeight="1" thickBot="1" x14ac:dyDescent="0.3">
      <c r="A2668" s="5" t="s">
        <v>4399</v>
      </c>
      <c r="B2668" s="2">
        <v>41608</v>
      </c>
      <c r="C2668" s="1" t="s">
        <v>783</v>
      </c>
      <c r="D2668" s="1" t="s">
        <v>141</v>
      </c>
      <c r="E2668" s="1" t="s">
        <v>58</v>
      </c>
      <c r="F2668" s="1" t="s">
        <v>50</v>
      </c>
      <c r="G2668" s="1" t="s">
        <v>33</v>
      </c>
      <c r="H2668" s="2">
        <v>41611</v>
      </c>
      <c r="I2668" s="1" t="s">
        <v>16</v>
      </c>
      <c r="J2668" s="6" t="s">
        <v>141</v>
      </c>
      <c r="L2668" t="str">
        <f>VLOOKUP(Table3[[#This Row],[Order ID]],OrderBreakDown!A2667:H10714,2,0)</f>
        <v>Tenex Clock, Duo Pack</v>
      </c>
      <c r="M2668" s="16">
        <f>VLOOKUP(Table3[[#This Row],[Order ID]],OrderBreakDown!A2667:H10714,3,0)</f>
        <v>0</v>
      </c>
      <c r="N2668" t="str">
        <f>VLOOKUP(Table3[[#This Row],[Order ID]],OrderBreakDown!A2667:H10714,4,0)</f>
        <v>$201.00</v>
      </c>
      <c r="O2668" s="18" t="str">
        <f>VLOOKUP(Table3[[#This Row],[Order ID]],OrderBreakDown!A2667:H10714,5,0)</f>
        <v>$76.00</v>
      </c>
      <c r="P2668">
        <f>VLOOKUP(Table3[[#This Row],[Order ID]],OrderBreakDown!A2667:H10714,6,0)</f>
        <v>4</v>
      </c>
      <c r="Q2668" t="str">
        <f>VLOOKUP(Table3[[#This Row],[Order ID]],OrderBreakDown!A2667:H10714,7,0)</f>
        <v>Furniture</v>
      </c>
      <c r="R2668" t="str">
        <f>VLOOKUP(Table3[[#This Row],[Order ID]],OrderBreakDown!A2667:H10714,8,0)</f>
        <v>Furnishings</v>
      </c>
    </row>
    <row r="2669" spans="1:18" ht="21.75" customHeight="1" thickBot="1" x14ac:dyDescent="0.3">
      <c r="A2669" s="5" t="s">
        <v>4400</v>
      </c>
      <c r="B2669" s="2">
        <v>41610</v>
      </c>
      <c r="C2669" s="1" t="s">
        <v>925</v>
      </c>
      <c r="D2669" s="1" t="s">
        <v>241</v>
      </c>
      <c r="E2669" s="1" t="s">
        <v>27</v>
      </c>
      <c r="F2669" s="1" t="s">
        <v>28</v>
      </c>
      <c r="G2669" s="1" t="s">
        <v>15</v>
      </c>
      <c r="H2669" s="2">
        <v>41610</v>
      </c>
      <c r="I2669" s="1" t="s">
        <v>62</v>
      </c>
      <c r="J2669" s="6" t="s">
        <v>112</v>
      </c>
      <c r="L2669" t="str">
        <f>VLOOKUP(Table3[[#This Row],[Order ID]],OrderBreakDown!A2668:H10715,2,0)</f>
        <v>Hamilton Beach Stove, White</v>
      </c>
      <c r="M2669" s="16">
        <f>VLOOKUP(Table3[[#This Row],[Order ID]],OrderBreakDown!A2668:H10715,3,0)</f>
        <v>0.1</v>
      </c>
      <c r="N2669" t="str">
        <f>VLOOKUP(Table3[[#This Row],[Order ID]],OrderBreakDown!A2668:H10715,4,0)</f>
        <v>$2,432.00</v>
      </c>
      <c r="O2669" s="18" t="str">
        <f>VLOOKUP(Table3[[#This Row],[Order ID]],OrderBreakDown!A2668:H10715,5,0)</f>
        <v>$513.00</v>
      </c>
      <c r="P2669">
        <f>VLOOKUP(Table3[[#This Row],[Order ID]],OrderBreakDown!A2668:H10715,6,0)</f>
        <v>5</v>
      </c>
      <c r="Q2669" t="str">
        <f>VLOOKUP(Table3[[#This Row],[Order ID]],OrderBreakDown!A2668:H10715,7,0)</f>
        <v>Office Supplies</v>
      </c>
      <c r="R2669" t="str">
        <f>VLOOKUP(Table3[[#This Row],[Order ID]],OrderBreakDown!A2668:H10715,8,0)</f>
        <v>Appliances</v>
      </c>
    </row>
    <row r="2670" spans="1:18" ht="21.75" customHeight="1" thickBot="1" x14ac:dyDescent="0.3">
      <c r="A2670" s="5" t="s">
        <v>4401</v>
      </c>
      <c r="B2670" s="2">
        <v>41610</v>
      </c>
      <c r="C2670" s="1" t="s">
        <v>256</v>
      </c>
      <c r="D2670" s="1" t="s">
        <v>1991</v>
      </c>
      <c r="E2670" s="1" t="s">
        <v>77</v>
      </c>
      <c r="F2670" s="1" t="s">
        <v>28</v>
      </c>
      <c r="G2670" s="1" t="s">
        <v>21</v>
      </c>
      <c r="H2670" s="2">
        <v>41615</v>
      </c>
      <c r="I2670" s="1" t="s">
        <v>22</v>
      </c>
      <c r="J2670" s="6" t="s">
        <v>382</v>
      </c>
      <c r="L2670" t="str">
        <f>VLOOKUP(Table3[[#This Row],[Order ID]],OrderBreakDown!A2669:H10716,2,0)</f>
        <v>Okidata Inkjet, Wireless</v>
      </c>
      <c r="M2670" s="16">
        <f>VLOOKUP(Table3[[#This Row],[Order ID]],OrderBreakDown!A2669:H10716,3,0)</f>
        <v>0.5</v>
      </c>
      <c r="N2670" t="str">
        <f>VLOOKUP(Table3[[#This Row],[Order ID]],OrderBreakDown!A2669:H10716,4,0)</f>
        <v>$471.00</v>
      </c>
      <c r="O2670" s="18" t="str">
        <f>VLOOKUP(Table3[[#This Row],[Order ID]],OrderBreakDown!A2669:H10716,5,0)</f>
        <v>-$462.00</v>
      </c>
      <c r="P2670">
        <f>VLOOKUP(Table3[[#This Row],[Order ID]],OrderBreakDown!A2669:H10716,6,0)</f>
        <v>3</v>
      </c>
      <c r="Q2670" t="str">
        <f>VLOOKUP(Table3[[#This Row],[Order ID]],OrderBreakDown!A2669:H10716,7,0)</f>
        <v>Technology</v>
      </c>
      <c r="R2670" t="str">
        <f>VLOOKUP(Table3[[#This Row],[Order ID]],OrderBreakDown!A2669:H10716,8,0)</f>
        <v>Machines</v>
      </c>
    </row>
    <row r="2671" spans="1:18" ht="21.75" customHeight="1" thickBot="1" x14ac:dyDescent="0.3">
      <c r="A2671" s="5" t="s">
        <v>4402</v>
      </c>
      <c r="B2671" s="2">
        <v>41611</v>
      </c>
      <c r="C2671" s="1" t="s">
        <v>161</v>
      </c>
      <c r="D2671" s="1" t="s">
        <v>4403</v>
      </c>
      <c r="E2671" s="1" t="s">
        <v>27</v>
      </c>
      <c r="F2671" s="1" t="s">
        <v>28</v>
      </c>
      <c r="G2671" s="1" t="s">
        <v>33</v>
      </c>
      <c r="H2671" s="2">
        <v>41615</v>
      </c>
      <c r="I2671" s="1" t="s">
        <v>16</v>
      </c>
      <c r="J2671" s="6" t="s">
        <v>194</v>
      </c>
      <c r="L2671" t="str">
        <f>VLOOKUP(Table3[[#This Row],[Order ID]],OrderBreakDown!A2670:H10717,2,0)</f>
        <v>Nokia Headset, VoIP</v>
      </c>
      <c r="M2671" s="16">
        <f>VLOOKUP(Table3[[#This Row],[Order ID]],OrderBreakDown!A2670:H10717,3,0)</f>
        <v>0.15</v>
      </c>
      <c r="N2671" t="str">
        <f>VLOOKUP(Table3[[#This Row],[Order ID]],OrderBreakDown!A2670:H10717,4,0)</f>
        <v>$249.00</v>
      </c>
      <c r="O2671" s="18" t="str">
        <f>VLOOKUP(Table3[[#This Row],[Order ID]],OrderBreakDown!A2670:H10717,5,0)</f>
        <v>$79.00</v>
      </c>
      <c r="P2671">
        <f>VLOOKUP(Table3[[#This Row],[Order ID]],OrderBreakDown!A2670:H10717,6,0)</f>
        <v>4</v>
      </c>
      <c r="Q2671" t="str">
        <f>VLOOKUP(Table3[[#This Row],[Order ID]],OrderBreakDown!A2670:H10717,7,0)</f>
        <v>Technology</v>
      </c>
      <c r="R2671" t="str">
        <f>VLOOKUP(Table3[[#This Row],[Order ID]],OrderBreakDown!A2670:H10717,8,0)</f>
        <v>Phones</v>
      </c>
    </row>
    <row r="2672" spans="1:18" ht="21.75" customHeight="1" thickBot="1" x14ac:dyDescent="0.3">
      <c r="A2672" s="5" t="s">
        <v>4404</v>
      </c>
      <c r="B2672" s="2">
        <v>41611</v>
      </c>
      <c r="C2672" s="1" t="s">
        <v>403</v>
      </c>
      <c r="D2672" s="1" t="s">
        <v>2884</v>
      </c>
      <c r="E2672" s="1" t="s">
        <v>49</v>
      </c>
      <c r="F2672" s="1" t="s">
        <v>50</v>
      </c>
      <c r="G2672" s="1" t="s">
        <v>21</v>
      </c>
      <c r="H2672" s="2">
        <v>41611</v>
      </c>
      <c r="I2672" s="1" t="s">
        <v>62</v>
      </c>
      <c r="J2672" s="6" t="s">
        <v>1106</v>
      </c>
      <c r="L2672" t="str">
        <f>VLOOKUP(Table3[[#This Row],[Order ID]],OrderBreakDown!A2671:H10718,2,0)</f>
        <v>Cameo Peel and Seal, with clear poly window</v>
      </c>
      <c r="M2672" s="16">
        <f>VLOOKUP(Table3[[#This Row],[Order ID]],OrderBreakDown!A2671:H10718,3,0)</f>
        <v>0</v>
      </c>
      <c r="N2672" t="str">
        <f>VLOOKUP(Table3[[#This Row],[Order ID]],OrderBreakDown!A2671:H10718,4,0)</f>
        <v>$49.00</v>
      </c>
      <c r="O2672" s="18" t="str">
        <f>VLOOKUP(Table3[[#This Row],[Order ID]],OrderBreakDown!A2671:H10718,5,0)</f>
        <v>$22.00</v>
      </c>
      <c r="P2672">
        <f>VLOOKUP(Table3[[#This Row],[Order ID]],OrderBreakDown!A2671:H10718,6,0)</f>
        <v>2</v>
      </c>
      <c r="Q2672" t="str">
        <f>VLOOKUP(Table3[[#This Row],[Order ID]],OrderBreakDown!A2671:H10718,7,0)</f>
        <v>Office Supplies</v>
      </c>
      <c r="R2672" t="str">
        <f>VLOOKUP(Table3[[#This Row],[Order ID]],OrderBreakDown!A2671:H10718,8,0)</f>
        <v>Envelopes</v>
      </c>
    </row>
    <row r="2673" spans="1:18" ht="21.75" customHeight="1" thickBot="1" x14ac:dyDescent="0.3">
      <c r="A2673" s="5" t="s">
        <v>4405</v>
      </c>
      <c r="B2673" s="2">
        <v>41611</v>
      </c>
      <c r="C2673" s="1" t="s">
        <v>1426</v>
      </c>
      <c r="D2673" s="1" t="s">
        <v>849</v>
      </c>
      <c r="E2673" s="1" t="s">
        <v>66</v>
      </c>
      <c r="F2673" s="1" t="s">
        <v>28</v>
      </c>
      <c r="G2673" s="1" t="s">
        <v>21</v>
      </c>
      <c r="H2673" s="2">
        <v>41616</v>
      </c>
      <c r="I2673" s="1" t="s">
        <v>22</v>
      </c>
      <c r="J2673" s="6" t="s">
        <v>206</v>
      </c>
      <c r="L2673" t="str">
        <f>VLOOKUP(Table3[[#This Row],[Order ID]],OrderBreakDown!A2672:H10719,2,0)</f>
        <v>Stanley Sketch Pad, Blue</v>
      </c>
      <c r="M2673" s="16">
        <f>VLOOKUP(Table3[[#This Row],[Order ID]],OrderBreakDown!A2672:H10719,3,0)</f>
        <v>0</v>
      </c>
      <c r="N2673" t="str">
        <f>VLOOKUP(Table3[[#This Row],[Order ID]],OrderBreakDown!A2672:H10719,4,0)</f>
        <v>$133.00</v>
      </c>
      <c r="O2673" s="18" t="str">
        <f>VLOOKUP(Table3[[#This Row],[Order ID]],OrderBreakDown!A2672:H10719,5,0)</f>
        <v>$44.00</v>
      </c>
      <c r="P2673">
        <f>VLOOKUP(Table3[[#This Row],[Order ID]],OrderBreakDown!A2672:H10719,6,0)</f>
        <v>3</v>
      </c>
      <c r="Q2673" t="str">
        <f>VLOOKUP(Table3[[#This Row],[Order ID]],OrderBreakDown!A2672:H10719,7,0)</f>
        <v>Office Supplies</v>
      </c>
      <c r="R2673" t="str">
        <f>VLOOKUP(Table3[[#This Row],[Order ID]],OrderBreakDown!A2672:H10719,8,0)</f>
        <v>Art</v>
      </c>
    </row>
    <row r="2674" spans="1:18" ht="21.75" customHeight="1" thickBot="1" x14ac:dyDescent="0.3">
      <c r="A2674" s="5" t="s">
        <v>4406</v>
      </c>
      <c r="B2674" s="2">
        <v>41611</v>
      </c>
      <c r="C2674" s="1" t="s">
        <v>1040</v>
      </c>
      <c r="D2674" s="1" t="s">
        <v>1631</v>
      </c>
      <c r="E2674" s="1" t="s">
        <v>20</v>
      </c>
      <c r="F2674" s="1" t="s">
        <v>14</v>
      </c>
      <c r="G2674" s="1" t="s">
        <v>21</v>
      </c>
      <c r="H2674" s="2">
        <v>41616</v>
      </c>
      <c r="I2674" s="1" t="s">
        <v>22</v>
      </c>
      <c r="J2674" s="6" t="s">
        <v>23</v>
      </c>
      <c r="L2674" t="str">
        <f>VLOOKUP(Table3[[#This Row],[Order ID]],OrderBreakDown!A2673:H10720,2,0)</f>
        <v>Hewlett Copy Machine, Color</v>
      </c>
      <c r="M2674" s="16">
        <f>VLOOKUP(Table3[[#This Row],[Order ID]],OrderBreakDown!A2673:H10720,3,0)</f>
        <v>0</v>
      </c>
      <c r="N2674" t="str">
        <f>VLOOKUP(Table3[[#This Row],[Order ID]],OrderBreakDown!A2673:H10720,4,0)</f>
        <v>$795.00</v>
      </c>
      <c r="O2674" s="18" t="str">
        <f>VLOOKUP(Table3[[#This Row],[Order ID]],OrderBreakDown!A2673:H10720,5,0)</f>
        <v>$270.00</v>
      </c>
      <c r="P2674">
        <f>VLOOKUP(Table3[[#This Row],[Order ID]],OrderBreakDown!A2673:H10720,6,0)</f>
        <v>3</v>
      </c>
      <c r="Q2674" t="str">
        <f>VLOOKUP(Table3[[#This Row],[Order ID]],OrderBreakDown!A2673:H10720,7,0)</f>
        <v>Technology</v>
      </c>
      <c r="R2674" t="str">
        <f>VLOOKUP(Table3[[#This Row],[Order ID]],OrderBreakDown!A2673:H10720,8,0)</f>
        <v>Copiers</v>
      </c>
    </row>
    <row r="2675" spans="1:18" ht="21.75" customHeight="1" thickBot="1" x14ac:dyDescent="0.3">
      <c r="A2675" s="5" t="s">
        <v>4407</v>
      </c>
      <c r="B2675" s="2">
        <v>41611</v>
      </c>
      <c r="C2675" s="1" t="s">
        <v>2999</v>
      </c>
      <c r="D2675" s="1" t="s">
        <v>860</v>
      </c>
      <c r="E2675" s="1" t="s">
        <v>20</v>
      </c>
      <c r="F2675" s="1" t="s">
        <v>14</v>
      </c>
      <c r="G2675" s="1" t="s">
        <v>21</v>
      </c>
      <c r="H2675" s="2">
        <v>41617</v>
      </c>
      <c r="I2675" s="1" t="s">
        <v>22</v>
      </c>
      <c r="J2675" s="6" t="s">
        <v>419</v>
      </c>
      <c r="L2675" t="str">
        <f>VLOOKUP(Table3[[#This Row],[Order ID]],OrderBreakDown!A2674:H10721,2,0)</f>
        <v>Eldon Clock, Duo Pack</v>
      </c>
      <c r="M2675" s="16">
        <f>VLOOKUP(Table3[[#This Row],[Order ID]],OrderBreakDown!A2674:H10721,3,0)</f>
        <v>0.3</v>
      </c>
      <c r="N2675" t="str">
        <f>VLOOKUP(Table3[[#This Row],[Order ID]],OrderBreakDown!A2674:H10721,4,0)</f>
        <v>$79.00</v>
      </c>
      <c r="O2675" s="18" t="str">
        <f>VLOOKUP(Table3[[#This Row],[Order ID]],OrderBreakDown!A2674:H10721,5,0)</f>
        <v>$16.00</v>
      </c>
      <c r="P2675">
        <f>VLOOKUP(Table3[[#This Row],[Order ID]],OrderBreakDown!A2674:H10721,6,0)</f>
        <v>2</v>
      </c>
      <c r="Q2675" t="str">
        <f>VLOOKUP(Table3[[#This Row],[Order ID]],OrderBreakDown!A2674:H10721,7,0)</f>
        <v>Furniture</v>
      </c>
      <c r="R2675" t="str">
        <f>VLOOKUP(Table3[[#This Row],[Order ID]],OrderBreakDown!A2674:H10721,8,0)</f>
        <v>Furnishings</v>
      </c>
    </row>
    <row r="2676" spans="1:18" ht="21.75" customHeight="1" thickBot="1" x14ac:dyDescent="0.3">
      <c r="A2676" s="5" t="s">
        <v>4408</v>
      </c>
      <c r="B2676" s="2">
        <v>41611</v>
      </c>
      <c r="C2676" s="1" t="s">
        <v>3078</v>
      </c>
      <c r="D2676" s="1" t="s">
        <v>3042</v>
      </c>
      <c r="E2676" s="1" t="s">
        <v>58</v>
      </c>
      <c r="F2676" s="1" t="s">
        <v>50</v>
      </c>
      <c r="G2676" s="1" t="s">
        <v>33</v>
      </c>
      <c r="H2676" s="2">
        <v>41612</v>
      </c>
      <c r="I2676" s="1" t="s">
        <v>37</v>
      </c>
      <c r="J2676" s="6" t="s">
        <v>1392</v>
      </c>
      <c r="L2676" t="str">
        <f>VLOOKUP(Table3[[#This Row],[Order ID]],OrderBreakDown!A2675:H10722,2,0)</f>
        <v>Ikea 3-Shelf Cabinet, Pine</v>
      </c>
      <c r="M2676" s="16">
        <f>VLOOKUP(Table3[[#This Row],[Order ID]],OrderBreakDown!A2675:H10722,3,0)</f>
        <v>0</v>
      </c>
      <c r="N2676" t="str">
        <f>VLOOKUP(Table3[[#This Row],[Order ID]],OrderBreakDown!A2675:H10722,4,0)</f>
        <v>$575.00</v>
      </c>
      <c r="O2676" s="18" t="str">
        <f>VLOOKUP(Table3[[#This Row],[Order ID]],OrderBreakDown!A2675:H10722,5,0)</f>
        <v>$17.00</v>
      </c>
      <c r="P2676">
        <f>VLOOKUP(Table3[[#This Row],[Order ID]],OrderBreakDown!A2675:H10722,6,0)</f>
        <v>4</v>
      </c>
      <c r="Q2676" t="str">
        <f>VLOOKUP(Table3[[#This Row],[Order ID]],OrderBreakDown!A2675:H10722,7,0)</f>
        <v>Furniture</v>
      </c>
      <c r="R2676" t="str">
        <f>VLOOKUP(Table3[[#This Row],[Order ID]],OrderBreakDown!A2675:H10722,8,0)</f>
        <v>Bookcases</v>
      </c>
    </row>
    <row r="2677" spans="1:18" ht="21.75" customHeight="1" thickBot="1" x14ac:dyDescent="0.3">
      <c r="A2677" s="5" t="s">
        <v>4409</v>
      </c>
      <c r="B2677" s="2">
        <v>41611</v>
      </c>
      <c r="C2677" s="1" t="s">
        <v>2375</v>
      </c>
      <c r="D2677" s="1" t="s">
        <v>1268</v>
      </c>
      <c r="E2677" s="1" t="s">
        <v>20</v>
      </c>
      <c r="F2677" s="1" t="s">
        <v>14</v>
      </c>
      <c r="G2677" s="1" t="s">
        <v>15</v>
      </c>
      <c r="H2677" s="2">
        <v>41615</v>
      </c>
      <c r="I2677" s="1" t="s">
        <v>22</v>
      </c>
      <c r="J2677" s="6" t="s">
        <v>23</v>
      </c>
      <c r="L2677" t="str">
        <f>VLOOKUP(Table3[[#This Row],[Order ID]],OrderBreakDown!A2676:H10723,2,0)</f>
        <v>Eldon Folders, Single Width</v>
      </c>
      <c r="M2677" s="16">
        <f>VLOOKUP(Table3[[#This Row],[Order ID]],OrderBreakDown!A2676:H10723,3,0)</f>
        <v>0</v>
      </c>
      <c r="N2677" t="str">
        <f>VLOOKUP(Table3[[#This Row],[Order ID]],OrderBreakDown!A2676:H10723,4,0)</f>
        <v>$51.00</v>
      </c>
      <c r="O2677" s="18" t="str">
        <f>VLOOKUP(Table3[[#This Row],[Order ID]],OrderBreakDown!A2676:H10723,5,0)</f>
        <v>$24.00</v>
      </c>
      <c r="P2677">
        <f>VLOOKUP(Table3[[#This Row],[Order ID]],OrderBreakDown!A2676:H10723,6,0)</f>
        <v>3</v>
      </c>
      <c r="Q2677" t="str">
        <f>VLOOKUP(Table3[[#This Row],[Order ID]],OrderBreakDown!A2676:H10723,7,0)</f>
        <v>Office Supplies</v>
      </c>
      <c r="R2677" t="str">
        <f>VLOOKUP(Table3[[#This Row],[Order ID]],OrderBreakDown!A2676:H10723,8,0)</f>
        <v>Storage</v>
      </c>
    </row>
    <row r="2678" spans="1:18" ht="21.75" customHeight="1" thickBot="1" x14ac:dyDescent="0.3">
      <c r="A2678" s="5" t="s">
        <v>4410</v>
      </c>
      <c r="B2678" s="2">
        <v>41611</v>
      </c>
      <c r="C2678" s="1" t="s">
        <v>1044</v>
      </c>
      <c r="D2678" s="1" t="s">
        <v>2260</v>
      </c>
      <c r="E2678" s="1" t="s">
        <v>66</v>
      </c>
      <c r="F2678" s="1" t="s">
        <v>28</v>
      </c>
      <c r="G2678" s="1" t="s">
        <v>21</v>
      </c>
      <c r="H2678" s="2">
        <v>41616</v>
      </c>
      <c r="I2678" s="1" t="s">
        <v>22</v>
      </c>
      <c r="J2678" s="6" t="s">
        <v>295</v>
      </c>
      <c r="L2678" t="str">
        <f>VLOOKUP(Table3[[#This Row],[Order ID]],OrderBreakDown!A2677:H10724,2,0)</f>
        <v>Deflect-O Frame, Durable</v>
      </c>
      <c r="M2678" s="16">
        <f>VLOOKUP(Table3[[#This Row],[Order ID]],OrderBreakDown!A2677:H10724,3,0)</f>
        <v>0</v>
      </c>
      <c r="N2678" t="str">
        <f>VLOOKUP(Table3[[#This Row],[Order ID]],OrderBreakDown!A2677:H10724,4,0)</f>
        <v>$964.00</v>
      </c>
      <c r="O2678" s="18" t="str">
        <f>VLOOKUP(Table3[[#This Row],[Order ID]],OrderBreakDown!A2677:H10724,5,0)</f>
        <v>$395.00</v>
      </c>
      <c r="P2678">
        <f>VLOOKUP(Table3[[#This Row],[Order ID]],OrderBreakDown!A2677:H10724,6,0)</f>
        <v>9</v>
      </c>
      <c r="Q2678" t="str">
        <f>VLOOKUP(Table3[[#This Row],[Order ID]],OrderBreakDown!A2677:H10724,7,0)</f>
        <v>Furniture</v>
      </c>
      <c r="R2678" t="str">
        <f>VLOOKUP(Table3[[#This Row],[Order ID]],OrderBreakDown!A2677:H10724,8,0)</f>
        <v>Furnishings</v>
      </c>
    </row>
    <row r="2679" spans="1:18" ht="21.75" customHeight="1" thickBot="1" x14ac:dyDescent="0.3">
      <c r="A2679" s="5" t="s">
        <v>4411</v>
      </c>
      <c r="B2679" s="2">
        <v>41612</v>
      </c>
      <c r="C2679" s="1" t="s">
        <v>3551</v>
      </c>
      <c r="D2679" s="1" t="s">
        <v>465</v>
      </c>
      <c r="E2679" s="1" t="s">
        <v>66</v>
      </c>
      <c r="F2679" s="1" t="s">
        <v>28</v>
      </c>
      <c r="G2679" s="1" t="s">
        <v>33</v>
      </c>
      <c r="H2679" s="2">
        <v>41617</v>
      </c>
      <c r="I2679" s="1" t="s">
        <v>22</v>
      </c>
      <c r="J2679" s="6" t="s">
        <v>465</v>
      </c>
      <c r="L2679" t="str">
        <f>VLOOKUP(Table3[[#This Row],[Order ID]],OrderBreakDown!A2678:H10725,2,0)</f>
        <v>Kraft Peel and Seal, Security-Tint</v>
      </c>
      <c r="M2679" s="16">
        <f>VLOOKUP(Table3[[#This Row],[Order ID]],OrderBreakDown!A2678:H10725,3,0)</f>
        <v>0</v>
      </c>
      <c r="N2679" t="str">
        <f>VLOOKUP(Table3[[#This Row],[Order ID]],OrderBreakDown!A2678:H10725,4,0)</f>
        <v>$206.00</v>
      </c>
      <c r="O2679" s="18" t="str">
        <f>VLOOKUP(Table3[[#This Row],[Order ID]],OrderBreakDown!A2678:H10725,5,0)</f>
        <v>$33.00</v>
      </c>
      <c r="P2679">
        <f>VLOOKUP(Table3[[#This Row],[Order ID]],OrderBreakDown!A2678:H10725,6,0)</f>
        <v>9</v>
      </c>
      <c r="Q2679" t="str">
        <f>VLOOKUP(Table3[[#This Row],[Order ID]],OrderBreakDown!A2678:H10725,7,0)</f>
        <v>Office Supplies</v>
      </c>
      <c r="R2679" t="str">
        <f>VLOOKUP(Table3[[#This Row],[Order ID]],OrderBreakDown!A2678:H10725,8,0)</f>
        <v>Envelopes</v>
      </c>
    </row>
    <row r="2680" spans="1:18" ht="21.75" customHeight="1" thickBot="1" x14ac:dyDescent="0.3">
      <c r="A2680" s="5" t="s">
        <v>4412</v>
      </c>
      <c r="B2680" s="2">
        <v>41612</v>
      </c>
      <c r="C2680" s="1" t="s">
        <v>2489</v>
      </c>
      <c r="D2680" s="1" t="s">
        <v>247</v>
      </c>
      <c r="E2680" s="1" t="s">
        <v>49</v>
      </c>
      <c r="F2680" s="1" t="s">
        <v>50</v>
      </c>
      <c r="G2680" s="1" t="s">
        <v>15</v>
      </c>
      <c r="H2680" s="2">
        <v>41614</v>
      </c>
      <c r="I2680" s="1" t="s">
        <v>37</v>
      </c>
      <c r="J2680" s="6" t="s">
        <v>104</v>
      </c>
      <c r="L2680" t="str">
        <f>VLOOKUP(Table3[[#This Row],[Order ID]],OrderBreakDown!A2679:H10726,2,0)</f>
        <v>Novimex Color Coded Labels, Laser Printer Compatible</v>
      </c>
      <c r="M2680" s="16">
        <f>VLOOKUP(Table3[[#This Row],[Order ID]],OrderBreakDown!A2679:H10726,3,0)</f>
        <v>0</v>
      </c>
      <c r="N2680" t="str">
        <f>VLOOKUP(Table3[[#This Row],[Order ID]],OrderBreakDown!A2679:H10726,4,0)</f>
        <v>$62.00</v>
      </c>
      <c r="O2680" s="18" t="str">
        <f>VLOOKUP(Table3[[#This Row],[Order ID]],OrderBreakDown!A2679:H10726,5,0)</f>
        <v>$15.00</v>
      </c>
      <c r="P2680">
        <f>VLOOKUP(Table3[[#This Row],[Order ID]],OrderBreakDown!A2679:H10726,6,0)</f>
        <v>5</v>
      </c>
      <c r="Q2680" t="str">
        <f>VLOOKUP(Table3[[#This Row],[Order ID]],OrderBreakDown!A2679:H10726,7,0)</f>
        <v>Office Supplies</v>
      </c>
      <c r="R2680" t="str">
        <f>VLOOKUP(Table3[[#This Row],[Order ID]],OrderBreakDown!A2679:H10726,8,0)</f>
        <v>Labels</v>
      </c>
    </row>
    <row r="2681" spans="1:18" ht="21.75" customHeight="1" thickBot="1" x14ac:dyDescent="0.3">
      <c r="A2681" s="5" t="s">
        <v>4413</v>
      </c>
      <c r="B2681" s="2">
        <v>41612</v>
      </c>
      <c r="C2681" s="1" t="s">
        <v>3540</v>
      </c>
      <c r="D2681" s="1" t="s">
        <v>54</v>
      </c>
      <c r="E2681" s="1" t="s">
        <v>55</v>
      </c>
      <c r="F2681" s="1" t="s">
        <v>28</v>
      </c>
      <c r="G2681" s="1" t="s">
        <v>21</v>
      </c>
      <c r="H2681" s="2">
        <v>41617</v>
      </c>
      <c r="I2681" s="1" t="s">
        <v>22</v>
      </c>
      <c r="J2681" s="6" t="s">
        <v>54</v>
      </c>
      <c r="L2681" t="str">
        <f>VLOOKUP(Table3[[#This Row],[Order ID]],OrderBreakDown!A2680:H10727,2,0)</f>
        <v>SAFCO Chairmat, Black</v>
      </c>
      <c r="M2681" s="16">
        <f>VLOOKUP(Table3[[#This Row],[Order ID]],OrderBreakDown!A2680:H10727,3,0)</f>
        <v>0</v>
      </c>
      <c r="N2681" t="str">
        <f>VLOOKUP(Table3[[#This Row],[Order ID]],OrderBreakDown!A2680:H10727,4,0)</f>
        <v>$115.00</v>
      </c>
      <c r="O2681" s="18" t="str">
        <f>VLOOKUP(Table3[[#This Row],[Order ID]],OrderBreakDown!A2680:H10727,5,0)</f>
        <v>$6.00</v>
      </c>
      <c r="P2681">
        <f>VLOOKUP(Table3[[#This Row],[Order ID]],OrderBreakDown!A2680:H10727,6,0)</f>
        <v>2</v>
      </c>
      <c r="Q2681" t="str">
        <f>VLOOKUP(Table3[[#This Row],[Order ID]],OrderBreakDown!A2680:H10727,7,0)</f>
        <v>Furniture</v>
      </c>
      <c r="R2681" t="str">
        <f>VLOOKUP(Table3[[#This Row],[Order ID]],OrderBreakDown!A2680:H10727,8,0)</f>
        <v>Chairs</v>
      </c>
    </row>
    <row r="2682" spans="1:18" ht="21.75" customHeight="1" thickBot="1" x14ac:dyDescent="0.3">
      <c r="A2682" s="5" t="s">
        <v>4414</v>
      </c>
      <c r="B2682" s="2">
        <v>41612</v>
      </c>
      <c r="C2682" s="1" t="s">
        <v>944</v>
      </c>
      <c r="D2682" s="1" t="s">
        <v>1381</v>
      </c>
      <c r="E2682" s="1" t="s">
        <v>66</v>
      </c>
      <c r="F2682" s="1" t="s">
        <v>28</v>
      </c>
      <c r="G2682" s="1" t="s">
        <v>15</v>
      </c>
      <c r="H2682" s="2">
        <v>41614</v>
      </c>
      <c r="I2682" s="1" t="s">
        <v>37</v>
      </c>
      <c r="J2682" s="6" t="s">
        <v>821</v>
      </c>
      <c r="L2682" t="str">
        <f>VLOOKUP(Table3[[#This Row],[Order ID]],OrderBreakDown!A2681:H10728,2,0)</f>
        <v>Sauder Corner Shelving, Pine</v>
      </c>
      <c r="M2682" s="16">
        <f>VLOOKUP(Table3[[#This Row],[Order ID]],OrderBreakDown!A2681:H10728,3,0)</f>
        <v>0.1</v>
      </c>
      <c r="N2682" t="str">
        <f>VLOOKUP(Table3[[#This Row],[Order ID]],OrderBreakDown!A2681:H10728,4,0)</f>
        <v>$401.00</v>
      </c>
      <c r="O2682" s="18" t="str">
        <f>VLOOKUP(Table3[[#This Row],[Order ID]],OrderBreakDown!A2681:H10728,5,0)</f>
        <v>$45.00</v>
      </c>
      <c r="P2682">
        <f>VLOOKUP(Table3[[#This Row],[Order ID]],OrderBreakDown!A2681:H10728,6,0)</f>
        <v>3</v>
      </c>
      <c r="Q2682" t="str">
        <f>VLOOKUP(Table3[[#This Row],[Order ID]],OrderBreakDown!A2681:H10728,7,0)</f>
        <v>Furniture</v>
      </c>
      <c r="R2682" t="str">
        <f>VLOOKUP(Table3[[#This Row],[Order ID]],OrderBreakDown!A2681:H10728,8,0)</f>
        <v>Bookcases</v>
      </c>
    </row>
    <row r="2683" spans="1:18" ht="21.75" customHeight="1" thickBot="1" x14ac:dyDescent="0.3">
      <c r="A2683" s="5" t="s">
        <v>4415</v>
      </c>
      <c r="B2683" s="2">
        <v>41612</v>
      </c>
      <c r="C2683" s="1" t="s">
        <v>2405</v>
      </c>
      <c r="D2683" s="1" t="s">
        <v>4416</v>
      </c>
      <c r="E2683" s="1" t="s">
        <v>49</v>
      </c>
      <c r="F2683" s="1" t="s">
        <v>50</v>
      </c>
      <c r="G2683" s="1" t="s">
        <v>21</v>
      </c>
      <c r="H2683" s="2">
        <v>41616</v>
      </c>
      <c r="I2683" s="1" t="s">
        <v>22</v>
      </c>
      <c r="J2683" s="6" t="s">
        <v>621</v>
      </c>
      <c r="L2683" t="str">
        <f>VLOOKUP(Table3[[#This Row],[Order ID]],OrderBreakDown!A2682:H10729,2,0)</f>
        <v>Harbour Creations Swivel Stool, Black</v>
      </c>
      <c r="M2683" s="16">
        <f>VLOOKUP(Table3[[#This Row],[Order ID]],OrderBreakDown!A2682:H10729,3,0)</f>
        <v>0.6</v>
      </c>
      <c r="N2683" t="str">
        <f>VLOOKUP(Table3[[#This Row],[Order ID]],OrderBreakDown!A2682:H10729,4,0)</f>
        <v>$213.00</v>
      </c>
      <c r="O2683" s="18" t="str">
        <f>VLOOKUP(Table3[[#This Row],[Order ID]],OrderBreakDown!A2682:H10729,5,0)</f>
        <v>-$144.00</v>
      </c>
      <c r="P2683">
        <f>VLOOKUP(Table3[[#This Row],[Order ID]],OrderBreakDown!A2682:H10729,6,0)</f>
        <v>3</v>
      </c>
      <c r="Q2683" t="str">
        <f>VLOOKUP(Table3[[#This Row],[Order ID]],OrderBreakDown!A2682:H10729,7,0)</f>
        <v>Furniture</v>
      </c>
      <c r="R2683" t="str">
        <f>VLOOKUP(Table3[[#This Row],[Order ID]],OrderBreakDown!A2682:H10729,8,0)</f>
        <v>Chairs</v>
      </c>
    </row>
    <row r="2684" spans="1:18" ht="21.75" customHeight="1" thickBot="1" x14ac:dyDescent="0.3">
      <c r="A2684" s="5" t="s">
        <v>4417</v>
      </c>
      <c r="B2684" s="2">
        <v>41612</v>
      </c>
      <c r="C2684" s="1" t="s">
        <v>4418</v>
      </c>
      <c r="D2684" s="1" t="s">
        <v>4419</v>
      </c>
      <c r="E2684" s="1" t="s">
        <v>20</v>
      </c>
      <c r="F2684" s="1" t="s">
        <v>14</v>
      </c>
      <c r="G2684" s="1" t="s">
        <v>21</v>
      </c>
      <c r="H2684" s="2">
        <v>41618</v>
      </c>
      <c r="I2684" s="1" t="s">
        <v>22</v>
      </c>
      <c r="J2684" s="6" t="s">
        <v>23</v>
      </c>
      <c r="L2684" t="str">
        <f>VLOOKUP(Table3[[#This Row],[Order ID]],OrderBreakDown!A2683:H10730,2,0)</f>
        <v>Binney &amp; Smith Sketch Pad, Easy-Erase</v>
      </c>
      <c r="M2684" s="16">
        <f>VLOOKUP(Table3[[#This Row],[Order ID]],OrderBreakDown!A2683:H10730,3,0)</f>
        <v>0</v>
      </c>
      <c r="N2684" t="str">
        <f>VLOOKUP(Table3[[#This Row],[Order ID]],OrderBreakDown!A2683:H10730,4,0)</f>
        <v>$233.00</v>
      </c>
      <c r="O2684" s="18" t="str">
        <f>VLOOKUP(Table3[[#This Row],[Order ID]],OrderBreakDown!A2683:H10730,5,0)</f>
        <v>$35.00</v>
      </c>
      <c r="P2684">
        <f>VLOOKUP(Table3[[#This Row],[Order ID]],OrderBreakDown!A2683:H10730,6,0)</f>
        <v>5</v>
      </c>
      <c r="Q2684" t="str">
        <f>VLOOKUP(Table3[[#This Row],[Order ID]],OrderBreakDown!A2683:H10730,7,0)</f>
        <v>Office Supplies</v>
      </c>
      <c r="R2684" t="str">
        <f>VLOOKUP(Table3[[#This Row],[Order ID]],OrderBreakDown!A2683:H10730,8,0)</f>
        <v>Art</v>
      </c>
    </row>
    <row r="2685" spans="1:18" ht="21.75" customHeight="1" thickBot="1" x14ac:dyDescent="0.3">
      <c r="A2685" s="5" t="s">
        <v>4420</v>
      </c>
      <c r="B2685" s="2">
        <v>41613</v>
      </c>
      <c r="C2685" s="1" t="s">
        <v>1442</v>
      </c>
      <c r="D2685" s="1" t="s">
        <v>190</v>
      </c>
      <c r="E2685" s="1" t="s">
        <v>27</v>
      </c>
      <c r="F2685" s="1" t="s">
        <v>28</v>
      </c>
      <c r="G2685" s="1" t="s">
        <v>21</v>
      </c>
      <c r="H2685" s="2">
        <v>41617</v>
      </c>
      <c r="I2685" s="1" t="s">
        <v>22</v>
      </c>
      <c r="J2685" s="6" t="s">
        <v>41</v>
      </c>
      <c r="L2685" t="str">
        <f>VLOOKUP(Table3[[#This Row],[Order ID]],OrderBreakDown!A2684:H10731,2,0)</f>
        <v>Sanford Markers, Fluorescent</v>
      </c>
      <c r="M2685" s="16">
        <f>VLOOKUP(Table3[[#This Row],[Order ID]],OrderBreakDown!A2684:H10731,3,0)</f>
        <v>0</v>
      </c>
      <c r="N2685" t="str">
        <f>VLOOKUP(Table3[[#This Row],[Order ID]],OrderBreakDown!A2684:H10731,4,0)</f>
        <v>$49.00</v>
      </c>
      <c r="O2685" s="18" t="str">
        <f>VLOOKUP(Table3[[#This Row],[Order ID]],OrderBreakDown!A2684:H10731,5,0)</f>
        <v>$20.00</v>
      </c>
      <c r="P2685">
        <f>VLOOKUP(Table3[[#This Row],[Order ID]],OrderBreakDown!A2684:H10731,6,0)</f>
        <v>2</v>
      </c>
      <c r="Q2685" t="str">
        <f>VLOOKUP(Table3[[#This Row],[Order ID]],OrderBreakDown!A2684:H10731,7,0)</f>
        <v>Office Supplies</v>
      </c>
      <c r="R2685" t="str">
        <f>VLOOKUP(Table3[[#This Row],[Order ID]],OrderBreakDown!A2684:H10731,8,0)</f>
        <v>Art</v>
      </c>
    </row>
    <row r="2686" spans="1:18" ht="21.75" customHeight="1" thickBot="1" x14ac:dyDescent="0.3">
      <c r="A2686" s="5" t="s">
        <v>4421</v>
      </c>
      <c r="B2686" s="2">
        <v>41613</v>
      </c>
      <c r="C2686" s="1" t="s">
        <v>369</v>
      </c>
      <c r="D2686" s="1" t="s">
        <v>860</v>
      </c>
      <c r="E2686" s="1" t="s">
        <v>20</v>
      </c>
      <c r="F2686" s="1" t="s">
        <v>14</v>
      </c>
      <c r="G2686" s="1" t="s">
        <v>15</v>
      </c>
      <c r="H2686" s="2">
        <v>41615</v>
      </c>
      <c r="I2686" s="1" t="s">
        <v>37</v>
      </c>
      <c r="J2686" s="6" t="s">
        <v>419</v>
      </c>
      <c r="L2686" t="str">
        <f>VLOOKUP(Table3[[#This Row],[Order ID]],OrderBreakDown!A2685:H10732,2,0)</f>
        <v>Wilson Jones 3-Hole Punch, Clear</v>
      </c>
      <c r="M2686" s="16">
        <f>VLOOKUP(Table3[[#This Row],[Order ID]],OrderBreakDown!A2685:H10732,3,0)</f>
        <v>0</v>
      </c>
      <c r="N2686" t="str">
        <f>VLOOKUP(Table3[[#This Row],[Order ID]],OrderBreakDown!A2685:H10732,4,0)</f>
        <v>$82.00</v>
      </c>
      <c r="O2686" s="18" t="str">
        <f>VLOOKUP(Table3[[#This Row],[Order ID]],OrderBreakDown!A2685:H10732,5,0)</f>
        <v>$23.00</v>
      </c>
      <c r="P2686">
        <f>VLOOKUP(Table3[[#This Row],[Order ID]],OrderBreakDown!A2685:H10732,6,0)</f>
        <v>3</v>
      </c>
      <c r="Q2686" t="str">
        <f>VLOOKUP(Table3[[#This Row],[Order ID]],OrderBreakDown!A2685:H10732,7,0)</f>
        <v>Office Supplies</v>
      </c>
      <c r="R2686" t="str">
        <f>VLOOKUP(Table3[[#This Row],[Order ID]],OrderBreakDown!A2685:H10732,8,0)</f>
        <v>Binders</v>
      </c>
    </row>
    <row r="2687" spans="1:18" ht="21.75" customHeight="1" thickBot="1" x14ac:dyDescent="0.3">
      <c r="A2687" s="5" t="s">
        <v>4422</v>
      </c>
      <c r="B2687" s="2">
        <v>41613</v>
      </c>
      <c r="C2687" s="1" t="s">
        <v>1225</v>
      </c>
      <c r="D2687" s="1" t="s">
        <v>4423</v>
      </c>
      <c r="E2687" s="1" t="s">
        <v>66</v>
      </c>
      <c r="F2687" s="1" t="s">
        <v>28</v>
      </c>
      <c r="G2687" s="1" t="s">
        <v>15</v>
      </c>
      <c r="H2687" s="2">
        <v>41617</v>
      </c>
      <c r="I2687" s="1" t="s">
        <v>22</v>
      </c>
      <c r="J2687" s="6" t="s">
        <v>980</v>
      </c>
      <c r="L2687" t="str">
        <f>VLOOKUP(Table3[[#This Row],[Order ID]],OrderBreakDown!A2686:H10733,2,0)</f>
        <v>Ames Interoffice Envelope, Security-Tint</v>
      </c>
      <c r="M2687" s="16">
        <f>VLOOKUP(Table3[[#This Row],[Order ID]],OrderBreakDown!A2686:H10733,3,0)</f>
        <v>0</v>
      </c>
      <c r="N2687" t="str">
        <f>VLOOKUP(Table3[[#This Row],[Order ID]],OrderBreakDown!A2686:H10733,4,0)</f>
        <v>$143.00</v>
      </c>
      <c r="O2687" s="18" t="str">
        <f>VLOOKUP(Table3[[#This Row],[Order ID]],OrderBreakDown!A2686:H10733,5,0)</f>
        <v>$70.00</v>
      </c>
      <c r="P2687">
        <f>VLOOKUP(Table3[[#This Row],[Order ID]],OrderBreakDown!A2686:H10733,6,0)</f>
        <v>3</v>
      </c>
      <c r="Q2687" t="str">
        <f>VLOOKUP(Table3[[#This Row],[Order ID]],OrderBreakDown!A2686:H10733,7,0)</f>
        <v>Office Supplies</v>
      </c>
      <c r="R2687" t="str">
        <f>VLOOKUP(Table3[[#This Row],[Order ID]],OrderBreakDown!A2686:H10733,8,0)</f>
        <v>Envelopes</v>
      </c>
    </row>
    <row r="2688" spans="1:18" ht="21.75" customHeight="1" thickBot="1" x14ac:dyDescent="0.3">
      <c r="A2688" s="5" t="s">
        <v>4424</v>
      </c>
      <c r="B2688" s="2">
        <v>41613</v>
      </c>
      <c r="C2688" s="1" t="s">
        <v>2145</v>
      </c>
      <c r="D2688" s="1" t="s">
        <v>726</v>
      </c>
      <c r="E2688" s="1" t="s">
        <v>66</v>
      </c>
      <c r="F2688" s="1" t="s">
        <v>28</v>
      </c>
      <c r="G2688" s="1" t="s">
        <v>15</v>
      </c>
      <c r="H2688" s="2">
        <v>41614</v>
      </c>
      <c r="I2688" s="1" t="s">
        <v>62</v>
      </c>
      <c r="J2688" s="6" t="s">
        <v>116</v>
      </c>
      <c r="L2688" t="str">
        <f>VLOOKUP(Table3[[#This Row],[Order ID]],OrderBreakDown!A2687:H10734,2,0)</f>
        <v>BIC Sketch Pad, Easy-Erase</v>
      </c>
      <c r="M2688" s="16">
        <f>VLOOKUP(Table3[[#This Row],[Order ID]],OrderBreakDown!A2687:H10734,3,0)</f>
        <v>0</v>
      </c>
      <c r="N2688" t="str">
        <f>VLOOKUP(Table3[[#This Row],[Order ID]],OrderBreakDown!A2687:H10734,4,0)</f>
        <v>$245.00</v>
      </c>
      <c r="O2688" s="18" t="str">
        <f>VLOOKUP(Table3[[#This Row],[Order ID]],OrderBreakDown!A2687:H10734,5,0)</f>
        <v>$122.00</v>
      </c>
      <c r="P2688">
        <f>VLOOKUP(Table3[[#This Row],[Order ID]],OrderBreakDown!A2687:H10734,6,0)</f>
        <v>5</v>
      </c>
      <c r="Q2688" t="str">
        <f>VLOOKUP(Table3[[#This Row],[Order ID]],OrderBreakDown!A2687:H10734,7,0)</f>
        <v>Office Supplies</v>
      </c>
      <c r="R2688" t="str">
        <f>VLOOKUP(Table3[[#This Row],[Order ID]],OrderBreakDown!A2687:H10734,8,0)</f>
        <v>Art</v>
      </c>
    </row>
    <row r="2689" spans="1:18" ht="21.75" customHeight="1" thickBot="1" x14ac:dyDescent="0.3">
      <c r="A2689" s="5" t="s">
        <v>4425</v>
      </c>
      <c r="B2689" s="2">
        <v>41613</v>
      </c>
      <c r="C2689" s="1" t="s">
        <v>4426</v>
      </c>
      <c r="D2689" s="1" t="s">
        <v>1092</v>
      </c>
      <c r="E2689" s="1" t="s">
        <v>27</v>
      </c>
      <c r="F2689" s="1" t="s">
        <v>28</v>
      </c>
      <c r="G2689" s="1" t="s">
        <v>33</v>
      </c>
      <c r="H2689" s="2">
        <v>41618</v>
      </c>
      <c r="I2689" s="1" t="s">
        <v>22</v>
      </c>
      <c r="J2689" s="6" t="s">
        <v>181</v>
      </c>
      <c r="L2689" t="str">
        <f>VLOOKUP(Table3[[#This Row],[Order ID]],OrderBreakDown!A2688:H10735,2,0)</f>
        <v>Eldon Frame, Duo Pack</v>
      </c>
      <c r="M2689" s="16">
        <f>VLOOKUP(Table3[[#This Row],[Order ID]],OrderBreakDown!A2688:H10735,3,0)</f>
        <v>0</v>
      </c>
      <c r="N2689" t="str">
        <f>VLOOKUP(Table3[[#This Row],[Order ID]],OrderBreakDown!A2688:H10735,4,0)</f>
        <v>$116.00</v>
      </c>
      <c r="O2689" s="18" t="str">
        <f>VLOOKUP(Table3[[#This Row],[Order ID]],OrderBreakDown!A2688:H10735,5,0)</f>
        <v>$52.00</v>
      </c>
      <c r="P2689">
        <f>VLOOKUP(Table3[[#This Row],[Order ID]],OrderBreakDown!A2688:H10735,6,0)</f>
        <v>1</v>
      </c>
      <c r="Q2689" t="str">
        <f>VLOOKUP(Table3[[#This Row],[Order ID]],OrderBreakDown!A2688:H10735,7,0)</f>
        <v>Furniture</v>
      </c>
      <c r="R2689" t="str">
        <f>VLOOKUP(Table3[[#This Row],[Order ID]],OrderBreakDown!A2688:H10735,8,0)</f>
        <v>Furnishings</v>
      </c>
    </row>
    <row r="2690" spans="1:18" ht="21.75" customHeight="1" thickBot="1" x14ac:dyDescent="0.3">
      <c r="A2690" s="5" t="s">
        <v>4427</v>
      </c>
      <c r="B2690" s="2">
        <v>41614</v>
      </c>
      <c r="C2690" s="1" t="s">
        <v>2498</v>
      </c>
      <c r="D2690" s="1" t="s">
        <v>4428</v>
      </c>
      <c r="E2690" s="1" t="s">
        <v>27</v>
      </c>
      <c r="F2690" s="1" t="s">
        <v>28</v>
      </c>
      <c r="G2690" s="1" t="s">
        <v>15</v>
      </c>
      <c r="H2690" s="2">
        <v>41620</v>
      </c>
      <c r="I2690" s="1" t="s">
        <v>22</v>
      </c>
      <c r="J2690" s="6" t="s">
        <v>194</v>
      </c>
      <c r="L2690" t="str">
        <f>VLOOKUP(Table3[[#This Row],[Order ID]],OrderBreakDown!A2689:H10736,2,0)</f>
        <v>Avery Binder, Durable</v>
      </c>
      <c r="M2690" s="16">
        <f>VLOOKUP(Table3[[#This Row],[Order ID]],OrderBreakDown!A2689:H10736,3,0)</f>
        <v>0</v>
      </c>
      <c r="N2690" t="str">
        <f>VLOOKUP(Table3[[#This Row],[Order ID]],OrderBreakDown!A2689:H10736,4,0)</f>
        <v>$72.00</v>
      </c>
      <c r="O2690" s="18" t="str">
        <f>VLOOKUP(Table3[[#This Row],[Order ID]],OrderBreakDown!A2689:H10736,5,0)</f>
        <v>$4.00</v>
      </c>
      <c r="P2690">
        <f>VLOOKUP(Table3[[#This Row],[Order ID]],OrderBreakDown!A2689:H10736,6,0)</f>
        <v>5</v>
      </c>
      <c r="Q2690" t="str">
        <f>VLOOKUP(Table3[[#This Row],[Order ID]],OrderBreakDown!A2689:H10736,7,0)</f>
        <v>Office Supplies</v>
      </c>
      <c r="R2690" t="str">
        <f>VLOOKUP(Table3[[#This Row],[Order ID]],OrderBreakDown!A2689:H10736,8,0)</f>
        <v>Binders</v>
      </c>
    </row>
    <row r="2691" spans="1:18" ht="21.75" customHeight="1" thickBot="1" x14ac:dyDescent="0.3">
      <c r="A2691" s="5" t="s">
        <v>4429</v>
      </c>
      <c r="B2691" s="2">
        <v>41614</v>
      </c>
      <c r="C2691" s="1" t="s">
        <v>2393</v>
      </c>
      <c r="D2691" s="1" t="s">
        <v>141</v>
      </c>
      <c r="E2691" s="1" t="s">
        <v>58</v>
      </c>
      <c r="F2691" s="1" t="s">
        <v>50</v>
      </c>
      <c r="G2691" s="1" t="s">
        <v>33</v>
      </c>
      <c r="H2691" s="2">
        <v>41618</v>
      </c>
      <c r="I2691" s="1" t="s">
        <v>22</v>
      </c>
      <c r="J2691" s="6" t="s">
        <v>141</v>
      </c>
      <c r="L2691" t="str">
        <f>VLOOKUP(Table3[[#This Row],[Order ID]],OrderBreakDown!A2690:H10737,2,0)</f>
        <v>Acco Binder Covers, Economy</v>
      </c>
      <c r="M2691" s="16">
        <f>VLOOKUP(Table3[[#This Row],[Order ID]],OrderBreakDown!A2690:H10737,3,0)</f>
        <v>0</v>
      </c>
      <c r="N2691" t="str">
        <f>VLOOKUP(Table3[[#This Row],[Order ID]],OrderBreakDown!A2690:H10737,4,0)</f>
        <v>$40.00</v>
      </c>
      <c r="O2691" s="18" t="str">
        <f>VLOOKUP(Table3[[#This Row],[Order ID]],OrderBreakDown!A2690:H10737,5,0)</f>
        <v>$16.00</v>
      </c>
      <c r="P2691">
        <f>VLOOKUP(Table3[[#This Row],[Order ID]],OrderBreakDown!A2690:H10737,6,0)</f>
        <v>3</v>
      </c>
      <c r="Q2691" t="str">
        <f>VLOOKUP(Table3[[#This Row],[Order ID]],OrderBreakDown!A2690:H10737,7,0)</f>
        <v>Office Supplies</v>
      </c>
      <c r="R2691" t="str">
        <f>VLOOKUP(Table3[[#This Row],[Order ID]],OrderBreakDown!A2690:H10737,8,0)</f>
        <v>Binders</v>
      </c>
    </row>
    <row r="2692" spans="1:18" ht="21.75" customHeight="1" thickBot="1" x14ac:dyDescent="0.3">
      <c r="A2692" s="5" t="s">
        <v>4430</v>
      </c>
      <c r="B2692" s="2">
        <v>41615</v>
      </c>
      <c r="C2692" s="1" t="s">
        <v>547</v>
      </c>
      <c r="D2692" s="1" t="s">
        <v>156</v>
      </c>
      <c r="E2692" s="1" t="s">
        <v>66</v>
      </c>
      <c r="F2692" s="1" t="s">
        <v>28</v>
      </c>
      <c r="G2692" s="1" t="s">
        <v>33</v>
      </c>
      <c r="H2692" s="2">
        <v>41616</v>
      </c>
      <c r="I2692" s="1" t="s">
        <v>37</v>
      </c>
      <c r="J2692" s="6" t="s">
        <v>116</v>
      </c>
      <c r="L2692" t="str">
        <f>VLOOKUP(Table3[[#This Row],[Order ID]],OrderBreakDown!A2691:H10738,2,0)</f>
        <v>Avery Binding Machine, Economy</v>
      </c>
      <c r="M2692" s="16">
        <f>VLOOKUP(Table3[[#This Row],[Order ID]],OrderBreakDown!A2691:H10738,3,0)</f>
        <v>0</v>
      </c>
      <c r="N2692" t="str">
        <f>VLOOKUP(Table3[[#This Row],[Order ID]],OrderBreakDown!A2691:H10738,4,0)</f>
        <v>$244.00</v>
      </c>
      <c r="O2692" s="18" t="str">
        <f>VLOOKUP(Table3[[#This Row],[Order ID]],OrderBreakDown!A2691:H10738,5,0)</f>
        <v>$29.00</v>
      </c>
      <c r="P2692">
        <f>VLOOKUP(Table3[[#This Row],[Order ID]],OrderBreakDown!A2691:H10738,6,0)</f>
        <v>5</v>
      </c>
      <c r="Q2692" t="str">
        <f>VLOOKUP(Table3[[#This Row],[Order ID]],OrderBreakDown!A2691:H10738,7,0)</f>
        <v>Office Supplies</v>
      </c>
      <c r="R2692" t="str">
        <f>VLOOKUP(Table3[[#This Row],[Order ID]],OrderBreakDown!A2691:H10738,8,0)</f>
        <v>Binders</v>
      </c>
    </row>
    <row r="2693" spans="1:18" ht="21.75" customHeight="1" thickBot="1" x14ac:dyDescent="0.3">
      <c r="A2693" s="5" t="s">
        <v>4431</v>
      </c>
      <c r="B2693" s="2">
        <v>41615</v>
      </c>
      <c r="C2693" s="1" t="s">
        <v>1360</v>
      </c>
      <c r="D2693" s="1" t="s">
        <v>538</v>
      </c>
      <c r="E2693" s="1" t="s">
        <v>66</v>
      </c>
      <c r="F2693" s="1" t="s">
        <v>28</v>
      </c>
      <c r="G2693" s="1" t="s">
        <v>21</v>
      </c>
      <c r="H2693" s="2">
        <v>41619</v>
      </c>
      <c r="I2693" s="1" t="s">
        <v>22</v>
      </c>
      <c r="J2693" s="6" t="s">
        <v>538</v>
      </c>
      <c r="L2693" t="str">
        <f>VLOOKUP(Table3[[#This Row],[Order ID]],OrderBreakDown!A2692:H10739,2,0)</f>
        <v>Smead Folders, Single Width</v>
      </c>
      <c r="M2693" s="16">
        <f>VLOOKUP(Table3[[#This Row],[Order ID]],OrderBreakDown!A2692:H10739,3,0)</f>
        <v>0.1</v>
      </c>
      <c r="N2693" t="str">
        <f>VLOOKUP(Table3[[#This Row],[Order ID]],OrderBreakDown!A2692:H10739,4,0)</f>
        <v>$173.00</v>
      </c>
      <c r="O2693" s="18" t="str">
        <f>VLOOKUP(Table3[[#This Row],[Order ID]],OrderBreakDown!A2692:H10739,5,0)</f>
        <v>$40.00</v>
      </c>
      <c r="P2693">
        <f>VLOOKUP(Table3[[#This Row],[Order ID]],OrderBreakDown!A2692:H10739,6,0)</f>
        <v>11</v>
      </c>
      <c r="Q2693" t="str">
        <f>VLOOKUP(Table3[[#This Row],[Order ID]],OrderBreakDown!A2692:H10739,7,0)</f>
        <v>Office Supplies</v>
      </c>
      <c r="R2693" t="str">
        <f>VLOOKUP(Table3[[#This Row],[Order ID]],OrderBreakDown!A2692:H10739,8,0)</f>
        <v>Storage</v>
      </c>
    </row>
    <row r="2694" spans="1:18" ht="21.75" customHeight="1" thickBot="1" x14ac:dyDescent="0.3">
      <c r="A2694" s="5" t="s">
        <v>4432</v>
      </c>
      <c r="B2694" s="2">
        <v>41615</v>
      </c>
      <c r="C2694" s="1" t="s">
        <v>4433</v>
      </c>
      <c r="D2694" s="1" t="s">
        <v>2672</v>
      </c>
      <c r="E2694" s="1" t="s">
        <v>27</v>
      </c>
      <c r="F2694" s="1" t="s">
        <v>28</v>
      </c>
      <c r="G2694" s="1" t="s">
        <v>21</v>
      </c>
      <c r="H2694" s="2">
        <v>41618</v>
      </c>
      <c r="I2694" s="1" t="s">
        <v>37</v>
      </c>
      <c r="J2694" s="6" t="s">
        <v>112</v>
      </c>
      <c r="L2694" t="str">
        <f>VLOOKUP(Table3[[#This Row],[Order ID]],OrderBreakDown!A2693:H10740,2,0)</f>
        <v>Binney &amp; Smith Canvas, Fluorescent</v>
      </c>
      <c r="M2694" s="16">
        <f>VLOOKUP(Table3[[#This Row],[Order ID]],OrderBreakDown!A2693:H10740,3,0)</f>
        <v>0</v>
      </c>
      <c r="N2694" t="str">
        <f>VLOOKUP(Table3[[#This Row],[Order ID]],OrderBreakDown!A2693:H10740,4,0)</f>
        <v>$158.00</v>
      </c>
      <c r="O2694" s="18" t="str">
        <f>VLOOKUP(Table3[[#This Row],[Order ID]],OrderBreakDown!A2693:H10740,5,0)</f>
        <v>$30.00</v>
      </c>
      <c r="P2694">
        <f>VLOOKUP(Table3[[#This Row],[Order ID]],OrderBreakDown!A2693:H10740,6,0)</f>
        <v>3</v>
      </c>
      <c r="Q2694" t="str">
        <f>VLOOKUP(Table3[[#This Row],[Order ID]],OrderBreakDown!A2693:H10740,7,0)</f>
        <v>Office Supplies</v>
      </c>
      <c r="R2694" t="str">
        <f>VLOOKUP(Table3[[#This Row],[Order ID]],OrderBreakDown!A2693:H10740,8,0)</f>
        <v>Art</v>
      </c>
    </row>
    <row r="2695" spans="1:18" ht="21.75" customHeight="1" thickBot="1" x14ac:dyDescent="0.3">
      <c r="A2695" s="5" t="s">
        <v>4434</v>
      </c>
      <c r="B2695" s="2">
        <v>41615</v>
      </c>
      <c r="C2695" s="1" t="s">
        <v>2339</v>
      </c>
      <c r="D2695" s="1" t="s">
        <v>3708</v>
      </c>
      <c r="E2695" s="1" t="s">
        <v>20</v>
      </c>
      <c r="F2695" s="1" t="s">
        <v>14</v>
      </c>
      <c r="G2695" s="1" t="s">
        <v>33</v>
      </c>
      <c r="H2695" s="2">
        <v>41621</v>
      </c>
      <c r="I2695" s="1" t="s">
        <v>22</v>
      </c>
      <c r="J2695" s="6" t="s">
        <v>23</v>
      </c>
      <c r="L2695" t="str">
        <f>VLOOKUP(Table3[[#This Row],[Order ID]],OrderBreakDown!A2694:H10741,2,0)</f>
        <v>Enermax Parchment Paper, 8.5 x 11</v>
      </c>
      <c r="M2695" s="16">
        <f>VLOOKUP(Table3[[#This Row],[Order ID]],OrderBreakDown!A2694:H10741,3,0)</f>
        <v>0</v>
      </c>
      <c r="N2695" t="str">
        <f>VLOOKUP(Table3[[#This Row],[Order ID]],OrderBreakDown!A2694:H10741,4,0)</f>
        <v>$39.00</v>
      </c>
      <c r="O2695" s="18" t="str">
        <f>VLOOKUP(Table3[[#This Row],[Order ID]],OrderBreakDown!A2694:H10741,5,0)</f>
        <v>$11.00</v>
      </c>
      <c r="P2695">
        <f>VLOOKUP(Table3[[#This Row],[Order ID]],OrderBreakDown!A2694:H10741,6,0)</f>
        <v>2</v>
      </c>
      <c r="Q2695" t="str">
        <f>VLOOKUP(Table3[[#This Row],[Order ID]],OrderBreakDown!A2694:H10741,7,0)</f>
        <v>Office Supplies</v>
      </c>
      <c r="R2695" t="str">
        <f>VLOOKUP(Table3[[#This Row],[Order ID]],OrderBreakDown!A2694:H10741,8,0)</f>
        <v>Paper</v>
      </c>
    </row>
    <row r="2696" spans="1:18" ht="21.75" customHeight="1" thickBot="1" x14ac:dyDescent="0.3">
      <c r="A2696" s="5" t="s">
        <v>4435</v>
      </c>
      <c r="B2696" s="2">
        <v>41617</v>
      </c>
      <c r="C2696" s="1" t="s">
        <v>1728</v>
      </c>
      <c r="D2696" s="1" t="s">
        <v>54</v>
      </c>
      <c r="E2696" s="1" t="s">
        <v>55</v>
      </c>
      <c r="F2696" s="1" t="s">
        <v>28</v>
      </c>
      <c r="G2696" s="1" t="s">
        <v>21</v>
      </c>
      <c r="H2696" s="2">
        <v>41624</v>
      </c>
      <c r="I2696" s="1" t="s">
        <v>22</v>
      </c>
      <c r="J2696" s="6" t="s">
        <v>54</v>
      </c>
      <c r="L2696" t="str">
        <f>VLOOKUP(Table3[[#This Row],[Order ID]],OrderBreakDown!A2695:H10742,2,0)</f>
        <v>SAFCO Chairmat, Black</v>
      </c>
      <c r="M2696" s="16">
        <f>VLOOKUP(Table3[[#This Row],[Order ID]],OrderBreakDown!A2695:H10742,3,0)</f>
        <v>0</v>
      </c>
      <c r="N2696" t="str">
        <f>VLOOKUP(Table3[[#This Row],[Order ID]],OrderBreakDown!A2695:H10742,4,0)</f>
        <v>$115.00</v>
      </c>
      <c r="O2696" s="18" t="str">
        <f>VLOOKUP(Table3[[#This Row],[Order ID]],OrderBreakDown!A2695:H10742,5,0)</f>
        <v>$6.00</v>
      </c>
      <c r="P2696">
        <f>VLOOKUP(Table3[[#This Row],[Order ID]],OrderBreakDown!A2695:H10742,6,0)</f>
        <v>2</v>
      </c>
      <c r="Q2696" t="str">
        <f>VLOOKUP(Table3[[#This Row],[Order ID]],OrderBreakDown!A2695:H10742,7,0)</f>
        <v>Furniture</v>
      </c>
      <c r="R2696" t="str">
        <f>VLOOKUP(Table3[[#This Row],[Order ID]],OrderBreakDown!A2695:H10742,8,0)</f>
        <v>Chairs</v>
      </c>
    </row>
    <row r="2697" spans="1:18" ht="21.75" customHeight="1" thickBot="1" x14ac:dyDescent="0.3">
      <c r="A2697" s="5" t="s">
        <v>4436</v>
      </c>
      <c r="B2697" s="2">
        <v>41617</v>
      </c>
      <c r="C2697" s="1" t="s">
        <v>1742</v>
      </c>
      <c r="D2697" s="1" t="s">
        <v>620</v>
      </c>
      <c r="E2697" s="1" t="s">
        <v>49</v>
      </c>
      <c r="F2697" s="1" t="s">
        <v>50</v>
      </c>
      <c r="G2697" s="1" t="s">
        <v>33</v>
      </c>
      <c r="H2697" s="2">
        <v>41624</v>
      </c>
      <c r="I2697" s="1" t="s">
        <v>22</v>
      </c>
      <c r="J2697" s="6" t="s">
        <v>621</v>
      </c>
      <c r="L2697" t="str">
        <f>VLOOKUP(Table3[[#This Row],[Order ID]],OrderBreakDown!A2696:H10743,2,0)</f>
        <v>Tenex Box, Single Width</v>
      </c>
      <c r="M2697" s="16">
        <f>VLOOKUP(Table3[[#This Row],[Order ID]],OrderBreakDown!A2696:H10743,3,0)</f>
        <v>0.4</v>
      </c>
      <c r="N2697" t="str">
        <f>VLOOKUP(Table3[[#This Row],[Order ID]],OrderBreakDown!A2696:H10743,4,0)</f>
        <v>$40.00</v>
      </c>
      <c r="O2697" s="18" t="str">
        <f>VLOOKUP(Table3[[#This Row],[Order ID]],OrderBreakDown!A2696:H10743,5,0)</f>
        <v>$3.00</v>
      </c>
      <c r="P2697">
        <f>VLOOKUP(Table3[[#This Row],[Order ID]],OrderBreakDown!A2696:H10743,6,0)</f>
        <v>4</v>
      </c>
      <c r="Q2697" t="str">
        <f>VLOOKUP(Table3[[#This Row],[Order ID]],OrderBreakDown!A2696:H10743,7,0)</f>
        <v>Office Supplies</v>
      </c>
      <c r="R2697" t="str">
        <f>VLOOKUP(Table3[[#This Row],[Order ID]],OrderBreakDown!A2696:H10743,8,0)</f>
        <v>Storage</v>
      </c>
    </row>
    <row r="2698" spans="1:18" ht="21.75" customHeight="1" thickBot="1" x14ac:dyDescent="0.3">
      <c r="A2698" s="5" t="s">
        <v>4437</v>
      </c>
      <c r="B2698" s="2">
        <v>41617</v>
      </c>
      <c r="C2698" s="1" t="s">
        <v>3540</v>
      </c>
      <c r="D2698" s="1" t="s">
        <v>1694</v>
      </c>
      <c r="E2698" s="1" t="s">
        <v>27</v>
      </c>
      <c r="F2698" s="1" t="s">
        <v>28</v>
      </c>
      <c r="G2698" s="1" t="s">
        <v>21</v>
      </c>
      <c r="H2698" s="2">
        <v>41621</v>
      </c>
      <c r="I2698" s="1" t="s">
        <v>16</v>
      </c>
      <c r="J2698" s="6" t="s">
        <v>519</v>
      </c>
      <c r="L2698" t="str">
        <f>VLOOKUP(Table3[[#This Row],[Order ID]],OrderBreakDown!A2697:H10744,2,0)</f>
        <v>Fellowes Trays, Industrial</v>
      </c>
      <c r="M2698" s="16">
        <f>VLOOKUP(Table3[[#This Row],[Order ID]],OrderBreakDown!A2697:H10744,3,0)</f>
        <v>0.1</v>
      </c>
      <c r="N2698" t="str">
        <f>VLOOKUP(Table3[[#This Row],[Order ID]],OrderBreakDown!A2697:H10744,4,0)</f>
        <v>$156.00</v>
      </c>
      <c r="O2698" s="18" t="str">
        <f>VLOOKUP(Table3[[#This Row],[Order ID]],OrderBreakDown!A2697:H10744,5,0)</f>
        <v>$24.00</v>
      </c>
      <c r="P2698">
        <f>VLOOKUP(Table3[[#This Row],[Order ID]],OrderBreakDown!A2697:H10744,6,0)</f>
        <v>3</v>
      </c>
      <c r="Q2698" t="str">
        <f>VLOOKUP(Table3[[#This Row],[Order ID]],OrderBreakDown!A2697:H10744,7,0)</f>
        <v>Office Supplies</v>
      </c>
      <c r="R2698" t="str">
        <f>VLOOKUP(Table3[[#This Row],[Order ID]],OrderBreakDown!A2697:H10744,8,0)</f>
        <v>Storage</v>
      </c>
    </row>
    <row r="2699" spans="1:18" ht="21.75" customHeight="1" thickBot="1" x14ac:dyDescent="0.3">
      <c r="A2699" s="5" t="s">
        <v>4438</v>
      </c>
      <c r="B2699" s="2">
        <v>41617</v>
      </c>
      <c r="C2699" s="1" t="s">
        <v>1563</v>
      </c>
      <c r="D2699" s="1" t="s">
        <v>144</v>
      </c>
      <c r="E2699" s="1" t="s">
        <v>145</v>
      </c>
      <c r="F2699" s="1" t="s">
        <v>14</v>
      </c>
      <c r="G2699" s="1" t="s">
        <v>21</v>
      </c>
      <c r="H2699" s="2">
        <v>41621</v>
      </c>
      <c r="I2699" s="1" t="s">
        <v>22</v>
      </c>
      <c r="J2699" s="6" t="s">
        <v>144</v>
      </c>
      <c r="L2699" t="str">
        <f>VLOOKUP(Table3[[#This Row],[Order ID]],OrderBreakDown!A2698:H10745,2,0)</f>
        <v>Sauder 3-Shelf Cabinet, Mobile</v>
      </c>
      <c r="M2699" s="16">
        <f>VLOOKUP(Table3[[#This Row],[Order ID]],OrderBreakDown!A2698:H10745,3,0)</f>
        <v>0</v>
      </c>
      <c r="N2699" t="str">
        <f>VLOOKUP(Table3[[#This Row],[Order ID]],OrderBreakDown!A2698:H10745,4,0)</f>
        <v>$508.00</v>
      </c>
      <c r="O2699" s="18" t="str">
        <f>VLOOKUP(Table3[[#This Row],[Order ID]],OrderBreakDown!A2698:H10745,5,0)</f>
        <v>$208.00</v>
      </c>
      <c r="P2699">
        <f>VLOOKUP(Table3[[#This Row],[Order ID]],OrderBreakDown!A2698:H10745,6,0)</f>
        <v>3</v>
      </c>
      <c r="Q2699" t="str">
        <f>VLOOKUP(Table3[[#This Row],[Order ID]],OrderBreakDown!A2698:H10745,7,0)</f>
        <v>Furniture</v>
      </c>
      <c r="R2699" t="str">
        <f>VLOOKUP(Table3[[#This Row],[Order ID]],OrderBreakDown!A2698:H10745,8,0)</f>
        <v>Bookcases</v>
      </c>
    </row>
    <row r="2700" spans="1:18" ht="21.75" customHeight="1" thickBot="1" x14ac:dyDescent="0.3">
      <c r="A2700" s="5" t="s">
        <v>4439</v>
      </c>
      <c r="B2700" s="2">
        <v>41617</v>
      </c>
      <c r="C2700" s="1" t="s">
        <v>710</v>
      </c>
      <c r="D2700" s="1" t="s">
        <v>2245</v>
      </c>
      <c r="E2700" s="1" t="s">
        <v>27</v>
      </c>
      <c r="F2700" s="1" t="s">
        <v>28</v>
      </c>
      <c r="G2700" s="1" t="s">
        <v>33</v>
      </c>
      <c r="H2700" s="2">
        <v>41621</v>
      </c>
      <c r="I2700" s="1" t="s">
        <v>16</v>
      </c>
      <c r="J2700" s="6" t="s">
        <v>112</v>
      </c>
      <c r="L2700" t="str">
        <f>VLOOKUP(Table3[[#This Row],[Order ID]],OrderBreakDown!A2699:H10746,2,0)</f>
        <v>Apple Office Telephone, Cordless</v>
      </c>
      <c r="M2700" s="16">
        <f>VLOOKUP(Table3[[#This Row],[Order ID]],OrderBreakDown!A2699:H10746,3,0)</f>
        <v>0.15</v>
      </c>
      <c r="N2700" t="str">
        <f>VLOOKUP(Table3[[#This Row],[Order ID]],OrderBreakDown!A2699:H10746,4,0)</f>
        <v>$232.00</v>
      </c>
      <c r="O2700" s="18" t="str">
        <f>VLOOKUP(Table3[[#This Row],[Order ID]],OrderBreakDown!A2699:H10746,5,0)</f>
        <v>$95.00</v>
      </c>
      <c r="P2700">
        <f>VLOOKUP(Table3[[#This Row],[Order ID]],OrderBreakDown!A2699:H10746,6,0)</f>
        <v>4</v>
      </c>
      <c r="Q2700" t="str">
        <f>VLOOKUP(Table3[[#This Row],[Order ID]],OrderBreakDown!A2699:H10746,7,0)</f>
        <v>Technology</v>
      </c>
      <c r="R2700" t="str">
        <f>VLOOKUP(Table3[[#This Row],[Order ID]],OrderBreakDown!A2699:H10746,8,0)</f>
        <v>Phones</v>
      </c>
    </row>
    <row r="2701" spans="1:18" ht="21.75" customHeight="1" thickBot="1" x14ac:dyDescent="0.3">
      <c r="A2701" s="5" t="s">
        <v>4440</v>
      </c>
      <c r="B2701" s="2">
        <v>41617</v>
      </c>
      <c r="C2701" s="1" t="s">
        <v>1765</v>
      </c>
      <c r="D2701" s="1" t="s">
        <v>1642</v>
      </c>
      <c r="E2701" s="1" t="s">
        <v>20</v>
      </c>
      <c r="F2701" s="1" t="s">
        <v>14</v>
      </c>
      <c r="G2701" s="1" t="s">
        <v>21</v>
      </c>
      <c r="H2701" s="2">
        <v>41623</v>
      </c>
      <c r="I2701" s="1" t="s">
        <v>22</v>
      </c>
      <c r="J2701" s="6" t="s">
        <v>23</v>
      </c>
      <c r="L2701" t="str">
        <f>VLOOKUP(Table3[[#This Row],[Order ID]],OrderBreakDown!A2700:H10747,2,0)</f>
        <v>Cardinal Binding Machine, Durable</v>
      </c>
      <c r="M2701" s="16">
        <f>VLOOKUP(Table3[[#This Row],[Order ID]],OrderBreakDown!A2700:H10747,3,0)</f>
        <v>0</v>
      </c>
      <c r="N2701" t="str">
        <f>VLOOKUP(Table3[[#This Row],[Order ID]],OrderBreakDown!A2700:H10747,4,0)</f>
        <v>$256.00</v>
      </c>
      <c r="O2701" s="18" t="str">
        <f>VLOOKUP(Table3[[#This Row],[Order ID]],OrderBreakDown!A2700:H10747,5,0)</f>
        <v>$90.00</v>
      </c>
      <c r="P2701">
        <f>VLOOKUP(Table3[[#This Row],[Order ID]],OrderBreakDown!A2700:H10747,6,0)</f>
        <v>5</v>
      </c>
      <c r="Q2701" t="str">
        <f>VLOOKUP(Table3[[#This Row],[Order ID]],OrderBreakDown!A2700:H10747,7,0)</f>
        <v>Office Supplies</v>
      </c>
      <c r="R2701" t="str">
        <f>VLOOKUP(Table3[[#This Row],[Order ID]],OrderBreakDown!A2700:H10747,8,0)</f>
        <v>Binders</v>
      </c>
    </row>
    <row r="2702" spans="1:18" ht="21.75" customHeight="1" thickBot="1" x14ac:dyDescent="0.3">
      <c r="A2702" s="5" t="s">
        <v>4441</v>
      </c>
      <c r="B2702" s="2">
        <v>41617</v>
      </c>
      <c r="C2702" s="1" t="s">
        <v>1020</v>
      </c>
      <c r="D2702" s="1" t="s">
        <v>280</v>
      </c>
      <c r="E2702" s="1" t="s">
        <v>20</v>
      </c>
      <c r="F2702" s="1" t="s">
        <v>14</v>
      </c>
      <c r="G2702" s="1" t="s">
        <v>33</v>
      </c>
      <c r="H2702" s="2">
        <v>41620</v>
      </c>
      <c r="I2702" s="1" t="s">
        <v>37</v>
      </c>
      <c r="J2702" s="6" t="s">
        <v>23</v>
      </c>
      <c r="L2702" t="str">
        <f>VLOOKUP(Table3[[#This Row],[Order ID]],OrderBreakDown!A2701:H10748,2,0)</f>
        <v>Ibico Binder, Clear</v>
      </c>
      <c r="M2702" s="16">
        <f>VLOOKUP(Table3[[#This Row],[Order ID]],OrderBreakDown!A2701:H10748,3,0)</f>
        <v>0</v>
      </c>
      <c r="N2702" t="str">
        <f>VLOOKUP(Table3[[#This Row],[Order ID]],OrderBreakDown!A2701:H10748,4,0)</f>
        <v>$105.00</v>
      </c>
      <c r="O2702" s="18" t="str">
        <f>VLOOKUP(Table3[[#This Row],[Order ID]],OrderBreakDown!A2701:H10748,5,0)</f>
        <v>$9.00</v>
      </c>
      <c r="P2702">
        <f>VLOOKUP(Table3[[#This Row],[Order ID]],OrderBreakDown!A2701:H10748,6,0)</f>
        <v>7</v>
      </c>
      <c r="Q2702" t="str">
        <f>VLOOKUP(Table3[[#This Row],[Order ID]],OrderBreakDown!A2701:H10748,7,0)</f>
        <v>Office Supplies</v>
      </c>
      <c r="R2702" t="str">
        <f>VLOOKUP(Table3[[#This Row],[Order ID]],OrderBreakDown!A2701:H10748,8,0)</f>
        <v>Binders</v>
      </c>
    </row>
    <row r="2703" spans="1:18" ht="21.75" customHeight="1" thickBot="1" x14ac:dyDescent="0.3">
      <c r="A2703" s="5" t="s">
        <v>4442</v>
      </c>
      <c r="B2703" s="2">
        <v>41617</v>
      </c>
      <c r="C2703" s="1" t="s">
        <v>773</v>
      </c>
      <c r="D2703" s="1" t="s">
        <v>2979</v>
      </c>
      <c r="E2703" s="1" t="s">
        <v>58</v>
      </c>
      <c r="F2703" s="1" t="s">
        <v>50</v>
      </c>
      <c r="G2703" s="1" t="s">
        <v>21</v>
      </c>
      <c r="H2703" s="2">
        <v>41621</v>
      </c>
      <c r="I2703" s="1" t="s">
        <v>22</v>
      </c>
      <c r="J2703" s="6" t="s">
        <v>174</v>
      </c>
      <c r="L2703" t="str">
        <f>VLOOKUP(Table3[[#This Row],[Order ID]],OrderBreakDown!A2702:H10749,2,0)</f>
        <v>Smead File Cart, Single Width</v>
      </c>
      <c r="M2703" s="16">
        <f>VLOOKUP(Table3[[#This Row],[Order ID]],OrderBreakDown!A2702:H10749,3,0)</f>
        <v>0.1</v>
      </c>
      <c r="N2703" t="str">
        <f>VLOOKUP(Table3[[#This Row],[Order ID]],OrderBreakDown!A2702:H10749,4,0)</f>
        <v>$347.00</v>
      </c>
      <c r="O2703" s="18" t="str">
        <f>VLOOKUP(Table3[[#This Row],[Order ID]],OrderBreakDown!A2702:H10749,5,0)</f>
        <v>-$35.00</v>
      </c>
      <c r="P2703">
        <f>VLOOKUP(Table3[[#This Row],[Order ID]],OrderBreakDown!A2702:H10749,6,0)</f>
        <v>3</v>
      </c>
      <c r="Q2703" t="str">
        <f>VLOOKUP(Table3[[#This Row],[Order ID]],OrderBreakDown!A2702:H10749,7,0)</f>
        <v>Office Supplies</v>
      </c>
      <c r="R2703" t="str">
        <f>VLOOKUP(Table3[[#This Row],[Order ID]],OrderBreakDown!A2702:H10749,8,0)</f>
        <v>Storage</v>
      </c>
    </row>
    <row r="2704" spans="1:18" ht="21.75" customHeight="1" thickBot="1" x14ac:dyDescent="0.3">
      <c r="A2704" s="5" t="s">
        <v>4443</v>
      </c>
      <c r="B2704" s="2">
        <v>41618</v>
      </c>
      <c r="C2704" s="1" t="s">
        <v>2187</v>
      </c>
      <c r="D2704" s="1" t="s">
        <v>1182</v>
      </c>
      <c r="E2704" s="1" t="s">
        <v>49</v>
      </c>
      <c r="F2704" s="1" t="s">
        <v>50</v>
      </c>
      <c r="G2704" s="1" t="s">
        <v>33</v>
      </c>
      <c r="H2704" s="2">
        <v>41623</v>
      </c>
      <c r="I2704" s="1" t="s">
        <v>22</v>
      </c>
      <c r="J2704" s="6" t="s">
        <v>132</v>
      </c>
      <c r="L2704" t="str">
        <f>VLOOKUP(Table3[[#This Row],[Order ID]],OrderBreakDown!A2703:H10750,2,0)</f>
        <v>Binney &amp; Smith Highlighters, Water Color</v>
      </c>
      <c r="M2704" s="16">
        <f>VLOOKUP(Table3[[#This Row],[Order ID]],OrderBreakDown!A2703:H10750,3,0)</f>
        <v>0</v>
      </c>
      <c r="N2704" t="str">
        <f>VLOOKUP(Table3[[#This Row],[Order ID]],OrderBreakDown!A2703:H10750,4,0)</f>
        <v>$20.00</v>
      </c>
      <c r="O2704" s="18" t="str">
        <f>VLOOKUP(Table3[[#This Row],[Order ID]],OrderBreakDown!A2703:H10750,5,0)</f>
        <v>$8.00</v>
      </c>
      <c r="P2704">
        <f>VLOOKUP(Table3[[#This Row],[Order ID]],OrderBreakDown!A2703:H10750,6,0)</f>
        <v>1</v>
      </c>
      <c r="Q2704" t="str">
        <f>VLOOKUP(Table3[[#This Row],[Order ID]],OrderBreakDown!A2703:H10750,7,0)</f>
        <v>Office Supplies</v>
      </c>
      <c r="R2704" t="str">
        <f>VLOOKUP(Table3[[#This Row],[Order ID]],OrderBreakDown!A2703:H10750,8,0)</f>
        <v>Art</v>
      </c>
    </row>
    <row r="2705" spans="1:18" ht="21.75" customHeight="1" thickBot="1" x14ac:dyDescent="0.3">
      <c r="A2705" s="5" t="s">
        <v>4444</v>
      </c>
      <c r="B2705" s="2">
        <v>41618</v>
      </c>
      <c r="C2705" s="1" t="s">
        <v>1580</v>
      </c>
      <c r="D2705" s="1" t="s">
        <v>166</v>
      </c>
      <c r="E2705" s="1" t="s">
        <v>58</v>
      </c>
      <c r="F2705" s="1" t="s">
        <v>50</v>
      </c>
      <c r="G2705" s="1" t="s">
        <v>33</v>
      </c>
      <c r="H2705" s="2">
        <v>41619</v>
      </c>
      <c r="I2705" s="1" t="s">
        <v>37</v>
      </c>
      <c r="J2705" s="6" t="s">
        <v>167</v>
      </c>
      <c r="L2705" t="str">
        <f>VLOOKUP(Table3[[#This Row],[Order ID]],OrderBreakDown!A2704:H10751,2,0)</f>
        <v>HP Personal Copier, Digital</v>
      </c>
      <c r="M2705" s="16">
        <f>VLOOKUP(Table3[[#This Row],[Order ID]],OrderBreakDown!A2704:H10751,3,0)</f>
        <v>0</v>
      </c>
      <c r="N2705" t="str">
        <f>VLOOKUP(Table3[[#This Row],[Order ID]],OrderBreakDown!A2704:H10751,4,0)</f>
        <v>$1,115.00</v>
      </c>
      <c r="O2705" s="18" t="str">
        <f>VLOOKUP(Table3[[#This Row],[Order ID]],OrderBreakDown!A2704:H10751,5,0)</f>
        <v>$178.00</v>
      </c>
      <c r="P2705">
        <f>VLOOKUP(Table3[[#This Row],[Order ID]],OrderBreakDown!A2704:H10751,6,0)</f>
        <v>9</v>
      </c>
      <c r="Q2705" t="str">
        <f>VLOOKUP(Table3[[#This Row],[Order ID]],OrderBreakDown!A2704:H10751,7,0)</f>
        <v>Technology</v>
      </c>
      <c r="R2705" t="str">
        <f>VLOOKUP(Table3[[#This Row],[Order ID]],OrderBreakDown!A2704:H10751,8,0)</f>
        <v>Copiers</v>
      </c>
    </row>
    <row r="2706" spans="1:18" ht="21.75" customHeight="1" thickBot="1" x14ac:dyDescent="0.3">
      <c r="A2706" s="5" t="s">
        <v>4445</v>
      </c>
      <c r="B2706" s="2">
        <v>41618</v>
      </c>
      <c r="C2706" s="1" t="s">
        <v>2108</v>
      </c>
      <c r="D2706" s="1" t="s">
        <v>2071</v>
      </c>
      <c r="E2706" s="1" t="s">
        <v>27</v>
      </c>
      <c r="F2706" s="1" t="s">
        <v>28</v>
      </c>
      <c r="G2706" s="1" t="s">
        <v>33</v>
      </c>
      <c r="H2706" s="2">
        <v>41623</v>
      </c>
      <c r="I2706" s="1" t="s">
        <v>22</v>
      </c>
      <c r="J2706" s="6" t="s">
        <v>112</v>
      </c>
      <c r="L2706" t="str">
        <f>VLOOKUP(Table3[[#This Row],[Order ID]],OrderBreakDown!A2705:H10752,2,0)</f>
        <v>Hon Chairmat, Adjustable</v>
      </c>
      <c r="M2706" s="16">
        <f>VLOOKUP(Table3[[#This Row],[Order ID]],OrderBreakDown!A2705:H10752,3,0)</f>
        <v>0.1</v>
      </c>
      <c r="N2706" t="str">
        <f>VLOOKUP(Table3[[#This Row],[Order ID]],OrderBreakDown!A2705:H10752,4,0)</f>
        <v>$470.00</v>
      </c>
      <c r="O2706" s="18" t="str">
        <f>VLOOKUP(Table3[[#This Row],[Order ID]],OrderBreakDown!A2705:H10752,5,0)</f>
        <v>$73.00</v>
      </c>
      <c r="P2706">
        <f>VLOOKUP(Table3[[#This Row],[Order ID]],OrderBreakDown!A2705:H10752,6,0)</f>
        <v>9</v>
      </c>
      <c r="Q2706" t="str">
        <f>VLOOKUP(Table3[[#This Row],[Order ID]],OrderBreakDown!A2705:H10752,7,0)</f>
        <v>Furniture</v>
      </c>
      <c r="R2706" t="str">
        <f>VLOOKUP(Table3[[#This Row],[Order ID]],OrderBreakDown!A2705:H10752,8,0)</f>
        <v>Chairs</v>
      </c>
    </row>
    <row r="2707" spans="1:18" ht="21.75" customHeight="1" thickBot="1" x14ac:dyDescent="0.3">
      <c r="A2707" s="5" t="s">
        <v>4446</v>
      </c>
      <c r="B2707" s="2">
        <v>41618</v>
      </c>
      <c r="C2707" s="1" t="s">
        <v>1665</v>
      </c>
      <c r="D2707" s="1" t="s">
        <v>241</v>
      </c>
      <c r="E2707" s="1" t="s">
        <v>27</v>
      </c>
      <c r="F2707" s="1" t="s">
        <v>28</v>
      </c>
      <c r="G2707" s="1" t="s">
        <v>15</v>
      </c>
      <c r="H2707" s="2">
        <v>41622</v>
      </c>
      <c r="I2707" s="1" t="s">
        <v>22</v>
      </c>
      <c r="J2707" s="6" t="s">
        <v>112</v>
      </c>
      <c r="L2707" t="str">
        <f>VLOOKUP(Table3[[#This Row],[Order ID]],OrderBreakDown!A2706:H10753,2,0)</f>
        <v>Sanford Pencil Sharpener, Fluorescent</v>
      </c>
      <c r="M2707" s="16">
        <f>VLOOKUP(Table3[[#This Row],[Order ID]],OrderBreakDown!A2706:H10753,3,0)</f>
        <v>0</v>
      </c>
      <c r="N2707" t="str">
        <f>VLOOKUP(Table3[[#This Row],[Order ID]],OrderBreakDown!A2706:H10753,4,0)</f>
        <v>$52.00</v>
      </c>
      <c r="O2707" s="18" t="str">
        <f>VLOOKUP(Table3[[#This Row],[Order ID]],OrderBreakDown!A2706:H10753,5,0)</f>
        <v>$18.00</v>
      </c>
      <c r="P2707">
        <f>VLOOKUP(Table3[[#This Row],[Order ID]],OrderBreakDown!A2706:H10753,6,0)</f>
        <v>2</v>
      </c>
      <c r="Q2707" t="str">
        <f>VLOOKUP(Table3[[#This Row],[Order ID]],OrderBreakDown!A2706:H10753,7,0)</f>
        <v>Office Supplies</v>
      </c>
      <c r="R2707" t="str">
        <f>VLOOKUP(Table3[[#This Row],[Order ID]],OrderBreakDown!A2706:H10753,8,0)</f>
        <v>Art</v>
      </c>
    </row>
    <row r="2708" spans="1:18" ht="21.75" customHeight="1" thickBot="1" x14ac:dyDescent="0.3">
      <c r="A2708" s="5" t="s">
        <v>4447</v>
      </c>
      <c r="B2708" s="2">
        <v>41618</v>
      </c>
      <c r="C2708" s="1" t="s">
        <v>2224</v>
      </c>
      <c r="D2708" s="1" t="s">
        <v>148</v>
      </c>
      <c r="E2708" s="1" t="s">
        <v>149</v>
      </c>
      <c r="F2708" s="1" t="s">
        <v>50</v>
      </c>
      <c r="G2708" s="1" t="s">
        <v>33</v>
      </c>
      <c r="H2708" s="2">
        <v>41623</v>
      </c>
      <c r="I2708" s="1" t="s">
        <v>22</v>
      </c>
      <c r="J2708" s="6" t="s">
        <v>150</v>
      </c>
      <c r="L2708" t="str">
        <f>VLOOKUP(Table3[[#This Row],[Order ID]],OrderBreakDown!A2707:H10754,2,0)</f>
        <v>Breville Coffee Grinder, Silver</v>
      </c>
      <c r="M2708" s="16">
        <f>VLOOKUP(Table3[[#This Row],[Order ID]],OrderBreakDown!A2707:H10754,3,0)</f>
        <v>0.5</v>
      </c>
      <c r="N2708" t="str">
        <f>VLOOKUP(Table3[[#This Row],[Order ID]],OrderBreakDown!A2707:H10754,4,0)</f>
        <v>$94.00</v>
      </c>
      <c r="O2708" s="18" t="str">
        <f>VLOOKUP(Table3[[#This Row],[Order ID]],OrderBreakDown!A2707:H10754,5,0)</f>
        <v>-$19.00</v>
      </c>
      <c r="P2708">
        <f>VLOOKUP(Table3[[#This Row],[Order ID]],OrderBreakDown!A2707:H10754,6,0)</f>
        <v>3</v>
      </c>
      <c r="Q2708" t="str">
        <f>VLOOKUP(Table3[[#This Row],[Order ID]],OrderBreakDown!A2707:H10754,7,0)</f>
        <v>Office Supplies</v>
      </c>
      <c r="R2708" t="str">
        <f>VLOOKUP(Table3[[#This Row],[Order ID]],OrderBreakDown!A2707:H10754,8,0)</f>
        <v>Appliances</v>
      </c>
    </row>
    <row r="2709" spans="1:18" ht="21.75" customHeight="1" thickBot="1" x14ac:dyDescent="0.3">
      <c r="A2709" s="5" t="s">
        <v>4448</v>
      </c>
      <c r="B2709" s="2">
        <v>41619</v>
      </c>
      <c r="C2709" s="1" t="s">
        <v>907</v>
      </c>
      <c r="D2709" s="1" t="s">
        <v>3261</v>
      </c>
      <c r="E2709" s="1" t="s">
        <v>55</v>
      </c>
      <c r="F2709" s="1" t="s">
        <v>28</v>
      </c>
      <c r="G2709" s="1" t="s">
        <v>33</v>
      </c>
      <c r="H2709" s="2">
        <v>41623</v>
      </c>
      <c r="I2709" s="1" t="s">
        <v>22</v>
      </c>
      <c r="J2709" s="6" t="s">
        <v>3261</v>
      </c>
      <c r="L2709" t="str">
        <f>VLOOKUP(Table3[[#This Row],[Order ID]],OrderBreakDown!A2708:H10755,2,0)</f>
        <v>Memorex Keyboard, Programmable</v>
      </c>
      <c r="M2709" s="16">
        <f>VLOOKUP(Table3[[#This Row],[Order ID]],OrderBreakDown!A2708:H10755,3,0)</f>
        <v>0</v>
      </c>
      <c r="N2709" t="str">
        <f>VLOOKUP(Table3[[#This Row],[Order ID]],OrderBreakDown!A2708:H10755,4,0)</f>
        <v>$437.00</v>
      </c>
      <c r="O2709" s="18" t="str">
        <f>VLOOKUP(Table3[[#This Row],[Order ID]],OrderBreakDown!A2708:H10755,5,0)</f>
        <v>$183.00</v>
      </c>
      <c r="P2709">
        <f>VLOOKUP(Table3[[#This Row],[Order ID]],OrderBreakDown!A2708:H10755,6,0)</f>
        <v>6</v>
      </c>
      <c r="Q2709" t="str">
        <f>VLOOKUP(Table3[[#This Row],[Order ID]],OrderBreakDown!A2708:H10755,7,0)</f>
        <v>Technology</v>
      </c>
      <c r="R2709" t="str">
        <f>VLOOKUP(Table3[[#This Row],[Order ID]],OrderBreakDown!A2708:H10755,8,0)</f>
        <v>Accessories</v>
      </c>
    </row>
    <row r="2710" spans="1:18" ht="21.75" customHeight="1" thickBot="1" x14ac:dyDescent="0.3">
      <c r="A2710" s="5" t="s">
        <v>4449</v>
      </c>
      <c r="B2710" s="2">
        <v>41619</v>
      </c>
      <c r="C2710" s="1" t="s">
        <v>1398</v>
      </c>
      <c r="D2710" s="1" t="s">
        <v>705</v>
      </c>
      <c r="E2710" s="1" t="s">
        <v>20</v>
      </c>
      <c r="F2710" s="1" t="s">
        <v>14</v>
      </c>
      <c r="G2710" s="1" t="s">
        <v>15</v>
      </c>
      <c r="H2710" s="2">
        <v>41625</v>
      </c>
      <c r="I2710" s="1" t="s">
        <v>22</v>
      </c>
      <c r="J2710" s="6" t="s">
        <v>23</v>
      </c>
      <c r="L2710" t="str">
        <f>VLOOKUP(Table3[[#This Row],[Order ID]],OrderBreakDown!A2709:H10756,2,0)</f>
        <v>Acco Binder Covers, Economy</v>
      </c>
      <c r="M2710" s="16">
        <f>VLOOKUP(Table3[[#This Row],[Order ID]],OrderBreakDown!A2709:H10756,3,0)</f>
        <v>0</v>
      </c>
      <c r="N2710" t="str">
        <f>VLOOKUP(Table3[[#This Row],[Order ID]],OrderBreakDown!A2709:H10756,4,0)</f>
        <v>$93.00</v>
      </c>
      <c r="O2710" s="18" t="str">
        <f>VLOOKUP(Table3[[#This Row],[Order ID]],OrderBreakDown!A2709:H10756,5,0)</f>
        <v>$38.00</v>
      </c>
      <c r="P2710">
        <f>VLOOKUP(Table3[[#This Row],[Order ID]],OrderBreakDown!A2709:H10756,6,0)</f>
        <v>7</v>
      </c>
      <c r="Q2710" t="str">
        <f>VLOOKUP(Table3[[#This Row],[Order ID]],OrderBreakDown!A2709:H10756,7,0)</f>
        <v>Office Supplies</v>
      </c>
      <c r="R2710" t="str">
        <f>VLOOKUP(Table3[[#This Row],[Order ID]],OrderBreakDown!A2709:H10756,8,0)</f>
        <v>Binders</v>
      </c>
    </row>
    <row r="2711" spans="1:18" ht="21.75" customHeight="1" thickBot="1" x14ac:dyDescent="0.3">
      <c r="A2711" s="5" t="s">
        <v>4450</v>
      </c>
      <c r="B2711" s="2">
        <v>41619</v>
      </c>
      <c r="C2711" s="1" t="s">
        <v>1248</v>
      </c>
      <c r="D2711" s="1" t="s">
        <v>170</v>
      </c>
      <c r="E2711" s="1" t="s">
        <v>58</v>
      </c>
      <c r="F2711" s="1" t="s">
        <v>50</v>
      </c>
      <c r="G2711" s="1" t="s">
        <v>21</v>
      </c>
      <c r="H2711" s="2">
        <v>41623</v>
      </c>
      <c r="I2711" s="1" t="s">
        <v>22</v>
      </c>
      <c r="J2711" s="6" t="s">
        <v>96</v>
      </c>
      <c r="L2711" t="str">
        <f>VLOOKUP(Table3[[#This Row],[Order ID]],OrderBreakDown!A2710:H10757,2,0)</f>
        <v>Stanley Sketch Pad, Blue</v>
      </c>
      <c r="M2711" s="16">
        <f>VLOOKUP(Table3[[#This Row],[Order ID]],OrderBreakDown!A2710:H10757,3,0)</f>
        <v>0</v>
      </c>
      <c r="N2711" t="str">
        <f>VLOOKUP(Table3[[#This Row],[Order ID]],OrderBreakDown!A2710:H10757,4,0)</f>
        <v>$133.00</v>
      </c>
      <c r="O2711" s="18" t="str">
        <f>VLOOKUP(Table3[[#This Row],[Order ID]],OrderBreakDown!A2710:H10757,5,0)</f>
        <v>$44.00</v>
      </c>
      <c r="P2711">
        <f>VLOOKUP(Table3[[#This Row],[Order ID]],OrderBreakDown!A2710:H10757,6,0)</f>
        <v>3</v>
      </c>
      <c r="Q2711" t="str">
        <f>VLOOKUP(Table3[[#This Row],[Order ID]],OrderBreakDown!A2710:H10757,7,0)</f>
        <v>Office Supplies</v>
      </c>
      <c r="R2711" t="str">
        <f>VLOOKUP(Table3[[#This Row],[Order ID]],OrderBreakDown!A2710:H10757,8,0)</f>
        <v>Art</v>
      </c>
    </row>
    <row r="2712" spans="1:18" ht="21.75" customHeight="1" thickBot="1" x14ac:dyDescent="0.3">
      <c r="A2712" s="5" t="s">
        <v>4451</v>
      </c>
      <c r="B2712" s="2">
        <v>41619</v>
      </c>
      <c r="C2712" s="1" t="s">
        <v>1277</v>
      </c>
      <c r="D2712" s="1" t="s">
        <v>12</v>
      </c>
      <c r="E2712" s="1" t="s">
        <v>13</v>
      </c>
      <c r="F2712" s="1" t="s">
        <v>14</v>
      </c>
      <c r="G2712" s="1" t="s">
        <v>21</v>
      </c>
      <c r="H2712" s="2">
        <v>41623</v>
      </c>
      <c r="I2712" s="1" t="s">
        <v>22</v>
      </c>
      <c r="J2712" s="6" t="s">
        <v>12</v>
      </c>
      <c r="L2712" t="str">
        <f>VLOOKUP(Table3[[#This Row],[Order ID]],OrderBreakDown!A2711:H10758,2,0)</f>
        <v>Jiffy Interoffice Envelope, with clear poly window</v>
      </c>
      <c r="M2712" s="16">
        <f>VLOOKUP(Table3[[#This Row],[Order ID]],OrderBreakDown!A2711:H10758,3,0)</f>
        <v>0.5</v>
      </c>
      <c r="N2712" t="str">
        <f>VLOOKUP(Table3[[#This Row],[Order ID]],OrderBreakDown!A2711:H10758,4,0)</f>
        <v>$75.00</v>
      </c>
      <c r="O2712" s="18" t="str">
        <f>VLOOKUP(Table3[[#This Row],[Order ID]],OrderBreakDown!A2711:H10758,5,0)</f>
        <v>-$5.00</v>
      </c>
      <c r="P2712">
        <f>VLOOKUP(Table3[[#This Row],[Order ID]],OrderBreakDown!A2711:H10758,6,0)</f>
        <v>3</v>
      </c>
      <c r="Q2712" t="str">
        <f>VLOOKUP(Table3[[#This Row],[Order ID]],OrderBreakDown!A2711:H10758,7,0)</f>
        <v>Office Supplies</v>
      </c>
      <c r="R2712" t="str">
        <f>VLOOKUP(Table3[[#This Row],[Order ID]],OrderBreakDown!A2711:H10758,8,0)</f>
        <v>Envelopes</v>
      </c>
    </row>
    <row r="2713" spans="1:18" ht="21.75" customHeight="1" thickBot="1" x14ac:dyDescent="0.3">
      <c r="A2713" s="5" t="s">
        <v>4452</v>
      </c>
      <c r="B2713" s="2">
        <v>41620</v>
      </c>
      <c r="C2713" s="1" t="s">
        <v>783</v>
      </c>
      <c r="D2713" s="1" t="s">
        <v>173</v>
      </c>
      <c r="E2713" s="1" t="s">
        <v>58</v>
      </c>
      <c r="F2713" s="1" t="s">
        <v>50</v>
      </c>
      <c r="G2713" s="1" t="s">
        <v>33</v>
      </c>
      <c r="H2713" s="2">
        <v>41625</v>
      </c>
      <c r="I2713" s="1" t="s">
        <v>22</v>
      </c>
      <c r="J2713" s="6" t="s">
        <v>174</v>
      </c>
      <c r="L2713" t="str">
        <f>VLOOKUP(Table3[[#This Row],[Order ID]],OrderBreakDown!A2712:H10759,2,0)</f>
        <v>Tenex Clock, Erganomic</v>
      </c>
      <c r="M2713" s="16">
        <f>VLOOKUP(Table3[[#This Row],[Order ID]],OrderBreakDown!A2712:H10759,3,0)</f>
        <v>0</v>
      </c>
      <c r="N2713" t="str">
        <f>VLOOKUP(Table3[[#This Row],[Order ID]],OrderBreakDown!A2712:H10759,4,0)</f>
        <v>$98.00</v>
      </c>
      <c r="O2713" s="18" t="str">
        <f>VLOOKUP(Table3[[#This Row],[Order ID]],OrderBreakDown!A2712:H10759,5,0)</f>
        <v>$44.00</v>
      </c>
      <c r="P2713">
        <f>VLOOKUP(Table3[[#This Row],[Order ID]],OrderBreakDown!A2712:H10759,6,0)</f>
        <v>2</v>
      </c>
      <c r="Q2713" t="str">
        <f>VLOOKUP(Table3[[#This Row],[Order ID]],OrderBreakDown!A2712:H10759,7,0)</f>
        <v>Furniture</v>
      </c>
      <c r="R2713" t="str">
        <f>VLOOKUP(Table3[[#This Row],[Order ID]],OrderBreakDown!A2712:H10759,8,0)</f>
        <v>Furnishings</v>
      </c>
    </row>
    <row r="2714" spans="1:18" ht="21.75" customHeight="1" thickBot="1" x14ac:dyDescent="0.3">
      <c r="A2714" s="5" t="s">
        <v>4453</v>
      </c>
      <c r="B2714" s="2">
        <v>41620</v>
      </c>
      <c r="C2714" s="1" t="s">
        <v>1017</v>
      </c>
      <c r="D2714" s="1" t="s">
        <v>1097</v>
      </c>
      <c r="E2714" s="1" t="s">
        <v>27</v>
      </c>
      <c r="F2714" s="1" t="s">
        <v>28</v>
      </c>
      <c r="G2714" s="1" t="s">
        <v>15</v>
      </c>
      <c r="H2714" s="2">
        <v>41626</v>
      </c>
      <c r="I2714" s="1" t="s">
        <v>22</v>
      </c>
      <c r="J2714" s="6" t="s">
        <v>45</v>
      </c>
      <c r="L2714" t="str">
        <f>VLOOKUP(Table3[[#This Row],[Order ID]],OrderBreakDown!A2713:H10760,2,0)</f>
        <v>Hamilton Beach Toaster, Black</v>
      </c>
      <c r="M2714" s="16">
        <f>VLOOKUP(Table3[[#This Row],[Order ID]],OrderBreakDown!A2713:H10760,3,0)</f>
        <v>0.1</v>
      </c>
      <c r="N2714" t="str">
        <f>VLOOKUP(Table3[[#This Row],[Order ID]],OrderBreakDown!A2713:H10760,4,0)</f>
        <v>$205.00</v>
      </c>
      <c r="O2714" s="18" t="str">
        <f>VLOOKUP(Table3[[#This Row],[Order ID]],OrderBreakDown!A2713:H10760,5,0)</f>
        <v>$46.00</v>
      </c>
      <c r="P2714">
        <f>VLOOKUP(Table3[[#This Row],[Order ID]],OrderBreakDown!A2713:H10760,6,0)</f>
        <v>4</v>
      </c>
      <c r="Q2714" t="str">
        <f>VLOOKUP(Table3[[#This Row],[Order ID]],OrderBreakDown!A2713:H10760,7,0)</f>
        <v>Office Supplies</v>
      </c>
      <c r="R2714" t="str">
        <f>VLOOKUP(Table3[[#This Row],[Order ID]],OrderBreakDown!A2713:H10760,8,0)</f>
        <v>Appliances</v>
      </c>
    </row>
    <row r="2715" spans="1:18" ht="21.75" customHeight="1" thickBot="1" x14ac:dyDescent="0.3">
      <c r="A2715" s="5" t="s">
        <v>4454</v>
      </c>
      <c r="B2715" s="2">
        <v>41620</v>
      </c>
      <c r="C2715" s="1" t="s">
        <v>2032</v>
      </c>
      <c r="D2715" s="1" t="s">
        <v>141</v>
      </c>
      <c r="E2715" s="1" t="s">
        <v>58</v>
      </c>
      <c r="F2715" s="1" t="s">
        <v>50</v>
      </c>
      <c r="G2715" s="1" t="s">
        <v>33</v>
      </c>
      <c r="H2715" s="2">
        <v>41626</v>
      </c>
      <c r="I2715" s="1" t="s">
        <v>22</v>
      </c>
      <c r="J2715" s="6" t="s">
        <v>141</v>
      </c>
      <c r="L2715" t="str">
        <f>VLOOKUP(Table3[[#This Row],[Order ID]],OrderBreakDown!A2714:H10761,2,0)</f>
        <v>Eldon Frame, Durable</v>
      </c>
      <c r="M2715" s="16">
        <f>VLOOKUP(Table3[[#This Row],[Order ID]],OrderBreakDown!A2714:H10761,3,0)</f>
        <v>0</v>
      </c>
      <c r="N2715" t="str">
        <f>VLOOKUP(Table3[[#This Row],[Order ID]],OrderBreakDown!A2714:H10761,4,0)</f>
        <v>$1,020.00</v>
      </c>
      <c r="O2715" s="18" t="str">
        <f>VLOOKUP(Table3[[#This Row],[Order ID]],OrderBreakDown!A2714:H10761,5,0)</f>
        <v>$265.00</v>
      </c>
      <c r="P2715">
        <f>VLOOKUP(Table3[[#This Row],[Order ID]],OrderBreakDown!A2714:H10761,6,0)</f>
        <v>9</v>
      </c>
      <c r="Q2715" t="str">
        <f>VLOOKUP(Table3[[#This Row],[Order ID]],OrderBreakDown!A2714:H10761,7,0)</f>
        <v>Furniture</v>
      </c>
      <c r="R2715" t="str">
        <f>VLOOKUP(Table3[[#This Row],[Order ID]],OrderBreakDown!A2714:H10761,8,0)</f>
        <v>Furnishings</v>
      </c>
    </row>
    <row r="2716" spans="1:18" ht="21.75" customHeight="1" thickBot="1" x14ac:dyDescent="0.3">
      <c r="A2716" s="5" t="s">
        <v>4455</v>
      </c>
      <c r="B2716" s="2">
        <v>41620</v>
      </c>
      <c r="C2716" s="1" t="s">
        <v>4456</v>
      </c>
      <c r="D2716" s="1" t="s">
        <v>2095</v>
      </c>
      <c r="E2716" s="1" t="s">
        <v>77</v>
      </c>
      <c r="F2716" s="1" t="s">
        <v>28</v>
      </c>
      <c r="G2716" s="1" t="s">
        <v>33</v>
      </c>
      <c r="H2716" s="2">
        <v>41627</v>
      </c>
      <c r="I2716" s="1" t="s">
        <v>22</v>
      </c>
      <c r="J2716" s="6" t="s">
        <v>78</v>
      </c>
      <c r="L2716" t="str">
        <f>VLOOKUP(Table3[[#This Row],[Order ID]],OrderBreakDown!A2715:H10762,2,0)</f>
        <v>Epson Receipt Printer, Durable</v>
      </c>
      <c r="M2716" s="16">
        <f>VLOOKUP(Table3[[#This Row],[Order ID]],OrderBreakDown!A2715:H10762,3,0)</f>
        <v>0.5</v>
      </c>
      <c r="N2716" t="str">
        <f>VLOOKUP(Table3[[#This Row],[Order ID]],OrderBreakDown!A2715:H10762,4,0)</f>
        <v>$176.00</v>
      </c>
      <c r="O2716" s="18" t="str">
        <f>VLOOKUP(Table3[[#This Row],[Order ID]],OrderBreakDown!A2715:H10762,5,0)</f>
        <v>-$151.00</v>
      </c>
      <c r="P2716">
        <f>VLOOKUP(Table3[[#This Row],[Order ID]],OrderBreakDown!A2715:H10762,6,0)</f>
        <v>3</v>
      </c>
      <c r="Q2716" t="str">
        <f>VLOOKUP(Table3[[#This Row],[Order ID]],OrderBreakDown!A2715:H10762,7,0)</f>
        <v>Technology</v>
      </c>
      <c r="R2716" t="str">
        <f>VLOOKUP(Table3[[#This Row],[Order ID]],OrderBreakDown!A2715:H10762,8,0)</f>
        <v>Machines</v>
      </c>
    </row>
    <row r="2717" spans="1:18" ht="21.75" customHeight="1" thickBot="1" x14ac:dyDescent="0.3">
      <c r="A2717" s="5" t="s">
        <v>4457</v>
      </c>
      <c r="B2717" s="2">
        <v>41621</v>
      </c>
      <c r="C2717" s="1" t="s">
        <v>2541</v>
      </c>
      <c r="D2717" s="1" t="s">
        <v>135</v>
      </c>
      <c r="E2717" s="1" t="s">
        <v>66</v>
      </c>
      <c r="F2717" s="1" t="s">
        <v>28</v>
      </c>
      <c r="G2717" s="1" t="s">
        <v>21</v>
      </c>
      <c r="H2717" s="2">
        <v>41626</v>
      </c>
      <c r="I2717" s="1" t="s">
        <v>22</v>
      </c>
      <c r="J2717" s="6" t="s">
        <v>116</v>
      </c>
      <c r="L2717" t="str">
        <f>VLOOKUP(Table3[[#This Row],[Order ID]],OrderBreakDown!A2716:H10763,2,0)</f>
        <v>Stanley Pens, Blue</v>
      </c>
      <c r="M2717" s="16">
        <f>VLOOKUP(Table3[[#This Row],[Order ID]],OrderBreakDown!A2716:H10763,3,0)</f>
        <v>0</v>
      </c>
      <c r="N2717" t="str">
        <f>VLOOKUP(Table3[[#This Row],[Order ID]],OrderBreakDown!A2716:H10763,4,0)</f>
        <v>$30.00</v>
      </c>
      <c r="O2717" s="18" t="str">
        <f>VLOOKUP(Table3[[#This Row],[Order ID]],OrderBreakDown!A2716:H10763,5,0)</f>
        <v>$15.00</v>
      </c>
      <c r="P2717">
        <f>VLOOKUP(Table3[[#This Row],[Order ID]],OrderBreakDown!A2716:H10763,6,0)</f>
        <v>3</v>
      </c>
      <c r="Q2717" t="str">
        <f>VLOOKUP(Table3[[#This Row],[Order ID]],OrderBreakDown!A2716:H10763,7,0)</f>
        <v>Office Supplies</v>
      </c>
      <c r="R2717" t="str">
        <f>VLOOKUP(Table3[[#This Row],[Order ID]],OrderBreakDown!A2716:H10763,8,0)</f>
        <v>Art</v>
      </c>
    </row>
    <row r="2718" spans="1:18" ht="21.75" customHeight="1" thickBot="1" x14ac:dyDescent="0.3">
      <c r="A2718" s="5" t="s">
        <v>4458</v>
      </c>
      <c r="B2718" s="2">
        <v>41621</v>
      </c>
      <c r="C2718" s="1" t="s">
        <v>1891</v>
      </c>
      <c r="D2718" s="1" t="s">
        <v>54</v>
      </c>
      <c r="E2718" s="1" t="s">
        <v>55</v>
      </c>
      <c r="F2718" s="1" t="s">
        <v>28</v>
      </c>
      <c r="G2718" s="1" t="s">
        <v>33</v>
      </c>
      <c r="H2718" s="2">
        <v>41625</v>
      </c>
      <c r="I2718" s="1" t="s">
        <v>22</v>
      </c>
      <c r="J2718" s="6" t="s">
        <v>54</v>
      </c>
      <c r="L2718" t="str">
        <f>VLOOKUP(Table3[[#This Row],[Order ID]],OrderBreakDown!A2717:H10764,2,0)</f>
        <v>Sanford Pencil Sharpener, Water Color</v>
      </c>
      <c r="M2718" s="16">
        <f>VLOOKUP(Table3[[#This Row],[Order ID]],OrderBreakDown!A2717:H10764,3,0)</f>
        <v>0</v>
      </c>
      <c r="N2718" t="str">
        <f>VLOOKUP(Table3[[#This Row],[Order ID]],OrderBreakDown!A2717:H10764,4,0)</f>
        <v>$157.00</v>
      </c>
      <c r="O2718" s="18" t="str">
        <f>VLOOKUP(Table3[[#This Row],[Order ID]],OrderBreakDown!A2717:H10764,5,0)</f>
        <v>$41.00</v>
      </c>
      <c r="P2718">
        <f>VLOOKUP(Table3[[#This Row],[Order ID]],OrderBreakDown!A2717:H10764,6,0)</f>
        <v>6</v>
      </c>
      <c r="Q2718" t="str">
        <f>VLOOKUP(Table3[[#This Row],[Order ID]],OrderBreakDown!A2717:H10764,7,0)</f>
        <v>Office Supplies</v>
      </c>
      <c r="R2718" t="str">
        <f>VLOOKUP(Table3[[#This Row],[Order ID]],OrderBreakDown!A2717:H10764,8,0)</f>
        <v>Art</v>
      </c>
    </row>
    <row r="2719" spans="1:18" ht="21.75" customHeight="1" thickBot="1" x14ac:dyDescent="0.3">
      <c r="A2719" s="5" t="s">
        <v>4459</v>
      </c>
      <c r="B2719" s="2">
        <v>41621</v>
      </c>
      <c r="C2719" s="1" t="s">
        <v>859</v>
      </c>
      <c r="D2719" s="1" t="s">
        <v>4460</v>
      </c>
      <c r="E2719" s="1" t="s">
        <v>66</v>
      </c>
      <c r="F2719" s="1" t="s">
        <v>28</v>
      </c>
      <c r="G2719" s="1" t="s">
        <v>21</v>
      </c>
      <c r="H2719" s="2">
        <v>41627</v>
      </c>
      <c r="I2719" s="1" t="s">
        <v>22</v>
      </c>
      <c r="J2719" s="6" t="s">
        <v>295</v>
      </c>
      <c r="L2719" t="str">
        <f>VLOOKUP(Table3[[#This Row],[Order ID]],OrderBreakDown!A2718:H10765,2,0)</f>
        <v>Ikea Library with Doors, Metal</v>
      </c>
      <c r="M2719" s="16">
        <f>VLOOKUP(Table3[[#This Row],[Order ID]],OrderBreakDown!A2718:H10765,3,0)</f>
        <v>0.1</v>
      </c>
      <c r="N2719" t="str">
        <f>VLOOKUP(Table3[[#This Row],[Order ID]],OrderBreakDown!A2718:H10765,4,0)</f>
        <v>$980.00</v>
      </c>
      <c r="O2719" s="18" t="str">
        <f>VLOOKUP(Table3[[#This Row],[Order ID]],OrderBreakDown!A2718:H10765,5,0)</f>
        <v>$283.00</v>
      </c>
      <c r="P2719">
        <f>VLOOKUP(Table3[[#This Row],[Order ID]],OrderBreakDown!A2718:H10765,6,0)</f>
        <v>3</v>
      </c>
      <c r="Q2719" t="str">
        <f>VLOOKUP(Table3[[#This Row],[Order ID]],OrderBreakDown!A2718:H10765,7,0)</f>
        <v>Furniture</v>
      </c>
      <c r="R2719" t="str">
        <f>VLOOKUP(Table3[[#This Row],[Order ID]],OrderBreakDown!A2718:H10765,8,0)</f>
        <v>Bookcases</v>
      </c>
    </row>
    <row r="2720" spans="1:18" ht="21.75" customHeight="1" thickBot="1" x14ac:dyDescent="0.3">
      <c r="A2720" s="5" t="s">
        <v>4461</v>
      </c>
      <c r="B2720" s="2">
        <v>41621</v>
      </c>
      <c r="C2720" s="1" t="s">
        <v>725</v>
      </c>
      <c r="D2720" s="1" t="s">
        <v>535</v>
      </c>
      <c r="E2720" s="1" t="s">
        <v>66</v>
      </c>
      <c r="F2720" s="1" t="s">
        <v>28</v>
      </c>
      <c r="G2720" s="1" t="s">
        <v>15</v>
      </c>
      <c r="H2720" s="2">
        <v>41627</v>
      </c>
      <c r="I2720" s="1" t="s">
        <v>22</v>
      </c>
      <c r="J2720" s="6" t="s">
        <v>116</v>
      </c>
      <c r="L2720" t="str">
        <f>VLOOKUP(Table3[[#This Row],[Order ID]],OrderBreakDown!A2719:H10766,2,0)</f>
        <v>Stiletto Box Cutter, Easy Grip</v>
      </c>
      <c r="M2720" s="16">
        <f>VLOOKUP(Table3[[#This Row],[Order ID]],OrderBreakDown!A2719:H10766,3,0)</f>
        <v>0</v>
      </c>
      <c r="N2720" t="str">
        <f>VLOOKUP(Table3[[#This Row],[Order ID]],OrderBreakDown!A2719:H10766,4,0)</f>
        <v>$75.00</v>
      </c>
      <c r="O2720" s="18" t="str">
        <f>VLOOKUP(Table3[[#This Row],[Order ID]],OrderBreakDown!A2719:H10766,5,0)</f>
        <v>$5.00</v>
      </c>
      <c r="P2720">
        <f>VLOOKUP(Table3[[#This Row],[Order ID]],OrderBreakDown!A2719:H10766,6,0)</f>
        <v>2</v>
      </c>
      <c r="Q2720" t="str">
        <f>VLOOKUP(Table3[[#This Row],[Order ID]],OrderBreakDown!A2719:H10766,7,0)</f>
        <v>Office Supplies</v>
      </c>
      <c r="R2720" t="str">
        <f>VLOOKUP(Table3[[#This Row],[Order ID]],OrderBreakDown!A2719:H10766,8,0)</f>
        <v>Supplies</v>
      </c>
    </row>
    <row r="2721" spans="1:18" ht="21.75" customHeight="1" thickBot="1" x14ac:dyDescent="0.3">
      <c r="A2721" s="5" t="s">
        <v>4462</v>
      </c>
      <c r="B2721" s="2">
        <v>41621</v>
      </c>
      <c r="C2721" s="1" t="s">
        <v>1709</v>
      </c>
      <c r="D2721" s="1" t="s">
        <v>4463</v>
      </c>
      <c r="E2721" s="1" t="s">
        <v>58</v>
      </c>
      <c r="F2721" s="1" t="s">
        <v>50</v>
      </c>
      <c r="G2721" s="1" t="s">
        <v>15</v>
      </c>
      <c r="H2721" s="2">
        <v>41627</v>
      </c>
      <c r="I2721" s="1" t="s">
        <v>22</v>
      </c>
      <c r="J2721" s="6" t="s">
        <v>141</v>
      </c>
      <c r="L2721" t="str">
        <f>VLOOKUP(Table3[[#This Row],[Order ID]],OrderBreakDown!A2720:H10767,2,0)</f>
        <v>Tenex Box, Blue</v>
      </c>
      <c r="M2721" s="16">
        <f>VLOOKUP(Table3[[#This Row],[Order ID]],OrderBreakDown!A2720:H10767,3,0)</f>
        <v>0.1</v>
      </c>
      <c r="N2721" t="str">
        <f>VLOOKUP(Table3[[#This Row],[Order ID]],OrderBreakDown!A2720:H10767,4,0)</f>
        <v>$74.00</v>
      </c>
      <c r="O2721" s="18" t="str">
        <f>VLOOKUP(Table3[[#This Row],[Order ID]],OrderBreakDown!A2720:H10767,5,0)</f>
        <v>$12.00</v>
      </c>
      <c r="P2721">
        <f>VLOOKUP(Table3[[#This Row],[Order ID]],OrderBreakDown!A2720:H10767,6,0)</f>
        <v>5</v>
      </c>
      <c r="Q2721" t="str">
        <f>VLOOKUP(Table3[[#This Row],[Order ID]],OrderBreakDown!A2720:H10767,7,0)</f>
        <v>Office Supplies</v>
      </c>
      <c r="R2721" t="str">
        <f>VLOOKUP(Table3[[#This Row],[Order ID]],OrderBreakDown!A2720:H10767,8,0)</f>
        <v>Storage</v>
      </c>
    </row>
    <row r="2722" spans="1:18" ht="21.75" customHeight="1" thickBot="1" x14ac:dyDescent="0.3">
      <c r="A2722" s="5" t="s">
        <v>4464</v>
      </c>
      <c r="B2722" s="2">
        <v>41621</v>
      </c>
      <c r="C2722" s="1" t="s">
        <v>4465</v>
      </c>
      <c r="D2722" s="1" t="s">
        <v>916</v>
      </c>
      <c r="E2722" s="1" t="s">
        <v>20</v>
      </c>
      <c r="F2722" s="1" t="s">
        <v>14</v>
      </c>
      <c r="G2722" s="1" t="s">
        <v>21</v>
      </c>
      <c r="H2722" s="2">
        <v>41627</v>
      </c>
      <c r="I2722" s="1" t="s">
        <v>22</v>
      </c>
      <c r="J2722" s="6" t="s">
        <v>23</v>
      </c>
      <c r="L2722" t="str">
        <f>VLOOKUP(Table3[[#This Row],[Order ID]],OrderBreakDown!A2721:H10768,2,0)</f>
        <v>Sauder Floating Shelf Set, Metal</v>
      </c>
      <c r="M2722" s="16">
        <f>VLOOKUP(Table3[[#This Row],[Order ID]],OrderBreakDown!A2721:H10768,3,0)</f>
        <v>0</v>
      </c>
      <c r="N2722" t="str">
        <f>VLOOKUP(Table3[[#This Row],[Order ID]],OrderBreakDown!A2721:H10768,4,0)</f>
        <v>$776.00</v>
      </c>
      <c r="O2722" s="18" t="str">
        <f>VLOOKUP(Table3[[#This Row],[Order ID]],OrderBreakDown!A2721:H10768,5,0)</f>
        <v>$186.00</v>
      </c>
      <c r="P2722">
        <f>VLOOKUP(Table3[[#This Row],[Order ID]],OrderBreakDown!A2721:H10768,6,0)</f>
        <v>4</v>
      </c>
      <c r="Q2722" t="str">
        <f>VLOOKUP(Table3[[#This Row],[Order ID]],OrderBreakDown!A2721:H10768,7,0)</f>
        <v>Furniture</v>
      </c>
      <c r="R2722" t="str">
        <f>VLOOKUP(Table3[[#This Row],[Order ID]],OrderBreakDown!A2721:H10768,8,0)</f>
        <v>Bookcases</v>
      </c>
    </row>
    <row r="2723" spans="1:18" ht="21.75" customHeight="1" thickBot="1" x14ac:dyDescent="0.3">
      <c r="A2723" s="5" t="s">
        <v>4466</v>
      </c>
      <c r="B2723" s="2">
        <v>41621</v>
      </c>
      <c r="C2723" s="1" t="s">
        <v>4467</v>
      </c>
      <c r="D2723" s="1" t="s">
        <v>2824</v>
      </c>
      <c r="E2723" s="1" t="s">
        <v>77</v>
      </c>
      <c r="F2723" s="1" t="s">
        <v>28</v>
      </c>
      <c r="G2723" s="1" t="s">
        <v>33</v>
      </c>
      <c r="H2723" s="2">
        <v>41621</v>
      </c>
      <c r="I2723" s="1" t="s">
        <v>62</v>
      </c>
      <c r="J2723" s="6" t="s">
        <v>78</v>
      </c>
      <c r="L2723" t="str">
        <f>VLOOKUP(Table3[[#This Row],[Order ID]],OrderBreakDown!A2722:H10769,2,0)</f>
        <v>Avery Binding Machine, Recycled</v>
      </c>
      <c r="M2723" s="16">
        <f>VLOOKUP(Table3[[#This Row],[Order ID]],OrderBreakDown!A2722:H10769,3,0)</f>
        <v>0.5</v>
      </c>
      <c r="N2723" t="str">
        <f>VLOOKUP(Table3[[#This Row],[Order ID]],OrderBreakDown!A2722:H10769,4,0)</f>
        <v>$74.00</v>
      </c>
      <c r="O2723" s="18" t="str">
        <f>VLOOKUP(Table3[[#This Row],[Order ID]],OrderBreakDown!A2722:H10769,5,0)</f>
        <v>-$10.00</v>
      </c>
      <c r="P2723">
        <f>VLOOKUP(Table3[[#This Row],[Order ID]],OrderBreakDown!A2722:H10769,6,0)</f>
        <v>3</v>
      </c>
      <c r="Q2723" t="str">
        <f>VLOOKUP(Table3[[#This Row],[Order ID]],OrderBreakDown!A2722:H10769,7,0)</f>
        <v>Office Supplies</v>
      </c>
      <c r="R2723" t="str">
        <f>VLOOKUP(Table3[[#This Row],[Order ID]],OrderBreakDown!A2722:H10769,8,0)</f>
        <v>Binders</v>
      </c>
    </row>
    <row r="2724" spans="1:18" ht="21.75" customHeight="1" thickBot="1" x14ac:dyDescent="0.3">
      <c r="A2724" s="5" t="s">
        <v>4468</v>
      </c>
      <c r="B2724" s="2">
        <v>41622</v>
      </c>
      <c r="C2724" s="1" t="s">
        <v>273</v>
      </c>
      <c r="D2724" s="1" t="s">
        <v>1275</v>
      </c>
      <c r="E2724" s="1" t="s">
        <v>20</v>
      </c>
      <c r="F2724" s="1" t="s">
        <v>14</v>
      </c>
      <c r="G2724" s="1" t="s">
        <v>15</v>
      </c>
      <c r="H2724" s="2">
        <v>41624</v>
      </c>
      <c r="I2724" s="1" t="s">
        <v>16</v>
      </c>
      <c r="J2724" s="6" t="s">
        <v>23</v>
      </c>
      <c r="L2724" t="str">
        <f>VLOOKUP(Table3[[#This Row],[Order ID]],OrderBreakDown!A2723:H10770,2,0)</f>
        <v>Novimex Swivel Stool, Black</v>
      </c>
      <c r="M2724" s="16">
        <f>VLOOKUP(Table3[[#This Row],[Order ID]],OrderBreakDown!A2723:H10770,3,0)</f>
        <v>0</v>
      </c>
      <c r="N2724" t="str">
        <f>VLOOKUP(Table3[[#This Row],[Order ID]],OrderBreakDown!A2723:H10770,4,0)</f>
        <v>$810.00</v>
      </c>
      <c r="O2724" s="18" t="str">
        <f>VLOOKUP(Table3[[#This Row],[Order ID]],OrderBreakDown!A2723:H10770,5,0)</f>
        <v>$24.00</v>
      </c>
      <c r="P2724">
        <f>VLOOKUP(Table3[[#This Row],[Order ID]],OrderBreakDown!A2723:H10770,6,0)</f>
        <v>5</v>
      </c>
      <c r="Q2724" t="str">
        <f>VLOOKUP(Table3[[#This Row],[Order ID]],OrderBreakDown!A2723:H10770,7,0)</f>
        <v>Furniture</v>
      </c>
      <c r="R2724" t="str">
        <f>VLOOKUP(Table3[[#This Row],[Order ID]],OrderBreakDown!A2723:H10770,8,0)</f>
        <v>Chairs</v>
      </c>
    </row>
    <row r="2725" spans="1:18" ht="21.75" customHeight="1" thickBot="1" x14ac:dyDescent="0.3">
      <c r="A2725" s="5" t="s">
        <v>4469</v>
      </c>
      <c r="B2725" s="2">
        <v>41622</v>
      </c>
      <c r="C2725" s="1" t="s">
        <v>859</v>
      </c>
      <c r="D2725" s="1" t="s">
        <v>224</v>
      </c>
      <c r="E2725" s="1" t="s">
        <v>66</v>
      </c>
      <c r="F2725" s="1" t="s">
        <v>28</v>
      </c>
      <c r="G2725" s="1" t="s">
        <v>21</v>
      </c>
      <c r="H2725" s="2">
        <v>41627</v>
      </c>
      <c r="I2725" s="1" t="s">
        <v>22</v>
      </c>
      <c r="J2725" s="6" t="s">
        <v>67</v>
      </c>
      <c r="L2725" t="str">
        <f>VLOOKUP(Table3[[#This Row],[Order ID]],OrderBreakDown!A2724:H10771,2,0)</f>
        <v>Deflect-O Stacking Tray, Erganomic</v>
      </c>
      <c r="M2725" s="16">
        <f>VLOOKUP(Table3[[#This Row],[Order ID]],OrderBreakDown!A2724:H10771,3,0)</f>
        <v>0.5</v>
      </c>
      <c r="N2725" t="str">
        <f>VLOOKUP(Table3[[#This Row],[Order ID]],OrderBreakDown!A2724:H10771,4,0)</f>
        <v>$33.00</v>
      </c>
      <c r="O2725" s="18" t="str">
        <f>VLOOKUP(Table3[[#This Row],[Order ID]],OrderBreakDown!A2724:H10771,5,0)</f>
        <v>-$31.00</v>
      </c>
      <c r="P2725">
        <f>VLOOKUP(Table3[[#This Row],[Order ID]],OrderBreakDown!A2724:H10771,6,0)</f>
        <v>3</v>
      </c>
      <c r="Q2725" t="str">
        <f>VLOOKUP(Table3[[#This Row],[Order ID]],OrderBreakDown!A2724:H10771,7,0)</f>
        <v>Furniture</v>
      </c>
      <c r="R2725" t="str">
        <f>VLOOKUP(Table3[[#This Row],[Order ID]],OrderBreakDown!A2724:H10771,8,0)</f>
        <v>Furnishings</v>
      </c>
    </row>
    <row r="2726" spans="1:18" ht="21.75" customHeight="1" thickBot="1" x14ac:dyDescent="0.3">
      <c r="A2726" s="5" t="s">
        <v>4470</v>
      </c>
      <c r="B2726" s="2">
        <v>41624</v>
      </c>
      <c r="C2726" s="1" t="s">
        <v>676</v>
      </c>
      <c r="D2726" s="1" t="s">
        <v>1469</v>
      </c>
      <c r="E2726" s="1" t="s">
        <v>66</v>
      </c>
      <c r="F2726" s="1" t="s">
        <v>28</v>
      </c>
      <c r="G2726" s="1" t="s">
        <v>21</v>
      </c>
      <c r="H2726" s="2">
        <v>41628</v>
      </c>
      <c r="I2726" s="1" t="s">
        <v>16</v>
      </c>
      <c r="J2726" s="6" t="s">
        <v>67</v>
      </c>
      <c r="L2726" t="str">
        <f>VLOOKUP(Table3[[#This Row],[Order ID]],OrderBreakDown!A2725:H10772,2,0)</f>
        <v>Stockwell Push Pins, Bulk Pack</v>
      </c>
      <c r="M2726" s="16">
        <f>VLOOKUP(Table3[[#This Row],[Order ID]],OrderBreakDown!A2725:H10772,3,0)</f>
        <v>0</v>
      </c>
      <c r="N2726" t="str">
        <f>VLOOKUP(Table3[[#This Row],[Order ID]],OrderBreakDown!A2725:H10772,4,0)</f>
        <v>$56.00</v>
      </c>
      <c r="O2726" s="18" t="str">
        <f>VLOOKUP(Table3[[#This Row],[Order ID]],OrderBreakDown!A2725:H10772,5,0)</f>
        <v>$20.00</v>
      </c>
      <c r="P2726">
        <f>VLOOKUP(Table3[[#This Row],[Order ID]],OrderBreakDown!A2725:H10772,6,0)</f>
        <v>4</v>
      </c>
      <c r="Q2726" t="str">
        <f>VLOOKUP(Table3[[#This Row],[Order ID]],OrderBreakDown!A2725:H10772,7,0)</f>
        <v>Office Supplies</v>
      </c>
      <c r="R2726" t="str">
        <f>VLOOKUP(Table3[[#This Row],[Order ID]],OrderBreakDown!A2725:H10772,8,0)</f>
        <v>Fasteners</v>
      </c>
    </row>
    <row r="2727" spans="1:18" ht="21.75" customHeight="1" thickBot="1" x14ac:dyDescent="0.3">
      <c r="A2727" s="5" t="s">
        <v>4471</v>
      </c>
      <c r="B2727" s="2">
        <v>41624</v>
      </c>
      <c r="C2727" s="1" t="s">
        <v>1864</v>
      </c>
      <c r="D2727" s="1" t="s">
        <v>3479</v>
      </c>
      <c r="E2727" s="1" t="s">
        <v>27</v>
      </c>
      <c r="F2727" s="1" t="s">
        <v>28</v>
      </c>
      <c r="G2727" s="1" t="s">
        <v>15</v>
      </c>
      <c r="H2727" s="2">
        <v>41628</v>
      </c>
      <c r="I2727" s="1" t="s">
        <v>22</v>
      </c>
      <c r="J2727" s="6" t="s">
        <v>311</v>
      </c>
      <c r="L2727" t="str">
        <f>VLOOKUP(Table3[[#This Row],[Order ID]],OrderBreakDown!A2726:H10773,2,0)</f>
        <v>Jiffy Business Envelopes, Recycled</v>
      </c>
      <c r="M2727" s="16">
        <f>VLOOKUP(Table3[[#This Row],[Order ID]],OrderBreakDown!A2726:H10773,3,0)</f>
        <v>0</v>
      </c>
      <c r="N2727" t="str">
        <f>VLOOKUP(Table3[[#This Row],[Order ID]],OrderBreakDown!A2726:H10773,4,0)</f>
        <v>$15.00</v>
      </c>
      <c r="O2727" s="18" t="str">
        <f>VLOOKUP(Table3[[#This Row],[Order ID]],OrderBreakDown!A2726:H10773,5,0)</f>
        <v>$2.00</v>
      </c>
      <c r="P2727">
        <f>VLOOKUP(Table3[[#This Row],[Order ID]],OrderBreakDown!A2726:H10773,6,0)</f>
        <v>1</v>
      </c>
      <c r="Q2727" t="str">
        <f>VLOOKUP(Table3[[#This Row],[Order ID]],OrderBreakDown!A2726:H10773,7,0)</f>
        <v>Office Supplies</v>
      </c>
      <c r="R2727" t="str">
        <f>VLOOKUP(Table3[[#This Row],[Order ID]],OrderBreakDown!A2726:H10773,8,0)</f>
        <v>Envelopes</v>
      </c>
    </row>
    <row r="2728" spans="1:18" ht="21.75" customHeight="1" thickBot="1" x14ac:dyDescent="0.3">
      <c r="A2728" s="5" t="s">
        <v>4472</v>
      </c>
      <c r="B2728" s="2">
        <v>41624</v>
      </c>
      <c r="C2728" s="1" t="s">
        <v>318</v>
      </c>
      <c r="D2728" s="1" t="s">
        <v>4473</v>
      </c>
      <c r="E2728" s="1" t="s">
        <v>20</v>
      </c>
      <c r="F2728" s="1" t="s">
        <v>14</v>
      </c>
      <c r="G2728" s="1" t="s">
        <v>33</v>
      </c>
      <c r="H2728" s="2">
        <v>41631</v>
      </c>
      <c r="I2728" s="1" t="s">
        <v>22</v>
      </c>
      <c r="J2728" s="6" t="s">
        <v>23</v>
      </c>
      <c r="L2728" t="str">
        <f>VLOOKUP(Table3[[#This Row],[Order ID]],OrderBreakDown!A2727:H10774,2,0)</f>
        <v>SanDisk Parchment Paper, Multicolor</v>
      </c>
      <c r="M2728" s="16">
        <f>VLOOKUP(Table3[[#This Row],[Order ID]],OrderBreakDown!A2727:H10774,3,0)</f>
        <v>0</v>
      </c>
      <c r="N2728" t="str">
        <f>VLOOKUP(Table3[[#This Row],[Order ID]],OrderBreakDown!A2727:H10774,4,0)</f>
        <v>$54.00</v>
      </c>
      <c r="O2728" s="18" t="str">
        <f>VLOOKUP(Table3[[#This Row],[Order ID]],OrderBreakDown!A2727:H10774,5,0)</f>
        <v>$11.00</v>
      </c>
      <c r="P2728">
        <f>VLOOKUP(Table3[[#This Row],[Order ID]],OrderBreakDown!A2727:H10774,6,0)</f>
        <v>3</v>
      </c>
      <c r="Q2728" t="str">
        <f>VLOOKUP(Table3[[#This Row],[Order ID]],OrderBreakDown!A2727:H10774,7,0)</f>
        <v>Office Supplies</v>
      </c>
      <c r="R2728" t="str">
        <f>VLOOKUP(Table3[[#This Row],[Order ID]],OrderBreakDown!A2727:H10774,8,0)</f>
        <v>Paper</v>
      </c>
    </row>
    <row r="2729" spans="1:18" ht="21.75" customHeight="1" thickBot="1" x14ac:dyDescent="0.3">
      <c r="A2729" s="5" t="s">
        <v>4474</v>
      </c>
      <c r="B2729" s="2">
        <v>41624</v>
      </c>
      <c r="C2729" s="1" t="s">
        <v>2761</v>
      </c>
      <c r="D2729" s="1" t="s">
        <v>329</v>
      </c>
      <c r="E2729" s="1" t="s">
        <v>27</v>
      </c>
      <c r="F2729" s="1" t="s">
        <v>28</v>
      </c>
      <c r="G2729" s="1" t="s">
        <v>21</v>
      </c>
      <c r="H2729" s="2">
        <v>41626</v>
      </c>
      <c r="I2729" s="1" t="s">
        <v>16</v>
      </c>
      <c r="J2729" s="6" t="s">
        <v>194</v>
      </c>
      <c r="L2729" t="str">
        <f>VLOOKUP(Table3[[#This Row],[Order ID]],OrderBreakDown!A2728:H10775,2,0)</f>
        <v>Sanford Pencil Sharpener, Water Color</v>
      </c>
      <c r="M2729" s="16">
        <f>VLOOKUP(Table3[[#This Row],[Order ID]],OrderBreakDown!A2728:H10775,3,0)</f>
        <v>0</v>
      </c>
      <c r="N2729" t="str">
        <f>VLOOKUP(Table3[[#This Row],[Order ID]],OrderBreakDown!A2728:H10775,4,0)</f>
        <v>$116.00</v>
      </c>
      <c r="O2729" s="18" t="str">
        <f>VLOOKUP(Table3[[#This Row],[Order ID]],OrderBreakDown!A2728:H10775,5,0)</f>
        <v>$13.00</v>
      </c>
      <c r="P2729">
        <f>VLOOKUP(Table3[[#This Row],[Order ID]],OrderBreakDown!A2728:H10775,6,0)</f>
        <v>4</v>
      </c>
      <c r="Q2729" t="str">
        <f>VLOOKUP(Table3[[#This Row],[Order ID]],OrderBreakDown!A2728:H10775,7,0)</f>
        <v>Office Supplies</v>
      </c>
      <c r="R2729" t="str">
        <f>VLOOKUP(Table3[[#This Row],[Order ID]],OrderBreakDown!A2728:H10775,8,0)</f>
        <v>Art</v>
      </c>
    </row>
    <row r="2730" spans="1:18" ht="21.75" customHeight="1" thickBot="1" x14ac:dyDescent="0.3">
      <c r="A2730" s="5" t="s">
        <v>4475</v>
      </c>
      <c r="B2730" s="2">
        <v>41624</v>
      </c>
      <c r="C2730" s="1" t="s">
        <v>43</v>
      </c>
      <c r="D2730" s="1" t="s">
        <v>282</v>
      </c>
      <c r="E2730" s="1" t="s">
        <v>66</v>
      </c>
      <c r="F2730" s="1" t="s">
        <v>28</v>
      </c>
      <c r="G2730" s="1" t="s">
        <v>21</v>
      </c>
      <c r="H2730" s="2">
        <v>41627</v>
      </c>
      <c r="I2730" s="1" t="s">
        <v>37</v>
      </c>
      <c r="J2730" s="6" t="s">
        <v>282</v>
      </c>
      <c r="L2730" t="str">
        <f>VLOOKUP(Table3[[#This Row],[Order ID]],OrderBreakDown!A2729:H10776,2,0)</f>
        <v>BIC Canvas, Water Color</v>
      </c>
      <c r="M2730" s="16">
        <f>VLOOKUP(Table3[[#This Row],[Order ID]],OrderBreakDown!A2729:H10776,3,0)</f>
        <v>0.1</v>
      </c>
      <c r="N2730" t="str">
        <f>VLOOKUP(Table3[[#This Row],[Order ID]],OrderBreakDown!A2729:H10776,4,0)</f>
        <v>$307.00</v>
      </c>
      <c r="O2730" s="18" t="str">
        <f>VLOOKUP(Table3[[#This Row],[Order ID]],OrderBreakDown!A2729:H10776,5,0)</f>
        <v>-$31.00</v>
      </c>
      <c r="P2730">
        <f>VLOOKUP(Table3[[#This Row],[Order ID]],OrderBreakDown!A2729:H10776,6,0)</f>
        <v>6</v>
      </c>
      <c r="Q2730" t="str">
        <f>VLOOKUP(Table3[[#This Row],[Order ID]],OrderBreakDown!A2729:H10776,7,0)</f>
        <v>Office Supplies</v>
      </c>
      <c r="R2730" t="str">
        <f>VLOOKUP(Table3[[#This Row],[Order ID]],OrderBreakDown!A2729:H10776,8,0)</f>
        <v>Art</v>
      </c>
    </row>
    <row r="2731" spans="1:18" ht="21.75" customHeight="1" thickBot="1" x14ac:dyDescent="0.3">
      <c r="A2731" s="5" t="s">
        <v>4476</v>
      </c>
      <c r="B2731" s="2">
        <v>41624</v>
      </c>
      <c r="C2731" s="1" t="s">
        <v>1329</v>
      </c>
      <c r="D2731" s="1" t="s">
        <v>76</v>
      </c>
      <c r="E2731" s="1" t="s">
        <v>77</v>
      </c>
      <c r="F2731" s="1" t="s">
        <v>28</v>
      </c>
      <c r="G2731" s="1" t="s">
        <v>33</v>
      </c>
      <c r="H2731" s="2">
        <v>41624</v>
      </c>
      <c r="I2731" s="1" t="s">
        <v>62</v>
      </c>
      <c r="J2731" s="6" t="s">
        <v>78</v>
      </c>
      <c r="L2731" t="str">
        <f>VLOOKUP(Table3[[#This Row],[Order ID]],OrderBreakDown!A2730:H10777,2,0)</f>
        <v>Hon Shipping Labels, Adjustable</v>
      </c>
      <c r="M2731" s="16">
        <f>VLOOKUP(Table3[[#This Row],[Order ID]],OrderBreakDown!A2730:H10777,3,0)</f>
        <v>0.5</v>
      </c>
      <c r="N2731" t="str">
        <f>VLOOKUP(Table3[[#This Row],[Order ID]],OrderBreakDown!A2730:H10777,4,0)</f>
        <v>$28.00</v>
      </c>
      <c r="O2731" s="18" t="str">
        <f>VLOOKUP(Table3[[#This Row],[Order ID]],OrderBreakDown!A2730:H10777,5,0)</f>
        <v>-$8.00</v>
      </c>
      <c r="P2731">
        <f>VLOOKUP(Table3[[#This Row],[Order ID]],OrderBreakDown!A2730:H10777,6,0)</f>
        <v>6</v>
      </c>
      <c r="Q2731" t="str">
        <f>VLOOKUP(Table3[[#This Row],[Order ID]],OrderBreakDown!A2730:H10777,7,0)</f>
        <v>Office Supplies</v>
      </c>
      <c r="R2731" t="str">
        <f>VLOOKUP(Table3[[#This Row],[Order ID]],OrderBreakDown!A2730:H10777,8,0)</f>
        <v>Labels</v>
      </c>
    </row>
    <row r="2732" spans="1:18" ht="21.75" customHeight="1" thickBot="1" x14ac:dyDescent="0.3">
      <c r="A2732" s="5" t="s">
        <v>4477</v>
      </c>
      <c r="B2732" s="2">
        <v>41624</v>
      </c>
      <c r="C2732" s="1" t="s">
        <v>398</v>
      </c>
      <c r="D2732" s="1" t="s">
        <v>507</v>
      </c>
      <c r="E2732" s="1" t="s">
        <v>77</v>
      </c>
      <c r="F2732" s="1" t="s">
        <v>28</v>
      </c>
      <c r="G2732" s="1" t="s">
        <v>15</v>
      </c>
      <c r="H2732" s="2">
        <v>41625</v>
      </c>
      <c r="I2732" s="1" t="s">
        <v>37</v>
      </c>
      <c r="J2732" s="6" t="s">
        <v>459</v>
      </c>
      <c r="L2732" t="str">
        <f>VLOOKUP(Table3[[#This Row],[Order ID]],OrderBreakDown!A2731:H10778,2,0)</f>
        <v>Green Bar Parchment Paper, Recycled</v>
      </c>
      <c r="M2732" s="16">
        <f>VLOOKUP(Table3[[#This Row],[Order ID]],OrderBreakDown!A2731:H10778,3,0)</f>
        <v>0.5</v>
      </c>
      <c r="N2732" t="str">
        <f>VLOOKUP(Table3[[#This Row],[Order ID]],OrderBreakDown!A2731:H10778,4,0)</f>
        <v>$75.00</v>
      </c>
      <c r="O2732" s="18" t="str">
        <f>VLOOKUP(Table3[[#This Row],[Order ID]],OrderBreakDown!A2731:H10778,5,0)</f>
        <v>-$6.00</v>
      </c>
      <c r="P2732">
        <f>VLOOKUP(Table3[[#This Row],[Order ID]],OrderBreakDown!A2731:H10778,6,0)</f>
        <v>9</v>
      </c>
      <c r="Q2732" t="str">
        <f>VLOOKUP(Table3[[#This Row],[Order ID]],OrderBreakDown!A2731:H10778,7,0)</f>
        <v>Office Supplies</v>
      </c>
      <c r="R2732" t="str">
        <f>VLOOKUP(Table3[[#This Row],[Order ID]],OrderBreakDown!A2731:H10778,8,0)</f>
        <v>Paper</v>
      </c>
    </row>
    <row r="2733" spans="1:18" ht="21.75" customHeight="1" thickBot="1" x14ac:dyDescent="0.3">
      <c r="A2733" s="5" t="s">
        <v>4478</v>
      </c>
      <c r="B2733" s="2">
        <v>41625</v>
      </c>
      <c r="C2733" s="1" t="s">
        <v>2339</v>
      </c>
      <c r="D2733" s="1" t="s">
        <v>141</v>
      </c>
      <c r="E2733" s="1" t="s">
        <v>58</v>
      </c>
      <c r="F2733" s="1" t="s">
        <v>50</v>
      </c>
      <c r="G2733" s="1" t="s">
        <v>33</v>
      </c>
      <c r="H2733" s="2">
        <v>41625</v>
      </c>
      <c r="I2733" s="1" t="s">
        <v>62</v>
      </c>
      <c r="J2733" s="6" t="s">
        <v>141</v>
      </c>
      <c r="L2733" t="str">
        <f>VLOOKUP(Table3[[#This Row],[Order ID]],OrderBreakDown!A2732:H10779,2,0)</f>
        <v>Hamilton Beach Stove, Red</v>
      </c>
      <c r="M2733" s="16">
        <f>VLOOKUP(Table3[[#This Row],[Order ID]],OrderBreakDown!A2732:H10779,3,0)</f>
        <v>0</v>
      </c>
      <c r="N2733" t="str">
        <f>VLOOKUP(Table3[[#This Row],[Order ID]],OrderBreakDown!A2732:H10779,4,0)</f>
        <v>$2,712.00</v>
      </c>
      <c r="O2733" s="18" t="str">
        <f>VLOOKUP(Table3[[#This Row],[Order ID]],OrderBreakDown!A2732:H10779,5,0)</f>
        <v>$1,220.00</v>
      </c>
      <c r="P2733">
        <f>VLOOKUP(Table3[[#This Row],[Order ID]],OrderBreakDown!A2732:H10779,6,0)</f>
        <v>5</v>
      </c>
      <c r="Q2733" t="str">
        <f>VLOOKUP(Table3[[#This Row],[Order ID]],OrderBreakDown!A2732:H10779,7,0)</f>
        <v>Office Supplies</v>
      </c>
      <c r="R2733" t="str">
        <f>VLOOKUP(Table3[[#This Row],[Order ID]],OrderBreakDown!A2732:H10779,8,0)</f>
        <v>Appliances</v>
      </c>
    </row>
    <row r="2734" spans="1:18" ht="21.75" customHeight="1" thickBot="1" x14ac:dyDescent="0.3">
      <c r="A2734" s="5" t="s">
        <v>4479</v>
      </c>
      <c r="B2734" s="2">
        <v>41625</v>
      </c>
      <c r="C2734" s="1" t="s">
        <v>829</v>
      </c>
      <c r="D2734" s="1" t="s">
        <v>4480</v>
      </c>
      <c r="E2734" s="1" t="s">
        <v>120</v>
      </c>
      <c r="F2734" s="1" t="s">
        <v>28</v>
      </c>
      <c r="G2734" s="1" t="s">
        <v>21</v>
      </c>
      <c r="H2734" s="2">
        <v>41629</v>
      </c>
      <c r="I2734" s="1" t="s">
        <v>22</v>
      </c>
      <c r="J2734" s="6" t="s">
        <v>3196</v>
      </c>
      <c r="L2734" t="str">
        <f>VLOOKUP(Table3[[#This Row],[Order ID]],OrderBreakDown!A2733:H10780,2,0)</f>
        <v>Hewlett Fax and Copier, High-Speed</v>
      </c>
      <c r="M2734" s="16">
        <f>VLOOKUP(Table3[[#This Row],[Order ID]],OrderBreakDown!A2733:H10780,3,0)</f>
        <v>0</v>
      </c>
      <c r="N2734" t="str">
        <f>VLOOKUP(Table3[[#This Row],[Order ID]],OrderBreakDown!A2733:H10780,4,0)</f>
        <v>$382.00</v>
      </c>
      <c r="O2734" s="18" t="str">
        <f>VLOOKUP(Table3[[#This Row],[Order ID]],OrderBreakDown!A2733:H10780,5,0)</f>
        <v>$92.00</v>
      </c>
      <c r="P2734">
        <f>VLOOKUP(Table3[[#This Row],[Order ID]],OrderBreakDown!A2733:H10780,6,0)</f>
        <v>2</v>
      </c>
      <c r="Q2734" t="str">
        <f>VLOOKUP(Table3[[#This Row],[Order ID]],OrderBreakDown!A2733:H10780,7,0)</f>
        <v>Technology</v>
      </c>
      <c r="R2734" t="str">
        <f>VLOOKUP(Table3[[#This Row],[Order ID]],OrderBreakDown!A2733:H10780,8,0)</f>
        <v>Copiers</v>
      </c>
    </row>
    <row r="2735" spans="1:18" ht="21.75" customHeight="1" thickBot="1" x14ac:dyDescent="0.3">
      <c r="A2735" s="5" t="s">
        <v>4481</v>
      </c>
      <c r="B2735" s="2">
        <v>41625</v>
      </c>
      <c r="C2735" s="1" t="s">
        <v>1497</v>
      </c>
      <c r="D2735" s="1" t="s">
        <v>4482</v>
      </c>
      <c r="E2735" s="1" t="s">
        <v>27</v>
      </c>
      <c r="F2735" s="1" t="s">
        <v>28</v>
      </c>
      <c r="G2735" s="1" t="s">
        <v>21</v>
      </c>
      <c r="H2735" s="2">
        <v>41630</v>
      </c>
      <c r="I2735" s="1" t="s">
        <v>22</v>
      </c>
      <c r="J2735" s="6" t="s">
        <v>112</v>
      </c>
      <c r="L2735" t="str">
        <f>VLOOKUP(Table3[[#This Row],[Order ID]],OrderBreakDown!A2734:H10781,2,0)</f>
        <v>Acco Binding Machine, Clear</v>
      </c>
      <c r="M2735" s="16">
        <f>VLOOKUP(Table3[[#This Row],[Order ID]],OrderBreakDown!A2734:H10781,3,0)</f>
        <v>0</v>
      </c>
      <c r="N2735" t="str">
        <f>VLOOKUP(Table3[[#This Row],[Order ID]],OrderBreakDown!A2734:H10781,4,0)</f>
        <v>$303.00</v>
      </c>
      <c r="O2735" s="18" t="str">
        <f>VLOOKUP(Table3[[#This Row],[Order ID]],OrderBreakDown!A2734:H10781,5,0)</f>
        <v>$33.00</v>
      </c>
      <c r="P2735">
        <f>VLOOKUP(Table3[[#This Row],[Order ID]],OrderBreakDown!A2734:H10781,6,0)</f>
        <v>6</v>
      </c>
      <c r="Q2735" t="str">
        <f>VLOOKUP(Table3[[#This Row],[Order ID]],OrderBreakDown!A2734:H10781,7,0)</f>
        <v>Office Supplies</v>
      </c>
      <c r="R2735" t="str">
        <f>VLOOKUP(Table3[[#This Row],[Order ID]],OrderBreakDown!A2734:H10781,8,0)</f>
        <v>Binders</v>
      </c>
    </row>
    <row r="2736" spans="1:18" ht="21.75" customHeight="1" thickBot="1" x14ac:dyDescent="0.3">
      <c r="A2736" s="5" t="s">
        <v>4483</v>
      </c>
      <c r="B2736" s="2">
        <v>41625</v>
      </c>
      <c r="C2736" s="1" t="s">
        <v>425</v>
      </c>
      <c r="D2736" s="1" t="s">
        <v>282</v>
      </c>
      <c r="E2736" s="1" t="s">
        <v>66</v>
      </c>
      <c r="F2736" s="1" t="s">
        <v>28</v>
      </c>
      <c r="G2736" s="1" t="s">
        <v>21</v>
      </c>
      <c r="H2736" s="2">
        <v>41627</v>
      </c>
      <c r="I2736" s="1" t="s">
        <v>16</v>
      </c>
      <c r="J2736" s="6" t="s">
        <v>282</v>
      </c>
      <c r="L2736" t="str">
        <f>VLOOKUP(Table3[[#This Row],[Order ID]],OrderBreakDown!A2735:H10782,2,0)</f>
        <v>Rubbermaid Stacking Tray, Black</v>
      </c>
      <c r="M2736" s="16">
        <f>VLOOKUP(Table3[[#This Row],[Order ID]],OrderBreakDown!A2735:H10782,3,0)</f>
        <v>0.1</v>
      </c>
      <c r="N2736" t="str">
        <f>VLOOKUP(Table3[[#This Row],[Order ID]],OrderBreakDown!A2735:H10782,4,0)</f>
        <v>$204.00</v>
      </c>
      <c r="O2736" s="18" t="str">
        <f>VLOOKUP(Table3[[#This Row],[Order ID]],OrderBreakDown!A2735:H10782,5,0)</f>
        <v>$48.00</v>
      </c>
      <c r="P2736">
        <f>VLOOKUP(Table3[[#This Row],[Order ID]],OrderBreakDown!A2735:H10782,6,0)</f>
        <v>9</v>
      </c>
      <c r="Q2736" t="str">
        <f>VLOOKUP(Table3[[#This Row],[Order ID]],OrderBreakDown!A2735:H10782,7,0)</f>
        <v>Furniture</v>
      </c>
      <c r="R2736" t="str">
        <f>VLOOKUP(Table3[[#This Row],[Order ID]],OrderBreakDown!A2735:H10782,8,0)</f>
        <v>Furnishings</v>
      </c>
    </row>
    <row r="2737" spans="1:18" ht="21.75" customHeight="1" thickBot="1" x14ac:dyDescent="0.3">
      <c r="A2737" s="5" t="s">
        <v>4484</v>
      </c>
      <c r="B2737" s="2">
        <v>41625</v>
      </c>
      <c r="C2737" s="1" t="s">
        <v>1203</v>
      </c>
      <c r="D2737" s="1" t="s">
        <v>1724</v>
      </c>
      <c r="E2737" s="1" t="s">
        <v>66</v>
      </c>
      <c r="F2737" s="1" t="s">
        <v>28</v>
      </c>
      <c r="G2737" s="1" t="s">
        <v>33</v>
      </c>
      <c r="H2737" s="2">
        <v>41628</v>
      </c>
      <c r="I2737" s="1" t="s">
        <v>16</v>
      </c>
      <c r="J2737" s="6" t="s">
        <v>185</v>
      </c>
      <c r="L2737" t="str">
        <f>VLOOKUP(Table3[[#This Row],[Order ID]],OrderBreakDown!A2736:H10783,2,0)</f>
        <v>Belkin Mouse, Erganomic</v>
      </c>
      <c r="M2737" s="16">
        <f>VLOOKUP(Table3[[#This Row],[Order ID]],OrderBreakDown!A2736:H10783,3,0)</f>
        <v>0</v>
      </c>
      <c r="N2737" t="str">
        <f>VLOOKUP(Table3[[#This Row],[Order ID]],OrderBreakDown!A2736:H10783,4,0)</f>
        <v>$39.00</v>
      </c>
      <c r="O2737" s="18" t="str">
        <f>VLOOKUP(Table3[[#This Row],[Order ID]],OrderBreakDown!A2736:H10783,5,0)</f>
        <v>$7.00</v>
      </c>
      <c r="P2737">
        <f>VLOOKUP(Table3[[#This Row],[Order ID]],OrderBreakDown!A2736:H10783,6,0)</f>
        <v>1</v>
      </c>
      <c r="Q2737" t="str">
        <f>VLOOKUP(Table3[[#This Row],[Order ID]],OrderBreakDown!A2736:H10783,7,0)</f>
        <v>Technology</v>
      </c>
      <c r="R2737" t="str">
        <f>VLOOKUP(Table3[[#This Row],[Order ID]],OrderBreakDown!A2736:H10783,8,0)</f>
        <v>Accessories</v>
      </c>
    </row>
    <row r="2738" spans="1:18" ht="21.75" customHeight="1" thickBot="1" x14ac:dyDescent="0.3">
      <c r="A2738" s="5" t="s">
        <v>4485</v>
      </c>
      <c r="B2738" s="2">
        <v>41625</v>
      </c>
      <c r="C2738" s="1" t="s">
        <v>995</v>
      </c>
      <c r="D2738" s="1" t="s">
        <v>375</v>
      </c>
      <c r="E2738" s="1" t="s">
        <v>66</v>
      </c>
      <c r="F2738" s="1" t="s">
        <v>28</v>
      </c>
      <c r="G2738" s="1" t="s">
        <v>15</v>
      </c>
      <c r="H2738" s="2">
        <v>41630</v>
      </c>
      <c r="I2738" s="1" t="s">
        <v>16</v>
      </c>
      <c r="J2738" s="6" t="s">
        <v>185</v>
      </c>
      <c r="L2738" t="str">
        <f>VLOOKUP(Table3[[#This Row],[Order ID]],OrderBreakDown!A2737:H10784,2,0)</f>
        <v>Smead Folders, Wire Frame</v>
      </c>
      <c r="M2738" s="16">
        <f>VLOOKUP(Table3[[#This Row],[Order ID]],OrderBreakDown!A2737:H10784,3,0)</f>
        <v>0.1</v>
      </c>
      <c r="N2738" t="str">
        <f>VLOOKUP(Table3[[#This Row],[Order ID]],OrderBreakDown!A2737:H10784,4,0)</f>
        <v>$104.00</v>
      </c>
      <c r="O2738" s="18" t="str">
        <f>VLOOKUP(Table3[[#This Row],[Order ID]],OrderBreakDown!A2737:H10784,5,0)</f>
        <v>-$5.00</v>
      </c>
      <c r="P2738">
        <f>VLOOKUP(Table3[[#This Row],[Order ID]],OrderBreakDown!A2737:H10784,6,0)</f>
        <v>7</v>
      </c>
      <c r="Q2738" t="str">
        <f>VLOOKUP(Table3[[#This Row],[Order ID]],OrderBreakDown!A2737:H10784,7,0)</f>
        <v>Office Supplies</v>
      </c>
      <c r="R2738" t="str">
        <f>VLOOKUP(Table3[[#This Row],[Order ID]],OrderBreakDown!A2737:H10784,8,0)</f>
        <v>Storage</v>
      </c>
    </row>
    <row r="2739" spans="1:18" ht="21.75" customHeight="1" thickBot="1" x14ac:dyDescent="0.3">
      <c r="A2739" s="5" t="s">
        <v>4486</v>
      </c>
      <c r="B2739" s="2">
        <v>41626</v>
      </c>
      <c r="C2739" s="1" t="s">
        <v>3330</v>
      </c>
      <c r="D2739" s="1" t="s">
        <v>418</v>
      </c>
      <c r="E2739" s="1" t="s">
        <v>20</v>
      </c>
      <c r="F2739" s="1" t="s">
        <v>14</v>
      </c>
      <c r="G2739" s="1" t="s">
        <v>21</v>
      </c>
      <c r="H2739" s="2">
        <v>41632</v>
      </c>
      <c r="I2739" s="1" t="s">
        <v>22</v>
      </c>
      <c r="J2739" s="6" t="s">
        <v>419</v>
      </c>
      <c r="L2739" t="str">
        <f>VLOOKUP(Table3[[#This Row],[Order ID]],OrderBreakDown!A2738:H10785,2,0)</f>
        <v>Ikea 3-Shelf Cabinet, Mobile</v>
      </c>
      <c r="M2739" s="16">
        <f>VLOOKUP(Table3[[#This Row],[Order ID]],OrderBreakDown!A2738:H10785,3,0)</f>
        <v>0</v>
      </c>
      <c r="N2739" t="str">
        <f>VLOOKUP(Table3[[#This Row],[Order ID]],OrderBreakDown!A2738:H10785,4,0)</f>
        <v>$435.00</v>
      </c>
      <c r="O2739" s="18" t="str">
        <f>VLOOKUP(Table3[[#This Row],[Order ID]],OrderBreakDown!A2738:H10785,5,0)</f>
        <v>$104.00</v>
      </c>
      <c r="P2739">
        <f>VLOOKUP(Table3[[#This Row],[Order ID]],OrderBreakDown!A2738:H10785,6,0)</f>
        <v>3</v>
      </c>
      <c r="Q2739" t="str">
        <f>VLOOKUP(Table3[[#This Row],[Order ID]],OrderBreakDown!A2738:H10785,7,0)</f>
        <v>Furniture</v>
      </c>
      <c r="R2739" t="str">
        <f>VLOOKUP(Table3[[#This Row],[Order ID]],OrderBreakDown!A2738:H10785,8,0)</f>
        <v>Bookcases</v>
      </c>
    </row>
    <row r="2740" spans="1:18" ht="21.75" customHeight="1" thickBot="1" x14ac:dyDescent="0.3">
      <c r="A2740" s="5" t="s">
        <v>4487</v>
      </c>
      <c r="B2740" s="2">
        <v>41626</v>
      </c>
      <c r="C2740" s="1" t="s">
        <v>3612</v>
      </c>
      <c r="D2740" s="1" t="s">
        <v>1609</v>
      </c>
      <c r="E2740" s="1" t="s">
        <v>66</v>
      </c>
      <c r="F2740" s="1" t="s">
        <v>28</v>
      </c>
      <c r="G2740" s="1" t="s">
        <v>21</v>
      </c>
      <c r="H2740" s="2">
        <v>41628</v>
      </c>
      <c r="I2740" s="1" t="s">
        <v>16</v>
      </c>
      <c r="J2740" s="6" t="s">
        <v>367</v>
      </c>
      <c r="L2740" t="str">
        <f>VLOOKUP(Table3[[#This Row],[Order ID]],OrderBreakDown!A2739:H10786,2,0)</f>
        <v>Okidata Printer, White</v>
      </c>
      <c r="M2740" s="16">
        <f>VLOOKUP(Table3[[#This Row],[Order ID]],OrderBreakDown!A2739:H10786,3,0)</f>
        <v>0</v>
      </c>
      <c r="N2740" t="str">
        <f>VLOOKUP(Table3[[#This Row],[Order ID]],OrderBreakDown!A2739:H10786,4,0)</f>
        <v>$534.00</v>
      </c>
      <c r="O2740" s="18" t="str">
        <f>VLOOKUP(Table3[[#This Row],[Order ID]],OrderBreakDown!A2739:H10786,5,0)</f>
        <v>$5.00</v>
      </c>
      <c r="P2740">
        <f>VLOOKUP(Table3[[#This Row],[Order ID]],OrderBreakDown!A2739:H10786,6,0)</f>
        <v>2</v>
      </c>
      <c r="Q2740" t="str">
        <f>VLOOKUP(Table3[[#This Row],[Order ID]],OrderBreakDown!A2739:H10786,7,0)</f>
        <v>Technology</v>
      </c>
      <c r="R2740" t="str">
        <f>VLOOKUP(Table3[[#This Row],[Order ID]],OrderBreakDown!A2739:H10786,8,0)</f>
        <v>Machines</v>
      </c>
    </row>
    <row r="2741" spans="1:18" ht="21.75" customHeight="1" thickBot="1" x14ac:dyDescent="0.3">
      <c r="A2741" s="5" t="s">
        <v>4488</v>
      </c>
      <c r="B2741" s="2">
        <v>41626</v>
      </c>
      <c r="C2741" s="1" t="s">
        <v>1263</v>
      </c>
      <c r="D2741" s="1" t="s">
        <v>613</v>
      </c>
      <c r="E2741" s="1" t="s">
        <v>27</v>
      </c>
      <c r="F2741" s="1" t="s">
        <v>28</v>
      </c>
      <c r="G2741" s="1" t="s">
        <v>21</v>
      </c>
      <c r="H2741" s="2">
        <v>41633</v>
      </c>
      <c r="I2741" s="1" t="s">
        <v>22</v>
      </c>
      <c r="J2741" s="6" t="s">
        <v>614</v>
      </c>
      <c r="L2741" t="str">
        <f>VLOOKUP(Table3[[#This Row],[Order ID]],OrderBreakDown!A2740:H10787,2,0)</f>
        <v>StarTech Inkjet, White</v>
      </c>
      <c r="M2741" s="16">
        <f>VLOOKUP(Table3[[#This Row],[Order ID]],OrderBreakDown!A2740:H10787,3,0)</f>
        <v>0.15</v>
      </c>
      <c r="N2741" t="str">
        <f>VLOOKUP(Table3[[#This Row],[Order ID]],OrderBreakDown!A2740:H10787,4,0)</f>
        <v>$1,270.00</v>
      </c>
      <c r="O2741" s="18" t="str">
        <f>VLOOKUP(Table3[[#This Row],[Order ID]],OrderBreakDown!A2740:H10787,5,0)</f>
        <v>$433.00</v>
      </c>
      <c r="P2741">
        <f>VLOOKUP(Table3[[#This Row],[Order ID]],OrderBreakDown!A2740:H10787,6,0)</f>
        <v>5</v>
      </c>
      <c r="Q2741" t="str">
        <f>VLOOKUP(Table3[[#This Row],[Order ID]],OrderBreakDown!A2740:H10787,7,0)</f>
        <v>Technology</v>
      </c>
      <c r="R2741" t="str">
        <f>VLOOKUP(Table3[[#This Row],[Order ID]],OrderBreakDown!A2740:H10787,8,0)</f>
        <v>Machines</v>
      </c>
    </row>
    <row r="2742" spans="1:18" ht="21.75" customHeight="1" thickBot="1" x14ac:dyDescent="0.3">
      <c r="A2742" s="5" t="s">
        <v>4489</v>
      </c>
      <c r="B2742" s="2">
        <v>41627</v>
      </c>
      <c r="C2742" s="1" t="s">
        <v>1024</v>
      </c>
      <c r="D2742" s="1" t="s">
        <v>651</v>
      </c>
      <c r="E2742" s="1" t="s">
        <v>260</v>
      </c>
      <c r="F2742" s="1" t="s">
        <v>14</v>
      </c>
      <c r="G2742" s="1" t="s">
        <v>21</v>
      </c>
      <c r="H2742" s="2">
        <v>41633</v>
      </c>
      <c r="I2742" s="1" t="s">
        <v>22</v>
      </c>
      <c r="J2742" s="6" t="s">
        <v>651</v>
      </c>
      <c r="L2742" t="str">
        <f>VLOOKUP(Table3[[#This Row],[Order ID]],OrderBreakDown!A2741:H10788,2,0)</f>
        <v>Enermax Message Books, 8.5 x 11</v>
      </c>
      <c r="M2742" s="16">
        <f>VLOOKUP(Table3[[#This Row],[Order ID]],OrderBreakDown!A2741:H10788,3,0)</f>
        <v>0.5</v>
      </c>
      <c r="N2742" t="str">
        <f>VLOOKUP(Table3[[#This Row],[Order ID]],OrderBreakDown!A2741:H10788,4,0)</f>
        <v>$13.00</v>
      </c>
      <c r="O2742" s="18" t="str">
        <f>VLOOKUP(Table3[[#This Row],[Order ID]],OrderBreakDown!A2741:H10788,5,0)</f>
        <v>-$7.00</v>
      </c>
      <c r="P2742">
        <f>VLOOKUP(Table3[[#This Row],[Order ID]],OrderBreakDown!A2741:H10788,6,0)</f>
        <v>1</v>
      </c>
      <c r="Q2742" t="str">
        <f>VLOOKUP(Table3[[#This Row],[Order ID]],OrderBreakDown!A2741:H10788,7,0)</f>
        <v>Office Supplies</v>
      </c>
      <c r="R2742" t="str">
        <f>VLOOKUP(Table3[[#This Row],[Order ID]],OrderBreakDown!A2741:H10788,8,0)</f>
        <v>Paper</v>
      </c>
    </row>
    <row r="2743" spans="1:18" ht="21.75" customHeight="1" thickBot="1" x14ac:dyDescent="0.3">
      <c r="A2743" s="5" t="s">
        <v>4490</v>
      </c>
      <c r="B2743" s="2">
        <v>41627</v>
      </c>
      <c r="C2743" s="1" t="s">
        <v>862</v>
      </c>
      <c r="D2743" s="1" t="s">
        <v>1607</v>
      </c>
      <c r="E2743" s="1" t="s">
        <v>58</v>
      </c>
      <c r="F2743" s="1" t="s">
        <v>50</v>
      </c>
      <c r="G2743" s="1" t="s">
        <v>15</v>
      </c>
      <c r="H2743" s="2">
        <v>41629</v>
      </c>
      <c r="I2743" s="1" t="s">
        <v>37</v>
      </c>
      <c r="J2743" s="6" t="s">
        <v>57</v>
      </c>
      <c r="L2743" t="str">
        <f>VLOOKUP(Table3[[#This Row],[Order ID]],OrderBreakDown!A2742:H10789,2,0)</f>
        <v>Fellowes Folders, Blue</v>
      </c>
      <c r="M2743" s="16">
        <f>VLOOKUP(Table3[[#This Row],[Order ID]],OrderBreakDown!A2742:H10789,3,0)</f>
        <v>0.1</v>
      </c>
      <c r="N2743" t="str">
        <f>VLOOKUP(Table3[[#This Row],[Order ID]],OrderBreakDown!A2742:H10789,4,0)</f>
        <v>$95.00</v>
      </c>
      <c r="O2743" s="18" t="str">
        <f>VLOOKUP(Table3[[#This Row],[Order ID]],OrderBreakDown!A2742:H10789,5,0)</f>
        <v>$42.00</v>
      </c>
      <c r="P2743">
        <f>VLOOKUP(Table3[[#This Row],[Order ID]],OrderBreakDown!A2742:H10789,6,0)</f>
        <v>4</v>
      </c>
      <c r="Q2743" t="str">
        <f>VLOOKUP(Table3[[#This Row],[Order ID]],OrderBreakDown!A2742:H10789,7,0)</f>
        <v>Office Supplies</v>
      </c>
      <c r="R2743" t="str">
        <f>VLOOKUP(Table3[[#This Row],[Order ID]],OrderBreakDown!A2742:H10789,8,0)</f>
        <v>Storage</v>
      </c>
    </row>
    <row r="2744" spans="1:18" ht="21.75" customHeight="1" thickBot="1" x14ac:dyDescent="0.3">
      <c r="A2744" s="5" t="s">
        <v>4491</v>
      </c>
      <c r="B2744" s="2">
        <v>41627</v>
      </c>
      <c r="C2744" s="1" t="s">
        <v>572</v>
      </c>
      <c r="D2744" s="1" t="s">
        <v>263</v>
      </c>
      <c r="E2744" s="1" t="s">
        <v>49</v>
      </c>
      <c r="F2744" s="1" t="s">
        <v>50</v>
      </c>
      <c r="G2744" s="1" t="s">
        <v>21</v>
      </c>
      <c r="H2744" s="2">
        <v>41631</v>
      </c>
      <c r="I2744" s="1" t="s">
        <v>22</v>
      </c>
      <c r="J2744" s="6" t="s">
        <v>264</v>
      </c>
      <c r="L2744" t="str">
        <f>VLOOKUP(Table3[[#This Row],[Order ID]],OrderBreakDown!A2743:H10790,2,0)</f>
        <v>Panasonic Receipt Printer, Red</v>
      </c>
      <c r="M2744" s="16">
        <f>VLOOKUP(Table3[[#This Row],[Order ID]],OrderBreakDown!A2743:H10790,3,0)</f>
        <v>0.4</v>
      </c>
      <c r="N2744" t="str">
        <f>VLOOKUP(Table3[[#This Row],[Order ID]],OrderBreakDown!A2743:H10790,4,0)</f>
        <v>$283.00</v>
      </c>
      <c r="O2744" s="18" t="str">
        <f>VLOOKUP(Table3[[#This Row],[Order ID]],OrderBreakDown!A2743:H10790,5,0)</f>
        <v>$42.00</v>
      </c>
      <c r="P2744">
        <f>VLOOKUP(Table3[[#This Row],[Order ID]],OrderBreakDown!A2743:H10790,6,0)</f>
        <v>4</v>
      </c>
      <c r="Q2744" t="str">
        <f>VLOOKUP(Table3[[#This Row],[Order ID]],OrderBreakDown!A2743:H10790,7,0)</f>
        <v>Technology</v>
      </c>
      <c r="R2744" t="str">
        <f>VLOOKUP(Table3[[#This Row],[Order ID]],OrderBreakDown!A2743:H10790,8,0)</f>
        <v>Machines</v>
      </c>
    </row>
    <row r="2745" spans="1:18" ht="21.75" customHeight="1" thickBot="1" x14ac:dyDescent="0.3">
      <c r="A2745" s="5" t="s">
        <v>4492</v>
      </c>
      <c r="B2745" s="2">
        <v>41627</v>
      </c>
      <c r="C2745" s="1" t="s">
        <v>683</v>
      </c>
      <c r="D2745" s="1" t="s">
        <v>2255</v>
      </c>
      <c r="E2745" s="1" t="s">
        <v>27</v>
      </c>
      <c r="F2745" s="1" t="s">
        <v>28</v>
      </c>
      <c r="G2745" s="1" t="s">
        <v>15</v>
      </c>
      <c r="H2745" s="2">
        <v>41631</v>
      </c>
      <c r="I2745" s="1" t="s">
        <v>22</v>
      </c>
      <c r="J2745" s="6" t="s">
        <v>181</v>
      </c>
      <c r="L2745" t="str">
        <f>VLOOKUP(Table3[[#This Row],[Order ID]],OrderBreakDown!A2744:H10791,2,0)</f>
        <v>Ames Mailers, Set of 50</v>
      </c>
      <c r="M2745" s="16">
        <f>VLOOKUP(Table3[[#This Row],[Order ID]],OrderBreakDown!A2744:H10791,3,0)</f>
        <v>0</v>
      </c>
      <c r="N2745" t="str">
        <f>VLOOKUP(Table3[[#This Row],[Order ID]],OrderBreakDown!A2744:H10791,4,0)</f>
        <v>$36.00</v>
      </c>
      <c r="O2745" s="18" t="str">
        <f>VLOOKUP(Table3[[#This Row],[Order ID]],OrderBreakDown!A2744:H10791,5,0)</f>
        <v>$5.00</v>
      </c>
      <c r="P2745">
        <f>VLOOKUP(Table3[[#This Row],[Order ID]],OrderBreakDown!A2744:H10791,6,0)</f>
        <v>1</v>
      </c>
      <c r="Q2745" t="str">
        <f>VLOOKUP(Table3[[#This Row],[Order ID]],OrderBreakDown!A2744:H10791,7,0)</f>
        <v>Office Supplies</v>
      </c>
      <c r="R2745" t="str">
        <f>VLOOKUP(Table3[[#This Row],[Order ID]],OrderBreakDown!A2744:H10791,8,0)</f>
        <v>Envelopes</v>
      </c>
    </row>
    <row r="2746" spans="1:18" ht="21.75" customHeight="1" thickBot="1" x14ac:dyDescent="0.3">
      <c r="A2746" s="5" t="s">
        <v>4493</v>
      </c>
      <c r="B2746" s="2">
        <v>41627</v>
      </c>
      <c r="C2746" s="1" t="s">
        <v>2510</v>
      </c>
      <c r="D2746" s="1" t="s">
        <v>4494</v>
      </c>
      <c r="E2746" s="1" t="s">
        <v>27</v>
      </c>
      <c r="F2746" s="1" t="s">
        <v>28</v>
      </c>
      <c r="G2746" s="1" t="s">
        <v>15</v>
      </c>
      <c r="H2746" s="2">
        <v>41632</v>
      </c>
      <c r="I2746" s="1" t="s">
        <v>16</v>
      </c>
      <c r="J2746" s="6" t="s">
        <v>112</v>
      </c>
      <c r="L2746" t="str">
        <f>VLOOKUP(Table3[[#This Row],[Order ID]],OrderBreakDown!A2745:H10792,2,0)</f>
        <v>Boston Pens, Blue</v>
      </c>
      <c r="M2746" s="16">
        <f>VLOOKUP(Table3[[#This Row],[Order ID]],OrderBreakDown!A2745:H10792,3,0)</f>
        <v>0</v>
      </c>
      <c r="N2746" t="str">
        <f>VLOOKUP(Table3[[#This Row],[Order ID]],OrderBreakDown!A2745:H10792,4,0)</f>
        <v>$71.00</v>
      </c>
      <c r="O2746" s="18" t="str">
        <f>VLOOKUP(Table3[[#This Row],[Order ID]],OrderBreakDown!A2745:H10792,5,0)</f>
        <v>$1.00</v>
      </c>
      <c r="P2746">
        <f>VLOOKUP(Table3[[#This Row],[Order ID]],OrderBreakDown!A2745:H10792,6,0)</f>
        <v>5</v>
      </c>
      <c r="Q2746" t="str">
        <f>VLOOKUP(Table3[[#This Row],[Order ID]],OrderBreakDown!A2745:H10792,7,0)</f>
        <v>Office Supplies</v>
      </c>
      <c r="R2746" t="str">
        <f>VLOOKUP(Table3[[#This Row],[Order ID]],OrderBreakDown!A2745:H10792,8,0)</f>
        <v>Art</v>
      </c>
    </row>
    <row r="2747" spans="1:18" ht="21.75" customHeight="1" thickBot="1" x14ac:dyDescent="0.3">
      <c r="A2747" s="5" t="s">
        <v>4495</v>
      </c>
      <c r="B2747" s="2">
        <v>41627</v>
      </c>
      <c r="C2747" s="1" t="s">
        <v>531</v>
      </c>
      <c r="D2747" s="1" t="s">
        <v>433</v>
      </c>
      <c r="E2747" s="1" t="s">
        <v>66</v>
      </c>
      <c r="F2747" s="1" t="s">
        <v>28</v>
      </c>
      <c r="G2747" s="1" t="s">
        <v>21</v>
      </c>
      <c r="H2747" s="2">
        <v>41631</v>
      </c>
      <c r="I2747" s="1" t="s">
        <v>22</v>
      </c>
      <c r="J2747" s="6" t="s">
        <v>116</v>
      </c>
      <c r="L2747" t="str">
        <f>VLOOKUP(Table3[[#This Row],[Order ID]],OrderBreakDown!A2746:H10793,2,0)</f>
        <v>Binney &amp; Smith Canvas, Fluorescent</v>
      </c>
      <c r="M2747" s="16">
        <f>VLOOKUP(Table3[[#This Row],[Order ID]],OrderBreakDown!A2746:H10793,3,0)</f>
        <v>0</v>
      </c>
      <c r="N2747" t="str">
        <f>VLOOKUP(Table3[[#This Row],[Order ID]],OrderBreakDown!A2746:H10793,4,0)</f>
        <v>$105.00</v>
      </c>
      <c r="O2747" s="18" t="str">
        <f>VLOOKUP(Table3[[#This Row],[Order ID]],OrderBreakDown!A2746:H10793,5,0)</f>
        <v>$20.00</v>
      </c>
      <c r="P2747">
        <f>VLOOKUP(Table3[[#This Row],[Order ID]],OrderBreakDown!A2746:H10793,6,0)</f>
        <v>2</v>
      </c>
      <c r="Q2747" t="str">
        <f>VLOOKUP(Table3[[#This Row],[Order ID]],OrderBreakDown!A2746:H10793,7,0)</f>
        <v>Office Supplies</v>
      </c>
      <c r="R2747" t="str">
        <f>VLOOKUP(Table3[[#This Row],[Order ID]],OrderBreakDown!A2746:H10793,8,0)</f>
        <v>Art</v>
      </c>
    </row>
    <row r="2748" spans="1:18" ht="21.75" customHeight="1" thickBot="1" x14ac:dyDescent="0.3">
      <c r="A2748" s="5" t="s">
        <v>4496</v>
      </c>
      <c r="B2748" s="2">
        <v>41627</v>
      </c>
      <c r="C2748" s="1" t="s">
        <v>297</v>
      </c>
      <c r="D2748" s="1" t="s">
        <v>119</v>
      </c>
      <c r="E2748" s="1" t="s">
        <v>120</v>
      </c>
      <c r="F2748" s="1" t="s">
        <v>28</v>
      </c>
      <c r="G2748" s="1" t="s">
        <v>21</v>
      </c>
      <c r="H2748" s="2">
        <v>41631</v>
      </c>
      <c r="I2748" s="1" t="s">
        <v>22</v>
      </c>
      <c r="J2748" s="6" t="s">
        <v>121</v>
      </c>
      <c r="L2748" t="str">
        <f>VLOOKUP(Table3[[#This Row],[Order ID]],OrderBreakDown!A2747:H10794,2,0)</f>
        <v>Eldon Photo Frame, Duo Pack</v>
      </c>
      <c r="M2748" s="16">
        <f>VLOOKUP(Table3[[#This Row],[Order ID]],OrderBreakDown!A2747:H10794,3,0)</f>
        <v>0</v>
      </c>
      <c r="N2748" t="str">
        <f>VLOOKUP(Table3[[#This Row],[Order ID]],OrderBreakDown!A2747:H10794,4,0)</f>
        <v>$175.00</v>
      </c>
      <c r="O2748" s="18" t="str">
        <f>VLOOKUP(Table3[[#This Row],[Order ID]],OrderBreakDown!A2747:H10794,5,0)</f>
        <v>$10.00</v>
      </c>
      <c r="P2748">
        <f>VLOOKUP(Table3[[#This Row],[Order ID]],OrderBreakDown!A2747:H10794,6,0)</f>
        <v>3</v>
      </c>
      <c r="Q2748" t="str">
        <f>VLOOKUP(Table3[[#This Row],[Order ID]],OrderBreakDown!A2747:H10794,7,0)</f>
        <v>Furniture</v>
      </c>
      <c r="R2748" t="str">
        <f>VLOOKUP(Table3[[#This Row],[Order ID]],OrderBreakDown!A2747:H10794,8,0)</f>
        <v>Furnishings</v>
      </c>
    </row>
    <row r="2749" spans="1:18" ht="21.75" customHeight="1" thickBot="1" x14ac:dyDescent="0.3">
      <c r="A2749" s="5" t="s">
        <v>4497</v>
      </c>
      <c r="B2749" s="2">
        <v>41627</v>
      </c>
      <c r="C2749" s="1" t="s">
        <v>683</v>
      </c>
      <c r="D2749" s="1" t="s">
        <v>2197</v>
      </c>
      <c r="E2749" s="1" t="s">
        <v>58</v>
      </c>
      <c r="F2749" s="1" t="s">
        <v>50</v>
      </c>
      <c r="G2749" s="1" t="s">
        <v>15</v>
      </c>
      <c r="H2749" s="2">
        <v>41629</v>
      </c>
      <c r="I2749" s="1" t="s">
        <v>16</v>
      </c>
      <c r="J2749" s="6" t="s">
        <v>444</v>
      </c>
      <c r="L2749" t="str">
        <f>VLOOKUP(Table3[[#This Row],[Order ID]],OrderBreakDown!A2748:H10795,2,0)</f>
        <v>Smead File Cart, Blue</v>
      </c>
      <c r="M2749" s="16">
        <f>VLOOKUP(Table3[[#This Row],[Order ID]],OrderBreakDown!A2748:H10795,3,0)</f>
        <v>0.1</v>
      </c>
      <c r="N2749" t="str">
        <f>VLOOKUP(Table3[[#This Row],[Order ID]],OrderBreakDown!A2748:H10795,4,0)</f>
        <v>$574.00</v>
      </c>
      <c r="O2749" s="18" t="str">
        <f>VLOOKUP(Table3[[#This Row],[Order ID]],OrderBreakDown!A2748:H10795,5,0)</f>
        <v>-$57.00</v>
      </c>
      <c r="P2749">
        <f>VLOOKUP(Table3[[#This Row],[Order ID]],OrderBreakDown!A2748:H10795,6,0)</f>
        <v>5</v>
      </c>
      <c r="Q2749" t="str">
        <f>VLOOKUP(Table3[[#This Row],[Order ID]],OrderBreakDown!A2748:H10795,7,0)</f>
        <v>Office Supplies</v>
      </c>
      <c r="R2749" t="str">
        <f>VLOOKUP(Table3[[#This Row],[Order ID]],OrderBreakDown!A2748:H10795,8,0)</f>
        <v>Storage</v>
      </c>
    </row>
    <row r="2750" spans="1:18" ht="21.75" customHeight="1" thickBot="1" x14ac:dyDescent="0.3">
      <c r="A2750" s="5" t="s">
        <v>4498</v>
      </c>
      <c r="B2750" s="2">
        <v>41628</v>
      </c>
      <c r="C2750" s="1" t="s">
        <v>2112</v>
      </c>
      <c r="D2750" s="1" t="s">
        <v>476</v>
      </c>
      <c r="E2750" s="1" t="s">
        <v>66</v>
      </c>
      <c r="F2750" s="1" t="s">
        <v>28</v>
      </c>
      <c r="G2750" s="1" t="s">
        <v>33</v>
      </c>
      <c r="H2750" s="2">
        <v>41634</v>
      </c>
      <c r="I2750" s="1" t="s">
        <v>22</v>
      </c>
      <c r="J2750" s="6" t="s">
        <v>477</v>
      </c>
      <c r="L2750" t="str">
        <f>VLOOKUP(Table3[[#This Row],[Order ID]],OrderBreakDown!A2749:H10796,2,0)</f>
        <v>Tenex Box, Industrial</v>
      </c>
      <c r="M2750" s="16">
        <f>VLOOKUP(Table3[[#This Row],[Order ID]],OrderBreakDown!A2749:H10796,3,0)</f>
        <v>0.1</v>
      </c>
      <c r="N2750" t="str">
        <f>VLOOKUP(Table3[[#This Row],[Order ID]],OrderBreakDown!A2749:H10796,4,0)</f>
        <v>$31.00</v>
      </c>
      <c r="O2750" s="18" t="str">
        <f>VLOOKUP(Table3[[#This Row],[Order ID]],OrderBreakDown!A2749:H10796,5,0)</f>
        <v>$13.00</v>
      </c>
      <c r="P2750">
        <f>VLOOKUP(Table3[[#This Row],[Order ID]],OrderBreakDown!A2749:H10796,6,0)</f>
        <v>2</v>
      </c>
      <c r="Q2750" t="str">
        <f>VLOOKUP(Table3[[#This Row],[Order ID]],OrderBreakDown!A2749:H10796,7,0)</f>
        <v>Office Supplies</v>
      </c>
      <c r="R2750" t="str">
        <f>VLOOKUP(Table3[[#This Row],[Order ID]],OrderBreakDown!A2749:H10796,8,0)</f>
        <v>Storage</v>
      </c>
    </row>
    <row r="2751" spans="1:18" ht="21.75" customHeight="1" thickBot="1" x14ac:dyDescent="0.3">
      <c r="A2751" s="5" t="s">
        <v>4499</v>
      </c>
      <c r="B2751" s="2">
        <v>41628</v>
      </c>
      <c r="C2751" s="1" t="s">
        <v>1980</v>
      </c>
      <c r="D2751" s="1" t="s">
        <v>177</v>
      </c>
      <c r="E2751" s="1" t="s">
        <v>20</v>
      </c>
      <c r="F2751" s="1" t="s">
        <v>14</v>
      </c>
      <c r="G2751" s="1" t="s">
        <v>15</v>
      </c>
      <c r="H2751" s="2">
        <v>41633</v>
      </c>
      <c r="I2751" s="1" t="s">
        <v>22</v>
      </c>
      <c r="J2751" s="6" t="s">
        <v>23</v>
      </c>
      <c r="L2751" t="str">
        <f>VLOOKUP(Table3[[#This Row],[Order ID]],OrderBreakDown!A2750:H10797,2,0)</f>
        <v>Eldon File Cart, Single Width</v>
      </c>
      <c r="M2751" s="16">
        <f>VLOOKUP(Table3[[#This Row],[Order ID]],OrderBreakDown!A2750:H10797,3,0)</f>
        <v>0.1</v>
      </c>
      <c r="N2751" t="str">
        <f>VLOOKUP(Table3[[#This Row],[Order ID]],OrderBreakDown!A2750:H10797,4,0)</f>
        <v>$576.00</v>
      </c>
      <c r="O2751" s="18" t="str">
        <f>VLOOKUP(Table3[[#This Row],[Order ID]],OrderBreakDown!A2750:H10797,5,0)</f>
        <v>$51.00</v>
      </c>
      <c r="P2751">
        <f>VLOOKUP(Table3[[#This Row],[Order ID]],OrderBreakDown!A2750:H10797,6,0)</f>
        <v>5</v>
      </c>
      <c r="Q2751" t="str">
        <f>VLOOKUP(Table3[[#This Row],[Order ID]],OrderBreakDown!A2750:H10797,7,0)</f>
        <v>Office Supplies</v>
      </c>
      <c r="R2751" t="str">
        <f>VLOOKUP(Table3[[#This Row],[Order ID]],OrderBreakDown!A2750:H10797,8,0)</f>
        <v>Storage</v>
      </c>
    </row>
    <row r="2752" spans="1:18" ht="21.75" customHeight="1" thickBot="1" x14ac:dyDescent="0.3">
      <c r="A2752" s="5" t="s">
        <v>4500</v>
      </c>
      <c r="B2752" s="2">
        <v>41628</v>
      </c>
      <c r="C2752" s="1" t="s">
        <v>449</v>
      </c>
      <c r="D2752" s="1" t="s">
        <v>1105</v>
      </c>
      <c r="E2752" s="1" t="s">
        <v>49</v>
      </c>
      <c r="F2752" s="1" t="s">
        <v>50</v>
      </c>
      <c r="G2752" s="1" t="s">
        <v>21</v>
      </c>
      <c r="H2752" s="2">
        <v>41631</v>
      </c>
      <c r="I2752" s="1" t="s">
        <v>37</v>
      </c>
      <c r="J2752" s="6" t="s">
        <v>1106</v>
      </c>
      <c r="L2752" t="str">
        <f>VLOOKUP(Table3[[#This Row],[Order ID]],OrderBreakDown!A2751:H10798,2,0)</f>
        <v>Ikea Library with Doors, Traditional</v>
      </c>
      <c r="M2752" s="16">
        <f>VLOOKUP(Table3[[#This Row],[Order ID]],OrderBreakDown!A2751:H10798,3,0)</f>
        <v>0</v>
      </c>
      <c r="N2752" t="str">
        <f>VLOOKUP(Table3[[#This Row],[Order ID]],OrderBreakDown!A2751:H10798,4,0)</f>
        <v>$1,817.00</v>
      </c>
      <c r="O2752" s="18" t="str">
        <f>VLOOKUP(Table3[[#This Row],[Order ID]],OrderBreakDown!A2751:H10798,5,0)</f>
        <v>$799.00</v>
      </c>
      <c r="P2752">
        <f>VLOOKUP(Table3[[#This Row],[Order ID]],OrderBreakDown!A2751:H10798,6,0)</f>
        <v>5</v>
      </c>
      <c r="Q2752" t="str">
        <f>VLOOKUP(Table3[[#This Row],[Order ID]],OrderBreakDown!A2751:H10798,7,0)</f>
        <v>Furniture</v>
      </c>
      <c r="R2752" t="str">
        <f>VLOOKUP(Table3[[#This Row],[Order ID]],OrderBreakDown!A2751:H10798,8,0)</f>
        <v>Bookcases</v>
      </c>
    </row>
    <row r="2753" spans="1:18" ht="21.75" customHeight="1" thickBot="1" x14ac:dyDescent="0.3">
      <c r="A2753" s="5" t="s">
        <v>4501</v>
      </c>
      <c r="B2753" s="2">
        <v>41628</v>
      </c>
      <c r="C2753" s="1" t="s">
        <v>1007</v>
      </c>
      <c r="D2753" s="1" t="s">
        <v>3583</v>
      </c>
      <c r="E2753" s="1" t="s">
        <v>20</v>
      </c>
      <c r="F2753" s="1" t="s">
        <v>14</v>
      </c>
      <c r="G2753" s="1" t="s">
        <v>15</v>
      </c>
      <c r="H2753" s="2">
        <v>41632</v>
      </c>
      <c r="I2753" s="1" t="s">
        <v>22</v>
      </c>
      <c r="J2753" s="6" t="s">
        <v>23</v>
      </c>
      <c r="L2753" t="str">
        <f>VLOOKUP(Table3[[#This Row],[Order ID]],OrderBreakDown!A2752:H10799,2,0)</f>
        <v>Office Star Rocking Chair, Red</v>
      </c>
      <c r="M2753" s="16">
        <f>VLOOKUP(Table3[[#This Row],[Order ID]],OrderBreakDown!A2752:H10799,3,0)</f>
        <v>0</v>
      </c>
      <c r="N2753" t="str">
        <f>VLOOKUP(Table3[[#This Row],[Order ID]],OrderBreakDown!A2752:H10799,4,0)</f>
        <v>$423.00</v>
      </c>
      <c r="O2753" s="18" t="str">
        <f>VLOOKUP(Table3[[#This Row],[Order ID]],OrderBreakDown!A2752:H10799,5,0)</f>
        <v>$173.00</v>
      </c>
      <c r="P2753">
        <f>VLOOKUP(Table3[[#This Row],[Order ID]],OrderBreakDown!A2752:H10799,6,0)</f>
        <v>3</v>
      </c>
      <c r="Q2753" t="str">
        <f>VLOOKUP(Table3[[#This Row],[Order ID]],OrderBreakDown!A2752:H10799,7,0)</f>
        <v>Furniture</v>
      </c>
      <c r="R2753" t="str">
        <f>VLOOKUP(Table3[[#This Row],[Order ID]],OrderBreakDown!A2752:H10799,8,0)</f>
        <v>Chairs</v>
      </c>
    </row>
    <row r="2754" spans="1:18" ht="21.75" customHeight="1" thickBot="1" x14ac:dyDescent="0.3">
      <c r="A2754" s="5" t="s">
        <v>4502</v>
      </c>
      <c r="B2754" s="2">
        <v>41628</v>
      </c>
      <c r="C2754" s="1" t="s">
        <v>60</v>
      </c>
      <c r="D2754" s="1" t="s">
        <v>2767</v>
      </c>
      <c r="E2754" s="1" t="s">
        <v>20</v>
      </c>
      <c r="F2754" s="1" t="s">
        <v>14</v>
      </c>
      <c r="G2754" s="1" t="s">
        <v>21</v>
      </c>
      <c r="H2754" s="2">
        <v>41633</v>
      </c>
      <c r="I2754" s="1" t="s">
        <v>22</v>
      </c>
      <c r="J2754" s="6" t="s">
        <v>1968</v>
      </c>
      <c r="L2754" t="str">
        <f>VLOOKUP(Table3[[#This Row],[Order ID]],OrderBreakDown!A2753:H10800,2,0)</f>
        <v>Rogers Shelving, Blue</v>
      </c>
      <c r="M2754" s="16">
        <f>VLOOKUP(Table3[[#This Row],[Order ID]],OrderBreakDown!A2753:H10800,3,0)</f>
        <v>0</v>
      </c>
      <c r="N2754" t="str">
        <f>VLOOKUP(Table3[[#This Row],[Order ID]],OrderBreakDown!A2753:H10800,4,0)</f>
        <v>$249.00</v>
      </c>
      <c r="O2754" s="18" t="str">
        <f>VLOOKUP(Table3[[#This Row],[Order ID]],OrderBreakDown!A2753:H10800,5,0)</f>
        <v>$12.00</v>
      </c>
      <c r="P2754">
        <f>VLOOKUP(Table3[[#This Row],[Order ID]],OrderBreakDown!A2753:H10800,6,0)</f>
        <v>4</v>
      </c>
      <c r="Q2754" t="str">
        <f>VLOOKUP(Table3[[#This Row],[Order ID]],OrderBreakDown!A2753:H10800,7,0)</f>
        <v>Office Supplies</v>
      </c>
      <c r="R2754" t="str">
        <f>VLOOKUP(Table3[[#This Row],[Order ID]],OrderBreakDown!A2753:H10800,8,0)</f>
        <v>Storage</v>
      </c>
    </row>
    <row r="2755" spans="1:18" ht="21.75" customHeight="1" thickBot="1" x14ac:dyDescent="0.3">
      <c r="A2755" s="5" t="s">
        <v>4503</v>
      </c>
      <c r="B2755" s="2">
        <v>41628</v>
      </c>
      <c r="C2755" s="1" t="s">
        <v>3431</v>
      </c>
      <c r="D2755" s="1" t="s">
        <v>2764</v>
      </c>
      <c r="E2755" s="1" t="s">
        <v>27</v>
      </c>
      <c r="F2755" s="1" t="s">
        <v>28</v>
      </c>
      <c r="G2755" s="1" t="s">
        <v>15</v>
      </c>
      <c r="H2755" s="2">
        <v>41630</v>
      </c>
      <c r="I2755" s="1" t="s">
        <v>37</v>
      </c>
      <c r="J2755" s="6" t="s">
        <v>112</v>
      </c>
      <c r="L2755" t="str">
        <f>VLOOKUP(Table3[[#This Row],[Order ID]],OrderBreakDown!A2754:H10801,2,0)</f>
        <v>Wilson Jones Binder Covers, Clear</v>
      </c>
      <c r="M2755" s="16">
        <f>VLOOKUP(Table3[[#This Row],[Order ID]],OrderBreakDown!A2754:H10801,3,0)</f>
        <v>0</v>
      </c>
      <c r="N2755" t="str">
        <f>VLOOKUP(Table3[[#This Row],[Order ID]],OrderBreakDown!A2754:H10801,4,0)</f>
        <v>$11.00</v>
      </c>
      <c r="O2755" s="18" t="str">
        <f>VLOOKUP(Table3[[#This Row],[Order ID]],OrderBreakDown!A2754:H10801,5,0)</f>
        <v>$3.00</v>
      </c>
      <c r="P2755">
        <f>VLOOKUP(Table3[[#This Row],[Order ID]],OrderBreakDown!A2754:H10801,6,0)</f>
        <v>1</v>
      </c>
      <c r="Q2755" t="str">
        <f>VLOOKUP(Table3[[#This Row],[Order ID]],OrderBreakDown!A2754:H10801,7,0)</f>
        <v>Office Supplies</v>
      </c>
      <c r="R2755" t="str">
        <f>VLOOKUP(Table3[[#This Row],[Order ID]],OrderBreakDown!A2754:H10801,8,0)</f>
        <v>Binders</v>
      </c>
    </row>
    <row r="2756" spans="1:18" ht="21.75" customHeight="1" thickBot="1" x14ac:dyDescent="0.3">
      <c r="A2756" s="5" t="s">
        <v>4504</v>
      </c>
      <c r="B2756" s="2">
        <v>41628</v>
      </c>
      <c r="C2756" s="1" t="s">
        <v>2229</v>
      </c>
      <c r="D2756" s="1" t="s">
        <v>173</v>
      </c>
      <c r="E2756" s="1" t="s">
        <v>58</v>
      </c>
      <c r="F2756" s="1" t="s">
        <v>50</v>
      </c>
      <c r="G2756" s="1" t="s">
        <v>33</v>
      </c>
      <c r="H2756" s="2">
        <v>41632</v>
      </c>
      <c r="I2756" s="1" t="s">
        <v>22</v>
      </c>
      <c r="J2756" s="6" t="s">
        <v>174</v>
      </c>
      <c r="L2756" t="str">
        <f>VLOOKUP(Table3[[#This Row],[Order ID]],OrderBreakDown!A2755:H10802,2,0)</f>
        <v>Lesro Conference Table, with Bottom Storage</v>
      </c>
      <c r="M2756" s="16">
        <f>VLOOKUP(Table3[[#This Row],[Order ID]],OrderBreakDown!A2755:H10802,3,0)</f>
        <v>0.6</v>
      </c>
      <c r="N2756" t="str">
        <f>VLOOKUP(Table3[[#This Row],[Order ID]],OrderBreakDown!A2755:H10802,4,0)</f>
        <v>$1,715.00</v>
      </c>
      <c r="O2756" s="18" t="str">
        <f>VLOOKUP(Table3[[#This Row],[Order ID]],OrderBreakDown!A2755:H10802,5,0)</f>
        <v>-$1,630.00</v>
      </c>
      <c r="P2756">
        <f>VLOOKUP(Table3[[#This Row],[Order ID]],OrderBreakDown!A2755:H10802,6,0)</f>
        <v>5</v>
      </c>
      <c r="Q2756" t="str">
        <f>VLOOKUP(Table3[[#This Row],[Order ID]],OrderBreakDown!A2755:H10802,7,0)</f>
        <v>Furniture</v>
      </c>
      <c r="R2756" t="str">
        <f>VLOOKUP(Table3[[#This Row],[Order ID]],OrderBreakDown!A2755:H10802,8,0)</f>
        <v>Tables</v>
      </c>
    </row>
    <row r="2757" spans="1:18" ht="21.75" customHeight="1" thickBot="1" x14ac:dyDescent="0.3">
      <c r="A2757" s="5" t="s">
        <v>4505</v>
      </c>
      <c r="B2757" s="2">
        <v>41628</v>
      </c>
      <c r="C2757" s="1" t="s">
        <v>907</v>
      </c>
      <c r="D2757" s="1" t="s">
        <v>1182</v>
      </c>
      <c r="E2757" s="1" t="s">
        <v>49</v>
      </c>
      <c r="F2757" s="1" t="s">
        <v>50</v>
      </c>
      <c r="G2757" s="1" t="s">
        <v>33</v>
      </c>
      <c r="H2757" s="2">
        <v>41633</v>
      </c>
      <c r="I2757" s="1" t="s">
        <v>22</v>
      </c>
      <c r="J2757" s="6" t="s">
        <v>132</v>
      </c>
      <c r="L2757" t="str">
        <f>VLOOKUP(Table3[[#This Row],[Order ID]],OrderBreakDown!A2756:H10803,2,0)</f>
        <v>Office Star Swivel Stool, Red</v>
      </c>
      <c r="M2757" s="16">
        <f>VLOOKUP(Table3[[#This Row],[Order ID]],OrderBreakDown!A2756:H10803,3,0)</f>
        <v>0.6</v>
      </c>
      <c r="N2757" t="str">
        <f>VLOOKUP(Table3[[#This Row],[Order ID]],OrderBreakDown!A2756:H10803,4,0)</f>
        <v>$139.00</v>
      </c>
      <c r="O2757" s="18" t="str">
        <f>VLOOKUP(Table3[[#This Row],[Order ID]],OrderBreakDown!A2756:H10803,5,0)</f>
        <v>-$191.00</v>
      </c>
      <c r="P2757">
        <f>VLOOKUP(Table3[[#This Row],[Order ID]],OrderBreakDown!A2756:H10803,6,0)</f>
        <v>2</v>
      </c>
      <c r="Q2757" t="str">
        <f>VLOOKUP(Table3[[#This Row],[Order ID]],OrderBreakDown!A2756:H10803,7,0)</f>
        <v>Furniture</v>
      </c>
      <c r="R2757" t="str">
        <f>VLOOKUP(Table3[[#This Row],[Order ID]],OrderBreakDown!A2756:H10803,8,0)</f>
        <v>Chairs</v>
      </c>
    </row>
    <row r="2758" spans="1:18" ht="21.75" customHeight="1" thickBot="1" x14ac:dyDescent="0.3">
      <c r="A2758" s="5" t="s">
        <v>4506</v>
      </c>
      <c r="B2758" s="2">
        <v>41628</v>
      </c>
      <c r="C2758" s="1" t="s">
        <v>1252</v>
      </c>
      <c r="D2758" s="1" t="s">
        <v>932</v>
      </c>
      <c r="E2758" s="1" t="s">
        <v>66</v>
      </c>
      <c r="F2758" s="1" t="s">
        <v>28</v>
      </c>
      <c r="G2758" s="1" t="s">
        <v>21</v>
      </c>
      <c r="H2758" s="2">
        <v>41632</v>
      </c>
      <c r="I2758" s="1" t="s">
        <v>22</v>
      </c>
      <c r="J2758" s="6" t="s">
        <v>295</v>
      </c>
      <c r="L2758" t="str">
        <f>VLOOKUP(Table3[[#This Row],[Order ID]],OrderBreakDown!A2757:H10804,2,0)</f>
        <v>SAFCO Rocking Chair, Red</v>
      </c>
      <c r="M2758" s="16">
        <f>VLOOKUP(Table3[[#This Row],[Order ID]],OrderBreakDown!A2757:H10804,3,0)</f>
        <v>0.1</v>
      </c>
      <c r="N2758" t="str">
        <f>VLOOKUP(Table3[[#This Row],[Order ID]],OrderBreakDown!A2757:H10804,4,0)</f>
        <v>$486.00</v>
      </c>
      <c r="O2758" s="18" t="str">
        <f>VLOOKUP(Table3[[#This Row],[Order ID]],OrderBreakDown!A2757:H10804,5,0)</f>
        <v>-$27.00</v>
      </c>
      <c r="P2758">
        <f>VLOOKUP(Table3[[#This Row],[Order ID]],OrderBreakDown!A2757:H10804,6,0)</f>
        <v>4</v>
      </c>
      <c r="Q2758" t="str">
        <f>VLOOKUP(Table3[[#This Row],[Order ID]],OrderBreakDown!A2757:H10804,7,0)</f>
        <v>Furniture</v>
      </c>
      <c r="R2758" t="str">
        <f>VLOOKUP(Table3[[#This Row],[Order ID]],OrderBreakDown!A2757:H10804,8,0)</f>
        <v>Chairs</v>
      </c>
    </row>
    <row r="2759" spans="1:18" ht="21.75" customHeight="1" thickBot="1" x14ac:dyDescent="0.3">
      <c r="A2759" s="5" t="s">
        <v>4507</v>
      </c>
      <c r="B2759" s="2">
        <v>41631</v>
      </c>
      <c r="C2759" s="1" t="s">
        <v>2964</v>
      </c>
      <c r="D2759" s="1" t="s">
        <v>4508</v>
      </c>
      <c r="E2759" s="1" t="s">
        <v>120</v>
      </c>
      <c r="F2759" s="1" t="s">
        <v>28</v>
      </c>
      <c r="G2759" s="1" t="s">
        <v>33</v>
      </c>
      <c r="H2759" s="2">
        <v>41636</v>
      </c>
      <c r="I2759" s="1" t="s">
        <v>16</v>
      </c>
      <c r="J2759" s="6" t="s">
        <v>4508</v>
      </c>
      <c r="L2759" t="str">
        <f>VLOOKUP(Table3[[#This Row],[Order ID]],OrderBreakDown!A2758:H10805,2,0)</f>
        <v>Hon Chairmat, Set of Two</v>
      </c>
      <c r="M2759" s="16">
        <f>VLOOKUP(Table3[[#This Row],[Order ID]],OrderBreakDown!A2758:H10805,3,0)</f>
        <v>0</v>
      </c>
      <c r="N2759" t="str">
        <f>VLOOKUP(Table3[[#This Row],[Order ID]],OrderBreakDown!A2758:H10805,4,0)</f>
        <v>$289.00</v>
      </c>
      <c r="O2759" s="18" t="str">
        <f>VLOOKUP(Table3[[#This Row],[Order ID]],OrderBreakDown!A2758:H10805,5,0)</f>
        <v>$63.00</v>
      </c>
      <c r="P2759">
        <f>VLOOKUP(Table3[[#This Row],[Order ID]],OrderBreakDown!A2758:H10805,6,0)</f>
        <v>5</v>
      </c>
      <c r="Q2759" t="str">
        <f>VLOOKUP(Table3[[#This Row],[Order ID]],OrderBreakDown!A2758:H10805,7,0)</f>
        <v>Furniture</v>
      </c>
      <c r="R2759" t="str">
        <f>VLOOKUP(Table3[[#This Row],[Order ID]],OrderBreakDown!A2758:H10805,8,0)</f>
        <v>Chairs</v>
      </c>
    </row>
    <row r="2760" spans="1:18" ht="21.75" customHeight="1" thickBot="1" x14ac:dyDescent="0.3">
      <c r="A2760" s="5" t="s">
        <v>4509</v>
      </c>
      <c r="B2760" s="2">
        <v>41631</v>
      </c>
      <c r="C2760" s="1" t="s">
        <v>1225</v>
      </c>
      <c r="D2760" s="1" t="s">
        <v>2484</v>
      </c>
      <c r="E2760" s="1" t="s">
        <v>27</v>
      </c>
      <c r="F2760" s="1" t="s">
        <v>28</v>
      </c>
      <c r="G2760" s="1" t="s">
        <v>15</v>
      </c>
      <c r="H2760" s="2">
        <v>41634</v>
      </c>
      <c r="I2760" s="1" t="s">
        <v>16</v>
      </c>
      <c r="J2760" s="6" t="s">
        <v>29</v>
      </c>
      <c r="L2760" t="str">
        <f>VLOOKUP(Table3[[#This Row],[Order ID]],OrderBreakDown!A2759:H10806,2,0)</f>
        <v>Breville Toaster, Black</v>
      </c>
      <c r="M2760" s="16">
        <f>VLOOKUP(Table3[[#This Row],[Order ID]],OrderBreakDown!A2759:H10806,3,0)</f>
        <v>0.1</v>
      </c>
      <c r="N2760" t="str">
        <f>VLOOKUP(Table3[[#This Row],[Order ID]],OrderBreakDown!A2759:H10806,4,0)</f>
        <v>$343.00</v>
      </c>
      <c r="O2760" s="18" t="str">
        <f>VLOOKUP(Table3[[#This Row],[Order ID]],OrderBreakDown!A2759:H10806,5,0)</f>
        <v>$72.00</v>
      </c>
      <c r="P2760">
        <f>VLOOKUP(Table3[[#This Row],[Order ID]],OrderBreakDown!A2759:H10806,6,0)</f>
        <v>5</v>
      </c>
      <c r="Q2760" t="str">
        <f>VLOOKUP(Table3[[#This Row],[Order ID]],OrderBreakDown!A2759:H10806,7,0)</f>
        <v>Office Supplies</v>
      </c>
      <c r="R2760" t="str">
        <f>VLOOKUP(Table3[[#This Row],[Order ID]],OrderBreakDown!A2759:H10806,8,0)</f>
        <v>Appliances</v>
      </c>
    </row>
    <row r="2761" spans="1:18" ht="21.75" customHeight="1" thickBot="1" x14ac:dyDescent="0.3">
      <c r="A2761" s="5" t="s">
        <v>4510</v>
      </c>
      <c r="B2761" s="2">
        <v>41631</v>
      </c>
      <c r="C2761" s="1" t="s">
        <v>1189</v>
      </c>
      <c r="D2761" s="1" t="s">
        <v>640</v>
      </c>
      <c r="E2761" s="1" t="s">
        <v>27</v>
      </c>
      <c r="F2761" s="1" t="s">
        <v>28</v>
      </c>
      <c r="G2761" s="1" t="s">
        <v>21</v>
      </c>
      <c r="H2761" s="2">
        <v>41636</v>
      </c>
      <c r="I2761" s="1" t="s">
        <v>22</v>
      </c>
      <c r="J2761" s="6" t="s">
        <v>311</v>
      </c>
      <c r="L2761" t="str">
        <f>VLOOKUP(Table3[[#This Row],[Order ID]],OrderBreakDown!A2760:H10807,2,0)</f>
        <v>Cameo Business Envelopes, Security-Tint</v>
      </c>
      <c r="M2761" s="16">
        <f>VLOOKUP(Table3[[#This Row],[Order ID]],OrderBreakDown!A2760:H10807,3,0)</f>
        <v>0</v>
      </c>
      <c r="N2761" t="str">
        <f>VLOOKUP(Table3[[#This Row],[Order ID]],OrderBreakDown!A2760:H10807,4,0)</f>
        <v>$68.00</v>
      </c>
      <c r="O2761" s="18" t="str">
        <f>VLOOKUP(Table3[[#This Row],[Order ID]],OrderBreakDown!A2760:H10807,5,0)</f>
        <v>$24.00</v>
      </c>
      <c r="P2761">
        <f>VLOOKUP(Table3[[#This Row],[Order ID]],OrderBreakDown!A2760:H10807,6,0)</f>
        <v>4</v>
      </c>
      <c r="Q2761" t="str">
        <f>VLOOKUP(Table3[[#This Row],[Order ID]],OrderBreakDown!A2760:H10807,7,0)</f>
        <v>Office Supplies</v>
      </c>
      <c r="R2761" t="str">
        <f>VLOOKUP(Table3[[#This Row],[Order ID]],OrderBreakDown!A2760:H10807,8,0)</f>
        <v>Envelopes</v>
      </c>
    </row>
    <row r="2762" spans="1:18" ht="21.75" customHeight="1" thickBot="1" x14ac:dyDescent="0.3">
      <c r="A2762" s="5" t="s">
        <v>4511</v>
      </c>
      <c r="B2762" s="2">
        <v>41631</v>
      </c>
      <c r="C2762" s="1" t="s">
        <v>1307</v>
      </c>
      <c r="D2762" s="1" t="s">
        <v>4512</v>
      </c>
      <c r="E2762" s="1" t="s">
        <v>27</v>
      </c>
      <c r="F2762" s="1" t="s">
        <v>28</v>
      </c>
      <c r="G2762" s="1" t="s">
        <v>15</v>
      </c>
      <c r="H2762" s="2">
        <v>41633</v>
      </c>
      <c r="I2762" s="1" t="s">
        <v>16</v>
      </c>
      <c r="J2762" s="6" t="s">
        <v>194</v>
      </c>
      <c r="L2762" t="str">
        <f>VLOOKUP(Table3[[#This Row],[Order ID]],OrderBreakDown!A2761:H10808,2,0)</f>
        <v>Deflect-O Door Stop, Duo Pack</v>
      </c>
      <c r="M2762" s="16">
        <f>VLOOKUP(Table3[[#This Row],[Order ID]],OrderBreakDown!A2761:H10808,3,0)</f>
        <v>0</v>
      </c>
      <c r="N2762" t="str">
        <f>VLOOKUP(Table3[[#This Row],[Order ID]],OrderBreakDown!A2761:H10808,4,0)</f>
        <v>$132.00</v>
      </c>
      <c r="O2762" s="18" t="str">
        <f>VLOOKUP(Table3[[#This Row],[Order ID]],OrderBreakDown!A2761:H10808,5,0)</f>
        <v>$48.00</v>
      </c>
      <c r="P2762">
        <f>VLOOKUP(Table3[[#This Row],[Order ID]],OrderBreakDown!A2761:H10808,6,0)</f>
        <v>3</v>
      </c>
      <c r="Q2762" t="str">
        <f>VLOOKUP(Table3[[#This Row],[Order ID]],OrderBreakDown!A2761:H10808,7,0)</f>
        <v>Furniture</v>
      </c>
      <c r="R2762" t="str">
        <f>VLOOKUP(Table3[[#This Row],[Order ID]],OrderBreakDown!A2761:H10808,8,0)</f>
        <v>Furnishings</v>
      </c>
    </row>
    <row r="2763" spans="1:18" ht="21.75" customHeight="1" thickBot="1" x14ac:dyDescent="0.3">
      <c r="A2763" s="5" t="s">
        <v>4513</v>
      </c>
      <c r="B2763" s="2">
        <v>41632</v>
      </c>
      <c r="C2763" s="1" t="s">
        <v>827</v>
      </c>
      <c r="D2763" s="1" t="s">
        <v>1819</v>
      </c>
      <c r="E2763" s="1" t="s">
        <v>66</v>
      </c>
      <c r="F2763" s="1" t="s">
        <v>28</v>
      </c>
      <c r="G2763" s="1" t="s">
        <v>21</v>
      </c>
      <c r="H2763" s="2">
        <v>41634</v>
      </c>
      <c r="I2763" s="1" t="s">
        <v>16</v>
      </c>
      <c r="J2763" s="6" t="s">
        <v>116</v>
      </c>
      <c r="L2763" t="str">
        <f>VLOOKUP(Table3[[#This Row],[Order ID]],OrderBreakDown!A2762:H10809,2,0)</f>
        <v>Ibico Binder Covers, Recycled</v>
      </c>
      <c r="M2763" s="16">
        <f>VLOOKUP(Table3[[#This Row],[Order ID]],OrderBreakDown!A2762:H10809,3,0)</f>
        <v>0</v>
      </c>
      <c r="N2763" t="str">
        <f>VLOOKUP(Table3[[#This Row],[Order ID]],OrderBreakDown!A2762:H10809,4,0)</f>
        <v>$14.00</v>
      </c>
      <c r="O2763" s="18" t="str">
        <f>VLOOKUP(Table3[[#This Row],[Order ID]],OrderBreakDown!A2762:H10809,5,0)</f>
        <v>$5.00</v>
      </c>
      <c r="P2763">
        <f>VLOOKUP(Table3[[#This Row],[Order ID]],OrderBreakDown!A2762:H10809,6,0)</f>
        <v>1</v>
      </c>
      <c r="Q2763" t="str">
        <f>VLOOKUP(Table3[[#This Row],[Order ID]],OrderBreakDown!A2762:H10809,7,0)</f>
        <v>Office Supplies</v>
      </c>
      <c r="R2763" t="str">
        <f>VLOOKUP(Table3[[#This Row],[Order ID]],OrderBreakDown!A2762:H10809,8,0)</f>
        <v>Binders</v>
      </c>
    </row>
    <row r="2764" spans="1:18" ht="21.75" customHeight="1" thickBot="1" x14ac:dyDescent="0.3">
      <c r="A2764" s="5" t="s">
        <v>4514</v>
      </c>
      <c r="B2764" s="2">
        <v>41632</v>
      </c>
      <c r="C2764" s="1" t="s">
        <v>2584</v>
      </c>
      <c r="D2764" s="1" t="s">
        <v>648</v>
      </c>
      <c r="E2764" s="1" t="s">
        <v>27</v>
      </c>
      <c r="F2764" s="1" t="s">
        <v>28</v>
      </c>
      <c r="G2764" s="1" t="s">
        <v>21</v>
      </c>
      <c r="H2764" s="2">
        <v>41637</v>
      </c>
      <c r="I2764" s="1" t="s">
        <v>22</v>
      </c>
      <c r="J2764" s="6" t="s">
        <v>29</v>
      </c>
      <c r="L2764" t="str">
        <f>VLOOKUP(Table3[[#This Row],[Order ID]],OrderBreakDown!A2763:H10810,2,0)</f>
        <v>Kleencut Trimmer, High Speed</v>
      </c>
      <c r="M2764" s="16">
        <f>VLOOKUP(Table3[[#This Row],[Order ID]],OrderBreakDown!A2763:H10810,3,0)</f>
        <v>0</v>
      </c>
      <c r="N2764" t="str">
        <f>VLOOKUP(Table3[[#This Row],[Order ID]],OrderBreakDown!A2763:H10810,4,0)</f>
        <v>$83.00</v>
      </c>
      <c r="O2764" s="18" t="str">
        <f>VLOOKUP(Table3[[#This Row],[Order ID]],OrderBreakDown!A2763:H10810,5,0)</f>
        <v>$22.00</v>
      </c>
      <c r="P2764">
        <f>VLOOKUP(Table3[[#This Row],[Order ID]],OrderBreakDown!A2763:H10810,6,0)</f>
        <v>2</v>
      </c>
      <c r="Q2764" t="str">
        <f>VLOOKUP(Table3[[#This Row],[Order ID]],OrderBreakDown!A2763:H10810,7,0)</f>
        <v>Office Supplies</v>
      </c>
      <c r="R2764" t="str">
        <f>VLOOKUP(Table3[[#This Row],[Order ID]],OrderBreakDown!A2763:H10810,8,0)</f>
        <v>Supplies</v>
      </c>
    </row>
    <row r="2765" spans="1:18" ht="21.75" customHeight="1" thickBot="1" x14ac:dyDescent="0.3">
      <c r="A2765" s="5" t="s">
        <v>4515</v>
      </c>
      <c r="B2765" s="2">
        <v>41632</v>
      </c>
      <c r="C2765" s="1" t="s">
        <v>1570</v>
      </c>
      <c r="D2765" s="1" t="s">
        <v>259</v>
      </c>
      <c r="E2765" s="1" t="s">
        <v>260</v>
      </c>
      <c r="F2765" s="1" t="s">
        <v>14</v>
      </c>
      <c r="G2765" s="1" t="s">
        <v>21</v>
      </c>
      <c r="H2765" s="2">
        <v>41637</v>
      </c>
      <c r="I2765" s="1" t="s">
        <v>22</v>
      </c>
      <c r="J2765" s="6" t="s">
        <v>259</v>
      </c>
      <c r="L2765" t="str">
        <f>VLOOKUP(Table3[[#This Row],[Order ID]],OrderBreakDown!A2764:H10811,2,0)</f>
        <v>Novimex Color Coded Labels, Adjustable</v>
      </c>
      <c r="M2765" s="16">
        <f>VLOOKUP(Table3[[#This Row],[Order ID]],OrderBreakDown!A2764:H10811,3,0)</f>
        <v>0.5</v>
      </c>
      <c r="N2765" t="str">
        <f>VLOOKUP(Table3[[#This Row],[Order ID]],OrderBreakDown!A2764:H10811,4,0)</f>
        <v>$15.00</v>
      </c>
      <c r="O2765" s="18" t="str">
        <f>VLOOKUP(Table3[[#This Row],[Order ID]],OrderBreakDown!A2764:H10811,5,0)</f>
        <v>-$1.00</v>
      </c>
      <c r="P2765">
        <f>VLOOKUP(Table3[[#This Row],[Order ID]],OrderBreakDown!A2764:H10811,6,0)</f>
        <v>3</v>
      </c>
      <c r="Q2765" t="str">
        <f>VLOOKUP(Table3[[#This Row],[Order ID]],OrderBreakDown!A2764:H10811,7,0)</f>
        <v>Office Supplies</v>
      </c>
      <c r="R2765" t="str">
        <f>VLOOKUP(Table3[[#This Row],[Order ID]],OrderBreakDown!A2764:H10811,8,0)</f>
        <v>Labels</v>
      </c>
    </row>
    <row r="2766" spans="1:18" ht="21.75" customHeight="1" thickBot="1" x14ac:dyDescent="0.3">
      <c r="A2766" s="5" t="s">
        <v>4516</v>
      </c>
      <c r="B2766" s="2">
        <v>41632</v>
      </c>
      <c r="C2766" s="1" t="s">
        <v>1659</v>
      </c>
      <c r="D2766" s="1" t="s">
        <v>4517</v>
      </c>
      <c r="E2766" s="1" t="s">
        <v>66</v>
      </c>
      <c r="F2766" s="1" t="s">
        <v>28</v>
      </c>
      <c r="G2766" s="1" t="s">
        <v>33</v>
      </c>
      <c r="H2766" s="2">
        <v>41636</v>
      </c>
      <c r="I2766" s="1" t="s">
        <v>22</v>
      </c>
      <c r="J2766" s="6" t="s">
        <v>2437</v>
      </c>
      <c r="L2766" t="str">
        <f>VLOOKUP(Table3[[#This Row],[Order ID]],OrderBreakDown!A2765:H10812,2,0)</f>
        <v>Boston Markers, Blue</v>
      </c>
      <c r="M2766" s="16">
        <f>VLOOKUP(Table3[[#This Row],[Order ID]],OrderBreakDown!A2765:H10812,3,0)</f>
        <v>0</v>
      </c>
      <c r="N2766" t="str">
        <f>VLOOKUP(Table3[[#This Row],[Order ID]],OrderBreakDown!A2765:H10812,4,0)</f>
        <v>$132.00</v>
      </c>
      <c r="O2766" s="18" t="str">
        <f>VLOOKUP(Table3[[#This Row],[Order ID]],OrderBreakDown!A2765:H10812,5,0)</f>
        <v>$54.00</v>
      </c>
      <c r="P2766">
        <f>VLOOKUP(Table3[[#This Row],[Order ID]],OrderBreakDown!A2765:H10812,6,0)</f>
        <v>5</v>
      </c>
      <c r="Q2766" t="str">
        <f>VLOOKUP(Table3[[#This Row],[Order ID]],OrderBreakDown!A2765:H10812,7,0)</f>
        <v>Office Supplies</v>
      </c>
      <c r="R2766" t="str">
        <f>VLOOKUP(Table3[[#This Row],[Order ID]],OrderBreakDown!A2765:H10812,8,0)</f>
        <v>Art</v>
      </c>
    </row>
    <row r="2767" spans="1:18" ht="21.75" customHeight="1" thickBot="1" x14ac:dyDescent="0.3">
      <c r="A2767" s="5" t="s">
        <v>4518</v>
      </c>
      <c r="B2767" s="2">
        <v>41632</v>
      </c>
      <c r="C2767" s="1" t="s">
        <v>2866</v>
      </c>
      <c r="D2767" s="1" t="s">
        <v>648</v>
      </c>
      <c r="E2767" s="1" t="s">
        <v>27</v>
      </c>
      <c r="F2767" s="1" t="s">
        <v>28</v>
      </c>
      <c r="G2767" s="1" t="s">
        <v>33</v>
      </c>
      <c r="H2767" s="2">
        <v>41637</v>
      </c>
      <c r="I2767" s="1" t="s">
        <v>22</v>
      </c>
      <c r="J2767" s="6" t="s">
        <v>29</v>
      </c>
      <c r="L2767" t="str">
        <f>VLOOKUP(Table3[[#This Row],[Order ID]],OrderBreakDown!A2766:H10813,2,0)</f>
        <v>Green Bar Note Cards, 8.5 x 11</v>
      </c>
      <c r="M2767" s="16">
        <f>VLOOKUP(Table3[[#This Row],[Order ID]],OrderBreakDown!A2766:H10813,3,0)</f>
        <v>0</v>
      </c>
      <c r="N2767" t="str">
        <f>VLOOKUP(Table3[[#This Row],[Order ID]],OrderBreakDown!A2766:H10813,4,0)</f>
        <v>$59.00</v>
      </c>
      <c r="O2767" s="18" t="str">
        <f>VLOOKUP(Table3[[#This Row],[Order ID]],OrderBreakDown!A2766:H10813,5,0)</f>
        <v>$25.00</v>
      </c>
      <c r="P2767">
        <f>VLOOKUP(Table3[[#This Row],[Order ID]],OrderBreakDown!A2766:H10813,6,0)</f>
        <v>2</v>
      </c>
      <c r="Q2767" t="str">
        <f>VLOOKUP(Table3[[#This Row],[Order ID]],OrderBreakDown!A2766:H10813,7,0)</f>
        <v>Office Supplies</v>
      </c>
      <c r="R2767" t="str">
        <f>VLOOKUP(Table3[[#This Row],[Order ID]],OrderBreakDown!A2766:H10813,8,0)</f>
        <v>Paper</v>
      </c>
    </row>
    <row r="2768" spans="1:18" ht="21.75" customHeight="1" thickBot="1" x14ac:dyDescent="0.3">
      <c r="A2768" s="5" t="s">
        <v>4519</v>
      </c>
      <c r="B2768" s="2">
        <v>41632</v>
      </c>
      <c r="C2768" s="1" t="s">
        <v>362</v>
      </c>
      <c r="D2768" s="1" t="s">
        <v>156</v>
      </c>
      <c r="E2768" s="1" t="s">
        <v>66</v>
      </c>
      <c r="F2768" s="1" t="s">
        <v>28</v>
      </c>
      <c r="G2768" s="1" t="s">
        <v>21</v>
      </c>
      <c r="H2768" s="2">
        <v>41636</v>
      </c>
      <c r="I2768" s="1" t="s">
        <v>16</v>
      </c>
      <c r="J2768" s="6" t="s">
        <v>116</v>
      </c>
      <c r="L2768" t="str">
        <f>VLOOKUP(Table3[[#This Row],[Order ID]],OrderBreakDown!A2767:H10814,2,0)</f>
        <v>Office Star Swivel Stool, Adjustable</v>
      </c>
      <c r="M2768" s="16">
        <f>VLOOKUP(Table3[[#This Row],[Order ID]],OrderBreakDown!A2767:H10814,3,0)</f>
        <v>0.1</v>
      </c>
      <c r="N2768" t="str">
        <f>VLOOKUP(Table3[[#This Row],[Order ID]],OrderBreakDown!A2767:H10814,4,0)</f>
        <v>$159.00</v>
      </c>
      <c r="O2768" s="18" t="str">
        <f>VLOOKUP(Table3[[#This Row],[Order ID]],OrderBreakDown!A2767:H10814,5,0)</f>
        <v>$0.00</v>
      </c>
      <c r="P2768">
        <f>VLOOKUP(Table3[[#This Row],[Order ID]],OrderBreakDown!A2767:H10814,6,0)</f>
        <v>1</v>
      </c>
      <c r="Q2768" t="str">
        <f>VLOOKUP(Table3[[#This Row],[Order ID]],OrderBreakDown!A2767:H10814,7,0)</f>
        <v>Furniture</v>
      </c>
      <c r="R2768" t="str">
        <f>VLOOKUP(Table3[[#This Row],[Order ID]],OrderBreakDown!A2767:H10814,8,0)</f>
        <v>Chairs</v>
      </c>
    </row>
    <row r="2769" spans="1:18" ht="21.75" customHeight="1" thickBot="1" x14ac:dyDescent="0.3">
      <c r="A2769" s="5" t="s">
        <v>4520</v>
      </c>
      <c r="B2769" s="2">
        <v>41632</v>
      </c>
      <c r="C2769" s="1" t="s">
        <v>3551</v>
      </c>
      <c r="D2769" s="1" t="s">
        <v>3885</v>
      </c>
      <c r="E2769" s="1" t="s">
        <v>66</v>
      </c>
      <c r="F2769" s="1" t="s">
        <v>28</v>
      </c>
      <c r="G2769" s="1" t="s">
        <v>33</v>
      </c>
      <c r="H2769" s="2">
        <v>41638</v>
      </c>
      <c r="I2769" s="1" t="s">
        <v>22</v>
      </c>
      <c r="J2769" s="6" t="s">
        <v>67</v>
      </c>
      <c r="L2769" t="str">
        <f>VLOOKUP(Table3[[#This Row],[Order ID]],OrderBreakDown!A2768:H10815,2,0)</f>
        <v>Tenex Photo Frame, Erganomic</v>
      </c>
      <c r="M2769" s="16">
        <f>VLOOKUP(Table3[[#This Row],[Order ID]],OrderBreakDown!A2768:H10815,3,0)</f>
        <v>0</v>
      </c>
      <c r="N2769" t="str">
        <f>VLOOKUP(Table3[[#This Row],[Order ID]],OrderBreakDown!A2768:H10815,4,0)</f>
        <v>$555.00</v>
      </c>
      <c r="O2769" s="18" t="str">
        <f>VLOOKUP(Table3[[#This Row],[Order ID]],OrderBreakDown!A2768:H10815,5,0)</f>
        <v>$11.00</v>
      </c>
      <c r="P2769">
        <f>VLOOKUP(Table3[[#This Row],[Order ID]],OrderBreakDown!A2768:H10815,6,0)</f>
        <v>11</v>
      </c>
      <c r="Q2769" t="str">
        <f>VLOOKUP(Table3[[#This Row],[Order ID]],OrderBreakDown!A2768:H10815,7,0)</f>
        <v>Furniture</v>
      </c>
      <c r="R2769" t="str">
        <f>VLOOKUP(Table3[[#This Row],[Order ID]],OrderBreakDown!A2768:H10815,8,0)</f>
        <v>Furnishings</v>
      </c>
    </row>
    <row r="2770" spans="1:18" ht="21.75" customHeight="1" thickBot="1" x14ac:dyDescent="0.3">
      <c r="A2770" s="5" t="s">
        <v>4521</v>
      </c>
      <c r="B2770" s="2">
        <v>41633</v>
      </c>
      <c r="C2770" s="1" t="s">
        <v>3058</v>
      </c>
      <c r="D2770" s="1" t="s">
        <v>4522</v>
      </c>
      <c r="E2770" s="1" t="s">
        <v>66</v>
      </c>
      <c r="F2770" s="1" t="s">
        <v>28</v>
      </c>
      <c r="G2770" s="1" t="s">
        <v>21</v>
      </c>
      <c r="H2770" s="2">
        <v>41640</v>
      </c>
      <c r="I2770" s="1" t="s">
        <v>22</v>
      </c>
      <c r="J2770" s="6" t="s">
        <v>116</v>
      </c>
      <c r="L2770" t="str">
        <f>VLOOKUP(Table3[[#This Row],[Order ID]],OrderBreakDown!A2769:H10816,2,0)</f>
        <v>Avery Binding Machine, Durable</v>
      </c>
      <c r="M2770" s="16">
        <f>VLOOKUP(Table3[[#This Row],[Order ID]],OrderBreakDown!A2769:H10816,3,0)</f>
        <v>0</v>
      </c>
      <c r="N2770" t="str">
        <f>VLOOKUP(Table3[[#This Row],[Order ID]],OrderBreakDown!A2769:H10816,4,0)</f>
        <v>$101.00</v>
      </c>
      <c r="O2770" s="18" t="str">
        <f>VLOOKUP(Table3[[#This Row],[Order ID]],OrderBreakDown!A2769:H10816,5,0)</f>
        <v>$6.00</v>
      </c>
      <c r="P2770">
        <f>VLOOKUP(Table3[[#This Row],[Order ID]],OrderBreakDown!A2769:H10816,6,0)</f>
        <v>2</v>
      </c>
      <c r="Q2770" t="str">
        <f>VLOOKUP(Table3[[#This Row],[Order ID]],OrderBreakDown!A2769:H10816,7,0)</f>
        <v>Office Supplies</v>
      </c>
      <c r="R2770" t="str">
        <f>VLOOKUP(Table3[[#This Row],[Order ID]],OrderBreakDown!A2769:H10816,8,0)</f>
        <v>Binders</v>
      </c>
    </row>
    <row r="2771" spans="1:18" ht="21.75" customHeight="1" thickBot="1" x14ac:dyDescent="0.3">
      <c r="A2771" s="5" t="s">
        <v>4523</v>
      </c>
      <c r="B2771" s="2">
        <v>41633</v>
      </c>
      <c r="C2771" s="1" t="s">
        <v>2112</v>
      </c>
      <c r="D2771" s="1" t="s">
        <v>141</v>
      </c>
      <c r="E2771" s="1" t="s">
        <v>58</v>
      </c>
      <c r="F2771" s="1" t="s">
        <v>50</v>
      </c>
      <c r="G2771" s="1" t="s">
        <v>33</v>
      </c>
      <c r="H2771" s="2">
        <v>41635</v>
      </c>
      <c r="I2771" s="1" t="s">
        <v>37</v>
      </c>
      <c r="J2771" s="6" t="s">
        <v>141</v>
      </c>
      <c r="L2771" t="str">
        <f>VLOOKUP(Table3[[#This Row],[Order ID]],OrderBreakDown!A2770:H10817,2,0)</f>
        <v>Rubbermaid Light Bulb, Erganomic</v>
      </c>
      <c r="M2771" s="16">
        <f>VLOOKUP(Table3[[#This Row],[Order ID]],OrderBreakDown!A2770:H10817,3,0)</f>
        <v>0</v>
      </c>
      <c r="N2771" t="str">
        <f>VLOOKUP(Table3[[#This Row],[Order ID]],OrderBreakDown!A2770:H10817,4,0)</f>
        <v>$17.00</v>
      </c>
      <c r="O2771" s="18" t="str">
        <f>VLOOKUP(Table3[[#This Row],[Order ID]],OrderBreakDown!A2770:H10817,5,0)</f>
        <v>$8.00</v>
      </c>
      <c r="P2771">
        <f>VLOOKUP(Table3[[#This Row],[Order ID]],OrderBreakDown!A2770:H10817,6,0)</f>
        <v>1</v>
      </c>
      <c r="Q2771" t="str">
        <f>VLOOKUP(Table3[[#This Row],[Order ID]],OrderBreakDown!A2770:H10817,7,0)</f>
        <v>Furniture</v>
      </c>
      <c r="R2771" t="str">
        <f>VLOOKUP(Table3[[#This Row],[Order ID]],OrderBreakDown!A2770:H10817,8,0)</f>
        <v>Furnishings</v>
      </c>
    </row>
    <row r="2772" spans="1:18" ht="21.75" customHeight="1" thickBot="1" x14ac:dyDescent="0.3">
      <c r="A2772" s="5" t="s">
        <v>4524</v>
      </c>
      <c r="B2772" s="2">
        <v>41633</v>
      </c>
      <c r="C2772" s="1" t="s">
        <v>249</v>
      </c>
      <c r="D2772" s="1" t="s">
        <v>1152</v>
      </c>
      <c r="E2772" s="1" t="s">
        <v>66</v>
      </c>
      <c r="F2772" s="1" t="s">
        <v>28</v>
      </c>
      <c r="G2772" s="1" t="s">
        <v>21</v>
      </c>
      <c r="H2772" s="2">
        <v>41638</v>
      </c>
      <c r="I2772" s="1" t="s">
        <v>22</v>
      </c>
      <c r="J2772" s="6" t="s">
        <v>116</v>
      </c>
      <c r="L2772" t="str">
        <f>VLOOKUP(Table3[[#This Row],[Order ID]],OrderBreakDown!A2771:H10818,2,0)</f>
        <v>Deflect-O Light Bulb, Black</v>
      </c>
      <c r="M2772" s="16">
        <f>VLOOKUP(Table3[[#This Row],[Order ID]],OrderBreakDown!A2771:H10818,3,0)</f>
        <v>0</v>
      </c>
      <c r="N2772" t="str">
        <f>VLOOKUP(Table3[[#This Row],[Order ID]],OrderBreakDown!A2771:H10818,4,0)</f>
        <v>$38.00</v>
      </c>
      <c r="O2772" s="18" t="str">
        <f>VLOOKUP(Table3[[#This Row],[Order ID]],OrderBreakDown!A2771:H10818,5,0)</f>
        <v>$14.00</v>
      </c>
      <c r="P2772">
        <f>VLOOKUP(Table3[[#This Row],[Order ID]],OrderBreakDown!A2771:H10818,6,0)</f>
        <v>2</v>
      </c>
      <c r="Q2772" t="str">
        <f>VLOOKUP(Table3[[#This Row],[Order ID]],OrderBreakDown!A2771:H10818,7,0)</f>
        <v>Furniture</v>
      </c>
      <c r="R2772" t="str">
        <f>VLOOKUP(Table3[[#This Row],[Order ID]],OrderBreakDown!A2771:H10818,8,0)</f>
        <v>Furnishings</v>
      </c>
    </row>
    <row r="2773" spans="1:18" ht="21.75" customHeight="1" thickBot="1" x14ac:dyDescent="0.3">
      <c r="A2773" s="5" t="s">
        <v>4525</v>
      </c>
      <c r="B2773" s="2">
        <v>41633</v>
      </c>
      <c r="C2773" s="1" t="s">
        <v>1911</v>
      </c>
      <c r="D2773" s="1" t="s">
        <v>849</v>
      </c>
      <c r="E2773" s="1" t="s">
        <v>66</v>
      </c>
      <c r="F2773" s="1" t="s">
        <v>28</v>
      </c>
      <c r="G2773" s="1" t="s">
        <v>21</v>
      </c>
      <c r="H2773" s="2">
        <v>41636</v>
      </c>
      <c r="I2773" s="1" t="s">
        <v>16</v>
      </c>
      <c r="J2773" s="6" t="s">
        <v>206</v>
      </c>
      <c r="L2773" t="str">
        <f>VLOOKUP(Table3[[#This Row],[Order ID]],OrderBreakDown!A2772:H10819,2,0)</f>
        <v>BIC Canvas, Fluorescent</v>
      </c>
      <c r="M2773" s="16">
        <f>VLOOKUP(Table3[[#This Row],[Order ID]],OrderBreakDown!A2772:H10819,3,0)</f>
        <v>0</v>
      </c>
      <c r="N2773" t="str">
        <f>VLOOKUP(Table3[[#This Row],[Order ID]],OrderBreakDown!A2772:H10819,4,0)</f>
        <v>$220.00</v>
      </c>
      <c r="O2773" s="18" t="str">
        <f>VLOOKUP(Table3[[#This Row],[Order ID]],OrderBreakDown!A2772:H10819,5,0)</f>
        <v>$77.00</v>
      </c>
      <c r="P2773">
        <f>VLOOKUP(Table3[[#This Row],[Order ID]],OrderBreakDown!A2772:H10819,6,0)</f>
        <v>4</v>
      </c>
      <c r="Q2773" t="str">
        <f>VLOOKUP(Table3[[#This Row],[Order ID]],OrderBreakDown!A2772:H10819,7,0)</f>
        <v>Office Supplies</v>
      </c>
      <c r="R2773" t="str">
        <f>VLOOKUP(Table3[[#This Row],[Order ID]],OrderBreakDown!A2772:H10819,8,0)</f>
        <v>Art</v>
      </c>
    </row>
    <row r="2774" spans="1:18" ht="21.75" customHeight="1" thickBot="1" x14ac:dyDescent="0.3">
      <c r="A2774" s="5" t="s">
        <v>4526</v>
      </c>
      <c r="B2774" s="2">
        <v>41633</v>
      </c>
      <c r="C2774" s="1" t="s">
        <v>487</v>
      </c>
      <c r="D2774" s="1" t="s">
        <v>2416</v>
      </c>
      <c r="E2774" s="1" t="s">
        <v>260</v>
      </c>
      <c r="F2774" s="1" t="s">
        <v>14</v>
      </c>
      <c r="G2774" s="1" t="s">
        <v>33</v>
      </c>
      <c r="H2774" s="2">
        <v>41637</v>
      </c>
      <c r="I2774" s="1" t="s">
        <v>22</v>
      </c>
      <c r="J2774" s="6" t="s">
        <v>259</v>
      </c>
      <c r="L2774" t="str">
        <f>VLOOKUP(Table3[[#This Row],[Order ID]],OrderBreakDown!A2773:H10820,2,0)</f>
        <v>Hon Legal Exhibit Labels, 5000 Label Set</v>
      </c>
      <c r="M2774" s="16">
        <f>VLOOKUP(Table3[[#This Row],[Order ID]],OrderBreakDown!A2773:H10820,3,0)</f>
        <v>0.5</v>
      </c>
      <c r="N2774" t="str">
        <f>VLOOKUP(Table3[[#This Row],[Order ID]],OrderBreakDown!A2773:H10820,4,0)</f>
        <v>$39.00</v>
      </c>
      <c r="O2774" s="18" t="str">
        <f>VLOOKUP(Table3[[#This Row],[Order ID]],OrderBreakDown!A2773:H10820,5,0)</f>
        <v>-$25.00</v>
      </c>
      <c r="P2774">
        <f>VLOOKUP(Table3[[#This Row],[Order ID]],OrderBreakDown!A2773:H10820,6,0)</f>
        <v>7</v>
      </c>
      <c r="Q2774" t="str">
        <f>VLOOKUP(Table3[[#This Row],[Order ID]],OrderBreakDown!A2773:H10820,7,0)</f>
        <v>Office Supplies</v>
      </c>
      <c r="R2774" t="str">
        <f>VLOOKUP(Table3[[#This Row],[Order ID]],OrderBreakDown!A2773:H10820,8,0)</f>
        <v>Labels</v>
      </c>
    </row>
    <row r="2775" spans="1:18" ht="21.75" customHeight="1" thickBot="1" x14ac:dyDescent="0.3">
      <c r="A2775" s="5" t="s">
        <v>4527</v>
      </c>
      <c r="B2775" s="2">
        <v>41634</v>
      </c>
      <c r="C2775" s="1" t="s">
        <v>2309</v>
      </c>
      <c r="D2775" s="1" t="s">
        <v>3071</v>
      </c>
      <c r="E2775" s="1" t="s">
        <v>27</v>
      </c>
      <c r="F2775" s="1" t="s">
        <v>28</v>
      </c>
      <c r="G2775" s="1" t="s">
        <v>15</v>
      </c>
      <c r="H2775" s="2">
        <v>41640</v>
      </c>
      <c r="I2775" s="1" t="s">
        <v>22</v>
      </c>
      <c r="J2775" s="6" t="s">
        <v>41</v>
      </c>
      <c r="L2775" t="str">
        <f>VLOOKUP(Table3[[#This Row],[Order ID]],OrderBreakDown!A2774:H10821,2,0)</f>
        <v>Lesro Conference Table, Adjustable Height</v>
      </c>
      <c r="M2775" s="16">
        <f>VLOOKUP(Table3[[#This Row],[Order ID]],OrderBreakDown!A2774:H10821,3,0)</f>
        <v>0.35</v>
      </c>
      <c r="N2775" t="str">
        <f>VLOOKUP(Table3[[#This Row],[Order ID]],OrderBreakDown!A2774:H10821,4,0)</f>
        <v>$1,677.00</v>
      </c>
      <c r="O2775" s="18" t="str">
        <f>VLOOKUP(Table3[[#This Row],[Order ID]],OrderBreakDown!A2774:H10821,5,0)</f>
        <v>$309.00</v>
      </c>
      <c r="P2775">
        <f>VLOOKUP(Table3[[#This Row],[Order ID]],OrderBreakDown!A2774:H10821,6,0)</f>
        <v>3</v>
      </c>
      <c r="Q2775" t="str">
        <f>VLOOKUP(Table3[[#This Row],[Order ID]],OrderBreakDown!A2774:H10821,7,0)</f>
        <v>Furniture</v>
      </c>
      <c r="R2775" t="str">
        <f>VLOOKUP(Table3[[#This Row],[Order ID]],OrderBreakDown!A2774:H10821,8,0)</f>
        <v>Tables</v>
      </c>
    </row>
    <row r="2776" spans="1:18" ht="21.75" customHeight="1" thickBot="1" x14ac:dyDescent="0.3">
      <c r="A2776" s="5" t="s">
        <v>4528</v>
      </c>
      <c r="B2776" s="2">
        <v>41634</v>
      </c>
      <c r="C2776" s="1" t="s">
        <v>1307</v>
      </c>
      <c r="D2776" s="1" t="s">
        <v>2294</v>
      </c>
      <c r="E2776" s="1" t="s">
        <v>66</v>
      </c>
      <c r="F2776" s="1" t="s">
        <v>28</v>
      </c>
      <c r="G2776" s="1" t="s">
        <v>15</v>
      </c>
      <c r="H2776" s="2">
        <v>41638</v>
      </c>
      <c r="I2776" s="1" t="s">
        <v>22</v>
      </c>
      <c r="J2776" s="6" t="s">
        <v>67</v>
      </c>
      <c r="L2776" t="str">
        <f>VLOOKUP(Table3[[#This Row],[Order ID]],OrderBreakDown!A2775:H10822,2,0)</f>
        <v>Boston Pencil Sharpener, Water Color</v>
      </c>
      <c r="M2776" s="16">
        <f>VLOOKUP(Table3[[#This Row],[Order ID]],OrderBreakDown!A2775:H10822,3,0)</f>
        <v>0</v>
      </c>
      <c r="N2776" t="str">
        <f>VLOOKUP(Table3[[#This Row],[Order ID]],OrderBreakDown!A2775:H10822,4,0)</f>
        <v>$64.00</v>
      </c>
      <c r="O2776" s="18" t="str">
        <f>VLOOKUP(Table3[[#This Row],[Order ID]],OrderBreakDown!A2775:H10822,5,0)</f>
        <v>$32.00</v>
      </c>
      <c r="P2776">
        <f>VLOOKUP(Table3[[#This Row],[Order ID]],OrderBreakDown!A2775:H10822,6,0)</f>
        <v>2</v>
      </c>
      <c r="Q2776" t="str">
        <f>VLOOKUP(Table3[[#This Row],[Order ID]],OrderBreakDown!A2775:H10822,7,0)</f>
        <v>Office Supplies</v>
      </c>
      <c r="R2776" t="str">
        <f>VLOOKUP(Table3[[#This Row],[Order ID]],OrderBreakDown!A2775:H10822,8,0)</f>
        <v>Art</v>
      </c>
    </row>
    <row r="2777" spans="1:18" ht="21.75" customHeight="1" thickBot="1" x14ac:dyDescent="0.3">
      <c r="A2777" s="5" t="s">
        <v>4529</v>
      </c>
      <c r="B2777" s="2">
        <v>41634</v>
      </c>
      <c r="C2777" s="1" t="s">
        <v>3700</v>
      </c>
      <c r="D2777" s="1" t="s">
        <v>4530</v>
      </c>
      <c r="E2777" s="1" t="s">
        <v>27</v>
      </c>
      <c r="F2777" s="1" t="s">
        <v>28</v>
      </c>
      <c r="G2777" s="1" t="s">
        <v>21</v>
      </c>
      <c r="H2777" s="2">
        <v>41640</v>
      </c>
      <c r="I2777" s="1" t="s">
        <v>22</v>
      </c>
      <c r="J2777" s="6" t="s">
        <v>112</v>
      </c>
      <c r="L2777" t="str">
        <f>VLOOKUP(Table3[[#This Row],[Order ID]],OrderBreakDown!A2776:H10823,2,0)</f>
        <v>Sharp Fax Machine, Laser</v>
      </c>
      <c r="M2777" s="16">
        <f>VLOOKUP(Table3[[#This Row],[Order ID]],OrderBreakDown!A2776:H10823,3,0)</f>
        <v>0.15</v>
      </c>
      <c r="N2777" t="str">
        <f>VLOOKUP(Table3[[#This Row],[Order ID]],OrderBreakDown!A2776:H10823,4,0)</f>
        <v>$2,764.00</v>
      </c>
      <c r="O2777" s="18" t="str">
        <f>VLOOKUP(Table3[[#This Row],[Order ID]],OrderBreakDown!A2776:H10823,5,0)</f>
        <v>-$195.00</v>
      </c>
      <c r="P2777">
        <f>VLOOKUP(Table3[[#This Row],[Order ID]],OrderBreakDown!A2776:H10823,6,0)</f>
        <v>11</v>
      </c>
      <c r="Q2777" t="str">
        <f>VLOOKUP(Table3[[#This Row],[Order ID]],OrderBreakDown!A2776:H10823,7,0)</f>
        <v>Technology</v>
      </c>
      <c r="R2777" t="str">
        <f>VLOOKUP(Table3[[#This Row],[Order ID]],OrderBreakDown!A2776:H10823,8,0)</f>
        <v>Copiers</v>
      </c>
    </row>
    <row r="2778" spans="1:18" ht="21.75" customHeight="1" thickBot="1" x14ac:dyDescent="0.3">
      <c r="A2778" s="5" t="s">
        <v>4531</v>
      </c>
      <c r="B2778" s="2">
        <v>41634</v>
      </c>
      <c r="C2778" s="1" t="s">
        <v>3932</v>
      </c>
      <c r="D2778" s="1" t="s">
        <v>4532</v>
      </c>
      <c r="E2778" s="1" t="s">
        <v>20</v>
      </c>
      <c r="F2778" s="1" t="s">
        <v>14</v>
      </c>
      <c r="G2778" s="1" t="s">
        <v>21</v>
      </c>
      <c r="H2778" s="2">
        <v>41636</v>
      </c>
      <c r="I2778" s="1" t="s">
        <v>16</v>
      </c>
      <c r="J2778" s="6" t="s">
        <v>23</v>
      </c>
      <c r="L2778" t="str">
        <f>VLOOKUP(Table3[[#This Row],[Order ID]],OrderBreakDown!A2777:H10824,2,0)</f>
        <v>Bush Stackable Bookrack, Pine</v>
      </c>
      <c r="M2778" s="16">
        <f>VLOOKUP(Table3[[#This Row],[Order ID]],OrderBreakDown!A2777:H10824,3,0)</f>
        <v>0</v>
      </c>
      <c r="N2778" t="str">
        <f>VLOOKUP(Table3[[#This Row],[Order ID]],OrderBreakDown!A2777:H10824,4,0)</f>
        <v>$250.00</v>
      </c>
      <c r="O2778" s="18" t="str">
        <f>VLOOKUP(Table3[[#This Row],[Order ID]],OrderBreakDown!A2777:H10824,5,0)</f>
        <v>$97.00</v>
      </c>
      <c r="P2778">
        <f>VLOOKUP(Table3[[#This Row],[Order ID]],OrderBreakDown!A2777:H10824,6,0)</f>
        <v>2</v>
      </c>
      <c r="Q2778" t="str">
        <f>VLOOKUP(Table3[[#This Row],[Order ID]],OrderBreakDown!A2777:H10824,7,0)</f>
        <v>Furniture</v>
      </c>
      <c r="R2778" t="str">
        <f>VLOOKUP(Table3[[#This Row],[Order ID]],OrderBreakDown!A2777:H10824,8,0)</f>
        <v>Bookcases</v>
      </c>
    </row>
    <row r="2779" spans="1:18" ht="21.75" customHeight="1" thickBot="1" x14ac:dyDescent="0.3">
      <c r="A2779" s="5" t="s">
        <v>4533</v>
      </c>
      <c r="B2779" s="2">
        <v>41634</v>
      </c>
      <c r="C2779" s="1" t="s">
        <v>1419</v>
      </c>
      <c r="D2779" s="1" t="s">
        <v>1236</v>
      </c>
      <c r="E2779" s="1" t="s">
        <v>66</v>
      </c>
      <c r="F2779" s="1" t="s">
        <v>28</v>
      </c>
      <c r="G2779" s="1" t="s">
        <v>33</v>
      </c>
      <c r="H2779" s="2">
        <v>41638</v>
      </c>
      <c r="I2779" s="1" t="s">
        <v>22</v>
      </c>
      <c r="J2779" s="6" t="s">
        <v>553</v>
      </c>
      <c r="L2779" t="str">
        <f>VLOOKUP(Table3[[#This Row],[Order ID]],OrderBreakDown!A2778:H10825,2,0)</f>
        <v>Stockwell Staples, Bulk Pack</v>
      </c>
      <c r="M2779" s="16">
        <f>VLOOKUP(Table3[[#This Row],[Order ID]],OrderBreakDown!A2778:H10825,3,0)</f>
        <v>0</v>
      </c>
      <c r="N2779" t="str">
        <f>VLOOKUP(Table3[[#This Row],[Order ID]],OrderBreakDown!A2778:H10825,4,0)</f>
        <v>$21.00</v>
      </c>
      <c r="O2779" s="18" t="str">
        <f>VLOOKUP(Table3[[#This Row],[Order ID]],OrderBreakDown!A2778:H10825,5,0)</f>
        <v>$9.00</v>
      </c>
      <c r="P2779">
        <f>VLOOKUP(Table3[[#This Row],[Order ID]],OrderBreakDown!A2778:H10825,6,0)</f>
        <v>2</v>
      </c>
      <c r="Q2779" t="str">
        <f>VLOOKUP(Table3[[#This Row],[Order ID]],OrderBreakDown!A2778:H10825,7,0)</f>
        <v>Office Supplies</v>
      </c>
      <c r="R2779" t="str">
        <f>VLOOKUP(Table3[[#This Row],[Order ID]],OrderBreakDown!A2778:H10825,8,0)</f>
        <v>Fasteners</v>
      </c>
    </row>
    <row r="2780" spans="1:18" ht="21.75" customHeight="1" thickBot="1" x14ac:dyDescent="0.3">
      <c r="A2780" s="5" t="s">
        <v>4534</v>
      </c>
      <c r="B2780" s="2">
        <v>41634</v>
      </c>
      <c r="C2780" s="1" t="s">
        <v>2452</v>
      </c>
      <c r="D2780" s="1" t="s">
        <v>2734</v>
      </c>
      <c r="E2780" s="1" t="s">
        <v>77</v>
      </c>
      <c r="F2780" s="1" t="s">
        <v>28</v>
      </c>
      <c r="G2780" s="1" t="s">
        <v>21</v>
      </c>
      <c r="H2780" s="2">
        <v>41635</v>
      </c>
      <c r="I2780" s="1" t="s">
        <v>37</v>
      </c>
      <c r="J2780" s="6" t="s">
        <v>210</v>
      </c>
      <c r="L2780" t="str">
        <f>VLOOKUP(Table3[[#This Row],[Order ID]],OrderBreakDown!A2779:H10826,2,0)</f>
        <v>Sharp Fax and Copier, Color</v>
      </c>
      <c r="M2780" s="16">
        <f>VLOOKUP(Table3[[#This Row],[Order ID]],OrderBreakDown!A2779:H10826,3,0)</f>
        <v>0.5</v>
      </c>
      <c r="N2780" t="str">
        <f>VLOOKUP(Table3[[#This Row],[Order ID]],OrderBreakDown!A2779:H10826,4,0)</f>
        <v>$510.00</v>
      </c>
      <c r="O2780" s="18" t="str">
        <f>VLOOKUP(Table3[[#This Row],[Order ID]],OrderBreakDown!A2779:H10826,5,0)</f>
        <v>-$10.00</v>
      </c>
      <c r="P2780">
        <f>VLOOKUP(Table3[[#This Row],[Order ID]],OrderBreakDown!A2779:H10826,6,0)</f>
        <v>6</v>
      </c>
      <c r="Q2780" t="str">
        <f>VLOOKUP(Table3[[#This Row],[Order ID]],OrderBreakDown!A2779:H10826,7,0)</f>
        <v>Technology</v>
      </c>
      <c r="R2780" t="str">
        <f>VLOOKUP(Table3[[#This Row],[Order ID]],OrderBreakDown!A2779:H10826,8,0)</f>
        <v>Copiers</v>
      </c>
    </row>
    <row r="2781" spans="1:18" ht="21.75" customHeight="1" thickBot="1" x14ac:dyDescent="0.3">
      <c r="A2781" s="5" t="s">
        <v>4535</v>
      </c>
      <c r="B2781" s="2">
        <v>41635</v>
      </c>
      <c r="C2781" s="1" t="s">
        <v>629</v>
      </c>
      <c r="D2781" s="1" t="s">
        <v>513</v>
      </c>
      <c r="E2781" s="1" t="s">
        <v>27</v>
      </c>
      <c r="F2781" s="1" t="s">
        <v>28</v>
      </c>
      <c r="G2781" s="1" t="s">
        <v>21</v>
      </c>
      <c r="H2781" s="2">
        <v>41641</v>
      </c>
      <c r="I2781" s="1" t="s">
        <v>22</v>
      </c>
      <c r="J2781" s="6" t="s">
        <v>416</v>
      </c>
      <c r="L2781" t="str">
        <f>VLOOKUP(Table3[[#This Row],[Order ID]],OrderBreakDown!A2780:H10827,2,0)</f>
        <v>Panasonic Inkjet, Durable</v>
      </c>
      <c r="M2781" s="16">
        <f>VLOOKUP(Table3[[#This Row],[Order ID]],OrderBreakDown!A2780:H10827,3,0)</f>
        <v>0.15</v>
      </c>
      <c r="N2781" t="str">
        <f>VLOOKUP(Table3[[#This Row],[Order ID]],OrderBreakDown!A2780:H10827,4,0)</f>
        <v>$265.00</v>
      </c>
      <c r="O2781" s="18" t="str">
        <f>VLOOKUP(Table3[[#This Row],[Order ID]],OrderBreakDown!A2780:H10827,5,0)</f>
        <v>$16.00</v>
      </c>
      <c r="P2781">
        <f>VLOOKUP(Table3[[#This Row],[Order ID]],OrderBreakDown!A2780:H10827,6,0)</f>
        <v>1</v>
      </c>
      <c r="Q2781" t="str">
        <f>VLOOKUP(Table3[[#This Row],[Order ID]],OrderBreakDown!A2780:H10827,7,0)</f>
        <v>Technology</v>
      </c>
      <c r="R2781" t="str">
        <f>VLOOKUP(Table3[[#This Row],[Order ID]],OrderBreakDown!A2780:H10827,8,0)</f>
        <v>Machines</v>
      </c>
    </row>
    <row r="2782" spans="1:18" ht="21.75" customHeight="1" thickBot="1" x14ac:dyDescent="0.3">
      <c r="A2782" s="5" t="s">
        <v>4536</v>
      </c>
      <c r="B2782" s="2">
        <v>41635</v>
      </c>
      <c r="C2782" s="1" t="s">
        <v>673</v>
      </c>
      <c r="D2782" s="1" t="s">
        <v>476</v>
      </c>
      <c r="E2782" s="1" t="s">
        <v>66</v>
      </c>
      <c r="F2782" s="1" t="s">
        <v>28</v>
      </c>
      <c r="G2782" s="1" t="s">
        <v>33</v>
      </c>
      <c r="H2782" s="2">
        <v>41641</v>
      </c>
      <c r="I2782" s="1" t="s">
        <v>22</v>
      </c>
      <c r="J2782" s="6" t="s">
        <v>477</v>
      </c>
      <c r="L2782" t="str">
        <f>VLOOKUP(Table3[[#This Row],[Order ID]],OrderBreakDown!A2781:H10828,2,0)</f>
        <v>Tenex Lockers, Wire Frame</v>
      </c>
      <c r="M2782" s="16">
        <f>VLOOKUP(Table3[[#This Row],[Order ID]],OrderBreakDown!A2781:H10828,3,0)</f>
        <v>0.1</v>
      </c>
      <c r="N2782" t="str">
        <f>VLOOKUP(Table3[[#This Row],[Order ID]],OrderBreakDown!A2781:H10828,4,0)</f>
        <v>$366.00</v>
      </c>
      <c r="O2782" s="18" t="str">
        <f>VLOOKUP(Table3[[#This Row],[Order ID]],OrderBreakDown!A2781:H10828,5,0)</f>
        <v>$85.00</v>
      </c>
      <c r="P2782">
        <f>VLOOKUP(Table3[[#This Row],[Order ID]],OrderBreakDown!A2781:H10828,6,0)</f>
        <v>2</v>
      </c>
      <c r="Q2782" t="str">
        <f>VLOOKUP(Table3[[#This Row],[Order ID]],OrderBreakDown!A2781:H10828,7,0)</f>
        <v>Office Supplies</v>
      </c>
      <c r="R2782" t="str">
        <f>VLOOKUP(Table3[[#This Row],[Order ID]],OrderBreakDown!A2781:H10828,8,0)</f>
        <v>Storage</v>
      </c>
    </row>
    <row r="2783" spans="1:18" ht="21.75" customHeight="1" thickBot="1" x14ac:dyDescent="0.3">
      <c r="A2783" s="5" t="s">
        <v>4537</v>
      </c>
      <c r="B2783" s="2">
        <v>41635</v>
      </c>
      <c r="C2783" s="1" t="s">
        <v>421</v>
      </c>
      <c r="D2783" s="1" t="s">
        <v>4538</v>
      </c>
      <c r="E2783" s="1" t="s">
        <v>49</v>
      </c>
      <c r="F2783" s="1" t="s">
        <v>50</v>
      </c>
      <c r="G2783" s="1" t="s">
        <v>33</v>
      </c>
      <c r="H2783" s="2">
        <v>41641</v>
      </c>
      <c r="I2783" s="1" t="s">
        <v>22</v>
      </c>
      <c r="J2783" s="6" t="s">
        <v>1115</v>
      </c>
      <c r="L2783" t="str">
        <f>VLOOKUP(Table3[[#This Row],[Order ID]],OrderBreakDown!A2782:H10829,2,0)</f>
        <v>Binney &amp; Smith Pens, Blue</v>
      </c>
      <c r="M2783" s="16">
        <f>VLOOKUP(Table3[[#This Row],[Order ID]],OrderBreakDown!A2782:H10829,3,0)</f>
        <v>0</v>
      </c>
      <c r="N2783" t="str">
        <f>VLOOKUP(Table3[[#This Row],[Order ID]],OrderBreakDown!A2782:H10829,4,0)</f>
        <v>$24.00</v>
      </c>
      <c r="O2783" s="18" t="str">
        <f>VLOOKUP(Table3[[#This Row],[Order ID]],OrderBreakDown!A2782:H10829,5,0)</f>
        <v>$10.00</v>
      </c>
      <c r="P2783">
        <f>VLOOKUP(Table3[[#This Row],[Order ID]],OrderBreakDown!A2782:H10829,6,0)</f>
        <v>2</v>
      </c>
      <c r="Q2783" t="str">
        <f>VLOOKUP(Table3[[#This Row],[Order ID]],OrderBreakDown!A2782:H10829,7,0)</f>
        <v>Office Supplies</v>
      </c>
      <c r="R2783" t="str">
        <f>VLOOKUP(Table3[[#This Row],[Order ID]],OrderBreakDown!A2782:H10829,8,0)</f>
        <v>Art</v>
      </c>
    </row>
    <row r="2784" spans="1:18" ht="21.75" customHeight="1" thickBot="1" x14ac:dyDescent="0.3">
      <c r="A2784" s="5" t="s">
        <v>4539</v>
      </c>
      <c r="B2784" s="2">
        <v>41635</v>
      </c>
      <c r="C2784" s="1" t="s">
        <v>1069</v>
      </c>
      <c r="D2784" s="1" t="s">
        <v>2672</v>
      </c>
      <c r="E2784" s="1" t="s">
        <v>27</v>
      </c>
      <c r="F2784" s="1" t="s">
        <v>28</v>
      </c>
      <c r="G2784" s="1" t="s">
        <v>15</v>
      </c>
      <c r="H2784" s="2">
        <v>41639</v>
      </c>
      <c r="I2784" s="1" t="s">
        <v>22</v>
      </c>
      <c r="J2784" s="6" t="s">
        <v>112</v>
      </c>
      <c r="L2784" t="str">
        <f>VLOOKUP(Table3[[#This Row],[Order ID]],OrderBreakDown!A2783:H10830,2,0)</f>
        <v>Logitech Flash Drive, Erganomic</v>
      </c>
      <c r="M2784" s="16">
        <f>VLOOKUP(Table3[[#This Row],[Order ID]],OrderBreakDown!A2783:H10830,3,0)</f>
        <v>0</v>
      </c>
      <c r="N2784" t="str">
        <f>VLOOKUP(Table3[[#This Row],[Order ID]],OrderBreakDown!A2783:H10830,4,0)</f>
        <v>$85.00</v>
      </c>
      <c r="O2784" s="18" t="str">
        <f>VLOOKUP(Table3[[#This Row],[Order ID]],OrderBreakDown!A2783:H10830,5,0)</f>
        <v>$38.00</v>
      </c>
      <c r="P2784">
        <f>VLOOKUP(Table3[[#This Row],[Order ID]],OrderBreakDown!A2783:H10830,6,0)</f>
        <v>3</v>
      </c>
      <c r="Q2784" t="str">
        <f>VLOOKUP(Table3[[#This Row],[Order ID]],OrderBreakDown!A2783:H10830,7,0)</f>
        <v>Technology</v>
      </c>
      <c r="R2784" t="str">
        <f>VLOOKUP(Table3[[#This Row],[Order ID]],OrderBreakDown!A2783:H10830,8,0)</f>
        <v>Accessories</v>
      </c>
    </row>
    <row r="2785" spans="1:18" ht="21.75" customHeight="1" thickBot="1" x14ac:dyDescent="0.3">
      <c r="A2785" s="5" t="s">
        <v>4540</v>
      </c>
      <c r="B2785" s="2">
        <v>41636</v>
      </c>
      <c r="C2785" s="1" t="s">
        <v>1945</v>
      </c>
      <c r="D2785" s="1" t="s">
        <v>2925</v>
      </c>
      <c r="E2785" s="1" t="s">
        <v>27</v>
      </c>
      <c r="F2785" s="1" t="s">
        <v>28</v>
      </c>
      <c r="G2785" s="1" t="s">
        <v>21</v>
      </c>
      <c r="H2785" s="2">
        <v>41643</v>
      </c>
      <c r="I2785" s="1" t="s">
        <v>22</v>
      </c>
      <c r="J2785" s="6" t="s">
        <v>112</v>
      </c>
      <c r="L2785" t="str">
        <f>VLOOKUP(Table3[[#This Row],[Order ID]],OrderBreakDown!A2784:H10831,2,0)</f>
        <v>Avery Hole Reinforcements, Durable</v>
      </c>
      <c r="M2785" s="16">
        <f>VLOOKUP(Table3[[#This Row],[Order ID]],OrderBreakDown!A2784:H10831,3,0)</f>
        <v>0</v>
      </c>
      <c r="N2785" t="str">
        <f>VLOOKUP(Table3[[#This Row],[Order ID]],OrderBreakDown!A2784:H10831,4,0)</f>
        <v>$12.00</v>
      </c>
      <c r="O2785" s="18" t="str">
        <f>VLOOKUP(Table3[[#This Row],[Order ID]],OrderBreakDown!A2784:H10831,5,0)</f>
        <v>$4.00</v>
      </c>
      <c r="P2785">
        <f>VLOOKUP(Table3[[#This Row],[Order ID]],OrderBreakDown!A2784:H10831,6,0)</f>
        <v>2</v>
      </c>
      <c r="Q2785" t="str">
        <f>VLOOKUP(Table3[[#This Row],[Order ID]],OrderBreakDown!A2784:H10831,7,0)</f>
        <v>Office Supplies</v>
      </c>
      <c r="R2785" t="str">
        <f>VLOOKUP(Table3[[#This Row],[Order ID]],OrderBreakDown!A2784:H10831,8,0)</f>
        <v>Binders</v>
      </c>
    </row>
    <row r="2786" spans="1:18" ht="21.75" customHeight="1" thickBot="1" x14ac:dyDescent="0.3">
      <c r="A2786" s="5" t="s">
        <v>4541</v>
      </c>
      <c r="B2786" s="2">
        <v>41636</v>
      </c>
      <c r="C2786" s="1" t="s">
        <v>2352</v>
      </c>
      <c r="D2786" s="1" t="s">
        <v>263</v>
      </c>
      <c r="E2786" s="1" t="s">
        <v>49</v>
      </c>
      <c r="F2786" s="1" t="s">
        <v>50</v>
      </c>
      <c r="G2786" s="1" t="s">
        <v>21</v>
      </c>
      <c r="H2786" s="2">
        <v>41639</v>
      </c>
      <c r="I2786" s="1" t="s">
        <v>37</v>
      </c>
      <c r="J2786" s="6" t="s">
        <v>264</v>
      </c>
      <c r="L2786" t="str">
        <f>VLOOKUP(Table3[[#This Row],[Order ID]],OrderBreakDown!A2785:H10832,2,0)</f>
        <v>SAFCO Bag Chairs, Set of Two</v>
      </c>
      <c r="M2786" s="16">
        <f>VLOOKUP(Table3[[#This Row],[Order ID]],OrderBreakDown!A2785:H10832,3,0)</f>
        <v>0.6</v>
      </c>
      <c r="N2786" t="str">
        <f>VLOOKUP(Table3[[#This Row],[Order ID]],OrderBreakDown!A2785:H10832,4,0)</f>
        <v>$41.00</v>
      </c>
      <c r="O2786" s="18" t="str">
        <f>VLOOKUP(Table3[[#This Row],[Order ID]],OrderBreakDown!A2785:H10832,5,0)</f>
        <v>-$29.00</v>
      </c>
      <c r="P2786">
        <f>VLOOKUP(Table3[[#This Row],[Order ID]],OrderBreakDown!A2785:H10832,6,0)</f>
        <v>2</v>
      </c>
      <c r="Q2786" t="str">
        <f>VLOOKUP(Table3[[#This Row],[Order ID]],OrderBreakDown!A2785:H10832,7,0)</f>
        <v>Furniture</v>
      </c>
      <c r="R2786" t="str">
        <f>VLOOKUP(Table3[[#This Row],[Order ID]],OrderBreakDown!A2785:H10832,8,0)</f>
        <v>Chairs</v>
      </c>
    </row>
    <row r="2787" spans="1:18" ht="21.75" customHeight="1" thickBot="1" x14ac:dyDescent="0.3">
      <c r="A2787" s="5" t="s">
        <v>4542</v>
      </c>
      <c r="B2787" s="2">
        <v>41638</v>
      </c>
      <c r="C2787" s="1" t="s">
        <v>2283</v>
      </c>
      <c r="D2787" s="1" t="s">
        <v>1755</v>
      </c>
      <c r="E2787" s="1" t="s">
        <v>66</v>
      </c>
      <c r="F2787" s="1" t="s">
        <v>28</v>
      </c>
      <c r="G2787" s="1" t="s">
        <v>33</v>
      </c>
      <c r="H2787" s="2">
        <v>41643</v>
      </c>
      <c r="I2787" s="1" t="s">
        <v>22</v>
      </c>
      <c r="J2787" s="6" t="s">
        <v>206</v>
      </c>
      <c r="L2787" t="str">
        <f>VLOOKUP(Table3[[#This Row],[Order ID]],OrderBreakDown!A2786:H10833,2,0)</f>
        <v>Apple Headset, Full Size</v>
      </c>
      <c r="M2787" s="16">
        <f>VLOOKUP(Table3[[#This Row],[Order ID]],OrderBreakDown!A2786:H10833,3,0)</f>
        <v>0</v>
      </c>
      <c r="N2787" t="str">
        <f>VLOOKUP(Table3[[#This Row],[Order ID]],OrderBreakDown!A2786:H10833,4,0)</f>
        <v>$596.00</v>
      </c>
      <c r="O2787" s="18" t="str">
        <f>VLOOKUP(Table3[[#This Row],[Order ID]],OrderBreakDown!A2786:H10833,5,0)</f>
        <v>$101.00</v>
      </c>
      <c r="P2787">
        <f>VLOOKUP(Table3[[#This Row],[Order ID]],OrderBreakDown!A2786:H10833,6,0)</f>
        <v>8</v>
      </c>
      <c r="Q2787" t="str">
        <f>VLOOKUP(Table3[[#This Row],[Order ID]],OrderBreakDown!A2786:H10833,7,0)</f>
        <v>Technology</v>
      </c>
      <c r="R2787" t="str">
        <f>VLOOKUP(Table3[[#This Row],[Order ID]],OrderBreakDown!A2786:H10833,8,0)</f>
        <v>Phones</v>
      </c>
    </row>
    <row r="2788" spans="1:18" ht="21.75" customHeight="1" thickBot="1" x14ac:dyDescent="0.3">
      <c r="A2788" s="5" t="s">
        <v>4543</v>
      </c>
      <c r="B2788" s="2">
        <v>41638</v>
      </c>
      <c r="C2788" s="1" t="s">
        <v>4544</v>
      </c>
      <c r="D2788" s="1" t="s">
        <v>1291</v>
      </c>
      <c r="E2788" s="1" t="s">
        <v>49</v>
      </c>
      <c r="F2788" s="1" t="s">
        <v>50</v>
      </c>
      <c r="G2788" s="1" t="s">
        <v>21</v>
      </c>
      <c r="H2788" s="2">
        <v>41641</v>
      </c>
      <c r="I2788" s="1" t="s">
        <v>37</v>
      </c>
      <c r="J2788" s="6" t="s">
        <v>335</v>
      </c>
      <c r="L2788" t="str">
        <f>VLOOKUP(Table3[[#This Row],[Order ID]],OrderBreakDown!A2787:H10834,2,0)</f>
        <v>Novimex Bag Chairs, Red</v>
      </c>
      <c r="M2788" s="16">
        <f>VLOOKUP(Table3[[#This Row],[Order ID]],OrderBreakDown!A2787:H10834,3,0)</f>
        <v>0.6</v>
      </c>
      <c r="N2788" t="str">
        <f>VLOOKUP(Table3[[#This Row],[Order ID]],OrderBreakDown!A2787:H10834,4,0)</f>
        <v>$74.00</v>
      </c>
      <c r="O2788" s="18" t="str">
        <f>VLOOKUP(Table3[[#This Row],[Order ID]],OrderBreakDown!A2787:H10834,5,0)</f>
        <v>-$63.00</v>
      </c>
      <c r="P2788">
        <f>VLOOKUP(Table3[[#This Row],[Order ID]],OrderBreakDown!A2787:H10834,6,0)</f>
        <v>4</v>
      </c>
      <c r="Q2788" t="str">
        <f>VLOOKUP(Table3[[#This Row],[Order ID]],OrderBreakDown!A2787:H10834,7,0)</f>
        <v>Furniture</v>
      </c>
      <c r="R2788" t="str">
        <f>VLOOKUP(Table3[[#This Row],[Order ID]],OrderBreakDown!A2787:H10834,8,0)</f>
        <v>Chairs</v>
      </c>
    </row>
    <row r="2789" spans="1:18" ht="21.75" customHeight="1" thickBot="1" x14ac:dyDescent="0.3">
      <c r="A2789" s="5" t="s">
        <v>4545</v>
      </c>
      <c r="B2789" s="2">
        <v>41638</v>
      </c>
      <c r="C2789" s="1" t="s">
        <v>707</v>
      </c>
      <c r="D2789" s="1" t="s">
        <v>465</v>
      </c>
      <c r="E2789" s="1" t="s">
        <v>66</v>
      </c>
      <c r="F2789" s="1" t="s">
        <v>28</v>
      </c>
      <c r="G2789" s="1" t="s">
        <v>15</v>
      </c>
      <c r="H2789" s="2">
        <v>41640</v>
      </c>
      <c r="I2789" s="1" t="s">
        <v>37</v>
      </c>
      <c r="J2789" s="6" t="s">
        <v>465</v>
      </c>
      <c r="L2789" t="str">
        <f>VLOOKUP(Table3[[#This Row],[Order ID]],OrderBreakDown!A2788:H10835,2,0)</f>
        <v>Tenex Folders, Single Width</v>
      </c>
      <c r="M2789" s="16">
        <f>VLOOKUP(Table3[[#This Row],[Order ID]],OrderBreakDown!A2788:H10835,3,0)</f>
        <v>0.1</v>
      </c>
      <c r="N2789" t="str">
        <f>VLOOKUP(Table3[[#This Row],[Order ID]],OrderBreakDown!A2788:H10835,4,0)</f>
        <v>$146.00</v>
      </c>
      <c r="O2789" s="18" t="str">
        <f>VLOOKUP(Table3[[#This Row],[Order ID]],OrderBreakDown!A2788:H10835,5,0)</f>
        <v>$18.00</v>
      </c>
      <c r="P2789">
        <f>VLOOKUP(Table3[[#This Row],[Order ID]],OrderBreakDown!A2788:H10835,6,0)</f>
        <v>7</v>
      </c>
      <c r="Q2789" t="str">
        <f>VLOOKUP(Table3[[#This Row],[Order ID]],OrderBreakDown!A2788:H10835,7,0)</f>
        <v>Office Supplies</v>
      </c>
      <c r="R2789" t="str">
        <f>VLOOKUP(Table3[[#This Row],[Order ID]],OrderBreakDown!A2788:H10835,8,0)</f>
        <v>Storage</v>
      </c>
    </row>
    <row r="2790" spans="1:18" ht="21.75" customHeight="1" thickBot="1" x14ac:dyDescent="0.3">
      <c r="A2790" s="5" t="s">
        <v>4546</v>
      </c>
      <c r="B2790" s="2">
        <v>41638</v>
      </c>
      <c r="C2790" s="1" t="s">
        <v>258</v>
      </c>
      <c r="D2790" s="1" t="s">
        <v>1440</v>
      </c>
      <c r="E2790" s="1" t="s">
        <v>66</v>
      </c>
      <c r="F2790" s="1" t="s">
        <v>28</v>
      </c>
      <c r="G2790" s="1" t="s">
        <v>21</v>
      </c>
      <c r="H2790" s="2">
        <v>41642</v>
      </c>
      <c r="I2790" s="1" t="s">
        <v>22</v>
      </c>
      <c r="J2790" s="6" t="s">
        <v>980</v>
      </c>
      <c r="L2790" t="str">
        <f>VLOOKUP(Table3[[#This Row],[Order ID]],OrderBreakDown!A2789:H10836,2,0)</f>
        <v>Boston Pens, Fluorescent</v>
      </c>
      <c r="M2790" s="16">
        <f>VLOOKUP(Table3[[#This Row],[Order ID]],OrderBreakDown!A2789:H10836,3,0)</f>
        <v>0</v>
      </c>
      <c r="N2790" t="str">
        <f>VLOOKUP(Table3[[#This Row],[Order ID]],OrderBreakDown!A2789:H10836,4,0)</f>
        <v>$46.00</v>
      </c>
      <c r="O2790" s="18" t="str">
        <f>VLOOKUP(Table3[[#This Row],[Order ID]],OrderBreakDown!A2789:H10836,5,0)</f>
        <v>$8.00</v>
      </c>
      <c r="P2790">
        <f>VLOOKUP(Table3[[#This Row],[Order ID]],OrderBreakDown!A2789:H10836,6,0)</f>
        <v>3</v>
      </c>
      <c r="Q2790" t="str">
        <f>VLOOKUP(Table3[[#This Row],[Order ID]],OrderBreakDown!A2789:H10836,7,0)</f>
        <v>Office Supplies</v>
      </c>
      <c r="R2790" t="str">
        <f>VLOOKUP(Table3[[#This Row],[Order ID]],OrderBreakDown!A2789:H10836,8,0)</f>
        <v>Art</v>
      </c>
    </row>
    <row r="2791" spans="1:18" ht="21.75" customHeight="1" thickBot="1" x14ac:dyDescent="0.3">
      <c r="A2791" s="5" t="s">
        <v>4547</v>
      </c>
      <c r="B2791" s="2">
        <v>41639</v>
      </c>
      <c r="C2791" s="1" t="s">
        <v>956</v>
      </c>
      <c r="D2791" s="1" t="s">
        <v>156</v>
      </c>
      <c r="E2791" s="1" t="s">
        <v>66</v>
      </c>
      <c r="F2791" s="1" t="s">
        <v>28</v>
      </c>
      <c r="G2791" s="1" t="s">
        <v>21</v>
      </c>
      <c r="H2791" s="2">
        <v>41645</v>
      </c>
      <c r="I2791" s="1" t="s">
        <v>22</v>
      </c>
      <c r="J2791" s="6" t="s">
        <v>339</v>
      </c>
      <c r="L2791" t="str">
        <f>VLOOKUP(Table3[[#This Row],[Order ID]],OrderBreakDown!A2790:H10837,2,0)</f>
        <v>Cisco Signal Booster, VoIP</v>
      </c>
      <c r="M2791" s="16">
        <f>VLOOKUP(Table3[[#This Row],[Order ID]],OrderBreakDown!A2790:H10837,3,0)</f>
        <v>0</v>
      </c>
      <c r="N2791" t="str">
        <f>VLOOKUP(Table3[[#This Row],[Order ID]],OrderBreakDown!A2790:H10837,4,0)</f>
        <v>$912.00</v>
      </c>
      <c r="O2791" s="18" t="str">
        <f>VLOOKUP(Table3[[#This Row],[Order ID]],OrderBreakDown!A2790:H10837,5,0)</f>
        <v>$55.00</v>
      </c>
      <c r="P2791">
        <f>VLOOKUP(Table3[[#This Row],[Order ID]],OrderBreakDown!A2790:H10837,6,0)</f>
        <v>6</v>
      </c>
      <c r="Q2791" t="str">
        <f>VLOOKUP(Table3[[#This Row],[Order ID]],OrderBreakDown!A2790:H10837,7,0)</f>
        <v>Technology</v>
      </c>
      <c r="R2791" t="str">
        <f>VLOOKUP(Table3[[#This Row],[Order ID]],OrderBreakDown!A2790:H10837,8,0)</f>
        <v>Phones</v>
      </c>
    </row>
    <row r="2792" spans="1:18" ht="21.75" customHeight="1" thickBot="1" x14ac:dyDescent="0.3">
      <c r="A2792" s="5" t="s">
        <v>4548</v>
      </c>
      <c r="B2792" s="2">
        <v>41639</v>
      </c>
      <c r="C2792" s="1" t="s">
        <v>1549</v>
      </c>
      <c r="D2792" s="1" t="s">
        <v>221</v>
      </c>
      <c r="E2792" s="1" t="s">
        <v>27</v>
      </c>
      <c r="F2792" s="1" t="s">
        <v>28</v>
      </c>
      <c r="G2792" s="1" t="s">
        <v>21</v>
      </c>
      <c r="H2792" s="2">
        <v>41641</v>
      </c>
      <c r="I2792" s="1" t="s">
        <v>37</v>
      </c>
      <c r="J2792" s="6" t="s">
        <v>41</v>
      </c>
      <c r="L2792" t="str">
        <f>VLOOKUP(Table3[[#This Row],[Order ID]],OrderBreakDown!A2791:H10838,2,0)</f>
        <v>Binney &amp; Smith Highlighters, Fluorescent</v>
      </c>
      <c r="M2792" s="16">
        <f>VLOOKUP(Table3[[#This Row],[Order ID]],OrderBreakDown!A2791:H10838,3,0)</f>
        <v>0</v>
      </c>
      <c r="N2792" t="str">
        <f>VLOOKUP(Table3[[#This Row],[Order ID]],OrderBreakDown!A2791:H10838,4,0)</f>
        <v>$143.00</v>
      </c>
      <c r="O2792" s="18" t="str">
        <f>VLOOKUP(Table3[[#This Row],[Order ID]],OrderBreakDown!A2791:H10838,5,0)</f>
        <v>$11.00</v>
      </c>
      <c r="P2792">
        <f>VLOOKUP(Table3[[#This Row],[Order ID]],OrderBreakDown!A2791:H10838,6,0)</f>
        <v>8</v>
      </c>
      <c r="Q2792" t="str">
        <f>VLOOKUP(Table3[[#This Row],[Order ID]],OrderBreakDown!A2791:H10838,7,0)</f>
        <v>Office Supplies</v>
      </c>
      <c r="R2792" t="str">
        <f>VLOOKUP(Table3[[#This Row],[Order ID]],OrderBreakDown!A2791:H10838,8,0)</f>
        <v>Art</v>
      </c>
    </row>
    <row r="2793" spans="1:18" ht="21.75" customHeight="1" thickBot="1" x14ac:dyDescent="0.3">
      <c r="A2793" s="5" t="s">
        <v>4549</v>
      </c>
      <c r="B2793" s="2">
        <v>41639</v>
      </c>
      <c r="C2793" s="1" t="s">
        <v>2580</v>
      </c>
      <c r="D2793" s="1" t="s">
        <v>263</v>
      </c>
      <c r="E2793" s="1" t="s">
        <v>49</v>
      </c>
      <c r="F2793" s="1" t="s">
        <v>50</v>
      </c>
      <c r="G2793" s="1" t="s">
        <v>21</v>
      </c>
      <c r="H2793" s="2">
        <v>41642</v>
      </c>
      <c r="I2793" s="1" t="s">
        <v>37</v>
      </c>
      <c r="J2793" s="6" t="s">
        <v>264</v>
      </c>
      <c r="L2793" t="str">
        <f>VLOOKUP(Table3[[#This Row],[Order ID]],OrderBreakDown!A2792:H10839,2,0)</f>
        <v>Ibico Hole Reinforcements, Economy</v>
      </c>
      <c r="M2793" s="16">
        <f>VLOOKUP(Table3[[#This Row],[Order ID]],OrderBreakDown!A2792:H10839,3,0)</f>
        <v>0</v>
      </c>
      <c r="N2793" t="str">
        <f>VLOOKUP(Table3[[#This Row],[Order ID]],OrderBreakDown!A2792:H10839,4,0)</f>
        <v>$56.00</v>
      </c>
      <c r="O2793" s="18" t="str">
        <f>VLOOKUP(Table3[[#This Row],[Order ID]],OrderBreakDown!A2792:H10839,5,0)</f>
        <v>$27.00</v>
      </c>
      <c r="P2793">
        <f>VLOOKUP(Table3[[#This Row],[Order ID]],OrderBreakDown!A2792:H10839,6,0)</f>
        <v>8</v>
      </c>
      <c r="Q2793" t="str">
        <f>VLOOKUP(Table3[[#This Row],[Order ID]],OrderBreakDown!A2792:H10839,7,0)</f>
        <v>Office Supplies</v>
      </c>
      <c r="R2793" t="str">
        <f>VLOOKUP(Table3[[#This Row],[Order ID]],OrderBreakDown!A2792:H10839,8,0)</f>
        <v>Binders</v>
      </c>
    </row>
    <row r="2794" spans="1:18" ht="21.75" customHeight="1" thickBot="1" x14ac:dyDescent="0.3">
      <c r="A2794" s="5" t="s">
        <v>4550</v>
      </c>
      <c r="B2794" s="2">
        <v>41640</v>
      </c>
      <c r="C2794" s="1" t="s">
        <v>730</v>
      </c>
      <c r="D2794" s="1" t="s">
        <v>4551</v>
      </c>
      <c r="E2794" s="1" t="s">
        <v>27</v>
      </c>
      <c r="F2794" s="1" t="s">
        <v>28</v>
      </c>
      <c r="G2794" s="1" t="s">
        <v>33</v>
      </c>
      <c r="H2794" s="2">
        <v>41644</v>
      </c>
      <c r="I2794" s="1" t="s">
        <v>16</v>
      </c>
      <c r="J2794" s="6" t="s">
        <v>29</v>
      </c>
      <c r="L2794" t="str">
        <f>VLOOKUP(Table3[[#This Row],[Order ID]],OrderBreakDown!A2793:H10840,2,0)</f>
        <v>Stanley Canvas, Fluorescent</v>
      </c>
      <c r="M2794" s="16">
        <f>VLOOKUP(Table3[[#This Row],[Order ID]],OrderBreakDown!A2793:H10840,3,0)</f>
        <v>0</v>
      </c>
      <c r="N2794" t="str">
        <f>VLOOKUP(Table3[[#This Row],[Order ID]],OrderBreakDown!A2793:H10840,4,0)</f>
        <v>$152.00</v>
      </c>
      <c r="O2794" s="18" t="str">
        <f>VLOOKUP(Table3[[#This Row],[Order ID]],OrderBreakDown!A2793:H10840,5,0)</f>
        <v>$49.00</v>
      </c>
      <c r="P2794">
        <f>VLOOKUP(Table3[[#This Row],[Order ID]],OrderBreakDown!A2793:H10840,6,0)</f>
        <v>3</v>
      </c>
      <c r="Q2794" t="str">
        <f>VLOOKUP(Table3[[#This Row],[Order ID]],OrderBreakDown!A2793:H10840,7,0)</f>
        <v>Office Supplies</v>
      </c>
      <c r="R2794" t="str">
        <f>VLOOKUP(Table3[[#This Row],[Order ID]],OrderBreakDown!A2793:H10840,8,0)</f>
        <v>Art</v>
      </c>
    </row>
    <row r="2795" spans="1:18" ht="21.75" customHeight="1" thickBot="1" x14ac:dyDescent="0.3">
      <c r="A2795" s="5" t="s">
        <v>4552</v>
      </c>
      <c r="B2795" s="2">
        <v>41640</v>
      </c>
      <c r="C2795" s="1" t="s">
        <v>1238</v>
      </c>
      <c r="D2795" s="1" t="s">
        <v>4553</v>
      </c>
      <c r="E2795" s="1" t="s">
        <v>27</v>
      </c>
      <c r="F2795" s="1" t="s">
        <v>28</v>
      </c>
      <c r="G2795" s="1" t="s">
        <v>21</v>
      </c>
      <c r="H2795" s="2">
        <v>41642</v>
      </c>
      <c r="I2795" s="1" t="s">
        <v>16</v>
      </c>
      <c r="J2795" s="6" t="s">
        <v>112</v>
      </c>
      <c r="L2795" t="str">
        <f>VLOOKUP(Table3[[#This Row],[Order ID]],OrderBreakDown!A2794:H10841,2,0)</f>
        <v>Boston Markers, Water Color</v>
      </c>
      <c r="M2795" s="16">
        <f>VLOOKUP(Table3[[#This Row],[Order ID]],OrderBreakDown!A2794:H10841,3,0)</f>
        <v>0</v>
      </c>
      <c r="N2795" t="str">
        <f>VLOOKUP(Table3[[#This Row],[Order ID]],OrderBreakDown!A2794:H10841,4,0)</f>
        <v>$30.00</v>
      </c>
      <c r="O2795" s="18" t="str">
        <f>VLOOKUP(Table3[[#This Row],[Order ID]],OrderBreakDown!A2794:H10841,5,0)</f>
        <v>$0.00</v>
      </c>
      <c r="P2795">
        <f>VLOOKUP(Table3[[#This Row],[Order ID]],OrderBreakDown!A2794:H10841,6,0)</f>
        <v>1</v>
      </c>
      <c r="Q2795" t="str">
        <f>VLOOKUP(Table3[[#This Row],[Order ID]],OrderBreakDown!A2794:H10841,7,0)</f>
        <v>Office Supplies</v>
      </c>
      <c r="R2795" t="str">
        <f>VLOOKUP(Table3[[#This Row],[Order ID]],OrderBreakDown!A2794:H10841,8,0)</f>
        <v>Art</v>
      </c>
    </row>
    <row r="2796" spans="1:18" ht="21.75" customHeight="1" thickBot="1" x14ac:dyDescent="0.3">
      <c r="A2796" s="5" t="s">
        <v>4554</v>
      </c>
      <c r="B2796" s="2">
        <v>41640</v>
      </c>
      <c r="C2796" s="1" t="s">
        <v>4426</v>
      </c>
      <c r="D2796" s="1" t="s">
        <v>4555</v>
      </c>
      <c r="E2796" s="1" t="s">
        <v>49</v>
      </c>
      <c r="F2796" s="1" t="s">
        <v>50</v>
      </c>
      <c r="G2796" s="1" t="s">
        <v>33</v>
      </c>
      <c r="H2796" s="2">
        <v>41647</v>
      </c>
      <c r="I2796" s="1" t="s">
        <v>22</v>
      </c>
      <c r="J2796" s="6" t="s">
        <v>621</v>
      </c>
      <c r="L2796" t="str">
        <f>VLOOKUP(Table3[[#This Row],[Order ID]],OrderBreakDown!A2795:H10842,2,0)</f>
        <v>Fellowes Trays, Single Width</v>
      </c>
      <c r="M2796" s="16">
        <f>VLOOKUP(Table3[[#This Row],[Order ID]],OrderBreakDown!A2795:H10842,3,0)</f>
        <v>0.4</v>
      </c>
      <c r="N2796" t="str">
        <f>VLOOKUP(Table3[[#This Row],[Order ID]],OrderBreakDown!A2795:H10842,4,0)</f>
        <v>$138.00</v>
      </c>
      <c r="O2796" s="18" t="str">
        <f>VLOOKUP(Table3[[#This Row],[Order ID]],OrderBreakDown!A2795:H10842,5,0)</f>
        <v>$23.00</v>
      </c>
      <c r="P2796">
        <f>VLOOKUP(Table3[[#This Row],[Order ID]],OrderBreakDown!A2795:H10842,6,0)</f>
        <v>4</v>
      </c>
      <c r="Q2796" t="str">
        <f>VLOOKUP(Table3[[#This Row],[Order ID]],OrderBreakDown!A2795:H10842,7,0)</f>
        <v>Office Supplies</v>
      </c>
      <c r="R2796" t="str">
        <f>VLOOKUP(Table3[[#This Row],[Order ID]],OrderBreakDown!A2795:H10842,8,0)</f>
        <v>Storage</v>
      </c>
    </row>
    <row r="2797" spans="1:18" ht="21.75" customHeight="1" thickBot="1" x14ac:dyDescent="0.3">
      <c r="A2797" s="5" t="s">
        <v>4556</v>
      </c>
      <c r="B2797" s="2">
        <v>41640</v>
      </c>
      <c r="C2797" s="1" t="s">
        <v>1493</v>
      </c>
      <c r="D2797" s="1" t="s">
        <v>1067</v>
      </c>
      <c r="E2797" s="1" t="s">
        <v>27</v>
      </c>
      <c r="F2797" s="1" t="s">
        <v>28</v>
      </c>
      <c r="G2797" s="1" t="s">
        <v>21</v>
      </c>
      <c r="H2797" s="2">
        <v>41642</v>
      </c>
      <c r="I2797" s="1" t="s">
        <v>16</v>
      </c>
      <c r="J2797" s="6" t="s">
        <v>112</v>
      </c>
      <c r="L2797" t="str">
        <f>VLOOKUP(Table3[[#This Row],[Order ID]],OrderBreakDown!A2796:H10843,2,0)</f>
        <v>Nokia Office Telephone, with Caller ID</v>
      </c>
      <c r="M2797" s="16">
        <f>VLOOKUP(Table3[[#This Row],[Order ID]],OrderBreakDown!A2796:H10843,3,0)</f>
        <v>0.15</v>
      </c>
      <c r="N2797" t="str">
        <f>VLOOKUP(Table3[[#This Row],[Order ID]],OrderBreakDown!A2796:H10843,4,0)</f>
        <v>$332.00</v>
      </c>
      <c r="O2797" s="18" t="str">
        <f>VLOOKUP(Table3[[#This Row],[Order ID]],OrderBreakDown!A2796:H10843,5,0)</f>
        <v>-$43.00</v>
      </c>
      <c r="P2797">
        <f>VLOOKUP(Table3[[#This Row],[Order ID]],OrderBreakDown!A2796:H10843,6,0)</f>
        <v>6</v>
      </c>
      <c r="Q2797" t="str">
        <f>VLOOKUP(Table3[[#This Row],[Order ID]],OrderBreakDown!A2796:H10843,7,0)</f>
        <v>Technology</v>
      </c>
      <c r="R2797" t="str">
        <f>VLOOKUP(Table3[[#This Row],[Order ID]],OrderBreakDown!A2796:H10843,8,0)</f>
        <v>Phones</v>
      </c>
    </row>
    <row r="2798" spans="1:18" ht="21.75" customHeight="1" thickBot="1" x14ac:dyDescent="0.3">
      <c r="A2798" s="5" t="s">
        <v>4557</v>
      </c>
      <c r="B2798" s="2">
        <v>41641</v>
      </c>
      <c r="C2798" s="1" t="s">
        <v>2991</v>
      </c>
      <c r="D2798" s="1" t="s">
        <v>1933</v>
      </c>
      <c r="E2798" s="1" t="s">
        <v>58</v>
      </c>
      <c r="F2798" s="1" t="s">
        <v>50</v>
      </c>
      <c r="G2798" s="1" t="s">
        <v>15</v>
      </c>
      <c r="H2798" s="2">
        <v>41644</v>
      </c>
      <c r="I2798" s="1" t="s">
        <v>37</v>
      </c>
      <c r="J2798" s="6" t="s">
        <v>610</v>
      </c>
      <c r="L2798" t="str">
        <f>VLOOKUP(Table3[[#This Row],[Order ID]],OrderBreakDown!A2797:H10844,2,0)</f>
        <v>Harbour Creations Legal Exhibit Labels, Adjustable</v>
      </c>
      <c r="M2798" s="16">
        <f>VLOOKUP(Table3[[#This Row],[Order ID]],OrderBreakDown!A2797:H10844,3,0)</f>
        <v>0</v>
      </c>
      <c r="N2798" t="str">
        <f>VLOOKUP(Table3[[#This Row],[Order ID]],OrderBreakDown!A2797:H10844,4,0)</f>
        <v>$9.00</v>
      </c>
      <c r="O2798" s="18" t="str">
        <f>VLOOKUP(Table3[[#This Row],[Order ID]],OrderBreakDown!A2797:H10844,5,0)</f>
        <v>$4.00</v>
      </c>
      <c r="P2798">
        <f>VLOOKUP(Table3[[#This Row],[Order ID]],OrderBreakDown!A2797:H10844,6,0)</f>
        <v>1</v>
      </c>
      <c r="Q2798" t="str">
        <f>VLOOKUP(Table3[[#This Row],[Order ID]],OrderBreakDown!A2797:H10844,7,0)</f>
        <v>Office Supplies</v>
      </c>
      <c r="R2798" t="str">
        <f>VLOOKUP(Table3[[#This Row],[Order ID]],OrderBreakDown!A2797:H10844,8,0)</f>
        <v>Labels</v>
      </c>
    </row>
    <row r="2799" spans="1:18" ht="21.75" customHeight="1" thickBot="1" x14ac:dyDescent="0.3">
      <c r="A2799" s="5" t="s">
        <v>4558</v>
      </c>
      <c r="B2799" s="2">
        <v>41642</v>
      </c>
      <c r="C2799" s="1" t="s">
        <v>3201</v>
      </c>
      <c r="D2799" s="1" t="s">
        <v>1077</v>
      </c>
      <c r="E2799" s="1" t="s">
        <v>27</v>
      </c>
      <c r="F2799" s="1" t="s">
        <v>28</v>
      </c>
      <c r="G2799" s="1" t="s">
        <v>21</v>
      </c>
      <c r="H2799" s="2">
        <v>41643</v>
      </c>
      <c r="I2799" s="1" t="s">
        <v>37</v>
      </c>
      <c r="J2799" s="6" t="s">
        <v>112</v>
      </c>
      <c r="L2799" t="str">
        <f>VLOOKUP(Table3[[#This Row],[Order ID]],OrderBreakDown!A2798:H10845,2,0)</f>
        <v>SanDisk Cards &amp; Envelopes, Multicolor</v>
      </c>
      <c r="M2799" s="16">
        <f>VLOOKUP(Table3[[#This Row],[Order ID]],OrderBreakDown!A2798:H10845,3,0)</f>
        <v>0</v>
      </c>
      <c r="N2799" t="str">
        <f>VLOOKUP(Table3[[#This Row],[Order ID]],OrderBreakDown!A2798:H10845,4,0)</f>
        <v>$249.00</v>
      </c>
      <c r="O2799" s="18" t="str">
        <f>VLOOKUP(Table3[[#This Row],[Order ID]],OrderBreakDown!A2798:H10845,5,0)</f>
        <v>$17.00</v>
      </c>
      <c r="P2799">
        <f>VLOOKUP(Table3[[#This Row],[Order ID]],OrderBreakDown!A2798:H10845,6,0)</f>
        <v>5</v>
      </c>
      <c r="Q2799" t="str">
        <f>VLOOKUP(Table3[[#This Row],[Order ID]],OrderBreakDown!A2798:H10845,7,0)</f>
        <v>Office Supplies</v>
      </c>
      <c r="R2799" t="str">
        <f>VLOOKUP(Table3[[#This Row],[Order ID]],OrderBreakDown!A2798:H10845,8,0)</f>
        <v>Paper</v>
      </c>
    </row>
    <row r="2800" spans="1:18" ht="21.75" customHeight="1" thickBot="1" x14ac:dyDescent="0.3">
      <c r="A2800" s="5" t="s">
        <v>4559</v>
      </c>
      <c r="B2800" s="2">
        <v>41642</v>
      </c>
      <c r="C2800" s="1" t="s">
        <v>1455</v>
      </c>
      <c r="D2800" s="1" t="s">
        <v>170</v>
      </c>
      <c r="E2800" s="1" t="s">
        <v>58</v>
      </c>
      <c r="F2800" s="1" t="s">
        <v>50</v>
      </c>
      <c r="G2800" s="1" t="s">
        <v>21</v>
      </c>
      <c r="H2800" s="2">
        <v>41643</v>
      </c>
      <c r="I2800" s="1" t="s">
        <v>62</v>
      </c>
      <c r="J2800" s="6" t="s">
        <v>96</v>
      </c>
      <c r="L2800" t="str">
        <f>VLOOKUP(Table3[[#This Row],[Order ID]],OrderBreakDown!A2799:H10846,2,0)</f>
        <v>Cardinal Binder Covers, Recycled</v>
      </c>
      <c r="M2800" s="16">
        <f>VLOOKUP(Table3[[#This Row],[Order ID]],OrderBreakDown!A2799:H10846,3,0)</f>
        <v>0</v>
      </c>
      <c r="N2800" t="str">
        <f>VLOOKUP(Table3[[#This Row],[Order ID]],OrderBreakDown!A2799:H10846,4,0)</f>
        <v>$25.00</v>
      </c>
      <c r="O2800" s="18" t="str">
        <f>VLOOKUP(Table3[[#This Row],[Order ID]],OrderBreakDown!A2799:H10846,5,0)</f>
        <v>$11.00</v>
      </c>
      <c r="P2800">
        <f>VLOOKUP(Table3[[#This Row],[Order ID]],OrderBreakDown!A2799:H10846,6,0)</f>
        <v>2</v>
      </c>
      <c r="Q2800" t="str">
        <f>VLOOKUP(Table3[[#This Row],[Order ID]],OrderBreakDown!A2799:H10846,7,0)</f>
        <v>Office Supplies</v>
      </c>
      <c r="R2800" t="str">
        <f>VLOOKUP(Table3[[#This Row],[Order ID]],OrderBreakDown!A2799:H10846,8,0)</f>
        <v>Binders</v>
      </c>
    </row>
    <row r="2801" spans="1:18" ht="21.75" customHeight="1" thickBot="1" x14ac:dyDescent="0.3">
      <c r="A2801" s="5" t="s">
        <v>4560</v>
      </c>
      <c r="B2801" s="2">
        <v>41644</v>
      </c>
      <c r="C2801" s="1" t="s">
        <v>2821</v>
      </c>
      <c r="D2801" s="1" t="s">
        <v>1417</v>
      </c>
      <c r="E2801" s="1" t="s">
        <v>27</v>
      </c>
      <c r="F2801" s="1" t="s">
        <v>28</v>
      </c>
      <c r="G2801" s="1" t="s">
        <v>15</v>
      </c>
      <c r="H2801" s="2">
        <v>41649</v>
      </c>
      <c r="I2801" s="1" t="s">
        <v>16</v>
      </c>
      <c r="J2801" s="6" t="s">
        <v>29</v>
      </c>
      <c r="L2801" t="str">
        <f>VLOOKUP(Table3[[#This Row],[Order ID]],OrderBreakDown!A2800:H10847,2,0)</f>
        <v>Acme Box Cutter, Easy Grip</v>
      </c>
      <c r="M2801" s="16">
        <f>VLOOKUP(Table3[[#This Row],[Order ID]],OrderBreakDown!A2800:H10847,3,0)</f>
        <v>0</v>
      </c>
      <c r="N2801" t="str">
        <f>VLOOKUP(Table3[[#This Row],[Order ID]],OrderBreakDown!A2800:H10847,4,0)</f>
        <v>$276.00</v>
      </c>
      <c r="O2801" s="18" t="str">
        <f>VLOOKUP(Table3[[#This Row],[Order ID]],OrderBreakDown!A2800:H10847,5,0)</f>
        <v>$135.00</v>
      </c>
      <c r="P2801">
        <f>VLOOKUP(Table3[[#This Row],[Order ID]],OrderBreakDown!A2800:H10847,6,0)</f>
        <v>7</v>
      </c>
      <c r="Q2801" t="str">
        <f>VLOOKUP(Table3[[#This Row],[Order ID]],OrderBreakDown!A2800:H10847,7,0)</f>
        <v>Office Supplies</v>
      </c>
      <c r="R2801" t="str">
        <f>VLOOKUP(Table3[[#This Row],[Order ID]],OrderBreakDown!A2800:H10847,8,0)</f>
        <v>Supplies</v>
      </c>
    </row>
    <row r="2802" spans="1:18" ht="21.75" customHeight="1" thickBot="1" x14ac:dyDescent="0.3">
      <c r="A2802" s="5" t="s">
        <v>4561</v>
      </c>
      <c r="B2802" s="2">
        <v>41645</v>
      </c>
      <c r="C2802" s="1" t="s">
        <v>739</v>
      </c>
      <c r="D2802" s="1" t="s">
        <v>3183</v>
      </c>
      <c r="E2802" s="1" t="s">
        <v>20</v>
      </c>
      <c r="F2802" s="1" t="s">
        <v>14</v>
      </c>
      <c r="G2802" s="1" t="s">
        <v>33</v>
      </c>
      <c r="H2802" s="2">
        <v>41650</v>
      </c>
      <c r="I2802" s="1" t="s">
        <v>22</v>
      </c>
      <c r="J2802" s="6" t="s">
        <v>23</v>
      </c>
      <c r="L2802" t="str">
        <f>VLOOKUP(Table3[[#This Row],[Order ID]],OrderBreakDown!A2801:H10848,2,0)</f>
        <v>GlobeWeis Interoffice Envelope, Set of 50</v>
      </c>
      <c r="M2802" s="16">
        <f>VLOOKUP(Table3[[#This Row],[Order ID]],OrderBreakDown!A2801:H10848,3,0)</f>
        <v>0</v>
      </c>
      <c r="N2802" t="str">
        <f>VLOOKUP(Table3[[#This Row],[Order ID]],OrderBreakDown!A2801:H10848,4,0)</f>
        <v>$287.00</v>
      </c>
      <c r="O2802" s="18" t="str">
        <f>VLOOKUP(Table3[[#This Row],[Order ID]],OrderBreakDown!A2801:H10848,5,0)</f>
        <v>$66.00</v>
      </c>
      <c r="P2802">
        <f>VLOOKUP(Table3[[#This Row],[Order ID]],OrderBreakDown!A2801:H10848,6,0)</f>
        <v>6</v>
      </c>
      <c r="Q2802" t="str">
        <f>VLOOKUP(Table3[[#This Row],[Order ID]],OrderBreakDown!A2801:H10848,7,0)</f>
        <v>Office Supplies</v>
      </c>
      <c r="R2802" t="str">
        <f>VLOOKUP(Table3[[#This Row],[Order ID]],OrderBreakDown!A2801:H10848,8,0)</f>
        <v>Envelopes</v>
      </c>
    </row>
    <row r="2803" spans="1:18" ht="21.75" customHeight="1" thickBot="1" x14ac:dyDescent="0.3">
      <c r="A2803" s="5" t="s">
        <v>4562</v>
      </c>
      <c r="B2803" s="2">
        <v>41645</v>
      </c>
      <c r="C2803" s="1" t="s">
        <v>2283</v>
      </c>
      <c r="D2803" s="1" t="s">
        <v>310</v>
      </c>
      <c r="E2803" s="1" t="s">
        <v>27</v>
      </c>
      <c r="F2803" s="1" t="s">
        <v>28</v>
      </c>
      <c r="G2803" s="1" t="s">
        <v>33</v>
      </c>
      <c r="H2803" s="2">
        <v>41649</v>
      </c>
      <c r="I2803" s="1" t="s">
        <v>22</v>
      </c>
      <c r="J2803" s="6" t="s">
        <v>311</v>
      </c>
      <c r="L2803" t="str">
        <f>VLOOKUP(Table3[[#This Row],[Order ID]],OrderBreakDown!A2802:H10849,2,0)</f>
        <v>Avery File Folder Labels, Laser Printer Compatible</v>
      </c>
      <c r="M2803" s="16">
        <f>VLOOKUP(Table3[[#This Row],[Order ID]],OrderBreakDown!A2802:H10849,3,0)</f>
        <v>0</v>
      </c>
      <c r="N2803" t="str">
        <f>VLOOKUP(Table3[[#This Row],[Order ID]],OrderBreakDown!A2802:H10849,4,0)</f>
        <v>$46.00</v>
      </c>
      <c r="O2803" s="18" t="str">
        <f>VLOOKUP(Table3[[#This Row],[Order ID]],OrderBreakDown!A2802:H10849,5,0)</f>
        <v>$20.00</v>
      </c>
      <c r="P2803">
        <f>VLOOKUP(Table3[[#This Row],[Order ID]],OrderBreakDown!A2802:H10849,6,0)</f>
        <v>5</v>
      </c>
      <c r="Q2803" t="str">
        <f>VLOOKUP(Table3[[#This Row],[Order ID]],OrderBreakDown!A2802:H10849,7,0)</f>
        <v>Office Supplies</v>
      </c>
      <c r="R2803" t="str">
        <f>VLOOKUP(Table3[[#This Row],[Order ID]],OrderBreakDown!A2802:H10849,8,0)</f>
        <v>Labels</v>
      </c>
    </row>
    <row r="2804" spans="1:18" ht="21.75" customHeight="1" thickBot="1" x14ac:dyDescent="0.3">
      <c r="A2804" s="5" t="s">
        <v>4563</v>
      </c>
      <c r="B2804" s="2">
        <v>41645</v>
      </c>
      <c r="C2804" s="1" t="s">
        <v>1807</v>
      </c>
      <c r="D2804" s="1" t="s">
        <v>693</v>
      </c>
      <c r="E2804" s="1" t="s">
        <v>27</v>
      </c>
      <c r="F2804" s="1" t="s">
        <v>28</v>
      </c>
      <c r="G2804" s="1" t="s">
        <v>15</v>
      </c>
      <c r="H2804" s="2">
        <v>41649</v>
      </c>
      <c r="I2804" s="1" t="s">
        <v>22</v>
      </c>
      <c r="J2804" s="6" t="s">
        <v>112</v>
      </c>
      <c r="L2804" t="str">
        <f>VLOOKUP(Table3[[#This Row],[Order ID]],OrderBreakDown!A2803:H10850,2,0)</f>
        <v>Lesro Wood Table, Fully Assembled</v>
      </c>
      <c r="M2804" s="16">
        <f>VLOOKUP(Table3[[#This Row],[Order ID]],OrderBreakDown!A2803:H10850,3,0)</f>
        <v>0.35</v>
      </c>
      <c r="N2804" t="str">
        <f>VLOOKUP(Table3[[#This Row],[Order ID]],OrderBreakDown!A2803:H10850,4,0)</f>
        <v>$1,829.00</v>
      </c>
      <c r="O2804" s="18" t="str">
        <f>VLOOKUP(Table3[[#This Row],[Order ID]],OrderBreakDown!A2803:H10850,5,0)</f>
        <v>-$56.00</v>
      </c>
      <c r="P2804">
        <f>VLOOKUP(Table3[[#This Row],[Order ID]],OrderBreakDown!A2803:H10850,6,0)</f>
        <v>6</v>
      </c>
      <c r="Q2804" t="str">
        <f>VLOOKUP(Table3[[#This Row],[Order ID]],OrderBreakDown!A2803:H10850,7,0)</f>
        <v>Furniture</v>
      </c>
      <c r="R2804" t="str">
        <f>VLOOKUP(Table3[[#This Row],[Order ID]],OrderBreakDown!A2803:H10850,8,0)</f>
        <v>Tables</v>
      </c>
    </row>
    <row r="2805" spans="1:18" ht="21.75" customHeight="1" thickBot="1" x14ac:dyDescent="0.3">
      <c r="A2805" s="5" t="s">
        <v>4564</v>
      </c>
      <c r="B2805" s="2">
        <v>41646</v>
      </c>
      <c r="C2805" s="1" t="s">
        <v>2372</v>
      </c>
      <c r="D2805" s="1" t="s">
        <v>4565</v>
      </c>
      <c r="E2805" s="1" t="s">
        <v>20</v>
      </c>
      <c r="F2805" s="1" t="s">
        <v>14</v>
      </c>
      <c r="G2805" s="1" t="s">
        <v>15</v>
      </c>
      <c r="H2805" s="2">
        <v>41650</v>
      </c>
      <c r="I2805" s="1" t="s">
        <v>22</v>
      </c>
      <c r="J2805" s="6" t="s">
        <v>23</v>
      </c>
      <c r="L2805" t="str">
        <f>VLOOKUP(Table3[[#This Row],[Order ID]],OrderBreakDown!A2804:H10851,2,0)</f>
        <v>Ibico Hole Reinforcements, Economy</v>
      </c>
      <c r="M2805" s="16">
        <f>VLOOKUP(Table3[[#This Row],[Order ID]],OrderBreakDown!A2804:H10851,3,0)</f>
        <v>0</v>
      </c>
      <c r="N2805" t="str">
        <f>VLOOKUP(Table3[[#This Row],[Order ID]],OrderBreakDown!A2804:H10851,4,0)</f>
        <v>$21.00</v>
      </c>
      <c r="O2805" s="18" t="str">
        <f>VLOOKUP(Table3[[#This Row],[Order ID]],OrderBreakDown!A2804:H10851,5,0)</f>
        <v>$10.00</v>
      </c>
      <c r="P2805">
        <f>VLOOKUP(Table3[[#This Row],[Order ID]],OrderBreakDown!A2804:H10851,6,0)</f>
        <v>3</v>
      </c>
      <c r="Q2805" t="str">
        <f>VLOOKUP(Table3[[#This Row],[Order ID]],OrderBreakDown!A2804:H10851,7,0)</f>
        <v>Office Supplies</v>
      </c>
      <c r="R2805" t="str">
        <f>VLOOKUP(Table3[[#This Row],[Order ID]],OrderBreakDown!A2804:H10851,8,0)</f>
        <v>Binders</v>
      </c>
    </row>
    <row r="2806" spans="1:18" ht="21.75" customHeight="1" thickBot="1" x14ac:dyDescent="0.3">
      <c r="A2806" s="5" t="s">
        <v>4566</v>
      </c>
      <c r="B2806" s="2">
        <v>41647</v>
      </c>
      <c r="C2806" s="1" t="s">
        <v>64</v>
      </c>
      <c r="D2806" s="1" t="s">
        <v>282</v>
      </c>
      <c r="E2806" s="1" t="s">
        <v>66</v>
      </c>
      <c r="F2806" s="1" t="s">
        <v>28</v>
      </c>
      <c r="G2806" s="1" t="s">
        <v>33</v>
      </c>
      <c r="H2806" s="2">
        <v>41647</v>
      </c>
      <c r="I2806" s="1" t="s">
        <v>62</v>
      </c>
      <c r="J2806" s="6" t="s">
        <v>282</v>
      </c>
      <c r="L2806" t="str">
        <f>VLOOKUP(Table3[[#This Row],[Order ID]],OrderBreakDown!A2805:H10852,2,0)</f>
        <v>Sanford Canvas, Blue</v>
      </c>
      <c r="M2806" s="16">
        <f>VLOOKUP(Table3[[#This Row],[Order ID]],OrderBreakDown!A2805:H10852,3,0)</f>
        <v>0.1</v>
      </c>
      <c r="N2806" t="str">
        <f>VLOOKUP(Table3[[#This Row],[Order ID]],OrderBreakDown!A2805:H10852,4,0)</f>
        <v>$227.00</v>
      </c>
      <c r="O2806" s="18" t="str">
        <f>VLOOKUP(Table3[[#This Row],[Order ID]],OrderBreakDown!A2805:H10852,5,0)</f>
        <v>$48.00</v>
      </c>
      <c r="P2806">
        <f>VLOOKUP(Table3[[#This Row],[Order ID]],OrderBreakDown!A2805:H10852,6,0)</f>
        <v>5</v>
      </c>
      <c r="Q2806" t="str">
        <f>VLOOKUP(Table3[[#This Row],[Order ID]],OrderBreakDown!A2805:H10852,7,0)</f>
        <v>Office Supplies</v>
      </c>
      <c r="R2806" t="str">
        <f>VLOOKUP(Table3[[#This Row],[Order ID]],OrderBreakDown!A2805:H10852,8,0)</f>
        <v>Art</v>
      </c>
    </row>
    <row r="2807" spans="1:18" ht="21.75" customHeight="1" thickBot="1" x14ac:dyDescent="0.3">
      <c r="A2807" s="5" t="s">
        <v>4567</v>
      </c>
      <c r="B2807" s="2">
        <v>41647</v>
      </c>
      <c r="C2807" s="1" t="s">
        <v>4568</v>
      </c>
      <c r="D2807" s="1" t="s">
        <v>247</v>
      </c>
      <c r="E2807" s="1" t="s">
        <v>49</v>
      </c>
      <c r="F2807" s="1" t="s">
        <v>50</v>
      </c>
      <c r="G2807" s="1" t="s">
        <v>21</v>
      </c>
      <c r="H2807" s="2">
        <v>41654</v>
      </c>
      <c r="I2807" s="1" t="s">
        <v>22</v>
      </c>
      <c r="J2807" s="6" t="s">
        <v>104</v>
      </c>
      <c r="L2807" t="str">
        <f>VLOOKUP(Table3[[#This Row],[Order ID]],OrderBreakDown!A2806:H10853,2,0)</f>
        <v>Sauder Floating Shelf Set, Metal</v>
      </c>
      <c r="M2807" s="16">
        <f>VLOOKUP(Table3[[#This Row],[Order ID]],OrderBreakDown!A2806:H10853,3,0)</f>
        <v>0</v>
      </c>
      <c r="N2807" t="str">
        <f>VLOOKUP(Table3[[#This Row],[Order ID]],OrderBreakDown!A2806:H10853,4,0)</f>
        <v>$388.00</v>
      </c>
      <c r="O2807" s="18" t="str">
        <f>VLOOKUP(Table3[[#This Row],[Order ID]],OrderBreakDown!A2806:H10853,5,0)</f>
        <v>$93.00</v>
      </c>
      <c r="P2807">
        <f>VLOOKUP(Table3[[#This Row],[Order ID]],OrderBreakDown!A2806:H10853,6,0)</f>
        <v>2</v>
      </c>
      <c r="Q2807" t="str">
        <f>VLOOKUP(Table3[[#This Row],[Order ID]],OrderBreakDown!A2806:H10853,7,0)</f>
        <v>Furniture</v>
      </c>
      <c r="R2807" t="str">
        <f>VLOOKUP(Table3[[#This Row],[Order ID]],OrderBreakDown!A2806:H10853,8,0)</f>
        <v>Bookcases</v>
      </c>
    </row>
    <row r="2808" spans="1:18" ht="21.75" customHeight="1" thickBot="1" x14ac:dyDescent="0.3">
      <c r="A2808" s="5" t="s">
        <v>4569</v>
      </c>
      <c r="B2808" s="2">
        <v>41647</v>
      </c>
      <c r="C2808" s="1" t="s">
        <v>493</v>
      </c>
      <c r="D2808" s="1" t="s">
        <v>329</v>
      </c>
      <c r="E2808" s="1" t="s">
        <v>27</v>
      </c>
      <c r="F2808" s="1" t="s">
        <v>28</v>
      </c>
      <c r="G2808" s="1" t="s">
        <v>21</v>
      </c>
      <c r="H2808" s="2">
        <v>41653</v>
      </c>
      <c r="I2808" s="1" t="s">
        <v>22</v>
      </c>
      <c r="J2808" s="6" t="s">
        <v>194</v>
      </c>
      <c r="L2808" t="str">
        <f>VLOOKUP(Table3[[#This Row],[Order ID]],OrderBreakDown!A2807:H10854,2,0)</f>
        <v>Advantus Frame, Durable</v>
      </c>
      <c r="M2808" s="16">
        <f>VLOOKUP(Table3[[#This Row],[Order ID]],OrderBreakDown!A2807:H10854,3,0)</f>
        <v>0</v>
      </c>
      <c r="N2808" t="str">
        <f>VLOOKUP(Table3[[#This Row],[Order ID]],OrderBreakDown!A2807:H10854,4,0)</f>
        <v>$324.00</v>
      </c>
      <c r="O2808" s="18" t="str">
        <f>VLOOKUP(Table3[[#This Row],[Order ID]],OrderBreakDown!A2807:H10854,5,0)</f>
        <v>$36.00</v>
      </c>
      <c r="P2808">
        <f>VLOOKUP(Table3[[#This Row],[Order ID]],OrderBreakDown!A2807:H10854,6,0)</f>
        <v>3</v>
      </c>
      <c r="Q2808" t="str">
        <f>VLOOKUP(Table3[[#This Row],[Order ID]],OrderBreakDown!A2807:H10854,7,0)</f>
        <v>Furniture</v>
      </c>
      <c r="R2808" t="str">
        <f>VLOOKUP(Table3[[#This Row],[Order ID]],OrderBreakDown!A2807:H10854,8,0)</f>
        <v>Furnishings</v>
      </c>
    </row>
    <row r="2809" spans="1:18" ht="21.75" customHeight="1" thickBot="1" x14ac:dyDescent="0.3">
      <c r="A2809" s="5" t="s">
        <v>4570</v>
      </c>
      <c r="B2809" s="2">
        <v>41647</v>
      </c>
      <c r="C2809" s="1" t="s">
        <v>2164</v>
      </c>
      <c r="D2809" s="1" t="s">
        <v>3894</v>
      </c>
      <c r="E2809" s="1" t="s">
        <v>77</v>
      </c>
      <c r="F2809" s="1" t="s">
        <v>28</v>
      </c>
      <c r="G2809" s="1" t="s">
        <v>33</v>
      </c>
      <c r="H2809" s="2">
        <v>41652</v>
      </c>
      <c r="I2809" s="1" t="s">
        <v>22</v>
      </c>
      <c r="J2809" s="6" t="s">
        <v>382</v>
      </c>
      <c r="L2809" t="str">
        <f>VLOOKUP(Table3[[#This Row],[Order ID]],OrderBreakDown!A2808:H10855,2,0)</f>
        <v>Tenex Stacking Tray, Erganomic</v>
      </c>
      <c r="M2809" s="16">
        <f>VLOOKUP(Table3[[#This Row],[Order ID]],OrderBreakDown!A2808:H10855,3,0)</f>
        <v>0.2</v>
      </c>
      <c r="N2809" t="str">
        <f>VLOOKUP(Table3[[#This Row],[Order ID]],OrderBreakDown!A2808:H10855,4,0)</f>
        <v>$38.00</v>
      </c>
      <c r="O2809" s="18" t="str">
        <f>VLOOKUP(Table3[[#This Row],[Order ID]],OrderBreakDown!A2808:H10855,5,0)</f>
        <v>-$6.00</v>
      </c>
      <c r="P2809">
        <f>VLOOKUP(Table3[[#This Row],[Order ID]],OrderBreakDown!A2808:H10855,6,0)</f>
        <v>2</v>
      </c>
      <c r="Q2809" t="str">
        <f>VLOOKUP(Table3[[#This Row],[Order ID]],OrderBreakDown!A2808:H10855,7,0)</f>
        <v>Furniture</v>
      </c>
      <c r="R2809" t="str">
        <f>VLOOKUP(Table3[[#This Row],[Order ID]],OrderBreakDown!A2808:H10855,8,0)</f>
        <v>Furnishings</v>
      </c>
    </row>
    <row r="2810" spans="1:18" ht="21.75" customHeight="1" thickBot="1" x14ac:dyDescent="0.3">
      <c r="A2810" s="5" t="s">
        <v>4571</v>
      </c>
      <c r="B2810" s="2">
        <v>41647</v>
      </c>
      <c r="C2810" s="1" t="s">
        <v>823</v>
      </c>
      <c r="D2810" s="1" t="s">
        <v>562</v>
      </c>
      <c r="E2810" s="1" t="s">
        <v>77</v>
      </c>
      <c r="F2810" s="1" t="s">
        <v>28</v>
      </c>
      <c r="G2810" s="1" t="s">
        <v>33</v>
      </c>
      <c r="H2810" s="2">
        <v>41651</v>
      </c>
      <c r="I2810" s="1" t="s">
        <v>22</v>
      </c>
      <c r="J2810" s="6" t="s">
        <v>271</v>
      </c>
      <c r="L2810" t="str">
        <f>VLOOKUP(Table3[[#This Row],[Order ID]],OrderBreakDown!A2809:H10856,2,0)</f>
        <v>Tenex Lockers, Blue</v>
      </c>
      <c r="M2810" s="16">
        <f>VLOOKUP(Table3[[#This Row],[Order ID]],OrderBreakDown!A2809:H10856,3,0)</f>
        <v>0.5</v>
      </c>
      <c r="N2810" t="str">
        <f>VLOOKUP(Table3[[#This Row],[Order ID]],OrderBreakDown!A2809:H10856,4,0)</f>
        <v>$306.00</v>
      </c>
      <c r="O2810" s="18" t="str">
        <f>VLOOKUP(Table3[[#This Row],[Order ID]],OrderBreakDown!A2809:H10856,5,0)</f>
        <v>-$147.00</v>
      </c>
      <c r="P2810">
        <f>VLOOKUP(Table3[[#This Row],[Order ID]],OrderBreakDown!A2809:H10856,6,0)</f>
        <v>3</v>
      </c>
      <c r="Q2810" t="str">
        <f>VLOOKUP(Table3[[#This Row],[Order ID]],OrderBreakDown!A2809:H10856,7,0)</f>
        <v>Office Supplies</v>
      </c>
      <c r="R2810" t="str">
        <f>VLOOKUP(Table3[[#This Row],[Order ID]],OrderBreakDown!A2809:H10856,8,0)</f>
        <v>Storage</v>
      </c>
    </row>
    <row r="2811" spans="1:18" ht="21.75" customHeight="1" thickBot="1" x14ac:dyDescent="0.3">
      <c r="A2811" s="5" t="s">
        <v>4572</v>
      </c>
      <c r="B2811" s="2">
        <v>41648</v>
      </c>
      <c r="C2811" s="1" t="s">
        <v>3954</v>
      </c>
      <c r="D2811" s="1" t="s">
        <v>1955</v>
      </c>
      <c r="E2811" s="1" t="s">
        <v>20</v>
      </c>
      <c r="F2811" s="1" t="s">
        <v>14</v>
      </c>
      <c r="G2811" s="1" t="s">
        <v>21</v>
      </c>
      <c r="H2811" s="2">
        <v>41648</v>
      </c>
      <c r="I2811" s="1" t="s">
        <v>62</v>
      </c>
      <c r="J2811" s="6" t="s">
        <v>23</v>
      </c>
      <c r="L2811" t="str">
        <f>VLOOKUP(Table3[[#This Row],[Order ID]],OrderBreakDown!A2810:H10857,2,0)</f>
        <v>Avery Binder, Clear</v>
      </c>
      <c r="M2811" s="16">
        <f>VLOOKUP(Table3[[#This Row],[Order ID]],OrderBreakDown!A2810:H10857,3,0)</f>
        <v>0</v>
      </c>
      <c r="N2811" t="str">
        <f>VLOOKUP(Table3[[#This Row],[Order ID]],OrderBreakDown!A2810:H10857,4,0)</f>
        <v>$111.00</v>
      </c>
      <c r="O2811" s="18" t="str">
        <f>VLOOKUP(Table3[[#This Row],[Order ID]],OrderBreakDown!A2810:H10857,5,0)</f>
        <v>$11.00</v>
      </c>
      <c r="P2811">
        <f>VLOOKUP(Table3[[#This Row],[Order ID]],OrderBreakDown!A2810:H10857,6,0)</f>
        <v>9</v>
      </c>
      <c r="Q2811" t="str">
        <f>VLOOKUP(Table3[[#This Row],[Order ID]],OrderBreakDown!A2810:H10857,7,0)</f>
        <v>Office Supplies</v>
      </c>
      <c r="R2811" t="str">
        <f>VLOOKUP(Table3[[#This Row],[Order ID]],OrderBreakDown!A2810:H10857,8,0)</f>
        <v>Binders</v>
      </c>
    </row>
    <row r="2812" spans="1:18" ht="21.75" customHeight="1" thickBot="1" x14ac:dyDescent="0.3">
      <c r="A2812" s="5" t="s">
        <v>4573</v>
      </c>
      <c r="B2812" s="2">
        <v>41648</v>
      </c>
      <c r="C2812" s="1" t="s">
        <v>438</v>
      </c>
      <c r="D2812" s="1" t="s">
        <v>3585</v>
      </c>
      <c r="E2812" s="1" t="s">
        <v>20</v>
      </c>
      <c r="F2812" s="1" t="s">
        <v>14</v>
      </c>
      <c r="G2812" s="1" t="s">
        <v>21</v>
      </c>
      <c r="H2812" s="2">
        <v>41651</v>
      </c>
      <c r="I2812" s="1" t="s">
        <v>37</v>
      </c>
      <c r="J2812" s="6" t="s">
        <v>23</v>
      </c>
      <c r="L2812" t="str">
        <f>VLOOKUP(Table3[[#This Row],[Order ID]],OrderBreakDown!A2811:H10858,2,0)</f>
        <v>Jiffy Peel and Seal, Recycled</v>
      </c>
      <c r="M2812" s="16">
        <f>VLOOKUP(Table3[[#This Row],[Order ID]],OrderBreakDown!A2811:H10858,3,0)</f>
        <v>0</v>
      </c>
      <c r="N2812" t="str">
        <f>VLOOKUP(Table3[[#This Row],[Order ID]],OrderBreakDown!A2811:H10858,4,0)</f>
        <v>$94.00</v>
      </c>
      <c r="O2812" s="18" t="str">
        <f>VLOOKUP(Table3[[#This Row],[Order ID]],OrderBreakDown!A2811:H10858,5,0)</f>
        <v>$16.00</v>
      </c>
      <c r="P2812">
        <f>VLOOKUP(Table3[[#This Row],[Order ID]],OrderBreakDown!A2811:H10858,6,0)</f>
        <v>5</v>
      </c>
      <c r="Q2812" t="str">
        <f>VLOOKUP(Table3[[#This Row],[Order ID]],OrderBreakDown!A2811:H10858,7,0)</f>
        <v>Office Supplies</v>
      </c>
      <c r="R2812" t="str">
        <f>VLOOKUP(Table3[[#This Row],[Order ID]],OrderBreakDown!A2811:H10858,8,0)</f>
        <v>Envelopes</v>
      </c>
    </row>
    <row r="2813" spans="1:18" ht="21.75" customHeight="1" thickBot="1" x14ac:dyDescent="0.3">
      <c r="A2813" s="5" t="s">
        <v>4574</v>
      </c>
      <c r="B2813" s="2">
        <v>41648</v>
      </c>
      <c r="C2813" s="1" t="s">
        <v>2991</v>
      </c>
      <c r="D2813" s="1" t="s">
        <v>4575</v>
      </c>
      <c r="E2813" s="1" t="s">
        <v>20</v>
      </c>
      <c r="F2813" s="1" t="s">
        <v>14</v>
      </c>
      <c r="G2813" s="1" t="s">
        <v>15</v>
      </c>
      <c r="H2813" s="2">
        <v>41653</v>
      </c>
      <c r="I2813" s="1" t="s">
        <v>22</v>
      </c>
      <c r="J2813" s="6" t="s">
        <v>23</v>
      </c>
      <c r="L2813" t="str">
        <f>VLOOKUP(Table3[[#This Row],[Order ID]],OrderBreakDown!A2812:H10859,2,0)</f>
        <v>Harbour Creations Color Coded Labels, 5000 Label Set</v>
      </c>
      <c r="M2813" s="16">
        <f>VLOOKUP(Table3[[#This Row],[Order ID]],OrderBreakDown!A2812:H10859,3,0)</f>
        <v>0</v>
      </c>
      <c r="N2813" t="str">
        <f>VLOOKUP(Table3[[#This Row],[Order ID]],OrderBreakDown!A2812:H10859,4,0)</f>
        <v>$27.00</v>
      </c>
      <c r="O2813" s="18" t="str">
        <f>VLOOKUP(Table3[[#This Row],[Order ID]],OrderBreakDown!A2812:H10859,5,0)</f>
        <v>$13.00</v>
      </c>
      <c r="P2813">
        <f>VLOOKUP(Table3[[#This Row],[Order ID]],OrderBreakDown!A2812:H10859,6,0)</f>
        <v>2</v>
      </c>
      <c r="Q2813" t="str">
        <f>VLOOKUP(Table3[[#This Row],[Order ID]],OrderBreakDown!A2812:H10859,7,0)</f>
        <v>Office Supplies</v>
      </c>
      <c r="R2813" t="str">
        <f>VLOOKUP(Table3[[#This Row],[Order ID]],OrderBreakDown!A2812:H10859,8,0)</f>
        <v>Labels</v>
      </c>
    </row>
    <row r="2814" spans="1:18" ht="21.75" customHeight="1" thickBot="1" x14ac:dyDescent="0.3">
      <c r="A2814" s="5" t="s">
        <v>4576</v>
      </c>
      <c r="B2814" s="2">
        <v>41648</v>
      </c>
      <c r="C2814" s="1" t="s">
        <v>3919</v>
      </c>
      <c r="D2814" s="1" t="s">
        <v>351</v>
      </c>
      <c r="E2814" s="1" t="s">
        <v>49</v>
      </c>
      <c r="F2814" s="1" t="s">
        <v>50</v>
      </c>
      <c r="G2814" s="1" t="s">
        <v>33</v>
      </c>
      <c r="H2814" s="2">
        <v>41653</v>
      </c>
      <c r="I2814" s="1" t="s">
        <v>22</v>
      </c>
      <c r="J2814" s="6" t="s">
        <v>352</v>
      </c>
      <c r="L2814" t="str">
        <f>VLOOKUP(Table3[[#This Row],[Order ID]],OrderBreakDown!A2813:H10860,2,0)</f>
        <v>Bevis Coffee Table, Rectangular</v>
      </c>
      <c r="M2814" s="16">
        <f>VLOOKUP(Table3[[#This Row],[Order ID]],OrderBreakDown!A2813:H10860,3,0)</f>
        <v>0.5</v>
      </c>
      <c r="N2814" t="str">
        <f>VLOOKUP(Table3[[#This Row],[Order ID]],OrderBreakDown!A2813:H10860,4,0)</f>
        <v>$632.00</v>
      </c>
      <c r="O2814" s="18" t="str">
        <f>VLOOKUP(Table3[[#This Row],[Order ID]],OrderBreakDown!A2813:H10860,5,0)</f>
        <v>-$114.00</v>
      </c>
      <c r="P2814">
        <f>VLOOKUP(Table3[[#This Row],[Order ID]],OrderBreakDown!A2813:H10860,6,0)</f>
        <v>4</v>
      </c>
      <c r="Q2814" t="str">
        <f>VLOOKUP(Table3[[#This Row],[Order ID]],OrderBreakDown!A2813:H10860,7,0)</f>
        <v>Furniture</v>
      </c>
      <c r="R2814" t="str">
        <f>VLOOKUP(Table3[[#This Row],[Order ID]],OrderBreakDown!A2813:H10860,8,0)</f>
        <v>Tables</v>
      </c>
    </row>
    <row r="2815" spans="1:18" ht="21.75" customHeight="1" thickBot="1" x14ac:dyDescent="0.3">
      <c r="A2815" s="5" t="s">
        <v>4577</v>
      </c>
      <c r="B2815" s="2">
        <v>41648</v>
      </c>
      <c r="C2815" s="1" t="s">
        <v>575</v>
      </c>
      <c r="D2815" s="1" t="s">
        <v>648</v>
      </c>
      <c r="E2815" s="1" t="s">
        <v>27</v>
      </c>
      <c r="F2815" s="1" t="s">
        <v>28</v>
      </c>
      <c r="G2815" s="1" t="s">
        <v>33</v>
      </c>
      <c r="H2815" s="2">
        <v>41649</v>
      </c>
      <c r="I2815" s="1" t="s">
        <v>62</v>
      </c>
      <c r="J2815" s="6" t="s">
        <v>29</v>
      </c>
      <c r="L2815" t="str">
        <f>VLOOKUP(Table3[[#This Row],[Order ID]],OrderBreakDown!A2814:H10861,2,0)</f>
        <v>Tenex Folders, Industrial</v>
      </c>
      <c r="M2815" s="16">
        <f>VLOOKUP(Table3[[#This Row],[Order ID]],OrderBreakDown!A2814:H10861,3,0)</f>
        <v>0.1</v>
      </c>
      <c r="N2815" t="str">
        <f>VLOOKUP(Table3[[#This Row],[Order ID]],OrderBreakDown!A2814:H10861,4,0)</f>
        <v>$64.00</v>
      </c>
      <c r="O2815" s="18" t="str">
        <f>VLOOKUP(Table3[[#This Row],[Order ID]],OrderBreakDown!A2814:H10861,5,0)</f>
        <v>-$7.00</v>
      </c>
      <c r="P2815">
        <f>VLOOKUP(Table3[[#This Row],[Order ID]],OrderBreakDown!A2814:H10861,6,0)</f>
        <v>3</v>
      </c>
      <c r="Q2815" t="str">
        <f>VLOOKUP(Table3[[#This Row],[Order ID]],OrderBreakDown!A2814:H10861,7,0)</f>
        <v>Office Supplies</v>
      </c>
      <c r="R2815" t="str">
        <f>VLOOKUP(Table3[[#This Row],[Order ID]],OrderBreakDown!A2814:H10861,8,0)</f>
        <v>Storage</v>
      </c>
    </row>
    <row r="2816" spans="1:18" ht="21.75" customHeight="1" thickBot="1" x14ac:dyDescent="0.3">
      <c r="A2816" s="5" t="s">
        <v>4578</v>
      </c>
      <c r="B2816" s="2">
        <v>41648</v>
      </c>
      <c r="C2816" s="1" t="s">
        <v>918</v>
      </c>
      <c r="D2816" s="1" t="s">
        <v>241</v>
      </c>
      <c r="E2816" s="1" t="s">
        <v>27</v>
      </c>
      <c r="F2816" s="1" t="s">
        <v>28</v>
      </c>
      <c r="G2816" s="1" t="s">
        <v>33</v>
      </c>
      <c r="H2816" s="2">
        <v>41648</v>
      </c>
      <c r="I2816" s="1" t="s">
        <v>62</v>
      </c>
      <c r="J2816" s="6" t="s">
        <v>112</v>
      </c>
      <c r="L2816" t="str">
        <f>VLOOKUP(Table3[[#This Row],[Order ID]],OrderBreakDown!A2815:H10862,2,0)</f>
        <v>StarTech Inkjet, Durable</v>
      </c>
      <c r="M2816" s="16">
        <f>VLOOKUP(Table3[[#This Row],[Order ID]],OrderBreakDown!A2815:H10862,3,0)</f>
        <v>0.15</v>
      </c>
      <c r="N2816" t="str">
        <f>VLOOKUP(Table3[[#This Row],[Order ID]],OrderBreakDown!A2815:H10862,4,0)</f>
        <v>$1,021.00</v>
      </c>
      <c r="O2816" s="18" t="str">
        <f>VLOOKUP(Table3[[#This Row],[Order ID]],OrderBreakDown!A2815:H10862,5,0)</f>
        <v>-$48.00</v>
      </c>
      <c r="P2816">
        <f>VLOOKUP(Table3[[#This Row],[Order ID]],OrderBreakDown!A2815:H10862,6,0)</f>
        <v>4</v>
      </c>
      <c r="Q2816" t="str">
        <f>VLOOKUP(Table3[[#This Row],[Order ID]],OrderBreakDown!A2815:H10862,7,0)</f>
        <v>Technology</v>
      </c>
      <c r="R2816" t="str">
        <f>VLOOKUP(Table3[[#This Row],[Order ID]],OrderBreakDown!A2815:H10862,8,0)</f>
        <v>Machines</v>
      </c>
    </row>
    <row r="2817" spans="1:18" ht="21.75" customHeight="1" thickBot="1" x14ac:dyDescent="0.3">
      <c r="A2817" s="5" t="s">
        <v>4579</v>
      </c>
      <c r="B2817" s="2">
        <v>41649</v>
      </c>
      <c r="C2817" s="1" t="s">
        <v>1858</v>
      </c>
      <c r="D2817" s="1" t="s">
        <v>4580</v>
      </c>
      <c r="E2817" s="1" t="s">
        <v>27</v>
      </c>
      <c r="F2817" s="1" t="s">
        <v>28</v>
      </c>
      <c r="G2817" s="1" t="s">
        <v>33</v>
      </c>
      <c r="H2817" s="2">
        <v>41653</v>
      </c>
      <c r="I2817" s="1" t="s">
        <v>22</v>
      </c>
      <c r="J2817" s="6" t="s">
        <v>519</v>
      </c>
      <c r="L2817" t="str">
        <f>VLOOKUP(Table3[[#This Row],[Order ID]],OrderBreakDown!A2816:H10863,2,0)</f>
        <v>Hewlett Wireless Fax, Color</v>
      </c>
      <c r="M2817" s="16">
        <f>VLOOKUP(Table3[[#This Row],[Order ID]],OrderBreakDown!A2816:H10863,3,0)</f>
        <v>0.15</v>
      </c>
      <c r="N2817" t="str">
        <f>VLOOKUP(Table3[[#This Row],[Order ID]],OrderBreakDown!A2816:H10863,4,0)</f>
        <v>$1,622.00</v>
      </c>
      <c r="O2817" s="18" t="str">
        <f>VLOOKUP(Table3[[#This Row],[Order ID]],OrderBreakDown!A2816:H10863,5,0)</f>
        <v>$95.00</v>
      </c>
      <c r="P2817">
        <f>VLOOKUP(Table3[[#This Row],[Order ID]],OrderBreakDown!A2816:H10863,6,0)</f>
        <v>5</v>
      </c>
      <c r="Q2817" t="str">
        <f>VLOOKUP(Table3[[#This Row],[Order ID]],OrderBreakDown!A2816:H10863,7,0)</f>
        <v>Technology</v>
      </c>
      <c r="R2817" t="str">
        <f>VLOOKUP(Table3[[#This Row],[Order ID]],OrderBreakDown!A2816:H10863,8,0)</f>
        <v>Copiers</v>
      </c>
    </row>
    <row r="2818" spans="1:18" ht="21.75" customHeight="1" thickBot="1" x14ac:dyDescent="0.3">
      <c r="A2818" s="5" t="s">
        <v>4581</v>
      </c>
      <c r="B2818" s="2">
        <v>41649</v>
      </c>
      <c r="C2818" s="1" t="s">
        <v>1471</v>
      </c>
      <c r="D2818" s="1" t="s">
        <v>247</v>
      </c>
      <c r="E2818" s="1" t="s">
        <v>49</v>
      </c>
      <c r="F2818" s="1" t="s">
        <v>50</v>
      </c>
      <c r="G2818" s="1" t="s">
        <v>21</v>
      </c>
      <c r="H2818" s="2">
        <v>41651</v>
      </c>
      <c r="I2818" s="1" t="s">
        <v>37</v>
      </c>
      <c r="J2818" s="6" t="s">
        <v>104</v>
      </c>
      <c r="L2818" t="str">
        <f>VLOOKUP(Table3[[#This Row],[Order ID]],OrderBreakDown!A2817:H10864,2,0)</f>
        <v>Wilson Jones Binding Machine, Clear</v>
      </c>
      <c r="M2818" s="16">
        <f>VLOOKUP(Table3[[#This Row],[Order ID]],OrderBreakDown!A2817:H10864,3,0)</f>
        <v>0</v>
      </c>
      <c r="N2818" t="str">
        <f>VLOOKUP(Table3[[#This Row],[Order ID]],OrderBreakDown!A2817:H10864,4,0)</f>
        <v>$194.00</v>
      </c>
      <c r="O2818" s="18" t="str">
        <f>VLOOKUP(Table3[[#This Row],[Order ID]],OrderBreakDown!A2817:H10864,5,0)</f>
        <v>$58.00</v>
      </c>
      <c r="P2818">
        <f>VLOOKUP(Table3[[#This Row],[Order ID]],OrderBreakDown!A2817:H10864,6,0)</f>
        <v>4</v>
      </c>
      <c r="Q2818" t="str">
        <f>VLOOKUP(Table3[[#This Row],[Order ID]],OrderBreakDown!A2817:H10864,7,0)</f>
        <v>Office Supplies</v>
      </c>
      <c r="R2818" t="str">
        <f>VLOOKUP(Table3[[#This Row],[Order ID]],OrderBreakDown!A2817:H10864,8,0)</f>
        <v>Binders</v>
      </c>
    </row>
    <row r="2819" spans="1:18" ht="21.75" customHeight="1" thickBot="1" x14ac:dyDescent="0.3">
      <c r="A2819" s="5" t="s">
        <v>4582</v>
      </c>
      <c r="B2819" s="2">
        <v>41649</v>
      </c>
      <c r="C2819" s="1" t="s">
        <v>1641</v>
      </c>
      <c r="D2819" s="1" t="s">
        <v>4583</v>
      </c>
      <c r="E2819" s="1" t="s">
        <v>66</v>
      </c>
      <c r="F2819" s="1" t="s">
        <v>28</v>
      </c>
      <c r="G2819" s="1" t="s">
        <v>21</v>
      </c>
      <c r="H2819" s="2">
        <v>41651</v>
      </c>
      <c r="I2819" s="1" t="s">
        <v>16</v>
      </c>
      <c r="J2819" s="6" t="s">
        <v>553</v>
      </c>
      <c r="L2819" t="str">
        <f>VLOOKUP(Table3[[#This Row],[Order ID]],OrderBreakDown!A2818:H10865,2,0)</f>
        <v>Binney &amp; Smith Pens, Water Color</v>
      </c>
      <c r="M2819" s="16">
        <f>VLOOKUP(Table3[[#This Row],[Order ID]],OrderBreakDown!A2818:H10865,3,0)</f>
        <v>0</v>
      </c>
      <c r="N2819" t="str">
        <f>VLOOKUP(Table3[[#This Row],[Order ID]],OrderBreakDown!A2818:H10865,4,0)</f>
        <v>$76.00</v>
      </c>
      <c r="O2819" s="18" t="str">
        <f>VLOOKUP(Table3[[#This Row],[Order ID]],OrderBreakDown!A2818:H10865,5,0)</f>
        <v>$27.00</v>
      </c>
      <c r="P2819">
        <f>VLOOKUP(Table3[[#This Row],[Order ID]],OrderBreakDown!A2818:H10865,6,0)</f>
        <v>5</v>
      </c>
      <c r="Q2819" t="str">
        <f>VLOOKUP(Table3[[#This Row],[Order ID]],OrderBreakDown!A2818:H10865,7,0)</f>
        <v>Office Supplies</v>
      </c>
      <c r="R2819" t="str">
        <f>VLOOKUP(Table3[[#This Row],[Order ID]],OrderBreakDown!A2818:H10865,8,0)</f>
        <v>Art</v>
      </c>
    </row>
    <row r="2820" spans="1:18" ht="21.75" customHeight="1" thickBot="1" x14ac:dyDescent="0.3">
      <c r="A2820" s="5" t="s">
        <v>4584</v>
      </c>
      <c r="B2820" s="2">
        <v>41650</v>
      </c>
      <c r="C2820" s="1" t="s">
        <v>678</v>
      </c>
      <c r="D2820" s="1" t="s">
        <v>4585</v>
      </c>
      <c r="E2820" s="1" t="s">
        <v>49</v>
      </c>
      <c r="F2820" s="1" t="s">
        <v>50</v>
      </c>
      <c r="G2820" s="1" t="s">
        <v>21</v>
      </c>
      <c r="H2820" s="2">
        <v>41657</v>
      </c>
      <c r="I2820" s="1" t="s">
        <v>22</v>
      </c>
      <c r="J2820" s="6" t="s">
        <v>1106</v>
      </c>
      <c r="L2820" t="str">
        <f>VLOOKUP(Table3[[#This Row],[Order ID]],OrderBreakDown!A2819:H10866,2,0)</f>
        <v>Breville Stove, Black</v>
      </c>
      <c r="M2820" s="16">
        <f>VLOOKUP(Table3[[#This Row],[Order ID]],OrderBreakDown!A2819:H10866,3,0)</f>
        <v>0</v>
      </c>
      <c r="N2820" t="str">
        <f>VLOOKUP(Table3[[#This Row],[Order ID]],OrderBreakDown!A2819:H10866,4,0)</f>
        <v>$2,244.00</v>
      </c>
      <c r="O2820" s="18" t="str">
        <f>VLOOKUP(Table3[[#This Row],[Order ID]],OrderBreakDown!A2819:H10866,5,0)</f>
        <v>$247.00</v>
      </c>
      <c r="P2820">
        <f>VLOOKUP(Table3[[#This Row],[Order ID]],OrderBreakDown!A2819:H10866,6,0)</f>
        <v>4</v>
      </c>
      <c r="Q2820" t="str">
        <f>VLOOKUP(Table3[[#This Row],[Order ID]],OrderBreakDown!A2819:H10866,7,0)</f>
        <v>Office Supplies</v>
      </c>
      <c r="R2820" t="str">
        <f>VLOOKUP(Table3[[#This Row],[Order ID]],OrderBreakDown!A2819:H10866,8,0)</f>
        <v>Appliances</v>
      </c>
    </row>
    <row r="2821" spans="1:18" ht="21.75" customHeight="1" thickBot="1" x14ac:dyDescent="0.3">
      <c r="A2821" s="5" t="s">
        <v>4586</v>
      </c>
      <c r="B2821" s="2">
        <v>41652</v>
      </c>
      <c r="C2821" s="1" t="s">
        <v>1380</v>
      </c>
      <c r="D2821" s="1" t="s">
        <v>1018</v>
      </c>
      <c r="E2821" s="1" t="s">
        <v>58</v>
      </c>
      <c r="F2821" s="1" t="s">
        <v>50</v>
      </c>
      <c r="G2821" s="1" t="s">
        <v>21</v>
      </c>
      <c r="H2821" s="2">
        <v>41656</v>
      </c>
      <c r="I2821" s="1" t="s">
        <v>22</v>
      </c>
      <c r="J2821" s="6" t="s">
        <v>96</v>
      </c>
      <c r="L2821" t="str">
        <f>VLOOKUP(Table3[[#This Row],[Order ID]],OrderBreakDown!A2820:H10867,2,0)</f>
        <v>Cardinal Binder Covers, Economy</v>
      </c>
      <c r="M2821" s="16">
        <f>VLOOKUP(Table3[[#This Row],[Order ID]],OrderBreakDown!A2820:H10867,3,0)</f>
        <v>0</v>
      </c>
      <c r="N2821" t="str">
        <f>VLOOKUP(Table3[[#This Row],[Order ID]],OrderBreakDown!A2820:H10867,4,0)</f>
        <v>$24.00</v>
      </c>
      <c r="O2821" s="18" t="str">
        <f>VLOOKUP(Table3[[#This Row],[Order ID]],OrderBreakDown!A2820:H10867,5,0)</f>
        <v>$1.00</v>
      </c>
      <c r="P2821">
        <f>VLOOKUP(Table3[[#This Row],[Order ID]],OrderBreakDown!A2820:H10867,6,0)</f>
        <v>2</v>
      </c>
      <c r="Q2821" t="str">
        <f>VLOOKUP(Table3[[#This Row],[Order ID]],OrderBreakDown!A2820:H10867,7,0)</f>
        <v>Office Supplies</v>
      </c>
      <c r="R2821" t="str">
        <f>VLOOKUP(Table3[[#This Row],[Order ID]],OrderBreakDown!A2820:H10867,8,0)</f>
        <v>Binders</v>
      </c>
    </row>
    <row r="2822" spans="1:18" ht="21.75" customHeight="1" thickBot="1" x14ac:dyDescent="0.3">
      <c r="A2822" s="5" t="s">
        <v>4587</v>
      </c>
      <c r="B2822" s="2">
        <v>41652</v>
      </c>
      <c r="C2822" s="1" t="s">
        <v>229</v>
      </c>
      <c r="D2822" s="1" t="s">
        <v>241</v>
      </c>
      <c r="E2822" s="1" t="s">
        <v>27</v>
      </c>
      <c r="F2822" s="1" t="s">
        <v>28</v>
      </c>
      <c r="G2822" s="1" t="s">
        <v>21</v>
      </c>
      <c r="H2822" s="2">
        <v>41656</v>
      </c>
      <c r="I2822" s="1" t="s">
        <v>22</v>
      </c>
      <c r="J2822" s="6" t="s">
        <v>112</v>
      </c>
      <c r="L2822" t="str">
        <f>VLOOKUP(Table3[[#This Row],[Order ID]],OrderBreakDown!A2821:H10868,2,0)</f>
        <v>Sanford Pencil Sharpener, Water Color</v>
      </c>
      <c r="M2822" s="16">
        <f>VLOOKUP(Table3[[#This Row],[Order ID]],OrderBreakDown!A2821:H10868,3,0)</f>
        <v>0</v>
      </c>
      <c r="N2822" t="str">
        <f>VLOOKUP(Table3[[#This Row],[Order ID]],OrderBreakDown!A2821:H10868,4,0)</f>
        <v>$87.00</v>
      </c>
      <c r="O2822" s="18" t="str">
        <f>VLOOKUP(Table3[[#This Row],[Order ID]],OrderBreakDown!A2821:H10868,5,0)</f>
        <v>$10.00</v>
      </c>
      <c r="P2822">
        <f>VLOOKUP(Table3[[#This Row],[Order ID]],OrderBreakDown!A2821:H10868,6,0)</f>
        <v>3</v>
      </c>
      <c r="Q2822" t="str">
        <f>VLOOKUP(Table3[[#This Row],[Order ID]],OrderBreakDown!A2821:H10868,7,0)</f>
        <v>Office Supplies</v>
      </c>
      <c r="R2822" t="str">
        <f>VLOOKUP(Table3[[#This Row],[Order ID]],OrderBreakDown!A2821:H10868,8,0)</f>
        <v>Art</v>
      </c>
    </row>
    <row r="2823" spans="1:18" ht="21.75" customHeight="1" thickBot="1" x14ac:dyDescent="0.3">
      <c r="A2823" s="5" t="s">
        <v>4588</v>
      </c>
      <c r="B2823" s="2">
        <v>41653</v>
      </c>
      <c r="C2823" s="1" t="s">
        <v>1777</v>
      </c>
      <c r="D2823" s="1" t="s">
        <v>3780</v>
      </c>
      <c r="E2823" s="1" t="s">
        <v>66</v>
      </c>
      <c r="F2823" s="1" t="s">
        <v>28</v>
      </c>
      <c r="G2823" s="1" t="s">
        <v>21</v>
      </c>
      <c r="H2823" s="2">
        <v>41658</v>
      </c>
      <c r="I2823" s="1" t="s">
        <v>16</v>
      </c>
      <c r="J2823" s="6" t="s">
        <v>295</v>
      </c>
      <c r="L2823" t="str">
        <f>VLOOKUP(Table3[[#This Row],[Order ID]],OrderBreakDown!A2822:H10869,2,0)</f>
        <v>Ames Clasp Envelope, Recycled</v>
      </c>
      <c r="M2823" s="16">
        <f>VLOOKUP(Table3[[#This Row],[Order ID]],OrderBreakDown!A2822:H10869,3,0)</f>
        <v>0</v>
      </c>
      <c r="N2823" t="str">
        <f>VLOOKUP(Table3[[#This Row],[Order ID]],OrderBreakDown!A2822:H10869,4,0)</f>
        <v>$18.00</v>
      </c>
      <c r="O2823" s="18" t="str">
        <f>VLOOKUP(Table3[[#This Row],[Order ID]],OrderBreakDown!A2822:H10869,5,0)</f>
        <v>$4.00</v>
      </c>
      <c r="P2823">
        <f>VLOOKUP(Table3[[#This Row],[Order ID]],OrderBreakDown!A2822:H10869,6,0)</f>
        <v>3</v>
      </c>
      <c r="Q2823" t="str">
        <f>VLOOKUP(Table3[[#This Row],[Order ID]],OrderBreakDown!A2822:H10869,7,0)</f>
        <v>Office Supplies</v>
      </c>
      <c r="R2823" t="str">
        <f>VLOOKUP(Table3[[#This Row],[Order ID]],OrderBreakDown!A2822:H10869,8,0)</f>
        <v>Envelopes</v>
      </c>
    </row>
    <row r="2824" spans="1:18" ht="21.75" customHeight="1" thickBot="1" x14ac:dyDescent="0.3">
      <c r="A2824" s="5" t="s">
        <v>4589</v>
      </c>
      <c r="B2824" s="2">
        <v>41653</v>
      </c>
      <c r="C2824" s="1" t="s">
        <v>623</v>
      </c>
      <c r="D2824" s="1" t="s">
        <v>375</v>
      </c>
      <c r="E2824" s="1" t="s">
        <v>66</v>
      </c>
      <c r="F2824" s="1" t="s">
        <v>28</v>
      </c>
      <c r="G2824" s="1" t="s">
        <v>21</v>
      </c>
      <c r="H2824" s="2">
        <v>41655</v>
      </c>
      <c r="I2824" s="1" t="s">
        <v>16</v>
      </c>
      <c r="J2824" s="6" t="s">
        <v>185</v>
      </c>
      <c r="L2824" t="str">
        <f>VLOOKUP(Table3[[#This Row],[Order ID]],OrderBreakDown!A2823:H10870,2,0)</f>
        <v>Eldon Stacking Tray, Duo Pack</v>
      </c>
      <c r="M2824" s="16">
        <f>VLOOKUP(Table3[[#This Row],[Order ID]],OrderBreakDown!A2823:H10870,3,0)</f>
        <v>0</v>
      </c>
      <c r="N2824" t="str">
        <f>VLOOKUP(Table3[[#This Row],[Order ID]],OrderBreakDown!A2823:H10870,4,0)</f>
        <v>$32.00</v>
      </c>
      <c r="O2824" s="18" t="str">
        <f>VLOOKUP(Table3[[#This Row],[Order ID]],OrderBreakDown!A2823:H10870,5,0)</f>
        <v>$4.00</v>
      </c>
      <c r="P2824">
        <f>VLOOKUP(Table3[[#This Row],[Order ID]],OrderBreakDown!A2823:H10870,6,0)</f>
        <v>1</v>
      </c>
      <c r="Q2824" t="str">
        <f>VLOOKUP(Table3[[#This Row],[Order ID]],OrderBreakDown!A2823:H10870,7,0)</f>
        <v>Furniture</v>
      </c>
      <c r="R2824" t="str">
        <f>VLOOKUP(Table3[[#This Row],[Order ID]],OrderBreakDown!A2823:H10870,8,0)</f>
        <v>Furnishings</v>
      </c>
    </row>
    <row r="2825" spans="1:18" ht="21.75" customHeight="1" thickBot="1" x14ac:dyDescent="0.3">
      <c r="A2825" s="5" t="s">
        <v>4590</v>
      </c>
      <c r="B2825" s="2">
        <v>41653</v>
      </c>
      <c r="C2825" s="1" t="s">
        <v>1860</v>
      </c>
      <c r="D2825" s="1" t="s">
        <v>648</v>
      </c>
      <c r="E2825" s="1" t="s">
        <v>27</v>
      </c>
      <c r="F2825" s="1" t="s">
        <v>28</v>
      </c>
      <c r="G2825" s="1" t="s">
        <v>33</v>
      </c>
      <c r="H2825" s="2">
        <v>41658</v>
      </c>
      <c r="I2825" s="1" t="s">
        <v>22</v>
      </c>
      <c r="J2825" s="6" t="s">
        <v>29</v>
      </c>
      <c r="L2825" t="str">
        <f>VLOOKUP(Table3[[#This Row],[Order ID]],OrderBreakDown!A2824:H10871,2,0)</f>
        <v>Advantus Door Stop, Erganomic</v>
      </c>
      <c r="M2825" s="16">
        <f>VLOOKUP(Table3[[#This Row],[Order ID]],OrderBreakDown!A2824:H10871,3,0)</f>
        <v>0</v>
      </c>
      <c r="N2825" t="str">
        <f>VLOOKUP(Table3[[#This Row],[Order ID]],OrderBreakDown!A2824:H10871,4,0)</f>
        <v>$131.00</v>
      </c>
      <c r="O2825" s="18" t="str">
        <f>VLOOKUP(Table3[[#This Row],[Order ID]],OrderBreakDown!A2824:H10871,5,0)</f>
        <v>$41.00</v>
      </c>
      <c r="P2825">
        <f>VLOOKUP(Table3[[#This Row],[Order ID]],OrderBreakDown!A2824:H10871,6,0)</f>
        <v>3</v>
      </c>
      <c r="Q2825" t="str">
        <f>VLOOKUP(Table3[[#This Row],[Order ID]],OrderBreakDown!A2824:H10871,7,0)</f>
        <v>Furniture</v>
      </c>
      <c r="R2825" t="str">
        <f>VLOOKUP(Table3[[#This Row],[Order ID]],OrderBreakDown!A2824:H10871,8,0)</f>
        <v>Furnishings</v>
      </c>
    </row>
    <row r="2826" spans="1:18" ht="21.75" customHeight="1" thickBot="1" x14ac:dyDescent="0.3">
      <c r="A2826" s="5" t="s">
        <v>4591</v>
      </c>
      <c r="B2826" s="2">
        <v>41653</v>
      </c>
      <c r="C2826" s="1" t="s">
        <v>309</v>
      </c>
      <c r="D2826" s="1" t="s">
        <v>1362</v>
      </c>
      <c r="E2826" s="1" t="s">
        <v>20</v>
      </c>
      <c r="F2826" s="1" t="s">
        <v>14</v>
      </c>
      <c r="G2826" s="1" t="s">
        <v>21</v>
      </c>
      <c r="H2826" s="2">
        <v>41657</v>
      </c>
      <c r="I2826" s="1" t="s">
        <v>22</v>
      </c>
      <c r="J2826" s="6" t="s">
        <v>23</v>
      </c>
      <c r="L2826" t="str">
        <f>VLOOKUP(Table3[[#This Row],[Order ID]],OrderBreakDown!A2825:H10872,2,0)</f>
        <v>Stockwell Staples, Assorted Sizes</v>
      </c>
      <c r="M2826" s="16">
        <f>VLOOKUP(Table3[[#This Row],[Order ID]],OrderBreakDown!A2825:H10872,3,0)</f>
        <v>0</v>
      </c>
      <c r="N2826" t="str">
        <f>VLOOKUP(Table3[[#This Row],[Order ID]],OrderBreakDown!A2825:H10872,4,0)</f>
        <v>$39.00</v>
      </c>
      <c r="O2826" s="18" t="str">
        <f>VLOOKUP(Table3[[#This Row],[Order ID]],OrderBreakDown!A2825:H10872,5,0)</f>
        <v>$14.00</v>
      </c>
      <c r="P2826">
        <f>VLOOKUP(Table3[[#This Row],[Order ID]],OrderBreakDown!A2825:H10872,6,0)</f>
        <v>5</v>
      </c>
      <c r="Q2826" t="str">
        <f>VLOOKUP(Table3[[#This Row],[Order ID]],OrderBreakDown!A2825:H10872,7,0)</f>
        <v>Office Supplies</v>
      </c>
      <c r="R2826" t="str">
        <f>VLOOKUP(Table3[[#This Row],[Order ID]],OrderBreakDown!A2825:H10872,8,0)</f>
        <v>Fasteners</v>
      </c>
    </row>
    <row r="2827" spans="1:18" ht="21.75" customHeight="1" thickBot="1" x14ac:dyDescent="0.3">
      <c r="A2827" s="5" t="s">
        <v>4592</v>
      </c>
      <c r="B2827" s="2">
        <v>41653</v>
      </c>
      <c r="C2827" s="1" t="s">
        <v>2745</v>
      </c>
      <c r="D2827" s="1" t="s">
        <v>648</v>
      </c>
      <c r="E2827" s="1" t="s">
        <v>27</v>
      </c>
      <c r="F2827" s="1" t="s">
        <v>28</v>
      </c>
      <c r="G2827" s="1" t="s">
        <v>33</v>
      </c>
      <c r="H2827" s="2">
        <v>41657</v>
      </c>
      <c r="I2827" s="1" t="s">
        <v>22</v>
      </c>
      <c r="J2827" s="6" t="s">
        <v>29</v>
      </c>
      <c r="L2827" t="str">
        <f>VLOOKUP(Table3[[#This Row],[Order ID]],OrderBreakDown!A2826:H10873,2,0)</f>
        <v>Dania Classic Bookcase, Mobile</v>
      </c>
      <c r="M2827" s="16">
        <f>VLOOKUP(Table3[[#This Row],[Order ID]],OrderBreakDown!A2826:H10873,3,0)</f>
        <v>0.1</v>
      </c>
      <c r="N2827" t="str">
        <f>VLOOKUP(Table3[[#This Row],[Order ID]],OrderBreakDown!A2826:H10873,4,0)</f>
        <v>$372.00</v>
      </c>
      <c r="O2827" s="18" t="str">
        <f>VLOOKUP(Table3[[#This Row],[Order ID]],OrderBreakDown!A2826:H10873,5,0)</f>
        <v>$33.00</v>
      </c>
      <c r="P2827">
        <f>VLOOKUP(Table3[[#This Row],[Order ID]],OrderBreakDown!A2826:H10873,6,0)</f>
        <v>1</v>
      </c>
      <c r="Q2827" t="str">
        <f>VLOOKUP(Table3[[#This Row],[Order ID]],OrderBreakDown!A2826:H10873,7,0)</f>
        <v>Furniture</v>
      </c>
      <c r="R2827" t="str">
        <f>VLOOKUP(Table3[[#This Row],[Order ID]],OrderBreakDown!A2826:H10873,8,0)</f>
        <v>Bookcases</v>
      </c>
    </row>
    <row r="2828" spans="1:18" ht="21.75" customHeight="1" thickBot="1" x14ac:dyDescent="0.3">
      <c r="A2828" s="5" t="s">
        <v>4593</v>
      </c>
      <c r="B2828" s="2">
        <v>41653</v>
      </c>
      <c r="C2828" s="1" t="s">
        <v>931</v>
      </c>
      <c r="D2828" s="1" t="s">
        <v>1105</v>
      </c>
      <c r="E2828" s="1" t="s">
        <v>49</v>
      </c>
      <c r="F2828" s="1" t="s">
        <v>50</v>
      </c>
      <c r="G2828" s="1" t="s">
        <v>21</v>
      </c>
      <c r="H2828" s="2">
        <v>41655</v>
      </c>
      <c r="I2828" s="1" t="s">
        <v>37</v>
      </c>
      <c r="J2828" s="6" t="s">
        <v>1106</v>
      </c>
      <c r="L2828" t="str">
        <f>VLOOKUP(Table3[[#This Row],[Order ID]],OrderBreakDown!A2827:H10874,2,0)</f>
        <v>BIC Markers, Easy-Erase</v>
      </c>
      <c r="M2828" s="16">
        <f>VLOOKUP(Table3[[#This Row],[Order ID]],OrderBreakDown!A2827:H10874,3,0)</f>
        <v>0</v>
      </c>
      <c r="N2828" t="str">
        <f>VLOOKUP(Table3[[#This Row],[Order ID]],OrderBreakDown!A2827:H10874,4,0)</f>
        <v>$80.00</v>
      </c>
      <c r="O2828" s="18" t="str">
        <f>VLOOKUP(Table3[[#This Row],[Order ID]],OrderBreakDown!A2827:H10874,5,0)</f>
        <v>$22.00</v>
      </c>
      <c r="P2828">
        <f>VLOOKUP(Table3[[#This Row],[Order ID]],OrderBreakDown!A2827:H10874,6,0)</f>
        <v>3</v>
      </c>
      <c r="Q2828" t="str">
        <f>VLOOKUP(Table3[[#This Row],[Order ID]],OrderBreakDown!A2827:H10874,7,0)</f>
        <v>Office Supplies</v>
      </c>
      <c r="R2828" t="str">
        <f>VLOOKUP(Table3[[#This Row],[Order ID]],OrderBreakDown!A2827:H10874,8,0)</f>
        <v>Art</v>
      </c>
    </row>
    <row r="2829" spans="1:18" ht="21.75" customHeight="1" thickBot="1" x14ac:dyDescent="0.3">
      <c r="A2829" s="5" t="s">
        <v>4594</v>
      </c>
      <c r="B2829" s="2">
        <v>41654</v>
      </c>
      <c r="C2829" s="1" t="s">
        <v>3411</v>
      </c>
      <c r="D2829" s="1" t="s">
        <v>3229</v>
      </c>
      <c r="E2829" s="1" t="s">
        <v>20</v>
      </c>
      <c r="F2829" s="1" t="s">
        <v>14</v>
      </c>
      <c r="G2829" s="1" t="s">
        <v>15</v>
      </c>
      <c r="H2829" s="2">
        <v>41659</v>
      </c>
      <c r="I2829" s="1" t="s">
        <v>22</v>
      </c>
      <c r="J2829" s="6" t="s">
        <v>23</v>
      </c>
      <c r="L2829" t="str">
        <f>VLOOKUP(Table3[[#This Row],[Order ID]],OrderBreakDown!A2828:H10875,2,0)</f>
        <v>Deflect-O Door Stop, Erganomic</v>
      </c>
      <c r="M2829" s="16">
        <f>VLOOKUP(Table3[[#This Row],[Order ID]],OrderBreakDown!A2828:H10875,3,0)</f>
        <v>0.3</v>
      </c>
      <c r="N2829" t="str">
        <f>VLOOKUP(Table3[[#This Row],[Order ID]],OrderBreakDown!A2828:H10875,4,0)</f>
        <v>$60.00</v>
      </c>
      <c r="O2829" s="18" t="str">
        <f>VLOOKUP(Table3[[#This Row],[Order ID]],OrderBreakDown!A2828:H10875,5,0)</f>
        <v>-$10.00</v>
      </c>
      <c r="P2829">
        <f>VLOOKUP(Table3[[#This Row],[Order ID]],OrderBreakDown!A2828:H10875,6,0)</f>
        <v>2</v>
      </c>
      <c r="Q2829" t="str">
        <f>VLOOKUP(Table3[[#This Row],[Order ID]],OrderBreakDown!A2828:H10875,7,0)</f>
        <v>Furniture</v>
      </c>
      <c r="R2829" t="str">
        <f>VLOOKUP(Table3[[#This Row],[Order ID]],OrderBreakDown!A2828:H10875,8,0)</f>
        <v>Furnishings</v>
      </c>
    </row>
    <row r="2830" spans="1:18" ht="21.75" customHeight="1" thickBot="1" x14ac:dyDescent="0.3">
      <c r="A2830" s="5" t="s">
        <v>4595</v>
      </c>
      <c r="B2830" s="2">
        <v>41654</v>
      </c>
      <c r="C2830" s="1" t="s">
        <v>393</v>
      </c>
      <c r="D2830" s="1" t="s">
        <v>465</v>
      </c>
      <c r="E2830" s="1" t="s">
        <v>66</v>
      </c>
      <c r="F2830" s="1" t="s">
        <v>28</v>
      </c>
      <c r="G2830" s="1" t="s">
        <v>21</v>
      </c>
      <c r="H2830" s="2">
        <v>41660</v>
      </c>
      <c r="I2830" s="1" t="s">
        <v>22</v>
      </c>
      <c r="J2830" s="6" t="s">
        <v>465</v>
      </c>
      <c r="L2830" t="str">
        <f>VLOOKUP(Table3[[#This Row],[Order ID]],OrderBreakDown!A2829:H10876,2,0)</f>
        <v>Hon Shipping Labels, Laser Printer Compatible</v>
      </c>
      <c r="M2830" s="16">
        <f>VLOOKUP(Table3[[#This Row],[Order ID]],OrderBreakDown!A2829:H10876,3,0)</f>
        <v>0</v>
      </c>
      <c r="N2830" t="str">
        <f>VLOOKUP(Table3[[#This Row],[Order ID]],OrderBreakDown!A2829:H10876,4,0)</f>
        <v>$34.00</v>
      </c>
      <c r="O2830" s="18" t="str">
        <f>VLOOKUP(Table3[[#This Row],[Order ID]],OrderBreakDown!A2829:H10876,5,0)</f>
        <v>$10.00</v>
      </c>
      <c r="P2830">
        <f>VLOOKUP(Table3[[#This Row],[Order ID]],OrderBreakDown!A2829:H10876,6,0)</f>
        <v>3</v>
      </c>
      <c r="Q2830" t="str">
        <f>VLOOKUP(Table3[[#This Row],[Order ID]],OrderBreakDown!A2829:H10876,7,0)</f>
        <v>Office Supplies</v>
      </c>
      <c r="R2830" t="str">
        <f>VLOOKUP(Table3[[#This Row],[Order ID]],OrderBreakDown!A2829:H10876,8,0)</f>
        <v>Labels</v>
      </c>
    </row>
    <row r="2831" spans="1:18" ht="21.75" customHeight="1" thickBot="1" x14ac:dyDescent="0.3">
      <c r="A2831" s="5" t="s">
        <v>4596</v>
      </c>
      <c r="B2831" s="2">
        <v>41654</v>
      </c>
      <c r="C2831" s="1" t="s">
        <v>1267</v>
      </c>
      <c r="D2831" s="1" t="s">
        <v>1908</v>
      </c>
      <c r="E2831" s="1" t="s">
        <v>49</v>
      </c>
      <c r="F2831" s="1" t="s">
        <v>50</v>
      </c>
      <c r="G2831" s="1" t="s">
        <v>33</v>
      </c>
      <c r="H2831" s="2">
        <v>41661</v>
      </c>
      <c r="I2831" s="1" t="s">
        <v>22</v>
      </c>
      <c r="J2831" s="6" t="s">
        <v>391</v>
      </c>
      <c r="L2831" t="str">
        <f>VLOOKUP(Table3[[#This Row],[Order ID]],OrderBreakDown!A2830:H10877,2,0)</f>
        <v>Cisco Headset, with Caller ID</v>
      </c>
      <c r="M2831" s="16">
        <f>VLOOKUP(Table3[[#This Row],[Order ID]],OrderBreakDown!A2830:H10877,3,0)</f>
        <v>0.4</v>
      </c>
      <c r="N2831" t="str">
        <f>VLOOKUP(Table3[[#This Row],[Order ID]],OrderBreakDown!A2830:H10877,4,0)</f>
        <v>$106.00</v>
      </c>
      <c r="O2831" s="18" t="str">
        <f>VLOOKUP(Table3[[#This Row],[Order ID]],OrderBreakDown!A2830:H10877,5,0)</f>
        <v>$0.00</v>
      </c>
      <c r="P2831">
        <f>VLOOKUP(Table3[[#This Row],[Order ID]],OrderBreakDown!A2830:H10877,6,0)</f>
        <v>2</v>
      </c>
      <c r="Q2831" t="str">
        <f>VLOOKUP(Table3[[#This Row],[Order ID]],OrderBreakDown!A2830:H10877,7,0)</f>
        <v>Technology</v>
      </c>
      <c r="R2831" t="str">
        <f>VLOOKUP(Table3[[#This Row],[Order ID]],OrderBreakDown!A2830:H10877,8,0)</f>
        <v>Phones</v>
      </c>
    </row>
    <row r="2832" spans="1:18" ht="21.75" customHeight="1" thickBot="1" x14ac:dyDescent="0.3">
      <c r="A2832" s="5" t="s">
        <v>4597</v>
      </c>
      <c r="B2832" s="2">
        <v>41655</v>
      </c>
      <c r="C2832" s="1" t="s">
        <v>1886</v>
      </c>
      <c r="D2832" s="1" t="s">
        <v>1773</v>
      </c>
      <c r="E2832" s="1" t="s">
        <v>20</v>
      </c>
      <c r="F2832" s="1" t="s">
        <v>14</v>
      </c>
      <c r="G2832" s="1" t="s">
        <v>15</v>
      </c>
      <c r="H2832" s="2">
        <v>41659</v>
      </c>
      <c r="I2832" s="1" t="s">
        <v>22</v>
      </c>
      <c r="J2832" s="6" t="s">
        <v>23</v>
      </c>
      <c r="L2832" t="str">
        <f>VLOOKUP(Table3[[#This Row],[Order ID]],OrderBreakDown!A2831:H10878,2,0)</f>
        <v>Sanford Sketch Pad, Fluorescent</v>
      </c>
      <c r="M2832" s="16">
        <f>VLOOKUP(Table3[[#This Row],[Order ID]],OrderBreakDown!A2831:H10878,3,0)</f>
        <v>0</v>
      </c>
      <c r="N2832" t="str">
        <f>VLOOKUP(Table3[[#This Row],[Order ID]],OrderBreakDown!A2831:H10878,4,0)</f>
        <v>$93.00</v>
      </c>
      <c r="O2832" s="18" t="str">
        <f>VLOOKUP(Table3[[#This Row],[Order ID]],OrderBreakDown!A2831:H10878,5,0)</f>
        <v>$44.00</v>
      </c>
      <c r="P2832">
        <f>VLOOKUP(Table3[[#This Row],[Order ID]],OrderBreakDown!A2831:H10878,6,0)</f>
        <v>2</v>
      </c>
      <c r="Q2832" t="str">
        <f>VLOOKUP(Table3[[#This Row],[Order ID]],OrderBreakDown!A2831:H10878,7,0)</f>
        <v>Office Supplies</v>
      </c>
      <c r="R2832" t="str">
        <f>VLOOKUP(Table3[[#This Row],[Order ID]],OrderBreakDown!A2831:H10878,8,0)</f>
        <v>Art</v>
      </c>
    </row>
    <row r="2833" spans="1:18" ht="21.75" customHeight="1" thickBot="1" x14ac:dyDescent="0.3">
      <c r="A2833" s="5" t="s">
        <v>4598</v>
      </c>
      <c r="B2833" s="2">
        <v>41655</v>
      </c>
      <c r="C2833" s="1" t="s">
        <v>490</v>
      </c>
      <c r="D2833" s="1" t="s">
        <v>205</v>
      </c>
      <c r="E2833" s="1" t="s">
        <v>66</v>
      </c>
      <c r="F2833" s="1" t="s">
        <v>28</v>
      </c>
      <c r="G2833" s="1" t="s">
        <v>21</v>
      </c>
      <c r="H2833" s="2">
        <v>41660</v>
      </c>
      <c r="I2833" s="1" t="s">
        <v>22</v>
      </c>
      <c r="J2833" s="6" t="s">
        <v>206</v>
      </c>
      <c r="L2833" t="str">
        <f>VLOOKUP(Table3[[#This Row],[Order ID]],OrderBreakDown!A2832:H10879,2,0)</f>
        <v>Wilson Jones Binder, Durable</v>
      </c>
      <c r="M2833" s="16">
        <f>VLOOKUP(Table3[[#This Row],[Order ID]],OrderBreakDown!A2832:H10879,3,0)</f>
        <v>0</v>
      </c>
      <c r="N2833" t="str">
        <f>VLOOKUP(Table3[[#This Row],[Order ID]],OrderBreakDown!A2832:H10879,4,0)</f>
        <v>$145.00</v>
      </c>
      <c r="O2833" s="18" t="str">
        <f>VLOOKUP(Table3[[#This Row],[Order ID]],OrderBreakDown!A2832:H10879,5,0)</f>
        <v>$6.00</v>
      </c>
      <c r="P2833">
        <f>VLOOKUP(Table3[[#This Row],[Order ID]],OrderBreakDown!A2832:H10879,6,0)</f>
        <v>10</v>
      </c>
      <c r="Q2833" t="str">
        <f>VLOOKUP(Table3[[#This Row],[Order ID]],OrderBreakDown!A2832:H10879,7,0)</f>
        <v>Office Supplies</v>
      </c>
      <c r="R2833" t="str">
        <f>VLOOKUP(Table3[[#This Row],[Order ID]],OrderBreakDown!A2832:H10879,8,0)</f>
        <v>Binders</v>
      </c>
    </row>
    <row r="2834" spans="1:18" ht="21.75" customHeight="1" thickBot="1" x14ac:dyDescent="0.3">
      <c r="A2834" s="5" t="s">
        <v>4599</v>
      </c>
      <c r="B2834" s="2">
        <v>41655</v>
      </c>
      <c r="C2834" s="1" t="s">
        <v>2480</v>
      </c>
      <c r="D2834" s="1" t="s">
        <v>144</v>
      </c>
      <c r="E2834" s="1" t="s">
        <v>145</v>
      </c>
      <c r="F2834" s="1" t="s">
        <v>14</v>
      </c>
      <c r="G2834" s="1" t="s">
        <v>21</v>
      </c>
      <c r="H2834" s="2">
        <v>41659</v>
      </c>
      <c r="I2834" s="1" t="s">
        <v>22</v>
      </c>
      <c r="J2834" s="6" t="s">
        <v>144</v>
      </c>
      <c r="L2834" t="str">
        <f>VLOOKUP(Table3[[#This Row],[Order ID]],OrderBreakDown!A2833:H10880,2,0)</f>
        <v>Sanford Canvas, Easy-Erase</v>
      </c>
      <c r="M2834" s="16">
        <f>VLOOKUP(Table3[[#This Row],[Order ID]],OrderBreakDown!A2833:H10880,3,0)</f>
        <v>0</v>
      </c>
      <c r="N2834" t="str">
        <f>VLOOKUP(Table3[[#This Row],[Order ID]],OrderBreakDown!A2833:H10880,4,0)</f>
        <v>$102.00</v>
      </c>
      <c r="O2834" s="18" t="str">
        <f>VLOOKUP(Table3[[#This Row],[Order ID]],OrderBreakDown!A2833:H10880,5,0)</f>
        <v>$13.00</v>
      </c>
      <c r="P2834">
        <f>VLOOKUP(Table3[[#This Row],[Order ID]],OrderBreakDown!A2833:H10880,6,0)</f>
        <v>2</v>
      </c>
      <c r="Q2834" t="str">
        <f>VLOOKUP(Table3[[#This Row],[Order ID]],OrderBreakDown!A2833:H10880,7,0)</f>
        <v>Office Supplies</v>
      </c>
      <c r="R2834" t="str">
        <f>VLOOKUP(Table3[[#This Row],[Order ID]],OrderBreakDown!A2833:H10880,8,0)</f>
        <v>Art</v>
      </c>
    </row>
    <row r="2835" spans="1:18" ht="21.75" customHeight="1" thickBot="1" x14ac:dyDescent="0.3">
      <c r="A2835" s="5" t="s">
        <v>4600</v>
      </c>
      <c r="B2835" s="2">
        <v>41655</v>
      </c>
      <c r="C2835" s="1" t="s">
        <v>2589</v>
      </c>
      <c r="D2835" s="1" t="s">
        <v>40</v>
      </c>
      <c r="E2835" s="1" t="s">
        <v>27</v>
      </c>
      <c r="F2835" s="1" t="s">
        <v>28</v>
      </c>
      <c r="G2835" s="1" t="s">
        <v>21</v>
      </c>
      <c r="H2835" s="2">
        <v>41655</v>
      </c>
      <c r="I2835" s="1" t="s">
        <v>62</v>
      </c>
      <c r="J2835" s="6" t="s">
        <v>41</v>
      </c>
      <c r="L2835" t="str">
        <f>VLOOKUP(Table3[[#This Row],[Order ID]],OrderBreakDown!A2834:H10881,2,0)</f>
        <v>Binney &amp; Smith Pencil Sharpener, Easy-Erase</v>
      </c>
      <c r="M2835" s="16">
        <f>VLOOKUP(Table3[[#This Row],[Order ID]],OrderBreakDown!A2834:H10881,3,0)</f>
        <v>0</v>
      </c>
      <c r="N2835" t="str">
        <f>VLOOKUP(Table3[[#This Row],[Order ID]],OrderBreakDown!A2834:H10881,4,0)</f>
        <v>$140.00</v>
      </c>
      <c r="O2835" s="18" t="str">
        <f>VLOOKUP(Table3[[#This Row],[Order ID]],OrderBreakDown!A2834:H10881,5,0)</f>
        <v>$15.00</v>
      </c>
      <c r="P2835">
        <f>VLOOKUP(Table3[[#This Row],[Order ID]],OrderBreakDown!A2834:H10881,6,0)</f>
        <v>5</v>
      </c>
      <c r="Q2835" t="str">
        <f>VLOOKUP(Table3[[#This Row],[Order ID]],OrderBreakDown!A2834:H10881,7,0)</f>
        <v>Office Supplies</v>
      </c>
      <c r="R2835" t="str">
        <f>VLOOKUP(Table3[[#This Row],[Order ID]],OrderBreakDown!A2834:H10881,8,0)</f>
        <v>Art</v>
      </c>
    </row>
    <row r="2836" spans="1:18" ht="21.75" customHeight="1" thickBot="1" x14ac:dyDescent="0.3">
      <c r="A2836" s="5" t="s">
        <v>4601</v>
      </c>
      <c r="B2836" s="2">
        <v>41656</v>
      </c>
      <c r="C2836" s="1" t="s">
        <v>2756</v>
      </c>
      <c r="D2836" s="1" t="s">
        <v>3896</v>
      </c>
      <c r="E2836" s="1" t="s">
        <v>27</v>
      </c>
      <c r="F2836" s="1" t="s">
        <v>28</v>
      </c>
      <c r="G2836" s="1" t="s">
        <v>33</v>
      </c>
      <c r="H2836" s="2">
        <v>41662</v>
      </c>
      <c r="I2836" s="1" t="s">
        <v>22</v>
      </c>
      <c r="J2836" s="6" t="s">
        <v>181</v>
      </c>
      <c r="L2836" t="str">
        <f>VLOOKUP(Table3[[#This Row],[Order ID]],OrderBreakDown!A2835:H10882,2,0)</f>
        <v>Binney &amp; Smith Highlighters, Water Color</v>
      </c>
      <c r="M2836" s="16">
        <f>VLOOKUP(Table3[[#This Row],[Order ID]],OrderBreakDown!A2835:H10882,3,0)</f>
        <v>0</v>
      </c>
      <c r="N2836" t="str">
        <f>VLOOKUP(Table3[[#This Row],[Order ID]],OrderBreakDown!A2835:H10882,4,0)</f>
        <v>$79.00</v>
      </c>
      <c r="O2836" s="18" t="str">
        <f>VLOOKUP(Table3[[#This Row],[Order ID]],OrderBreakDown!A2835:H10882,5,0)</f>
        <v>$33.00</v>
      </c>
      <c r="P2836">
        <f>VLOOKUP(Table3[[#This Row],[Order ID]],OrderBreakDown!A2835:H10882,6,0)</f>
        <v>4</v>
      </c>
      <c r="Q2836" t="str">
        <f>VLOOKUP(Table3[[#This Row],[Order ID]],OrderBreakDown!A2835:H10882,7,0)</f>
        <v>Office Supplies</v>
      </c>
      <c r="R2836" t="str">
        <f>VLOOKUP(Table3[[#This Row],[Order ID]],OrderBreakDown!A2835:H10882,8,0)</f>
        <v>Art</v>
      </c>
    </row>
    <row r="2837" spans="1:18" ht="21.75" customHeight="1" thickBot="1" x14ac:dyDescent="0.3">
      <c r="A2837" s="5" t="s">
        <v>4602</v>
      </c>
      <c r="B2837" s="2">
        <v>41656</v>
      </c>
      <c r="C2837" s="1" t="s">
        <v>1263</v>
      </c>
      <c r="D2837" s="1" t="s">
        <v>4603</v>
      </c>
      <c r="E2837" s="1" t="s">
        <v>27</v>
      </c>
      <c r="F2837" s="1" t="s">
        <v>28</v>
      </c>
      <c r="G2837" s="1" t="s">
        <v>21</v>
      </c>
      <c r="H2837" s="2">
        <v>41658</v>
      </c>
      <c r="I2837" s="1" t="s">
        <v>16</v>
      </c>
      <c r="J2837" s="6" t="s">
        <v>999</v>
      </c>
      <c r="L2837" t="str">
        <f>VLOOKUP(Table3[[#This Row],[Order ID]],OrderBreakDown!A2836:H10883,2,0)</f>
        <v>Eldon Lockers, Industrial</v>
      </c>
      <c r="M2837" s="16">
        <f>VLOOKUP(Table3[[#This Row],[Order ID]],OrderBreakDown!A2836:H10883,3,0)</f>
        <v>0.1</v>
      </c>
      <c r="N2837" t="str">
        <f>VLOOKUP(Table3[[#This Row],[Order ID]],OrderBreakDown!A2836:H10883,4,0)</f>
        <v>$714.00</v>
      </c>
      <c r="O2837" s="18" t="str">
        <f>VLOOKUP(Table3[[#This Row],[Order ID]],OrderBreakDown!A2836:H10883,5,0)</f>
        <v>$309.00</v>
      </c>
      <c r="P2837">
        <f>VLOOKUP(Table3[[#This Row],[Order ID]],OrderBreakDown!A2836:H10883,6,0)</f>
        <v>4</v>
      </c>
      <c r="Q2837" t="str">
        <f>VLOOKUP(Table3[[#This Row],[Order ID]],OrderBreakDown!A2836:H10883,7,0)</f>
        <v>Office Supplies</v>
      </c>
      <c r="R2837" t="str">
        <f>VLOOKUP(Table3[[#This Row],[Order ID]],OrderBreakDown!A2836:H10883,8,0)</f>
        <v>Storage</v>
      </c>
    </row>
    <row r="2838" spans="1:18" ht="21.75" customHeight="1" thickBot="1" x14ac:dyDescent="0.3">
      <c r="A2838" s="5" t="s">
        <v>4604</v>
      </c>
      <c r="B2838" s="2">
        <v>41656</v>
      </c>
      <c r="C2838" s="1" t="s">
        <v>1020</v>
      </c>
      <c r="D2838" s="1" t="s">
        <v>274</v>
      </c>
      <c r="E2838" s="1" t="s">
        <v>66</v>
      </c>
      <c r="F2838" s="1" t="s">
        <v>28</v>
      </c>
      <c r="G2838" s="1" t="s">
        <v>33</v>
      </c>
      <c r="H2838" s="2">
        <v>41660</v>
      </c>
      <c r="I2838" s="1" t="s">
        <v>22</v>
      </c>
      <c r="J2838" s="6" t="s">
        <v>116</v>
      </c>
      <c r="L2838" t="str">
        <f>VLOOKUP(Table3[[#This Row],[Order ID]],OrderBreakDown!A2837:H10884,2,0)</f>
        <v>Hon File Folder Labels, Laser Printer Compatible</v>
      </c>
      <c r="M2838" s="16">
        <f>VLOOKUP(Table3[[#This Row],[Order ID]],OrderBreakDown!A2837:H10884,3,0)</f>
        <v>0</v>
      </c>
      <c r="N2838" t="str">
        <f>VLOOKUP(Table3[[#This Row],[Order ID]],OrderBreakDown!A2837:H10884,4,0)</f>
        <v>$17.00</v>
      </c>
      <c r="O2838" s="18" t="str">
        <f>VLOOKUP(Table3[[#This Row],[Order ID]],OrderBreakDown!A2837:H10884,5,0)</f>
        <v>$2.00</v>
      </c>
      <c r="P2838">
        <f>VLOOKUP(Table3[[#This Row],[Order ID]],OrderBreakDown!A2837:H10884,6,0)</f>
        <v>2</v>
      </c>
      <c r="Q2838" t="str">
        <f>VLOOKUP(Table3[[#This Row],[Order ID]],OrderBreakDown!A2837:H10884,7,0)</f>
        <v>Office Supplies</v>
      </c>
      <c r="R2838" t="str">
        <f>VLOOKUP(Table3[[#This Row],[Order ID]],OrderBreakDown!A2837:H10884,8,0)</f>
        <v>Labels</v>
      </c>
    </row>
    <row r="2839" spans="1:18" ht="21.75" customHeight="1" thickBot="1" x14ac:dyDescent="0.3">
      <c r="A2839" s="5" t="s">
        <v>4605</v>
      </c>
      <c r="B2839" s="2">
        <v>41657</v>
      </c>
      <c r="C2839" s="1" t="s">
        <v>3913</v>
      </c>
      <c r="D2839" s="1" t="s">
        <v>510</v>
      </c>
      <c r="E2839" s="1" t="s">
        <v>27</v>
      </c>
      <c r="F2839" s="1" t="s">
        <v>28</v>
      </c>
      <c r="G2839" s="1" t="s">
        <v>21</v>
      </c>
      <c r="H2839" s="2">
        <v>41664</v>
      </c>
      <c r="I2839" s="1" t="s">
        <v>22</v>
      </c>
      <c r="J2839" s="6" t="s">
        <v>181</v>
      </c>
      <c r="L2839" t="str">
        <f>VLOOKUP(Table3[[#This Row],[Order ID]],OrderBreakDown!A2838:H10885,2,0)</f>
        <v>Jiffy Manila Envelope, with clear poly window</v>
      </c>
      <c r="M2839" s="16">
        <f>VLOOKUP(Table3[[#This Row],[Order ID]],OrderBreakDown!A2838:H10885,3,0)</f>
        <v>0</v>
      </c>
      <c r="N2839" t="str">
        <f>VLOOKUP(Table3[[#This Row],[Order ID]],OrderBreakDown!A2838:H10885,4,0)</f>
        <v>$30.00</v>
      </c>
      <c r="O2839" s="18" t="str">
        <f>VLOOKUP(Table3[[#This Row],[Order ID]],OrderBreakDown!A2838:H10885,5,0)</f>
        <v>$0.00</v>
      </c>
      <c r="P2839">
        <f>VLOOKUP(Table3[[#This Row],[Order ID]],OrderBreakDown!A2838:H10885,6,0)</f>
        <v>1</v>
      </c>
      <c r="Q2839" t="str">
        <f>VLOOKUP(Table3[[#This Row],[Order ID]],OrderBreakDown!A2838:H10885,7,0)</f>
        <v>Office Supplies</v>
      </c>
      <c r="R2839" t="str">
        <f>VLOOKUP(Table3[[#This Row],[Order ID]],OrderBreakDown!A2838:H10885,8,0)</f>
        <v>Envelopes</v>
      </c>
    </row>
    <row r="2840" spans="1:18" ht="21.75" customHeight="1" thickBot="1" x14ac:dyDescent="0.3">
      <c r="A2840" s="5" t="s">
        <v>4606</v>
      </c>
      <c r="B2840" s="2">
        <v>41659</v>
      </c>
      <c r="C2840" s="1" t="s">
        <v>341</v>
      </c>
      <c r="D2840" s="1" t="s">
        <v>1529</v>
      </c>
      <c r="E2840" s="1" t="s">
        <v>27</v>
      </c>
      <c r="F2840" s="1" t="s">
        <v>28</v>
      </c>
      <c r="G2840" s="1" t="s">
        <v>21</v>
      </c>
      <c r="H2840" s="2">
        <v>41663</v>
      </c>
      <c r="I2840" s="1" t="s">
        <v>16</v>
      </c>
      <c r="J2840" s="6" t="s">
        <v>41</v>
      </c>
      <c r="L2840" t="str">
        <f>VLOOKUP(Table3[[#This Row],[Order ID]],OrderBreakDown!A2839:H10886,2,0)</f>
        <v>Hon Swivel Stool, Set of Two</v>
      </c>
      <c r="M2840" s="16">
        <f>VLOOKUP(Table3[[#This Row],[Order ID]],OrderBreakDown!A2839:H10886,3,0)</f>
        <v>0.1</v>
      </c>
      <c r="N2840" t="str">
        <f>VLOOKUP(Table3[[#This Row],[Order ID]],OrderBreakDown!A2839:H10886,4,0)</f>
        <v>$597.00</v>
      </c>
      <c r="O2840" s="18" t="str">
        <f>VLOOKUP(Table3[[#This Row],[Order ID]],OrderBreakDown!A2839:H10886,5,0)</f>
        <v>$93.00</v>
      </c>
      <c r="P2840">
        <f>VLOOKUP(Table3[[#This Row],[Order ID]],OrderBreakDown!A2839:H10886,6,0)</f>
        <v>4</v>
      </c>
      <c r="Q2840" t="str">
        <f>VLOOKUP(Table3[[#This Row],[Order ID]],OrderBreakDown!A2839:H10886,7,0)</f>
        <v>Furniture</v>
      </c>
      <c r="R2840" t="str">
        <f>VLOOKUP(Table3[[#This Row],[Order ID]],OrderBreakDown!A2839:H10886,8,0)</f>
        <v>Chairs</v>
      </c>
    </row>
    <row r="2841" spans="1:18" ht="21.75" customHeight="1" thickBot="1" x14ac:dyDescent="0.3">
      <c r="A2841" s="5" t="s">
        <v>4607</v>
      </c>
      <c r="B2841" s="2">
        <v>41659</v>
      </c>
      <c r="C2841" s="1" t="s">
        <v>2442</v>
      </c>
      <c r="D2841" s="1" t="s">
        <v>65</v>
      </c>
      <c r="E2841" s="1" t="s">
        <v>66</v>
      </c>
      <c r="F2841" s="1" t="s">
        <v>28</v>
      </c>
      <c r="G2841" s="1" t="s">
        <v>21</v>
      </c>
      <c r="H2841" s="2">
        <v>41663</v>
      </c>
      <c r="I2841" s="1" t="s">
        <v>22</v>
      </c>
      <c r="J2841" s="6" t="s">
        <v>67</v>
      </c>
      <c r="L2841" t="str">
        <f>VLOOKUP(Table3[[#This Row],[Order ID]],OrderBreakDown!A2840:H10887,2,0)</f>
        <v>Avery 3-Hole Punch, Clear</v>
      </c>
      <c r="M2841" s="16">
        <f>VLOOKUP(Table3[[#This Row],[Order ID]],OrderBreakDown!A2840:H10887,3,0)</f>
        <v>0</v>
      </c>
      <c r="N2841" t="str">
        <f>VLOOKUP(Table3[[#This Row],[Order ID]],OrderBreakDown!A2840:H10887,4,0)</f>
        <v>$27.00</v>
      </c>
      <c r="O2841" s="18" t="str">
        <f>VLOOKUP(Table3[[#This Row],[Order ID]],OrderBreakDown!A2840:H10887,5,0)</f>
        <v>$4.00</v>
      </c>
      <c r="P2841">
        <f>VLOOKUP(Table3[[#This Row],[Order ID]],OrderBreakDown!A2840:H10887,6,0)</f>
        <v>1</v>
      </c>
      <c r="Q2841" t="str">
        <f>VLOOKUP(Table3[[#This Row],[Order ID]],OrderBreakDown!A2840:H10887,7,0)</f>
        <v>Office Supplies</v>
      </c>
      <c r="R2841" t="str">
        <f>VLOOKUP(Table3[[#This Row],[Order ID]],OrderBreakDown!A2840:H10887,8,0)</f>
        <v>Binders</v>
      </c>
    </row>
    <row r="2842" spans="1:18" ht="21.75" customHeight="1" thickBot="1" x14ac:dyDescent="0.3">
      <c r="A2842" s="5" t="s">
        <v>4608</v>
      </c>
      <c r="B2842" s="2">
        <v>41659</v>
      </c>
      <c r="C2842" s="1" t="s">
        <v>1004</v>
      </c>
      <c r="D2842" s="1" t="s">
        <v>934</v>
      </c>
      <c r="E2842" s="1" t="s">
        <v>58</v>
      </c>
      <c r="F2842" s="1" t="s">
        <v>50</v>
      </c>
      <c r="G2842" s="1" t="s">
        <v>33</v>
      </c>
      <c r="H2842" s="2">
        <v>41661</v>
      </c>
      <c r="I2842" s="1" t="s">
        <v>16</v>
      </c>
      <c r="J2842" s="6" t="s">
        <v>174</v>
      </c>
      <c r="L2842" t="str">
        <f>VLOOKUP(Table3[[#This Row],[Order ID]],OrderBreakDown!A2841:H10888,2,0)</f>
        <v>BIC Pencil Sharpener, Water Color</v>
      </c>
      <c r="M2842" s="16">
        <f>VLOOKUP(Table3[[#This Row],[Order ID]],OrderBreakDown!A2841:H10888,3,0)</f>
        <v>0</v>
      </c>
      <c r="N2842" t="str">
        <f>VLOOKUP(Table3[[#This Row],[Order ID]],OrderBreakDown!A2841:H10888,4,0)</f>
        <v>$193.00</v>
      </c>
      <c r="O2842" s="18" t="str">
        <f>VLOOKUP(Table3[[#This Row],[Order ID]],OrderBreakDown!A2841:H10888,5,0)</f>
        <v>$73.00</v>
      </c>
      <c r="P2842">
        <f>VLOOKUP(Table3[[#This Row],[Order ID]],OrderBreakDown!A2841:H10888,6,0)</f>
        <v>6</v>
      </c>
      <c r="Q2842" t="str">
        <f>VLOOKUP(Table3[[#This Row],[Order ID]],OrderBreakDown!A2841:H10888,7,0)</f>
        <v>Office Supplies</v>
      </c>
      <c r="R2842" t="str">
        <f>VLOOKUP(Table3[[#This Row],[Order ID]],OrderBreakDown!A2841:H10888,8,0)</f>
        <v>Art</v>
      </c>
    </row>
    <row r="2843" spans="1:18" ht="21.75" customHeight="1" thickBot="1" x14ac:dyDescent="0.3">
      <c r="A2843" s="5" t="s">
        <v>4609</v>
      </c>
      <c r="B2843" s="2">
        <v>41659</v>
      </c>
      <c r="C2843" s="1" t="s">
        <v>172</v>
      </c>
      <c r="D2843" s="1" t="s">
        <v>974</v>
      </c>
      <c r="E2843" s="1" t="s">
        <v>27</v>
      </c>
      <c r="F2843" s="1" t="s">
        <v>28</v>
      </c>
      <c r="G2843" s="1" t="s">
        <v>21</v>
      </c>
      <c r="H2843" s="2">
        <v>41665</v>
      </c>
      <c r="I2843" s="1" t="s">
        <v>22</v>
      </c>
      <c r="J2843" s="6" t="s">
        <v>41</v>
      </c>
      <c r="L2843" t="str">
        <f>VLOOKUP(Table3[[#This Row],[Order ID]],OrderBreakDown!A2842:H10889,2,0)</f>
        <v>Brother Wireless Fax, Digital</v>
      </c>
      <c r="M2843" s="16">
        <f>VLOOKUP(Table3[[#This Row],[Order ID]],OrderBreakDown!A2842:H10889,3,0)</f>
        <v>0.15</v>
      </c>
      <c r="N2843" t="str">
        <f>VLOOKUP(Table3[[#This Row],[Order ID]],OrderBreakDown!A2842:H10889,4,0)</f>
        <v>$643.00</v>
      </c>
      <c r="O2843" s="18" t="str">
        <f>VLOOKUP(Table3[[#This Row],[Order ID]],OrderBreakDown!A2842:H10889,5,0)</f>
        <v>-$45.00</v>
      </c>
      <c r="P2843">
        <f>VLOOKUP(Table3[[#This Row],[Order ID]],OrderBreakDown!A2842:H10889,6,0)</f>
        <v>2</v>
      </c>
      <c r="Q2843" t="str">
        <f>VLOOKUP(Table3[[#This Row],[Order ID]],OrderBreakDown!A2842:H10889,7,0)</f>
        <v>Technology</v>
      </c>
      <c r="R2843" t="str">
        <f>VLOOKUP(Table3[[#This Row],[Order ID]],OrderBreakDown!A2842:H10889,8,0)</f>
        <v>Copiers</v>
      </c>
    </row>
    <row r="2844" spans="1:18" ht="21.75" customHeight="1" thickBot="1" x14ac:dyDescent="0.3">
      <c r="A2844" s="5" t="s">
        <v>4610</v>
      </c>
      <c r="B2844" s="2">
        <v>41659</v>
      </c>
      <c r="C2844" s="1" t="s">
        <v>2101</v>
      </c>
      <c r="D2844" s="1" t="s">
        <v>620</v>
      </c>
      <c r="E2844" s="1" t="s">
        <v>49</v>
      </c>
      <c r="F2844" s="1" t="s">
        <v>50</v>
      </c>
      <c r="G2844" s="1" t="s">
        <v>21</v>
      </c>
      <c r="H2844" s="2">
        <v>41663</v>
      </c>
      <c r="I2844" s="1" t="s">
        <v>22</v>
      </c>
      <c r="J2844" s="6" t="s">
        <v>621</v>
      </c>
      <c r="L2844" t="str">
        <f>VLOOKUP(Table3[[#This Row],[Order ID]],OrderBreakDown!A2843:H10890,2,0)</f>
        <v>Rogers Lockers, Wire Frame</v>
      </c>
      <c r="M2844" s="16">
        <f>VLOOKUP(Table3[[#This Row],[Order ID]],OrderBreakDown!A2843:H10890,3,0)</f>
        <v>0.4</v>
      </c>
      <c r="N2844" t="str">
        <f>VLOOKUP(Table3[[#This Row],[Order ID]],OrderBreakDown!A2843:H10890,4,0)</f>
        <v>$253.00</v>
      </c>
      <c r="O2844" s="18" t="str">
        <f>VLOOKUP(Table3[[#This Row],[Order ID]],OrderBreakDown!A2843:H10890,5,0)</f>
        <v>-$63.00</v>
      </c>
      <c r="P2844">
        <f>VLOOKUP(Table3[[#This Row],[Order ID]],OrderBreakDown!A2843:H10890,6,0)</f>
        <v>2</v>
      </c>
      <c r="Q2844" t="str">
        <f>VLOOKUP(Table3[[#This Row],[Order ID]],OrderBreakDown!A2843:H10890,7,0)</f>
        <v>Office Supplies</v>
      </c>
      <c r="R2844" t="str">
        <f>VLOOKUP(Table3[[#This Row],[Order ID]],OrderBreakDown!A2843:H10890,8,0)</f>
        <v>Storage</v>
      </c>
    </row>
    <row r="2845" spans="1:18" ht="21.75" customHeight="1" thickBot="1" x14ac:dyDescent="0.3">
      <c r="A2845" s="5" t="s">
        <v>4611</v>
      </c>
      <c r="B2845" s="2">
        <v>41660</v>
      </c>
      <c r="C2845" s="1" t="s">
        <v>1615</v>
      </c>
      <c r="D2845" s="1" t="s">
        <v>2481</v>
      </c>
      <c r="E2845" s="1" t="s">
        <v>66</v>
      </c>
      <c r="F2845" s="1" t="s">
        <v>28</v>
      </c>
      <c r="G2845" s="1" t="s">
        <v>21</v>
      </c>
      <c r="H2845" s="2">
        <v>41663</v>
      </c>
      <c r="I2845" s="1" t="s">
        <v>37</v>
      </c>
      <c r="J2845" s="6" t="s">
        <v>116</v>
      </c>
      <c r="L2845" t="str">
        <f>VLOOKUP(Table3[[#This Row],[Order ID]],OrderBreakDown!A2844:H10891,2,0)</f>
        <v>Novimex Removable Labels, Adjustable</v>
      </c>
      <c r="M2845" s="16">
        <f>VLOOKUP(Table3[[#This Row],[Order ID]],OrderBreakDown!A2844:H10891,3,0)</f>
        <v>0</v>
      </c>
      <c r="N2845" t="str">
        <f>VLOOKUP(Table3[[#This Row],[Order ID]],OrderBreakDown!A2844:H10891,4,0)</f>
        <v>$62.00</v>
      </c>
      <c r="O2845" s="18" t="str">
        <f>VLOOKUP(Table3[[#This Row],[Order ID]],OrderBreakDown!A2844:H10891,5,0)</f>
        <v>$6.00</v>
      </c>
      <c r="P2845">
        <f>VLOOKUP(Table3[[#This Row],[Order ID]],OrderBreakDown!A2844:H10891,6,0)</f>
        <v>6</v>
      </c>
      <c r="Q2845" t="str">
        <f>VLOOKUP(Table3[[#This Row],[Order ID]],OrderBreakDown!A2844:H10891,7,0)</f>
        <v>Office Supplies</v>
      </c>
      <c r="R2845" t="str">
        <f>VLOOKUP(Table3[[#This Row],[Order ID]],OrderBreakDown!A2844:H10891,8,0)</f>
        <v>Labels</v>
      </c>
    </row>
    <row r="2846" spans="1:18" ht="21.75" customHeight="1" thickBot="1" x14ac:dyDescent="0.3">
      <c r="A2846" s="5" t="s">
        <v>4612</v>
      </c>
      <c r="B2846" s="2">
        <v>41660</v>
      </c>
      <c r="C2846" s="1" t="s">
        <v>1636</v>
      </c>
      <c r="D2846" s="1" t="s">
        <v>1018</v>
      </c>
      <c r="E2846" s="1" t="s">
        <v>58</v>
      </c>
      <c r="F2846" s="1" t="s">
        <v>50</v>
      </c>
      <c r="G2846" s="1" t="s">
        <v>33</v>
      </c>
      <c r="H2846" s="2">
        <v>41666</v>
      </c>
      <c r="I2846" s="1" t="s">
        <v>22</v>
      </c>
      <c r="J2846" s="6" t="s">
        <v>96</v>
      </c>
      <c r="L2846" t="str">
        <f>VLOOKUP(Table3[[#This Row],[Order ID]],OrderBreakDown!A2845:H10892,2,0)</f>
        <v>Panasonic Inkjet, Red</v>
      </c>
      <c r="M2846" s="16">
        <f>VLOOKUP(Table3[[#This Row],[Order ID]],OrderBreakDown!A2845:H10892,3,0)</f>
        <v>0.1</v>
      </c>
      <c r="N2846" t="str">
        <f>VLOOKUP(Table3[[#This Row],[Order ID]],OrderBreakDown!A2845:H10892,4,0)</f>
        <v>$557.00</v>
      </c>
      <c r="O2846" s="18" t="str">
        <f>VLOOKUP(Table3[[#This Row],[Order ID]],OrderBreakDown!A2845:H10892,5,0)</f>
        <v>$111.00</v>
      </c>
      <c r="P2846">
        <f>VLOOKUP(Table3[[#This Row],[Order ID]],OrderBreakDown!A2845:H10892,6,0)</f>
        <v>2</v>
      </c>
      <c r="Q2846" t="str">
        <f>VLOOKUP(Table3[[#This Row],[Order ID]],OrderBreakDown!A2845:H10892,7,0)</f>
        <v>Technology</v>
      </c>
      <c r="R2846" t="str">
        <f>VLOOKUP(Table3[[#This Row],[Order ID]],OrderBreakDown!A2845:H10892,8,0)</f>
        <v>Machines</v>
      </c>
    </row>
    <row r="2847" spans="1:18" ht="21.75" customHeight="1" thickBot="1" x14ac:dyDescent="0.3">
      <c r="A2847" s="5" t="s">
        <v>4613</v>
      </c>
      <c r="B2847" s="2">
        <v>41660</v>
      </c>
      <c r="C2847" s="1" t="s">
        <v>525</v>
      </c>
      <c r="D2847" s="1" t="s">
        <v>3745</v>
      </c>
      <c r="E2847" s="1" t="s">
        <v>20</v>
      </c>
      <c r="F2847" s="1" t="s">
        <v>14</v>
      </c>
      <c r="G2847" s="1" t="s">
        <v>33</v>
      </c>
      <c r="H2847" s="2">
        <v>41664</v>
      </c>
      <c r="I2847" s="1" t="s">
        <v>22</v>
      </c>
      <c r="J2847" s="6" t="s">
        <v>23</v>
      </c>
      <c r="L2847" t="str">
        <f>VLOOKUP(Table3[[#This Row],[Order ID]],OrderBreakDown!A2846:H10893,2,0)</f>
        <v>Chromcraft Conference Table, with Bottom Storage</v>
      </c>
      <c r="M2847" s="16">
        <f>VLOOKUP(Table3[[#This Row],[Order ID]],OrderBreakDown!A2846:H10893,3,0)</f>
        <v>0</v>
      </c>
      <c r="N2847" t="str">
        <f>VLOOKUP(Table3[[#This Row],[Order ID]],OrderBreakDown!A2846:H10893,4,0)</f>
        <v>$1,745.00</v>
      </c>
      <c r="O2847" s="18" t="str">
        <f>VLOOKUP(Table3[[#This Row],[Order ID]],OrderBreakDown!A2846:H10893,5,0)</f>
        <v>$122.00</v>
      </c>
      <c r="P2847">
        <f>VLOOKUP(Table3[[#This Row],[Order ID]],OrderBreakDown!A2846:H10893,6,0)</f>
        <v>2</v>
      </c>
      <c r="Q2847" t="str">
        <f>VLOOKUP(Table3[[#This Row],[Order ID]],OrderBreakDown!A2846:H10893,7,0)</f>
        <v>Furniture</v>
      </c>
      <c r="R2847" t="str">
        <f>VLOOKUP(Table3[[#This Row],[Order ID]],OrderBreakDown!A2846:H10893,8,0)</f>
        <v>Tables</v>
      </c>
    </row>
    <row r="2848" spans="1:18" ht="21.75" customHeight="1" thickBot="1" x14ac:dyDescent="0.3">
      <c r="A2848" s="5" t="s">
        <v>4614</v>
      </c>
      <c r="B2848" s="2">
        <v>41660</v>
      </c>
      <c r="C2848" s="1" t="s">
        <v>1360</v>
      </c>
      <c r="D2848" s="1" t="s">
        <v>1190</v>
      </c>
      <c r="E2848" s="1" t="s">
        <v>66</v>
      </c>
      <c r="F2848" s="1" t="s">
        <v>28</v>
      </c>
      <c r="G2848" s="1" t="s">
        <v>21</v>
      </c>
      <c r="H2848" s="2">
        <v>41665</v>
      </c>
      <c r="I2848" s="1" t="s">
        <v>22</v>
      </c>
      <c r="J2848" s="6" t="s">
        <v>116</v>
      </c>
      <c r="L2848" t="str">
        <f>VLOOKUP(Table3[[#This Row],[Order ID]],OrderBreakDown!A2847:H10894,2,0)</f>
        <v>BIC Pencil Sharpener, Fluorescent</v>
      </c>
      <c r="M2848" s="16">
        <f>VLOOKUP(Table3[[#This Row],[Order ID]],OrderBreakDown!A2847:H10894,3,0)</f>
        <v>0</v>
      </c>
      <c r="N2848" t="str">
        <f>VLOOKUP(Table3[[#This Row],[Order ID]],OrderBreakDown!A2847:H10894,4,0)</f>
        <v>$121.00</v>
      </c>
      <c r="O2848" s="18" t="str">
        <f>VLOOKUP(Table3[[#This Row],[Order ID]],OrderBreakDown!A2847:H10894,5,0)</f>
        <v>$41.00</v>
      </c>
      <c r="P2848">
        <f>VLOOKUP(Table3[[#This Row],[Order ID]],OrderBreakDown!A2847:H10894,6,0)</f>
        <v>4</v>
      </c>
      <c r="Q2848" t="str">
        <f>VLOOKUP(Table3[[#This Row],[Order ID]],OrderBreakDown!A2847:H10894,7,0)</f>
        <v>Office Supplies</v>
      </c>
      <c r="R2848" t="str">
        <f>VLOOKUP(Table3[[#This Row],[Order ID]],OrderBreakDown!A2847:H10894,8,0)</f>
        <v>Art</v>
      </c>
    </row>
    <row r="2849" spans="1:18" ht="21.75" customHeight="1" thickBot="1" x14ac:dyDescent="0.3">
      <c r="A2849" s="5" t="s">
        <v>4615</v>
      </c>
      <c r="B2849" s="2">
        <v>41660</v>
      </c>
      <c r="C2849" s="1" t="s">
        <v>644</v>
      </c>
      <c r="D2849" s="1" t="s">
        <v>837</v>
      </c>
      <c r="E2849" s="1" t="s">
        <v>27</v>
      </c>
      <c r="F2849" s="1" t="s">
        <v>28</v>
      </c>
      <c r="G2849" s="1" t="s">
        <v>21</v>
      </c>
      <c r="H2849" s="2">
        <v>41662</v>
      </c>
      <c r="I2849" s="1" t="s">
        <v>16</v>
      </c>
      <c r="J2849" s="6" t="s">
        <v>29</v>
      </c>
      <c r="L2849" t="str">
        <f>VLOOKUP(Table3[[#This Row],[Order ID]],OrderBreakDown!A2848:H10895,2,0)</f>
        <v>Ibico Hole Reinforcements, Recycled</v>
      </c>
      <c r="M2849" s="16">
        <f>VLOOKUP(Table3[[#This Row],[Order ID]],OrderBreakDown!A2848:H10895,3,0)</f>
        <v>0</v>
      </c>
      <c r="N2849" t="str">
        <f>VLOOKUP(Table3[[#This Row],[Order ID]],OrderBreakDown!A2848:H10895,4,0)</f>
        <v>$44.00</v>
      </c>
      <c r="O2849" s="18" t="str">
        <f>VLOOKUP(Table3[[#This Row],[Order ID]],OrderBreakDown!A2848:H10895,5,0)</f>
        <v>$14.00</v>
      </c>
      <c r="P2849">
        <f>VLOOKUP(Table3[[#This Row],[Order ID]],OrderBreakDown!A2848:H10895,6,0)</f>
        <v>6</v>
      </c>
      <c r="Q2849" t="str">
        <f>VLOOKUP(Table3[[#This Row],[Order ID]],OrderBreakDown!A2848:H10895,7,0)</f>
        <v>Office Supplies</v>
      </c>
      <c r="R2849" t="str">
        <f>VLOOKUP(Table3[[#This Row],[Order ID]],OrderBreakDown!A2848:H10895,8,0)</f>
        <v>Binders</v>
      </c>
    </row>
    <row r="2850" spans="1:18" ht="21.75" customHeight="1" thickBot="1" x14ac:dyDescent="0.3">
      <c r="A2850" s="5" t="s">
        <v>4616</v>
      </c>
      <c r="B2850" s="2">
        <v>41660</v>
      </c>
      <c r="C2850" s="1" t="s">
        <v>1788</v>
      </c>
      <c r="D2850" s="1" t="s">
        <v>363</v>
      </c>
      <c r="E2850" s="1" t="s">
        <v>66</v>
      </c>
      <c r="F2850" s="1" t="s">
        <v>28</v>
      </c>
      <c r="G2850" s="1" t="s">
        <v>33</v>
      </c>
      <c r="H2850" s="2">
        <v>41661</v>
      </c>
      <c r="I2850" s="1" t="s">
        <v>37</v>
      </c>
      <c r="J2850" s="6" t="s">
        <v>185</v>
      </c>
      <c r="L2850" t="str">
        <f>VLOOKUP(Table3[[#This Row],[Order ID]],OrderBreakDown!A2849:H10896,2,0)</f>
        <v>Novimex Rocking Chair, Red</v>
      </c>
      <c r="M2850" s="16">
        <f>VLOOKUP(Table3[[#This Row],[Order ID]],OrderBreakDown!A2849:H10896,3,0)</f>
        <v>0.1</v>
      </c>
      <c r="N2850" t="str">
        <f>VLOOKUP(Table3[[#This Row],[Order ID]],OrderBreakDown!A2849:H10896,4,0)</f>
        <v>$355.00</v>
      </c>
      <c r="O2850" s="18" t="str">
        <f>VLOOKUP(Table3[[#This Row],[Order ID]],OrderBreakDown!A2849:H10896,5,0)</f>
        <v>$31.00</v>
      </c>
      <c r="P2850">
        <f>VLOOKUP(Table3[[#This Row],[Order ID]],OrderBreakDown!A2849:H10896,6,0)</f>
        <v>3</v>
      </c>
      <c r="Q2850" t="str">
        <f>VLOOKUP(Table3[[#This Row],[Order ID]],OrderBreakDown!A2849:H10896,7,0)</f>
        <v>Furniture</v>
      </c>
      <c r="R2850" t="str">
        <f>VLOOKUP(Table3[[#This Row],[Order ID]],OrderBreakDown!A2849:H10896,8,0)</f>
        <v>Chairs</v>
      </c>
    </row>
    <row r="2851" spans="1:18" ht="21.75" customHeight="1" thickBot="1" x14ac:dyDescent="0.3">
      <c r="A2851" s="5" t="s">
        <v>4617</v>
      </c>
      <c r="B2851" s="2">
        <v>41660</v>
      </c>
      <c r="C2851" s="1" t="s">
        <v>983</v>
      </c>
      <c r="D2851" s="1" t="s">
        <v>4178</v>
      </c>
      <c r="E2851" s="1" t="s">
        <v>27</v>
      </c>
      <c r="F2851" s="1" t="s">
        <v>28</v>
      </c>
      <c r="G2851" s="1" t="s">
        <v>21</v>
      </c>
      <c r="H2851" s="2">
        <v>41665</v>
      </c>
      <c r="I2851" s="1" t="s">
        <v>22</v>
      </c>
      <c r="J2851" s="6" t="s">
        <v>112</v>
      </c>
      <c r="L2851" t="str">
        <f>VLOOKUP(Table3[[#This Row],[Order ID]],OrderBreakDown!A2850:H10897,2,0)</f>
        <v>Novimex Chairmat, Red</v>
      </c>
      <c r="M2851" s="16">
        <f>VLOOKUP(Table3[[#This Row],[Order ID]],OrderBreakDown!A2850:H10897,3,0)</f>
        <v>0.1</v>
      </c>
      <c r="N2851" t="str">
        <f>VLOOKUP(Table3[[#This Row],[Order ID]],OrderBreakDown!A2850:H10897,4,0)</f>
        <v>$101.00</v>
      </c>
      <c r="O2851" s="18" t="str">
        <f>VLOOKUP(Table3[[#This Row],[Order ID]],OrderBreakDown!A2850:H10897,5,0)</f>
        <v>$23.00</v>
      </c>
      <c r="P2851">
        <f>VLOOKUP(Table3[[#This Row],[Order ID]],OrderBreakDown!A2850:H10897,6,0)</f>
        <v>2</v>
      </c>
      <c r="Q2851" t="str">
        <f>VLOOKUP(Table3[[#This Row],[Order ID]],OrderBreakDown!A2850:H10897,7,0)</f>
        <v>Furniture</v>
      </c>
      <c r="R2851" t="str">
        <f>VLOOKUP(Table3[[#This Row],[Order ID]],OrderBreakDown!A2850:H10897,8,0)</f>
        <v>Chairs</v>
      </c>
    </row>
    <row r="2852" spans="1:18" ht="21.75" customHeight="1" thickBot="1" x14ac:dyDescent="0.3">
      <c r="A2852" s="5" t="s">
        <v>4618</v>
      </c>
      <c r="B2852" s="2">
        <v>41661</v>
      </c>
      <c r="C2852" s="1" t="s">
        <v>435</v>
      </c>
      <c r="D2852" s="1" t="s">
        <v>860</v>
      </c>
      <c r="E2852" s="1" t="s">
        <v>20</v>
      </c>
      <c r="F2852" s="1" t="s">
        <v>14</v>
      </c>
      <c r="G2852" s="1" t="s">
        <v>33</v>
      </c>
      <c r="H2852" s="2">
        <v>41663</v>
      </c>
      <c r="I2852" s="1" t="s">
        <v>16</v>
      </c>
      <c r="J2852" s="6" t="s">
        <v>419</v>
      </c>
      <c r="L2852" t="str">
        <f>VLOOKUP(Table3[[#This Row],[Order ID]],OrderBreakDown!A2851:H10898,2,0)</f>
        <v>Eaton Computer Printout Paper, 8.5 x 11</v>
      </c>
      <c r="M2852" s="16">
        <f>VLOOKUP(Table3[[#This Row],[Order ID]],OrderBreakDown!A2851:H10898,3,0)</f>
        <v>0</v>
      </c>
      <c r="N2852" t="str">
        <f>VLOOKUP(Table3[[#This Row],[Order ID]],OrderBreakDown!A2851:H10898,4,0)</f>
        <v>$184.00</v>
      </c>
      <c r="O2852" s="18" t="str">
        <f>VLOOKUP(Table3[[#This Row],[Order ID]],OrderBreakDown!A2851:H10898,5,0)</f>
        <v>$85.00</v>
      </c>
      <c r="P2852">
        <f>VLOOKUP(Table3[[#This Row],[Order ID]],OrderBreakDown!A2851:H10898,6,0)</f>
        <v>6</v>
      </c>
      <c r="Q2852" t="str">
        <f>VLOOKUP(Table3[[#This Row],[Order ID]],OrderBreakDown!A2851:H10898,7,0)</f>
        <v>Office Supplies</v>
      </c>
      <c r="R2852" t="str">
        <f>VLOOKUP(Table3[[#This Row],[Order ID]],OrderBreakDown!A2851:H10898,8,0)</f>
        <v>Paper</v>
      </c>
    </row>
    <row r="2853" spans="1:18" ht="21.75" customHeight="1" thickBot="1" x14ac:dyDescent="0.3">
      <c r="A2853" s="5" t="s">
        <v>4619</v>
      </c>
      <c r="B2853" s="2">
        <v>41661</v>
      </c>
      <c r="C2853" s="1" t="s">
        <v>1506</v>
      </c>
      <c r="D2853" s="1" t="s">
        <v>4620</v>
      </c>
      <c r="E2853" s="1" t="s">
        <v>49</v>
      </c>
      <c r="F2853" s="1" t="s">
        <v>50</v>
      </c>
      <c r="G2853" s="1" t="s">
        <v>21</v>
      </c>
      <c r="H2853" s="2">
        <v>41665</v>
      </c>
      <c r="I2853" s="1" t="s">
        <v>22</v>
      </c>
      <c r="J2853" s="6" t="s">
        <v>2356</v>
      </c>
      <c r="L2853" t="str">
        <f>VLOOKUP(Table3[[#This Row],[Order ID]],OrderBreakDown!A2852:H10899,2,0)</f>
        <v>Sanford Pencil Sharpener, Water Color</v>
      </c>
      <c r="M2853" s="16">
        <f>VLOOKUP(Table3[[#This Row],[Order ID]],OrderBreakDown!A2852:H10899,3,0)</f>
        <v>0</v>
      </c>
      <c r="N2853" t="str">
        <f>VLOOKUP(Table3[[#This Row],[Order ID]],OrderBreakDown!A2852:H10899,4,0)</f>
        <v>$26.00</v>
      </c>
      <c r="O2853" s="18" t="str">
        <f>VLOOKUP(Table3[[#This Row],[Order ID]],OrderBreakDown!A2852:H10899,5,0)</f>
        <v>$7.00</v>
      </c>
      <c r="P2853">
        <f>VLOOKUP(Table3[[#This Row],[Order ID]],OrderBreakDown!A2852:H10899,6,0)</f>
        <v>1</v>
      </c>
      <c r="Q2853" t="str">
        <f>VLOOKUP(Table3[[#This Row],[Order ID]],OrderBreakDown!A2852:H10899,7,0)</f>
        <v>Office Supplies</v>
      </c>
      <c r="R2853" t="str">
        <f>VLOOKUP(Table3[[#This Row],[Order ID]],OrderBreakDown!A2852:H10899,8,0)</f>
        <v>Art</v>
      </c>
    </row>
    <row r="2854" spans="1:18" ht="21.75" customHeight="1" thickBot="1" x14ac:dyDescent="0.3">
      <c r="A2854" s="5" t="s">
        <v>4621</v>
      </c>
      <c r="B2854" s="2">
        <v>41661</v>
      </c>
      <c r="C2854" s="1" t="s">
        <v>262</v>
      </c>
      <c r="D2854" s="1" t="s">
        <v>433</v>
      </c>
      <c r="E2854" s="1" t="s">
        <v>66</v>
      </c>
      <c r="F2854" s="1" t="s">
        <v>28</v>
      </c>
      <c r="G2854" s="1" t="s">
        <v>33</v>
      </c>
      <c r="H2854" s="2">
        <v>41665</v>
      </c>
      <c r="I2854" s="1" t="s">
        <v>22</v>
      </c>
      <c r="J2854" s="6" t="s">
        <v>116</v>
      </c>
      <c r="L2854" t="str">
        <f>VLOOKUP(Table3[[#This Row],[Order ID]],OrderBreakDown!A2853:H10900,2,0)</f>
        <v>Wilson Jones Hole Reinforcements, Clear</v>
      </c>
      <c r="M2854" s="16">
        <f>VLOOKUP(Table3[[#This Row],[Order ID]],OrderBreakDown!A2853:H10900,3,0)</f>
        <v>0</v>
      </c>
      <c r="N2854" t="str">
        <f>VLOOKUP(Table3[[#This Row],[Order ID]],OrderBreakDown!A2853:H10900,4,0)</f>
        <v>$8.00</v>
      </c>
      <c r="O2854" s="18" t="str">
        <f>VLOOKUP(Table3[[#This Row],[Order ID]],OrderBreakDown!A2853:H10900,5,0)</f>
        <v>$1.00</v>
      </c>
      <c r="P2854">
        <f>VLOOKUP(Table3[[#This Row],[Order ID]],OrderBreakDown!A2853:H10900,6,0)</f>
        <v>2</v>
      </c>
      <c r="Q2854" t="str">
        <f>VLOOKUP(Table3[[#This Row],[Order ID]],OrderBreakDown!A2853:H10900,7,0)</f>
        <v>Office Supplies</v>
      </c>
      <c r="R2854" t="str">
        <f>VLOOKUP(Table3[[#This Row],[Order ID]],OrderBreakDown!A2853:H10900,8,0)</f>
        <v>Binders</v>
      </c>
    </row>
    <row r="2855" spans="1:18" ht="21.75" customHeight="1" thickBot="1" x14ac:dyDescent="0.3">
      <c r="A2855" s="5" t="s">
        <v>4622</v>
      </c>
      <c r="B2855" s="2">
        <v>41661</v>
      </c>
      <c r="C2855" s="1" t="s">
        <v>374</v>
      </c>
      <c r="D2855" s="1" t="s">
        <v>263</v>
      </c>
      <c r="E2855" s="1" t="s">
        <v>49</v>
      </c>
      <c r="F2855" s="1" t="s">
        <v>50</v>
      </c>
      <c r="G2855" s="1" t="s">
        <v>21</v>
      </c>
      <c r="H2855" s="2">
        <v>41664</v>
      </c>
      <c r="I2855" s="1" t="s">
        <v>37</v>
      </c>
      <c r="J2855" s="6" t="s">
        <v>264</v>
      </c>
      <c r="L2855" t="str">
        <f>VLOOKUP(Table3[[#This Row],[Order ID]],OrderBreakDown!A2854:H10901,2,0)</f>
        <v>Smead Shelving, Wire Frame</v>
      </c>
      <c r="M2855" s="16">
        <f>VLOOKUP(Table3[[#This Row],[Order ID]],OrderBreakDown!A2854:H10901,3,0)</f>
        <v>0.4</v>
      </c>
      <c r="N2855" t="str">
        <f>VLOOKUP(Table3[[#This Row],[Order ID]],OrderBreakDown!A2854:H10901,4,0)</f>
        <v>$86.00</v>
      </c>
      <c r="O2855" s="18" t="str">
        <f>VLOOKUP(Table3[[#This Row],[Order ID]],OrderBreakDown!A2854:H10901,5,0)</f>
        <v>$9.00</v>
      </c>
      <c r="P2855">
        <f>VLOOKUP(Table3[[#This Row],[Order ID]],OrderBreakDown!A2854:H10901,6,0)</f>
        <v>3</v>
      </c>
      <c r="Q2855" t="str">
        <f>VLOOKUP(Table3[[#This Row],[Order ID]],OrderBreakDown!A2854:H10901,7,0)</f>
        <v>Office Supplies</v>
      </c>
      <c r="R2855" t="str">
        <f>VLOOKUP(Table3[[#This Row],[Order ID]],OrderBreakDown!A2854:H10901,8,0)</f>
        <v>Storage</v>
      </c>
    </row>
    <row r="2856" spans="1:18" ht="21.75" customHeight="1" thickBot="1" x14ac:dyDescent="0.3">
      <c r="A2856" s="5" t="s">
        <v>4623</v>
      </c>
      <c r="B2856" s="2">
        <v>41661</v>
      </c>
      <c r="C2856" s="1" t="s">
        <v>229</v>
      </c>
      <c r="D2856" s="1" t="s">
        <v>4463</v>
      </c>
      <c r="E2856" s="1" t="s">
        <v>58</v>
      </c>
      <c r="F2856" s="1" t="s">
        <v>50</v>
      </c>
      <c r="G2856" s="1" t="s">
        <v>21</v>
      </c>
      <c r="H2856" s="2">
        <v>41667</v>
      </c>
      <c r="I2856" s="1" t="s">
        <v>22</v>
      </c>
      <c r="J2856" s="6" t="s">
        <v>141</v>
      </c>
      <c r="L2856" t="str">
        <f>VLOOKUP(Table3[[#This Row],[Order ID]],OrderBreakDown!A2855:H10902,2,0)</f>
        <v>Novimex Swivel Stool, Black</v>
      </c>
      <c r="M2856" s="16">
        <f>VLOOKUP(Table3[[#This Row],[Order ID]],OrderBreakDown!A2855:H10902,3,0)</f>
        <v>0.2</v>
      </c>
      <c r="N2856" t="str">
        <f>VLOOKUP(Table3[[#This Row],[Order ID]],OrderBreakDown!A2855:H10902,4,0)</f>
        <v>$259.00</v>
      </c>
      <c r="O2856" s="18" t="str">
        <f>VLOOKUP(Table3[[#This Row],[Order ID]],OrderBreakDown!A2855:H10902,5,0)</f>
        <v>-$55.00</v>
      </c>
      <c r="P2856">
        <f>VLOOKUP(Table3[[#This Row],[Order ID]],OrderBreakDown!A2855:H10902,6,0)</f>
        <v>2</v>
      </c>
      <c r="Q2856" t="str">
        <f>VLOOKUP(Table3[[#This Row],[Order ID]],OrderBreakDown!A2855:H10902,7,0)</f>
        <v>Furniture</v>
      </c>
      <c r="R2856" t="str">
        <f>VLOOKUP(Table3[[#This Row],[Order ID]],OrderBreakDown!A2855:H10902,8,0)</f>
        <v>Chairs</v>
      </c>
    </row>
    <row r="2857" spans="1:18" ht="21.75" customHeight="1" thickBot="1" x14ac:dyDescent="0.3">
      <c r="A2857" s="5" t="s">
        <v>4624</v>
      </c>
      <c r="B2857" s="2">
        <v>41661</v>
      </c>
      <c r="C2857" s="1" t="s">
        <v>1120</v>
      </c>
      <c r="D2857" s="1" t="s">
        <v>90</v>
      </c>
      <c r="E2857" s="1" t="s">
        <v>91</v>
      </c>
      <c r="F2857" s="1" t="s">
        <v>14</v>
      </c>
      <c r="G2857" s="1" t="s">
        <v>33</v>
      </c>
      <c r="H2857" s="2">
        <v>41665</v>
      </c>
      <c r="I2857" s="1" t="s">
        <v>22</v>
      </c>
      <c r="J2857" s="6" t="s">
        <v>92</v>
      </c>
      <c r="L2857" t="str">
        <f>VLOOKUP(Table3[[#This Row],[Order ID]],OrderBreakDown!A2856:H10903,2,0)</f>
        <v>Fellowes File Cart, Single Width</v>
      </c>
      <c r="M2857" s="16">
        <f>VLOOKUP(Table3[[#This Row],[Order ID]],OrderBreakDown!A2856:H10903,3,0)</f>
        <v>0.5</v>
      </c>
      <c r="N2857" t="str">
        <f>VLOOKUP(Table3[[#This Row],[Order ID]],OrderBreakDown!A2856:H10903,4,0)</f>
        <v>$206.00</v>
      </c>
      <c r="O2857" s="18" t="str">
        <f>VLOOKUP(Table3[[#This Row],[Order ID]],OrderBreakDown!A2856:H10903,5,0)</f>
        <v>-$206.00</v>
      </c>
      <c r="P2857">
        <f>VLOOKUP(Table3[[#This Row],[Order ID]],OrderBreakDown!A2856:H10903,6,0)</f>
        <v>3</v>
      </c>
      <c r="Q2857" t="str">
        <f>VLOOKUP(Table3[[#This Row],[Order ID]],OrderBreakDown!A2856:H10903,7,0)</f>
        <v>Office Supplies</v>
      </c>
      <c r="R2857" t="str">
        <f>VLOOKUP(Table3[[#This Row],[Order ID]],OrderBreakDown!A2856:H10903,8,0)</f>
        <v>Storage</v>
      </c>
    </row>
    <row r="2858" spans="1:18" ht="21.75" customHeight="1" thickBot="1" x14ac:dyDescent="0.3">
      <c r="A2858" s="5" t="s">
        <v>4625</v>
      </c>
      <c r="B2858" s="2">
        <v>41661</v>
      </c>
      <c r="C2858" s="1" t="s">
        <v>1139</v>
      </c>
      <c r="D2858" s="1" t="s">
        <v>480</v>
      </c>
      <c r="E2858" s="1" t="s">
        <v>20</v>
      </c>
      <c r="F2858" s="1" t="s">
        <v>14</v>
      </c>
      <c r="G2858" s="1" t="s">
        <v>21</v>
      </c>
      <c r="H2858" s="2">
        <v>41666</v>
      </c>
      <c r="I2858" s="1" t="s">
        <v>22</v>
      </c>
      <c r="J2858" s="6" t="s">
        <v>23</v>
      </c>
      <c r="L2858" t="str">
        <f>VLOOKUP(Table3[[#This Row],[Order ID]],OrderBreakDown!A2857:H10904,2,0)</f>
        <v>Breville Coffee Grinder, White</v>
      </c>
      <c r="M2858" s="16">
        <f>VLOOKUP(Table3[[#This Row],[Order ID]],OrderBreakDown!A2857:H10904,3,0)</f>
        <v>0</v>
      </c>
      <c r="N2858" t="str">
        <f>VLOOKUP(Table3[[#This Row],[Order ID]],OrderBreakDown!A2857:H10904,4,0)</f>
        <v>$180.00</v>
      </c>
      <c r="O2858" s="18" t="str">
        <f>VLOOKUP(Table3[[#This Row],[Order ID]],OrderBreakDown!A2857:H10904,5,0)</f>
        <v>$5.00</v>
      </c>
      <c r="P2858">
        <f>VLOOKUP(Table3[[#This Row],[Order ID]],OrderBreakDown!A2857:H10904,6,0)</f>
        <v>3</v>
      </c>
      <c r="Q2858" t="str">
        <f>VLOOKUP(Table3[[#This Row],[Order ID]],OrderBreakDown!A2857:H10904,7,0)</f>
        <v>Office Supplies</v>
      </c>
      <c r="R2858" t="str">
        <f>VLOOKUP(Table3[[#This Row],[Order ID]],OrderBreakDown!A2857:H10904,8,0)</f>
        <v>Appliances</v>
      </c>
    </row>
    <row r="2859" spans="1:18" ht="21.75" customHeight="1" thickBot="1" x14ac:dyDescent="0.3">
      <c r="A2859" s="5" t="s">
        <v>4626</v>
      </c>
      <c r="B2859" s="2">
        <v>41662</v>
      </c>
      <c r="C2859" s="1" t="s">
        <v>1568</v>
      </c>
      <c r="D2859" s="1" t="s">
        <v>950</v>
      </c>
      <c r="E2859" s="1" t="s">
        <v>66</v>
      </c>
      <c r="F2859" s="1" t="s">
        <v>28</v>
      </c>
      <c r="G2859" s="1" t="s">
        <v>21</v>
      </c>
      <c r="H2859" s="2">
        <v>41663</v>
      </c>
      <c r="I2859" s="1" t="s">
        <v>37</v>
      </c>
      <c r="J2859" s="6" t="s">
        <v>367</v>
      </c>
      <c r="L2859" t="str">
        <f>VLOOKUP(Table3[[#This Row],[Order ID]],OrderBreakDown!A2858:H10905,2,0)</f>
        <v>Boston Markers, Blue</v>
      </c>
      <c r="M2859" s="16">
        <f>VLOOKUP(Table3[[#This Row],[Order ID]],OrderBreakDown!A2858:H10905,3,0)</f>
        <v>0</v>
      </c>
      <c r="N2859" t="str">
        <f>VLOOKUP(Table3[[#This Row],[Order ID]],OrderBreakDown!A2858:H10905,4,0)</f>
        <v>$132.00</v>
      </c>
      <c r="O2859" s="18" t="str">
        <f>VLOOKUP(Table3[[#This Row],[Order ID]],OrderBreakDown!A2858:H10905,5,0)</f>
        <v>$54.00</v>
      </c>
      <c r="P2859">
        <f>VLOOKUP(Table3[[#This Row],[Order ID]],OrderBreakDown!A2858:H10905,6,0)</f>
        <v>5</v>
      </c>
      <c r="Q2859" t="str">
        <f>VLOOKUP(Table3[[#This Row],[Order ID]],OrderBreakDown!A2858:H10905,7,0)</f>
        <v>Office Supplies</v>
      </c>
      <c r="R2859" t="str">
        <f>VLOOKUP(Table3[[#This Row],[Order ID]],OrderBreakDown!A2858:H10905,8,0)</f>
        <v>Art</v>
      </c>
    </row>
    <row r="2860" spans="1:18" ht="21.75" customHeight="1" thickBot="1" x14ac:dyDescent="0.3">
      <c r="A2860" s="5" t="s">
        <v>4627</v>
      </c>
      <c r="B2860" s="2">
        <v>41662</v>
      </c>
      <c r="C2860" s="1" t="s">
        <v>1479</v>
      </c>
      <c r="D2860" s="1" t="s">
        <v>4628</v>
      </c>
      <c r="E2860" s="1" t="s">
        <v>49</v>
      </c>
      <c r="F2860" s="1" t="s">
        <v>50</v>
      </c>
      <c r="G2860" s="1" t="s">
        <v>21</v>
      </c>
      <c r="H2860" s="2">
        <v>41662</v>
      </c>
      <c r="I2860" s="1" t="s">
        <v>62</v>
      </c>
      <c r="J2860" s="6" t="s">
        <v>1351</v>
      </c>
      <c r="L2860" t="str">
        <f>VLOOKUP(Table3[[#This Row],[Order ID]],OrderBreakDown!A2859:H10906,2,0)</f>
        <v>Tenex Stacking Tray, Erganomic</v>
      </c>
      <c r="M2860" s="16">
        <f>VLOOKUP(Table3[[#This Row],[Order ID]],OrderBreakDown!A2859:H10906,3,0)</f>
        <v>0</v>
      </c>
      <c r="N2860" t="str">
        <f>VLOOKUP(Table3[[#This Row],[Order ID]],OrderBreakDown!A2859:H10906,4,0)</f>
        <v>$191.00</v>
      </c>
      <c r="O2860" s="18" t="str">
        <f>VLOOKUP(Table3[[#This Row],[Order ID]],OrderBreakDown!A2859:H10906,5,0)</f>
        <v>$13.00</v>
      </c>
      <c r="P2860">
        <f>VLOOKUP(Table3[[#This Row],[Order ID]],OrderBreakDown!A2859:H10906,6,0)</f>
        <v>8</v>
      </c>
      <c r="Q2860" t="str">
        <f>VLOOKUP(Table3[[#This Row],[Order ID]],OrderBreakDown!A2859:H10906,7,0)</f>
        <v>Furniture</v>
      </c>
      <c r="R2860" t="str">
        <f>VLOOKUP(Table3[[#This Row],[Order ID]],OrderBreakDown!A2859:H10906,8,0)</f>
        <v>Furnishings</v>
      </c>
    </row>
    <row r="2861" spans="1:18" ht="21.75" customHeight="1" thickBot="1" x14ac:dyDescent="0.3">
      <c r="A2861" s="5" t="s">
        <v>4629</v>
      </c>
      <c r="B2861" s="2">
        <v>41663</v>
      </c>
      <c r="C2861" s="1" t="s">
        <v>172</v>
      </c>
      <c r="D2861" s="1" t="s">
        <v>4630</v>
      </c>
      <c r="E2861" s="1" t="s">
        <v>66</v>
      </c>
      <c r="F2861" s="1" t="s">
        <v>28</v>
      </c>
      <c r="G2861" s="1" t="s">
        <v>21</v>
      </c>
      <c r="H2861" s="2">
        <v>41665</v>
      </c>
      <c r="I2861" s="1" t="s">
        <v>37</v>
      </c>
      <c r="J2861" s="6" t="s">
        <v>116</v>
      </c>
      <c r="L2861" t="str">
        <f>VLOOKUP(Table3[[#This Row],[Order ID]],OrderBreakDown!A2860:H10907,2,0)</f>
        <v>Eldon Shelving, Wire Frame</v>
      </c>
      <c r="M2861" s="16">
        <f>VLOOKUP(Table3[[#This Row],[Order ID]],OrderBreakDown!A2860:H10907,3,0)</f>
        <v>0.1</v>
      </c>
      <c r="N2861" t="str">
        <f>VLOOKUP(Table3[[#This Row],[Order ID]],OrderBreakDown!A2860:H10907,4,0)</f>
        <v>$128.00</v>
      </c>
      <c r="O2861" s="18" t="str">
        <f>VLOOKUP(Table3[[#This Row],[Order ID]],OrderBreakDown!A2860:H10907,5,0)</f>
        <v>-$3.00</v>
      </c>
      <c r="P2861">
        <f>VLOOKUP(Table3[[#This Row],[Order ID]],OrderBreakDown!A2860:H10907,6,0)</f>
        <v>3</v>
      </c>
      <c r="Q2861" t="str">
        <f>VLOOKUP(Table3[[#This Row],[Order ID]],OrderBreakDown!A2860:H10907,7,0)</f>
        <v>Office Supplies</v>
      </c>
      <c r="R2861" t="str">
        <f>VLOOKUP(Table3[[#This Row],[Order ID]],OrderBreakDown!A2860:H10907,8,0)</f>
        <v>Storage</v>
      </c>
    </row>
    <row r="2862" spans="1:18" ht="21.75" customHeight="1" thickBot="1" x14ac:dyDescent="0.3">
      <c r="A2862" s="5" t="s">
        <v>4631</v>
      </c>
      <c r="B2862" s="2">
        <v>41663</v>
      </c>
      <c r="C2862" s="1" t="s">
        <v>106</v>
      </c>
      <c r="D2862" s="1" t="s">
        <v>1711</v>
      </c>
      <c r="E2862" s="1" t="s">
        <v>66</v>
      </c>
      <c r="F2862" s="1" t="s">
        <v>28</v>
      </c>
      <c r="G2862" s="1" t="s">
        <v>15</v>
      </c>
      <c r="H2862" s="2">
        <v>41666</v>
      </c>
      <c r="I2862" s="1" t="s">
        <v>37</v>
      </c>
      <c r="J2862" s="6" t="s">
        <v>116</v>
      </c>
      <c r="L2862" t="str">
        <f>VLOOKUP(Table3[[#This Row],[Order ID]],OrderBreakDown!A2861:H10908,2,0)</f>
        <v>Stanley Canvas, Blue</v>
      </c>
      <c r="M2862" s="16">
        <f>VLOOKUP(Table3[[#This Row],[Order ID]],OrderBreakDown!A2861:H10908,3,0)</f>
        <v>0</v>
      </c>
      <c r="N2862" t="str">
        <f>VLOOKUP(Table3[[#This Row],[Order ID]],OrderBreakDown!A2861:H10908,4,0)</f>
        <v>$346.00</v>
      </c>
      <c r="O2862" s="18" t="str">
        <f>VLOOKUP(Table3[[#This Row],[Order ID]],OrderBreakDown!A2861:H10908,5,0)</f>
        <v>$55.00</v>
      </c>
      <c r="P2862">
        <f>VLOOKUP(Table3[[#This Row],[Order ID]],OrderBreakDown!A2861:H10908,6,0)</f>
        <v>7</v>
      </c>
      <c r="Q2862" t="str">
        <f>VLOOKUP(Table3[[#This Row],[Order ID]],OrderBreakDown!A2861:H10908,7,0)</f>
        <v>Office Supplies</v>
      </c>
      <c r="R2862" t="str">
        <f>VLOOKUP(Table3[[#This Row],[Order ID]],OrderBreakDown!A2861:H10908,8,0)</f>
        <v>Art</v>
      </c>
    </row>
    <row r="2863" spans="1:18" ht="21.75" customHeight="1" thickBot="1" x14ac:dyDescent="0.3">
      <c r="A2863" s="5" t="s">
        <v>4632</v>
      </c>
      <c r="B2863" s="2">
        <v>41663</v>
      </c>
      <c r="C2863" s="1" t="s">
        <v>357</v>
      </c>
      <c r="D2863" s="1" t="s">
        <v>3543</v>
      </c>
      <c r="E2863" s="1" t="s">
        <v>49</v>
      </c>
      <c r="F2863" s="1" t="s">
        <v>50</v>
      </c>
      <c r="G2863" s="1" t="s">
        <v>33</v>
      </c>
      <c r="H2863" s="2">
        <v>41668</v>
      </c>
      <c r="I2863" s="1" t="s">
        <v>22</v>
      </c>
      <c r="J2863" s="6" t="s">
        <v>104</v>
      </c>
      <c r="L2863" t="str">
        <f>VLOOKUP(Table3[[#This Row],[Order ID]],OrderBreakDown!A2862:H10909,2,0)</f>
        <v>Sanford Pens, Blue</v>
      </c>
      <c r="M2863" s="16">
        <f>VLOOKUP(Table3[[#This Row],[Order ID]],OrderBreakDown!A2862:H10909,3,0)</f>
        <v>0</v>
      </c>
      <c r="N2863" t="str">
        <f>VLOOKUP(Table3[[#This Row],[Order ID]],OrderBreakDown!A2862:H10909,4,0)</f>
        <v>$44.00</v>
      </c>
      <c r="O2863" s="18" t="str">
        <f>VLOOKUP(Table3[[#This Row],[Order ID]],OrderBreakDown!A2862:H10909,5,0)</f>
        <v>$11.00</v>
      </c>
      <c r="P2863">
        <f>VLOOKUP(Table3[[#This Row],[Order ID]],OrderBreakDown!A2862:H10909,6,0)</f>
        <v>4</v>
      </c>
      <c r="Q2863" t="str">
        <f>VLOOKUP(Table3[[#This Row],[Order ID]],OrderBreakDown!A2862:H10909,7,0)</f>
        <v>Office Supplies</v>
      </c>
      <c r="R2863" t="str">
        <f>VLOOKUP(Table3[[#This Row],[Order ID]],OrderBreakDown!A2862:H10909,8,0)</f>
        <v>Art</v>
      </c>
    </row>
    <row r="2864" spans="1:18" ht="21.75" customHeight="1" thickBot="1" x14ac:dyDescent="0.3">
      <c r="A2864" s="5" t="s">
        <v>4633</v>
      </c>
      <c r="B2864" s="2">
        <v>41663</v>
      </c>
      <c r="C2864" s="1" t="s">
        <v>1299</v>
      </c>
      <c r="D2864" s="1" t="s">
        <v>12</v>
      </c>
      <c r="E2864" s="1" t="s">
        <v>13</v>
      </c>
      <c r="F2864" s="1" t="s">
        <v>14</v>
      </c>
      <c r="G2864" s="1" t="s">
        <v>21</v>
      </c>
      <c r="H2864" s="2">
        <v>41669</v>
      </c>
      <c r="I2864" s="1" t="s">
        <v>22</v>
      </c>
      <c r="J2864" s="6" t="s">
        <v>12</v>
      </c>
      <c r="L2864" t="str">
        <f>VLOOKUP(Table3[[#This Row],[Order ID]],OrderBreakDown!A2863:H10910,2,0)</f>
        <v>Advantus Staples, Assorted Sizes</v>
      </c>
      <c r="M2864" s="16">
        <f>VLOOKUP(Table3[[#This Row],[Order ID]],OrderBreakDown!A2863:H10910,3,0)</f>
        <v>0.5</v>
      </c>
      <c r="N2864" t="str">
        <f>VLOOKUP(Table3[[#This Row],[Order ID]],OrderBreakDown!A2863:H10910,4,0)</f>
        <v>$8.00</v>
      </c>
      <c r="O2864" s="18" t="str">
        <f>VLOOKUP(Table3[[#This Row],[Order ID]],OrderBreakDown!A2863:H10910,5,0)</f>
        <v>-$1.00</v>
      </c>
      <c r="P2864">
        <f>VLOOKUP(Table3[[#This Row],[Order ID]],OrderBreakDown!A2863:H10910,6,0)</f>
        <v>2</v>
      </c>
      <c r="Q2864" t="str">
        <f>VLOOKUP(Table3[[#This Row],[Order ID]],OrderBreakDown!A2863:H10910,7,0)</f>
        <v>Office Supplies</v>
      </c>
      <c r="R2864" t="str">
        <f>VLOOKUP(Table3[[#This Row],[Order ID]],OrderBreakDown!A2863:H10910,8,0)</f>
        <v>Fasteners</v>
      </c>
    </row>
    <row r="2865" spans="1:18" ht="21.75" customHeight="1" thickBot="1" x14ac:dyDescent="0.3">
      <c r="A2865" s="5" t="s">
        <v>4634</v>
      </c>
      <c r="B2865" s="2">
        <v>41664</v>
      </c>
      <c r="C2865" s="1" t="s">
        <v>256</v>
      </c>
      <c r="D2865" s="1" t="s">
        <v>338</v>
      </c>
      <c r="E2865" s="1" t="s">
        <v>66</v>
      </c>
      <c r="F2865" s="1" t="s">
        <v>28</v>
      </c>
      <c r="G2865" s="1" t="s">
        <v>21</v>
      </c>
      <c r="H2865" s="2">
        <v>41669</v>
      </c>
      <c r="I2865" s="1" t="s">
        <v>22</v>
      </c>
      <c r="J2865" s="6" t="s">
        <v>339</v>
      </c>
      <c r="L2865" t="str">
        <f>VLOOKUP(Table3[[#This Row],[Order ID]],OrderBreakDown!A2864:H10911,2,0)</f>
        <v>Eldon Lockers, Blue</v>
      </c>
      <c r="M2865" s="16">
        <f>VLOOKUP(Table3[[#This Row],[Order ID]],OrderBreakDown!A2864:H10911,3,0)</f>
        <v>0.1</v>
      </c>
      <c r="N2865" t="str">
        <f>VLOOKUP(Table3[[#This Row],[Order ID]],OrderBreakDown!A2864:H10911,4,0)</f>
        <v>$534.00</v>
      </c>
      <c r="O2865" s="18" t="str">
        <f>VLOOKUP(Table3[[#This Row],[Order ID]],OrderBreakDown!A2864:H10911,5,0)</f>
        <v>$0.00</v>
      </c>
      <c r="P2865">
        <f>VLOOKUP(Table3[[#This Row],[Order ID]],OrderBreakDown!A2864:H10911,6,0)</f>
        <v>3</v>
      </c>
      <c r="Q2865" t="str">
        <f>VLOOKUP(Table3[[#This Row],[Order ID]],OrderBreakDown!A2864:H10911,7,0)</f>
        <v>Office Supplies</v>
      </c>
      <c r="R2865" t="str">
        <f>VLOOKUP(Table3[[#This Row],[Order ID]],OrderBreakDown!A2864:H10911,8,0)</f>
        <v>Storage</v>
      </c>
    </row>
    <row r="2866" spans="1:18" ht="21.75" customHeight="1" thickBot="1" x14ac:dyDescent="0.3">
      <c r="A2866" s="5" t="s">
        <v>4635</v>
      </c>
      <c r="B2866" s="2">
        <v>41665</v>
      </c>
      <c r="C2866" s="1" t="s">
        <v>4280</v>
      </c>
      <c r="D2866" s="1" t="s">
        <v>3261</v>
      </c>
      <c r="E2866" s="1" t="s">
        <v>55</v>
      </c>
      <c r="F2866" s="1" t="s">
        <v>28</v>
      </c>
      <c r="G2866" s="1" t="s">
        <v>21</v>
      </c>
      <c r="H2866" s="2">
        <v>41670</v>
      </c>
      <c r="I2866" s="1" t="s">
        <v>22</v>
      </c>
      <c r="J2866" s="6" t="s">
        <v>3261</v>
      </c>
      <c r="L2866" t="str">
        <f>VLOOKUP(Table3[[#This Row],[Order ID]],OrderBreakDown!A2865:H10912,2,0)</f>
        <v>Tenex Box, Industrial</v>
      </c>
      <c r="M2866" s="16">
        <f>VLOOKUP(Table3[[#This Row],[Order ID]],OrderBreakDown!A2865:H10912,3,0)</f>
        <v>0</v>
      </c>
      <c r="N2866" t="str">
        <f>VLOOKUP(Table3[[#This Row],[Order ID]],OrderBreakDown!A2865:H10912,4,0)</f>
        <v>$119.00</v>
      </c>
      <c r="O2866" s="18" t="str">
        <f>VLOOKUP(Table3[[#This Row],[Order ID]],OrderBreakDown!A2865:H10912,5,0)</f>
        <v>$56.00</v>
      </c>
      <c r="P2866">
        <f>VLOOKUP(Table3[[#This Row],[Order ID]],OrderBreakDown!A2865:H10912,6,0)</f>
        <v>7</v>
      </c>
      <c r="Q2866" t="str">
        <f>VLOOKUP(Table3[[#This Row],[Order ID]],OrderBreakDown!A2865:H10912,7,0)</f>
        <v>Office Supplies</v>
      </c>
      <c r="R2866" t="str">
        <f>VLOOKUP(Table3[[#This Row],[Order ID]],OrderBreakDown!A2865:H10912,8,0)</f>
        <v>Storage</v>
      </c>
    </row>
    <row r="2867" spans="1:18" ht="21.75" customHeight="1" thickBot="1" x14ac:dyDescent="0.3">
      <c r="A2867" s="5" t="s">
        <v>4636</v>
      </c>
      <c r="B2867" s="2">
        <v>41665</v>
      </c>
      <c r="C2867" s="1" t="s">
        <v>2908</v>
      </c>
      <c r="D2867" s="1" t="s">
        <v>241</v>
      </c>
      <c r="E2867" s="1" t="s">
        <v>27</v>
      </c>
      <c r="F2867" s="1" t="s">
        <v>28</v>
      </c>
      <c r="G2867" s="1" t="s">
        <v>33</v>
      </c>
      <c r="H2867" s="2">
        <v>41670</v>
      </c>
      <c r="I2867" s="1" t="s">
        <v>22</v>
      </c>
      <c r="J2867" s="6" t="s">
        <v>112</v>
      </c>
      <c r="L2867" t="str">
        <f>VLOOKUP(Table3[[#This Row],[Order ID]],OrderBreakDown!A2866:H10913,2,0)</f>
        <v>Eldon Frame, Duo Pack</v>
      </c>
      <c r="M2867" s="16">
        <f>VLOOKUP(Table3[[#This Row],[Order ID]],OrderBreakDown!A2866:H10913,3,0)</f>
        <v>0</v>
      </c>
      <c r="N2867" t="str">
        <f>VLOOKUP(Table3[[#This Row],[Order ID]],OrderBreakDown!A2866:H10913,4,0)</f>
        <v>$582.00</v>
      </c>
      <c r="O2867" s="18" t="str">
        <f>VLOOKUP(Table3[[#This Row],[Order ID]],OrderBreakDown!A2866:H10913,5,0)</f>
        <v>$262.00</v>
      </c>
      <c r="P2867">
        <f>VLOOKUP(Table3[[#This Row],[Order ID]],OrderBreakDown!A2866:H10913,6,0)</f>
        <v>5</v>
      </c>
      <c r="Q2867" t="str">
        <f>VLOOKUP(Table3[[#This Row],[Order ID]],OrderBreakDown!A2866:H10913,7,0)</f>
        <v>Furniture</v>
      </c>
      <c r="R2867" t="str">
        <f>VLOOKUP(Table3[[#This Row],[Order ID]],OrderBreakDown!A2866:H10913,8,0)</f>
        <v>Furnishings</v>
      </c>
    </row>
    <row r="2868" spans="1:18" ht="21.75" customHeight="1" thickBot="1" x14ac:dyDescent="0.3">
      <c r="A2868" s="5" t="s">
        <v>4637</v>
      </c>
      <c r="B2868" s="2">
        <v>41666</v>
      </c>
      <c r="C2868" s="1" t="s">
        <v>94</v>
      </c>
      <c r="D2868" s="1" t="s">
        <v>916</v>
      </c>
      <c r="E2868" s="1" t="s">
        <v>20</v>
      </c>
      <c r="F2868" s="1" t="s">
        <v>14</v>
      </c>
      <c r="G2868" s="1" t="s">
        <v>33</v>
      </c>
      <c r="H2868" s="2">
        <v>41672</v>
      </c>
      <c r="I2868" s="1" t="s">
        <v>22</v>
      </c>
      <c r="J2868" s="6" t="s">
        <v>23</v>
      </c>
      <c r="L2868" t="str">
        <f>VLOOKUP(Table3[[#This Row],[Order ID]],OrderBreakDown!A2867:H10914,2,0)</f>
        <v>Stockwell Push Pins, Assorted Sizes</v>
      </c>
      <c r="M2868" s="16">
        <f>VLOOKUP(Table3[[#This Row],[Order ID]],OrderBreakDown!A2867:H10914,3,0)</f>
        <v>0</v>
      </c>
      <c r="N2868" t="str">
        <f>VLOOKUP(Table3[[#This Row],[Order ID]],OrderBreakDown!A2867:H10914,4,0)</f>
        <v>$35.00</v>
      </c>
      <c r="O2868" s="18" t="str">
        <f>VLOOKUP(Table3[[#This Row],[Order ID]],OrderBreakDown!A2867:H10914,5,0)</f>
        <v>$12.00</v>
      </c>
      <c r="P2868">
        <f>VLOOKUP(Table3[[#This Row],[Order ID]],OrderBreakDown!A2867:H10914,6,0)</f>
        <v>3</v>
      </c>
      <c r="Q2868" t="str">
        <f>VLOOKUP(Table3[[#This Row],[Order ID]],OrderBreakDown!A2867:H10914,7,0)</f>
        <v>Office Supplies</v>
      </c>
      <c r="R2868" t="str">
        <f>VLOOKUP(Table3[[#This Row],[Order ID]],OrderBreakDown!A2867:H10914,8,0)</f>
        <v>Fasteners</v>
      </c>
    </row>
    <row r="2869" spans="1:18" ht="21.75" customHeight="1" thickBot="1" x14ac:dyDescent="0.3">
      <c r="A2869" s="5" t="s">
        <v>4638</v>
      </c>
      <c r="B2869" s="2">
        <v>41666</v>
      </c>
      <c r="C2869" s="1" t="s">
        <v>4032</v>
      </c>
      <c r="D2869" s="1" t="s">
        <v>177</v>
      </c>
      <c r="E2869" s="1" t="s">
        <v>20</v>
      </c>
      <c r="F2869" s="1" t="s">
        <v>14</v>
      </c>
      <c r="G2869" s="1" t="s">
        <v>33</v>
      </c>
      <c r="H2869" s="2">
        <v>41668</v>
      </c>
      <c r="I2869" s="1" t="s">
        <v>37</v>
      </c>
      <c r="J2869" s="6" t="s">
        <v>23</v>
      </c>
      <c r="L2869" t="str">
        <f>VLOOKUP(Table3[[#This Row],[Order ID]],OrderBreakDown!A2868:H10915,2,0)</f>
        <v>Binney &amp; Smith Pencil Sharpener, Fluorescent</v>
      </c>
      <c r="M2869" s="16">
        <f>VLOOKUP(Table3[[#This Row],[Order ID]],OrderBreakDown!A2868:H10915,3,0)</f>
        <v>0.1</v>
      </c>
      <c r="N2869" t="str">
        <f>VLOOKUP(Table3[[#This Row],[Order ID]],OrderBreakDown!A2868:H10915,4,0)</f>
        <v>$72.00</v>
      </c>
      <c r="O2869" s="18" t="str">
        <f>VLOOKUP(Table3[[#This Row],[Order ID]],OrderBreakDown!A2868:H10915,5,0)</f>
        <v>-$5.00</v>
      </c>
      <c r="P2869">
        <f>VLOOKUP(Table3[[#This Row],[Order ID]],OrderBreakDown!A2868:H10915,6,0)</f>
        <v>3</v>
      </c>
      <c r="Q2869" t="str">
        <f>VLOOKUP(Table3[[#This Row],[Order ID]],OrderBreakDown!A2868:H10915,7,0)</f>
        <v>Office Supplies</v>
      </c>
      <c r="R2869" t="str">
        <f>VLOOKUP(Table3[[#This Row],[Order ID]],OrderBreakDown!A2868:H10915,8,0)</f>
        <v>Art</v>
      </c>
    </row>
    <row r="2870" spans="1:18" ht="21.75" customHeight="1" thickBot="1" x14ac:dyDescent="0.3">
      <c r="A2870" s="5" t="s">
        <v>4639</v>
      </c>
      <c r="B2870" s="2">
        <v>41666</v>
      </c>
      <c r="C2870" s="1" t="s">
        <v>575</v>
      </c>
      <c r="D2870" s="1" t="s">
        <v>177</v>
      </c>
      <c r="E2870" s="1" t="s">
        <v>20</v>
      </c>
      <c r="F2870" s="1" t="s">
        <v>14</v>
      </c>
      <c r="G2870" s="1" t="s">
        <v>33</v>
      </c>
      <c r="H2870" s="2">
        <v>41668</v>
      </c>
      <c r="I2870" s="1" t="s">
        <v>16</v>
      </c>
      <c r="J2870" s="6" t="s">
        <v>23</v>
      </c>
      <c r="L2870" t="str">
        <f>VLOOKUP(Table3[[#This Row],[Order ID]],OrderBreakDown!A2869:H10916,2,0)</f>
        <v>Accos Staples, 12 Pack</v>
      </c>
      <c r="M2870" s="16">
        <f>VLOOKUP(Table3[[#This Row],[Order ID]],OrderBreakDown!A2869:H10916,3,0)</f>
        <v>0.1</v>
      </c>
      <c r="N2870" t="str">
        <f>VLOOKUP(Table3[[#This Row],[Order ID]],OrderBreakDown!A2869:H10916,4,0)</f>
        <v>$37.00</v>
      </c>
      <c r="O2870" s="18" t="str">
        <f>VLOOKUP(Table3[[#This Row],[Order ID]],OrderBreakDown!A2869:H10916,5,0)</f>
        <v>$4.00</v>
      </c>
      <c r="P2870">
        <f>VLOOKUP(Table3[[#This Row],[Order ID]],OrderBreakDown!A2869:H10916,6,0)</f>
        <v>4</v>
      </c>
      <c r="Q2870" t="str">
        <f>VLOOKUP(Table3[[#This Row],[Order ID]],OrderBreakDown!A2869:H10916,7,0)</f>
        <v>Office Supplies</v>
      </c>
      <c r="R2870" t="str">
        <f>VLOOKUP(Table3[[#This Row],[Order ID]],OrderBreakDown!A2869:H10916,8,0)</f>
        <v>Fasteners</v>
      </c>
    </row>
    <row r="2871" spans="1:18" ht="21.75" customHeight="1" thickBot="1" x14ac:dyDescent="0.3">
      <c r="A2871" s="5" t="s">
        <v>4640</v>
      </c>
      <c r="B2871" s="2">
        <v>41667</v>
      </c>
      <c r="C2871" s="1" t="s">
        <v>2541</v>
      </c>
      <c r="D2871" s="1" t="s">
        <v>2506</v>
      </c>
      <c r="E2871" s="1" t="s">
        <v>27</v>
      </c>
      <c r="F2871" s="1" t="s">
        <v>28</v>
      </c>
      <c r="G2871" s="1" t="s">
        <v>21</v>
      </c>
      <c r="H2871" s="2">
        <v>41671</v>
      </c>
      <c r="I2871" s="1" t="s">
        <v>22</v>
      </c>
      <c r="J2871" s="6" t="s">
        <v>416</v>
      </c>
      <c r="L2871" t="str">
        <f>VLOOKUP(Table3[[#This Row],[Order ID]],OrderBreakDown!A2870:H10917,2,0)</f>
        <v>Acco Binding Machine, Economy</v>
      </c>
      <c r="M2871" s="16">
        <f>VLOOKUP(Table3[[#This Row],[Order ID]],OrderBreakDown!A2870:H10917,3,0)</f>
        <v>0</v>
      </c>
      <c r="N2871" t="str">
        <f>VLOOKUP(Table3[[#This Row],[Order ID]],OrderBreakDown!A2870:H10917,4,0)</f>
        <v>$255.00</v>
      </c>
      <c r="O2871" s="18" t="str">
        <f>VLOOKUP(Table3[[#This Row],[Order ID]],OrderBreakDown!A2870:H10917,5,0)</f>
        <v>$74.00</v>
      </c>
      <c r="P2871">
        <f>VLOOKUP(Table3[[#This Row],[Order ID]],OrderBreakDown!A2870:H10917,6,0)</f>
        <v>5</v>
      </c>
      <c r="Q2871" t="str">
        <f>VLOOKUP(Table3[[#This Row],[Order ID]],OrderBreakDown!A2870:H10917,7,0)</f>
        <v>Office Supplies</v>
      </c>
      <c r="R2871" t="str">
        <f>VLOOKUP(Table3[[#This Row],[Order ID]],OrderBreakDown!A2870:H10917,8,0)</f>
        <v>Binders</v>
      </c>
    </row>
    <row r="2872" spans="1:18" ht="21.75" customHeight="1" thickBot="1" x14ac:dyDescent="0.3">
      <c r="A2872" s="5" t="s">
        <v>4641</v>
      </c>
      <c r="B2872" s="2">
        <v>41667</v>
      </c>
      <c r="C2872" s="1" t="s">
        <v>2325</v>
      </c>
      <c r="D2872" s="1" t="s">
        <v>3863</v>
      </c>
      <c r="E2872" s="1" t="s">
        <v>27</v>
      </c>
      <c r="F2872" s="1" t="s">
        <v>28</v>
      </c>
      <c r="G2872" s="1" t="s">
        <v>21</v>
      </c>
      <c r="H2872" s="2">
        <v>41674</v>
      </c>
      <c r="I2872" s="1" t="s">
        <v>22</v>
      </c>
      <c r="J2872" s="6" t="s">
        <v>29</v>
      </c>
      <c r="L2872" t="str">
        <f>VLOOKUP(Table3[[#This Row],[Order ID]],OrderBreakDown!A2871:H10918,2,0)</f>
        <v>Dania Library with Doors, Metal</v>
      </c>
      <c r="M2872" s="16">
        <f>VLOOKUP(Table3[[#This Row],[Order ID]],OrderBreakDown!A2871:H10918,3,0)</f>
        <v>0.1</v>
      </c>
      <c r="N2872" t="str">
        <f>VLOOKUP(Table3[[#This Row],[Order ID]],OrderBreakDown!A2871:H10918,4,0)</f>
        <v>$977.00</v>
      </c>
      <c r="O2872" s="18" t="str">
        <f>VLOOKUP(Table3[[#This Row],[Order ID]],OrderBreakDown!A2871:H10918,5,0)</f>
        <v>$271.00</v>
      </c>
      <c r="P2872">
        <f>VLOOKUP(Table3[[#This Row],[Order ID]],OrderBreakDown!A2871:H10918,6,0)</f>
        <v>3</v>
      </c>
      <c r="Q2872" t="str">
        <f>VLOOKUP(Table3[[#This Row],[Order ID]],OrderBreakDown!A2871:H10918,7,0)</f>
        <v>Furniture</v>
      </c>
      <c r="R2872" t="str">
        <f>VLOOKUP(Table3[[#This Row],[Order ID]],OrderBreakDown!A2871:H10918,8,0)</f>
        <v>Bookcases</v>
      </c>
    </row>
    <row r="2873" spans="1:18" ht="21.75" customHeight="1" thickBot="1" x14ac:dyDescent="0.3">
      <c r="A2873" s="5" t="s">
        <v>4642</v>
      </c>
      <c r="B2873" s="2">
        <v>41667</v>
      </c>
      <c r="C2873" s="1" t="s">
        <v>102</v>
      </c>
      <c r="D2873" s="1" t="s">
        <v>270</v>
      </c>
      <c r="E2873" s="1" t="s">
        <v>77</v>
      </c>
      <c r="F2873" s="1" t="s">
        <v>28</v>
      </c>
      <c r="G2873" s="1" t="s">
        <v>33</v>
      </c>
      <c r="H2873" s="2">
        <v>41671</v>
      </c>
      <c r="I2873" s="1" t="s">
        <v>22</v>
      </c>
      <c r="J2873" s="6" t="s">
        <v>271</v>
      </c>
      <c r="L2873" t="str">
        <f>VLOOKUP(Table3[[#This Row],[Order ID]],OrderBreakDown!A2872:H10919,2,0)</f>
        <v>Boston Canvas, Blue</v>
      </c>
      <c r="M2873" s="16">
        <f>VLOOKUP(Table3[[#This Row],[Order ID]],OrderBreakDown!A2872:H10919,3,0)</f>
        <v>0.5</v>
      </c>
      <c r="N2873" t="str">
        <f>VLOOKUP(Table3[[#This Row],[Order ID]],OrderBreakDown!A2872:H10919,4,0)</f>
        <v>$107.00</v>
      </c>
      <c r="O2873" s="18" t="str">
        <f>VLOOKUP(Table3[[#This Row],[Order ID]],OrderBreakDown!A2872:H10919,5,0)</f>
        <v>-$54.00</v>
      </c>
      <c r="P2873">
        <f>VLOOKUP(Table3[[#This Row],[Order ID]],OrderBreakDown!A2872:H10919,6,0)</f>
        <v>4</v>
      </c>
      <c r="Q2873" t="str">
        <f>VLOOKUP(Table3[[#This Row],[Order ID]],OrderBreakDown!A2872:H10919,7,0)</f>
        <v>Office Supplies</v>
      </c>
      <c r="R2873" t="str">
        <f>VLOOKUP(Table3[[#This Row],[Order ID]],OrderBreakDown!A2872:H10919,8,0)</f>
        <v>Art</v>
      </c>
    </row>
    <row r="2874" spans="1:18" ht="21.75" customHeight="1" thickBot="1" x14ac:dyDescent="0.3">
      <c r="A2874" s="5" t="s">
        <v>4643</v>
      </c>
      <c r="B2874" s="2">
        <v>41668</v>
      </c>
      <c r="C2874" s="1" t="s">
        <v>2139</v>
      </c>
      <c r="D2874" s="1" t="s">
        <v>2328</v>
      </c>
      <c r="E2874" s="1" t="s">
        <v>27</v>
      </c>
      <c r="F2874" s="1" t="s">
        <v>28</v>
      </c>
      <c r="G2874" s="1" t="s">
        <v>21</v>
      </c>
      <c r="H2874" s="2">
        <v>41674</v>
      </c>
      <c r="I2874" s="1" t="s">
        <v>22</v>
      </c>
      <c r="J2874" s="6" t="s">
        <v>112</v>
      </c>
      <c r="L2874" t="str">
        <f>VLOOKUP(Table3[[#This Row],[Order ID]],OrderBreakDown!A2873:H10920,2,0)</f>
        <v>Fellowes Box, Single Width</v>
      </c>
      <c r="M2874" s="16">
        <f>VLOOKUP(Table3[[#This Row],[Order ID]],OrderBreakDown!A2873:H10920,3,0)</f>
        <v>0.1</v>
      </c>
      <c r="N2874" t="str">
        <f>VLOOKUP(Table3[[#This Row],[Order ID]],OrderBreakDown!A2873:H10920,4,0)</f>
        <v>$53.00</v>
      </c>
      <c r="O2874" s="18" t="str">
        <f>VLOOKUP(Table3[[#This Row],[Order ID]],OrderBreakDown!A2873:H10920,5,0)</f>
        <v>-$2.00</v>
      </c>
      <c r="P2874">
        <f>VLOOKUP(Table3[[#This Row],[Order ID]],OrderBreakDown!A2873:H10920,6,0)</f>
        <v>3</v>
      </c>
      <c r="Q2874" t="str">
        <f>VLOOKUP(Table3[[#This Row],[Order ID]],OrderBreakDown!A2873:H10920,7,0)</f>
        <v>Office Supplies</v>
      </c>
      <c r="R2874" t="str">
        <f>VLOOKUP(Table3[[#This Row],[Order ID]],OrderBreakDown!A2873:H10920,8,0)</f>
        <v>Storage</v>
      </c>
    </row>
    <row r="2875" spans="1:18" ht="21.75" customHeight="1" thickBot="1" x14ac:dyDescent="0.3">
      <c r="A2875" s="5" t="s">
        <v>4644</v>
      </c>
      <c r="B2875" s="2">
        <v>41668</v>
      </c>
      <c r="C2875" s="1" t="s">
        <v>3429</v>
      </c>
      <c r="D2875" s="1" t="s">
        <v>4645</v>
      </c>
      <c r="E2875" s="1" t="s">
        <v>55</v>
      </c>
      <c r="F2875" s="1" t="s">
        <v>28</v>
      </c>
      <c r="G2875" s="1" t="s">
        <v>33</v>
      </c>
      <c r="H2875" s="2">
        <v>41673</v>
      </c>
      <c r="I2875" s="1" t="s">
        <v>22</v>
      </c>
      <c r="J2875" s="6" t="s">
        <v>893</v>
      </c>
      <c r="L2875" t="str">
        <f>VLOOKUP(Table3[[#This Row],[Order ID]],OrderBreakDown!A2874:H10921,2,0)</f>
        <v>Advantus Photo Frame, Duo Pack</v>
      </c>
      <c r="M2875" s="16">
        <f>VLOOKUP(Table3[[#This Row],[Order ID]],OrderBreakDown!A2874:H10921,3,0)</f>
        <v>0</v>
      </c>
      <c r="N2875" t="str">
        <f>VLOOKUP(Table3[[#This Row],[Order ID]],OrderBreakDown!A2874:H10921,4,0)</f>
        <v>$212.00</v>
      </c>
      <c r="O2875" s="18" t="str">
        <f>VLOOKUP(Table3[[#This Row],[Order ID]],OrderBreakDown!A2874:H10921,5,0)</f>
        <v>$81.00</v>
      </c>
      <c r="P2875">
        <f>VLOOKUP(Table3[[#This Row],[Order ID]],OrderBreakDown!A2874:H10921,6,0)</f>
        <v>4</v>
      </c>
      <c r="Q2875" t="str">
        <f>VLOOKUP(Table3[[#This Row],[Order ID]],OrderBreakDown!A2874:H10921,7,0)</f>
        <v>Furniture</v>
      </c>
      <c r="R2875" t="str">
        <f>VLOOKUP(Table3[[#This Row],[Order ID]],OrderBreakDown!A2874:H10921,8,0)</f>
        <v>Furnishings</v>
      </c>
    </row>
    <row r="2876" spans="1:18" ht="21.75" customHeight="1" thickBot="1" x14ac:dyDescent="0.3">
      <c r="A2876" s="5" t="s">
        <v>4646</v>
      </c>
      <c r="B2876" s="2">
        <v>41668</v>
      </c>
      <c r="C2876" s="1" t="s">
        <v>3429</v>
      </c>
      <c r="D2876" s="1" t="s">
        <v>1159</v>
      </c>
      <c r="E2876" s="1" t="s">
        <v>145</v>
      </c>
      <c r="F2876" s="1" t="s">
        <v>14</v>
      </c>
      <c r="G2876" s="1" t="s">
        <v>33</v>
      </c>
      <c r="H2876" s="2">
        <v>41672</v>
      </c>
      <c r="I2876" s="1" t="s">
        <v>22</v>
      </c>
      <c r="J2876" s="6" t="s">
        <v>1160</v>
      </c>
      <c r="L2876" t="str">
        <f>VLOOKUP(Table3[[#This Row],[Order ID]],OrderBreakDown!A2875:H10922,2,0)</f>
        <v>Avery Binder Covers, Clear</v>
      </c>
      <c r="M2876" s="16">
        <f>VLOOKUP(Table3[[#This Row],[Order ID]],OrderBreakDown!A2875:H10922,3,0)</f>
        <v>0</v>
      </c>
      <c r="N2876" t="str">
        <f>VLOOKUP(Table3[[#This Row],[Order ID]],OrderBreakDown!A2875:H10922,4,0)</f>
        <v>$32.00</v>
      </c>
      <c r="O2876" s="18" t="str">
        <f>VLOOKUP(Table3[[#This Row],[Order ID]],OrderBreakDown!A2875:H10922,5,0)</f>
        <v>$7.00</v>
      </c>
      <c r="P2876">
        <f>VLOOKUP(Table3[[#This Row],[Order ID]],OrderBreakDown!A2875:H10922,6,0)</f>
        <v>3</v>
      </c>
      <c r="Q2876" t="str">
        <f>VLOOKUP(Table3[[#This Row],[Order ID]],OrderBreakDown!A2875:H10922,7,0)</f>
        <v>Office Supplies</v>
      </c>
      <c r="R2876" t="str">
        <f>VLOOKUP(Table3[[#This Row],[Order ID]],OrderBreakDown!A2875:H10922,8,0)</f>
        <v>Binders</v>
      </c>
    </row>
    <row r="2877" spans="1:18" ht="21.75" customHeight="1" thickBot="1" x14ac:dyDescent="0.3">
      <c r="A2877" s="5" t="s">
        <v>4647</v>
      </c>
      <c r="B2877" s="2">
        <v>41668</v>
      </c>
      <c r="C2877" s="1" t="s">
        <v>1248</v>
      </c>
      <c r="D2877" s="1" t="s">
        <v>415</v>
      </c>
      <c r="E2877" s="1" t="s">
        <v>27</v>
      </c>
      <c r="F2877" s="1" t="s">
        <v>28</v>
      </c>
      <c r="G2877" s="1" t="s">
        <v>21</v>
      </c>
      <c r="H2877" s="2">
        <v>41672</v>
      </c>
      <c r="I2877" s="1" t="s">
        <v>22</v>
      </c>
      <c r="J2877" s="6" t="s">
        <v>416</v>
      </c>
      <c r="L2877" t="str">
        <f>VLOOKUP(Table3[[#This Row],[Order ID]],OrderBreakDown!A2876:H10923,2,0)</f>
        <v>Apple Signal Booster, with Caller ID</v>
      </c>
      <c r="M2877" s="16">
        <f>VLOOKUP(Table3[[#This Row],[Order ID]],OrderBreakDown!A2876:H10923,3,0)</f>
        <v>0.15</v>
      </c>
      <c r="N2877" t="str">
        <f>VLOOKUP(Table3[[#This Row],[Order ID]],OrderBreakDown!A2876:H10923,4,0)</f>
        <v>$465.00</v>
      </c>
      <c r="O2877" s="18" t="str">
        <f>VLOOKUP(Table3[[#This Row],[Order ID]],OrderBreakDown!A2876:H10923,5,0)</f>
        <v>-$33.00</v>
      </c>
      <c r="P2877">
        <f>VLOOKUP(Table3[[#This Row],[Order ID]],OrderBreakDown!A2876:H10923,6,0)</f>
        <v>4</v>
      </c>
      <c r="Q2877" t="str">
        <f>VLOOKUP(Table3[[#This Row],[Order ID]],OrderBreakDown!A2876:H10923,7,0)</f>
        <v>Technology</v>
      </c>
      <c r="R2877" t="str">
        <f>VLOOKUP(Table3[[#This Row],[Order ID]],OrderBreakDown!A2876:H10923,8,0)</f>
        <v>Phones</v>
      </c>
    </row>
    <row r="2878" spans="1:18" ht="21.75" customHeight="1" thickBot="1" x14ac:dyDescent="0.3">
      <c r="A2878" s="5" t="s">
        <v>4648</v>
      </c>
      <c r="B2878" s="2">
        <v>41669</v>
      </c>
      <c r="C2878" s="1" t="s">
        <v>2521</v>
      </c>
      <c r="D2878" s="1" t="s">
        <v>247</v>
      </c>
      <c r="E2878" s="1" t="s">
        <v>49</v>
      </c>
      <c r="F2878" s="1" t="s">
        <v>50</v>
      </c>
      <c r="G2878" s="1" t="s">
        <v>21</v>
      </c>
      <c r="H2878" s="2">
        <v>41675</v>
      </c>
      <c r="I2878" s="1" t="s">
        <v>22</v>
      </c>
      <c r="J2878" s="6" t="s">
        <v>104</v>
      </c>
      <c r="L2878" t="str">
        <f>VLOOKUP(Table3[[#This Row],[Order ID]],OrderBreakDown!A2877:H10924,2,0)</f>
        <v>Enermax Router, Programmable</v>
      </c>
      <c r="M2878" s="16">
        <f>VLOOKUP(Table3[[#This Row],[Order ID]],OrderBreakDown!A2877:H10924,3,0)</f>
        <v>0</v>
      </c>
      <c r="N2878" t="str">
        <f>VLOOKUP(Table3[[#This Row],[Order ID]],OrderBreakDown!A2877:H10924,4,0)</f>
        <v>$520.00</v>
      </c>
      <c r="O2878" s="18" t="str">
        <f>VLOOKUP(Table3[[#This Row],[Order ID]],OrderBreakDown!A2877:H10924,5,0)</f>
        <v>$213.00</v>
      </c>
      <c r="P2878">
        <f>VLOOKUP(Table3[[#This Row],[Order ID]],OrderBreakDown!A2877:H10924,6,0)</f>
        <v>2</v>
      </c>
      <c r="Q2878" t="str">
        <f>VLOOKUP(Table3[[#This Row],[Order ID]],OrderBreakDown!A2877:H10924,7,0)</f>
        <v>Technology</v>
      </c>
      <c r="R2878" t="str">
        <f>VLOOKUP(Table3[[#This Row],[Order ID]],OrderBreakDown!A2877:H10924,8,0)</f>
        <v>Accessories</v>
      </c>
    </row>
    <row r="2879" spans="1:18" ht="21.75" customHeight="1" thickBot="1" x14ac:dyDescent="0.3">
      <c r="A2879" s="5" t="s">
        <v>4649</v>
      </c>
      <c r="B2879" s="2">
        <v>41670</v>
      </c>
      <c r="C2879" s="1" t="s">
        <v>2756</v>
      </c>
      <c r="D2879" s="1" t="s">
        <v>932</v>
      </c>
      <c r="E2879" s="1" t="s">
        <v>66</v>
      </c>
      <c r="F2879" s="1" t="s">
        <v>28</v>
      </c>
      <c r="G2879" s="1" t="s">
        <v>33</v>
      </c>
      <c r="H2879" s="2">
        <v>41670</v>
      </c>
      <c r="I2879" s="1" t="s">
        <v>62</v>
      </c>
      <c r="J2879" s="6" t="s">
        <v>295</v>
      </c>
      <c r="L2879" t="str">
        <f>VLOOKUP(Table3[[#This Row],[Order ID]],OrderBreakDown!A2878:H10925,2,0)</f>
        <v>Fiskars Ruler, Easy Grip</v>
      </c>
      <c r="M2879" s="16">
        <f>VLOOKUP(Table3[[#This Row],[Order ID]],OrderBreakDown!A2878:H10925,3,0)</f>
        <v>0</v>
      </c>
      <c r="N2879" t="str">
        <f>VLOOKUP(Table3[[#This Row],[Order ID]],OrderBreakDown!A2878:H10925,4,0)</f>
        <v>$48.00</v>
      </c>
      <c r="O2879" s="18" t="str">
        <f>VLOOKUP(Table3[[#This Row],[Order ID]],OrderBreakDown!A2878:H10925,5,0)</f>
        <v>$16.00</v>
      </c>
      <c r="P2879">
        <f>VLOOKUP(Table3[[#This Row],[Order ID]],OrderBreakDown!A2878:H10925,6,0)</f>
        <v>3</v>
      </c>
      <c r="Q2879" t="str">
        <f>VLOOKUP(Table3[[#This Row],[Order ID]],OrderBreakDown!A2878:H10925,7,0)</f>
        <v>Office Supplies</v>
      </c>
      <c r="R2879" t="str">
        <f>VLOOKUP(Table3[[#This Row],[Order ID]],OrderBreakDown!A2878:H10925,8,0)</f>
        <v>Supplies</v>
      </c>
    </row>
    <row r="2880" spans="1:18" ht="21.75" customHeight="1" thickBot="1" x14ac:dyDescent="0.3">
      <c r="A2880" s="5" t="s">
        <v>4650</v>
      </c>
      <c r="B2880" s="2">
        <v>41670</v>
      </c>
      <c r="C2880" s="1" t="s">
        <v>2317</v>
      </c>
      <c r="D2880" s="1" t="s">
        <v>1182</v>
      </c>
      <c r="E2880" s="1" t="s">
        <v>49</v>
      </c>
      <c r="F2880" s="1" t="s">
        <v>50</v>
      </c>
      <c r="G2880" s="1" t="s">
        <v>21</v>
      </c>
      <c r="H2880" s="2">
        <v>41673</v>
      </c>
      <c r="I2880" s="1" t="s">
        <v>37</v>
      </c>
      <c r="J2880" s="6" t="s">
        <v>132</v>
      </c>
      <c r="L2880" t="str">
        <f>VLOOKUP(Table3[[#This Row],[Order ID]],OrderBreakDown!A2879:H10926,2,0)</f>
        <v>Sanford Highlighters, Easy-Erase</v>
      </c>
      <c r="M2880" s="16">
        <f>VLOOKUP(Table3[[#This Row],[Order ID]],OrderBreakDown!A2879:H10926,3,0)</f>
        <v>0</v>
      </c>
      <c r="N2880" t="str">
        <f>VLOOKUP(Table3[[#This Row],[Order ID]],OrderBreakDown!A2879:H10926,4,0)</f>
        <v>$64.00</v>
      </c>
      <c r="O2880" s="18" t="str">
        <f>VLOOKUP(Table3[[#This Row],[Order ID]],OrderBreakDown!A2879:H10926,5,0)</f>
        <v>$3.00</v>
      </c>
      <c r="P2880">
        <f>VLOOKUP(Table3[[#This Row],[Order ID]],OrderBreakDown!A2879:H10926,6,0)</f>
        <v>4</v>
      </c>
      <c r="Q2880" t="str">
        <f>VLOOKUP(Table3[[#This Row],[Order ID]],OrderBreakDown!A2879:H10926,7,0)</f>
        <v>Office Supplies</v>
      </c>
      <c r="R2880" t="str">
        <f>VLOOKUP(Table3[[#This Row],[Order ID]],OrderBreakDown!A2879:H10926,8,0)</f>
        <v>Art</v>
      </c>
    </row>
    <row r="2881" spans="1:18" ht="21.75" customHeight="1" thickBot="1" x14ac:dyDescent="0.3">
      <c r="A2881" s="5" t="s">
        <v>4651</v>
      </c>
      <c r="B2881" s="2">
        <v>41670</v>
      </c>
      <c r="C2881" s="1" t="s">
        <v>3638</v>
      </c>
      <c r="D2881" s="1" t="s">
        <v>3131</v>
      </c>
      <c r="E2881" s="1" t="s">
        <v>58</v>
      </c>
      <c r="F2881" s="1" t="s">
        <v>50</v>
      </c>
      <c r="G2881" s="1" t="s">
        <v>21</v>
      </c>
      <c r="H2881" s="2">
        <v>41675</v>
      </c>
      <c r="I2881" s="1" t="s">
        <v>22</v>
      </c>
      <c r="J2881" s="6" t="s">
        <v>141</v>
      </c>
      <c r="L2881" t="str">
        <f>VLOOKUP(Table3[[#This Row],[Order ID]],OrderBreakDown!A2880:H10927,2,0)</f>
        <v>SAFCO Swivel Stool, Adjustable</v>
      </c>
      <c r="M2881" s="16">
        <f>VLOOKUP(Table3[[#This Row],[Order ID]],OrderBreakDown!A2880:H10927,3,0)</f>
        <v>0.2</v>
      </c>
      <c r="N2881" t="str">
        <f>VLOOKUP(Table3[[#This Row],[Order ID]],OrderBreakDown!A2880:H10927,4,0)</f>
        <v>$136.00</v>
      </c>
      <c r="O2881" s="18" t="str">
        <f>VLOOKUP(Table3[[#This Row],[Order ID]],OrderBreakDown!A2880:H10927,5,0)</f>
        <v>$48.00</v>
      </c>
      <c r="P2881">
        <f>VLOOKUP(Table3[[#This Row],[Order ID]],OrderBreakDown!A2880:H10927,6,0)</f>
        <v>1</v>
      </c>
      <c r="Q2881" t="str">
        <f>VLOOKUP(Table3[[#This Row],[Order ID]],OrderBreakDown!A2880:H10927,7,0)</f>
        <v>Furniture</v>
      </c>
      <c r="R2881" t="str">
        <f>VLOOKUP(Table3[[#This Row],[Order ID]],OrderBreakDown!A2880:H10927,8,0)</f>
        <v>Chairs</v>
      </c>
    </row>
    <row r="2882" spans="1:18" ht="21.75" customHeight="1" thickBot="1" x14ac:dyDescent="0.3">
      <c r="A2882" s="5" t="s">
        <v>4652</v>
      </c>
      <c r="B2882" s="2">
        <v>41670</v>
      </c>
      <c r="C2882" s="1" t="s">
        <v>547</v>
      </c>
      <c r="D2882" s="1" t="s">
        <v>4653</v>
      </c>
      <c r="E2882" s="1" t="s">
        <v>27</v>
      </c>
      <c r="F2882" s="1" t="s">
        <v>28</v>
      </c>
      <c r="G2882" s="1" t="s">
        <v>33</v>
      </c>
      <c r="H2882" s="2">
        <v>41674</v>
      </c>
      <c r="I2882" s="1" t="s">
        <v>22</v>
      </c>
      <c r="J2882" s="6" t="s">
        <v>29</v>
      </c>
      <c r="L2882" t="str">
        <f>VLOOKUP(Table3[[#This Row],[Order ID]],OrderBreakDown!A2881:H10928,2,0)</f>
        <v>Panasonic Inkjet, Red</v>
      </c>
      <c r="M2882" s="16">
        <f>VLOOKUP(Table3[[#This Row],[Order ID]],OrderBreakDown!A2881:H10928,3,0)</f>
        <v>0.15</v>
      </c>
      <c r="N2882" t="str">
        <f>VLOOKUP(Table3[[#This Row],[Order ID]],OrderBreakDown!A2881:H10928,4,0)</f>
        <v>$2,103.00</v>
      </c>
      <c r="O2882" s="18" t="str">
        <f>VLOOKUP(Table3[[#This Row],[Order ID]],OrderBreakDown!A2881:H10928,5,0)</f>
        <v>$322.00</v>
      </c>
      <c r="P2882">
        <f>VLOOKUP(Table3[[#This Row],[Order ID]],OrderBreakDown!A2881:H10928,6,0)</f>
        <v>8</v>
      </c>
      <c r="Q2882" t="str">
        <f>VLOOKUP(Table3[[#This Row],[Order ID]],OrderBreakDown!A2881:H10928,7,0)</f>
        <v>Technology</v>
      </c>
      <c r="R2882" t="str">
        <f>VLOOKUP(Table3[[#This Row],[Order ID]],OrderBreakDown!A2881:H10928,8,0)</f>
        <v>Machines</v>
      </c>
    </row>
    <row r="2883" spans="1:18" ht="21.75" customHeight="1" thickBot="1" x14ac:dyDescent="0.3">
      <c r="A2883" s="5" t="s">
        <v>4654</v>
      </c>
      <c r="B2883" s="2">
        <v>41670</v>
      </c>
      <c r="C2883" s="1" t="s">
        <v>2873</v>
      </c>
      <c r="D2883" s="1" t="s">
        <v>708</v>
      </c>
      <c r="E2883" s="1" t="s">
        <v>49</v>
      </c>
      <c r="F2883" s="1" t="s">
        <v>50</v>
      </c>
      <c r="G2883" s="1" t="s">
        <v>15</v>
      </c>
      <c r="H2883" s="2">
        <v>41674</v>
      </c>
      <c r="I2883" s="1" t="s">
        <v>22</v>
      </c>
      <c r="J2883" s="6" t="s">
        <v>108</v>
      </c>
      <c r="L2883" t="str">
        <f>VLOOKUP(Table3[[#This Row],[Order ID]],OrderBreakDown!A2882:H10929,2,0)</f>
        <v>Avery Hole Reinforcements, Clear</v>
      </c>
      <c r="M2883" s="16">
        <f>VLOOKUP(Table3[[#This Row],[Order ID]],OrderBreakDown!A2882:H10929,3,0)</f>
        <v>0</v>
      </c>
      <c r="N2883" t="str">
        <f>VLOOKUP(Table3[[#This Row],[Order ID]],OrderBreakDown!A2882:H10929,4,0)</f>
        <v>$23.00</v>
      </c>
      <c r="O2883" s="18" t="str">
        <f>VLOOKUP(Table3[[#This Row],[Order ID]],OrderBreakDown!A2882:H10929,5,0)</f>
        <v>$2.00</v>
      </c>
      <c r="P2883">
        <f>VLOOKUP(Table3[[#This Row],[Order ID]],OrderBreakDown!A2882:H10929,6,0)</f>
        <v>6</v>
      </c>
      <c r="Q2883" t="str">
        <f>VLOOKUP(Table3[[#This Row],[Order ID]],OrderBreakDown!A2882:H10929,7,0)</f>
        <v>Office Supplies</v>
      </c>
      <c r="R2883" t="str">
        <f>VLOOKUP(Table3[[#This Row],[Order ID]],OrderBreakDown!A2882:H10929,8,0)</f>
        <v>Binders</v>
      </c>
    </row>
    <row r="2884" spans="1:18" ht="21.75" customHeight="1" thickBot="1" x14ac:dyDescent="0.3">
      <c r="A2884" s="5" t="s">
        <v>4655</v>
      </c>
      <c r="B2884" s="2">
        <v>41671</v>
      </c>
      <c r="C2884" s="1" t="s">
        <v>3355</v>
      </c>
      <c r="D2884" s="1" t="s">
        <v>247</v>
      </c>
      <c r="E2884" s="1" t="s">
        <v>49</v>
      </c>
      <c r="F2884" s="1" t="s">
        <v>50</v>
      </c>
      <c r="G2884" s="1" t="s">
        <v>21</v>
      </c>
      <c r="H2884" s="2">
        <v>41677</v>
      </c>
      <c r="I2884" s="1" t="s">
        <v>22</v>
      </c>
      <c r="J2884" s="6" t="s">
        <v>104</v>
      </c>
      <c r="L2884" t="str">
        <f>VLOOKUP(Table3[[#This Row],[Order ID]],OrderBreakDown!A2883:H10930,2,0)</f>
        <v>Cardinal 3-Hole Punch, Clear</v>
      </c>
      <c r="M2884" s="16">
        <f>VLOOKUP(Table3[[#This Row],[Order ID]],OrderBreakDown!A2883:H10930,3,0)</f>
        <v>0</v>
      </c>
      <c r="N2884" t="str">
        <f>VLOOKUP(Table3[[#This Row],[Order ID]],OrderBreakDown!A2883:H10930,4,0)</f>
        <v>$85.00</v>
      </c>
      <c r="O2884" s="18" t="str">
        <f>VLOOKUP(Table3[[#This Row],[Order ID]],OrderBreakDown!A2883:H10930,5,0)</f>
        <v>$18.00</v>
      </c>
      <c r="P2884">
        <f>VLOOKUP(Table3[[#This Row],[Order ID]],OrderBreakDown!A2883:H10930,6,0)</f>
        <v>3</v>
      </c>
      <c r="Q2884" t="str">
        <f>VLOOKUP(Table3[[#This Row],[Order ID]],OrderBreakDown!A2883:H10930,7,0)</f>
        <v>Office Supplies</v>
      </c>
      <c r="R2884" t="str">
        <f>VLOOKUP(Table3[[#This Row],[Order ID]],OrderBreakDown!A2883:H10930,8,0)</f>
        <v>Binders</v>
      </c>
    </row>
    <row r="2885" spans="1:18" ht="21.75" customHeight="1" thickBot="1" x14ac:dyDescent="0.3">
      <c r="A2885" s="5" t="s">
        <v>4656</v>
      </c>
      <c r="B2885" s="2">
        <v>41673</v>
      </c>
      <c r="C2885" s="1" t="s">
        <v>337</v>
      </c>
      <c r="D2885" s="1" t="s">
        <v>529</v>
      </c>
      <c r="E2885" s="1" t="s">
        <v>120</v>
      </c>
      <c r="F2885" s="1" t="s">
        <v>28</v>
      </c>
      <c r="G2885" s="1" t="s">
        <v>33</v>
      </c>
      <c r="H2885" s="2">
        <v>41676</v>
      </c>
      <c r="I2885" s="1" t="s">
        <v>16</v>
      </c>
      <c r="J2885" s="6" t="s">
        <v>529</v>
      </c>
      <c r="L2885" t="str">
        <f>VLOOKUP(Table3[[#This Row],[Order ID]],OrderBreakDown!A2884:H10931,2,0)</f>
        <v>Stanley Pencil Sharpener, Fluorescent</v>
      </c>
      <c r="M2885" s="16">
        <f>VLOOKUP(Table3[[#This Row],[Order ID]],OrderBreakDown!A2884:H10931,3,0)</f>
        <v>0</v>
      </c>
      <c r="N2885" t="str">
        <f>VLOOKUP(Table3[[#This Row],[Order ID]],OrderBreakDown!A2884:H10931,4,0)</f>
        <v>$50.00</v>
      </c>
      <c r="O2885" s="18" t="str">
        <f>VLOOKUP(Table3[[#This Row],[Order ID]],OrderBreakDown!A2884:H10931,5,0)</f>
        <v>$16.00</v>
      </c>
      <c r="P2885">
        <f>VLOOKUP(Table3[[#This Row],[Order ID]],OrderBreakDown!A2884:H10931,6,0)</f>
        <v>2</v>
      </c>
      <c r="Q2885" t="str">
        <f>VLOOKUP(Table3[[#This Row],[Order ID]],OrderBreakDown!A2884:H10931,7,0)</f>
        <v>Office Supplies</v>
      </c>
      <c r="R2885" t="str">
        <f>VLOOKUP(Table3[[#This Row],[Order ID]],OrderBreakDown!A2884:H10931,8,0)</f>
        <v>Art</v>
      </c>
    </row>
    <row r="2886" spans="1:18" ht="21.75" customHeight="1" thickBot="1" x14ac:dyDescent="0.3">
      <c r="A2886" s="5" t="s">
        <v>4657</v>
      </c>
      <c r="B2886" s="2">
        <v>41673</v>
      </c>
      <c r="C2886" s="1" t="s">
        <v>725</v>
      </c>
      <c r="D2886" s="1" t="s">
        <v>2383</v>
      </c>
      <c r="E2886" s="1" t="s">
        <v>58</v>
      </c>
      <c r="F2886" s="1" t="s">
        <v>50</v>
      </c>
      <c r="G2886" s="1" t="s">
        <v>15</v>
      </c>
      <c r="H2886" s="2">
        <v>41677</v>
      </c>
      <c r="I2886" s="1" t="s">
        <v>22</v>
      </c>
      <c r="J2886" s="6" t="s">
        <v>167</v>
      </c>
      <c r="L2886" t="str">
        <f>VLOOKUP(Table3[[#This Row],[Order ID]],OrderBreakDown!A2885:H10932,2,0)</f>
        <v>KitchenAid Toaster, White</v>
      </c>
      <c r="M2886" s="16">
        <f>VLOOKUP(Table3[[#This Row],[Order ID]],OrderBreakDown!A2885:H10932,3,0)</f>
        <v>0</v>
      </c>
      <c r="N2886" t="str">
        <f>VLOOKUP(Table3[[#This Row],[Order ID]],OrderBreakDown!A2885:H10932,4,0)</f>
        <v>$250.00</v>
      </c>
      <c r="O2886" s="18" t="str">
        <f>VLOOKUP(Table3[[#This Row],[Order ID]],OrderBreakDown!A2885:H10932,5,0)</f>
        <v>$100.00</v>
      </c>
      <c r="P2886">
        <f>VLOOKUP(Table3[[#This Row],[Order ID]],OrderBreakDown!A2885:H10932,6,0)</f>
        <v>3</v>
      </c>
      <c r="Q2886" t="str">
        <f>VLOOKUP(Table3[[#This Row],[Order ID]],OrderBreakDown!A2885:H10932,7,0)</f>
        <v>Office Supplies</v>
      </c>
      <c r="R2886" t="str">
        <f>VLOOKUP(Table3[[#This Row],[Order ID]],OrderBreakDown!A2885:H10932,8,0)</f>
        <v>Appliances</v>
      </c>
    </row>
    <row r="2887" spans="1:18" ht="21.75" customHeight="1" thickBot="1" x14ac:dyDescent="0.3">
      <c r="A2887" s="5" t="s">
        <v>4658</v>
      </c>
      <c r="B2887" s="2">
        <v>41673</v>
      </c>
      <c r="C2887" s="1" t="s">
        <v>284</v>
      </c>
      <c r="D2887" s="1" t="s">
        <v>4073</v>
      </c>
      <c r="E2887" s="1" t="s">
        <v>27</v>
      </c>
      <c r="F2887" s="1" t="s">
        <v>28</v>
      </c>
      <c r="G2887" s="1" t="s">
        <v>21</v>
      </c>
      <c r="H2887" s="2">
        <v>41679</v>
      </c>
      <c r="I2887" s="1" t="s">
        <v>22</v>
      </c>
      <c r="J2887" s="6" t="s">
        <v>614</v>
      </c>
      <c r="L2887" t="str">
        <f>VLOOKUP(Table3[[#This Row],[Order ID]],OrderBreakDown!A2886:H10933,2,0)</f>
        <v>Hamilton Beach Toaster, Silver</v>
      </c>
      <c r="M2887" s="16">
        <f>VLOOKUP(Table3[[#This Row],[Order ID]],OrderBreakDown!A2886:H10933,3,0)</f>
        <v>0.1</v>
      </c>
      <c r="N2887" t="str">
        <f>VLOOKUP(Table3[[#This Row],[Order ID]],OrderBreakDown!A2886:H10933,4,0)</f>
        <v>$157.00</v>
      </c>
      <c r="O2887" s="18" t="str">
        <f>VLOOKUP(Table3[[#This Row],[Order ID]],OrderBreakDown!A2886:H10933,5,0)</f>
        <v>$59.00</v>
      </c>
      <c r="P2887">
        <f>VLOOKUP(Table3[[#This Row],[Order ID]],OrderBreakDown!A2886:H10933,6,0)</f>
        <v>3</v>
      </c>
      <c r="Q2887" t="str">
        <f>VLOOKUP(Table3[[#This Row],[Order ID]],OrderBreakDown!A2886:H10933,7,0)</f>
        <v>Office Supplies</v>
      </c>
      <c r="R2887" t="str">
        <f>VLOOKUP(Table3[[#This Row],[Order ID]],OrderBreakDown!A2886:H10933,8,0)</f>
        <v>Appliances</v>
      </c>
    </row>
    <row r="2888" spans="1:18" ht="21.75" customHeight="1" thickBot="1" x14ac:dyDescent="0.3">
      <c r="A2888" s="5" t="s">
        <v>4659</v>
      </c>
      <c r="B2888" s="2">
        <v>41674</v>
      </c>
      <c r="C2888" s="1" t="s">
        <v>2548</v>
      </c>
      <c r="D2888" s="1" t="s">
        <v>824</v>
      </c>
      <c r="E2888" s="1" t="s">
        <v>77</v>
      </c>
      <c r="F2888" s="1" t="s">
        <v>28</v>
      </c>
      <c r="G2888" s="1" t="s">
        <v>21</v>
      </c>
      <c r="H2888" s="2">
        <v>41680</v>
      </c>
      <c r="I2888" s="1" t="s">
        <v>22</v>
      </c>
      <c r="J2888" s="6" t="s">
        <v>210</v>
      </c>
      <c r="L2888" t="str">
        <f>VLOOKUP(Table3[[#This Row],[Order ID]],OrderBreakDown!A2887:H10934,2,0)</f>
        <v>Wilson Jones Binder Covers, Economy</v>
      </c>
      <c r="M2888" s="16">
        <f>VLOOKUP(Table3[[#This Row],[Order ID]],OrderBreakDown!A2887:H10934,3,0)</f>
        <v>0.5</v>
      </c>
      <c r="N2888" t="str">
        <f>VLOOKUP(Table3[[#This Row],[Order ID]],OrderBreakDown!A2887:H10934,4,0)</f>
        <v>$6.00</v>
      </c>
      <c r="O2888" s="18" t="str">
        <f>VLOOKUP(Table3[[#This Row],[Order ID]],OrderBreakDown!A2887:H10934,5,0)</f>
        <v>-$3.00</v>
      </c>
      <c r="P2888">
        <f>VLOOKUP(Table3[[#This Row],[Order ID]],OrderBreakDown!A2887:H10934,6,0)</f>
        <v>1</v>
      </c>
      <c r="Q2888" t="str">
        <f>VLOOKUP(Table3[[#This Row],[Order ID]],OrderBreakDown!A2887:H10934,7,0)</f>
        <v>Office Supplies</v>
      </c>
      <c r="R2888" t="str">
        <f>VLOOKUP(Table3[[#This Row],[Order ID]],OrderBreakDown!A2887:H10934,8,0)</f>
        <v>Binders</v>
      </c>
    </row>
    <row r="2889" spans="1:18" ht="21.75" customHeight="1" thickBot="1" x14ac:dyDescent="0.3">
      <c r="A2889" s="5" t="s">
        <v>4660</v>
      </c>
      <c r="B2889" s="2">
        <v>41675</v>
      </c>
      <c r="C2889" s="1" t="s">
        <v>1346</v>
      </c>
      <c r="D2889" s="1" t="s">
        <v>4661</v>
      </c>
      <c r="E2889" s="1" t="s">
        <v>13</v>
      </c>
      <c r="F2889" s="1" t="s">
        <v>14</v>
      </c>
      <c r="G2889" s="1" t="s">
        <v>15</v>
      </c>
      <c r="H2889" s="2">
        <v>41679</v>
      </c>
      <c r="I2889" s="1" t="s">
        <v>22</v>
      </c>
      <c r="J2889" s="6" t="s">
        <v>4662</v>
      </c>
      <c r="L2889" t="str">
        <f>VLOOKUP(Table3[[#This Row],[Order ID]],OrderBreakDown!A2888:H10935,2,0)</f>
        <v>Rogers File Cart, Single Width</v>
      </c>
      <c r="M2889" s="16">
        <f>VLOOKUP(Table3[[#This Row],[Order ID]],OrderBreakDown!A2888:H10935,3,0)</f>
        <v>0.5</v>
      </c>
      <c r="N2889" t="str">
        <f>VLOOKUP(Table3[[#This Row],[Order ID]],OrderBreakDown!A2888:H10935,4,0)</f>
        <v>$283.00</v>
      </c>
      <c r="O2889" s="18" t="str">
        <f>VLOOKUP(Table3[[#This Row],[Order ID]],OrderBreakDown!A2888:H10935,5,0)</f>
        <v>-$136.00</v>
      </c>
      <c r="P2889">
        <f>VLOOKUP(Table3[[#This Row],[Order ID]],OrderBreakDown!A2888:H10935,6,0)</f>
        <v>4</v>
      </c>
      <c r="Q2889" t="str">
        <f>VLOOKUP(Table3[[#This Row],[Order ID]],OrderBreakDown!A2888:H10935,7,0)</f>
        <v>Office Supplies</v>
      </c>
      <c r="R2889" t="str">
        <f>VLOOKUP(Table3[[#This Row],[Order ID]],OrderBreakDown!A2888:H10935,8,0)</f>
        <v>Storage</v>
      </c>
    </row>
    <row r="2890" spans="1:18" ht="21.75" customHeight="1" thickBot="1" x14ac:dyDescent="0.3">
      <c r="A2890" s="5" t="s">
        <v>4663</v>
      </c>
      <c r="B2890" s="2">
        <v>41675</v>
      </c>
      <c r="C2890" s="1" t="s">
        <v>1407</v>
      </c>
      <c r="D2890" s="1" t="s">
        <v>263</v>
      </c>
      <c r="E2890" s="1" t="s">
        <v>49</v>
      </c>
      <c r="F2890" s="1" t="s">
        <v>50</v>
      </c>
      <c r="G2890" s="1" t="s">
        <v>21</v>
      </c>
      <c r="H2890" s="2">
        <v>41680</v>
      </c>
      <c r="I2890" s="1" t="s">
        <v>22</v>
      </c>
      <c r="J2890" s="6" t="s">
        <v>264</v>
      </c>
      <c r="L2890" t="str">
        <f>VLOOKUP(Table3[[#This Row],[Order ID]],OrderBreakDown!A2889:H10936,2,0)</f>
        <v>Dania Corner Shelving, Traditional</v>
      </c>
      <c r="M2890" s="16">
        <f>VLOOKUP(Table3[[#This Row],[Order ID]],OrderBreakDown!A2889:H10936,3,0)</f>
        <v>0</v>
      </c>
      <c r="N2890" t="str">
        <f>VLOOKUP(Table3[[#This Row],[Order ID]],OrderBreakDown!A2889:H10936,4,0)</f>
        <v>$244.00</v>
      </c>
      <c r="O2890" s="18" t="str">
        <f>VLOOKUP(Table3[[#This Row],[Order ID]],OrderBreakDown!A2889:H10936,5,0)</f>
        <v>$83.00</v>
      </c>
      <c r="P2890">
        <f>VLOOKUP(Table3[[#This Row],[Order ID]],OrderBreakDown!A2889:H10936,6,0)</f>
        <v>2</v>
      </c>
      <c r="Q2890" t="str">
        <f>VLOOKUP(Table3[[#This Row],[Order ID]],OrderBreakDown!A2889:H10936,7,0)</f>
        <v>Furniture</v>
      </c>
      <c r="R2890" t="str">
        <f>VLOOKUP(Table3[[#This Row],[Order ID]],OrderBreakDown!A2889:H10936,8,0)</f>
        <v>Bookcases</v>
      </c>
    </row>
    <row r="2891" spans="1:18" ht="21.75" customHeight="1" thickBot="1" x14ac:dyDescent="0.3">
      <c r="A2891" s="5" t="s">
        <v>4664</v>
      </c>
      <c r="B2891" s="2">
        <v>41676</v>
      </c>
      <c r="C2891" s="1" t="s">
        <v>2046</v>
      </c>
      <c r="D2891" s="1" t="s">
        <v>932</v>
      </c>
      <c r="E2891" s="1" t="s">
        <v>66</v>
      </c>
      <c r="F2891" s="1" t="s">
        <v>28</v>
      </c>
      <c r="G2891" s="1" t="s">
        <v>15</v>
      </c>
      <c r="H2891" s="2">
        <v>41683</v>
      </c>
      <c r="I2891" s="1" t="s">
        <v>22</v>
      </c>
      <c r="J2891" s="6" t="s">
        <v>295</v>
      </c>
      <c r="L2891" t="str">
        <f>VLOOKUP(Table3[[#This Row],[Order ID]],OrderBreakDown!A2890:H10937,2,0)</f>
        <v>Cardinal 3-Hole Punch, Clear</v>
      </c>
      <c r="M2891" s="16">
        <f>VLOOKUP(Table3[[#This Row],[Order ID]],OrderBreakDown!A2890:H10937,3,0)</f>
        <v>0</v>
      </c>
      <c r="N2891" t="str">
        <f>VLOOKUP(Table3[[#This Row],[Order ID]],OrderBreakDown!A2890:H10937,4,0)</f>
        <v>$113.00</v>
      </c>
      <c r="O2891" s="18" t="str">
        <f>VLOOKUP(Table3[[#This Row],[Order ID]],OrderBreakDown!A2890:H10937,5,0)</f>
        <v>$24.00</v>
      </c>
      <c r="P2891">
        <f>VLOOKUP(Table3[[#This Row],[Order ID]],OrderBreakDown!A2890:H10937,6,0)</f>
        <v>4</v>
      </c>
      <c r="Q2891" t="str">
        <f>VLOOKUP(Table3[[#This Row],[Order ID]],OrderBreakDown!A2890:H10937,7,0)</f>
        <v>Office Supplies</v>
      </c>
      <c r="R2891" t="str">
        <f>VLOOKUP(Table3[[#This Row],[Order ID]],OrderBreakDown!A2890:H10937,8,0)</f>
        <v>Binders</v>
      </c>
    </row>
    <row r="2892" spans="1:18" ht="21.75" customHeight="1" thickBot="1" x14ac:dyDescent="0.3">
      <c r="A2892" s="5" t="s">
        <v>4665</v>
      </c>
      <c r="B2892" s="2">
        <v>41676</v>
      </c>
      <c r="C2892" s="1" t="s">
        <v>1813</v>
      </c>
      <c r="D2892" s="1" t="s">
        <v>4666</v>
      </c>
      <c r="E2892" s="1" t="s">
        <v>120</v>
      </c>
      <c r="F2892" s="1" t="s">
        <v>28</v>
      </c>
      <c r="G2892" s="1" t="s">
        <v>21</v>
      </c>
      <c r="H2892" s="2">
        <v>41681</v>
      </c>
      <c r="I2892" s="1" t="s">
        <v>16</v>
      </c>
      <c r="J2892" s="6" t="s">
        <v>3903</v>
      </c>
      <c r="L2892" t="str">
        <f>VLOOKUP(Table3[[#This Row],[Order ID]],OrderBreakDown!A2891:H10938,2,0)</f>
        <v>Sanford Pencil Sharpener, Water Color</v>
      </c>
      <c r="M2892" s="16">
        <f>VLOOKUP(Table3[[#This Row],[Order ID]],OrderBreakDown!A2891:H10938,3,0)</f>
        <v>0</v>
      </c>
      <c r="N2892" t="str">
        <f>VLOOKUP(Table3[[#This Row],[Order ID]],OrderBreakDown!A2891:H10938,4,0)</f>
        <v>$104.00</v>
      </c>
      <c r="O2892" s="18" t="str">
        <f>VLOOKUP(Table3[[#This Row],[Order ID]],OrderBreakDown!A2891:H10938,5,0)</f>
        <v>$27.00</v>
      </c>
      <c r="P2892">
        <f>VLOOKUP(Table3[[#This Row],[Order ID]],OrderBreakDown!A2891:H10938,6,0)</f>
        <v>4</v>
      </c>
      <c r="Q2892" t="str">
        <f>VLOOKUP(Table3[[#This Row],[Order ID]],OrderBreakDown!A2891:H10938,7,0)</f>
        <v>Office Supplies</v>
      </c>
      <c r="R2892" t="str">
        <f>VLOOKUP(Table3[[#This Row],[Order ID]],OrderBreakDown!A2891:H10938,8,0)</f>
        <v>Art</v>
      </c>
    </row>
    <row r="2893" spans="1:18" ht="21.75" customHeight="1" thickBot="1" x14ac:dyDescent="0.3">
      <c r="A2893" s="5" t="s">
        <v>4667</v>
      </c>
      <c r="B2893" s="2">
        <v>41676</v>
      </c>
      <c r="C2893" s="1" t="s">
        <v>4339</v>
      </c>
      <c r="D2893" s="1" t="s">
        <v>4376</v>
      </c>
      <c r="E2893" s="1" t="s">
        <v>66</v>
      </c>
      <c r="F2893" s="1" t="s">
        <v>28</v>
      </c>
      <c r="G2893" s="1" t="s">
        <v>21</v>
      </c>
      <c r="H2893" s="2">
        <v>41676</v>
      </c>
      <c r="I2893" s="1" t="s">
        <v>62</v>
      </c>
      <c r="J2893" s="6" t="s">
        <v>116</v>
      </c>
      <c r="L2893" t="str">
        <f>VLOOKUP(Table3[[#This Row],[Order ID]],OrderBreakDown!A2892:H10939,2,0)</f>
        <v>Ibico Binding Machine, Recycled</v>
      </c>
      <c r="M2893" s="16">
        <f>VLOOKUP(Table3[[#This Row],[Order ID]],OrderBreakDown!A2892:H10939,3,0)</f>
        <v>0</v>
      </c>
      <c r="N2893" t="str">
        <f>VLOOKUP(Table3[[#This Row],[Order ID]],OrderBreakDown!A2892:H10939,4,0)</f>
        <v>$207.00</v>
      </c>
      <c r="O2893" s="18" t="str">
        <f>VLOOKUP(Table3[[#This Row],[Order ID]],OrderBreakDown!A2892:H10939,5,0)</f>
        <v>$37.00</v>
      </c>
      <c r="P2893">
        <f>VLOOKUP(Table3[[#This Row],[Order ID]],OrderBreakDown!A2892:H10939,6,0)</f>
        <v>4</v>
      </c>
      <c r="Q2893" t="str">
        <f>VLOOKUP(Table3[[#This Row],[Order ID]],OrderBreakDown!A2892:H10939,7,0)</f>
        <v>Office Supplies</v>
      </c>
      <c r="R2893" t="str">
        <f>VLOOKUP(Table3[[#This Row],[Order ID]],OrderBreakDown!A2892:H10939,8,0)</f>
        <v>Binders</v>
      </c>
    </row>
    <row r="2894" spans="1:18" ht="21.75" customHeight="1" thickBot="1" x14ac:dyDescent="0.3">
      <c r="A2894" s="5" t="s">
        <v>4668</v>
      </c>
      <c r="B2894" s="2">
        <v>41676</v>
      </c>
      <c r="C2894" s="1" t="s">
        <v>2578</v>
      </c>
      <c r="D2894" s="1" t="s">
        <v>518</v>
      </c>
      <c r="E2894" s="1" t="s">
        <v>27</v>
      </c>
      <c r="F2894" s="1" t="s">
        <v>28</v>
      </c>
      <c r="G2894" s="1" t="s">
        <v>15</v>
      </c>
      <c r="H2894" s="2">
        <v>41678</v>
      </c>
      <c r="I2894" s="1" t="s">
        <v>37</v>
      </c>
      <c r="J2894" s="6" t="s">
        <v>519</v>
      </c>
      <c r="L2894" t="str">
        <f>VLOOKUP(Table3[[#This Row],[Order ID]],OrderBreakDown!A2893:H10940,2,0)</f>
        <v>Hon Rocking Chair, Black</v>
      </c>
      <c r="M2894" s="16">
        <f>VLOOKUP(Table3[[#This Row],[Order ID]],OrderBreakDown!A2893:H10940,3,0)</f>
        <v>0.1</v>
      </c>
      <c r="N2894" t="str">
        <f>VLOOKUP(Table3[[#This Row],[Order ID]],OrderBreakDown!A2893:H10940,4,0)</f>
        <v>$346.00</v>
      </c>
      <c r="O2894" s="18" t="str">
        <f>VLOOKUP(Table3[[#This Row],[Order ID]],OrderBreakDown!A2893:H10940,5,0)</f>
        <v>$108.00</v>
      </c>
      <c r="P2894">
        <f>VLOOKUP(Table3[[#This Row],[Order ID]],OrderBreakDown!A2893:H10940,6,0)</f>
        <v>3</v>
      </c>
      <c r="Q2894" t="str">
        <f>VLOOKUP(Table3[[#This Row],[Order ID]],OrderBreakDown!A2893:H10940,7,0)</f>
        <v>Furniture</v>
      </c>
      <c r="R2894" t="str">
        <f>VLOOKUP(Table3[[#This Row],[Order ID]],OrderBreakDown!A2893:H10940,8,0)</f>
        <v>Chairs</v>
      </c>
    </row>
    <row r="2895" spans="1:18" ht="21.75" customHeight="1" thickBot="1" x14ac:dyDescent="0.3">
      <c r="A2895" s="5" t="s">
        <v>4669</v>
      </c>
      <c r="B2895" s="2">
        <v>41677</v>
      </c>
      <c r="C2895" s="1" t="s">
        <v>357</v>
      </c>
      <c r="D2895" s="1" t="s">
        <v>1275</v>
      </c>
      <c r="E2895" s="1" t="s">
        <v>20</v>
      </c>
      <c r="F2895" s="1" t="s">
        <v>14</v>
      </c>
      <c r="G2895" s="1" t="s">
        <v>33</v>
      </c>
      <c r="H2895" s="2">
        <v>41681</v>
      </c>
      <c r="I2895" s="1" t="s">
        <v>22</v>
      </c>
      <c r="J2895" s="6" t="s">
        <v>23</v>
      </c>
      <c r="L2895" t="str">
        <f>VLOOKUP(Table3[[#This Row],[Order ID]],OrderBreakDown!A2894:H10941,2,0)</f>
        <v>Avery Legal Exhibit Labels, 5000 Label Set</v>
      </c>
      <c r="M2895" s="16">
        <f>VLOOKUP(Table3[[#This Row],[Order ID]],OrderBreakDown!A2894:H10941,3,0)</f>
        <v>0</v>
      </c>
      <c r="N2895" t="str">
        <f>VLOOKUP(Table3[[#This Row],[Order ID]],OrderBreakDown!A2894:H10941,4,0)</f>
        <v>$35.00</v>
      </c>
      <c r="O2895" s="18" t="str">
        <f>VLOOKUP(Table3[[#This Row],[Order ID]],OrderBreakDown!A2894:H10941,5,0)</f>
        <v>$16.00</v>
      </c>
      <c r="P2895">
        <f>VLOOKUP(Table3[[#This Row],[Order ID]],OrderBreakDown!A2894:H10941,6,0)</f>
        <v>3</v>
      </c>
      <c r="Q2895" t="str">
        <f>VLOOKUP(Table3[[#This Row],[Order ID]],OrderBreakDown!A2894:H10941,7,0)</f>
        <v>Office Supplies</v>
      </c>
      <c r="R2895" t="str">
        <f>VLOOKUP(Table3[[#This Row],[Order ID]],OrderBreakDown!A2894:H10941,8,0)</f>
        <v>Labels</v>
      </c>
    </row>
    <row r="2896" spans="1:18" ht="21.75" customHeight="1" thickBot="1" x14ac:dyDescent="0.3">
      <c r="A2896" s="5" t="s">
        <v>4670</v>
      </c>
      <c r="B2896" s="2">
        <v>41677</v>
      </c>
      <c r="C2896" s="1" t="s">
        <v>1880</v>
      </c>
      <c r="D2896" s="1" t="s">
        <v>1018</v>
      </c>
      <c r="E2896" s="1" t="s">
        <v>58</v>
      </c>
      <c r="F2896" s="1" t="s">
        <v>50</v>
      </c>
      <c r="G2896" s="1" t="s">
        <v>21</v>
      </c>
      <c r="H2896" s="2">
        <v>41681</v>
      </c>
      <c r="I2896" s="1" t="s">
        <v>22</v>
      </c>
      <c r="J2896" s="6" t="s">
        <v>96</v>
      </c>
      <c r="L2896" t="str">
        <f>VLOOKUP(Table3[[#This Row],[Order ID]],OrderBreakDown!A2895:H10942,2,0)</f>
        <v>Sanford Pens, Fluorescent</v>
      </c>
      <c r="M2896" s="16">
        <f>VLOOKUP(Table3[[#This Row],[Order ID]],OrderBreakDown!A2895:H10942,3,0)</f>
        <v>0</v>
      </c>
      <c r="N2896" t="str">
        <f>VLOOKUP(Table3[[#This Row],[Order ID]],OrderBreakDown!A2895:H10942,4,0)</f>
        <v>$87.00</v>
      </c>
      <c r="O2896" s="18" t="str">
        <f>VLOOKUP(Table3[[#This Row],[Order ID]],OrderBreakDown!A2895:H10942,5,0)</f>
        <v>$24.00</v>
      </c>
      <c r="P2896">
        <f>VLOOKUP(Table3[[#This Row],[Order ID]],OrderBreakDown!A2895:H10942,6,0)</f>
        <v>7</v>
      </c>
      <c r="Q2896" t="str">
        <f>VLOOKUP(Table3[[#This Row],[Order ID]],OrderBreakDown!A2895:H10942,7,0)</f>
        <v>Office Supplies</v>
      </c>
      <c r="R2896" t="str">
        <f>VLOOKUP(Table3[[#This Row],[Order ID]],OrderBreakDown!A2895:H10942,8,0)</f>
        <v>Art</v>
      </c>
    </row>
    <row r="2897" spans="1:18" ht="21.75" customHeight="1" thickBot="1" x14ac:dyDescent="0.3">
      <c r="A2897" s="5" t="s">
        <v>4671</v>
      </c>
      <c r="B2897" s="2">
        <v>41677</v>
      </c>
      <c r="C2897" s="1" t="s">
        <v>1490</v>
      </c>
      <c r="D2897" s="1" t="s">
        <v>1631</v>
      </c>
      <c r="E2897" s="1" t="s">
        <v>20</v>
      </c>
      <c r="F2897" s="1" t="s">
        <v>14</v>
      </c>
      <c r="G2897" s="1" t="s">
        <v>33</v>
      </c>
      <c r="H2897" s="2">
        <v>41681</v>
      </c>
      <c r="I2897" s="1" t="s">
        <v>16</v>
      </c>
      <c r="J2897" s="6" t="s">
        <v>23</v>
      </c>
      <c r="L2897" t="str">
        <f>VLOOKUP(Table3[[#This Row],[Order ID]],OrderBreakDown!A2896:H10943,2,0)</f>
        <v>Smead Folders, Wire Frame</v>
      </c>
      <c r="M2897" s="16">
        <f>VLOOKUP(Table3[[#This Row],[Order ID]],OrderBreakDown!A2896:H10943,3,0)</f>
        <v>0</v>
      </c>
      <c r="N2897" t="str">
        <f>VLOOKUP(Table3[[#This Row],[Order ID]],OrderBreakDown!A2896:H10943,4,0)</f>
        <v>$33.00</v>
      </c>
      <c r="O2897" s="18" t="str">
        <f>VLOOKUP(Table3[[#This Row],[Order ID]],OrderBreakDown!A2896:H10943,5,0)</f>
        <v>$2.00</v>
      </c>
      <c r="P2897">
        <f>VLOOKUP(Table3[[#This Row],[Order ID]],OrderBreakDown!A2896:H10943,6,0)</f>
        <v>2</v>
      </c>
      <c r="Q2897" t="str">
        <f>VLOOKUP(Table3[[#This Row],[Order ID]],OrderBreakDown!A2896:H10943,7,0)</f>
        <v>Office Supplies</v>
      </c>
      <c r="R2897" t="str">
        <f>VLOOKUP(Table3[[#This Row],[Order ID]],OrderBreakDown!A2896:H10943,8,0)</f>
        <v>Storage</v>
      </c>
    </row>
    <row r="2898" spans="1:18" ht="21.75" customHeight="1" thickBot="1" x14ac:dyDescent="0.3">
      <c r="A2898" s="5" t="s">
        <v>4672</v>
      </c>
      <c r="B2898" s="2">
        <v>41677</v>
      </c>
      <c r="C2898" s="1" t="s">
        <v>2643</v>
      </c>
      <c r="D2898" s="1" t="s">
        <v>1211</v>
      </c>
      <c r="E2898" s="1" t="s">
        <v>20</v>
      </c>
      <c r="F2898" s="1" t="s">
        <v>14</v>
      </c>
      <c r="G2898" s="1" t="s">
        <v>15</v>
      </c>
      <c r="H2898" s="2">
        <v>41680</v>
      </c>
      <c r="I2898" s="1" t="s">
        <v>37</v>
      </c>
      <c r="J2898" s="6" t="s">
        <v>23</v>
      </c>
      <c r="L2898" t="str">
        <f>VLOOKUP(Table3[[#This Row],[Order ID]],OrderBreakDown!A2897:H10944,2,0)</f>
        <v>Office Star Rocking Chair, Set of Two</v>
      </c>
      <c r="M2898" s="16">
        <f>VLOOKUP(Table3[[#This Row],[Order ID]],OrderBreakDown!A2897:H10944,3,0)</f>
        <v>0</v>
      </c>
      <c r="N2898" t="str">
        <f>VLOOKUP(Table3[[#This Row],[Order ID]],OrderBreakDown!A2897:H10944,4,0)</f>
        <v>$429.00</v>
      </c>
      <c r="O2898" s="18" t="str">
        <f>VLOOKUP(Table3[[#This Row],[Order ID]],OrderBreakDown!A2897:H10944,5,0)</f>
        <v>$17.00</v>
      </c>
      <c r="P2898">
        <f>VLOOKUP(Table3[[#This Row],[Order ID]],OrderBreakDown!A2897:H10944,6,0)</f>
        <v>3</v>
      </c>
      <c r="Q2898" t="str">
        <f>VLOOKUP(Table3[[#This Row],[Order ID]],OrderBreakDown!A2897:H10944,7,0)</f>
        <v>Furniture</v>
      </c>
      <c r="R2898" t="str">
        <f>VLOOKUP(Table3[[#This Row],[Order ID]],OrderBreakDown!A2897:H10944,8,0)</f>
        <v>Chairs</v>
      </c>
    </row>
    <row r="2899" spans="1:18" ht="21.75" customHeight="1" thickBot="1" x14ac:dyDescent="0.3">
      <c r="A2899" s="5" t="s">
        <v>4673</v>
      </c>
      <c r="B2899" s="2">
        <v>41677</v>
      </c>
      <c r="C2899" s="1" t="s">
        <v>2377</v>
      </c>
      <c r="D2899" s="1" t="s">
        <v>702</v>
      </c>
      <c r="E2899" s="1" t="s">
        <v>20</v>
      </c>
      <c r="F2899" s="1" t="s">
        <v>14</v>
      </c>
      <c r="G2899" s="1" t="s">
        <v>21</v>
      </c>
      <c r="H2899" s="2">
        <v>41681</v>
      </c>
      <c r="I2899" s="1" t="s">
        <v>22</v>
      </c>
      <c r="J2899" s="6" t="s">
        <v>23</v>
      </c>
      <c r="L2899" t="str">
        <f>VLOOKUP(Table3[[#This Row],[Order ID]],OrderBreakDown!A2898:H10945,2,0)</f>
        <v>Advantus Clamps, Assorted Sizes</v>
      </c>
      <c r="M2899" s="16">
        <f>VLOOKUP(Table3[[#This Row],[Order ID]],OrderBreakDown!A2898:H10945,3,0)</f>
        <v>0</v>
      </c>
      <c r="N2899" t="str">
        <f>VLOOKUP(Table3[[#This Row],[Order ID]],OrderBreakDown!A2898:H10945,4,0)</f>
        <v>$67.00</v>
      </c>
      <c r="O2899" s="18" t="str">
        <f>VLOOKUP(Table3[[#This Row],[Order ID]],OrderBreakDown!A2898:H10945,5,0)</f>
        <v>$9.00</v>
      </c>
      <c r="P2899">
        <f>VLOOKUP(Table3[[#This Row],[Order ID]],OrderBreakDown!A2898:H10945,6,0)</f>
        <v>4</v>
      </c>
      <c r="Q2899" t="str">
        <f>VLOOKUP(Table3[[#This Row],[Order ID]],OrderBreakDown!A2898:H10945,7,0)</f>
        <v>Office Supplies</v>
      </c>
      <c r="R2899" t="str">
        <f>VLOOKUP(Table3[[#This Row],[Order ID]],OrderBreakDown!A2898:H10945,8,0)</f>
        <v>Fasteners</v>
      </c>
    </row>
    <row r="2900" spans="1:18" ht="21.75" customHeight="1" thickBot="1" x14ac:dyDescent="0.3">
      <c r="A2900" s="5" t="s">
        <v>4674</v>
      </c>
      <c r="B2900" s="2">
        <v>41677</v>
      </c>
      <c r="C2900" s="1" t="s">
        <v>354</v>
      </c>
      <c r="D2900" s="1" t="s">
        <v>4532</v>
      </c>
      <c r="E2900" s="1" t="s">
        <v>20</v>
      </c>
      <c r="F2900" s="1" t="s">
        <v>14</v>
      </c>
      <c r="G2900" s="1" t="s">
        <v>21</v>
      </c>
      <c r="H2900" s="2">
        <v>41682</v>
      </c>
      <c r="I2900" s="1" t="s">
        <v>16</v>
      </c>
      <c r="J2900" s="6" t="s">
        <v>23</v>
      </c>
      <c r="L2900" t="str">
        <f>VLOOKUP(Table3[[#This Row],[Order ID]],OrderBreakDown!A2899:H10946,2,0)</f>
        <v>Fellowes Shelving, Industrial</v>
      </c>
      <c r="M2900" s="16">
        <f>VLOOKUP(Table3[[#This Row],[Order ID]],OrderBreakDown!A2899:H10946,3,0)</f>
        <v>0</v>
      </c>
      <c r="N2900" t="str">
        <f>VLOOKUP(Table3[[#This Row],[Order ID]],OrderBreakDown!A2899:H10946,4,0)</f>
        <v>$175.00</v>
      </c>
      <c r="O2900" s="18" t="str">
        <f>VLOOKUP(Table3[[#This Row],[Order ID]],OrderBreakDown!A2899:H10946,5,0)</f>
        <v>$77.00</v>
      </c>
      <c r="P2900">
        <f>VLOOKUP(Table3[[#This Row],[Order ID]],OrderBreakDown!A2899:H10946,6,0)</f>
        <v>3</v>
      </c>
      <c r="Q2900" t="str">
        <f>VLOOKUP(Table3[[#This Row],[Order ID]],OrderBreakDown!A2899:H10946,7,0)</f>
        <v>Office Supplies</v>
      </c>
      <c r="R2900" t="str">
        <f>VLOOKUP(Table3[[#This Row],[Order ID]],OrderBreakDown!A2899:H10946,8,0)</f>
        <v>Storage</v>
      </c>
    </row>
    <row r="2901" spans="1:18" ht="21.75" customHeight="1" thickBot="1" x14ac:dyDescent="0.3">
      <c r="A2901" s="5" t="s">
        <v>4675</v>
      </c>
      <c r="B2901" s="2">
        <v>41677</v>
      </c>
      <c r="C2901" s="1" t="s">
        <v>1474</v>
      </c>
      <c r="D2901" s="1" t="s">
        <v>12</v>
      </c>
      <c r="E2901" s="1" t="s">
        <v>13</v>
      </c>
      <c r="F2901" s="1" t="s">
        <v>14</v>
      </c>
      <c r="G2901" s="1" t="s">
        <v>15</v>
      </c>
      <c r="H2901" s="2">
        <v>41684</v>
      </c>
      <c r="I2901" s="1" t="s">
        <v>22</v>
      </c>
      <c r="J2901" s="6" t="s">
        <v>12</v>
      </c>
      <c r="L2901" t="str">
        <f>VLOOKUP(Table3[[#This Row],[Order ID]],OrderBreakDown!A2900:H10947,2,0)</f>
        <v>Sauder Classic Bookcase, Metal</v>
      </c>
      <c r="M2901" s="16">
        <f>VLOOKUP(Table3[[#This Row],[Order ID]],OrderBreakDown!A2900:H10947,3,0)</f>
        <v>0.5</v>
      </c>
      <c r="N2901" t="str">
        <f>VLOOKUP(Table3[[#This Row],[Order ID]],OrderBreakDown!A2900:H10947,4,0)</f>
        <v>$2,830.00</v>
      </c>
      <c r="O2901" s="18" t="str">
        <f>VLOOKUP(Table3[[#This Row],[Order ID]],OrderBreakDown!A2900:H10947,5,0)</f>
        <v>-$1,981.00</v>
      </c>
      <c r="P2901">
        <f>VLOOKUP(Table3[[#This Row],[Order ID]],OrderBreakDown!A2900:H10947,6,0)</f>
        <v>13</v>
      </c>
      <c r="Q2901" t="str">
        <f>VLOOKUP(Table3[[#This Row],[Order ID]],OrderBreakDown!A2900:H10947,7,0)</f>
        <v>Furniture</v>
      </c>
      <c r="R2901" t="str">
        <f>VLOOKUP(Table3[[#This Row],[Order ID]],OrderBreakDown!A2900:H10947,8,0)</f>
        <v>Bookcases</v>
      </c>
    </row>
    <row r="2902" spans="1:18" ht="21.75" customHeight="1" thickBot="1" x14ac:dyDescent="0.3">
      <c r="A2902" s="5" t="s">
        <v>4676</v>
      </c>
      <c r="B2902" s="2">
        <v>41677</v>
      </c>
      <c r="C2902" s="1" t="s">
        <v>266</v>
      </c>
      <c r="D2902" s="1" t="s">
        <v>458</v>
      </c>
      <c r="E2902" s="1" t="s">
        <v>77</v>
      </c>
      <c r="F2902" s="1" t="s">
        <v>28</v>
      </c>
      <c r="G2902" s="1" t="s">
        <v>33</v>
      </c>
      <c r="H2902" s="2">
        <v>41679</v>
      </c>
      <c r="I2902" s="1" t="s">
        <v>37</v>
      </c>
      <c r="J2902" s="6" t="s">
        <v>459</v>
      </c>
      <c r="L2902" t="str">
        <f>VLOOKUP(Table3[[#This Row],[Order ID]],OrderBreakDown!A2901:H10948,2,0)</f>
        <v>Epson Calculator, Durable</v>
      </c>
      <c r="M2902" s="16">
        <f>VLOOKUP(Table3[[#This Row],[Order ID]],OrderBreakDown!A2901:H10948,3,0)</f>
        <v>0.5</v>
      </c>
      <c r="N2902" t="str">
        <f>VLOOKUP(Table3[[#This Row],[Order ID]],OrderBreakDown!A2901:H10948,4,0)</f>
        <v>$47.00</v>
      </c>
      <c r="O2902" s="18" t="str">
        <f>VLOOKUP(Table3[[#This Row],[Order ID]],OrderBreakDown!A2901:H10948,5,0)</f>
        <v>-$21.00</v>
      </c>
      <c r="P2902">
        <f>VLOOKUP(Table3[[#This Row],[Order ID]],OrderBreakDown!A2901:H10948,6,0)</f>
        <v>2</v>
      </c>
      <c r="Q2902" t="str">
        <f>VLOOKUP(Table3[[#This Row],[Order ID]],OrderBreakDown!A2901:H10948,7,0)</f>
        <v>Technology</v>
      </c>
      <c r="R2902" t="str">
        <f>VLOOKUP(Table3[[#This Row],[Order ID]],OrderBreakDown!A2901:H10948,8,0)</f>
        <v>Machines</v>
      </c>
    </row>
    <row r="2903" spans="1:18" ht="21.75" customHeight="1" thickBot="1" x14ac:dyDescent="0.3">
      <c r="A2903" s="5" t="s">
        <v>4677</v>
      </c>
      <c r="B2903" s="2">
        <v>41678</v>
      </c>
      <c r="C2903" s="1" t="s">
        <v>3540</v>
      </c>
      <c r="D2903" s="1" t="s">
        <v>1781</v>
      </c>
      <c r="E2903" s="1" t="s">
        <v>27</v>
      </c>
      <c r="F2903" s="1" t="s">
        <v>28</v>
      </c>
      <c r="G2903" s="1" t="s">
        <v>21</v>
      </c>
      <c r="H2903" s="2">
        <v>41683</v>
      </c>
      <c r="I2903" s="1" t="s">
        <v>22</v>
      </c>
      <c r="J2903" s="6" t="s">
        <v>416</v>
      </c>
      <c r="L2903" t="str">
        <f>VLOOKUP(Table3[[#This Row],[Order ID]],OrderBreakDown!A2902:H10949,2,0)</f>
        <v>Cardinal Binder, Durable</v>
      </c>
      <c r="M2903" s="16">
        <f>VLOOKUP(Table3[[#This Row],[Order ID]],OrderBreakDown!A2902:H10949,3,0)</f>
        <v>0</v>
      </c>
      <c r="N2903" t="str">
        <f>VLOOKUP(Table3[[#This Row],[Order ID]],OrderBreakDown!A2902:H10949,4,0)</f>
        <v>$31.00</v>
      </c>
      <c r="O2903" s="18" t="str">
        <f>VLOOKUP(Table3[[#This Row],[Order ID]],OrderBreakDown!A2902:H10949,5,0)</f>
        <v>$2.00</v>
      </c>
      <c r="P2903">
        <f>VLOOKUP(Table3[[#This Row],[Order ID]],OrderBreakDown!A2902:H10949,6,0)</f>
        <v>2</v>
      </c>
      <c r="Q2903" t="str">
        <f>VLOOKUP(Table3[[#This Row],[Order ID]],OrderBreakDown!A2902:H10949,7,0)</f>
        <v>Office Supplies</v>
      </c>
      <c r="R2903" t="str">
        <f>VLOOKUP(Table3[[#This Row],[Order ID]],OrderBreakDown!A2902:H10949,8,0)</f>
        <v>Binders</v>
      </c>
    </row>
    <row r="2904" spans="1:18" ht="21.75" customHeight="1" thickBot="1" x14ac:dyDescent="0.3">
      <c r="A2904" s="5" t="s">
        <v>4678</v>
      </c>
      <c r="B2904" s="2">
        <v>41678</v>
      </c>
      <c r="C2904" s="1" t="s">
        <v>3860</v>
      </c>
      <c r="D2904" s="1" t="s">
        <v>173</v>
      </c>
      <c r="E2904" s="1" t="s">
        <v>58</v>
      </c>
      <c r="F2904" s="1" t="s">
        <v>50</v>
      </c>
      <c r="G2904" s="1" t="s">
        <v>33</v>
      </c>
      <c r="H2904" s="2">
        <v>41681</v>
      </c>
      <c r="I2904" s="1" t="s">
        <v>37</v>
      </c>
      <c r="J2904" s="6" t="s">
        <v>174</v>
      </c>
      <c r="L2904" t="str">
        <f>VLOOKUP(Table3[[#This Row],[Order ID]],OrderBreakDown!A2903:H10950,2,0)</f>
        <v>Hamilton Beach Blender, Black</v>
      </c>
      <c r="M2904" s="16">
        <f>VLOOKUP(Table3[[#This Row],[Order ID]],OrderBreakDown!A2903:H10950,3,0)</f>
        <v>0</v>
      </c>
      <c r="N2904" t="str">
        <f>VLOOKUP(Table3[[#This Row],[Order ID]],OrderBreakDown!A2903:H10950,4,0)</f>
        <v>$282.00</v>
      </c>
      <c r="O2904" s="18" t="str">
        <f>VLOOKUP(Table3[[#This Row],[Order ID]],OrderBreakDown!A2903:H10950,5,0)</f>
        <v>$14.00</v>
      </c>
      <c r="P2904">
        <f>VLOOKUP(Table3[[#This Row],[Order ID]],OrderBreakDown!A2903:H10950,6,0)</f>
        <v>4</v>
      </c>
      <c r="Q2904" t="str">
        <f>VLOOKUP(Table3[[#This Row],[Order ID]],OrderBreakDown!A2903:H10950,7,0)</f>
        <v>Office Supplies</v>
      </c>
      <c r="R2904" t="str">
        <f>VLOOKUP(Table3[[#This Row],[Order ID]],OrderBreakDown!A2903:H10950,8,0)</f>
        <v>Appliances</v>
      </c>
    </row>
    <row r="2905" spans="1:18" ht="21.75" customHeight="1" thickBot="1" x14ac:dyDescent="0.3">
      <c r="A2905" s="5" t="s">
        <v>4679</v>
      </c>
      <c r="B2905" s="2">
        <v>41680</v>
      </c>
      <c r="C2905" s="1" t="s">
        <v>1744</v>
      </c>
      <c r="D2905" s="1" t="s">
        <v>627</v>
      </c>
      <c r="E2905" s="1" t="s">
        <v>20</v>
      </c>
      <c r="F2905" s="1" t="s">
        <v>14</v>
      </c>
      <c r="G2905" s="1" t="s">
        <v>33</v>
      </c>
      <c r="H2905" s="2">
        <v>41681</v>
      </c>
      <c r="I2905" s="1" t="s">
        <v>37</v>
      </c>
      <c r="J2905" s="6" t="s">
        <v>23</v>
      </c>
      <c r="L2905" t="str">
        <f>VLOOKUP(Table3[[#This Row],[Order ID]],OrderBreakDown!A2904:H10951,2,0)</f>
        <v>Fellowes Folders, Single Width</v>
      </c>
      <c r="M2905" s="16">
        <f>VLOOKUP(Table3[[#This Row],[Order ID]],OrderBreakDown!A2904:H10951,3,0)</f>
        <v>0</v>
      </c>
      <c r="N2905" t="str">
        <f>VLOOKUP(Table3[[#This Row],[Order ID]],OrderBreakDown!A2904:H10951,4,0)</f>
        <v>$79.00</v>
      </c>
      <c r="O2905" s="18" t="str">
        <f>VLOOKUP(Table3[[#This Row],[Order ID]],OrderBreakDown!A2904:H10951,5,0)</f>
        <v>$32.00</v>
      </c>
      <c r="P2905">
        <f>VLOOKUP(Table3[[#This Row],[Order ID]],OrderBreakDown!A2904:H10951,6,0)</f>
        <v>3</v>
      </c>
      <c r="Q2905" t="str">
        <f>VLOOKUP(Table3[[#This Row],[Order ID]],OrderBreakDown!A2904:H10951,7,0)</f>
        <v>Office Supplies</v>
      </c>
      <c r="R2905" t="str">
        <f>VLOOKUP(Table3[[#This Row],[Order ID]],OrderBreakDown!A2904:H10951,8,0)</f>
        <v>Storage</v>
      </c>
    </row>
    <row r="2906" spans="1:18" ht="21.75" customHeight="1" thickBot="1" x14ac:dyDescent="0.3">
      <c r="A2906" s="5" t="s">
        <v>4680</v>
      </c>
      <c r="B2906" s="2">
        <v>41680</v>
      </c>
      <c r="C2906" s="1" t="s">
        <v>1483</v>
      </c>
      <c r="D2906" s="1" t="s">
        <v>4681</v>
      </c>
      <c r="E2906" s="1" t="s">
        <v>91</v>
      </c>
      <c r="F2906" s="1" t="s">
        <v>14</v>
      </c>
      <c r="G2906" s="1" t="s">
        <v>21</v>
      </c>
      <c r="H2906" s="2">
        <v>41683</v>
      </c>
      <c r="I2906" s="1" t="s">
        <v>37</v>
      </c>
      <c r="J2906" s="6" t="s">
        <v>4682</v>
      </c>
      <c r="L2906" t="str">
        <f>VLOOKUP(Table3[[#This Row],[Order ID]],OrderBreakDown!A2905:H10952,2,0)</f>
        <v>Harbour Creations Bag Chairs, Set of Two</v>
      </c>
      <c r="M2906" s="16">
        <f>VLOOKUP(Table3[[#This Row],[Order ID]],OrderBreakDown!A2905:H10952,3,0)</f>
        <v>0.5</v>
      </c>
      <c r="N2906" t="str">
        <f>VLOOKUP(Table3[[#This Row],[Order ID]],OrderBreakDown!A2905:H10952,4,0)</f>
        <v>$32.00</v>
      </c>
      <c r="O2906" s="18" t="str">
        <f>VLOOKUP(Table3[[#This Row],[Order ID]],OrderBreakDown!A2905:H10952,5,0)</f>
        <v>-$12.00</v>
      </c>
      <c r="P2906">
        <f>VLOOKUP(Table3[[#This Row],[Order ID]],OrderBreakDown!A2905:H10952,6,0)</f>
        <v>1</v>
      </c>
      <c r="Q2906" t="str">
        <f>VLOOKUP(Table3[[#This Row],[Order ID]],OrderBreakDown!A2905:H10952,7,0)</f>
        <v>Furniture</v>
      </c>
      <c r="R2906" t="str">
        <f>VLOOKUP(Table3[[#This Row],[Order ID]],OrderBreakDown!A2905:H10952,8,0)</f>
        <v>Chairs</v>
      </c>
    </row>
    <row r="2907" spans="1:18" ht="21.75" customHeight="1" thickBot="1" x14ac:dyDescent="0.3">
      <c r="A2907" s="5" t="s">
        <v>4683</v>
      </c>
      <c r="B2907" s="2">
        <v>41680</v>
      </c>
      <c r="C2907" s="1" t="s">
        <v>936</v>
      </c>
      <c r="D2907" s="1" t="s">
        <v>141</v>
      </c>
      <c r="E2907" s="1" t="s">
        <v>58</v>
      </c>
      <c r="F2907" s="1" t="s">
        <v>50</v>
      </c>
      <c r="G2907" s="1" t="s">
        <v>33</v>
      </c>
      <c r="H2907" s="2">
        <v>41684</v>
      </c>
      <c r="I2907" s="1" t="s">
        <v>22</v>
      </c>
      <c r="J2907" s="6" t="s">
        <v>141</v>
      </c>
      <c r="L2907" t="str">
        <f>VLOOKUP(Table3[[#This Row],[Order ID]],OrderBreakDown!A2906:H10953,2,0)</f>
        <v>Stanley Markers, Water Color</v>
      </c>
      <c r="M2907" s="16">
        <f>VLOOKUP(Table3[[#This Row],[Order ID]],OrderBreakDown!A2906:H10953,3,0)</f>
        <v>0</v>
      </c>
      <c r="N2907" t="str">
        <f>VLOOKUP(Table3[[#This Row],[Order ID]],OrderBreakDown!A2906:H10953,4,0)</f>
        <v>$152.00</v>
      </c>
      <c r="O2907" s="18" t="str">
        <f>VLOOKUP(Table3[[#This Row],[Order ID]],OrderBreakDown!A2906:H10953,5,0)</f>
        <v>$50.00</v>
      </c>
      <c r="P2907">
        <f>VLOOKUP(Table3[[#This Row],[Order ID]],OrderBreakDown!A2906:H10953,6,0)</f>
        <v>6</v>
      </c>
      <c r="Q2907" t="str">
        <f>VLOOKUP(Table3[[#This Row],[Order ID]],OrderBreakDown!A2906:H10953,7,0)</f>
        <v>Office Supplies</v>
      </c>
      <c r="R2907" t="str">
        <f>VLOOKUP(Table3[[#This Row],[Order ID]],OrderBreakDown!A2906:H10953,8,0)</f>
        <v>Art</v>
      </c>
    </row>
    <row r="2908" spans="1:18" ht="21.75" customHeight="1" thickBot="1" x14ac:dyDescent="0.3">
      <c r="A2908" s="5" t="s">
        <v>4684</v>
      </c>
      <c r="B2908" s="2">
        <v>41680</v>
      </c>
      <c r="C2908" s="1" t="s">
        <v>4685</v>
      </c>
      <c r="D2908" s="1" t="s">
        <v>241</v>
      </c>
      <c r="E2908" s="1" t="s">
        <v>27</v>
      </c>
      <c r="F2908" s="1" t="s">
        <v>28</v>
      </c>
      <c r="G2908" s="1" t="s">
        <v>15</v>
      </c>
      <c r="H2908" s="2">
        <v>41686</v>
      </c>
      <c r="I2908" s="1" t="s">
        <v>22</v>
      </c>
      <c r="J2908" s="6" t="s">
        <v>112</v>
      </c>
      <c r="L2908" t="str">
        <f>VLOOKUP(Table3[[#This Row],[Order ID]],OrderBreakDown!A2907:H10954,2,0)</f>
        <v>Epson Phone, Durable</v>
      </c>
      <c r="M2908" s="16">
        <f>VLOOKUP(Table3[[#This Row],[Order ID]],OrderBreakDown!A2907:H10954,3,0)</f>
        <v>0.15</v>
      </c>
      <c r="N2908" t="str">
        <f>VLOOKUP(Table3[[#This Row],[Order ID]],OrderBreakDown!A2907:H10954,4,0)</f>
        <v>$482.00</v>
      </c>
      <c r="O2908" s="18" t="str">
        <f>VLOOKUP(Table3[[#This Row],[Order ID]],OrderBreakDown!A2907:H10954,5,0)</f>
        <v>-$6.00</v>
      </c>
      <c r="P2908">
        <f>VLOOKUP(Table3[[#This Row],[Order ID]],OrderBreakDown!A2907:H10954,6,0)</f>
        <v>7</v>
      </c>
      <c r="Q2908" t="str">
        <f>VLOOKUP(Table3[[#This Row],[Order ID]],OrderBreakDown!A2907:H10954,7,0)</f>
        <v>Technology</v>
      </c>
      <c r="R2908" t="str">
        <f>VLOOKUP(Table3[[#This Row],[Order ID]],OrderBreakDown!A2907:H10954,8,0)</f>
        <v>Machines</v>
      </c>
    </row>
    <row r="2909" spans="1:18" ht="21.75" customHeight="1" thickBot="1" x14ac:dyDescent="0.3">
      <c r="A2909" s="5" t="s">
        <v>4686</v>
      </c>
      <c r="B2909" s="2">
        <v>41681</v>
      </c>
      <c r="C2909" s="1" t="s">
        <v>2108</v>
      </c>
      <c r="D2909" s="1" t="s">
        <v>54</v>
      </c>
      <c r="E2909" s="1" t="s">
        <v>55</v>
      </c>
      <c r="F2909" s="1" t="s">
        <v>28</v>
      </c>
      <c r="G2909" s="1" t="s">
        <v>33</v>
      </c>
      <c r="H2909" s="2">
        <v>41683</v>
      </c>
      <c r="I2909" s="1" t="s">
        <v>37</v>
      </c>
      <c r="J2909" s="6" t="s">
        <v>54</v>
      </c>
      <c r="L2909" t="str">
        <f>VLOOKUP(Table3[[#This Row],[Order ID]],OrderBreakDown!A2908:H10955,2,0)</f>
        <v>Fellowes File Cart, Blue</v>
      </c>
      <c r="M2909" s="16">
        <f>VLOOKUP(Table3[[#This Row],[Order ID]],OrderBreakDown!A2908:H10955,3,0)</f>
        <v>0</v>
      </c>
      <c r="N2909" t="str">
        <f>VLOOKUP(Table3[[#This Row],[Order ID]],OrderBreakDown!A2908:H10955,4,0)</f>
        <v>$412.00</v>
      </c>
      <c r="O2909" s="18" t="str">
        <f>VLOOKUP(Table3[[#This Row],[Order ID]],OrderBreakDown!A2908:H10955,5,0)</f>
        <v>$165.00</v>
      </c>
      <c r="P2909">
        <f>VLOOKUP(Table3[[#This Row],[Order ID]],OrderBreakDown!A2908:H10955,6,0)</f>
        <v>3</v>
      </c>
      <c r="Q2909" t="str">
        <f>VLOOKUP(Table3[[#This Row],[Order ID]],OrderBreakDown!A2908:H10955,7,0)</f>
        <v>Office Supplies</v>
      </c>
      <c r="R2909" t="str">
        <f>VLOOKUP(Table3[[#This Row],[Order ID]],OrderBreakDown!A2908:H10955,8,0)</f>
        <v>Storage</v>
      </c>
    </row>
    <row r="2910" spans="1:18" ht="21.75" customHeight="1" thickBot="1" x14ac:dyDescent="0.3">
      <c r="A2910" s="5" t="s">
        <v>4687</v>
      </c>
      <c r="B2910" s="2">
        <v>41681</v>
      </c>
      <c r="C2910" s="1" t="s">
        <v>86</v>
      </c>
      <c r="D2910" s="1" t="s">
        <v>1631</v>
      </c>
      <c r="E2910" s="1" t="s">
        <v>20</v>
      </c>
      <c r="F2910" s="1" t="s">
        <v>14</v>
      </c>
      <c r="G2910" s="1" t="s">
        <v>33</v>
      </c>
      <c r="H2910" s="2">
        <v>41685</v>
      </c>
      <c r="I2910" s="1" t="s">
        <v>16</v>
      </c>
      <c r="J2910" s="6" t="s">
        <v>23</v>
      </c>
      <c r="L2910" t="str">
        <f>VLOOKUP(Table3[[#This Row],[Order ID]],OrderBreakDown!A2909:H10956,2,0)</f>
        <v>Apple Headset, Full Size</v>
      </c>
      <c r="M2910" s="16">
        <f>VLOOKUP(Table3[[#This Row],[Order ID]],OrderBreakDown!A2909:H10956,3,0)</f>
        <v>0</v>
      </c>
      <c r="N2910" t="str">
        <f>VLOOKUP(Table3[[#This Row],[Order ID]],OrderBreakDown!A2909:H10956,4,0)</f>
        <v>$671.00</v>
      </c>
      <c r="O2910" s="18" t="str">
        <f>VLOOKUP(Table3[[#This Row],[Order ID]],OrderBreakDown!A2909:H10956,5,0)</f>
        <v>$114.00</v>
      </c>
      <c r="P2910">
        <f>VLOOKUP(Table3[[#This Row],[Order ID]],OrderBreakDown!A2909:H10956,6,0)</f>
        <v>9</v>
      </c>
      <c r="Q2910" t="str">
        <f>VLOOKUP(Table3[[#This Row],[Order ID]],OrderBreakDown!A2909:H10956,7,0)</f>
        <v>Technology</v>
      </c>
      <c r="R2910" t="str">
        <f>VLOOKUP(Table3[[#This Row],[Order ID]],OrderBreakDown!A2909:H10956,8,0)</f>
        <v>Phones</v>
      </c>
    </row>
    <row r="2911" spans="1:18" ht="21.75" customHeight="1" thickBot="1" x14ac:dyDescent="0.3">
      <c r="A2911" s="5" t="s">
        <v>4688</v>
      </c>
      <c r="B2911" s="2">
        <v>41681</v>
      </c>
      <c r="C2911" s="1" t="s">
        <v>575</v>
      </c>
      <c r="D2911" s="1" t="s">
        <v>1653</v>
      </c>
      <c r="E2911" s="1" t="s">
        <v>58</v>
      </c>
      <c r="F2911" s="1" t="s">
        <v>50</v>
      </c>
      <c r="G2911" s="1" t="s">
        <v>33</v>
      </c>
      <c r="H2911" s="2">
        <v>41685</v>
      </c>
      <c r="I2911" s="1" t="s">
        <v>22</v>
      </c>
      <c r="J2911" s="6" t="s">
        <v>1654</v>
      </c>
      <c r="L2911" t="str">
        <f>VLOOKUP(Table3[[#This Row],[Order ID]],OrderBreakDown!A2910:H10957,2,0)</f>
        <v>Advantus Photo Frame, Black</v>
      </c>
      <c r="M2911" s="16">
        <f>VLOOKUP(Table3[[#This Row],[Order ID]],OrderBreakDown!A2910:H10957,3,0)</f>
        <v>0</v>
      </c>
      <c r="N2911" t="str">
        <f>VLOOKUP(Table3[[#This Row],[Order ID]],OrderBreakDown!A2910:H10957,4,0)</f>
        <v>$689.00</v>
      </c>
      <c r="O2911" s="18" t="str">
        <f>VLOOKUP(Table3[[#This Row],[Order ID]],OrderBreakDown!A2910:H10957,5,0)</f>
        <v>$7.00</v>
      </c>
      <c r="P2911">
        <f>VLOOKUP(Table3[[#This Row],[Order ID]],OrderBreakDown!A2910:H10957,6,0)</f>
        <v>13</v>
      </c>
      <c r="Q2911" t="str">
        <f>VLOOKUP(Table3[[#This Row],[Order ID]],OrderBreakDown!A2910:H10957,7,0)</f>
        <v>Furniture</v>
      </c>
      <c r="R2911" t="str">
        <f>VLOOKUP(Table3[[#This Row],[Order ID]],OrderBreakDown!A2910:H10957,8,0)</f>
        <v>Furnishings</v>
      </c>
    </row>
    <row r="2912" spans="1:18" ht="21.75" customHeight="1" thickBot="1" x14ac:dyDescent="0.3">
      <c r="A2912" s="5" t="s">
        <v>4689</v>
      </c>
      <c r="B2912" s="2">
        <v>41681</v>
      </c>
      <c r="C2912" s="1" t="s">
        <v>2761</v>
      </c>
      <c r="D2912" s="1" t="s">
        <v>32</v>
      </c>
      <c r="E2912" s="1" t="s">
        <v>20</v>
      </c>
      <c r="F2912" s="1" t="s">
        <v>14</v>
      </c>
      <c r="G2912" s="1" t="s">
        <v>21</v>
      </c>
      <c r="H2912" s="2">
        <v>41683</v>
      </c>
      <c r="I2912" s="1" t="s">
        <v>37</v>
      </c>
      <c r="J2912" s="6" t="s">
        <v>23</v>
      </c>
      <c r="L2912" t="str">
        <f>VLOOKUP(Table3[[#This Row],[Order ID]],OrderBreakDown!A2911:H10958,2,0)</f>
        <v>Binney &amp; Smith Sketch Pad, Easy-Erase</v>
      </c>
      <c r="M2912" s="16">
        <f>VLOOKUP(Table3[[#This Row],[Order ID]],OrderBreakDown!A2911:H10958,3,0)</f>
        <v>0.5</v>
      </c>
      <c r="N2912" t="str">
        <f>VLOOKUP(Table3[[#This Row],[Order ID]],OrderBreakDown!A2911:H10958,4,0)</f>
        <v>$93.00</v>
      </c>
      <c r="O2912" s="18" t="str">
        <f>VLOOKUP(Table3[[#This Row],[Order ID]],OrderBreakDown!A2911:H10958,5,0)</f>
        <v>-$65.00</v>
      </c>
      <c r="P2912">
        <f>VLOOKUP(Table3[[#This Row],[Order ID]],OrderBreakDown!A2911:H10958,6,0)</f>
        <v>4</v>
      </c>
      <c r="Q2912" t="str">
        <f>VLOOKUP(Table3[[#This Row],[Order ID]],OrderBreakDown!A2911:H10958,7,0)</f>
        <v>Office Supplies</v>
      </c>
      <c r="R2912" t="str">
        <f>VLOOKUP(Table3[[#This Row],[Order ID]],OrderBreakDown!A2911:H10958,8,0)</f>
        <v>Art</v>
      </c>
    </row>
    <row r="2913" spans="1:18" ht="21.75" customHeight="1" thickBot="1" x14ac:dyDescent="0.3">
      <c r="A2913" s="5" t="s">
        <v>4690</v>
      </c>
      <c r="B2913" s="2">
        <v>41681</v>
      </c>
      <c r="C2913" s="1" t="s">
        <v>31</v>
      </c>
      <c r="D2913" s="1" t="s">
        <v>81</v>
      </c>
      <c r="E2913" s="1" t="s">
        <v>13</v>
      </c>
      <c r="F2913" s="1" t="s">
        <v>14</v>
      </c>
      <c r="G2913" s="1" t="s">
        <v>33</v>
      </c>
      <c r="H2913" s="2">
        <v>41686</v>
      </c>
      <c r="I2913" s="1" t="s">
        <v>22</v>
      </c>
      <c r="J2913" s="6" t="s">
        <v>82</v>
      </c>
      <c r="L2913" t="str">
        <f>VLOOKUP(Table3[[#This Row],[Order ID]],OrderBreakDown!A2912:H10959,2,0)</f>
        <v>Rogers Lockers, Wire Frame</v>
      </c>
      <c r="M2913" s="16">
        <f>VLOOKUP(Table3[[#This Row],[Order ID]],OrderBreakDown!A2912:H10959,3,0)</f>
        <v>0.5</v>
      </c>
      <c r="N2913" t="str">
        <f>VLOOKUP(Table3[[#This Row],[Order ID]],OrderBreakDown!A2912:H10959,4,0)</f>
        <v>$211.00</v>
      </c>
      <c r="O2913" s="18" t="str">
        <f>VLOOKUP(Table3[[#This Row],[Order ID]],OrderBreakDown!A2912:H10959,5,0)</f>
        <v>-$105.00</v>
      </c>
      <c r="P2913">
        <f>VLOOKUP(Table3[[#This Row],[Order ID]],OrderBreakDown!A2912:H10959,6,0)</f>
        <v>2</v>
      </c>
      <c r="Q2913" t="str">
        <f>VLOOKUP(Table3[[#This Row],[Order ID]],OrderBreakDown!A2912:H10959,7,0)</f>
        <v>Office Supplies</v>
      </c>
      <c r="R2913" t="str">
        <f>VLOOKUP(Table3[[#This Row],[Order ID]],OrderBreakDown!A2912:H10959,8,0)</f>
        <v>Storage</v>
      </c>
    </row>
    <row r="2914" spans="1:18" ht="21.75" customHeight="1" thickBot="1" x14ac:dyDescent="0.3">
      <c r="A2914" s="5" t="s">
        <v>4691</v>
      </c>
      <c r="B2914" s="2">
        <v>41682</v>
      </c>
      <c r="C2914" s="1" t="s">
        <v>1894</v>
      </c>
      <c r="D2914" s="1" t="s">
        <v>1892</v>
      </c>
      <c r="E2914" s="1" t="s">
        <v>145</v>
      </c>
      <c r="F2914" s="1" t="s">
        <v>14</v>
      </c>
      <c r="G2914" s="1" t="s">
        <v>21</v>
      </c>
      <c r="H2914" s="2">
        <v>41683</v>
      </c>
      <c r="I2914" s="1" t="s">
        <v>37</v>
      </c>
      <c r="J2914" s="6" t="s">
        <v>348</v>
      </c>
      <c r="L2914" t="str">
        <f>VLOOKUP(Table3[[#This Row],[Order ID]],OrderBreakDown!A2913:H10960,2,0)</f>
        <v>Okidata Receipt Printer, Durable</v>
      </c>
      <c r="M2914" s="16">
        <f>VLOOKUP(Table3[[#This Row],[Order ID]],OrderBreakDown!A2913:H10960,3,0)</f>
        <v>0</v>
      </c>
      <c r="N2914" t="str">
        <f>VLOOKUP(Table3[[#This Row],[Order ID]],OrderBreakDown!A2913:H10960,4,0)</f>
        <v>$369.00</v>
      </c>
      <c r="O2914" s="18" t="str">
        <f>VLOOKUP(Table3[[#This Row],[Order ID]],OrderBreakDown!A2913:H10960,5,0)</f>
        <v>$15.00</v>
      </c>
      <c r="P2914">
        <f>VLOOKUP(Table3[[#This Row],[Order ID]],OrderBreakDown!A2913:H10960,6,0)</f>
        <v>3</v>
      </c>
      <c r="Q2914" t="str">
        <f>VLOOKUP(Table3[[#This Row],[Order ID]],OrderBreakDown!A2913:H10960,7,0)</f>
        <v>Technology</v>
      </c>
      <c r="R2914" t="str">
        <f>VLOOKUP(Table3[[#This Row],[Order ID]],OrderBreakDown!A2913:H10960,8,0)</f>
        <v>Machines</v>
      </c>
    </row>
    <row r="2915" spans="1:18" ht="21.75" customHeight="1" thickBot="1" x14ac:dyDescent="0.3">
      <c r="A2915" s="5" t="s">
        <v>4692</v>
      </c>
      <c r="B2915" s="2">
        <v>41683</v>
      </c>
      <c r="C2915" s="1" t="s">
        <v>3564</v>
      </c>
      <c r="D2915" s="1" t="s">
        <v>347</v>
      </c>
      <c r="E2915" s="1" t="s">
        <v>145</v>
      </c>
      <c r="F2915" s="1" t="s">
        <v>14</v>
      </c>
      <c r="G2915" s="1" t="s">
        <v>33</v>
      </c>
      <c r="H2915" s="2">
        <v>41688</v>
      </c>
      <c r="I2915" s="1" t="s">
        <v>22</v>
      </c>
      <c r="J2915" s="6" t="s">
        <v>348</v>
      </c>
      <c r="L2915" t="str">
        <f>VLOOKUP(Table3[[#This Row],[Order ID]],OrderBreakDown!A2914:H10961,2,0)</f>
        <v>Enermax Keyboard, USB</v>
      </c>
      <c r="M2915" s="16">
        <f>VLOOKUP(Table3[[#This Row],[Order ID]],OrderBreakDown!A2914:H10961,3,0)</f>
        <v>0</v>
      </c>
      <c r="N2915" t="str">
        <f>VLOOKUP(Table3[[#This Row],[Order ID]],OrderBreakDown!A2914:H10961,4,0)</f>
        <v>$335.00</v>
      </c>
      <c r="O2915" s="18" t="str">
        <f>VLOOKUP(Table3[[#This Row],[Order ID]],OrderBreakDown!A2914:H10961,5,0)</f>
        <v>$110.00</v>
      </c>
      <c r="P2915">
        <f>VLOOKUP(Table3[[#This Row],[Order ID]],OrderBreakDown!A2914:H10961,6,0)</f>
        <v>4</v>
      </c>
      <c r="Q2915" t="str">
        <f>VLOOKUP(Table3[[#This Row],[Order ID]],OrderBreakDown!A2914:H10961,7,0)</f>
        <v>Technology</v>
      </c>
      <c r="R2915" t="str">
        <f>VLOOKUP(Table3[[#This Row],[Order ID]],OrderBreakDown!A2914:H10961,8,0)</f>
        <v>Accessories</v>
      </c>
    </row>
    <row r="2916" spans="1:18" ht="21.75" customHeight="1" thickBot="1" x14ac:dyDescent="0.3">
      <c r="A2916" s="5" t="s">
        <v>4693</v>
      </c>
      <c r="B2916" s="2">
        <v>41684</v>
      </c>
      <c r="C2916" s="1" t="s">
        <v>2821</v>
      </c>
      <c r="D2916" s="1" t="s">
        <v>3099</v>
      </c>
      <c r="E2916" s="1" t="s">
        <v>20</v>
      </c>
      <c r="F2916" s="1" t="s">
        <v>14</v>
      </c>
      <c r="G2916" s="1" t="s">
        <v>15</v>
      </c>
      <c r="H2916" s="2">
        <v>41687</v>
      </c>
      <c r="I2916" s="1" t="s">
        <v>16</v>
      </c>
      <c r="J2916" s="6" t="s">
        <v>1968</v>
      </c>
      <c r="L2916" t="str">
        <f>VLOOKUP(Table3[[#This Row],[Order ID]],OrderBreakDown!A2915:H10962,2,0)</f>
        <v>Sanford Markers, Water Color</v>
      </c>
      <c r="M2916" s="16">
        <f>VLOOKUP(Table3[[#This Row],[Order ID]],OrderBreakDown!A2915:H10962,3,0)</f>
        <v>0</v>
      </c>
      <c r="N2916" t="str">
        <f>VLOOKUP(Table3[[#This Row],[Order ID]],OrderBreakDown!A2915:H10962,4,0)</f>
        <v>$79.00</v>
      </c>
      <c r="O2916" s="18" t="str">
        <f>VLOOKUP(Table3[[#This Row],[Order ID]],OrderBreakDown!A2915:H10962,5,0)</f>
        <v>$7.00</v>
      </c>
      <c r="P2916">
        <f>VLOOKUP(Table3[[#This Row],[Order ID]],OrderBreakDown!A2915:H10962,6,0)</f>
        <v>3</v>
      </c>
      <c r="Q2916" t="str">
        <f>VLOOKUP(Table3[[#This Row],[Order ID]],OrderBreakDown!A2915:H10962,7,0)</f>
        <v>Office Supplies</v>
      </c>
      <c r="R2916" t="str">
        <f>VLOOKUP(Table3[[#This Row],[Order ID]],OrderBreakDown!A2915:H10962,8,0)</f>
        <v>Art</v>
      </c>
    </row>
    <row r="2917" spans="1:18" ht="21.75" customHeight="1" thickBot="1" x14ac:dyDescent="0.3">
      <c r="A2917" s="5" t="s">
        <v>4694</v>
      </c>
      <c r="B2917" s="2">
        <v>41684</v>
      </c>
      <c r="C2917" s="1" t="s">
        <v>3290</v>
      </c>
      <c r="D2917" s="1" t="s">
        <v>538</v>
      </c>
      <c r="E2917" s="1" t="s">
        <v>66</v>
      </c>
      <c r="F2917" s="1" t="s">
        <v>28</v>
      </c>
      <c r="G2917" s="1" t="s">
        <v>33</v>
      </c>
      <c r="H2917" s="2">
        <v>41684</v>
      </c>
      <c r="I2917" s="1" t="s">
        <v>62</v>
      </c>
      <c r="J2917" s="6" t="s">
        <v>538</v>
      </c>
      <c r="L2917" t="str">
        <f>VLOOKUP(Table3[[#This Row],[Order ID]],OrderBreakDown!A2916:H10963,2,0)</f>
        <v>Cuisinart Coffee Grinder, Silver</v>
      </c>
      <c r="M2917" s="16">
        <f>VLOOKUP(Table3[[#This Row],[Order ID]],OrderBreakDown!A2916:H10963,3,0)</f>
        <v>0.1</v>
      </c>
      <c r="N2917" t="str">
        <f>VLOOKUP(Table3[[#This Row],[Order ID]],OrderBreakDown!A2916:H10963,4,0)</f>
        <v>$106.00</v>
      </c>
      <c r="O2917" s="18" t="str">
        <f>VLOOKUP(Table3[[#This Row],[Order ID]],OrderBreakDown!A2916:H10963,5,0)</f>
        <v>$12.00</v>
      </c>
      <c r="P2917">
        <f>VLOOKUP(Table3[[#This Row],[Order ID]],OrderBreakDown!A2916:H10963,6,0)</f>
        <v>3</v>
      </c>
      <c r="Q2917" t="str">
        <f>VLOOKUP(Table3[[#This Row],[Order ID]],OrderBreakDown!A2916:H10963,7,0)</f>
        <v>Office Supplies</v>
      </c>
      <c r="R2917" t="str">
        <f>VLOOKUP(Table3[[#This Row],[Order ID]],OrderBreakDown!A2916:H10963,8,0)</f>
        <v>Appliances</v>
      </c>
    </row>
    <row r="2918" spans="1:18" ht="21.75" customHeight="1" thickBot="1" x14ac:dyDescent="0.3">
      <c r="A2918" s="5" t="s">
        <v>4695</v>
      </c>
      <c r="B2918" s="2">
        <v>41684</v>
      </c>
      <c r="C2918" s="1" t="s">
        <v>2659</v>
      </c>
      <c r="D2918" s="1" t="s">
        <v>1711</v>
      </c>
      <c r="E2918" s="1" t="s">
        <v>66</v>
      </c>
      <c r="F2918" s="1" t="s">
        <v>28</v>
      </c>
      <c r="G2918" s="1" t="s">
        <v>33</v>
      </c>
      <c r="H2918" s="2">
        <v>41689</v>
      </c>
      <c r="I2918" s="1" t="s">
        <v>22</v>
      </c>
      <c r="J2918" s="6" t="s">
        <v>116</v>
      </c>
      <c r="L2918" t="str">
        <f>VLOOKUP(Table3[[#This Row],[Order ID]],OrderBreakDown!A2917:H10964,2,0)</f>
        <v>Tenex Stacking Tray, Black</v>
      </c>
      <c r="M2918" s="16">
        <f>VLOOKUP(Table3[[#This Row],[Order ID]],OrderBreakDown!A2917:H10964,3,0)</f>
        <v>0</v>
      </c>
      <c r="N2918" t="str">
        <f>VLOOKUP(Table3[[#This Row],[Order ID]],OrderBreakDown!A2917:H10964,4,0)</f>
        <v>$126.00</v>
      </c>
      <c r="O2918" s="18" t="str">
        <f>VLOOKUP(Table3[[#This Row],[Order ID]],OrderBreakDown!A2917:H10964,5,0)</f>
        <v>$18.00</v>
      </c>
      <c r="P2918">
        <f>VLOOKUP(Table3[[#This Row],[Order ID]],OrderBreakDown!A2917:H10964,6,0)</f>
        <v>5</v>
      </c>
      <c r="Q2918" t="str">
        <f>VLOOKUP(Table3[[#This Row],[Order ID]],OrderBreakDown!A2917:H10964,7,0)</f>
        <v>Furniture</v>
      </c>
      <c r="R2918" t="str">
        <f>VLOOKUP(Table3[[#This Row],[Order ID]],OrderBreakDown!A2917:H10964,8,0)</f>
        <v>Furnishings</v>
      </c>
    </row>
    <row r="2919" spans="1:18" ht="21.75" customHeight="1" thickBot="1" x14ac:dyDescent="0.3">
      <c r="A2919" s="5" t="s">
        <v>4696</v>
      </c>
      <c r="B2919" s="2">
        <v>41684</v>
      </c>
      <c r="C2919" s="1" t="s">
        <v>1813</v>
      </c>
      <c r="D2919" s="1" t="s">
        <v>2294</v>
      </c>
      <c r="E2919" s="1" t="s">
        <v>66</v>
      </c>
      <c r="F2919" s="1" t="s">
        <v>28</v>
      </c>
      <c r="G2919" s="1" t="s">
        <v>21</v>
      </c>
      <c r="H2919" s="2">
        <v>41691</v>
      </c>
      <c r="I2919" s="1" t="s">
        <v>22</v>
      </c>
      <c r="J2919" s="6" t="s">
        <v>67</v>
      </c>
      <c r="L2919" t="str">
        <f>VLOOKUP(Table3[[#This Row],[Order ID]],OrderBreakDown!A2918:H10965,2,0)</f>
        <v>Ikea Corner Shelving, Pine</v>
      </c>
      <c r="M2919" s="16">
        <f>VLOOKUP(Table3[[#This Row],[Order ID]],OrderBreakDown!A2918:H10965,3,0)</f>
        <v>0.1</v>
      </c>
      <c r="N2919" t="str">
        <f>VLOOKUP(Table3[[#This Row],[Order ID]],OrderBreakDown!A2918:H10965,4,0)</f>
        <v>$448.00</v>
      </c>
      <c r="O2919" s="18" t="str">
        <f>VLOOKUP(Table3[[#This Row],[Order ID]],OrderBreakDown!A2918:H10965,5,0)</f>
        <v>-$10.00</v>
      </c>
      <c r="P2919">
        <f>VLOOKUP(Table3[[#This Row],[Order ID]],OrderBreakDown!A2918:H10965,6,0)</f>
        <v>4</v>
      </c>
      <c r="Q2919" t="str">
        <f>VLOOKUP(Table3[[#This Row],[Order ID]],OrderBreakDown!A2918:H10965,7,0)</f>
        <v>Furniture</v>
      </c>
      <c r="R2919" t="str">
        <f>VLOOKUP(Table3[[#This Row],[Order ID]],OrderBreakDown!A2918:H10965,8,0)</f>
        <v>Bookcases</v>
      </c>
    </row>
    <row r="2920" spans="1:18" ht="21.75" customHeight="1" thickBot="1" x14ac:dyDescent="0.3">
      <c r="A2920" s="5" t="s">
        <v>4697</v>
      </c>
      <c r="B2920" s="2">
        <v>41684</v>
      </c>
      <c r="C2920" s="1" t="s">
        <v>2161</v>
      </c>
      <c r="D2920" s="1" t="s">
        <v>462</v>
      </c>
      <c r="E2920" s="1" t="s">
        <v>49</v>
      </c>
      <c r="F2920" s="1" t="s">
        <v>50</v>
      </c>
      <c r="G2920" s="1" t="s">
        <v>15</v>
      </c>
      <c r="H2920" s="2">
        <v>41688</v>
      </c>
      <c r="I2920" s="1" t="s">
        <v>22</v>
      </c>
      <c r="J2920" s="6" t="s">
        <v>335</v>
      </c>
      <c r="L2920" t="str">
        <f>VLOOKUP(Table3[[#This Row],[Order ID]],OrderBreakDown!A2919:H10966,2,0)</f>
        <v>Ikea Classic Bookcase, Traditional</v>
      </c>
      <c r="M2920" s="16">
        <f>VLOOKUP(Table3[[#This Row],[Order ID]],OrderBreakDown!A2919:H10966,3,0)</f>
        <v>0</v>
      </c>
      <c r="N2920" t="str">
        <f>VLOOKUP(Table3[[#This Row],[Order ID]],OrderBreakDown!A2919:H10966,4,0)</f>
        <v>$1,235.00</v>
      </c>
      <c r="O2920" s="18" t="str">
        <f>VLOOKUP(Table3[[#This Row],[Order ID]],OrderBreakDown!A2919:H10966,5,0)</f>
        <v>$469.00</v>
      </c>
      <c r="P2920">
        <f>VLOOKUP(Table3[[#This Row],[Order ID]],OrderBreakDown!A2919:H10966,6,0)</f>
        <v>3</v>
      </c>
      <c r="Q2920" t="str">
        <f>VLOOKUP(Table3[[#This Row],[Order ID]],OrderBreakDown!A2919:H10966,7,0)</f>
        <v>Furniture</v>
      </c>
      <c r="R2920" t="str">
        <f>VLOOKUP(Table3[[#This Row],[Order ID]],OrderBreakDown!A2919:H10966,8,0)</f>
        <v>Bookcases</v>
      </c>
    </row>
    <row r="2921" spans="1:18" ht="21.75" customHeight="1" thickBot="1" x14ac:dyDescent="0.3">
      <c r="A2921" s="5" t="s">
        <v>4698</v>
      </c>
      <c r="B2921" s="2">
        <v>41685</v>
      </c>
      <c r="C2921" s="1" t="s">
        <v>760</v>
      </c>
      <c r="D2921" s="1" t="s">
        <v>259</v>
      </c>
      <c r="E2921" s="1" t="s">
        <v>260</v>
      </c>
      <c r="F2921" s="1" t="s">
        <v>14</v>
      </c>
      <c r="G2921" s="1" t="s">
        <v>21</v>
      </c>
      <c r="H2921" s="2">
        <v>41688</v>
      </c>
      <c r="I2921" s="1" t="s">
        <v>37</v>
      </c>
      <c r="J2921" s="6" t="s">
        <v>259</v>
      </c>
      <c r="L2921" t="str">
        <f>VLOOKUP(Table3[[#This Row],[Order ID]],OrderBreakDown!A2920:H10967,2,0)</f>
        <v>SAFCO Swivel Stool, Black</v>
      </c>
      <c r="M2921" s="16">
        <f>VLOOKUP(Table3[[#This Row],[Order ID]],OrderBreakDown!A2920:H10967,3,0)</f>
        <v>0.5</v>
      </c>
      <c r="N2921" t="str">
        <f>VLOOKUP(Table3[[#This Row],[Order ID]],OrderBreakDown!A2920:H10967,4,0)</f>
        <v>$248.00</v>
      </c>
      <c r="O2921" s="18" t="str">
        <f>VLOOKUP(Table3[[#This Row],[Order ID]],OrderBreakDown!A2920:H10967,5,0)</f>
        <v>-$70.00</v>
      </c>
      <c r="P2921">
        <f>VLOOKUP(Table3[[#This Row],[Order ID]],OrderBreakDown!A2920:H10967,6,0)</f>
        <v>3</v>
      </c>
      <c r="Q2921" t="str">
        <f>VLOOKUP(Table3[[#This Row],[Order ID]],OrderBreakDown!A2920:H10967,7,0)</f>
        <v>Furniture</v>
      </c>
      <c r="R2921" t="str">
        <f>VLOOKUP(Table3[[#This Row],[Order ID]],OrderBreakDown!A2920:H10967,8,0)</f>
        <v>Chairs</v>
      </c>
    </row>
    <row r="2922" spans="1:18" ht="21.75" customHeight="1" thickBot="1" x14ac:dyDescent="0.3">
      <c r="A2922" s="5" t="s">
        <v>4699</v>
      </c>
      <c r="B2922" s="2">
        <v>41685</v>
      </c>
      <c r="C2922" s="1" t="s">
        <v>2317</v>
      </c>
      <c r="D2922" s="1" t="s">
        <v>12</v>
      </c>
      <c r="E2922" s="1" t="s">
        <v>13</v>
      </c>
      <c r="F2922" s="1" t="s">
        <v>14</v>
      </c>
      <c r="G2922" s="1" t="s">
        <v>21</v>
      </c>
      <c r="H2922" s="2">
        <v>41690</v>
      </c>
      <c r="I2922" s="1" t="s">
        <v>22</v>
      </c>
      <c r="J2922" s="6" t="s">
        <v>12</v>
      </c>
      <c r="L2922" t="str">
        <f>VLOOKUP(Table3[[#This Row],[Order ID]],OrderBreakDown!A2921:H10968,2,0)</f>
        <v>Ames Peel and Seal, Security-Tint</v>
      </c>
      <c r="M2922" s="16">
        <f>VLOOKUP(Table3[[#This Row],[Order ID]],OrderBreakDown!A2921:H10968,3,0)</f>
        <v>0.5</v>
      </c>
      <c r="N2922" t="str">
        <f>VLOOKUP(Table3[[#This Row],[Order ID]],OrderBreakDown!A2921:H10968,4,0)</f>
        <v>$63.00</v>
      </c>
      <c r="O2922" s="18" t="str">
        <f>VLOOKUP(Table3[[#This Row],[Order ID]],OrderBreakDown!A2921:H10968,5,0)</f>
        <v>-$24.00</v>
      </c>
      <c r="P2922">
        <f>VLOOKUP(Table3[[#This Row],[Order ID]],OrderBreakDown!A2921:H10968,6,0)</f>
        <v>6</v>
      </c>
      <c r="Q2922" t="str">
        <f>VLOOKUP(Table3[[#This Row],[Order ID]],OrderBreakDown!A2921:H10968,7,0)</f>
        <v>Office Supplies</v>
      </c>
      <c r="R2922" t="str">
        <f>VLOOKUP(Table3[[#This Row],[Order ID]],OrderBreakDown!A2921:H10968,8,0)</f>
        <v>Envelopes</v>
      </c>
    </row>
    <row r="2923" spans="1:18" ht="21.75" customHeight="1" thickBot="1" x14ac:dyDescent="0.3">
      <c r="A2923" s="5" t="s">
        <v>4700</v>
      </c>
      <c r="B2923" s="2">
        <v>41687</v>
      </c>
      <c r="C2923" s="1" t="s">
        <v>2032</v>
      </c>
      <c r="D2923" s="1" t="s">
        <v>205</v>
      </c>
      <c r="E2923" s="1" t="s">
        <v>66</v>
      </c>
      <c r="F2923" s="1" t="s">
        <v>28</v>
      </c>
      <c r="G2923" s="1" t="s">
        <v>33</v>
      </c>
      <c r="H2923" s="2">
        <v>41689</v>
      </c>
      <c r="I2923" s="1" t="s">
        <v>37</v>
      </c>
      <c r="J2923" s="6" t="s">
        <v>206</v>
      </c>
      <c r="L2923" t="str">
        <f>VLOOKUP(Table3[[#This Row],[Order ID]],OrderBreakDown!A2922:H10969,2,0)</f>
        <v>Konica Printer, Durable</v>
      </c>
      <c r="M2923" s="16">
        <f>VLOOKUP(Table3[[#This Row],[Order ID]],OrderBreakDown!A2922:H10969,3,0)</f>
        <v>0</v>
      </c>
      <c r="N2923" t="str">
        <f>VLOOKUP(Table3[[#This Row],[Order ID]],OrderBreakDown!A2922:H10969,4,0)</f>
        <v>$1,072.00</v>
      </c>
      <c r="O2923" s="18" t="str">
        <f>VLOOKUP(Table3[[#This Row],[Order ID]],OrderBreakDown!A2922:H10969,5,0)</f>
        <v>$311.00</v>
      </c>
      <c r="P2923">
        <f>VLOOKUP(Table3[[#This Row],[Order ID]],OrderBreakDown!A2922:H10969,6,0)</f>
        <v>4</v>
      </c>
      <c r="Q2923" t="str">
        <f>VLOOKUP(Table3[[#This Row],[Order ID]],OrderBreakDown!A2922:H10969,7,0)</f>
        <v>Technology</v>
      </c>
      <c r="R2923" t="str">
        <f>VLOOKUP(Table3[[#This Row],[Order ID]],OrderBreakDown!A2922:H10969,8,0)</f>
        <v>Machines</v>
      </c>
    </row>
    <row r="2924" spans="1:18" ht="21.75" customHeight="1" thickBot="1" x14ac:dyDescent="0.3">
      <c r="A2924" s="5" t="s">
        <v>4701</v>
      </c>
      <c r="B2924" s="2">
        <v>41687</v>
      </c>
      <c r="C2924" s="1" t="s">
        <v>127</v>
      </c>
      <c r="D2924" s="1" t="s">
        <v>3008</v>
      </c>
      <c r="E2924" s="1" t="s">
        <v>58</v>
      </c>
      <c r="F2924" s="1" t="s">
        <v>50</v>
      </c>
      <c r="G2924" s="1" t="s">
        <v>15</v>
      </c>
      <c r="H2924" s="2">
        <v>41692</v>
      </c>
      <c r="I2924" s="1" t="s">
        <v>22</v>
      </c>
      <c r="J2924" s="6" t="s">
        <v>610</v>
      </c>
      <c r="L2924" t="str">
        <f>VLOOKUP(Table3[[#This Row],[Order ID]],OrderBreakDown!A2923:H10970,2,0)</f>
        <v>Deflect-O Clock, Erganomic</v>
      </c>
      <c r="M2924" s="16">
        <f>VLOOKUP(Table3[[#This Row],[Order ID]],OrderBreakDown!A2923:H10970,3,0)</f>
        <v>0</v>
      </c>
      <c r="N2924" t="str">
        <f>VLOOKUP(Table3[[#This Row],[Order ID]],OrderBreakDown!A2923:H10970,4,0)</f>
        <v>$343.00</v>
      </c>
      <c r="O2924" s="18" t="str">
        <f>VLOOKUP(Table3[[#This Row],[Order ID]],OrderBreakDown!A2923:H10970,5,0)</f>
        <v>$31.00</v>
      </c>
      <c r="P2924">
        <f>VLOOKUP(Table3[[#This Row],[Order ID]],OrderBreakDown!A2923:H10970,6,0)</f>
        <v>7</v>
      </c>
      <c r="Q2924" t="str">
        <f>VLOOKUP(Table3[[#This Row],[Order ID]],OrderBreakDown!A2923:H10970,7,0)</f>
        <v>Furniture</v>
      </c>
      <c r="R2924" t="str">
        <f>VLOOKUP(Table3[[#This Row],[Order ID]],OrderBreakDown!A2923:H10970,8,0)</f>
        <v>Furnishings</v>
      </c>
    </row>
    <row r="2925" spans="1:18" ht="21.75" customHeight="1" thickBot="1" x14ac:dyDescent="0.3">
      <c r="A2925" s="5" t="s">
        <v>4702</v>
      </c>
      <c r="B2925" s="2">
        <v>41687</v>
      </c>
      <c r="C2925" s="1" t="s">
        <v>4703</v>
      </c>
      <c r="D2925" s="1" t="s">
        <v>48</v>
      </c>
      <c r="E2925" s="1" t="s">
        <v>49</v>
      </c>
      <c r="F2925" s="1" t="s">
        <v>50</v>
      </c>
      <c r="G2925" s="1" t="s">
        <v>21</v>
      </c>
      <c r="H2925" s="2">
        <v>41691</v>
      </c>
      <c r="I2925" s="1" t="s">
        <v>22</v>
      </c>
      <c r="J2925" s="6" t="s">
        <v>51</v>
      </c>
      <c r="L2925" t="str">
        <f>VLOOKUP(Table3[[#This Row],[Order ID]],OrderBreakDown!A2924:H10971,2,0)</f>
        <v>Avery Binder Covers, Durable</v>
      </c>
      <c r="M2925" s="16">
        <f>VLOOKUP(Table3[[#This Row],[Order ID]],OrderBreakDown!A2924:H10971,3,0)</f>
        <v>0</v>
      </c>
      <c r="N2925" t="str">
        <f>VLOOKUP(Table3[[#This Row],[Order ID]],OrderBreakDown!A2924:H10971,4,0)</f>
        <v>$38.00</v>
      </c>
      <c r="O2925" s="18" t="str">
        <f>VLOOKUP(Table3[[#This Row],[Order ID]],OrderBreakDown!A2924:H10971,5,0)</f>
        <v>$5.00</v>
      </c>
      <c r="P2925">
        <f>VLOOKUP(Table3[[#This Row],[Order ID]],OrderBreakDown!A2924:H10971,6,0)</f>
        <v>3</v>
      </c>
      <c r="Q2925" t="str">
        <f>VLOOKUP(Table3[[#This Row],[Order ID]],OrderBreakDown!A2924:H10971,7,0)</f>
        <v>Office Supplies</v>
      </c>
      <c r="R2925" t="str">
        <f>VLOOKUP(Table3[[#This Row],[Order ID]],OrderBreakDown!A2924:H10971,8,0)</f>
        <v>Binders</v>
      </c>
    </row>
    <row r="2926" spans="1:18" ht="21.75" customHeight="1" thickBot="1" x14ac:dyDescent="0.3">
      <c r="A2926" s="5" t="s">
        <v>4704</v>
      </c>
      <c r="B2926" s="2">
        <v>41687</v>
      </c>
      <c r="C2926" s="1" t="s">
        <v>2751</v>
      </c>
      <c r="D2926" s="1" t="s">
        <v>4705</v>
      </c>
      <c r="E2926" s="1" t="s">
        <v>27</v>
      </c>
      <c r="F2926" s="1" t="s">
        <v>28</v>
      </c>
      <c r="G2926" s="1" t="s">
        <v>21</v>
      </c>
      <c r="H2926" s="2">
        <v>41692</v>
      </c>
      <c r="I2926" s="1" t="s">
        <v>22</v>
      </c>
      <c r="J2926" s="6" t="s">
        <v>29</v>
      </c>
      <c r="L2926" t="str">
        <f>VLOOKUP(Table3[[#This Row],[Order ID]],OrderBreakDown!A2925:H10972,2,0)</f>
        <v>Novimex Steel Folding Chair, Black</v>
      </c>
      <c r="M2926" s="16">
        <f>VLOOKUP(Table3[[#This Row],[Order ID]],OrderBreakDown!A2925:H10972,3,0)</f>
        <v>0.1</v>
      </c>
      <c r="N2926" t="str">
        <f>VLOOKUP(Table3[[#This Row],[Order ID]],OrderBreakDown!A2925:H10972,4,0)</f>
        <v>$575.00</v>
      </c>
      <c r="O2926" s="18" t="str">
        <f>VLOOKUP(Table3[[#This Row],[Order ID]],OrderBreakDown!A2925:H10972,5,0)</f>
        <v>$45.00</v>
      </c>
      <c r="P2926">
        <f>VLOOKUP(Table3[[#This Row],[Order ID]],OrderBreakDown!A2925:H10972,6,0)</f>
        <v>8</v>
      </c>
      <c r="Q2926" t="str">
        <f>VLOOKUP(Table3[[#This Row],[Order ID]],OrderBreakDown!A2925:H10972,7,0)</f>
        <v>Furniture</v>
      </c>
      <c r="R2926" t="str">
        <f>VLOOKUP(Table3[[#This Row],[Order ID]],OrderBreakDown!A2925:H10972,8,0)</f>
        <v>Chairs</v>
      </c>
    </row>
    <row r="2927" spans="1:18" ht="21.75" customHeight="1" thickBot="1" x14ac:dyDescent="0.3">
      <c r="A2927" s="5" t="s">
        <v>4706</v>
      </c>
      <c r="B2927" s="2">
        <v>41687</v>
      </c>
      <c r="C2927" s="1" t="s">
        <v>2289</v>
      </c>
      <c r="D2927" s="1" t="s">
        <v>329</v>
      </c>
      <c r="E2927" s="1" t="s">
        <v>27</v>
      </c>
      <c r="F2927" s="1" t="s">
        <v>28</v>
      </c>
      <c r="G2927" s="1" t="s">
        <v>21</v>
      </c>
      <c r="H2927" s="2">
        <v>41691</v>
      </c>
      <c r="I2927" s="1" t="s">
        <v>16</v>
      </c>
      <c r="J2927" s="6" t="s">
        <v>194</v>
      </c>
      <c r="L2927" t="str">
        <f>VLOOKUP(Table3[[#This Row],[Order ID]],OrderBreakDown!A2926:H10973,2,0)</f>
        <v>Stanley Markers, Easy-Erase</v>
      </c>
      <c r="M2927" s="16">
        <f>VLOOKUP(Table3[[#This Row],[Order ID]],OrderBreakDown!A2926:H10973,3,0)</f>
        <v>0</v>
      </c>
      <c r="N2927" t="str">
        <f>VLOOKUP(Table3[[#This Row],[Order ID]],OrderBreakDown!A2926:H10973,4,0)</f>
        <v>$45.00</v>
      </c>
      <c r="O2927" s="18" t="str">
        <f>VLOOKUP(Table3[[#This Row],[Order ID]],OrderBreakDown!A2926:H10973,5,0)</f>
        <v>$0.00</v>
      </c>
      <c r="P2927">
        <f>VLOOKUP(Table3[[#This Row],[Order ID]],OrderBreakDown!A2926:H10973,6,0)</f>
        <v>2</v>
      </c>
      <c r="Q2927" t="str">
        <f>VLOOKUP(Table3[[#This Row],[Order ID]],OrderBreakDown!A2926:H10973,7,0)</f>
        <v>Office Supplies</v>
      </c>
      <c r="R2927" t="str">
        <f>VLOOKUP(Table3[[#This Row],[Order ID]],OrderBreakDown!A2926:H10973,8,0)</f>
        <v>Art</v>
      </c>
    </row>
    <row r="2928" spans="1:18" ht="21.75" customHeight="1" thickBot="1" x14ac:dyDescent="0.3">
      <c r="A2928" s="5" t="s">
        <v>4707</v>
      </c>
      <c r="B2928" s="2">
        <v>41687</v>
      </c>
      <c r="C2928" s="1" t="s">
        <v>4544</v>
      </c>
      <c r="D2928" s="1" t="s">
        <v>2243</v>
      </c>
      <c r="E2928" s="1" t="s">
        <v>27</v>
      </c>
      <c r="F2928" s="1" t="s">
        <v>28</v>
      </c>
      <c r="G2928" s="1" t="s">
        <v>21</v>
      </c>
      <c r="H2928" s="2">
        <v>41687</v>
      </c>
      <c r="I2928" s="1" t="s">
        <v>62</v>
      </c>
      <c r="J2928" s="6" t="s">
        <v>519</v>
      </c>
      <c r="L2928" t="str">
        <f>VLOOKUP(Table3[[#This Row],[Order ID]],OrderBreakDown!A2927:H10974,2,0)</f>
        <v>Stanley Pens, Fluorescent</v>
      </c>
      <c r="M2928" s="16">
        <f>VLOOKUP(Table3[[#This Row],[Order ID]],OrderBreakDown!A2927:H10974,3,0)</f>
        <v>0</v>
      </c>
      <c r="N2928" t="str">
        <f>VLOOKUP(Table3[[#This Row],[Order ID]],OrderBreakDown!A2927:H10974,4,0)</f>
        <v>$90.00</v>
      </c>
      <c r="O2928" s="18" t="str">
        <f>VLOOKUP(Table3[[#This Row],[Order ID]],OrderBreakDown!A2927:H10974,5,0)</f>
        <v>$8.00</v>
      </c>
      <c r="P2928">
        <f>VLOOKUP(Table3[[#This Row],[Order ID]],OrderBreakDown!A2927:H10974,6,0)</f>
        <v>8</v>
      </c>
      <c r="Q2928" t="str">
        <f>VLOOKUP(Table3[[#This Row],[Order ID]],OrderBreakDown!A2927:H10974,7,0)</f>
        <v>Office Supplies</v>
      </c>
      <c r="R2928" t="str">
        <f>VLOOKUP(Table3[[#This Row],[Order ID]],OrderBreakDown!A2927:H10974,8,0)</f>
        <v>Art</v>
      </c>
    </row>
    <row r="2929" spans="1:18" ht="21.75" customHeight="1" thickBot="1" x14ac:dyDescent="0.3">
      <c r="A2929" s="5" t="s">
        <v>4708</v>
      </c>
      <c r="B2929" s="2">
        <v>41687</v>
      </c>
      <c r="C2929" s="1" t="s">
        <v>64</v>
      </c>
      <c r="D2929" s="1" t="s">
        <v>4709</v>
      </c>
      <c r="E2929" s="1" t="s">
        <v>77</v>
      </c>
      <c r="F2929" s="1" t="s">
        <v>28</v>
      </c>
      <c r="G2929" s="1" t="s">
        <v>33</v>
      </c>
      <c r="H2929" s="2">
        <v>41692</v>
      </c>
      <c r="I2929" s="1" t="s">
        <v>22</v>
      </c>
      <c r="J2929" s="6" t="s">
        <v>382</v>
      </c>
      <c r="L2929" t="str">
        <f>VLOOKUP(Table3[[#This Row],[Order ID]],OrderBreakDown!A2928:H10975,2,0)</f>
        <v>Elite Letter Opener, Easy Grip</v>
      </c>
      <c r="M2929" s="16">
        <f>VLOOKUP(Table3[[#This Row],[Order ID]],OrderBreakDown!A2928:H10975,3,0)</f>
        <v>0.5</v>
      </c>
      <c r="N2929" t="str">
        <f>VLOOKUP(Table3[[#This Row],[Order ID]],OrderBreakDown!A2928:H10975,4,0)</f>
        <v>$27.00</v>
      </c>
      <c r="O2929" s="18" t="str">
        <f>VLOOKUP(Table3[[#This Row],[Order ID]],OrderBreakDown!A2928:H10975,5,0)</f>
        <v>-$25.00</v>
      </c>
      <c r="P2929">
        <f>VLOOKUP(Table3[[#This Row],[Order ID]],OrderBreakDown!A2928:H10975,6,0)</f>
        <v>2</v>
      </c>
      <c r="Q2929" t="str">
        <f>VLOOKUP(Table3[[#This Row],[Order ID]],OrderBreakDown!A2928:H10975,7,0)</f>
        <v>Office Supplies</v>
      </c>
      <c r="R2929" t="str">
        <f>VLOOKUP(Table3[[#This Row],[Order ID]],OrderBreakDown!A2928:H10975,8,0)</f>
        <v>Supplies</v>
      </c>
    </row>
    <row r="2930" spans="1:18" ht="21.75" customHeight="1" thickBot="1" x14ac:dyDescent="0.3">
      <c r="A2930" s="5" t="s">
        <v>4710</v>
      </c>
      <c r="B2930" s="2">
        <v>41687</v>
      </c>
      <c r="C2930" s="1" t="s">
        <v>3575</v>
      </c>
      <c r="D2930" s="1" t="s">
        <v>664</v>
      </c>
      <c r="E2930" s="1" t="s">
        <v>77</v>
      </c>
      <c r="F2930" s="1" t="s">
        <v>28</v>
      </c>
      <c r="G2930" s="1" t="s">
        <v>21</v>
      </c>
      <c r="H2930" s="2">
        <v>41688</v>
      </c>
      <c r="I2930" s="1" t="s">
        <v>37</v>
      </c>
      <c r="J2930" s="6" t="s">
        <v>664</v>
      </c>
      <c r="L2930" t="str">
        <f>VLOOKUP(Table3[[#This Row],[Order ID]],OrderBreakDown!A2929:H10976,2,0)</f>
        <v>Ibico Index Tab, Clear</v>
      </c>
      <c r="M2930" s="16">
        <f>VLOOKUP(Table3[[#This Row],[Order ID]],OrderBreakDown!A2929:H10976,3,0)</f>
        <v>0.5</v>
      </c>
      <c r="N2930" t="str">
        <f>VLOOKUP(Table3[[#This Row],[Order ID]],OrderBreakDown!A2929:H10976,4,0)</f>
        <v>$8.00</v>
      </c>
      <c r="O2930" s="18" t="str">
        <f>VLOOKUP(Table3[[#This Row],[Order ID]],OrderBreakDown!A2929:H10976,5,0)</f>
        <v>-$2.00</v>
      </c>
      <c r="P2930">
        <f>VLOOKUP(Table3[[#This Row],[Order ID]],OrderBreakDown!A2929:H10976,6,0)</f>
        <v>2</v>
      </c>
      <c r="Q2930" t="str">
        <f>VLOOKUP(Table3[[#This Row],[Order ID]],OrderBreakDown!A2929:H10976,7,0)</f>
        <v>Office Supplies</v>
      </c>
      <c r="R2930" t="str">
        <f>VLOOKUP(Table3[[#This Row],[Order ID]],OrderBreakDown!A2929:H10976,8,0)</f>
        <v>Binders</v>
      </c>
    </row>
    <row r="2931" spans="1:18" ht="21.75" customHeight="1" thickBot="1" x14ac:dyDescent="0.3">
      <c r="A2931" s="5" t="s">
        <v>4711</v>
      </c>
      <c r="B2931" s="2">
        <v>41690</v>
      </c>
      <c r="C2931" s="1" t="s">
        <v>1627</v>
      </c>
      <c r="D2931" s="1" t="s">
        <v>884</v>
      </c>
      <c r="E2931" s="1" t="s">
        <v>66</v>
      </c>
      <c r="F2931" s="1" t="s">
        <v>28</v>
      </c>
      <c r="G2931" s="1" t="s">
        <v>21</v>
      </c>
      <c r="H2931" s="2">
        <v>41693</v>
      </c>
      <c r="I2931" s="1" t="s">
        <v>37</v>
      </c>
      <c r="J2931" s="6" t="s">
        <v>295</v>
      </c>
      <c r="L2931" t="str">
        <f>VLOOKUP(Table3[[#This Row],[Order ID]],OrderBreakDown!A2930:H10977,2,0)</f>
        <v>Memorex Flash Drive, Erganomic</v>
      </c>
      <c r="M2931" s="16">
        <f>VLOOKUP(Table3[[#This Row],[Order ID]],OrderBreakDown!A2930:H10977,3,0)</f>
        <v>0</v>
      </c>
      <c r="N2931" t="str">
        <f>VLOOKUP(Table3[[#This Row],[Order ID]],OrderBreakDown!A2930:H10977,4,0)</f>
        <v>$82.00</v>
      </c>
      <c r="O2931" s="18" t="str">
        <f>VLOOKUP(Table3[[#This Row],[Order ID]],OrderBreakDown!A2930:H10977,5,0)</f>
        <v>$8.00</v>
      </c>
      <c r="P2931">
        <f>VLOOKUP(Table3[[#This Row],[Order ID]],OrderBreakDown!A2930:H10977,6,0)</f>
        <v>3</v>
      </c>
      <c r="Q2931" t="str">
        <f>VLOOKUP(Table3[[#This Row],[Order ID]],OrderBreakDown!A2930:H10977,7,0)</f>
        <v>Technology</v>
      </c>
      <c r="R2931" t="str">
        <f>VLOOKUP(Table3[[#This Row],[Order ID]],OrderBreakDown!A2930:H10977,8,0)</f>
        <v>Accessories</v>
      </c>
    </row>
    <row r="2932" spans="1:18" ht="21.75" customHeight="1" thickBot="1" x14ac:dyDescent="0.3">
      <c r="A2932" s="5" t="s">
        <v>4712</v>
      </c>
      <c r="B2932" s="2">
        <v>41690</v>
      </c>
      <c r="C2932" s="1" t="s">
        <v>658</v>
      </c>
      <c r="D2932" s="1" t="s">
        <v>3556</v>
      </c>
      <c r="E2932" s="1" t="s">
        <v>27</v>
      </c>
      <c r="F2932" s="1" t="s">
        <v>28</v>
      </c>
      <c r="G2932" s="1" t="s">
        <v>21</v>
      </c>
      <c r="H2932" s="2">
        <v>41692</v>
      </c>
      <c r="I2932" s="1" t="s">
        <v>37</v>
      </c>
      <c r="J2932" s="6" t="s">
        <v>112</v>
      </c>
      <c r="L2932" t="str">
        <f>VLOOKUP(Table3[[#This Row],[Order ID]],OrderBreakDown!A2931:H10978,2,0)</f>
        <v>Boston Pens, Blue</v>
      </c>
      <c r="M2932" s="16">
        <f>VLOOKUP(Table3[[#This Row],[Order ID]],OrderBreakDown!A2931:H10978,3,0)</f>
        <v>0</v>
      </c>
      <c r="N2932" t="str">
        <f>VLOOKUP(Table3[[#This Row],[Order ID]],OrderBreakDown!A2931:H10978,4,0)</f>
        <v>$85.00</v>
      </c>
      <c r="O2932" s="18" t="str">
        <f>VLOOKUP(Table3[[#This Row],[Order ID]],OrderBreakDown!A2931:H10978,5,0)</f>
        <v>$2.00</v>
      </c>
      <c r="P2932">
        <f>VLOOKUP(Table3[[#This Row],[Order ID]],OrderBreakDown!A2931:H10978,6,0)</f>
        <v>6</v>
      </c>
      <c r="Q2932" t="str">
        <f>VLOOKUP(Table3[[#This Row],[Order ID]],OrderBreakDown!A2931:H10978,7,0)</f>
        <v>Office Supplies</v>
      </c>
      <c r="R2932" t="str">
        <f>VLOOKUP(Table3[[#This Row],[Order ID]],OrderBreakDown!A2931:H10978,8,0)</f>
        <v>Art</v>
      </c>
    </row>
    <row r="2933" spans="1:18" ht="21.75" customHeight="1" thickBot="1" x14ac:dyDescent="0.3">
      <c r="A2933" s="5" t="s">
        <v>4713</v>
      </c>
      <c r="B2933" s="2">
        <v>41690</v>
      </c>
      <c r="C2933" s="1" t="s">
        <v>320</v>
      </c>
      <c r="D2933" s="1" t="s">
        <v>4714</v>
      </c>
      <c r="E2933" s="1" t="s">
        <v>49</v>
      </c>
      <c r="F2933" s="1" t="s">
        <v>50</v>
      </c>
      <c r="G2933" s="1" t="s">
        <v>33</v>
      </c>
      <c r="H2933" s="2">
        <v>41697</v>
      </c>
      <c r="I2933" s="1" t="s">
        <v>22</v>
      </c>
      <c r="J2933" s="6" t="s">
        <v>104</v>
      </c>
      <c r="L2933" t="str">
        <f>VLOOKUP(Table3[[#This Row],[Order ID]],OrderBreakDown!A2932:H10979,2,0)</f>
        <v>StarTech Inkjet, Wireless</v>
      </c>
      <c r="M2933" s="16">
        <f>VLOOKUP(Table3[[#This Row],[Order ID]],OrderBreakDown!A2932:H10979,3,0)</f>
        <v>0.4</v>
      </c>
      <c r="N2933" t="str">
        <f>VLOOKUP(Table3[[#This Row],[Order ID]],OrderBreakDown!A2932:H10979,4,0)</f>
        <v>$724.00</v>
      </c>
      <c r="O2933" s="18" t="str">
        <f>VLOOKUP(Table3[[#This Row],[Order ID]],OrderBreakDown!A2932:H10979,5,0)</f>
        <v>-$447.00</v>
      </c>
      <c r="P2933">
        <f>VLOOKUP(Table3[[#This Row],[Order ID]],OrderBreakDown!A2932:H10979,6,0)</f>
        <v>4</v>
      </c>
      <c r="Q2933" t="str">
        <f>VLOOKUP(Table3[[#This Row],[Order ID]],OrderBreakDown!A2932:H10979,7,0)</f>
        <v>Technology</v>
      </c>
      <c r="R2933" t="str">
        <f>VLOOKUP(Table3[[#This Row],[Order ID]],OrderBreakDown!A2932:H10979,8,0)</f>
        <v>Machines</v>
      </c>
    </row>
    <row r="2934" spans="1:18" ht="21.75" customHeight="1" thickBot="1" x14ac:dyDescent="0.3">
      <c r="A2934" s="5" t="s">
        <v>4715</v>
      </c>
      <c r="B2934" s="2">
        <v>41691</v>
      </c>
      <c r="C2934" s="1" t="s">
        <v>1878</v>
      </c>
      <c r="D2934" s="1" t="s">
        <v>4716</v>
      </c>
      <c r="E2934" s="1" t="s">
        <v>27</v>
      </c>
      <c r="F2934" s="1" t="s">
        <v>28</v>
      </c>
      <c r="G2934" s="1" t="s">
        <v>33</v>
      </c>
      <c r="H2934" s="2">
        <v>41695</v>
      </c>
      <c r="I2934" s="1" t="s">
        <v>22</v>
      </c>
      <c r="J2934" s="6" t="s">
        <v>416</v>
      </c>
      <c r="L2934" t="str">
        <f>VLOOKUP(Table3[[#This Row],[Order ID]],OrderBreakDown!A2933:H10980,2,0)</f>
        <v>Jiffy Business Envelopes, Recycled</v>
      </c>
      <c r="M2934" s="16">
        <f>VLOOKUP(Table3[[#This Row],[Order ID]],OrderBreakDown!A2933:H10980,3,0)</f>
        <v>0</v>
      </c>
      <c r="N2934" t="str">
        <f>VLOOKUP(Table3[[#This Row],[Order ID]],OrderBreakDown!A2933:H10980,4,0)</f>
        <v>$44.00</v>
      </c>
      <c r="O2934" s="18" t="str">
        <f>VLOOKUP(Table3[[#This Row],[Order ID]],OrderBreakDown!A2933:H10980,5,0)</f>
        <v>$7.00</v>
      </c>
      <c r="P2934">
        <f>VLOOKUP(Table3[[#This Row],[Order ID]],OrderBreakDown!A2933:H10980,6,0)</f>
        <v>3</v>
      </c>
      <c r="Q2934" t="str">
        <f>VLOOKUP(Table3[[#This Row],[Order ID]],OrderBreakDown!A2933:H10980,7,0)</f>
        <v>Office Supplies</v>
      </c>
      <c r="R2934" t="str">
        <f>VLOOKUP(Table3[[#This Row],[Order ID]],OrderBreakDown!A2933:H10980,8,0)</f>
        <v>Envelopes</v>
      </c>
    </row>
    <row r="2935" spans="1:18" ht="21.75" customHeight="1" thickBot="1" x14ac:dyDescent="0.3">
      <c r="A2935" s="5" t="s">
        <v>4717</v>
      </c>
      <c r="B2935" s="2">
        <v>41692</v>
      </c>
      <c r="C2935" s="1" t="s">
        <v>1385</v>
      </c>
      <c r="D2935" s="1" t="s">
        <v>4718</v>
      </c>
      <c r="E2935" s="1" t="s">
        <v>27</v>
      </c>
      <c r="F2935" s="1" t="s">
        <v>28</v>
      </c>
      <c r="G2935" s="1" t="s">
        <v>15</v>
      </c>
      <c r="H2935" s="2">
        <v>41696</v>
      </c>
      <c r="I2935" s="1" t="s">
        <v>22</v>
      </c>
      <c r="J2935" s="6" t="s">
        <v>112</v>
      </c>
      <c r="L2935" t="str">
        <f>VLOOKUP(Table3[[#This Row],[Order ID]],OrderBreakDown!A2934:H10981,2,0)</f>
        <v>GlobeWeis Manila Envelope, Set of 50</v>
      </c>
      <c r="M2935" s="16">
        <f>VLOOKUP(Table3[[#This Row],[Order ID]],OrderBreakDown!A2934:H10981,3,0)</f>
        <v>0</v>
      </c>
      <c r="N2935" t="str">
        <f>VLOOKUP(Table3[[#This Row],[Order ID]],OrderBreakDown!A2934:H10981,4,0)</f>
        <v>$55.00</v>
      </c>
      <c r="O2935" s="18" t="str">
        <f>VLOOKUP(Table3[[#This Row],[Order ID]],OrderBreakDown!A2934:H10981,5,0)</f>
        <v>$18.00</v>
      </c>
      <c r="P2935">
        <f>VLOOKUP(Table3[[#This Row],[Order ID]],OrderBreakDown!A2934:H10981,6,0)</f>
        <v>2</v>
      </c>
      <c r="Q2935" t="str">
        <f>VLOOKUP(Table3[[#This Row],[Order ID]],OrderBreakDown!A2934:H10981,7,0)</f>
        <v>Office Supplies</v>
      </c>
      <c r="R2935" t="str">
        <f>VLOOKUP(Table3[[#This Row],[Order ID]],OrderBreakDown!A2934:H10981,8,0)</f>
        <v>Envelopes</v>
      </c>
    </row>
    <row r="2936" spans="1:18" ht="21.75" customHeight="1" thickBot="1" x14ac:dyDescent="0.3">
      <c r="A2936" s="5" t="s">
        <v>4719</v>
      </c>
      <c r="B2936" s="2">
        <v>41692</v>
      </c>
      <c r="C2936" s="1" t="s">
        <v>983</v>
      </c>
      <c r="D2936" s="1" t="s">
        <v>809</v>
      </c>
      <c r="E2936" s="1" t="s">
        <v>20</v>
      </c>
      <c r="F2936" s="1" t="s">
        <v>14</v>
      </c>
      <c r="G2936" s="1" t="s">
        <v>21</v>
      </c>
      <c r="H2936" s="2">
        <v>41696</v>
      </c>
      <c r="I2936" s="1" t="s">
        <v>16</v>
      </c>
      <c r="J2936" s="6" t="s">
        <v>23</v>
      </c>
      <c r="L2936" t="str">
        <f>VLOOKUP(Table3[[#This Row],[Order ID]],OrderBreakDown!A2935:H10982,2,0)</f>
        <v>BIC Highlighters, Blue</v>
      </c>
      <c r="M2936" s="16">
        <f>VLOOKUP(Table3[[#This Row],[Order ID]],OrderBreakDown!A2935:H10982,3,0)</f>
        <v>0</v>
      </c>
      <c r="N2936" t="str">
        <f>VLOOKUP(Table3[[#This Row],[Order ID]],OrderBreakDown!A2935:H10982,4,0)</f>
        <v>$95.00</v>
      </c>
      <c r="O2936" s="18" t="str">
        <f>VLOOKUP(Table3[[#This Row],[Order ID]],OrderBreakDown!A2935:H10982,5,0)</f>
        <v>$38.00</v>
      </c>
      <c r="P2936">
        <f>VLOOKUP(Table3[[#This Row],[Order ID]],OrderBreakDown!A2935:H10982,6,0)</f>
        <v>5</v>
      </c>
      <c r="Q2936" t="str">
        <f>VLOOKUP(Table3[[#This Row],[Order ID]],OrderBreakDown!A2935:H10982,7,0)</f>
        <v>Office Supplies</v>
      </c>
      <c r="R2936" t="str">
        <f>VLOOKUP(Table3[[#This Row],[Order ID]],OrderBreakDown!A2935:H10982,8,0)</f>
        <v>Art</v>
      </c>
    </row>
    <row r="2937" spans="1:18" ht="21.75" customHeight="1" thickBot="1" x14ac:dyDescent="0.3">
      <c r="A2937" s="5" t="s">
        <v>4720</v>
      </c>
      <c r="B2937" s="2">
        <v>41693</v>
      </c>
      <c r="C2937" s="1" t="s">
        <v>2161</v>
      </c>
      <c r="D2937" s="1" t="s">
        <v>263</v>
      </c>
      <c r="E2937" s="1" t="s">
        <v>49</v>
      </c>
      <c r="F2937" s="1" t="s">
        <v>50</v>
      </c>
      <c r="G2937" s="1" t="s">
        <v>15</v>
      </c>
      <c r="H2937" s="2">
        <v>41697</v>
      </c>
      <c r="I2937" s="1" t="s">
        <v>22</v>
      </c>
      <c r="J2937" s="6" t="s">
        <v>264</v>
      </c>
      <c r="L2937" t="str">
        <f>VLOOKUP(Table3[[#This Row],[Order ID]],OrderBreakDown!A2936:H10983,2,0)</f>
        <v>Fellowes Box, Wire Frame</v>
      </c>
      <c r="M2937" s="16">
        <f>VLOOKUP(Table3[[#This Row],[Order ID]],OrderBreakDown!A2936:H10983,3,0)</f>
        <v>0.4</v>
      </c>
      <c r="N2937" t="str">
        <f>VLOOKUP(Table3[[#This Row],[Order ID]],OrderBreakDown!A2936:H10983,4,0)</f>
        <v>$113.00</v>
      </c>
      <c r="O2937" s="18" t="str">
        <f>VLOOKUP(Table3[[#This Row],[Order ID]],OrderBreakDown!A2936:H10983,5,0)</f>
        <v>$11.00</v>
      </c>
      <c r="P2937">
        <f>VLOOKUP(Table3[[#This Row],[Order ID]],OrderBreakDown!A2936:H10983,6,0)</f>
        <v>10</v>
      </c>
      <c r="Q2937" t="str">
        <f>VLOOKUP(Table3[[#This Row],[Order ID]],OrderBreakDown!A2936:H10983,7,0)</f>
        <v>Office Supplies</v>
      </c>
      <c r="R2937" t="str">
        <f>VLOOKUP(Table3[[#This Row],[Order ID]],OrderBreakDown!A2936:H10983,8,0)</f>
        <v>Storage</v>
      </c>
    </row>
    <row r="2938" spans="1:18" ht="21.75" customHeight="1" thickBot="1" x14ac:dyDescent="0.3">
      <c r="A2938" s="5" t="s">
        <v>4721</v>
      </c>
      <c r="B2938" s="2">
        <v>41694</v>
      </c>
      <c r="C2938" s="1" t="s">
        <v>2341</v>
      </c>
      <c r="D2938" s="1" t="s">
        <v>2220</v>
      </c>
      <c r="E2938" s="1" t="s">
        <v>58</v>
      </c>
      <c r="F2938" s="1" t="s">
        <v>50</v>
      </c>
      <c r="G2938" s="1" t="s">
        <v>21</v>
      </c>
      <c r="H2938" s="2">
        <v>41698</v>
      </c>
      <c r="I2938" s="1" t="s">
        <v>22</v>
      </c>
      <c r="J2938" s="6" t="s">
        <v>167</v>
      </c>
      <c r="L2938" t="str">
        <f>VLOOKUP(Table3[[#This Row],[Order ID]],OrderBreakDown!A2937:H10984,2,0)</f>
        <v>Cisco Headset, with Caller ID</v>
      </c>
      <c r="M2938" s="16">
        <f>VLOOKUP(Table3[[#This Row],[Order ID]],OrderBreakDown!A2937:H10984,3,0)</f>
        <v>0.1</v>
      </c>
      <c r="N2938" t="str">
        <f>VLOOKUP(Table3[[#This Row],[Order ID]],OrderBreakDown!A2937:H10984,4,0)</f>
        <v>$637.00</v>
      </c>
      <c r="O2938" s="18" t="str">
        <f>VLOOKUP(Table3[[#This Row],[Order ID]],OrderBreakDown!A2937:H10984,5,0)</f>
        <v>$212.00</v>
      </c>
      <c r="P2938">
        <f>VLOOKUP(Table3[[#This Row],[Order ID]],OrderBreakDown!A2937:H10984,6,0)</f>
        <v>8</v>
      </c>
      <c r="Q2938" t="str">
        <f>VLOOKUP(Table3[[#This Row],[Order ID]],OrderBreakDown!A2937:H10984,7,0)</f>
        <v>Technology</v>
      </c>
      <c r="R2938" t="str">
        <f>VLOOKUP(Table3[[#This Row],[Order ID]],OrderBreakDown!A2937:H10984,8,0)</f>
        <v>Phones</v>
      </c>
    </row>
    <row r="2939" spans="1:18" ht="21.75" customHeight="1" thickBot="1" x14ac:dyDescent="0.3">
      <c r="A2939" s="5" t="s">
        <v>4722</v>
      </c>
      <c r="B2939" s="2">
        <v>41694</v>
      </c>
      <c r="C2939" s="1" t="s">
        <v>592</v>
      </c>
      <c r="D2939" s="1" t="s">
        <v>378</v>
      </c>
      <c r="E2939" s="1" t="s">
        <v>20</v>
      </c>
      <c r="F2939" s="1" t="s">
        <v>14</v>
      </c>
      <c r="G2939" s="1" t="s">
        <v>21</v>
      </c>
      <c r="H2939" s="2">
        <v>41696</v>
      </c>
      <c r="I2939" s="1" t="s">
        <v>16</v>
      </c>
      <c r="J2939" s="6" t="s">
        <v>23</v>
      </c>
      <c r="L2939" t="str">
        <f>VLOOKUP(Table3[[#This Row],[Order ID]],OrderBreakDown!A2938:H10985,2,0)</f>
        <v>Office Star Steel Folding Chair, Adjustable</v>
      </c>
      <c r="M2939" s="16">
        <f>VLOOKUP(Table3[[#This Row],[Order ID]],OrderBreakDown!A2938:H10985,3,0)</f>
        <v>0</v>
      </c>
      <c r="N2939" t="str">
        <f>VLOOKUP(Table3[[#This Row],[Order ID]],OrderBreakDown!A2938:H10985,4,0)</f>
        <v>$471.00</v>
      </c>
      <c r="O2939" s="18" t="str">
        <f>VLOOKUP(Table3[[#This Row],[Order ID]],OrderBreakDown!A2938:H10985,5,0)</f>
        <v>$226.00</v>
      </c>
      <c r="P2939">
        <f>VLOOKUP(Table3[[#This Row],[Order ID]],OrderBreakDown!A2938:H10985,6,0)</f>
        <v>5</v>
      </c>
      <c r="Q2939" t="str">
        <f>VLOOKUP(Table3[[#This Row],[Order ID]],OrderBreakDown!A2938:H10985,7,0)</f>
        <v>Furniture</v>
      </c>
      <c r="R2939" t="str">
        <f>VLOOKUP(Table3[[#This Row],[Order ID]],OrderBreakDown!A2938:H10985,8,0)</f>
        <v>Chairs</v>
      </c>
    </row>
    <row r="2940" spans="1:18" ht="21.75" customHeight="1" thickBot="1" x14ac:dyDescent="0.3">
      <c r="A2940" s="5" t="s">
        <v>4723</v>
      </c>
      <c r="B2940" s="2">
        <v>41694</v>
      </c>
      <c r="C2940" s="1" t="s">
        <v>1466</v>
      </c>
      <c r="D2940" s="1" t="s">
        <v>947</v>
      </c>
      <c r="E2940" s="1" t="s">
        <v>77</v>
      </c>
      <c r="F2940" s="1" t="s">
        <v>28</v>
      </c>
      <c r="G2940" s="1" t="s">
        <v>21</v>
      </c>
      <c r="H2940" s="2">
        <v>41699</v>
      </c>
      <c r="I2940" s="1" t="s">
        <v>22</v>
      </c>
      <c r="J2940" s="6" t="s">
        <v>78</v>
      </c>
      <c r="L2940" t="str">
        <f>VLOOKUP(Table3[[#This Row],[Order ID]],OrderBreakDown!A2939:H10986,2,0)</f>
        <v>Harbour Creations Rocking Chair, Set of Two</v>
      </c>
      <c r="M2940" s="16">
        <f>VLOOKUP(Table3[[#This Row],[Order ID]],OrderBreakDown!A2939:H10986,3,0)</f>
        <v>0.5</v>
      </c>
      <c r="N2940" t="str">
        <f>VLOOKUP(Table3[[#This Row],[Order ID]],OrderBreakDown!A2939:H10986,4,0)</f>
        <v>$224.00</v>
      </c>
      <c r="O2940" s="18" t="str">
        <f>VLOOKUP(Table3[[#This Row],[Order ID]],OrderBreakDown!A2939:H10986,5,0)</f>
        <v>-$143.00</v>
      </c>
      <c r="P2940">
        <f>VLOOKUP(Table3[[#This Row],[Order ID]],OrderBreakDown!A2939:H10986,6,0)</f>
        <v>3</v>
      </c>
      <c r="Q2940" t="str">
        <f>VLOOKUP(Table3[[#This Row],[Order ID]],OrderBreakDown!A2939:H10986,7,0)</f>
        <v>Furniture</v>
      </c>
      <c r="R2940" t="str">
        <f>VLOOKUP(Table3[[#This Row],[Order ID]],OrderBreakDown!A2939:H10986,8,0)</f>
        <v>Chairs</v>
      </c>
    </row>
    <row r="2941" spans="1:18" ht="21.75" customHeight="1" thickBot="1" x14ac:dyDescent="0.3">
      <c r="A2941" s="5" t="s">
        <v>4724</v>
      </c>
      <c r="B2941" s="2">
        <v>41694</v>
      </c>
      <c r="C2941" s="1" t="s">
        <v>829</v>
      </c>
      <c r="D2941" s="1" t="s">
        <v>73</v>
      </c>
      <c r="E2941" s="1" t="s">
        <v>20</v>
      </c>
      <c r="F2941" s="1" t="s">
        <v>14</v>
      </c>
      <c r="G2941" s="1" t="s">
        <v>21</v>
      </c>
      <c r="H2941" s="2">
        <v>41697</v>
      </c>
      <c r="I2941" s="1" t="s">
        <v>16</v>
      </c>
      <c r="J2941" s="6" t="s">
        <v>23</v>
      </c>
      <c r="L2941" t="str">
        <f>VLOOKUP(Table3[[#This Row],[Order ID]],OrderBreakDown!A2940:H10987,2,0)</f>
        <v>Acme Shears, Easy Grip</v>
      </c>
      <c r="M2941" s="16">
        <f>VLOOKUP(Table3[[#This Row],[Order ID]],OrderBreakDown!A2940:H10987,3,0)</f>
        <v>0.5</v>
      </c>
      <c r="N2941" t="str">
        <f>VLOOKUP(Table3[[#This Row],[Order ID]],OrderBreakDown!A2940:H10987,4,0)</f>
        <v>$129.00</v>
      </c>
      <c r="O2941" s="18" t="str">
        <f>VLOOKUP(Table3[[#This Row],[Order ID]],OrderBreakDown!A2940:H10987,5,0)</f>
        <v>-$75.00</v>
      </c>
      <c r="P2941">
        <f>VLOOKUP(Table3[[#This Row],[Order ID]],OrderBreakDown!A2940:H10987,6,0)</f>
        <v>5</v>
      </c>
      <c r="Q2941" t="str">
        <f>VLOOKUP(Table3[[#This Row],[Order ID]],OrderBreakDown!A2940:H10987,7,0)</f>
        <v>Office Supplies</v>
      </c>
      <c r="R2941" t="str">
        <f>VLOOKUP(Table3[[#This Row],[Order ID]],OrderBreakDown!A2940:H10987,8,0)</f>
        <v>Supplies</v>
      </c>
    </row>
    <row r="2942" spans="1:18" ht="21.75" customHeight="1" thickBot="1" x14ac:dyDescent="0.3">
      <c r="A2942" s="5" t="s">
        <v>4725</v>
      </c>
      <c r="B2942" s="2">
        <v>41694</v>
      </c>
      <c r="C2942" s="1" t="s">
        <v>921</v>
      </c>
      <c r="D2942" s="1" t="s">
        <v>1381</v>
      </c>
      <c r="E2942" s="1" t="s">
        <v>66</v>
      </c>
      <c r="F2942" s="1" t="s">
        <v>28</v>
      </c>
      <c r="G2942" s="1" t="s">
        <v>21</v>
      </c>
      <c r="H2942" s="2">
        <v>41699</v>
      </c>
      <c r="I2942" s="1" t="s">
        <v>16</v>
      </c>
      <c r="J2942" s="6" t="s">
        <v>821</v>
      </c>
      <c r="L2942" t="str">
        <f>VLOOKUP(Table3[[#This Row],[Order ID]],OrderBreakDown!A2941:H10988,2,0)</f>
        <v>Harbour Creations Chairmat, Adjustable</v>
      </c>
      <c r="M2942" s="16">
        <f>VLOOKUP(Table3[[#This Row],[Order ID]],OrderBreakDown!A2941:H10988,3,0)</f>
        <v>0.1</v>
      </c>
      <c r="N2942" t="str">
        <f>VLOOKUP(Table3[[#This Row],[Order ID]],OrderBreakDown!A2941:H10988,4,0)</f>
        <v>$134.00</v>
      </c>
      <c r="O2942" s="18" t="str">
        <f>VLOOKUP(Table3[[#This Row],[Order ID]],OrderBreakDown!A2941:H10988,5,0)</f>
        <v>$42.00</v>
      </c>
      <c r="P2942">
        <f>VLOOKUP(Table3[[#This Row],[Order ID]],OrderBreakDown!A2941:H10988,6,0)</f>
        <v>2</v>
      </c>
      <c r="Q2942" t="str">
        <f>VLOOKUP(Table3[[#This Row],[Order ID]],OrderBreakDown!A2941:H10988,7,0)</f>
        <v>Furniture</v>
      </c>
      <c r="R2942" t="str">
        <f>VLOOKUP(Table3[[#This Row],[Order ID]],OrderBreakDown!A2941:H10988,8,0)</f>
        <v>Chairs</v>
      </c>
    </row>
    <row r="2943" spans="1:18" ht="21.75" customHeight="1" thickBot="1" x14ac:dyDescent="0.3">
      <c r="A2943" s="5" t="s">
        <v>4726</v>
      </c>
      <c r="B2943" s="2">
        <v>41695</v>
      </c>
      <c r="C2943" s="1" t="s">
        <v>2232</v>
      </c>
      <c r="D2943" s="1" t="s">
        <v>221</v>
      </c>
      <c r="E2943" s="1" t="s">
        <v>27</v>
      </c>
      <c r="F2943" s="1" t="s">
        <v>28</v>
      </c>
      <c r="G2943" s="1" t="s">
        <v>33</v>
      </c>
      <c r="H2943" s="2">
        <v>41698</v>
      </c>
      <c r="I2943" s="1" t="s">
        <v>16</v>
      </c>
      <c r="J2943" s="6" t="s">
        <v>41</v>
      </c>
      <c r="L2943" t="str">
        <f>VLOOKUP(Table3[[#This Row],[Order ID]],OrderBreakDown!A2942:H10989,2,0)</f>
        <v>Okidata Receipt Printer, Red</v>
      </c>
      <c r="M2943" s="16">
        <f>VLOOKUP(Table3[[#This Row],[Order ID]],OrderBreakDown!A2942:H10989,3,0)</f>
        <v>0.15</v>
      </c>
      <c r="N2943" t="str">
        <f>VLOOKUP(Table3[[#This Row],[Order ID]],OrderBreakDown!A2942:H10989,4,0)</f>
        <v>$918.00</v>
      </c>
      <c r="O2943" s="18" t="str">
        <f>VLOOKUP(Table3[[#This Row],[Order ID]],OrderBreakDown!A2942:H10989,5,0)</f>
        <v>$22.00</v>
      </c>
      <c r="P2943">
        <f>VLOOKUP(Table3[[#This Row],[Order ID]],OrderBreakDown!A2942:H10989,6,0)</f>
        <v>9</v>
      </c>
      <c r="Q2943" t="str">
        <f>VLOOKUP(Table3[[#This Row],[Order ID]],OrderBreakDown!A2942:H10989,7,0)</f>
        <v>Technology</v>
      </c>
      <c r="R2943" t="str">
        <f>VLOOKUP(Table3[[#This Row],[Order ID]],OrderBreakDown!A2942:H10989,8,0)</f>
        <v>Machines</v>
      </c>
    </row>
    <row r="2944" spans="1:18" ht="21.75" customHeight="1" thickBot="1" x14ac:dyDescent="0.3">
      <c r="A2944" s="5" t="s">
        <v>4727</v>
      </c>
      <c r="B2944" s="2">
        <v>41695</v>
      </c>
      <c r="C2944" s="1" t="s">
        <v>496</v>
      </c>
      <c r="D2944" s="1" t="s">
        <v>4728</v>
      </c>
      <c r="E2944" s="1" t="s">
        <v>20</v>
      </c>
      <c r="F2944" s="1" t="s">
        <v>14</v>
      </c>
      <c r="G2944" s="1" t="s">
        <v>33</v>
      </c>
      <c r="H2944" s="2">
        <v>41700</v>
      </c>
      <c r="I2944" s="1" t="s">
        <v>22</v>
      </c>
      <c r="J2944" s="6" t="s">
        <v>23</v>
      </c>
      <c r="L2944" t="str">
        <f>VLOOKUP(Table3[[#This Row],[Order ID]],OrderBreakDown!A2943:H10990,2,0)</f>
        <v>Boston Highlighters, Blue</v>
      </c>
      <c r="M2944" s="16">
        <f>VLOOKUP(Table3[[#This Row],[Order ID]],OrderBreakDown!A2943:H10990,3,0)</f>
        <v>0</v>
      </c>
      <c r="N2944" t="str">
        <f>VLOOKUP(Table3[[#This Row],[Order ID]],OrderBreakDown!A2943:H10990,4,0)</f>
        <v>$94.00</v>
      </c>
      <c r="O2944" s="18" t="str">
        <f>VLOOKUP(Table3[[#This Row],[Order ID]],OrderBreakDown!A2943:H10990,5,0)</f>
        <v>$24.00</v>
      </c>
      <c r="P2944">
        <f>VLOOKUP(Table3[[#This Row],[Order ID]],OrderBreakDown!A2943:H10990,6,0)</f>
        <v>5</v>
      </c>
      <c r="Q2944" t="str">
        <f>VLOOKUP(Table3[[#This Row],[Order ID]],OrderBreakDown!A2943:H10990,7,0)</f>
        <v>Office Supplies</v>
      </c>
      <c r="R2944" t="str">
        <f>VLOOKUP(Table3[[#This Row],[Order ID]],OrderBreakDown!A2943:H10990,8,0)</f>
        <v>Art</v>
      </c>
    </row>
    <row r="2945" spans="1:18" ht="21.75" customHeight="1" thickBot="1" x14ac:dyDescent="0.3">
      <c r="A2945" s="5" t="s">
        <v>4729</v>
      </c>
      <c r="B2945" s="2">
        <v>41695</v>
      </c>
      <c r="C2945" s="1" t="s">
        <v>4730</v>
      </c>
      <c r="D2945" s="1" t="s">
        <v>300</v>
      </c>
      <c r="E2945" s="1" t="s">
        <v>66</v>
      </c>
      <c r="F2945" s="1" t="s">
        <v>28</v>
      </c>
      <c r="G2945" s="1" t="s">
        <v>33</v>
      </c>
      <c r="H2945" s="2">
        <v>41698</v>
      </c>
      <c r="I2945" s="1" t="s">
        <v>37</v>
      </c>
      <c r="J2945" s="6" t="s">
        <v>295</v>
      </c>
      <c r="L2945" t="str">
        <f>VLOOKUP(Table3[[#This Row],[Order ID]],OrderBreakDown!A2944:H10991,2,0)</f>
        <v>Sanford Sketch Pad, Fluorescent</v>
      </c>
      <c r="M2945" s="16">
        <f>VLOOKUP(Table3[[#This Row],[Order ID]],OrderBreakDown!A2944:H10991,3,0)</f>
        <v>0</v>
      </c>
      <c r="N2945" t="str">
        <f>VLOOKUP(Table3[[#This Row],[Order ID]],OrderBreakDown!A2944:H10991,4,0)</f>
        <v>$234.00</v>
      </c>
      <c r="O2945" s="18" t="str">
        <f>VLOOKUP(Table3[[#This Row],[Order ID]],OrderBreakDown!A2944:H10991,5,0)</f>
        <v>$110.00</v>
      </c>
      <c r="P2945">
        <f>VLOOKUP(Table3[[#This Row],[Order ID]],OrderBreakDown!A2944:H10991,6,0)</f>
        <v>5</v>
      </c>
      <c r="Q2945" t="str">
        <f>VLOOKUP(Table3[[#This Row],[Order ID]],OrderBreakDown!A2944:H10991,7,0)</f>
        <v>Office Supplies</v>
      </c>
      <c r="R2945" t="str">
        <f>VLOOKUP(Table3[[#This Row],[Order ID]],OrderBreakDown!A2944:H10991,8,0)</f>
        <v>Art</v>
      </c>
    </row>
    <row r="2946" spans="1:18" ht="21.75" customHeight="1" thickBot="1" x14ac:dyDescent="0.3">
      <c r="A2946" s="5" t="s">
        <v>4731</v>
      </c>
      <c r="B2946" s="2">
        <v>41695</v>
      </c>
      <c r="C2946" s="1" t="s">
        <v>2455</v>
      </c>
      <c r="D2946" s="1" t="s">
        <v>32</v>
      </c>
      <c r="E2946" s="1" t="s">
        <v>20</v>
      </c>
      <c r="F2946" s="1" t="s">
        <v>14</v>
      </c>
      <c r="G2946" s="1" t="s">
        <v>21</v>
      </c>
      <c r="H2946" s="2">
        <v>41697</v>
      </c>
      <c r="I2946" s="1" t="s">
        <v>16</v>
      </c>
      <c r="J2946" s="6" t="s">
        <v>23</v>
      </c>
      <c r="L2946" t="str">
        <f>VLOOKUP(Table3[[#This Row],[Order ID]],OrderBreakDown!A2945:H10992,2,0)</f>
        <v>Okidata Printer, Durable</v>
      </c>
      <c r="M2946" s="16">
        <f>VLOOKUP(Table3[[#This Row],[Order ID]],OrderBreakDown!A2945:H10992,3,0)</f>
        <v>0.5</v>
      </c>
      <c r="N2946" t="str">
        <f>VLOOKUP(Table3[[#This Row],[Order ID]],OrderBreakDown!A2945:H10992,4,0)</f>
        <v>$269.00</v>
      </c>
      <c r="O2946" s="18" t="str">
        <f>VLOOKUP(Table3[[#This Row],[Order ID]],OrderBreakDown!A2945:H10992,5,0)</f>
        <v>-$86.00</v>
      </c>
      <c r="P2946">
        <f>VLOOKUP(Table3[[#This Row],[Order ID]],OrderBreakDown!A2945:H10992,6,0)</f>
        <v>2</v>
      </c>
      <c r="Q2946" t="str">
        <f>VLOOKUP(Table3[[#This Row],[Order ID]],OrderBreakDown!A2945:H10992,7,0)</f>
        <v>Technology</v>
      </c>
      <c r="R2946" t="str">
        <f>VLOOKUP(Table3[[#This Row],[Order ID]],OrderBreakDown!A2945:H10992,8,0)</f>
        <v>Machines</v>
      </c>
    </row>
    <row r="2947" spans="1:18" ht="21.75" customHeight="1" thickBot="1" x14ac:dyDescent="0.3">
      <c r="A2947" s="5" t="s">
        <v>4732</v>
      </c>
      <c r="B2947" s="2">
        <v>41696</v>
      </c>
      <c r="C2947" s="1" t="s">
        <v>2024</v>
      </c>
      <c r="D2947" s="1" t="s">
        <v>3261</v>
      </c>
      <c r="E2947" s="1" t="s">
        <v>55</v>
      </c>
      <c r="F2947" s="1" t="s">
        <v>28</v>
      </c>
      <c r="G2947" s="1" t="s">
        <v>21</v>
      </c>
      <c r="H2947" s="2">
        <v>41701</v>
      </c>
      <c r="I2947" s="1" t="s">
        <v>22</v>
      </c>
      <c r="J2947" s="6" t="s">
        <v>3261</v>
      </c>
      <c r="L2947" t="str">
        <f>VLOOKUP(Table3[[#This Row],[Order ID]],OrderBreakDown!A2946:H10993,2,0)</f>
        <v>Eldon Shelving, Single Width</v>
      </c>
      <c r="M2947" s="16">
        <f>VLOOKUP(Table3[[#This Row],[Order ID]],OrderBreakDown!A2946:H10993,3,0)</f>
        <v>0</v>
      </c>
      <c r="N2947" t="str">
        <f>VLOOKUP(Table3[[#This Row],[Order ID]],OrderBreakDown!A2946:H10993,4,0)</f>
        <v>$145.00</v>
      </c>
      <c r="O2947" s="18" t="str">
        <f>VLOOKUP(Table3[[#This Row],[Order ID]],OrderBreakDown!A2946:H10993,5,0)</f>
        <v>$0.00</v>
      </c>
      <c r="P2947">
        <f>VLOOKUP(Table3[[#This Row],[Order ID]],OrderBreakDown!A2946:H10993,6,0)</f>
        <v>3</v>
      </c>
      <c r="Q2947" t="str">
        <f>VLOOKUP(Table3[[#This Row],[Order ID]],OrderBreakDown!A2946:H10993,7,0)</f>
        <v>Office Supplies</v>
      </c>
      <c r="R2947" t="str">
        <f>VLOOKUP(Table3[[#This Row],[Order ID]],OrderBreakDown!A2946:H10993,8,0)</f>
        <v>Storage</v>
      </c>
    </row>
    <row r="2948" spans="1:18" ht="21.75" customHeight="1" thickBot="1" x14ac:dyDescent="0.3">
      <c r="A2948" s="5" t="s">
        <v>4733</v>
      </c>
      <c r="B2948" s="2">
        <v>41696</v>
      </c>
      <c r="C2948" s="1" t="s">
        <v>1162</v>
      </c>
      <c r="D2948" s="1" t="s">
        <v>205</v>
      </c>
      <c r="E2948" s="1" t="s">
        <v>66</v>
      </c>
      <c r="F2948" s="1" t="s">
        <v>28</v>
      </c>
      <c r="G2948" s="1" t="s">
        <v>15</v>
      </c>
      <c r="H2948" s="2">
        <v>41698</v>
      </c>
      <c r="I2948" s="1" t="s">
        <v>16</v>
      </c>
      <c r="J2948" s="6" t="s">
        <v>206</v>
      </c>
      <c r="L2948" t="str">
        <f>VLOOKUP(Table3[[#This Row],[Order ID]],OrderBreakDown!A2947:H10994,2,0)</f>
        <v>BIC Highlighters, Easy-Erase</v>
      </c>
      <c r="M2948" s="16">
        <f>VLOOKUP(Table3[[#This Row],[Order ID]],OrderBreakDown!A2947:H10994,3,0)</f>
        <v>0</v>
      </c>
      <c r="N2948" t="str">
        <f>VLOOKUP(Table3[[#This Row],[Order ID]],OrderBreakDown!A2947:H10994,4,0)</f>
        <v>$38.00</v>
      </c>
      <c r="O2948" s="18" t="str">
        <f>VLOOKUP(Table3[[#This Row],[Order ID]],OrderBreakDown!A2947:H10994,5,0)</f>
        <v>$9.00</v>
      </c>
      <c r="P2948">
        <f>VLOOKUP(Table3[[#This Row],[Order ID]],OrderBreakDown!A2947:H10994,6,0)</f>
        <v>2</v>
      </c>
      <c r="Q2948" t="str">
        <f>VLOOKUP(Table3[[#This Row],[Order ID]],OrderBreakDown!A2947:H10994,7,0)</f>
        <v>Office Supplies</v>
      </c>
      <c r="R2948" t="str">
        <f>VLOOKUP(Table3[[#This Row],[Order ID]],OrderBreakDown!A2947:H10994,8,0)</f>
        <v>Art</v>
      </c>
    </row>
    <row r="2949" spans="1:18" ht="21.75" customHeight="1" thickBot="1" x14ac:dyDescent="0.3">
      <c r="A2949" s="5" t="s">
        <v>4734</v>
      </c>
      <c r="B2949" s="2">
        <v>41696</v>
      </c>
      <c r="C2949" s="1" t="s">
        <v>2442</v>
      </c>
      <c r="D2949" s="1" t="s">
        <v>44</v>
      </c>
      <c r="E2949" s="1" t="s">
        <v>27</v>
      </c>
      <c r="F2949" s="1" t="s">
        <v>28</v>
      </c>
      <c r="G2949" s="1" t="s">
        <v>21</v>
      </c>
      <c r="H2949" s="2">
        <v>41702</v>
      </c>
      <c r="I2949" s="1" t="s">
        <v>22</v>
      </c>
      <c r="J2949" s="6" t="s">
        <v>45</v>
      </c>
      <c r="L2949" t="str">
        <f>VLOOKUP(Table3[[#This Row],[Order ID]],OrderBreakDown!A2948:H10995,2,0)</f>
        <v>Canon Fax Machine, High-Speed</v>
      </c>
      <c r="M2949" s="16">
        <f>VLOOKUP(Table3[[#This Row],[Order ID]],OrderBreakDown!A2948:H10995,3,0)</f>
        <v>0.65</v>
      </c>
      <c r="N2949" t="str">
        <f>VLOOKUP(Table3[[#This Row],[Order ID]],OrderBreakDown!A2948:H10995,4,0)</f>
        <v>$332.00</v>
      </c>
      <c r="O2949" s="18" t="str">
        <f>VLOOKUP(Table3[[#This Row],[Order ID]],OrderBreakDown!A2948:H10995,5,0)</f>
        <v>-$503.00</v>
      </c>
      <c r="P2949">
        <f>VLOOKUP(Table3[[#This Row],[Order ID]],OrderBreakDown!A2948:H10995,6,0)</f>
        <v>3</v>
      </c>
      <c r="Q2949" t="str">
        <f>VLOOKUP(Table3[[#This Row],[Order ID]],OrderBreakDown!A2948:H10995,7,0)</f>
        <v>Technology</v>
      </c>
      <c r="R2949" t="str">
        <f>VLOOKUP(Table3[[#This Row],[Order ID]],OrderBreakDown!A2948:H10995,8,0)</f>
        <v>Copiers</v>
      </c>
    </row>
    <row r="2950" spans="1:18" ht="21.75" customHeight="1" thickBot="1" x14ac:dyDescent="0.3">
      <c r="A2950" s="5" t="s">
        <v>4735</v>
      </c>
      <c r="B2950" s="2">
        <v>41696</v>
      </c>
      <c r="C2950" s="1" t="s">
        <v>647</v>
      </c>
      <c r="D2950" s="1" t="s">
        <v>4736</v>
      </c>
      <c r="E2950" s="1" t="s">
        <v>77</v>
      </c>
      <c r="F2950" s="1" t="s">
        <v>28</v>
      </c>
      <c r="G2950" s="1" t="s">
        <v>33</v>
      </c>
      <c r="H2950" s="2">
        <v>41701</v>
      </c>
      <c r="I2950" s="1" t="s">
        <v>16</v>
      </c>
      <c r="J2950" s="6" t="s">
        <v>271</v>
      </c>
      <c r="L2950" t="str">
        <f>VLOOKUP(Table3[[#This Row],[Order ID]],OrderBreakDown!A2949:H10996,2,0)</f>
        <v>Sanford Sketch Pad, Fluorescent</v>
      </c>
      <c r="M2950" s="16">
        <f>VLOOKUP(Table3[[#This Row],[Order ID]],OrderBreakDown!A2949:H10996,3,0)</f>
        <v>0.5</v>
      </c>
      <c r="N2950" t="str">
        <f>VLOOKUP(Table3[[#This Row],[Order ID]],OrderBreakDown!A2949:H10996,4,0)</f>
        <v>$47.00</v>
      </c>
      <c r="O2950" s="18" t="str">
        <f>VLOOKUP(Table3[[#This Row],[Order ID]],OrderBreakDown!A2949:H10996,5,0)</f>
        <v>-$3.00</v>
      </c>
      <c r="P2950">
        <f>VLOOKUP(Table3[[#This Row],[Order ID]],OrderBreakDown!A2949:H10996,6,0)</f>
        <v>2</v>
      </c>
      <c r="Q2950" t="str">
        <f>VLOOKUP(Table3[[#This Row],[Order ID]],OrderBreakDown!A2949:H10996,7,0)</f>
        <v>Office Supplies</v>
      </c>
      <c r="R2950" t="str">
        <f>VLOOKUP(Table3[[#This Row],[Order ID]],OrderBreakDown!A2949:H10996,8,0)</f>
        <v>Art</v>
      </c>
    </row>
    <row r="2951" spans="1:18" ht="21.75" customHeight="1" thickBot="1" x14ac:dyDescent="0.3">
      <c r="A2951" s="5" t="s">
        <v>4737</v>
      </c>
      <c r="B2951" s="2">
        <v>41697</v>
      </c>
      <c r="C2951" s="1" t="s">
        <v>1841</v>
      </c>
      <c r="D2951" s="1" t="s">
        <v>48</v>
      </c>
      <c r="E2951" s="1" t="s">
        <v>49</v>
      </c>
      <c r="F2951" s="1" t="s">
        <v>50</v>
      </c>
      <c r="G2951" s="1" t="s">
        <v>33</v>
      </c>
      <c r="H2951" s="2">
        <v>41704</v>
      </c>
      <c r="I2951" s="1" t="s">
        <v>22</v>
      </c>
      <c r="J2951" s="6" t="s">
        <v>51</v>
      </c>
      <c r="L2951" t="str">
        <f>VLOOKUP(Table3[[#This Row],[Order ID]],OrderBreakDown!A2950:H10997,2,0)</f>
        <v>Accos Paper Clips, Bulk Pack</v>
      </c>
      <c r="M2951" s="16">
        <f>VLOOKUP(Table3[[#This Row],[Order ID]],OrderBreakDown!A2950:H10997,3,0)</f>
        <v>0</v>
      </c>
      <c r="N2951" t="str">
        <f>VLOOKUP(Table3[[#This Row],[Order ID]],OrderBreakDown!A2950:H10997,4,0)</f>
        <v>$57.00</v>
      </c>
      <c r="O2951" s="18" t="str">
        <f>VLOOKUP(Table3[[#This Row],[Order ID]],OrderBreakDown!A2950:H10997,5,0)</f>
        <v>$21.00</v>
      </c>
      <c r="P2951">
        <f>VLOOKUP(Table3[[#This Row],[Order ID]],OrderBreakDown!A2950:H10997,6,0)</f>
        <v>4</v>
      </c>
      <c r="Q2951" t="str">
        <f>VLOOKUP(Table3[[#This Row],[Order ID]],OrderBreakDown!A2950:H10997,7,0)</f>
        <v>Office Supplies</v>
      </c>
      <c r="R2951" t="str">
        <f>VLOOKUP(Table3[[#This Row],[Order ID]],OrderBreakDown!A2950:H10997,8,0)</f>
        <v>Fasteners</v>
      </c>
    </row>
    <row r="2952" spans="1:18" ht="21.75" customHeight="1" thickBot="1" x14ac:dyDescent="0.3">
      <c r="A2952" s="5" t="s">
        <v>4738</v>
      </c>
      <c r="B2952" s="2">
        <v>41697</v>
      </c>
      <c r="C2952" s="1" t="s">
        <v>1192</v>
      </c>
      <c r="D2952" s="1" t="s">
        <v>4739</v>
      </c>
      <c r="E2952" s="1" t="s">
        <v>27</v>
      </c>
      <c r="F2952" s="1" t="s">
        <v>28</v>
      </c>
      <c r="G2952" s="1" t="s">
        <v>33</v>
      </c>
      <c r="H2952" s="2">
        <v>41699</v>
      </c>
      <c r="I2952" s="1" t="s">
        <v>37</v>
      </c>
      <c r="J2952" s="6" t="s">
        <v>194</v>
      </c>
      <c r="L2952" t="str">
        <f>VLOOKUP(Table3[[#This Row],[Order ID]],OrderBreakDown!A2951:H10998,2,0)</f>
        <v>Avery Round Labels, Adjustable</v>
      </c>
      <c r="M2952" s="16">
        <f>VLOOKUP(Table3[[#This Row],[Order ID]],OrderBreakDown!A2951:H10998,3,0)</f>
        <v>0</v>
      </c>
      <c r="N2952" t="str">
        <f>VLOOKUP(Table3[[#This Row],[Order ID]],OrderBreakDown!A2951:H10998,4,0)</f>
        <v>$5.00</v>
      </c>
      <c r="O2952" s="18" t="str">
        <f>VLOOKUP(Table3[[#This Row],[Order ID]],OrderBreakDown!A2951:H10998,5,0)</f>
        <v>$1.00</v>
      </c>
      <c r="P2952">
        <f>VLOOKUP(Table3[[#This Row],[Order ID]],OrderBreakDown!A2951:H10998,6,0)</f>
        <v>1</v>
      </c>
      <c r="Q2952" t="str">
        <f>VLOOKUP(Table3[[#This Row],[Order ID]],OrderBreakDown!A2951:H10998,7,0)</f>
        <v>Office Supplies</v>
      </c>
      <c r="R2952" t="str">
        <f>VLOOKUP(Table3[[#This Row],[Order ID]],OrderBreakDown!A2951:H10998,8,0)</f>
        <v>Labels</v>
      </c>
    </row>
    <row r="2953" spans="1:18" ht="21.75" customHeight="1" thickBot="1" x14ac:dyDescent="0.3">
      <c r="A2953" s="5" t="s">
        <v>4740</v>
      </c>
      <c r="B2953" s="2">
        <v>41697</v>
      </c>
      <c r="C2953" s="1" t="s">
        <v>617</v>
      </c>
      <c r="D2953" s="1" t="s">
        <v>964</v>
      </c>
      <c r="E2953" s="1" t="s">
        <v>20</v>
      </c>
      <c r="F2953" s="1" t="s">
        <v>14</v>
      </c>
      <c r="G2953" s="1" t="s">
        <v>21</v>
      </c>
      <c r="H2953" s="2">
        <v>41701</v>
      </c>
      <c r="I2953" s="1" t="s">
        <v>22</v>
      </c>
      <c r="J2953" s="6" t="s">
        <v>23</v>
      </c>
      <c r="L2953" t="str">
        <f>VLOOKUP(Table3[[#This Row],[Order ID]],OrderBreakDown!A2952:H10999,2,0)</f>
        <v>Hoover Stove, White</v>
      </c>
      <c r="M2953" s="16">
        <f>VLOOKUP(Table3[[#This Row],[Order ID]],OrderBreakDown!A2952:H10999,3,0)</f>
        <v>0</v>
      </c>
      <c r="N2953" t="str">
        <f>VLOOKUP(Table3[[#This Row],[Order ID]],OrderBreakDown!A2952:H10999,4,0)</f>
        <v>$1,700.00</v>
      </c>
      <c r="O2953" s="18" t="str">
        <f>VLOOKUP(Table3[[#This Row],[Order ID]],OrderBreakDown!A2952:H10999,5,0)</f>
        <v>$85.00</v>
      </c>
      <c r="P2953">
        <f>VLOOKUP(Table3[[#This Row],[Order ID]],OrderBreakDown!A2952:H10999,6,0)</f>
        <v>3</v>
      </c>
      <c r="Q2953" t="str">
        <f>VLOOKUP(Table3[[#This Row],[Order ID]],OrderBreakDown!A2952:H10999,7,0)</f>
        <v>Office Supplies</v>
      </c>
      <c r="R2953" t="str">
        <f>VLOOKUP(Table3[[#This Row],[Order ID]],OrderBreakDown!A2952:H10999,8,0)</f>
        <v>Appliances</v>
      </c>
    </row>
    <row r="2954" spans="1:18" ht="21.75" customHeight="1" thickBot="1" x14ac:dyDescent="0.3">
      <c r="A2954" s="5" t="s">
        <v>4741</v>
      </c>
      <c r="B2954" s="2">
        <v>41697</v>
      </c>
      <c r="C2954" s="1" t="s">
        <v>3924</v>
      </c>
      <c r="D2954" s="1" t="s">
        <v>620</v>
      </c>
      <c r="E2954" s="1" t="s">
        <v>49</v>
      </c>
      <c r="F2954" s="1" t="s">
        <v>50</v>
      </c>
      <c r="G2954" s="1" t="s">
        <v>21</v>
      </c>
      <c r="H2954" s="2">
        <v>41702</v>
      </c>
      <c r="I2954" s="1" t="s">
        <v>22</v>
      </c>
      <c r="J2954" s="6" t="s">
        <v>621</v>
      </c>
      <c r="L2954" t="str">
        <f>VLOOKUP(Table3[[#This Row],[Order ID]],OrderBreakDown!A2953:H11000,2,0)</f>
        <v>Canon Wireless Fax, Laser</v>
      </c>
      <c r="M2954" s="16">
        <f>VLOOKUP(Table3[[#This Row],[Order ID]],OrderBreakDown!A2953:H11000,3,0)</f>
        <v>0</v>
      </c>
      <c r="N2954" t="str">
        <f>VLOOKUP(Table3[[#This Row],[Order ID]],OrderBreakDown!A2953:H11000,4,0)</f>
        <v>$757.00</v>
      </c>
      <c r="O2954" s="18" t="str">
        <f>VLOOKUP(Table3[[#This Row],[Order ID]],OrderBreakDown!A2953:H11000,5,0)</f>
        <v>$371.00</v>
      </c>
      <c r="P2954">
        <f>VLOOKUP(Table3[[#This Row],[Order ID]],OrderBreakDown!A2953:H11000,6,0)</f>
        <v>2</v>
      </c>
      <c r="Q2954" t="str">
        <f>VLOOKUP(Table3[[#This Row],[Order ID]],OrderBreakDown!A2953:H11000,7,0)</f>
        <v>Technology</v>
      </c>
      <c r="R2954" t="str">
        <f>VLOOKUP(Table3[[#This Row],[Order ID]],OrderBreakDown!A2953:H11000,8,0)</f>
        <v>Copiers</v>
      </c>
    </row>
    <row r="2955" spans="1:18" ht="21.75" customHeight="1" thickBot="1" x14ac:dyDescent="0.3">
      <c r="A2955" s="5" t="s">
        <v>4742</v>
      </c>
      <c r="B2955" s="2">
        <v>41698</v>
      </c>
      <c r="C2955" s="1" t="s">
        <v>155</v>
      </c>
      <c r="D2955" s="1" t="s">
        <v>4743</v>
      </c>
      <c r="E2955" s="1" t="s">
        <v>27</v>
      </c>
      <c r="F2955" s="1" t="s">
        <v>28</v>
      </c>
      <c r="G2955" s="1" t="s">
        <v>21</v>
      </c>
      <c r="H2955" s="2">
        <v>41702</v>
      </c>
      <c r="I2955" s="1" t="s">
        <v>22</v>
      </c>
      <c r="J2955" s="6" t="s">
        <v>112</v>
      </c>
      <c r="L2955" t="str">
        <f>VLOOKUP(Table3[[#This Row],[Order ID]],OrderBreakDown!A2954:H11001,2,0)</f>
        <v>BIC Pens, Easy-Erase</v>
      </c>
      <c r="M2955" s="16">
        <f>VLOOKUP(Table3[[#This Row],[Order ID]],OrderBreakDown!A2954:H11001,3,0)</f>
        <v>0</v>
      </c>
      <c r="N2955" t="str">
        <f>VLOOKUP(Table3[[#This Row],[Order ID]],OrderBreakDown!A2954:H11001,4,0)</f>
        <v>$44.00</v>
      </c>
      <c r="O2955" s="18" t="str">
        <f>VLOOKUP(Table3[[#This Row],[Order ID]],OrderBreakDown!A2954:H11001,5,0)</f>
        <v>$10.00</v>
      </c>
      <c r="P2955">
        <f>VLOOKUP(Table3[[#This Row],[Order ID]],OrderBreakDown!A2954:H11001,6,0)</f>
        <v>3</v>
      </c>
      <c r="Q2955" t="str">
        <f>VLOOKUP(Table3[[#This Row],[Order ID]],OrderBreakDown!A2954:H11001,7,0)</f>
        <v>Office Supplies</v>
      </c>
      <c r="R2955" t="str">
        <f>VLOOKUP(Table3[[#This Row],[Order ID]],OrderBreakDown!A2954:H11001,8,0)</f>
        <v>Art</v>
      </c>
    </row>
    <row r="2956" spans="1:18" ht="21.75" customHeight="1" thickBot="1" x14ac:dyDescent="0.3">
      <c r="A2956" s="5" t="s">
        <v>4744</v>
      </c>
      <c r="B2956" s="2">
        <v>41698</v>
      </c>
      <c r="C2956" s="1" t="s">
        <v>64</v>
      </c>
      <c r="D2956" s="1" t="s">
        <v>2021</v>
      </c>
      <c r="E2956" s="1" t="s">
        <v>20</v>
      </c>
      <c r="F2956" s="1" t="s">
        <v>14</v>
      </c>
      <c r="G2956" s="1" t="s">
        <v>33</v>
      </c>
      <c r="H2956" s="2">
        <v>41700</v>
      </c>
      <c r="I2956" s="1" t="s">
        <v>16</v>
      </c>
      <c r="J2956" s="6" t="s">
        <v>1968</v>
      </c>
      <c r="L2956" t="str">
        <f>VLOOKUP(Table3[[#This Row],[Order ID]],OrderBreakDown!A2955:H11002,2,0)</f>
        <v>Jiffy Business Envelopes, Security-Tint</v>
      </c>
      <c r="M2956" s="16">
        <f>VLOOKUP(Table3[[#This Row],[Order ID]],OrderBreakDown!A2955:H11002,3,0)</f>
        <v>0</v>
      </c>
      <c r="N2956" t="str">
        <f>VLOOKUP(Table3[[#This Row],[Order ID]],OrderBreakDown!A2955:H11002,4,0)</f>
        <v>$32.00</v>
      </c>
      <c r="O2956" s="18" t="str">
        <f>VLOOKUP(Table3[[#This Row],[Order ID]],OrderBreakDown!A2955:H11002,5,0)</f>
        <v>$2.00</v>
      </c>
      <c r="P2956">
        <f>VLOOKUP(Table3[[#This Row],[Order ID]],OrderBreakDown!A2955:H11002,6,0)</f>
        <v>2</v>
      </c>
      <c r="Q2956" t="str">
        <f>VLOOKUP(Table3[[#This Row],[Order ID]],OrderBreakDown!A2955:H11002,7,0)</f>
        <v>Office Supplies</v>
      </c>
      <c r="R2956" t="str">
        <f>VLOOKUP(Table3[[#This Row],[Order ID]],OrderBreakDown!A2955:H11002,8,0)</f>
        <v>Envelopes</v>
      </c>
    </row>
    <row r="2957" spans="1:18" ht="21.75" customHeight="1" thickBot="1" x14ac:dyDescent="0.3">
      <c r="A2957" s="5" t="s">
        <v>4745</v>
      </c>
      <c r="B2957" s="2">
        <v>41698</v>
      </c>
      <c r="C2957" s="1" t="s">
        <v>1497</v>
      </c>
      <c r="D2957" s="1" t="s">
        <v>1387</v>
      </c>
      <c r="E2957" s="1" t="s">
        <v>66</v>
      </c>
      <c r="F2957" s="1" t="s">
        <v>28</v>
      </c>
      <c r="G2957" s="1" t="s">
        <v>21</v>
      </c>
      <c r="H2957" s="2">
        <v>41702</v>
      </c>
      <c r="I2957" s="1" t="s">
        <v>22</v>
      </c>
      <c r="J2957" s="6" t="s">
        <v>295</v>
      </c>
      <c r="L2957" t="str">
        <f>VLOOKUP(Table3[[#This Row],[Order ID]],OrderBreakDown!A2956:H11003,2,0)</f>
        <v>Stockwell Rubber Bands, Assorted Sizes</v>
      </c>
      <c r="M2957" s="16">
        <f>VLOOKUP(Table3[[#This Row],[Order ID]],OrderBreakDown!A2956:H11003,3,0)</f>
        <v>0</v>
      </c>
      <c r="N2957" t="str">
        <f>VLOOKUP(Table3[[#This Row],[Order ID]],OrderBreakDown!A2956:H11003,4,0)</f>
        <v>$42.00</v>
      </c>
      <c r="O2957" s="18" t="str">
        <f>VLOOKUP(Table3[[#This Row],[Order ID]],OrderBreakDown!A2956:H11003,5,0)</f>
        <v>$8.00</v>
      </c>
      <c r="P2957">
        <f>VLOOKUP(Table3[[#This Row],[Order ID]],OrderBreakDown!A2956:H11003,6,0)</f>
        <v>3</v>
      </c>
      <c r="Q2957" t="str">
        <f>VLOOKUP(Table3[[#This Row],[Order ID]],OrderBreakDown!A2956:H11003,7,0)</f>
        <v>Office Supplies</v>
      </c>
      <c r="R2957" t="str">
        <f>VLOOKUP(Table3[[#This Row],[Order ID]],OrderBreakDown!A2956:H11003,8,0)</f>
        <v>Fasteners</v>
      </c>
    </row>
    <row r="2958" spans="1:18" ht="21.75" customHeight="1" thickBot="1" x14ac:dyDescent="0.3">
      <c r="A2958" s="5" t="s">
        <v>4746</v>
      </c>
      <c r="B2958" s="2">
        <v>41698</v>
      </c>
      <c r="C2958" s="1" t="s">
        <v>4465</v>
      </c>
      <c r="D2958" s="1" t="s">
        <v>177</v>
      </c>
      <c r="E2958" s="1" t="s">
        <v>20</v>
      </c>
      <c r="F2958" s="1" t="s">
        <v>14</v>
      </c>
      <c r="G2958" s="1" t="s">
        <v>21</v>
      </c>
      <c r="H2958" s="2">
        <v>41699</v>
      </c>
      <c r="I2958" s="1" t="s">
        <v>37</v>
      </c>
      <c r="J2958" s="6" t="s">
        <v>23</v>
      </c>
      <c r="L2958" t="str">
        <f>VLOOKUP(Table3[[#This Row],[Order ID]],OrderBreakDown!A2957:H11004,2,0)</f>
        <v>Ibico Binding Machine, Economy</v>
      </c>
      <c r="M2958" s="16">
        <f>VLOOKUP(Table3[[#This Row],[Order ID]],OrderBreakDown!A2957:H11004,3,0)</f>
        <v>0.1</v>
      </c>
      <c r="N2958" t="str">
        <f>VLOOKUP(Table3[[#This Row],[Order ID]],OrderBreakDown!A2957:H11004,4,0)</f>
        <v>$93.00</v>
      </c>
      <c r="O2958" s="18" t="str">
        <f>VLOOKUP(Table3[[#This Row],[Order ID]],OrderBreakDown!A2957:H11004,5,0)</f>
        <v>-$1.00</v>
      </c>
      <c r="P2958">
        <f>VLOOKUP(Table3[[#This Row],[Order ID]],OrderBreakDown!A2957:H11004,6,0)</f>
        <v>2</v>
      </c>
      <c r="Q2958" t="str">
        <f>VLOOKUP(Table3[[#This Row],[Order ID]],OrderBreakDown!A2957:H11004,7,0)</f>
        <v>Office Supplies</v>
      </c>
      <c r="R2958" t="str">
        <f>VLOOKUP(Table3[[#This Row],[Order ID]],OrderBreakDown!A2957:H11004,8,0)</f>
        <v>Binders</v>
      </c>
    </row>
    <row r="2959" spans="1:18" ht="21.75" customHeight="1" thickBot="1" x14ac:dyDescent="0.3">
      <c r="A2959" s="5" t="s">
        <v>4747</v>
      </c>
      <c r="B2959" s="2">
        <v>41701</v>
      </c>
      <c r="C2959" s="1" t="s">
        <v>1032</v>
      </c>
      <c r="D2959" s="1" t="s">
        <v>2896</v>
      </c>
      <c r="E2959" s="1" t="s">
        <v>27</v>
      </c>
      <c r="F2959" s="1" t="s">
        <v>28</v>
      </c>
      <c r="G2959" s="1" t="s">
        <v>21</v>
      </c>
      <c r="H2959" s="2">
        <v>41706</v>
      </c>
      <c r="I2959" s="1" t="s">
        <v>16</v>
      </c>
      <c r="J2959" s="6" t="s">
        <v>194</v>
      </c>
      <c r="L2959" t="str">
        <f>VLOOKUP(Table3[[#This Row],[Order ID]],OrderBreakDown!A2958:H11005,2,0)</f>
        <v>Ibico Binder Covers, Clear</v>
      </c>
      <c r="M2959" s="16">
        <f>VLOOKUP(Table3[[#This Row],[Order ID]],OrderBreakDown!A2958:H11005,3,0)</f>
        <v>0</v>
      </c>
      <c r="N2959" t="str">
        <f>VLOOKUP(Table3[[#This Row],[Order ID]],OrderBreakDown!A2958:H11005,4,0)</f>
        <v>$39.00</v>
      </c>
      <c r="O2959" s="18" t="str">
        <f>VLOOKUP(Table3[[#This Row],[Order ID]],OrderBreakDown!A2958:H11005,5,0)</f>
        <v>$3.00</v>
      </c>
      <c r="P2959">
        <f>VLOOKUP(Table3[[#This Row],[Order ID]],OrderBreakDown!A2958:H11005,6,0)</f>
        <v>3</v>
      </c>
      <c r="Q2959" t="str">
        <f>VLOOKUP(Table3[[#This Row],[Order ID]],OrderBreakDown!A2958:H11005,7,0)</f>
        <v>Office Supplies</v>
      </c>
      <c r="R2959" t="str">
        <f>VLOOKUP(Table3[[#This Row],[Order ID]],OrderBreakDown!A2958:H11005,8,0)</f>
        <v>Binders</v>
      </c>
    </row>
    <row r="2960" spans="1:18" ht="21.75" customHeight="1" thickBot="1" x14ac:dyDescent="0.3">
      <c r="A2960" s="5" t="s">
        <v>4748</v>
      </c>
      <c r="B2960" s="2">
        <v>41701</v>
      </c>
      <c r="C2960" s="1" t="s">
        <v>2516</v>
      </c>
      <c r="D2960" s="1" t="s">
        <v>433</v>
      </c>
      <c r="E2960" s="1" t="s">
        <v>66</v>
      </c>
      <c r="F2960" s="1" t="s">
        <v>28</v>
      </c>
      <c r="G2960" s="1" t="s">
        <v>21</v>
      </c>
      <c r="H2960" s="2">
        <v>41703</v>
      </c>
      <c r="I2960" s="1" t="s">
        <v>16</v>
      </c>
      <c r="J2960" s="6" t="s">
        <v>116</v>
      </c>
      <c r="L2960" t="str">
        <f>VLOOKUP(Table3[[#This Row],[Order ID]],OrderBreakDown!A2959:H11006,2,0)</f>
        <v>Hon Shipping Labels, Alphabetical</v>
      </c>
      <c r="M2960" s="16">
        <f>VLOOKUP(Table3[[#This Row],[Order ID]],OrderBreakDown!A2959:H11006,3,0)</f>
        <v>0</v>
      </c>
      <c r="N2960" t="str">
        <f>VLOOKUP(Table3[[#This Row],[Order ID]],OrderBreakDown!A2959:H11006,4,0)</f>
        <v>$11.00</v>
      </c>
      <c r="O2960" s="18" t="str">
        <f>VLOOKUP(Table3[[#This Row],[Order ID]],OrderBreakDown!A2959:H11006,5,0)</f>
        <v>$5.00</v>
      </c>
      <c r="P2960">
        <f>VLOOKUP(Table3[[#This Row],[Order ID]],OrderBreakDown!A2959:H11006,6,0)</f>
        <v>1</v>
      </c>
      <c r="Q2960" t="str">
        <f>VLOOKUP(Table3[[#This Row],[Order ID]],OrderBreakDown!A2959:H11006,7,0)</f>
        <v>Office Supplies</v>
      </c>
      <c r="R2960" t="str">
        <f>VLOOKUP(Table3[[#This Row],[Order ID]],OrderBreakDown!A2959:H11006,8,0)</f>
        <v>Labels</v>
      </c>
    </row>
    <row r="2961" spans="1:18" ht="21.75" customHeight="1" thickBot="1" x14ac:dyDescent="0.3">
      <c r="A2961" s="5" t="s">
        <v>4749</v>
      </c>
      <c r="B2961" s="2">
        <v>41701</v>
      </c>
      <c r="C2961" s="1" t="s">
        <v>3281</v>
      </c>
      <c r="D2961" s="1" t="s">
        <v>1440</v>
      </c>
      <c r="E2961" s="1" t="s">
        <v>66</v>
      </c>
      <c r="F2961" s="1" t="s">
        <v>28</v>
      </c>
      <c r="G2961" s="1" t="s">
        <v>33</v>
      </c>
      <c r="H2961" s="2">
        <v>41705</v>
      </c>
      <c r="I2961" s="1" t="s">
        <v>22</v>
      </c>
      <c r="J2961" s="6" t="s">
        <v>980</v>
      </c>
      <c r="L2961" t="str">
        <f>VLOOKUP(Table3[[#This Row],[Order ID]],OrderBreakDown!A2960:H11007,2,0)</f>
        <v>Fiskars Trimmer, Steel</v>
      </c>
      <c r="M2961" s="16">
        <f>VLOOKUP(Table3[[#This Row],[Order ID]],OrderBreakDown!A2960:H11007,3,0)</f>
        <v>0</v>
      </c>
      <c r="N2961" t="str">
        <f>VLOOKUP(Table3[[#This Row],[Order ID]],OrderBreakDown!A2960:H11007,4,0)</f>
        <v>$125.00</v>
      </c>
      <c r="O2961" s="18" t="str">
        <f>VLOOKUP(Table3[[#This Row],[Order ID]],OrderBreakDown!A2960:H11007,5,0)</f>
        <v>$15.00</v>
      </c>
      <c r="P2961">
        <f>VLOOKUP(Table3[[#This Row],[Order ID]],OrderBreakDown!A2960:H11007,6,0)</f>
        <v>3</v>
      </c>
      <c r="Q2961" t="str">
        <f>VLOOKUP(Table3[[#This Row],[Order ID]],OrderBreakDown!A2960:H11007,7,0)</f>
        <v>Office Supplies</v>
      </c>
      <c r="R2961" t="str">
        <f>VLOOKUP(Table3[[#This Row],[Order ID]],OrderBreakDown!A2960:H11007,8,0)</f>
        <v>Supplies</v>
      </c>
    </row>
    <row r="2962" spans="1:18" ht="21.75" customHeight="1" thickBot="1" x14ac:dyDescent="0.3">
      <c r="A2962" s="5" t="s">
        <v>4750</v>
      </c>
      <c r="B2962" s="2">
        <v>41701</v>
      </c>
      <c r="C2962" s="1" t="s">
        <v>1267</v>
      </c>
      <c r="D2962" s="1" t="s">
        <v>1653</v>
      </c>
      <c r="E2962" s="1" t="s">
        <v>58</v>
      </c>
      <c r="F2962" s="1" t="s">
        <v>50</v>
      </c>
      <c r="G2962" s="1" t="s">
        <v>33</v>
      </c>
      <c r="H2962" s="2">
        <v>41706</v>
      </c>
      <c r="I2962" s="1" t="s">
        <v>22</v>
      </c>
      <c r="J2962" s="6" t="s">
        <v>1654</v>
      </c>
      <c r="L2962" t="str">
        <f>VLOOKUP(Table3[[#This Row],[Order ID]],OrderBreakDown!A2961:H11008,2,0)</f>
        <v>Konica Receipt Printer, White</v>
      </c>
      <c r="M2962" s="16">
        <f>VLOOKUP(Table3[[#This Row],[Order ID]],OrderBreakDown!A2961:H11008,3,0)</f>
        <v>0.1</v>
      </c>
      <c r="N2962" t="str">
        <f>VLOOKUP(Table3[[#This Row],[Order ID]],OrderBreakDown!A2961:H11008,4,0)</f>
        <v>$109.00</v>
      </c>
      <c r="O2962" s="18" t="str">
        <f>VLOOKUP(Table3[[#This Row],[Order ID]],OrderBreakDown!A2961:H11008,5,0)</f>
        <v>$29.00</v>
      </c>
      <c r="P2962">
        <f>VLOOKUP(Table3[[#This Row],[Order ID]],OrderBreakDown!A2961:H11008,6,0)</f>
        <v>1</v>
      </c>
      <c r="Q2962" t="str">
        <f>VLOOKUP(Table3[[#This Row],[Order ID]],OrderBreakDown!A2961:H11008,7,0)</f>
        <v>Technology</v>
      </c>
      <c r="R2962" t="str">
        <f>VLOOKUP(Table3[[#This Row],[Order ID]],OrderBreakDown!A2961:H11008,8,0)</f>
        <v>Machines</v>
      </c>
    </row>
    <row r="2963" spans="1:18" ht="21.75" customHeight="1" thickBot="1" x14ac:dyDescent="0.3">
      <c r="A2963" s="5" t="s">
        <v>4751</v>
      </c>
      <c r="B2963" s="2">
        <v>41701</v>
      </c>
      <c r="C2963" s="1" t="s">
        <v>1429</v>
      </c>
      <c r="D2963" s="1" t="s">
        <v>2537</v>
      </c>
      <c r="E2963" s="1" t="s">
        <v>49</v>
      </c>
      <c r="F2963" s="1" t="s">
        <v>50</v>
      </c>
      <c r="G2963" s="1" t="s">
        <v>21</v>
      </c>
      <c r="H2963" s="2">
        <v>41704</v>
      </c>
      <c r="I2963" s="1" t="s">
        <v>37</v>
      </c>
      <c r="J2963" s="6" t="s">
        <v>335</v>
      </c>
      <c r="L2963" t="str">
        <f>VLOOKUP(Table3[[#This Row],[Order ID]],OrderBreakDown!A2962:H11009,2,0)</f>
        <v>Acco Binder Covers, Clear</v>
      </c>
      <c r="M2963" s="16">
        <f>VLOOKUP(Table3[[#This Row],[Order ID]],OrderBreakDown!A2962:H11009,3,0)</f>
        <v>0</v>
      </c>
      <c r="N2963" t="str">
        <f>VLOOKUP(Table3[[#This Row],[Order ID]],OrderBreakDown!A2962:H11009,4,0)</f>
        <v>$64.00</v>
      </c>
      <c r="O2963" s="18" t="str">
        <f>VLOOKUP(Table3[[#This Row],[Order ID]],OrderBreakDown!A2962:H11009,5,0)</f>
        <v>$27.00</v>
      </c>
      <c r="P2963">
        <f>VLOOKUP(Table3[[#This Row],[Order ID]],OrderBreakDown!A2962:H11009,6,0)</f>
        <v>5</v>
      </c>
      <c r="Q2963" t="str">
        <f>VLOOKUP(Table3[[#This Row],[Order ID]],OrderBreakDown!A2962:H11009,7,0)</f>
        <v>Office Supplies</v>
      </c>
      <c r="R2963" t="str">
        <f>VLOOKUP(Table3[[#This Row],[Order ID]],OrderBreakDown!A2962:H11009,8,0)</f>
        <v>Binders</v>
      </c>
    </row>
    <row r="2964" spans="1:18" ht="21.75" customHeight="1" thickBot="1" x14ac:dyDescent="0.3">
      <c r="A2964" s="5" t="s">
        <v>4752</v>
      </c>
      <c r="B2964" s="2">
        <v>41702</v>
      </c>
      <c r="C2964" s="1" t="s">
        <v>2247</v>
      </c>
      <c r="D2964" s="1" t="s">
        <v>984</v>
      </c>
      <c r="E2964" s="1" t="s">
        <v>55</v>
      </c>
      <c r="F2964" s="1" t="s">
        <v>28</v>
      </c>
      <c r="G2964" s="1" t="s">
        <v>33</v>
      </c>
      <c r="H2964" s="2">
        <v>41706</v>
      </c>
      <c r="I2964" s="1" t="s">
        <v>22</v>
      </c>
      <c r="J2964" s="6" t="s">
        <v>985</v>
      </c>
      <c r="L2964" t="str">
        <f>VLOOKUP(Table3[[#This Row],[Order ID]],OrderBreakDown!A2963:H11010,2,0)</f>
        <v>Hewlett Copy Machine, Color</v>
      </c>
      <c r="M2964" s="16">
        <f>VLOOKUP(Table3[[#This Row],[Order ID]],OrderBreakDown!A2963:H11010,3,0)</f>
        <v>0</v>
      </c>
      <c r="N2964" t="str">
        <f>VLOOKUP(Table3[[#This Row],[Order ID]],OrderBreakDown!A2963:H11010,4,0)</f>
        <v>$1,060.00</v>
      </c>
      <c r="O2964" s="18" t="str">
        <f>VLOOKUP(Table3[[#This Row],[Order ID]],OrderBreakDown!A2963:H11010,5,0)</f>
        <v>$360.00</v>
      </c>
      <c r="P2964">
        <f>VLOOKUP(Table3[[#This Row],[Order ID]],OrderBreakDown!A2963:H11010,6,0)</f>
        <v>4</v>
      </c>
      <c r="Q2964" t="str">
        <f>VLOOKUP(Table3[[#This Row],[Order ID]],OrderBreakDown!A2963:H11010,7,0)</f>
        <v>Technology</v>
      </c>
      <c r="R2964" t="str">
        <f>VLOOKUP(Table3[[#This Row],[Order ID]],OrderBreakDown!A2963:H11010,8,0)</f>
        <v>Copiers</v>
      </c>
    </row>
    <row r="2965" spans="1:18" ht="21.75" customHeight="1" thickBot="1" x14ac:dyDescent="0.3">
      <c r="A2965" s="5" t="s">
        <v>4753</v>
      </c>
      <c r="B2965" s="2">
        <v>41702</v>
      </c>
      <c r="C2965" s="1" t="s">
        <v>773</v>
      </c>
      <c r="D2965" s="1" t="s">
        <v>771</v>
      </c>
      <c r="E2965" s="1" t="s">
        <v>91</v>
      </c>
      <c r="F2965" s="1" t="s">
        <v>14</v>
      </c>
      <c r="G2965" s="1" t="s">
        <v>21</v>
      </c>
      <c r="H2965" s="2">
        <v>41707</v>
      </c>
      <c r="I2965" s="1" t="s">
        <v>22</v>
      </c>
      <c r="J2965" s="6" t="s">
        <v>100</v>
      </c>
      <c r="L2965" t="str">
        <f>VLOOKUP(Table3[[#This Row],[Order ID]],OrderBreakDown!A2964:H11011,2,0)</f>
        <v>Cuisinart Toaster, Silver</v>
      </c>
      <c r="M2965" s="16">
        <f>VLOOKUP(Table3[[#This Row],[Order ID]],OrderBreakDown!A2964:H11011,3,0)</f>
        <v>0.5</v>
      </c>
      <c r="N2965" t="str">
        <f>VLOOKUP(Table3[[#This Row],[Order ID]],OrderBreakDown!A2964:H11011,4,0)</f>
        <v>$81.00</v>
      </c>
      <c r="O2965" s="18" t="str">
        <f>VLOOKUP(Table3[[#This Row],[Order ID]],OrderBreakDown!A2964:H11011,5,0)</f>
        <v>-$44.00</v>
      </c>
      <c r="P2965">
        <f>VLOOKUP(Table3[[#This Row],[Order ID]],OrderBreakDown!A2964:H11011,6,0)</f>
        <v>3</v>
      </c>
      <c r="Q2965" t="str">
        <f>VLOOKUP(Table3[[#This Row],[Order ID]],OrderBreakDown!A2964:H11011,7,0)</f>
        <v>Office Supplies</v>
      </c>
      <c r="R2965" t="str">
        <f>VLOOKUP(Table3[[#This Row],[Order ID]],OrderBreakDown!A2964:H11011,8,0)</f>
        <v>Appliances</v>
      </c>
    </row>
    <row r="2966" spans="1:18" ht="21.75" customHeight="1" thickBot="1" x14ac:dyDescent="0.3">
      <c r="A2966" s="5" t="s">
        <v>4754</v>
      </c>
      <c r="B2966" s="2">
        <v>41702</v>
      </c>
      <c r="C2966" s="1" t="s">
        <v>3254</v>
      </c>
      <c r="D2966" s="1" t="s">
        <v>4066</v>
      </c>
      <c r="E2966" s="1" t="s">
        <v>20</v>
      </c>
      <c r="F2966" s="1" t="s">
        <v>14</v>
      </c>
      <c r="G2966" s="1" t="s">
        <v>21</v>
      </c>
      <c r="H2966" s="2">
        <v>41707</v>
      </c>
      <c r="I2966" s="1" t="s">
        <v>22</v>
      </c>
      <c r="J2966" s="6" t="s">
        <v>23</v>
      </c>
      <c r="L2966" t="str">
        <f>VLOOKUP(Table3[[#This Row],[Order ID]],OrderBreakDown!A2965:H11012,2,0)</f>
        <v>Sanford Sketch Pad, Blue</v>
      </c>
      <c r="M2966" s="16">
        <f>VLOOKUP(Table3[[#This Row],[Order ID]],OrderBreakDown!A2965:H11012,3,0)</f>
        <v>0</v>
      </c>
      <c r="N2966" t="str">
        <f>VLOOKUP(Table3[[#This Row],[Order ID]],OrderBreakDown!A2965:H11012,4,0)</f>
        <v>$273.00</v>
      </c>
      <c r="O2966" s="18" t="str">
        <f>VLOOKUP(Table3[[#This Row],[Order ID]],OrderBreakDown!A2965:H11012,5,0)</f>
        <v>$8.00</v>
      </c>
      <c r="P2966">
        <f>VLOOKUP(Table3[[#This Row],[Order ID]],OrderBreakDown!A2965:H11012,6,0)</f>
        <v>6</v>
      </c>
      <c r="Q2966" t="str">
        <f>VLOOKUP(Table3[[#This Row],[Order ID]],OrderBreakDown!A2965:H11012,7,0)</f>
        <v>Office Supplies</v>
      </c>
      <c r="R2966" t="str">
        <f>VLOOKUP(Table3[[#This Row],[Order ID]],OrderBreakDown!A2965:H11012,8,0)</f>
        <v>Art</v>
      </c>
    </row>
    <row r="2967" spans="1:18" ht="21.75" customHeight="1" thickBot="1" x14ac:dyDescent="0.3">
      <c r="A2967" s="5" t="s">
        <v>4755</v>
      </c>
      <c r="B2967" s="2">
        <v>41702</v>
      </c>
      <c r="C2967" s="1" t="s">
        <v>4391</v>
      </c>
      <c r="D2967" s="1" t="s">
        <v>247</v>
      </c>
      <c r="E2967" s="1" t="s">
        <v>49</v>
      </c>
      <c r="F2967" s="1" t="s">
        <v>50</v>
      </c>
      <c r="G2967" s="1" t="s">
        <v>21</v>
      </c>
      <c r="H2967" s="2">
        <v>41706</v>
      </c>
      <c r="I2967" s="1" t="s">
        <v>22</v>
      </c>
      <c r="J2967" s="6" t="s">
        <v>104</v>
      </c>
      <c r="L2967" t="str">
        <f>VLOOKUP(Table3[[#This Row],[Order ID]],OrderBreakDown!A2966:H11013,2,0)</f>
        <v>Boston Sketch Pad, Water Color</v>
      </c>
      <c r="M2967" s="16">
        <f>VLOOKUP(Table3[[#This Row],[Order ID]],OrderBreakDown!A2966:H11013,3,0)</f>
        <v>0</v>
      </c>
      <c r="N2967" t="str">
        <f>VLOOKUP(Table3[[#This Row],[Order ID]],OrderBreakDown!A2966:H11013,4,0)</f>
        <v>$155.00</v>
      </c>
      <c r="O2967" s="18" t="str">
        <f>VLOOKUP(Table3[[#This Row],[Order ID]],OrderBreakDown!A2966:H11013,5,0)</f>
        <v>$5.00</v>
      </c>
      <c r="P2967">
        <f>VLOOKUP(Table3[[#This Row],[Order ID]],OrderBreakDown!A2966:H11013,6,0)</f>
        <v>3</v>
      </c>
      <c r="Q2967" t="str">
        <f>VLOOKUP(Table3[[#This Row],[Order ID]],OrderBreakDown!A2966:H11013,7,0)</f>
        <v>Office Supplies</v>
      </c>
      <c r="R2967" t="str">
        <f>VLOOKUP(Table3[[#This Row],[Order ID]],OrderBreakDown!A2966:H11013,8,0)</f>
        <v>Art</v>
      </c>
    </row>
    <row r="2968" spans="1:18" ht="21.75" customHeight="1" thickBot="1" x14ac:dyDescent="0.3">
      <c r="A2968" s="5" t="s">
        <v>4756</v>
      </c>
      <c r="B2968" s="2">
        <v>41702</v>
      </c>
      <c r="C2968" s="1" t="s">
        <v>1020</v>
      </c>
      <c r="D2968" s="1" t="s">
        <v>2813</v>
      </c>
      <c r="E2968" s="1" t="s">
        <v>49</v>
      </c>
      <c r="F2968" s="1" t="s">
        <v>50</v>
      </c>
      <c r="G2968" s="1" t="s">
        <v>33</v>
      </c>
      <c r="H2968" s="2">
        <v>41704</v>
      </c>
      <c r="I2968" s="1" t="s">
        <v>16</v>
      </c>
      <c r="J2968" s="6" t="s">
        <v>2814</v>
      </c>
      <c r="L2968" t="str">
        <f>VLOOKUP(Table3[[#This Row],[Order ID]],OrderBreakDown!A2967:H11014,2,0)</f>
        <v>Hoover Toaster, White</v>
      </c>
      <c r="M2968" s="16">
        <f>VLOOKUP(Table3[[#This Row],[Order ID]],OrderBreakDown!A2967:H11014,3,0)</f>
        <v>0</v>
      </c>
      <c r="N2968" t="str">
        <f>VLOOKUP(Table3[[#This Row],[Order ID]],OrderBreakDown!A2967:H11014,4,0)</f>
        <v>$164.00</v>
      </c>
      <c r="O2968" s="18" t="str">
        <f>VLOOKUP(Table3[[#This Row],[Order ID]],OrderBreakDown!A2967:H11014,5,0)</f>
        <v>$57.00</v>
      </c>
      <c r="P2968">
        <f>VLOOKUP(Table3[[#This Row],[Order ID]],OrderBreakDown!A2967:H11014,6,0)</f>
        <v>2</v>
      </c>
      <c r="Q2968" t="str">
        <f>VLOOKUP(Table3[[#This Row],[Order ID]],OrderBreakDown!A2967:H11014,7,0)</f>
        <v>Office Supplies</v>
      </c>
      <c r="R2968" t="str">
        <f>VLOOKUP(Table3[[#This Row],[Order ID]],OrderBreakDown!A2967:H11014,8,0)</f>
        <v>Appliances</v>
      </c>
    </row>
    <row r="2969" spans="1:18" ht="21.75" customHeight="1" thickBot="1" x14ac:dyDescent="0.3">
      <c r="A2969" s="5" t="s">
        <v>4757</v>
      </c>
      <c r="B2969" s="2">
        <v>41703</v>
      </c>
      <c r="C2969" s="1" t="s">
        <v>623</v>
      </c>
      <c r="D2969" s="1" t="s">
        <v>241</v>
      </c>
      <c r="E2969" s="1" t="s">
        <v>27</v>
      </c>
      <c r="F2969" s="1" t="s">
        <v>28</v>
      </c>
      <c r="G2969" s="1" t="s">
        <v>21</v>
      </c>
      <c r="H2969" s="2">
        <v>41703</v>
      </c>
      <c r="I2969" s="1" t="s">
        <v>62</v>
      </c>
      <c r="J2969" s="6" t="s">
        <v>112</v>
      </c>
      <c r="L2969" t="str">
        <f>VLOOKUP(Table3[[#This Row],[Order ID]],OrderBreakDown!A2968:H11015,2,0)</f>
        <v>Stanley Canvas, Fluorescent</v>
      </c>
      <c r="M2969" s="16">
        <f>VLOOKUP(Table3[[#This Row],[Order ID]],OrderBreakDown!A2968:H11015,3,0)</f>
        <v>0</v>
      </c>
      <c r="N2969" t="str">
        <f>VLOOKUP(Table3[[#This Row],[Order ID]],OrderBreakDown!A2968:H11015,4,0)</f>
        <v>$355.00</v>
      </c>
      <c r="O2969" s="18" t="str">
        <f>VLOOKUP(Table3[[#This Row],[Order ID]],OrderBreakDown!A2968:H11015,5,0)</f>
        <v>$114.00</v>
      </c>
      <c r="P2969">
        <f>VLOOKUP(Table3[[#This Row],[Order ID]],OrderBreakDown!A2968:H11015,6,0)</f>
        <v>7</v>
      </c>
      <c r="Q2969" t="str">
        <f>VLOOKUP(Table3[[#This Row],[Order ID]],OrderBreakDown!A2968:H11015,7,0)</f>
        <v>Office Supplies</v>
      </c>
      <c r="R2969" t="str">
        <f>VLOOKUP(Table3[[#This Row],[Order ID]],OrderBreakDown!A2968:H11015,8,0)</f>
        <v>Art</v>
      </c>
    </row>
    <row r="2970" spans="1:18" ht="21.75" customHeight="1" thickBot="1" x14ac:dyDescent="0.3">
      <c r="A2970" s="5" t="s">
        <v>4758</v>
      </c>
      <c r="B2970" s="2">
        <v>41703</v>
      </c>
      <c r="C2970" s="1" t="s">
        <v>69</v>
      </c>
      <c r="D2970" s="1" t="s">
        <v>2243</v>
      </c>
      <c r="E2970" s="1" t="s">
        <v>27</v>
      </c>
      <c r="F2970" s="1" t="s">
        <v>28</v>
      </c>
      <c r="G2970" s="1" t="s">
        <v>15</v>
      </c>
      <c r="H2970" s="2">
        <v>41708</v>
      </c>
      <c r="I2970" s="1" t="s">
        <v>22</v>
      </c>
      <c r="J2970" s="6" t="s">
        <v>519</v>
      </c>
      <c r="L2970" t="str">
        <f>VLOOKUP(Table3[[#This Row],[Order ID]],OrderBreakDown!A2969:H11016,2,0)</f>
        <v>Cardinal Binding Machine, Economy</v>
      </c>
      <c r="M2970" s="16">
        <f>VLOOKUP(Table3[[#This Row],[Order ID]],OrderBreakDown!A2969:H11016,3,0)</f>
        <v>0</v>
      </c>
      <c r="N2970" t="str">
        <f>VLOOKUP(Table3[[#This Row],[Order ID]],OrderBreakDown!A2969:H11016,4,0)</f>
        <v>$348.00</v>
      </c>
      <c r="O2970" s="18" t="str">
        <f>VLOOKUP(Table3[[#This Row],[Order ID]],OrderBreakDown!A2969:H11016,5,0)</f>
        <v>$97.00</v>
      </c>
      <c r="P2970">
        <f>VLOOKUP(Table3[[#This Row],[Order ID]],OrderBreakDown!A2969:H11016,6,0)</f>
        <v>7</v>
      </c>
      <c r="Q2970" t="str">
        <f>VLOOKUP(Table3[[#This Row],[Order ID]],OrderBreakDown!A2969:H11016,7,0)</f>
        <v>Office Supplies</v>
      </c>
      <c r="R2970" t="str">
        <f>VLOOKUP(Table3[[#This Row],[Order ID]],OrderBreakDown!A2969:H11016,8,0)</f>
        <v>Binders</v>
      </c>
    </row>
    <row r="2971" spans="1:18" ht="21.75" customHeight="1" thickBot="1" x14ac:dyDescent="0.3">
      <c r="A2971" s="5" t="s">
        <v>4759</v>
      </c>
      <c r="B2971" s="2">
        <v>41704</v>
      </c>
      <c r="C2971" s="1" t="s">
        <v>555</v>
      </c>
      <c r="D2971" s="1" t="s">
        <v>205</v>
      </c>
      <c r="E2971" s="1" t="s">
        <v>66</v>
      </c>
      <c r="F2971" s="1" t="s">
        <v>28</v>
      </c>
      <c r="G2971" s="1" t="s">
        <v>21</v>
      </c>
      <c r="H2971" s="2">
        <v>41704</v>
      </c>
      <c r="I2971" s="1" t="s">
        <v>62</v>
      </c>
      <c r="J2971" s="6" t="s">
        <v>206</v>
      </c>
      <c r="L2971" t="str">
        <f>VLOOKUP(Table3[[#This Row],[Order ID]],OrderBreakDown!A2970:H11017,2,0)</f>
        <v>Boston Highlighters, Water Color</v>
      </c>
      <c r="M2971" s="16">
        <f>VLOOKUP(Table3[[#This Row],[Order ID]],OrderBreakDown!A2970:H11017,3,0)</f>
        <v>0</v>
      </c>
      <c r="N2971" t="str">
        <f>VLOOKUP(Table3[[#This Row],[Order ID]],OrderBreakDown!A2970:H11017,4,0)</f>
        <v>$110.00</v>
      </c>
      <c r="O2971" s="18" t="str">
        <f>VLOOKUP(Table3[[#This Row],[Order ID]],OrderBreakDown!A2970:H11017,5,0)</f>
        <v>$20.00</v>
      </c>
      <c r="P2971">
        <f>VLOOKUP(Table3[[#This Row],[Order ID]],OrderBreakDown!A2970:H11017,6,0)</f>
        <v>5</v>
      </c>
      <c r="Q2971" t="str">
        <f>VLOOKUP(Table3[[#This Row],[Order ID]],OrderBreakDown!A2970:H11017,7,0)</f>
        <v>Office Supplies</v>
      </c>
      <c r="R2971" t="str">
        <f>VLOOKUP(Table3[[#This Row],[Order ID]],OrderBreakDown!A2970:H11017,8,0)</f>
        <v>Art</v>
      </c>
    </row>
    <row r="2972" spans="1:18" ht="21.75" customHeight="1" thickBot="1" x14ac:dyDescent="0.3">
      <c r="A2972" s="5" t="s">
        <v>4760</v>
      </c>
      <c r="B2972" s="2">
        <v>41704</v>
      </c>
      <c r="C2972" s="1" t="s">
        <v>2756</v>
      </c>
      <c r="D2972" s="1" t="s">
        <v>385</v>
      </c>
      <c r="E2972" s="1" t="s">
        <v>27</v>
      </c>
      <c r="F2972" s="1" t="s">
        <v>28</v>
      </c>
      <c r="G2972" s="1" t="s">
        <v>33</v>
      </c>
      <c r="H2972" s="2">
        <v>41710</v>
      </c>
      <c r="I2972" s="1" t="s">
        <v>22</v>
      </c>
      <c r="J2972" s="6" t="s">
        <v>45</v>
      </c>
      <c r="L2972" t="str">
        <f>VLOOKUP(Table3[[#This Row],[Order ID]],OrderBreakDown!A2971:H11018,2,0)</f>
        <v>Hon Removable Labels, Laser Printer Compatible</v>
      </c>
      <c r="M2972" s="16">
        <f>VLOOKUP(Table3[[#This Row],[Order ID]],OrderBreakDown!A2971:H11018,3,0)</f>
        <v>0</v>
      </c>
      <c r="N2972" t="str">
        <f>VLOOKUP(Table3[[#This Row],[Order ID]],OrderBreakDown!A2971:H11018,4,0)</f>
        <v>$40.00</v>
      </c>
      <c r="O2972" s="18" t="str">
        <f>VLOOKUP(Table3[[#This Row],[Order ID]],OrderBreakDown!A2971:H11018,5,0)</f>
        <v>$13.00</v>
      </c>
      <c r="P2972">
        <f>VLOOKUP(Table3[[#This Row],[Order ID]],OrderBreakDown!A2971:H11018,6,0)</f>
        <v>4</v>
      </c>
      <c r="Q2972" t="str">
        <f>VLOOKUP(Table3[[#This Row],[Order ID]],OrderBreakDown!A2971:H11018,7,0)</f>
        <v>Office Supplies</v>
      </c>
      <c r="R2972" t="str">
        <f>VLOOKUP(Table3[[#This Row],[Order ID]],OrderBreakDown!A2971:H11018,8,0)</f>
        <v>Labels</v>
      </c>
    </row>
    <row r="2973" spans="1:18" ht="21.75" customHeight="1" thickBot="1" x14ac:dyDescent="0.3">
      <c r="A2973" s="5" t="s">
        <v>4761</v>
      </c>
      <c r="B2973" s="2">
        <v>41704</v>
      </c>
      <c r="C2973" s="1" t="s">
        <v>1670</v>
      </c>
      <c r="D2973" s="1" t="s">
        <v>162</v>
      </c>
      <c r="E2973" s="1" t="s">
        <v>66</v>
      </c>
      <c r="F2973" s="1" t="s">
        <v>28</v>
      </c>
      <c r="G2973" s="1" t="s">
        <v>33</v>
      </c>
      <c r="H2973" s="2">
        <v>41708</v>
      </c>
      <c r="I2973" s="1" t="s">
        <v>22</v>
      </c>
      <c r="J2973" s="6" t="s">
        <v>163</v>
      </c>
      <c r="L2973" t="str">
        <f>VLOOKUP(Table3[[#This Row],[Order ID]],OrderBreakDown!A2972:H11019,2,0)</f>
        <v>BIC Pencil Sharpener, Easy-Erase</v>
      </c>
      <c r="M2973" s="16">
        <f>VLOOKUP(Table3[[#This Row],[Order ID]],OrderBreakDown!A2972:H11019,3,0)</f>
        <v>0.5</v>
      </c>
      <c r="N2973" t="str">
        <f>VLOOKUP(Table3[[#This Row],[Order ID]],OrderBreakDown!A2972:H11019,4,0)</f>
        <v>$44.00</v>
      </c>
      <c r="O2973" s="18" t="str">
        <f>VLOOKUP(Table3[[#This Row],[Order ID]],OrderBreakDown!A2972:H11019,5,0)</f>
        <v>-$40.00</v>
      </c>
      <c r="P2973">
        <f>VLOOKUP(Table3[[#This Row],[Order ID]],OrderBreakDown!A2972:H11019,6,0)</f>
        <v>3</v>
      </c>
      <c r="Q2973" t="str">
        <f>VLOOKUP(Table3[[#This Row],[Order ID]],OrderBreakDown!A2972:H11019,7,0)</f>
        <v>Office Supplies</v>
      </c>
      <c r="R2973" t="str">
        <f>VLOOKUP(Table3[[#This Row],[Order ID]],OrderBreakDown!A2972:H11019,8,0)</f>
        <v>Art</v>
      </c>
    </row>
    <row r="2974" spans="1:18" ht="21.75" customHeight="1" thickBot="1" x14ac:dyDescent="0.3">
      <c r="A2974" s="5" t="s">
        <v>4762</v>
      </c>
      <c r="B2974" s="2">
        <v>41704</v>
      </c>
      <c r="C2974" s="1" t="s">
        <v>1402</v>
      </c>
      <c r="D2974" s="1" t="s">
        <v>708</v>
      </c>
      <c r="E2974" s="1" t="s">
        <v>49</v>
      </c>
      <c r="F2974" s="1" t="s">
        <v>50</v>
      </c>
      <c r="G2974" s="1" t="s">
        <v>33</v>
      </c>
      <c r="H2974" s="2">
        <v>41706</v>
      </c>
      <c r="I2974" s="1" t="s">
        <v>37</v>
      </c>
      <c r="J2974" s="6" t="s">
        <v>108</v>
      </c>
      <c r="L2974" t="str">
        <f>VLOOKUP(Table3[[#This Row],[Order ID]],OrderBreakDown!A2973:H11020,2,0)</f>
        <v>Panasonic Calculator, White</v>
      </c>
      <c r="M2974" s="16">
        <f>VLOOKUP(Table3[[#This Row],[Order ID]],OrderBreakDown!A2973:H11020,3,0)</f>
        <v>0.4</v>
      </c>
      <c r="N2974" t="str">
        <f>VLOOKUP(Table3[[#This Row],[Order ID]],OrderBreakDown!A2973:H11020,4,0)</f>
        <v>$263.00</v>
      </c>
      <c r="O2974" s="18" t="str">
        <f>VLOOKUP(Table3[[#This Row],[Order ID]],OrderBreakDown!A2973:H11020,5,0)</f>
        <v>-$31.00</v>
      </c>
      <c r="P2974">
        <f>VLOOKUP(Table3[[#This Row],[Order ID]],OrderBreakDown!A2973:H11020,6,0)</f>
        <v>9</v>
      </c>
      <c r="Q2974" t="str">
        <f>VLOOKUP(Table3[[#This Row],[Order ID]],OrderBreakDown!A2973:H11020,7,0)</f>
        <v>Technology</v>
      </c>
      <c r="R2974" t="str">
        <f>VLOOKUP(Table3[[#This Row],[Order ID]],OrderBreakDown!A2973:H11020,8,0)</f>
        <v>Machines</v>
      </c>
    </row>
    <row r="2975" spans="1:18" ht="21.75" customHeight="1" thickBot="1" x14ac:dyDescent="0.3">
      <c r="A2975" s="5" t="s">
        <v>4763</v>
      </c>
      <c r="B2975" s="2">
        <v>41706</v>
      </c>
      <c r="C2975" s="1" t="s">
        <v>395</v>
      </c>
      <c r="D2975" s="1" t="s">
        <v>1105</v>
      </c>
      <c r="E2975" s="1" t="s">
        <v>49</v>
      </c>
      <c r="F2975" s="1" t="s">
        <v>50</v>
      </c>
      <c r="G2975" s="1" t="s">
        <v>21</v>
      </c>
      <c r="H2975" s="2">
        <v>41712</v>
      </c>
      <c r="I2975" s="1" t="s">
        <v>22</v>
      </c>
      <c r="J2975" s="6" t="s">
        <v>1106</v>
      </c>
      <c r="L2975" t="str">
        <f>VLOOKUP(Table3[[#This Row],[Order ID]],OrderBreakDown!A2974:H11021,2,0)</f>
        <v>Cuisinart Stove, Silver</v>
      </c>
      <c r="M2975" s="16">
        <f>VLOOKUP(Table3[[#This Row],[Order ID]],OrderBreakDown!A2974:H11021,3,0)</f>
        <v>0</v>
      </c>
      <c r="N2975" t="str">
        <f>VLOOKUP(Table3[[#This Row],[Order ID]],OrderBreakDown!A2974:H11021,4,0)</f>
        <v>$1,078.00</v>
      </c>
      <c r="O2975" s="18" t="str">
        <f>VLOOKUP(Table3[[#This Row],[Order ID]],OrderBreakDown!A2974:H11021,5,0)</f>
        <v>$323.00</v>
      </c>
      <c r="P2975">
        <f>VLOOKUP(Table3[[#This Row],[Order ID]],OrderBreakDown!A2974:H11021,6,0)</f>
        <v>2</v>
      </c>
      <c r="Q2975" t="str">
        <f>VLOOKUP(Table3[[#This Row],[Order ID]],OrderBreakDown!A2974:H11021,7,0)</f>
        <v>Office Supplies</v>
      </c>
      <c r="R2975" t="str">
        <f>VLOOKUP(Table3[[#This Row],[Order ID]],OrderBreakDown!A2974:H11021,8,0)</f>
        <v>Appliances</v>
      </c>
    </row>
    <row r="2976" spans="1:18" ht="21.75" customHeight="1" thickBot="1" x14ac:dyDescent="0.3">
      <c r="A2976" s="5" t="s">
        <v>4764</v>
      </c>
      <c r="B2976" s="2">
        <v>41708</v>
      </c>
      <c r="C2976" s="1" t="s">
        <v>4765</v>
      </c>
      <c r="D2976" s="1" t="s">
        <v>789</v>
      </c>
      <c r="E2976" s="1" t="s">
        <v>20</v>
      </c>
      <c r="F2976" s="1" t="s">
        <v>14</v>
      </c>
      <c r="G2976" s="1" t="s">
        <v>21</v>
      </c>
      <c r="H2976" s="2">
        <v>41712</v>
      </c>
      <c r="I2976" s="1" t="s">
        <v>22</v>
      </c>
      <c r="J2976" s="6" t="s">
        <v>23</v>
      </c>
      <c r="L2976" t="str">
        <f>VLOOKUP(Table3[[#This Row],[Order ID]],OrderBreakDown!A2975:H11022,2,0)</f>
        <v>Stanley Canvas, Fluorescent</v>
      </c>
      <c r="M2976" s="16">
        <f>VLOOKUP(Table3[[#This Row],[Order ID]],OrderBreakDown!A2975:H11022,3,0)</f>
        <v>0</v>
      </c>
      <c r="N2976" t="str">
        <f>VLOOKUP(Table3[[#This Row],[Order ID]],OrderBreakDown!A2975:H11022,4,0)</f>
        <v>$101.00</v>
      </c>
      <c r="O2976" s="18" t="str">
        <f>VLOOKUP(Table3[[#This Row],[Order ID]],OrderBreakDown!A2975:H11022,5,0)</f>
        <v>$32.00</v>
      </c>
      <c r="P2976">
        <f>VLOOKUP(Table3[[#This Row],[Order ID]],OrderBreakDown!A2975:H11022,6,0)</f>
        <v>2</v>
      </c>
      <c r="Q2976" t="str">
        <f>VLOOKUP(Table3[[#This Row],[Order ID]],OrderBreakDown!A2975:H11022,7,0)</f>
        <v>Office Supplies</v>
      </c>
      <c r="R2976" t="str">
        <f>VLOOKUP(Table3[[#This Row],[Order ID]],OrderBreakDown!A2975:H11022,8,0)</f>
        <v>Art</v>
      </c>
    </row>
    <row r="2977" spans="1:18" ht="21.75" customHeight="1" thickBot="1" x14ac:dyDescent="0.3">
      <c r="A2977" s="5" t="s">
        <v>4766</v>
      </c>
      <c r="B2977" s="2">
        <v>41708</v>
      </c>
      <c r="C2977" s="1" t="s">
        <v>1750</v>
      </c>
      <c r="D2977" s="1" t="s">
        <v>375</v>
      </c>
      <c r="E2977" s="1" t="s">
        <v>66</v>
      </c>
      <c r="F2977" s="1" t="s">
        <v>28</v>
      </c>
      <c r="G2977" s="1" t="s">
        <v>15</v>
      </c>
      <c r="H2977" s="2">
        <v>41710</v>
      </c>
      <c r="I2977" s="1" t="s">
        <v>16</v>
      </c>
      <c r="J2977" s="6" t="s">
        <v>185</v>
      </c>
      <c r="L2977" t="str">
        <f>VLOOKUP(Table3[[#This Row],[Order ID]],OrderBreakDown!A2976:H11023,2,0)</f>
        <v>Kleencut Ruler, High Speed</v>
      </c>
      <c r="M2977" s="16">
        <f>VLOOKUP(Table3[[#This Row],[Order ID]],OrderBreakDown!A2976:H11023,3,0)</f>
        <v>0</v>
      </c>
      <c r="N2977" t="str">
        <f>VLOOKUP(Table3[[#This Row],[Order ID]],OrderBreakDown!A2976:H11023,4,0)</f>
        <v>$54.00</v>
      </c>
      <c r="O2977" s="18" t="str">
        <f>VLOOKUP(Table3[[#This Row],[Order ID]],OrderBreakDown!A2976:H11023,5,0)</f>
        <v>$12.00</v>
      </c>
      <c r="P2977">
        <f>VLOOKUP(Table3[[#This Row],[Order ID]],OrderBreakDown!A2976:H11023,6,0)</f>
        <v>4</v>
      </c>
      <c r="Q2977" t="str">
        <f>VLOOKUP(Table3[[#This Row],[Order ID]],OrderBreakDown!A2976:H11023,7,0)</f>
        <v>Office Supplies</v>
      </c>
      <c r="R2977" t="str">
        <f>VLOOKUP(Table3[[#This Row],[Order ID]],OrderBreakDown!A2976:H11023,8,0)</f>
        <v>Supplies</v>
      </c>
    </row>
    <row r="2978" spans="1:18" ht="21.75" customHeight="1" thickBot="1" x14ac:dyDescent="0.3">
      <c r="A2978" s="5" t="s">
        <v>4767</v>
      </c>
      <c r="B2978" s="2">
        <v>41708</v>
      </c>
      <c r="C2978" s="1" t="s">
        <v>1493</v>
      </c>
      <c r="D2978" s="1" t="s">
        <v>714</v>
      </c>
      <c r="E2978" s="1" t="s">
        <v>120</v>
      </c>
      <c r="F2978" s="1" t="s">
        <v>28</v>
      </c>
      <c r="G2978" s="1" t="s">
        <v>21</v>
      </c>
      <c r="H2978" s="2">
        <v>41712</v>
      </c>
      <c r="I2978" s="1" t="s">
        <v>22</v>
      </c>
      <c r="J2978" s="6" t="s">
        <v>715</v>
      </c>
      <c r="L2978" t="str">
        <f>VLOOKUP(Table3[[#This Row],[Order ID]],OrderBreakDown!A2977:H11024,2,0)</f>
        <v>Green Bar Parchment Paper, Multicolor</v>
      </c>
      <c r="M2978" s="16">
        <f>VLOOKUP(Table3[[#This Row],[Order ID]],OrderBreakDown!A2977:H11024,3,0)</f>
        <v>0</v>
      </c>
      <c r="N2978" t="str">
        <f>VLOOKUP(Table3[[#This Row],[Order ID]],OrderBreakDown!A2977:H11024,4,0)</f>
        <v>$18.00</v>
      </c>
      <c r="O2978" s="18" t="str">
        <f>VLOOKUP(Table3[[#This Row],[Order ID]],OrderBreakDown!A2977:H11024,5,0)</f>
        <v>$6.00</v>
      </c>
      <c r="P2978">
        <f>VLOOKUP(Table3[[#This Row],[Order ID]],OrderBreakDown!A2977:H11024,6,0)</f>
        <v>1</v>
      </c>
      <c r="Q2978" t="str">
        <f>VLOOKUP(Table3[[#This Row],[Order ID]],OrderBreakDown!A2977:H11024,7,0)</f>
        <v>Office Supplies</v>
      </c>
      <c r="R2978" t="str">
        <f>VLOOKUP(Table3[[#This Row],[Order ID]],OrderBreakDown!A2977:H11024,8,0)</f>
        <v>Paper</v>
      </c>
    </row>
    <row r="2979" spans="1:18" ht="21.75" customHeight="1" thickBot="1" x14ac:dyDescent="0.3">
      <c r="A2979" s="5" t="s">
        <v>4768</v>
      </c>
      <c r="B2979" s="2">
        <v>41709</v>
      </c>
      <c r="C2979" s="1" t="s">
        <v>354</v>
      </c>
      <c r="D2979" s="1" t="s">
        <v>2436</v>
      </c>
      <c r="E2979" s="1" t="s">
        <v>66</v>
      </c>
      <c r="F2979" s="1" t="s">
        <v>28</v>
      </c>
      <c r="G2979" s="1" t="s">
        <v>21</v>
      </c>
      <c r="H2979" s="2">
        <v>41709</v>
      </c>
      <c r="I2979" s="1" t="s">
        <v>62</v>
      </c>
      <c r="J2979" s="6" t="s">
        <v>2437</v>
      </c>
      <c r="L2979" t="str">
        <f>VLOOKUP(Table3[[#This Row],[Order ID]],OrderBreakDown!A2978:H11025,2,0)</f>
        <v>Smead Legal Exhibit Labels, Adjustable</v>
      </c>
      <c r="M2979" s="16">
        <f>VLOOKUP(Table3[[#This Row],[Order ID]],OrderBreakDown!A2978:H11025,3,0)</f>
        <v>0</v>
      </c>
      <c r="N2979" t="str">
        <f>VLOOKUP(Table3[[#This Row],[Order ID]],OrderBreakDown!A2978:H11025,4,0)</f>
        <v>$27.00</v>
      </c>
      <c r="O2979" s="18" t="str">
        <f>VLOOKUP(Table3[[#This Row],[Order ID]],OrderBreakDown!A2978:H11025,5,0)</f>
        <v>$4.00</v>
      </c>
      <c r="P2979">
        <f>VLOOKUP(Table3[[#This Row],[Order ID]],OrderBreakDown!A2978:H11025,6,0)</f>
        <v>3</v>
      </c>
      <c r="Q2979" t="str">
        <f>VLOOKUP(Table3[[#This Row],[Order ID]],OrderBreakDown!A2978:H11025,7,0)</f>
        <v>Office Supplies</v>
      </c>
      <c r="R2979" t="str">
        <f>VLOOKUP(Table3[[#This Row],[Order ID]],OrderBreakDown!A2978:H11025,8,0)</f>
        <v>Labels</v>
      </c>
    </row>
    <row r="2980" spans="1:18" ht="21.75" customHeight="1" thickBot="1" x14ac:dyDescent="0.3">
      <c r="A2980" s="5" t="s">
        <v>4769</v>
      </c>
      <c r="B2980" s="2">
        <v>41710</v>
      </c>
      <c r="C2980" s="1" t="s">
        <v>2099</v>
      </c>
      <c r="D2980" s="1" t="s">
        <v>4770</v>
      </c>
      <c r="E2980" s="1" t="s">
        <v>260</v>
      </c>
      <c r="F2980" s="1" t="s">
        <v>14</v>
      </c>
      <c r="G2980" s="1" t="s">
        <v>21</v>
      </c>
      <c r="H2980" s="2">
        <v>41712</v>
      </c>
      <c r="I2980" s="1" t="s">
        <v>37</v>
      </c>
      <c r="J2980" s="6" t="s">
        <v>4770</v>
      </c>
      <c r="L2980" t="str">
        <f>VLOOKUP(Table3[[#This Row],[Order ID]],OrderBreakDown!A2979:H11026,2,0)</f>
        <v>Harbour Creations Steel Folding Chair, Black</v>
      </c>
      <c r="M2980" s="16">
        <f>VLOOKUP(Table3[[#This Row],[Order ID]],OrderBreakDown!A2979:H11026,3,0)</f>
        <v>0.5</v>
      </c>
      <c r="N2980" t="str">
        <f>VLOOKUP(Table3[[#This Row],[Order ID]],OrderBreakDown!A2979:H11026,4,0)</f>
        <v>$239.00</v>
      </c>
      <c r="O2980" s="18" t="str">
        <f>VLOOKUP(Table3[[#This Row],[Order ID]],OrderBreakDown!A2979:H11026,5,0)</f>
        <v>-$162.00</v>
      </c>
      <c r="P2980">
        <f>VLOOKUP(Table3[[#This Row],[Order ID]],OrderBreakDown!A2979:H11026,6,0)</f>
        <v>5</v>
      </c>
      <c r="Q2980" t="str">
        <f>VLOOKUP(Table3[[#This Row],[Order ID]],OrderBreakDown!A2979:H11026,7,0)</f>
        <v>Furniture</v>
      </c>
      <c r="R2980" t="str">
        <f>VLOOKUP(Table3[[#This Row],[Order ID]],OrderBreakDown!A2979:H11026,8,0)</f>
        <v>Chairs</v>
      </c>
    </row>
    <row r="2981" spans="1:18" ht="21.75" customHeight="1" thickBot="1" x14ac:dyDescent="0.3">
      <c r="A2981" s="5" t="s">
        <v>4771</v>
      </c>
      <c r="B2981" s="2">
        <v>41710</v>
      </c>
      <c r="C2981" s="1" t="s">
        <v>1606</v>
      </c>
      <c r="D2981" s="1" t="s">
        <v>259</v>
      </c>
      <c r="E2981" s="1" t="s">
        <v>260</v>
      </c>
      <c r="F2981" s="1" t="s">
        <v>14</v>
      </c>
      <c r="G2981" s="1" t="s">
        <v>21</v>
      </c>
      <c r="H2981" s="2">
        <v>41717</v>
      </c>
      <c r="I2981" s="1" t="s">
        <v>22</v>
      </c>
      <c r="J2981" s="6" t="s">
        <v>259</v>
      </c>
      <c r="L2981" t="str">
        <f>VLOOKUP(Table3[[#This Row],[Order ID]],OrderBreakDown!A2980:H11027,2,0)</f>
        <v>HP Fax Machine, Laser</v>
      </c>
      <c r="M2981" s="16">
        <f>VLOOKUP(Table3[[#This Row],[Order ID]],OrderBreakDown!A2980:H11027,3,0)</f>
        <v>0.5</v>
      </c>
      <c r="N2981" t="str">
        <f>VLOOKUP(Table3[[#This Row],[Order ID]],OrderBreakDown!A2980:H11027,4,0)</f>
        <v>$450.00</v>
      </c>
      <c r="O2981" s="18" t="str">
        <f>VLOOKUP(Table3[[#This Row],[Order ID]],OrderBreakDown!A2980:H11027,5,0)</f>
        <v>-$90.00</v>
      </c>
      <c r="P2981">
        <f>VLOOKUP(Table3[[#This Row],[Order ID]],OrderBreakDown!A2980:H11027,6,0)</f>
        <v>3</v>
      </c>
      <c r="Q2981" t="str">
        <f>VLOOKUP(Table3[[#This Row],[Order ID]],OrderBreakDown!A2980:H11027,7,0)</f>
        <v>Technology</v>
      </c>
      <c r="R2981" t="str">
        <f>VLOOKUP(Table3[[#This Row],[Order ID]],OrderBreakDown!A2980:H11027,8,0)</f>
        <v>Copiers</v>
      </c>
    </row>
    <row r="2982" spans="1:18" ht="21.75" customHeight="1" thickBot="1" x14ac:dyDescent="0.3">
      <c r="A2982" s="5" t="s">
        <v>4772</v>
      </c>
      <c r="B2982" s="2">
        <v>41712</v>
      </c>
      <c r="C2982" s="1" t="s">
        <v>720</v>
      </c>
      <c r="D2982" s="1" t="s">
        <v>3195</v>
      </c>
      <c r="E2982" s="1" t="s">
        <v>120</v>
      </c>
      <c r="F2982" s="1" t="s">
        <v>28</v>
      </c>
      <c r="G2982" s="1" t="s">
        <v>21</v>
      </c>
      <c r="H2982" s="2">
        <v>41714</v>
      </c>
      <c r="I2982" s="1" t="s">
        <v>37</v>
      </c>
      <c r="J2982" s="6" t="s">
        <v>3196</v>
      </c>
      <c r="L2982" t="str">
        <f>VLOOKUP(Table3[[#This Row],[Order ID]],OrderBreakDown!A2981:H11028,2,0)</f>
        <v>Harbour Creations Swivel Stool, Adjustable</v>
      </c>
      <c r="M2982" s="16">
        <f>VLOOKUP(Table3[[#This Row],[Order ID]],OrderBreakDown!A2981:H11028,3,0)</f>
        <v>0</v>
      </c>
      <c r="N2982" t="str">
        <f>VLOOKUP(Table3[[#This Row],[Order ID]],OrderBreakDown!A2981:H11028,4,0)</f>
        <v>$548.00</v>
      </c>
      <c r="O2982" s="18" t="str">
        <f>VLOOKUP(Table3[[#This Row],[Order ID]],OrderBreakDown!A2981:H11028,5,0)</f>
        <v>$153.00</v>
      </c>
      <c r="P2982">
        <f>VLOOKUP(Table3[[#This Row],[Order ID]],OrderBreakDown!A2981:H11028,6,0)</f>
        <v>3</v>
      </c>
      <c r="Q2982" t="str">
        <f>VLOOKUP(Table3[[#This Row],[Order ID]],OrderBreakDown!A2981:H11028,7,0)</f>
        <v>Furniture</v>
      </c>
      <c r="R2982" t="str">
        <f>VLOOKUP(Table3[[#This Row],[Order ID]],OrderBreakDown!A2981:H11028,8,0)</f>
        <v>Chairs</v>
      </c>
    </row>
    <row r="2983" spans="1:18" ht="21.75" customHeight="1" thickBot="1" x14ac:dyDescent="0.3">
      <c r="A2983" s="5" t="s">
        <v>4773</v>
      </c>
      <c r="B2983" s="2">
        <v>41712</v>
      </c>
      <c r="C2983" s="1" t="s">
        <v>2101</v>
      </c>
      <c r="D2983" s="1" t="s">
        <v>477</v>
      </c>
      <c r="E2983" s="1" t="s">
        <v>66</v>
      </c>
      <c r="F2983" s="1" t="s">
        <v>28</v>
      </c>
      <c r="G2983" s="1" t="s">
        <v>21</v>
      </c>
      <c r="H2983" s="2">
        <v>41717</v>
      </c>
      <c r="I2983" s="1" t="s">
        <v>16</v>
      </c>
      <c r="J2983" s="6" t="s">
        <v>477</v>
      </c>
      <c r="L2983" t="str">
        <f>VLOOKUP(Table3[[#This Row],[Order ID]],OrderBreakDown!A2982:H11029,2,0)</f>
        <v>Advantus Stacking Tray, Durable</v>
      </c>
      <c r="M2983" s="16">
        <f>VLOOKUP(Table3[[#This Row],[Order ID]],OrderBreakDown!A2982:H11029,3,0)</f>
        <v>0</v>
      </c>
      <c r="N2983" t="str">
        <f>VLOOKUP(Table3[[#This Row],[Order ID]],OrderBreakDown!A2982:H11029,4,0)</f>
        <v>$211.00</v>
      </c>
      <c r="O2983" s="18" t="str">
        <f>VLOOKUP(Table3[[#This Row],[Order ID]],OrderBreakDown!A2982:H11029,5,0)</f>
        <v>$57.00</v>
      </c>
      <c r="P2983">
        <f>VLOOKUP(Table3[[#This Row],[Order ID]],OrderBreakDown!A2982:H11029,6,0)</f>
        <v>8</v>
      </c>
      <c r="Q2983" t="str">
        <f>VLOOKUP(Table3[[#This Row],[Order ID]],OrderBreakDown!A2982:H11029,7,0)</f>
        <v>Furniture</v>
      </c>
      <c r="R2983" t="str">
        <f>VLOOKUP(Table3[[#This Row],[Order ID]],OrderBreakDown!A2982:H11029,8,0)</f>
        <v>Furnishings</v>
      </c>
    </row>
    <row r="2984" spans="1:18" ht="21.75" customHeight="1" thickBot="1" x14ac:dyDescent="0.3">
      <c r="A2984" s="5" t="s">
        <v>4774</v>
      </c>
      <c r="B2984" s="2">
        <v>41712</v>
      </c>
      <c r="C2984" s="1" t="s">
        <v>2455</v>
      </c>
      <c r="D2984" s="1" t="s">
        <v>3873</v>
      </c>
      <c r="E2984" s="1" t="s">
        <v>77</v>
      </c>
      <c r="F2984" s="1" t="s">
        <v>28</v>
      </c>
      <c r="G2984" s="1" t="s">
        <v>21</v>
      </c>
      <c r="H2984" s="2">
        <v>41717</v>
      </c>
      <c r="I2984" s="1" t="s">
        <v>22</v>
      </c>
      <c r="J2984" s="6" t="s">
        <v>271</v>
      </c>
      <c r="L2984" t="str">
        <f>VLOOKUP(Table3[[#This Row],[Order ID]],OrderBreakDown!A2983:H11030,2,0)</f>
        <v>Novimex Steel Folding Chair, Red</v>
      </c>
      <c r="M2984" s="16">
        <f>VLOOKUP(Table3[[#This Row],[Order ID]],OrderBreakDown!A2983:H11030,3,0)</f>
        <v>0.5</v>
      </c>
      <c r="N2984" t="str">
        <f>VLOOKUP(Table3[[#This Row],[Order ID]],OrderBreakDown!A2983:H11030,4,0)</f>
        <v>$41.00</v>
      </c>
      <c r="O2984" s="18" t="str">
        <f>VLOOKUP(Table3[[#This Row],[Order ID]],OrderBreakDown!A2983:H11030,5,0)</f>
        <v>-$6.00</v>
      </c>
      <c r="P2984">
        <f>VLOOKUP(Table3[[#This Row],[Order ID]],OrderBreakDown!A2983:H11030,6,0)</f>
        <v>1</v>
      </c>
      <c r="Q2984" t="str">
        <f>VLOOKUP(Table3[[#This Row],[Order ID]],OrderBreakDown!A2983:H11030,7,0)</f>
        <v>Furniture</v>
      </c>
      <c r="R2984" t="str">
        <f>VLOOKUP(Table3[[#This Row],[Order ID]],OrderBreakDown!A2983:H11030,8,0)</f>
        <v>Chairs</v>
      </c>
    </row>
    <row r="2985" spans="1:18" ht="21.75" customHeight="1" thickBot="1" x14ac:dyDescent="0.3">
      <c r="A2985" s="5" t="s">
        <v>4775</v>
      </c>
      <c r="B2985" s="2">
        <v>41713</v>
      </c>
      <c r="C2985" s="1" t="s">
        <v>2110</v>
      </c>
      <c r="D2985" s="1" t="s">
        <v>4776</v>
      </c>
      <c r="E2985" s="1" t="s">
        <v>20</v>
      </c>
      <c r="F2985" s="1" t="s">
        <v>14</v>
      </c>
      <c r="G2985" s="1" t="s">
        <v>33</v>
      </c>
      <c r="H2985" s="2">
        <v>41719</v>
      </c>
      <c r="I2985" s="1" t="s">
        <v>22</v>
      </c>
      <c r="J2985" s="6" t="s">
        <v>23</v>
      </c>
      <c r="L2985" t="str">
        <f>VLOOKUP(Table3[[#This Row],[Order ID]],OrderBreakDown!A2984:H11031,2,0)</f>
        <v>Hoover Blender, White</v>
      </c>
      <c r="M2985" s="16">
        <f>VLOOKUP(Table3[[#This Row],[Order ID]],OrderBreakDown!A2984:H11031,3,0)</f>
        <v>0</v>
      </c>
      <c r="N2985" t="str">
        <f>VLOOKUP(Table3[[#This Row],[Order ID]],OrderBreakDown!A2984:H11031,4,0)</f>
        <v>$685.00</v>
      </c>
      <c r="O2985" s="18" t="str">
        <f>VLOOKUP(Table3[[#This Row],[Order ID]],OrderBreakDown!A2984:H11031,5,0)</f>
        <v>$7.00</v>
      </c>
      <c r="P2985">
        <f>VLOOKUP(Table3[[#This Row],[Order ID]],OrderBreakDown!A2984:H11031,6,0)</f>
        <v>7</v>
      </c>
      <c r="Q2985" t="str">
        <f>VLOOKUP(Table3[[#This Row],[Order ID]],OrderBreakDown!A2984:H11031,7,0)</f>
        <v>Office Supplies</v>
      </c>
      <c r="R2985" t="str">
        <f>VLOOKUP(Table3[[#This Row],[Order ID]],OrderBreakDown!A2984:H11031,8,0)</f>
        <v>Appliances</v>
      </c>
    </row>
    <row r="2986" spans="1:18" ht="21.75" customHeight="1" thickBot="1" x14ac:dyDescent="0.3">
      <c r="A2986" s="5" t="s">
        <v>4777</v>
      </c>
      <c r="B2986" s="2">
        <v>41713</v>
      </c>
      <c r="C2986" s="1" t="s">
        <v>1477</v>
      </c>
      <c r="D2986" s="1" t="s">
        <v>3476</v>
      </c>
      <c r="E2986" s="1" t="s">
        <v>49</v>
      </c>
      <c r="F2986" s="1" t="s">
        <v>50</v>
      </c>
      <c r="G2986" s="1" t="s">
        <v>15</v>
      </c>
      <c r="H2986" s="2">
        <v>41720</v>
      </c>
      <c r="I2986" s="1" t="s">
        <v>22</v>
      </c>
      <c r="J2986" s="6" t="s">
        <v>104</v>
      </c>
      <c r="L2986" t="str">
        <f>VLOOKUP(Table3[[#This Row],[Order ID]],OrderBreakDown!A2985:H11032,2,0)</f>
        <v>Stockwell Paper Clips, Assorted Sizes</v>
      </c>
      <c r="M2986" s="16">
        <f>VLOOKUP(Table3[[#This Row],[Order ID]],OrderBreakDown!A2985:H11032,3,0)</f>
        <v>0</v>
      </c>
      <c r="N2986" t="str">
        <f>VLOOKUP(Table3[[#This Row],[Order ID]],OrderBreakDown!A2985:H11032,4,0)</f>
        <v>$57.00</v>
      </c>
      <c r="O2986" s="18" t="str">
        <f>VLOOKUP(Table3[[#This Row],[Order ID]],OrderBreakDown!A2985:H11032,5,0)</f>
        <v>$6.00</v>
      </c>
      <c r="P2986">
        <f>VLOOKUP(Table3[[#This Row],[Order ID]],OrderBreakDown!A2985:H11032,6,0)</f>
        <v>5</v>
      </c>
      <c r="Q2986" t="str">
        <f>VLOOKUP(Table3[[#This Row],[Order ID]],OrderBreakDown!A2985:H11032,7,0)</f>
        <v>Office Supplies</v>
      </c>
      <c r="R2986" t="str">
        <f>VLOOKUP(Table3[[#This Row],[Order ID]],OrderBreakDown!A2985:H11032,8,0)</f>
        <v>Fasteners</v>
      </c>
    </row>
    <row r="2987" spans="1:18" ht="21.75" customHeight="1" thickBot="1" x14ac:dyDescent="0.3">
      <c r="A2987" s="5" t="s">
        <v>4778</v>
      </c>
      <c r="B2987" s="2">
        <v>41713</v>
      </c>
      <c r="C2987" s="1" t="s">
        <v>3241</v>
      </c>
      <c r="D2987" s="1" t="s">
        <v>415</v>
      </c>
      <c r="E2987" s="1" t="s">
        <v>27</v>
      </c>
      <c r="F2987" s="1" t="s">
        <v>28</v>
      </c>
      <c r="G2987" s="1" t="s">
        <v>33</v>
      </c>
      <c r="H2987" s="2">
        <v>41719</v>
      </c>
      <c r="I2987" s="1" t="s">
        <v>22</v>
      </c>
      <c r="J2987" s="6" t="s">
        <v>416</v>
      </c>
      <c r="L2987" t="str">
        <f>VLOOKUP(Table3[[#This Row],[Order ID]],OrderBreakDown!A2986:H11033,2,0)</f>
        <v>Fellowes File Cart, Wire Frame</v>
      </c>
      <c r="M2987" s="16">
        <f>VLOOKUP(Table3[[#This Row],[Order ID]],OrderBreakDown!A2986:H11033,3,0)</f>
        <v>0.1</v>
      </c>
      <c r="N2987" t="str">
        <f>VLOOKUP(Table3[[#This Row],[Order ID]],OrderBreakDown!A2986:H11033,4,0)</f>
        <v>$245.00</v>
      </c>
      <c r="O2987" s="18" t="str">
        <f>VLOOKUP(Table3[[#This Row],[Order ID]],OrderBreakDown!A2986:H11033,5,0)</f>
        <v>$30.00</v>
      </c>
      <c r="P2987">
        <f>VLOOKUP(Table3[[#This Row],[Order ID]],OrderBreakDown!A2986:H11033,6,0)</f>
        <v>2</v>
      </c>
      <c r="Q2987" t="str">
        <f>VLOOKUP(Table3[[#This Row],[Order ID]],OrderBreakDown!A2986:H11033,7,0)</f>
        <v>Office Supplies</v>
      </c>
      <c r="R2987" t="str">
        <f>VLOOKUP(Table3[[#This Row],[Order ID]],OrderBreakDown!A2986:H11033,8,0)</f>
        <v>Storage</v>
      </c>
    </row>
    <row r="2988" spans="1:18" ht="21.75" customHeight="1" thickBot="1" x14ac:dyDescent="0.3">
      <c r="A2988" s="5" t="s">
        <v>4779</v>
      </c>
      <c r="B2988" s="2">
        <v>41713</v>
      </c>
      <c r="C2988" s="1" t="s">
        <v>2161</v>
      </c>
      <c r="D2988" s="1" t="s">
        <v>334</v>
      </c>
      <c r="E2988" s="1" t="s">
        <v>49</v>
      </c>
      <c r="F2988" s="1" t="s">
        <v>50</v>
      </c>
      <c r="G2988" s="1" t="s">
        <v>15</v>
      </c>
      <c r="H2988" s="2">
        <v>41717</v>
      </c>
      <c r="I2988" s="1" t="s">
        <v>16</v>
      </c>
      <c r="J2988" s="6" t="s">
        <v>335</v>
      </c>
      <c r="L2988" t="str">
        <f>VLOOKUP(Table3[[#This Row],[Order ID]],OrderBreakDown!A2987:H11034,2,0)</f>
        <v>Smead Trays, Single Width</v>
      </c>
      <c r="M2988" s="16">
        <f>VLOOKUP(Table3[[#This Row],[Order ID]],OrderBreakDown!A2987:H11034,3,0)</f>
        <v>0.4</v>
      </c>
      <c r="N2988" t="str">
        <f>VLOOKUP(Table3[[#This Row],[Order ID]],OrderBreakDown!A2987:H11034,4,0)</f>
        <v>$58.00</v>
      </c>
      <c r="O2988" s="18" t="str">
        <f>VLOOKUP(Table3[[#This Row],[Order ID]],OrderBreakDown!A2987:H11034,5,0)</f>
        <v>-$8.00</v>
      </c>
      <c r="P2988">
        <f>VLOOKUP(Table3[[#This Row],[Order ID]],OrderBreakDown!A2987:H11034,6,0)</f>
        <v>2</v>
      </c>
      <c r="Q2988" t="str">
        <f>VLOOKUP(Table3[[#This Row],[Order ID]],OrderBreakDown!A2987:H11034,7,0)</f>
        <v>Office Supplies</v>
      </c>
      <c r="R2988" t="str">
        <f>VLOOKUP(Table3[[#This Row],[Order ID]],OrderBreakDown!A2987:H11034,8,0)</f>
        <v>Storage</v>
      </c>
    </row>
    <row r="2989" spans="1:18" ht="21.75" customHeight="1" thickBot="1" x14ac:dyDescent="0.3">
      <c r="A2989" s="5" t="s">
        <v>4780</v>
      </c>
      <c r="B2989" s="2">
        <v>41715</v>
      </c>
      <c r="C2989" s="1" t="s">
        <v>1335</v>
      </c>
      <c r="D2989" s="1" t="s">
        <v>4781</v>
      </c>
      <c r="E2989" s="1" t="s">
        <v>27</v>
      </c>
      <c r="F2989" s="1" t="s">
        <v>28</v>
      </c>
      <c r="G2989" s="1" t="s">
        <v>21</v>
      </c>
      <c r="H2989" s="2">
        <v>41720</v>
      </c>
      <c r="I2989" s="1" t="s">
        <v>22</v>
      </c>
      <c r="J2989" s="6" t="s">
        <v>112</v>
      </c>
      <c r="L2989" t="str">
        <f>VLOOKUP(Table3[[#This Row],[Order ID]],OrderBreakDown!A2988:H11035,2,0)</f>
        <v>SanDisk Keyboard, Programmable</v>
      </c>
      <c r="M2989" s="16">
        <f>VLOOKUP(Table3[[#This Row],[Order ID]],OrderBreakDown!A2988:H11035,3,0)</f>
        <v>0</v>
      </c>
      <c r="N2989" t="str">
        <f>VLOOKUP(Table3[[#This Row],[Order ID]],OrderBreakDown!A2988:H11035,4,0)</f>
        <v>$166.00</v>
      </c>
      <c r="O2989" s="18" t="str">
        <f>VLOOKUP(Table3[[#This Row],[Order ID]],OrderBreakDown!A2988:H11035,5,0)</f>
        <v>$27.00</v>
      </c>
      <c r="P2989">
        <f>VLOOKUP(Table3[[#This Row],[Order ID]],OrderBreakDown!A2988:H11035,6,0)</f>
        <v>2</v>
      </c>
      <c r="Q2989" t="str">
        <f>VLOOKUP(Table3[[#This Row],[Order ID]],OrderBreakDown!A2988:H11035,7,0)</f>
        <v>Technology</v>
      </c>
      <c r="R2989" t="str">
        <f>VLOOKUP(Table3[[#This Row],[Order ID]],OrderBreakDown!A2988:H11035,8,0)</f>
        <v>Accessories</v>
      </c>
    </row>
    <row r="2990" spans="1:18" ht="21.75" customHeight="1" thickBot="1" x14ac:dyDescent="0.3">
      <c r="A2990" s="5" t="s">
        <v>4782</v>
      </c>
      <c r="B2990" s="2">
        <v>41715</v>
      </c>
      <c r="C2990" s="1" t="s">
        <v>1558</v>
      </c>
      <c r="D2990" s="1" t="s">
        <v>881</v>
      </c>
      <c r="E2990" s="1" t="s">
        <v>20</v>
      </c>
      <c r="F2990" s="1" t="s">
        <v>14</v>
      </c>
      <c r="G2990" s="1" t="s">
        <v>21</v>
      </c>
      <c r="H2990" s="2">
        <v>41716</v>
      </c>
      <c r="I2990" s="1" t="s">
        <v>37</v>
      </c>
      <c r="J2990" s="6" t="s">
        <v>23</v>
      </c>
      <c r="L2990" t="str">
        <f>VLOOKUP(Table3[[#This Row],[Order ID]],OrderBreakDown!A2989:H11036,2,0)</f>
        <v>Rogers Shelving, Industrial</v>
      </c>
      <c r="M2990" s="16">
        <f>VLOOKUP(Table3[[#This Row],[Order ID]],OrderBreakDown!A2989:H11036,3,0)</f>
        <v>0</v>
      </c>
      <c r="N2990" t="str">
        <f>VLOOKUP(Table3[[#This Row],[Order ID]],OrderBreakDown!A2989:H11036,4,0)</f>
        <v>$250.00</v>
      </c>
      <c r="O2990" s="18" t="str">
        <f>VLOOKUP(Table3[[#This Row],[Order ID]],OrderBreakDown!A2989:H11036,5,0)</f>
        <v>$75.00</v>
      </c>
      <c r="P2990">
        <f>VLOOKUP(Table3[[#This Row],[Order ID]],OrderBreakDown!A2989:H11036,6,0)</f>
        <v>4</v>
      </c>
      <c r="Q2990" t="str">
        <f>VLOOKUP(Table3[[#This Row],[Order ID]],OrderBreakDown!A2989:H11036,7,0)</f>
        <v>Office Supplies</v>
      </c>
      <c r="R2990" t="str">
        <f>VLOOKUP(Table3[[#This Row],[Order ID]],OrderBreakDown!A2989:H11036,8,0)</f>
        <v>Storage</v>
      </c>
    </row>
    <row r="2991" spans="1:18" ht="21.75" customHeight="1" thickBot="1" x14ac:dyDescent="0.3">
      <c r="A2991" s="5" t="s">
        <v>4783</v>
      </c>
      <c r="B2991" s="2">
        <v>41715</v>
      </c>
      <c r="C2991" s="1" t="s">
        <v>940</v>
      </c>
      <c r="D2991" s="1" t="s">
        <v>1943</v>
      </c>
      <c r="E2991" s="1" t="s">
        <v>20</v>
      </c>
      <c r="F2991" s="1" t="s">
        <v>14</v>
      </c>
      <c r="G2991" s="1" t="s">
        <v>33</v>
      </c>
      <c r="H2991" s="2">
        <v>41720</v>
      </c>
      <c r="I2991" s="1" t="s">
        <v>22</v>
      </c>
      <c r="J2991" s="6" t="s">
        <v>419</v>
      </c>
      <c r="L2991" t="str">
        <f>VLOOKUP(Table3[[#This Row],[Order ID]],OrderBreakDown!A2990:H11037,2,0)</f>
        <v>Canon Personal Copier, Laser</v>
      </c>
      <c r="M2991" s="16">
        <f>VLOOKUP(Table3[[#This Row],[Order ID]],OrderBreakDown!A2990:H11037,3,0)</f>
        <v>0</v>
      </c>
      <c r="N2991" t="str">
        <f>VLOOKUP(Table3[[#This Row],[Order ID]],OrderBreakDown!A2990:H11037,4,0)</f>
        <v>$856.00</v>
      </c>
      <c r="O2991" s="18" t="str">
        <f>VLOOKUP(Table3[[#This Row],[Order ID]],OrderBreakDown!A2990:H11037,5,0)</f>
        <v>$385.00</v>
      </c>
      <c r="P2991">
        <f>VLOOKUP(Table3[[#This Row],[Order ID]],OrderBreakDown!A2990:H11037,6,0)</f>
        <v>6</v>
      </c>
      <c r="Q2991" t="str">
        <f>VLOOKUP(Table3[[#This Row],[Order ID]],OrderBreakDown!A2990:H11037,7,0)</f>
        <v>Technology</v>
      </c>
      <c r="R2991" t="str">
        <f>VLOOKUP(Table3[[#This Row],[Order ID]],OrderBreakDown!A2990:H11037,8,0)</f>
        <v>Copiers</v>
      </c>
    </row>
    <row r="2992" spans="1:18" ht="21.75" customHeight="1" thickBot="1" x14ac:dyDescent="0.3">
      <c r="A2992" s="5" t="s">
        <v>4784</v>
      </c>
      <c r="B2992" s="2">
        <v>41715</v>
      </c>
      <c r="C2992" s="1" t="s">
        <v>2492</v>
      </c>
      <c r="D2992" s="1" t="s">
        <v>453</v>
      </c>
      <c r="E2992" s="1" t="s">
        <v>66</v>
      </c>
      <c r="F2992" s="1" t="s">
        <v>28</v>
      </c>
      <c r="G2992" s="1" t="s">
        <v>15</v>
      </c>
      <c r="H2992" s="2">
        <v>41719</v>
      </c>
      <c r="I2992" s="1" t="s">
        <v>16</v>
      </c>
      <c r="J2992" s="6" t="s">
        <v>116</v>
      </c>
      <c r="L2992" t="str">
        <f>VLOOKUP(Table3[[#This Row],[Order ID]],OrderBreakDown!A2991:H11038,2,0)</f>
        <v>Harbour Creations Removable Labels, Adjustable</v>
      </c>
      <c r="M2992" s="16">
        <f>VLOOKUP(Table3[[#This Row],[Order ID]],OrderBreakDown!A2991:H11038,3,0)</f>
        <v>0</v>
      </c>
      <c r="N2992" t="str">
        <f>VLOOKUP(Table3[[#This Row],[Order ID]],OrderBreakDown!A2991:H11038,4,0)</f>
        <v>$41.00</v>
      </c>
      <c r="O2992" s="18" t="str">
        <f>VLOOKUP(Table3[[#This Row],[Order ID]],OrderBreakDown!A2991:H11038,5,0)</f>
        <v>$6.00</v>
      </c>
      <c r="P2992">
        <f>VLOOKUP(Table3[[#This Row],[Order ID]],OrderBreakDown!A2991:H11038,6,0)</f>
        <v>5</v>
      </c>
      <c r="Q2992" t="str">
        <f>VLOOKUP(Table3[[#This Row],[Order ID]],OrderBreakDown!A2991:H11038,7,0)</f>
        <v>Office Supplies</v>
      </c>
      <c r="R2992" t="str">
        <f>VLOOKUP(Table3[[#This Row],[Order ID]],OrderBreakDown!A2991:H11038,8,0)</f>
        <v>Labels</v>
      </c>
    </row>
    <row r="2993" spans="1:18" ht="21.75" customHeight="1" thickBot="1" x14ac:dyDescent="0.3">
      <c r="A2993" s="5" t="s">
        <v>4785</v>
      </c>
      <c r="B2993" s="2">
        <v>41716</v>
      </c>
      <c r="C2993" s="1" t="s">
        <v>2041</v>
      </c>
      <c r="D2993" s="1" t="s">
        <v>173</v>
      </c>
      <c r="E2993" s="1" t="s">
        <v>58</v>
      </c>
      <c r="F2993" s="1" t="s">
        <v>50</v>
      </c>
      <c r="G2993" s="1" t="s">
        <v>21</v>
      </c>
      <c r="H2993" s="2">
        <v>41716</v>
      </c>
      <c r="I2993" s="1" t="s">
        <v>62</v>
      </c>
      <c r="J2993" s="6" t="s">
        <v>174</v>
      </c>
      <c r="L2993" t="str">
        <f>VLOOKUP(Table3[[#This Row],[Order ID]],OrderBreakDown!A2992:H11039,2,0)</f>
        <v>Cameo Business Envelopes, Set of 50</v>
      </c>
      <c r="M2993" s="16">
        <f>VLOOKUP(Table3[[#This Row],[Order ID]],OrderBreakDown!A2992:H11039,3,0)</f>
        <v>0</v>
      </c>
      <c r="N2993" t="str">
        <f>VLOOKUP(Table3[[#This Row],[Order ID]],OrderBreakDown!A2992:H11039,4,0)</f>
        <v>$82.00</v>
      </c>
      <c r="O2993" s="18" t="str">
        <f>VLOOKUP(Table3[[#This Row],[Order ID]],OrderBreakDown!A2992:H11039,5,0)</f>
        <v>$33.00</v>
      </c>
      <c r="P2993">
        <f>VLOOKUP(Table3[[#This Row],[Order ID]],OrderBreakDown!A2992:H11039,6,0)</f>
        <v>4</v>
      </c>
      <c r="Q2993" t="str">
        <f>VLOOKUP(Table3[[#This Row],[Order ID]],OrderBreakDown!A2992:H11039,7,0)</f>
        <v>Office Supplies</v>
      </c>
      <c r="R2993" t="str">
        <f>VLOOKUP(Table3[[#This Row],[Order ID]],OrderBreakDown!A2992:H11039,8,0)</f>
        <v>Envelopes</v>
      </c>
    </row>
    <row r="2994" spans="1:18" ht="21.75" customHeight="1" thickBot="1" x14ac:dyDescent="0.3">
      <c r="A2994" s="5" t="s">
        <v>4786</v>
      </c>
      <c r="B2994" s="2">
        <v>41716</v>
      </c>
      <c r="C2994" s="1" t="s">
        <v>2434</v>
      </c>
      <c r="D2994" s="1" t="s">
        <v>651</v>
      </c>
      <c r="E2994" s="1" t="s">
        <v>260</v>
      </c>
      <c r="F2994" s="1" t="s">
        <v>14</v>
      </c>
      <c r="G2994" s="1" t="s">
        <v>33</v>
      </c>
      <c r="H2994" s="2">
        <v>41716</v>
      </c>
      <c r="I2994" s="1" t="s">
        <v>62</v>
      </c>
      <c r="J2994" s="6" t="s">
        <v>651</v>
      </c>
      <c r="L2994" t="str">
        <f>VLOOKUP(Table3[[#This Row],[Order ID]],OrderBreakDown!A2993:H11040,2,0)</f>
        <v>Stanley Markers, Easy-Erase</v>
      </c>
      <c r="M2994" s="16">
        <f>VLOOKUP(Table3[[#This Row],[Order ID]],OrderBreakDown!A2993:H11040,3,0)</f>
        <v>0.5</v>
      </c>
      <c r="N2994" t="str">
        <f>VLOOKUP(Table3[[#This Row],[Order ID]],OrderBreakDown!A2993:H11040,4,0)</f>
        <v>$67.00</v>
      </c>
      <c r="O2994" s="18" t="str">
        <f>VLOOKUP(Table3[[#This Row],[Order ID]],OrderBreakDown!A2993:H11040,5,0)</f>
        <v>-$67.00</v>
      </c>
      <c r="P2994">
        <f>VLOOKUP(Table3[[#This Row],[Order ID]],OrderBreakDown!A2993:H11040,6,0)</f>
        <v>6</v>
      </c>
      <c r="Q2994" t="str">
        <f>VLOOKUP(Table3[[#This Row],[Order ID]],OrderBreakDown!A2993:H11040,7,0)</f>
        <v>Office Supplies</v>
      </c>
      <c r="R2994" t="str">
        <f>VLOOKUP(Table3[[#This Row],[Order ID]],OrderBreakDown!A2993:H11040,8,0)</f>
        <v>Art</v>
      </c>
    </row>
    <row r="2995" spans="1:18" ht="21.75" customHeight="1" thickBot="1" x14ac:dyDescent="0.3">
      <c r="A2995" s="5" t="s">
        <v>4787</v>
      </c>
      <c r="B2995" s="2">
        <v>41716</v>
      </c>
      <c r="C2995" s="1" t="s">
        <v>89</v>
      </c>
      <c r="D2995" s="1" t="s">
        <v>263</v>
      </c>
      <c r="E2995" s="1" t="s">
        <v>49</v>
      </c>
      <c r="F2995" s="1" t="s">
        <v>50</v>
      </c>
      <c r="G2995" s="1" t="s">
        <v>15</v>
      </c>
      <c r="H2995" s="2">
        <v>41720</v>
      </c>
      <c r="I2995" s="1" t="s">
        <v>22</v>
      </c>
      <c r="J2995" s="6" t="s">
        <v>264</v>
      </c>
      <c r="L2995" t="str">
        <f>VLOOKUP(Table3[[#This Row],[Order ID]],OrderBreakDown!A2994:H11041,2,0)</f>
        <v>Boston Highlighters, Water Color</v>
      </c>
      <c r="M2995" s="16">
        <f>VLOOKUP(Table3[[#This Row],[Order ID]],OrderBreakDown!A2994:H11041,3,0)</f>
        <v>0</v>
      </c>
      <c r="N2995" t="str">
        <f>VLOOKUP(Table3[[#This Row],[Order ID]],OrderBreakDown!A2994:H11041,4,0)</f>
        <v>$110.00</v>
      </c>
      <c r="O2995" s="18" t="str">
        <f>VLOOKUP(Table3[[#This Row],[Order ID]],OrderBreakDown!A2994:H11041,5,0)</f>
        <v>$20.00</v>
      </c>
      <c r="P2995">
        <f>VLOOKUP(Table3[[#This Row],[Order ID]],OrderBreakDown!A2994:H11041,6,0)</f>
        <v>5</v>
      </c>
      <c r="Q2995" t="str">
        <f>VLOOKUP(Table3[[#This Row],[Order ID]],OrderBreakDown!A2994:H11041,7,0)</f>
        <v>Office Supplies</v>
      </c>
      <c r="R2995" t="str">
        <f>VLOOKUP(Table3[[#This Row],[Order ID]],OrderBreakDown!A2994:H11041,8,0)</f>
        <v>Art</v>
      </c>
    </row>
    <row r="2996" spans="1:18" ht="21.75" customHeight="1" thickBot="1" x14ac:dyDescent="0.3">
      <c r="A2996" s="5" t="s">
        <v>4788</v>
      </c>
      <c r="B2996" s="2">
        <v>41716</v>
      </c>
      <c r="C2996" s="1" t="s">
        <v>1520</v>
      </c>
      <c r="D2996" s="1" t="s">
        <v>2131</v>
      </c>
      <c r="E2996" s="1" t="s">
        <v>27</v>
      </c>
      <c r="F2996" s="1" t="s">
        <v>28</v>
      </c>
      <c r="G2996" s="1" t="s">
        <v>33</v>
      </c>
      <c r="H2996" s="2">
        <v>41719</v>
      </c>
      <c r="I2996" s="1" t="s">
        <v>16</v>
      </c>
      <c r="J2996" s="6" t="s">
        <v>112</v>
      </c>
      <c r="L2996" t="str">
        <f>VLOOKUP(Table3[[#This Row],[Order ID]],OrderBreakDown!A2995:H11042,2,0)</f>
        <v>Jiffy Business Envelopes, Set of 50</v>
      </c>
      <c r="M2996" s="16">
        <f>VLOOKUP(Table3[[#This Row],[Order ID]],OrderBreakDown!A2995:H11042,3,0)</f>
        <v>0</v>
      </c>
      <c r="N2996" t="str">
        <f>VLOOKUP(Table3[[#This Row],[Order ID]],OrderBreakDown!A2995:H11042,4,0)</f>
        <v>$117.00</v>
      </c>
      <c r="O2996" s="18" t="str">
        <f>VLOOKUP(Table3[[#This Row],[Order ID]],OrderBreakDown!A2995:H11042,5,0)</f>
        <v>$17.00</v>
      </c>
      <c r="P2996">
        <f>VLOOKUP(Table3[[#This Row],[Order ID]],OrderBreakDown!A2995:H11042,6,0)</f>
        <v>6</v>
      </c>
      <c r="Q2996" t="str">
        <f>VLOOKUP(Table3[[#This Row],[Order ID]],OrderBreakDown!A2995:H11042,7,0)</f>
        <v>Office Supplies</v>
      </c>
      <c r="R2996" t="str">
        <f>VLOOKUP(Table3[[#This Row],[Order ID]],OrderBreakDown!A2995:H11042,8,0)</f>
        <v>Envelopes</v>
      </c>
    </row>
    <row r="2997" spans="1:18" ht="21.75" customHeight="1" thickBot="1" x14ac:dyDescent="0.3">
      <c r="A2997" s="5" t="s">
        <v>4789</v>
      </c>
      <c r="B2997" s="2">
        <v>41717</v>
      </c>
      <c r="C2997" s="1" t="s">
        <v>3551</v>
      </c>
      <c r="D2997" s="1" t="s">
        <v>1330</v>
      </c>
      <c r="E2997" s="1" t="s">
        <v>55</v>
      </c>
      <c r="F2997" s="1" t="s">
        <v>28</v>
      </c>
      <c r="G2997" s="1" t="s">
        <v>33</v>
      </c>
      <c r="H2997" s="2">
        <v>41721</v>
      </c>
      <c r="I2997" s="1" t="s">
        <v>22</v>
      </c>
      <c r="J2997" s="6" t="s">
        <v>1331</v>
      </c>
      <c r="L2997" t="str">
        <f>VLOOKUP(Table3[[#This Row],[Order ID]],OrderBreakDown!A2996:H11043,2,0)</f>
        <v>Advantus Clock, Durable</v>
      </c>
      <c r="M2997" s="16">
        <f>VLOOKUP(Table3[[#This Row],[Order ID]],OrderBreakDown!A2996:H11043,3,0)</f>
        <v>0</v>
      </c>
      <c r="N2997" t="str">
        <f>VLOOKUP(Table3[[#This Row],[Order ID]],OrderBreakDown!A2996:H11043,4,0)</f>
        <v>$242.00</v>
      </c>
      <c r="O2997" s="18" t="str">
        <f>VLOOKUP(Table3[[#This Row],[Order ID]],OrderBreakDown!A2996:H11043,5,0)</f>
        <v>$14.00</v>
      </c>
      <c r="P2997">
        <f>VLOOKUP(Table3[[#This Row],[Order ID]],OrderBreakDown!A2996:H11043,6,0)</f>
        <v>5</v>
      </c>
      <c r="Q2997" t="str">
        <f>VLOOKUP(Table3[[#This Row],[Order ID]],OrderBreakDown!A2996:H11043,7,0)</f>
        <v>Furniture</v>
      </c>
      <c r="R2997" t="str">
        <f>VLOOKUP(Table3[[#This Row],[Order ID]],OrderBreakDown!A2996:H11043,8,0)</f>
        <v>Furnishings</v>
      </c>
    </row>
    <row r="2998" spans="1:18" ht="21.75" customHeight="1" thickBot="1" x14ac:dyDescent="0.3">
      <c r="A2998" s="5" t="s">
        <v>4790</v>
      </c>
      <c r="B2998" s="2">
        <v>41717</v>
      </c>
      <c r="C2998" s="1" t="s">
        <v>1733</v>
      </c>
      <c r="D2998" s="1" t="s">
        <v>1085</v>
      </c>
      <c r="E2998" s="1" t="s">
        <v>20</v>
      </c>
      <c r="F2998" s="1" t="s">
        <v>14</v>
      </c>
      <c r="G2998" s="1" t="s">
        <v>21</v>
      </c>
      <c r="H2998" s="2">
        <v>41717</v>
      </c>
      <c r="I2998" s="1" t="s">
        <v>62</v>
      </c>
      <c r="J2998" s="6" t="s">
        <v>23</v>
      </c>
      <c r="L2998" t="str">
        <f>VLOOKUP(Table3[[#This Row],[Order ID]],OrderBreakDown!A2997:H11044,2,0)</f>
        <v>Rogers Folders, Industrial</v>
      </c>
      <c r="M2998" s="16">
        <f>VLOOKUP(Table3[[#This Row],[Order ID]],OrderBreakDown!A2997:H11044,3,0)</f>
        <v>0</v>
      </c>
      <c r="N2998" t="str">
        <f>VLOOKUP(Table3[[#This Row],[Order ID]],OrderBreakDown!A2997:H11044,4,0)</f>
        <v>$62.00</v>
      </c>
      <c r="O2998" s="18" t="str">
        <f>VLOOKUP(Table3[[#This Row],[Order ID]],OrderBreakDown!A2997:H11044,5,0)</f>
        <v>$9.00</v>
      </c>
      <c r="P2998">
        <f>VLOOKUP(Table3[[#This Row],[Order ID]],OrderBreakDown!A2997:H11044,6,0)</f>
        <v>2</v>
      </c>
      <c r="Q2998" t="str">
        <f>VLOOKUP(Table3[[#This Row],[Order ID]],OrderBreakDown!A2997:H11044,7,0)</f>
        <v>Office Supplies</v>
      </c>
      <c r="R2998" t="str">
        <f>VLOOKUP(Table3[[#This Row],[Order ID]],OrderBreakDown!A2997:H11044,8,0)</f>
        <v>Storage</v>
      </c>
    </row>
    <row r="2999" spans="1:18" ht="21.75" customHeight="1" thickBot="1" x14ac:dyDescent="0.3">
      <c r="A2999" s="5" t="s">
        <v>4791</v>
      </c>
      <c r="B2999" s="2">
        <v>41717</v>
      </c>
      <c r="C2999" s="1" t="s">
        <v>2239</v>
      </c>
      <c r="D2999" s="1" t="s">
        <v>3444</v>
      </c>
      <c r="E2999" s="1" t="s">
        <v>66</v>
      </c>
      <c r="F2999" s="1" t="s">
        <v>28</v>
      </c>
      <c r="G2999" s="1" t="s">
        <v>21</v>
      </c>
      <c r="H2999" s="2">
        <v>41724</v>
      </c>
      <c r="I2999" s="1" t="s">
        <v>22</v>
      </c>
      <c r="J2999" s="6" t="s">
        <v>821</v>
      </c>
      <c r="L2999" t="str">
        <f>VLOOKUP(Table3[[#This Row],[Order ID]],OrderBreakDown!A2998:H11045,2,0)</f>
        <v>Binney &amp; Smith Markers, Fluorescent</v>
      </c>
      <c r="M2999" s="16">
        <f>VLOOKUP(Table3[[#This Row],[Order ID]],OrderBreakDown!A2998:H11045,3,0)</f>
        <v>0</v>
      </c>
      <c r="N2999" t="str">
        <f>VLOOKUP(Table3[[#This Row],[Order ID]],OrderBreakDown!A2998:H11045,4,0)</f>
        <v>$51.00</v>
      </c>
      <c r="O2999" s="18" t="str">
        <f>VLOOKUP(Table3[[#This Row],[Order ID]],OrderBreakDown!A2998:H11045,5,0)</f>
        <v>$14.00</v>
      </c>
      <c r="P2999">
        <f>VLOOKUP(Table3[[#This Row],[Order ID]],OrderBreakDown!A2998:H11045,6,0)</f>
        <v>2</v>
      </c>
      <c r="Q2999" t="str">
        <f>VLOOKUP(Table3[[#This Row],[Order ID]],OrderBreakDown!A2998:H11045,7,0)</f>
        <v>Office Supplies</v>
      </c>
      <c r="R2999" t="str">
        <f>VLOOKUP(Table3[[#This Row],[Order ID]],OrderBreakDown!A2998:H11045,8,0)</f>
        <v>Art</v>
      </c>
    </row>
    <row r="3000" spans="1:18" ht="21.75" customHeight="1" thickBot="1" x14ac:dyDescent="0.3">
      <c r="A3000" s="5" t="s">
        <v>4792</v>
      </c>
      <c r="B3000" s="2">
        <v>41717</v>
      </c>
      <c r="C3000" s="1" t="s">
        <v>2302</v>
      </c>
      <c r="D3000" s="1" t="s">
        <v>4793</v>
      </c>
      <c r="E3000" s="1" t="s">
        <v>58</v>
      </c>
      <c r="F3000" s="1" t="s">
        <v>50</v>
      </c>
      <c r="G3000" s="1" t="s">
        <v>15</v>
      </c>
      <c r="H3000" s="2">
        <v>41723</v>
      </c>
      <c r="I3000" s="1" t="s">
        <v>22</v>
      </c>
      <c r="J3000" s="6" t="s">
        <v>174</v>
      </c>
      <c r="L3000" t="str">
        <f>VLOOKUP(Table3[[#This Row],[Order ID]],OrderBreakDown!A2999:H11046,2,0)</f>
        <v>Tenex Folders, Industrial</v>
      </c>
      <c r="M3000" s="16">
        <f>VLOOKUP(Table3[[#This Row],[Order ID]],OrderBreakDown!A2999:H11046,3,0)</f>
        <v>0.1</v>
      </c>
      <c r="N3000" t="str">
        <f>VLOOKUP(Table3[[#This Row],[Order ID]],OrderBreakDown!A2999:H11046,4,0)</f>
        <v>$85.00</v>
      </c>
      <c r="O3000" s="18" t="str">
        <f>VLOOKUP(Table3[[#This Row],[Order ID]],OrderBreakDown!A2999:H11046,5,0)</f>
        <v>-$9.00</v>
      </c>
      <c r="P3000">
        <f>VLOOKUP(Table3[[#This Row],[Order ID]],OrderBreakDown!A2999:H11046,6,0)</f>
        <v>4</v>
      </c>
      <c r="Q3000" t="str">
        <f>VLOOKUP(Table3[[#This Row],[Order ID]],OrderBreakDown!A2999:H11046,7,0)</f>
        <v>Office Supplies</v>
      </c>
      <c r="R3000" t="str">
        <f>VLOOKUP(Table3[[#This Row],[Order ID]],OrderBreakDown!A2999:H11046,8,0)</f>
        <v>Storage</v>
      </c>
    </row>
    <row r="3001" spans="1:18" ht="21.75" customHeight="1" thickBot="1" x14ac:dyDescent="0.3">
      <c r="A3001" s="5" t="s">
        <v>4794</v>
      </c>
      <c r="B3001" s="2">
        <v>41718</v>
      </c>
      <c r="C3001" s="1" t="s">
        <v>3304</v>
      </c>
      <c r="D3001" s="1" t="s">
        <v>2458</v>
      </c>
      <c r="E3001" s="1" t="s">
        <v>27</v>
      </c>
      <c r="F3001" s="1" t="s">
        <v>28</v>
      </c>
      <c r="G3001" s="1" t="s">
        <v>21</v>
      </c>
      <c r="H3001" s="2">
        <v>41719</v>
      </c>
      <c r="I3001" s="1" t="s">
        <v>37</v>
      </c>
      <c r="J3001" s="6" t="s">
        <v>194</v>
      </c>
      <c r="L3001" t="str">
        <f>VLOOKUP(Table3[[#This Row],[Order ID]],OrderBreakDown!A3000:H11047,2,0)</f>
        <v>Binney &amp; Smith Highlighters, Water Color</v>
      </c>
      <c r="M3001" s="16">
        <f>VLOOKUP(Table3[[#This Row],[Order ID]],OrderBreakDown!A3000:H11047,3,0)</f>
        <v>0</v>
      </c>
      <c r="N3001" t="str">
        <f>VLOOKUP(Table3[[#This Row],[Order ID]],OrderBreakDown!A3000:H11047,4,0)</f>
        <v>$40.00</v>
      </c>
      <c r="O3001" s="18" t="str">
        <f>VLOOKUP(Table3[[#This Row],[Order ID]],OrderBreakDown!A3000:H11047,5,0)</f>
        <v>$17.00</v>
      </c>
      <c r="P3001">
        <f>VLOOKUP(Table3[[#This Row],[Order ID]],OrderBreakDown!A3000:H11047,6,0)</f>
        <v>2</v>
      </c>
      <c r="Q3001" t="str">
        <f>VLOOKUP(Table3[[#This Row],[Order ID]],OrderBreakDown!A3000:H11047,7,0)</f>
        <v>Office Supplies</v>
      </c>
      <c r="R3001" t="str">
        <f>VLOOKUP(Table3[[#This Row],[Order ID]],OrderBreakDown!A3000:H11047,8,0)</f>
        <v>Art</v>
      </c>
    </row>
    <row r="3002" spans="1:18" ht="21.75" customHeight="1" thickBot="1" x14ac:dyDescent="0.3">
      <c r="A3002" s="5" t="s">
        <v>4795</v>
      </c>
      <c r="B3002" s="2">
        <v>41719</v>
      </c>
      <c r="C3002" s="1" t="s">
        <v>322</v>
      </c>
      <c r="D3002" s="1" t="s">
        <v>4796</v>
      </c>
      <c r="E3002" s="1" t="s">
        <v>27</v>
      </c>
      <c r="F3002" s="1" t="s">
        <v>28</v>
      </c>
      <c r="G3002" s="1" t="s">
        <v>21</v>
      </c>
      <c r="H3002" s="2">
        <v>41722</v>
      </c>
      <c r="I3002" s="1" t="s">
        <v>16</v>
      </c>
      <c r="J3002" s="6" t="s">
        <v>112</v>
      </c>
      <c r="L3002" t="str">
        <f>VLOOKUP(Table3[[#This Row],[Order ID]],OrderBreakDown!A3001:H11048,2,0)</f>
        <v>Epson Phone, White</v>
      </c>
      <c r="M3002" s="16">
        <f>VLOOKUP(Table3[[#This Row],[Order ID]],OrderBreakDown!A3001:H11048,3,0)</f>
        <v>0.15</v>
      </c>
      <c r="N3002" t="str">
        <f>VLOOKUP(Table3[[#This Row],[Order ID]],OrderBreakDown!A3001:H11048,4,0)</f>
        <v>$135.00</v>
      </c>
      <c r="O3002" s="18" t="str">
        <f>VLOOKUP(Table3[[#This Row],[Order ID]],OrderBreakDown!A3001:H11048,5,0)</f>
        <v>$36.00</v>
      </c>
      <c r="P3002">
        <f>VLOOKUP(Table3[[#This Row],[Order ID]],OrderBreakDown!A3001:H11048,6,0)</f>
        <v>2</v>
      </c>
      <c r="Q3002" t="str">
        <f>VLOOKUP(Table3[[#This Row],[Order ID]],OrderBreakDown!A3001:H11048,7,0)</f>
        <v>Technology</v>
      </c>
      <c r="R3002" t="str">
        <f>VLOOKUP(Table3[[#This Row],[Order ID]],OrderBreakDown!A3001:H11048,8,0)</f>
        <v>Machines</v>
      </c>
    </row>
    <row r="3003" spans="1:18" ht="21.75" customHeight="1" thickBot="1" x14ac:dyDescent="0.3">
      <c r="A3003" s="5" t="s">
        <v>4797</v>
      </c>
      <c r="B3003" s="2">
        <v>41719</v>
      </c>
      <c r="C3003" s="1" t="s">
        <v>781</v>
      </c>
      <c r="D3003" s="1" t="s">
        <v>3089</v>
      </c>
      <c r="E3003" s="1" t="s">
        <v>27</v>
      </c>
      <c r="F3003" s="1" t="s">
        <v>28</v>
      </c>
      <c r="G3003" s="1" t="s">
        <v>15</v>
      </c>
      <c r="H3003" s="2">
        <v>41722</v>
      </c>
      <c r="I3003" s="1" t="s">
        <v>16</v>
      </c>
      <c r="J3003" s="6" t="s">
        <v>112</v>
      </c>
      <c r="L3003" t="str">
        <f>VLOOKUP(Table3[[#This Row],[Order ID]],OrderBreakDown!A3002:H11049,2,0)</f>
        <v>Boston Sketch Pad, Fluorescent</v>
      </c>
      <c r="M3003" s="16">
        <f>VLOOKUP(Table3[[#This Row],[Order ID]],OrderBreakDown!A3002:H11049,3,0)</f>
        <v>0</v>
      </c>
      <c r="N3003" t="str">
        <f>VLOOKUP(Table3[[#This Row],[Order ID]],OrderBreakDown!A3002:H11049,4,0)</f>
        <v>$199.00</v>
      </c>
      <c r="O3003" s="18" t="str">
        <f>VLOOKUP(Table3[[#This Row],[Order ID]],OrderBreakDown!A3002:H11049,5,0)</f>
        <v>$0.00</v>
      </c>
      <c r="P3003">
        <f>VLOOKUP(Table3[[#This Row],[Order ID]],OrderBreakDown!A3002:H11049,6,0)</f>
        <v>4</v>
      </c>
      <c r="Q3003" t="str">
        <f>VLOOKUP(Table3[[#This Row],[Order ID]],OrderBreakDown!A3002:H11049,7,0)</f>
        <v>Office Supplies</v>
      </c>
      <c r="R3003" t="str">
        <f>VLOOKUP(Table3[[#This Row],[Order ID]],OrderBreakDown!A3002:H11049,8,0)</f>
        <v>Art</v>
      </c>
    </row>
    <row r="3004" spans="1:18" ht="21.75" customHeight="1" thickBot="1" x14ac:dyDescent="0.3">
      <c r="A3004" s="5" t="s">
        <v>4798</v>
      </c>
      <c r="B3004" s="2">
        <v>41719</v>
      </c>
      <c r="C3004" s="1" t="s">
        <v>1563</v>
      </c>
      <c r="D3004" s="1" t="s">
        <v>1556</v>
      </c>
      <c r="E3004" s="1" t="s">
        <v>66</v>
      </c>
      <c r="F3004" s="1" t="s">
        <v>28</v>
      </c>
      <c r="G3004" s="1" t="s">
        <v>21</v>
      </c>
      <c r="H3004" s="2">
        <v>41723</v>
      </c>
      <c r="I3004" s="1" t="s">
        <v>22</v>
      </c>
      <c r="J3004" s="6" t="s">
        <v>116</v>
      </c>
      <c r="L3004" t="str">
        <f>VLOOKUP(Table3[[#This Row],[Order ID]],OrderBreakDown!A3003:H11050,2,0)</f>
        <v>Deflect-O Light Bulb, Erganomic</v>
      </c>
      <c r="M3004" s="16">
        <f>VLOOKUP(Table3[[#This Row],[Order ID]],OrderBreakDown!A3003:H11050,3,0)</f>
        <v>0</v>
      </c>
      <c r="N3004" t="str">
        <f>VLOOKUP(Table3[[#This Row],[Order ID]],OrderBreakDown!A3003:H11050,4,0)</f>
        <v>$35.00</v>
      </c>
      <c r="O3004" s="18" t="str">
        <f>VLOOKUP(Table3[[#This Row],[Order ID]],OrderBreakDown!A3003:H11050,5,0)</f>
        <v>$18.00</v>
      </c>
      <c r="P3004">
        <f>VLOOKUP(Table3[[#This Row],[Order ID]],OrderBreakDown!A3003:H11050,6,0)</f>
        <v>2</v>
      </c>
      <c r="Q3004" t="str">
        <f>VLOOKUP(Table3[[#This Row],[Order ID]],OrderBreakDown!A3003:H11050,7,0)</f>
        <v>Furniture</v>
      </c>
      <c r="R3004" t="str">
        <f>VLOOKUP(Table3[[#This Row],[Order ID]],OrderBreakDown!A3003:H11050,8,0)</f>
        <v>Furnishings</v>
      </c>
    </row>
    <row r="3005" spans="1:18" ht="21.75" customHeight="1" thickBot="1" x14ac:dyDescent="0.3">
      <c r="A3005" s="5" t="s">
        <v>4799</v>
      </c>
      <c r="B3005" s="2">
        <v>41719</v>
      </c>
      <c r="C3005" s="1" t="s">
        <v>2302</v>
      </c>
      <c r="D3005" s="1" t="s">
        <v>244</v>
      </c>
      <c r="E3005" s="1" t="s">
        <v>66</v>
      </c>
      <c r="F3005" s="1" t="s">
        <v>28</v>
      </c>
      <c r="G3005" s="1" t="s">
        <v>15</v>
      </c>
      <c r="H3005" s="2">
        <v>41726</v>
      </c>
      <c r="I3005" s="1" t="s">
        <v>22</v>
      </c>
      <c r="J3005" s="6" t="s">
        <v>116</v>
      </c>
      <c r="L3005" t="str">
        <f>VLOOKUP(Table3[[#This Row],[Order ID]],OrderBreakDown!A3004:H11051,2,0)</f>
        <v>Office Star Executive Leather Armchair, Adjustable</v>
      </c>
      <c r="M3005" s="16">
        <f>VLOOKUP(Table3[[#This Row],[Order ID]],OrderBreakDown!A3004:H11051,3,0)</f>
        <v>0.1</v>
      </c>
      <c r="N3005" t="str">
        <f>VLOOKUP(Table3[[#This Row],[Order ID]],OrderBreakDown!A3004:H11051,4,0)</f>
        <v>$2,093.00</v>
      </c>
      <c r="O3005" s="18" t="str">
        <f>VLOOKUP(Table3[[#This Row],[Order ID]],OrderBreakDown!A3004:H11051,5,0)</f>
        <v>$721.00</v>
      </c>
      <c r="P3005">
        <f>VLOOKUP(Table3[[#This Row],[Order ID]],OrderBreakDown!A3004:H11051,6,0)</f>
        <v>5</v>
      </c>
      <c r="Q3005" t="str">
        <f>VLOOKUP(Table3[[#This Row],[Order ID]],OrderBreakDown!A3004:H11051,7,0)</f>
        <v>Furniture</v>
      </c>
      <c r="R3005" t="str">
        <f>VLOOKUP(Table3[[#This Row],[Order ID]],OrderBreakDown!A3004:H11051,8,0)</f>
        <v>Chairs</v>
      </c>
    </row>
    <row r="3006" spans="1:18" ht="21.75" customHeight="1" thickBot="1" x14ac:dyDescent="0.3">
      <c r="A3006" s="5" t="s">
        <v>4800</v>
      </c>
      <c r="B3006" s="2">
        <v>41720</v>
      </c>
      <c r="C3006" s="1" t="s">
        <v>983</v>
      </c>
      <c r="D3006" s="1" t="s">
        <v>205</v>
      </c>
      <c r="E3006" s="1" t="s">
        <v>66</v>
      </c>
      <c r="F3006" s="1" t="s">
        <v>28</v>
      </c>
      <c r="G3006" s="1" t="s">
        <v>21</v>
      </c>
      <c r="H3006" s="2">
        <v>41722</v>
      </c>
      <c r="I3006" s="1" t="s">
        <v>16</v>
      </c>
      <c r="J3006" s="6" t="s">
        <v>206</v>
      </c>
      <c r="L3006" t="str">
        <f>VLOOKUP(Table3[[#This Row],[Order ID]],OrderBreakDown!A3005:H11052,2,0)</f>
        <v>Ames Peel and Seal, Security-Tint</v>
      </c>
      <c r="M3006" s="16">
        <f>VLOOKUP(Table3[[#This Row],[Order ID]],OrderBreakDown!A3005:H11052,3,0)</f>
        <v>0</v>
      </c>
      <c r="N3006" t="str">
        <f>VLOOKUP(Table3[[#This Row],[Order ID]],OrderBreakDown!A3005:H11052,4,0)</f>
        <v>$105.00</v>
      </c>
      <c r="O3006" s="18" t="str">
        <f>VLOOKUP(Table3[[#This Row],[Order ID]],OrderBreakDown!A3005:H11052,5,0)</f>
        <v>$33.00</v>
      </c>
      <c r="P3006">
        <f>VLOOKUP(Table3[[#This Row],[Order ID]],OrderBreakDown!A3005:H11052,6,0)</f>
        <v>5</v>
      </c>
      <c r="Q3006" t="str">
        <f>VLOOKUP(Table3[[#This Row],[Order ID]],OrderBreakDown!A3005:H11052,7,0)</f>
        <v>Office Supplies</v>
      </c>
      <c r="R3006" t="str">
        <f>VLOOKUP(Table3[[#This Row],[Order ID]],OrderBreakDown!A3005:H11052,8,0)</f>
        <v>Envelopes</v>
      </c>
    </row>
    <row r="3007" spans="1:18" ht="21.75" customHeight="1" thickBot="1" x14ac:dyDescent="0.3">
      <c r="A3007" s="5" t="s">
        <v>4801</v>
      </c>
      <c r="B3007" s="2">
        <v>41721</v>
      </c>
      <c r="C3007" s="1" t="s">
        <v>2589</v>
      </c>
      <c r="D3007" s="1" t="s">
        <v>2268</v>
      </c>
      <c r="E3007" s="1" t="s">
        <v>20</v>
      </c>
      <c r="F3007" s="1" t="s">
        <v>14</v>
      </c>
      <c r="G3007" s="1" t="s">
        <v>21</v>
      </c>
      <c r="H3007" s="2">
        <v>41728</v>
      </c>
      <c r="I3007" s="1" t="s">
        <v>22</v>
      </c>
      <c r="J3007" s="6" t="s">
        <v>23</v>
      </c>
      <c r="L3007" t="str">
        <f>VLOOKUP(Table3[[#This Row],[Order ID]],OrderBreakDown!A3006:H11053,2,0)</f>
        <v>Stiletto Shears, High Speed</v>
      </c>
      <c r="M3007" s="16">
        <f>VLOOKUP(Table3[[#This Row],[Order ID]],OrderBreakDown!A3006:H11053,3,0)</f>
        <v>0</v>
      </c>
      <c r="N3007" t="str">
        <f>VLOOKUP(Table3[[#This Row],[Order ID]],OrderBreakDown!A3006:H11053,4,0)</f>
        <v>$240.00</v>
      </c>
      <c r="O3007" s="18" t="str">
        <f>VLOOKUP(Table3[[#This Row],[Order ID]],OrderBreakDown!A3006:H11053,5,0)</f>
        <v>$22.00</v>
      </c>
      <c r="P3007">
        <f>VLOOKUP(Table3[[#This Row],[Order ID]],OrderBreakDown!A3006:H11053,6,0)</f>
        <v>5</v>
      </c>
      <c r="Q3007" t="str">
        <f>VLOOKUP(Table3[[#This Row],[Order ID]],OrderBreakDown!A3006:H11053,7,0)</f>
        <v>Office Supplies</v>
      </c>
      <c r="R3007" t="str">
        <f>VLOOKUP(Table3[[#This Row],[Order ID]],OrderBreakDown!A3006:H11053,8,0)</f>
        <v>Supplies</v>
      </c>
    </row>
    <row r="3008" spans="1:18" ht="21.75" customHeight="1" thickBot="1" x14ac:dyDescent="0.3">
      <c r="A3008" s="5" t="s">
        <v>4802</v>
      </c>
      <c r="B3008" s="2">
        <v>41722</v>
      </c>
      <c r="C3008" s="1" t="s">
        <v>2745</v>
      </c>
      <c r="D3008" s="1" t="s">
        <v>1253</v>
      </c>
      <c r="E3008" s="1" t="s">
        <v>27</v>
      </c>
      <c r="F3008" s="1" t="s">
        <v>28</v>
      </c>
      <c r="G3008" s="1" t="s">
        <v>33</v>
      </c>
      <c r="H3008" s="2">
        <v>41728</v>
      </c>
      <c r="I3008" s="1" t="s">
        <v>22</v>
      </c>
      <c r="J3008" s="6" t="s">
        <v>112</v>
      </c>
      <c r="L3008" t="str">
        <f>VLOOKUP(Table3[[#This Row],[Order ID]],OrderBreakDown!A3007:H11054,2,0)</f>
        <v>Wilson Jones Hole Reinforcements, Clear</v>
      </c>
      <c r="M3008" s="16">
        <f>VLOOKUP(Table3[[#This Row],[Order ID]],OrderBreakDown!A3007:H11054,3,0)</f>
        <v>0</v>
      </c>
      <c r="N3008" t="str">
        <f>VLOOKUP(Table3[[#This Row],[Order ID]],OrderBreakDown!A3007:H11054,4,0)</f>
        <v>$36.00</v>
      </c>
      <c r="O3008" s="18" t="str">
        <f>VLOOKUP(Table3[[#This Row],[Order ID]],OrderBreakDown!A3007:H11054,5,0)</f>
        <v>$4.00</v>
      </c>
      <c r="P3008">
        <f>VLOOKUP(Table3[[#This Row],[Order ID]],OrderBreakDown!A3007:H11054,6,0)</f>
        <v>9</v>
      </c>
      <c r="Q3008" t="str">
        <f>VLOOKUP(Table3[[#This Row],[Order ID]],OrderBreakDown!A3007:H11054,7,0)</f>
        <v>Office Supplies</v>
      </c>
      <c r="R3008" t="str">
        <f>VLOOKUP(Table3[[#This Row],[Order ID]],OrderBreakDown!A3007:H11054,8,0)</f>
        <v>Binders</v>
      </c>
    </row>
    <row r="3009" spans="1:18" ht="21.75" customHeight="1" thickBot="1" x14ac:dyDescent="0.3">
      <c r="A3009" s="5" t="s">
        <v>4803</v>
      </c>
      <c r="B3009" s="2">
        <v>41722</v>
      </c>
      <c r="C3009" s="1" t="s">
        <v>889</v>
      </c>
      <c r="D3009" s="1" t="s">
        <v>32</v>
      </c>
      <c r="E3009" s="1" t="s">
        <v>20</v>
      </c>
      <c r="F3009" s="1" t="s">
        <v>14</v>
      </c>
      <c r="G3009" s="1" t="s">
        <v>33</v>
      </c>
      <c r="H3009" s="2">
        <v>41727</v>
      </c>
      <c r="I3009" s="1" t="s">
        <v>22</v>
      </c>
      <c r="J3009" s="6" t="s">
        <v>23</v>
      </c>
      <c r="L3009" t="str">
        <f>VLOOKUP(Table3[[#This Row],[Order ID]],OrderBreakDown!A3008:H11055,2,0)</f>
        <v>Stanley Pencil Sharpener, Water Color</v>
      </c>
      <c r="M3009" s="16">
        <f>VLOOKUP(Table3[[#This Row],[Order ID]],OrderBreakDown!A3008:H11055,3,0)</f>
        <v>0.5</v>
      </c>
      <c r="N3009" t="str">
        <f>VLOOKUP(Table3[[#This Row],[Order ID]],OrderBreakDown!A3008:H11055,4,0)</f>
        <v>$28.00</v>
      </c>
      <c r="O3009" s="18" t="str">
        <f>VLOOKUP(Table3[[#This Row],[Order ID]],OrderBreakDown!A3008:H11055,5,0)</f>
        <v>-$26.00</v>
      </c>
      <c r="P3009">
        <f>VLOOKUP(Table3[[#This Row],[Order ID]],OrderBreakDown!A3008:H11055,6,0)</f>
        <v>2</v>
      </c>
      <c r="Q3009" t="str">
        <f>VLOOKUP(Table3[[#This Row],[Order ID]],OrderBreakDown!A3008:H11055,7,0)</f>
        <v>Office Supplies</v>
      </c>
      <c r="R3009" t="str">
        <f>VLOOKUP(Table3[[#This Row],[Order ID]],OrderBreakDown!A3008:H11055,8,0)</f>
        <v>Art</v>
      </c>
    </row>
    <row r="3010" spans="1:18" ht="21.75" customHeight="1" thickBot="1" x14ac:dyDescent="0.3">
      <c r="A3010" s="5" t="s">
        <v>4804</v>
      </c>
      <c r="B3010" s="2">
        <v>41723</v>
      </c>
      <c r="C3010" s="1" t="s">
        <v>304</v>
      </c>
      <c r="D3010" s="1" t="s">
        <v>4805</v>
      </c>
      <c r="E3010" s="1" t="s">
        <v>49</v>
      </c>
      <c r="F3010" s="1" t="s">
        <v>50</v>
      </c>
      <c r="G3010" s="1" t="s">
        <v>33</v>
      </c>
      <c r="H3010" s="2">
        <v>41730</v>
      </c>
      <c r="I3010" s="1" t="s">
        <v>22</v>
      </c>
      <c r="J3010" s="6" t="s">
        <v>125</v>
      </c>
      <c r="L3010" t="str">
        <f>VLOOKUP(Table3[[#This Row],[Order ID]],OrderBreakDown!A3009:H11056,2,0)</f>
        <v>Bush Classic Bookcase, Metal</v>
      </c>
      <c r="M3010" s="16">
        <f>VLOOKUP(Table3[[#This Row],[Order ID]],OrderBreakDown!A3009:H11056,3,0)</f>
        <v>0</v>
      </c>
      <c r="N3010" t="str">
        <f>VLOOKUP(Table3[[#This Row],[Order ID]],OrderBreakDown!A3009:H11056,4,0)</f>
        <v>$2,061.00</v>
      </c>
      <c r="O3010" s="18" t="str">
        <f>VLOOKUP(Table3[[#This Row],[Order ID]],OrderBreakDown!A3009:H11056,5,0)</f>
        <v>$701.00</v>
      </c>
      <c r="P3010">
        <f>VLOOKUP(Table3[[#This Row],[Order ID]],OrderBreakDown!A3009:H11056,6,0)</f>
        <v>5</v>
      </c>
      <c r="Q3010" t="str">
        <f>VLOOKUP(Table3[[#This Row],[Order ID]],OrderBreakDown!A3009:H11056,7,0)</f>
        <v>Furniture</v>
      </c>
      <c r="R3010" t="str">
        <f>VLOOKUP(Table3[[#This Row],[Order ID]],OrderBreakDown!A3009:H11056,8,0)</f>
        <v>Bookcases</v>
      </c>
    </row>
    <row r="3011" spans="1:18" ht="21.75" customHeight="1" thickBot="1" x14ac:dyDescent="0.3">
      <c r="A3011" s="5" t="s">
        <v>4806</v>
      </c>
      <c r="B3011" s="2">
        <v>41723</v>
      </c>
      <c r="C3011" s="1" t="s">
        <v>636</v>
      </c>
      <c r="D3011" s="1" t="s">
        <v>4807</v>
      </c>
      <c r="E3011" s="1" t="s">
        <v>20</v>
      </c>
      <c r="F3011" s="1" t="s">
        <v>14</v>
      </c>
      <c r="G3011" s="1" t="s">
        <v>21</v>
      </c>
      <c r="H3011" s="2">
        <v>41729</v>
      </c>
      <c r="I3011" s="1" t="s">
        <v>22</v>
      </c>
      <c r="J3011" s="6" t="s">
        <v>23</v>
      </c>
      <c r="L3011" t="str">
        <f>VLOOKUP(Table3[[#This Row],[Order ID]],OrderBreakDown!A3010:H11057,2,0)</f>
        <v>SAFCO Swivel Stool, Set of Two</v>
      </c>
      <c r="M3011" s="16">
        <f>VLOOKUP(Table3[[#This Row],[Order ID]],OrderBreakDown!A3010:H11057,3,0)</f>
        <v>0</v>
      </c>
      <c r="N3011" t="str">
        <f>VLOOKUP(Table3[[#This Row],[Order ID]],OrderBreakDown!A3010:H11057,4,0)</f>
        <v>$511.00</v>
      </c>
      <c r="O3011" s="18" t="str">
        <f>VLOOKUP(Table3[[#This Row],[Order ID]],OrderBreakDown!A3010:H11057,5,0)</f>
        <v>$194.00</v>
      </c>
      <c r="P3011">
        <f>VLOOKUP(Table3[[#This Row],[Order ID]],OrderBreakDown!A3010:H11057,6,0)</f>
        <v>3</v>
      </c>
      <c r="Q3011" t="str">
        <f>VLOOKUP(Table3[[#This Row],[Order ID]],OrderBreakDown!A3010:H11057,7,0)</f>
        <v>Furniture</v>
      </c>
      <c r="R3011" t="str">
        <f>VLOOKUP(Table3[[#This Row],[Order ID]],OrderBreakDown!A3010:H11057,8,0)</f>
        <v>Chairs</v>
      </c>
    </row>
    <row r="3012" spans="1:18" ht="21.75" customHeight="1" thickBot="1" x14ac:dyDescent="0.3">
      <c r="A3012" s="5" t="s">
        <v>4808</v>
      </c>
      <c r="B3012" s="2">
        <v>41724</v>
      </c>
      <c r="C3012" s="1" t="s">
        <v>873</v>
      </c>
      <c r="D3012" s="1" t="s">
        <v>363</v>
      </c>
      <c r="E3012" s="1" t="s">
        <v>66</v>
      </c>
      <c r="F3012" s="1" t="s">
        <v>28</v>
      </c>
      <c r="G3012" s="1" t="s">
        <v>21</v>
      </c>
      <c r="H3012" s="2">
        <v>41726</v>
      </c>
      <c r="I3012" s="1" t="s">
        <v>37</v>
      </c>
      <c r="J3012" s="6" t="s">
        <v>185</v>
      </c>
      <c r="L3012" t="str">
        <f>VLOOKUP(Table3[[#This Row],[Order ID]],OrderBreakDown!A3011:H11058,2,0)</f>
        <v>Cardinal Index Tab, Durable</v>
      </c>
      <c r="M3012" s="16">
        <f>VLOOKUP(Table3[[#This Row],[Order ID]],OrderBreakDown!A3011:H11058,3,0)</f>
        <v>0</v>
      </c>
      <c r="N3012" t="str">
        <f>VLOOKUP(Table3[[#This Row],[Order ID]],OrderBreakDown!A3011:H11058,4,0)</f>
        <v>$30.00</v>
      </c>
      <c r="O3012" s="18" t="str">
        <f>VLOOKUP(Table3[[#This Row],[Order ID]],OrderBreakDown!A3011:H11058,5,0)</f>
        <v>$14.00</v>
      </c>
      <c r="P3012">
        <f>VLOOKUP(Table3[[#This Row],[Order ID]],OrderBreakDown!A3011:H11058,6,0)</f>
        <v>4</v>
      </c>
      <c r="Q3012" t="str">
        <f>VLOOKUP(Table3[[#This Row],[Order ID]],OrderBreakDown!A3011:H11058,7,0)</f>
        <v>Office Supplies</v>
      </c>
      <c r="R3012" t="str">
        <f>VLOOKUP(Table3[[#This Row],[Order ID]],OrderBreakDown!A3011:H11058,8,0)</f>
        <v>Binders</v>
      </c>
    </row>
    <row r="3013" spans="1:18" ht="21.75" customHeight="1" thickBot="1" x14ac:dyDescent="0.3">
      <c r="A3013" s="5" t="s">
        <v>4809</v>
      </c>
      <c r="B3013" s="2">
        <v>41724</v>
      </c>
      <c r="C3013" s="1" t="s">
        <v>566</v>
      </c>
      <c r="D3013" s="1" t="s">
        <v>4810</v>
      </c>
      <c r="E3013" s="1" t="s">
        <v>58</v>
      </c>
      <c r="F3013" s="1" t="s">
        <v>50</v>
      </c>
      <c r="G3013" s="1" t="s">
        <v>33</v>
      </c>
      <c r="H3013" s="2">
        <v>41730</v>
      </c>
      <c r="I3013" s="1" t="s">
        <v>22</v>
      </c>
      <c r="J3013" s="6" t="s">
        <v>610</v>
      </c>
      <c r="L3013" t="str">
        <f>VLOOKUP(Table3[[#This Row],[Order ID]],OrderBreakDown!A3012:H11059,2,0)</f>
        <v>Brother Ink, Laser</v>
      </c>
      <c r="M3013" s="16">
        <f>VLOOKUP(Table3[[#This Row],[Order ID]],OrderBreakDown!A3012:H11059,3,0)</f>
        <v>0</v>
      </c>
      <c r="N3013" t="str">
        <f>VLOOKUP(Table3[[#This Row],[Order ID]],OrderBreakDown!A3012:H11059,4,0)</f>
        <v>$737.00</v>
      </c>
      <c r="O3013" s="18" t="str">
        <f>VLOOKUP(Table3[[#This Row],[Order ID]],OrderBreakDown!A3012:H11059,5,0)</f>
        <v>$0.00</v>
      </c>
      <c r="P3013">
        <f>VLOOKUP(Table3[[#This Row],[Order ID]],OrderBreakDown!A3012:H11059,6,0)</f>
        <v>5</v>
      </c>
      <c r="Q3013" t="str">
        <f>VLOOKUP(Table3[[#This Row],[Order ID]],OrderBreakDown!A3012:H11059,7,0)</f>
        <v>Technology</v>
      </c>
      <c r="R3013" t="str">
        <f>VLOOKUP(Table3[[#This Row],[Order ID]],OrderBreakDown!A3012:H11059,8,0)</f>
        <v>Copiers</v>
      </c>
    </row>
    <row r="3014" spans="1:18" ht="21.75" customHeight="1" thickBot="1" x14ac:dyDescent="0.3">
      <c r="A3014" s="5" t="s">
        <v>4811</v>
      </c>
      <c r="B3014" s="2">
        <v>41724</v>
      </c>
      <c r="C3014" s="1" t="s">
        <v>1813</v>
      </c>
      <c r="D3014" s="1" t="s">
        <v>2294</v>
      </c>
      <c r="E3014" s="1" t="s">
        <v>66</v>
      </c>
      <c r="F3014" s="1" t="s">
        <v>28</v>
      </c>
      <c r="G3014" s="1" t="s">
        <v>21</v>
      </c>
      <c r="H3014" s="2">
        <v>41726</v>
      </c>
      <c r="I3014" s="1" t="s">
        <v>37</v>
      </c>
      <c r="J3014" s="6" t="s">
        <v>67</v>
      </c>
      <c r="L3014" t="str">
        <f>VLOOKUP(Table3[[#This Row],[Order ID]],OrderBreakDown!A3013:H11060,2,0)</f>
        <v>Hamilton Beach Blender, Black</v>
      </c>
      <c r="M3014" s="16">
        <f>VLOOKUP(Table3[[#This Row],[Order ID]],OrderBreakDown!A3013:H11060,3,0)</f>
        <v>0.1</v>
      </c>
      <c r="N3014" t="str">
        <f>VLOOKUP(Table3[[#This Row],[Order ID]],OrderBreakDown!A3013:H11060,4,0)</f>
        <v>$187.00</v>
      </c>
      <c r="O3014" s="18" t="str">
        <f>VLOOKUP(Table3[[#This Row],[Order ID]],OrderBreakDown!A3013:H11060,5,0)</f>
        <v>-$15.00</v>
      </c>
      <c r="P3014">
        <f>VLOOKUP(Table3[[#This Row],[Order ID]],OrderBreakDown!A3013:H11060,6,0)</f>
        <v>3</v>
      </c>
      <c r="Q3014" t="str">
        <f>VLOOKUP(Table3[[#This Row],[Order ID]],OrderBreakDown!A3013:H11060,7,0)</f>
        <v>Office Supplies</v>
      </c>
      <c r="R3014" t="str">
        <f>VLOOKUP(Table3[[#This Row],[Order ID]],OrderBreakDown!A3013:H11060,8,0)</f>
        <v>Appliances</v>
      </c>
    </row>
    <row r="3015" spans="1:18" ht="21.75" customHeight="1" thickBot="1" x14ac:dyDescent="0.3">
      <c r="A3015" s="5" t="s">
        <v>4812</v>
      </c>
      <c r="B3015" s="2">
        <v>41725</v>
      </c>
      <c r="C3015" s="1" t="s">
        <v>2700</v>
      </c>
      <c r="D3015" s="1" t="s">
        <v>177</v>
      </c>
      <c r="E3015" s="1" t="s">
        <v>20</v>
      </c>
      <c r="F3015" s="1" t="s">
        <v>14</v>
      </c>
      <c r="G3015" s="1" t="s">
        <v>33</v>
      </c>
      <c r="H3015" s="2">
        <v>41731</v>
      </c>
      <c r="I3015" s="1" t="s">
        <v>22</v>
      </c>
      <c r="J3015" s="6" t="s">
        <v>23</v>
      </c>
      <c r="L3015" t="str">
        <f>VLOOKUP(Table3[[#This Row],[Order ID]],OrderBreakDown!A3014:H11061,2,0)</f>
        <v>Eaton Memo Slips, Premium</v>
      </c>
      <c r="M3015" s="16">
        <f>VLOOKUP(Table3[[#This Row],[Order ID]],OrderBreakDown!A3014:H11061,3,0)</f>
        <v>0.1</v>
      </c>
      <c r="N3015" t="str">
        <f>VLOOKUP(Table3[[#This Row],[Order ID]],OrderBreakDown!A3014:H11061,4,0)</f>
        <v>$62.00</v>
      </c>
      <c r="O3015" s="18" t="str">
        <f>VLOOKUP(Table3[[#This Row],[Order ID]],OrderBreakDown!A3014:H11061,5,0)</f>
        <v>$16.00</v>
      </c>
      <c r="P3015">
        <f>VLOOKUP(Table3[[#This Row],[Order ID]],OrderBreakDown!A3014:H11061,6,0)</f>
        <v>5</v>
      </c>
      <c r="Q3015" t="str">
        <f>VLOOKUP(Table3[[#This Row],[Order ID]],OrderBreakDown!A3014:H11061,7,0)</f>
        <v>Office Supplies</v>
      </c>
      <c r="R3015" t="str">
        <f>VLOOKUP(Table3[[#This Row],[Order ID]],OrderBreakDown!A3014:H11061,8,0)</f>
        <v>Paper</v>
      </c>
    </row>
    <row r="3016" spans="1:18" ht="21.75" customHeight="1" thickBot="1" x14ac:dyDescent="0.3">
      <c r="A3016" s="5" t="s">
        <v>4813</v>
      </c>
      <c r="B3016" s="2">
        <v>41725</v>
      </c>
      <c r="C3016" s="1" t="s">
        <v>192</v>
      </c>
      <c r="D3016" s="1" t="s">
        <v>2736</v>
      </c>
      <c r="E3016" s="1" t="s">
        <v>27</v>
      </c>
      <c r="F3016" s="1" t="s">
        <v>28</v>
      </c>
      <c r="G3016" s="1" t="s">
        <v>21</v>
      </c>
      <c r="H3016" s="2">
        <v>41727</v>
      </c>
      <c r="I3016" s="1" t="s">
        <v>16</v>
      </c>
      <c r="J3016" s="6" t="s">
        <v>519</v>
      </c>
      <c r="L3016" t="str">
        <f>VLOOKUP(Table3[[#This Row],[Order ID]],OrderBreakDown!A3015:H11062,2,0)</f>
        <v>Binney &amp; Smith Pens, Blue</v>
      </c>
      <c r="M3016" s="16">
        <f>VLOOKUP(Table3[[#This Row],[Order ID]],OrderBreakDown!A3015:H11062,3,0)</f>
        <v>0</v>
      </c>
      <c r="N3016" t="str">
        <f>VLOOKUP(Table3[[#This Row],[Order ID]],OrderBreakDown!A3015:H11062,4,0)</f>
        <v>$36.00</v>
      </c>
      <c r="O3016" s="18" t="str">
        <f>VLOOKUP(Table3[[#This Row],[Order ID]],OrderBreakDown!A3015:H11062,5,0)</f>
        <v>$15.00</v>
      </c>
      <c r="P3016">
        <f>VLOOKUP(Table3[[#This Row],[Order ID]],OrderBreakDown!A3015:H11062,6,0)</f>
        <v>3</v>
      </c>
      <c r="Q3016" t="str">
        <f>VLOOKUP(Table3[[#This Row],[Order ID]],OrderBreakDown!A3015:H11062,7,0)</f>
        <v>Office Supplies</v>
      </c>
      <c r="R3016" t="str">
        <f>VLOOKUP(Table3[[#This Row],[Order ID]],OrderBreakDown!A3015:H11062,8,0)</f>
        <v>Art</v>
      </c>
    </row>
    <row r="3017" spans="1:18" ht="21.75" customHeight="1" thickBot="1" x14ac:dyDescent="0.3">
      <c r="A3017" s="5" t="s">
        <v>4814</v>
      </c>
      <c r="B3017" s="2">
        <v>41726</v>
      </c>
      <c r="C3017" s="1" t="s">
        <v>3660</v>
      </c>
      <c r="D3017" s="1" t="s">
        <v>480</v>
      </c>
      <c r="E3017" s="1" t="s">
        <v>20</v>
      </c>
      <c r="F3017" s="1" t="s">
        <v>14</v>
      </c>
      <c r="G3017" s="1" t="s">
        <v>15</v>
      </c>
      <c r="H3017" s="2">
        <v>41730</v>
      </c>
      <c r="I3017" s="1" t="s">
        <v>22</v>
      </c>
      <c r="J3017" s="6" t="s">
        <v>23</v>
      </c>
      <c r="L3017" t="str">
        <f>VLOOKUP(Table3[[#This Row],[Order ID]],OrderBreakDown!A3016:H11063,2,0)</f>
        <v>Fellowes Folders, Single Width</v>
      </c>
      <c r="M3017" s="16">
        <f>VLOOKUP(Table3[[#This Row],[Order ID]],OrderBreakDown!A3016:H11063,3,0)</f>
        <v>0</v>
      </c>
      <c r="N3017" t="str">
        <f>VLOOKUP(Table3[[#This Row],[Order ID]],OrderBreakDown!A3016:H11063,4,0)</f>
        <v>$291.00</v>
      </c>
      <c r="O3017" s="18" t="str">
        <f>VLOOKUP(Table3[[#This Row],[Order ID]],OrderBreakDown!A3016:H11063,5,0)</f>
        <v>$119.00</v>
      </c>
      <c r="P3017">
        <f>VLOOKUP(Table3[[#This Row],[Order ID]],OrderBreakDown!A3016:H11063,6,0)</f>
        <v>11</v>
      </c>
      <c r="Q3017" t="str">
        <f>VLOOKUP(Table3[[#This Row],[Order ID]],OrderBreakDown!A3016:H11063,7,0)</f>
        <v>Office Supplies</v>
      </c>
      <c r="R3017" t="str">
        <f>VLOOKUP(Table3[[#This Row],[Order ID]],OrderBreakDown!A3016:H11063,8,0)</f>
        <v>Storage</v>
      </c>
    </row>
    <row r="3018" spans="1:18" ht="21.75" customHeight="1" thickBot="1" x14ac:dyDescent="0.3">
      <c r="A3018" s="5" t="s">
        <v>4815</v>
      </c>
      <c r="B3018" s="2">
        <v>41726</v>
      </c>
      <c r="C3018" s="1" t="s">
        <v>1290</v>
      </c>
      <c r="D3018" s="1" t="s">
        <v>4551</v>
      </c>
      <c r="E3018" s="1" t="s">
        <v>27</v>
      </c>
      <c r="F3018" s="1" t="s">
        <v>28</v>
      </c>
      <c r="G3018" s="1" t="s">
        <v>15</v>
      </c>
      <c r="H3018" s="2">
        <v>41732</v>
      </c>
      <c r="I3018" s="1" t="s">
        <v>22</v>
      </c>
      <c r="J3018" s="6" t="s">
        <v>29</v>
      </c>
      <c r="L3018" t="str">
        <f>VLOOKUP(Table3[[#This Row],[Order ID]],OrderBreakDown!A3017:H11064,2,0)</f>
        <v>Tenex File Cart, Industrial</v>
      </c>
      <c r="M3018" s="16">
        <f>VLOOKUP(Table3[[#This Row],[Order ID]],OrderBreakDown!A3017:H11064,3,0)</f>
        <v>0.1</v>
      </c>
      <c r="N3018" t="str">
        <f>VLOOKUP(Table3[[#This Row],[Order ID]],OrderBreakDown!A3017:H11064,4,0)</f>
        <v>$845.00</v>
      </c>
      <c r="O3018" s="18" t="str">
        <f>VLOOKUP(Table3[[#This Row],[Order ID]],OrderBreakDown!A3017:H11064,5,0)</f>
        <v>$84.00</v>
      </c>
      <c r="P3018">
        <f>VLOOKUP(Table3[[#This Row],[Order ID]],OrderBreakDown!A3017:H11064,6,0)</f>
        <v>7</v>
      </c>
      <c r="Q3018" t="str">
        <f>VLOOKUP(Table3[[#This Row],[Order ID]],OrderBreakDown!A3017:H11064,7,0)</f>
        <v>Office Supplies</v>
      </c>
      <c r="R3018" t="str">
        <f>VLOOKUP(Table3[[#This Row],[Order ID]],OrderBreakDown!A3017:H11064,8,0)</f>
        <v>Storage</v>
      </c>
    </row>
    <row r="3019" spans="1:18" ht="21.75" customHeight="1" thickBot="1" x14ac:dyDescent="0.3">
      <c r="A3019" s="5" t="s">
        <v>4816</v>
      </c>
      <c r="B3019" s="2">
        <v>41726</v>
      </c>
      <c r="C3019" s="1" t="s">
        <v>889</v>
      </c>
      <c r="D3019" s="1" t="s">
        <v>247</v>
      </c>
      <c r="E3019" s="1" t="s">
        <v>49</v>
      </c>
      <c r="F3019" s="1" t="s">
        <v>50</v>
      </c>
      <c r="G3019" s="1" t="s">
        <v>33</v>
      </c>
      <c r="H3019" s="2">
        <v>41730</v>
      </c>
      <c r="I3019" s="1" t="s">
        <v>22</v>
      </c>
      <c r="J3019" s="6" t="s">
        <v>104</v>
      </c>
      <c r="L3019" t="str">
        <f>VLOOKUP(Table3[[#This Row],[Order ID]],OrderBreakDown!A3018:H11065,2,0)</f>
        <v>Avery Binder, Recycled</v>
      </c>
      <c r="M3019" s="16">
        <f>VLOOKUP(Table3[[#This Row],[Order ID]],OrderBreakDown!A3018:H11065,3,0)</f>
        <v>0</v>
      </c>
      <c r="N3019" t="str">
        <f>VLOOKUP(Table3[[#This Row],[Order ID]],OrderBreakDown!A3018:H11065,4,0)</f>
        <v>$27.00</v>
      </c>
      <c r="O3019" s="18" t="str">
        <f>VLOOKUP(Table3[[#This Row],[Order ID]],OrderBreakDown!A3018:H11065,5,0)</f>
        <v>$12.00</v>
      </c>
      <c r="P3019">
        <f>VLOOKUP(Table3[[#This Row],[Order ID]],OrderBreakDown!A3018:H11065,6,0)</f>
        <v>2</v>
      </c>
      <c r="Q3019" t="str">
        <f>VLOOKUP(Table3[[#This Row],[Order ID]],OrderBreakDown!A3018:H11065,7,0)</f>
        <v>Office Supplies</v>
      </c>
      <c r="R3019" t="str">
        <f>VLOOKUP(Table3[[#This Row],[Order ID]],OrderBreakDown!A3018:H11065,8,0)</f>
        <v>Binders</v>
      </c>
    </row>
    <row r="3020" spans="1:18" ht="21.75" customHeight="1" thickBot="1" x14ac:dyDescent="0.3">
      <c r="A3020" s="5" t="s">
        <v>4817</v>
      </c>
      <c r="B3020" s="2">
        <v>41726</v>
      </c>
      <c r="C3020" s="1" t="s">
        <v>350</v>
      </c>
      <c r="D3020" s="1" t="s">
        <v>606</v>
      </c>
      <c r="E3020" s="1" t="s">
        <v>49</v>
      </c>
      <c r="F3020" s="1" t="s">
        <v>50</v>
      </c>
      <c r="G3020" s="1" t="s">
        <v>21</v>
      </c>
      <c r="H3020" s="2">
        <v>41728</v>
      </c>
      <c r="I3020" s="1" t="s">
        <v>16</v>
      </c>
      <c r="J3020" s="6" t="s">
        <v>352</v>
      </c>
      <c r="L3020" t="str">
        <f>VLOOKUP(Table3[[#This Row],[Order ID]],OrderBreakDown!A3019:H11066,2,0)</f>
        <v>Smead File Cart, Blue</v>
      </c>
      <c r="M3020" s="16">
        <f>VLOOKUP(Table3[[#This Row],[Order ID]],OrderBreakDown!A3019:H11066,3,0)</f>
        <v>0.4</v>
      </c>
      <c r="N3020" t="str">
        <f>VLOOKUP(Table3[[#This Row],[Order ID]],OrderBreakDown!A3019:H11066,4,0)</f>
        <v>$76.00</v>
      </c>
      <c r="O3020" s="18" t="str">
        <f>VLOOKUP(Table3[[#This Row],[Order ID]],OrderBreakDown!A3019:H11066,5,0)</f>
        <v>-$50.00</v>
      </c>
      <c r="P3020">
        <f>VLOOKUP(Table3[[#This Row],[Order ID]],OrderBreakDown!A3019:H11066,6,0)</f>
        <v>1</v>
      </c>
      <c r="Q3020" t="str">
        <f>VLOOKUP(Table3[[#This Row],[Order ID]],OrderBreakDown!A3019:H11066,7,0)</f>
        <v>Office Supplies</v>
      </c>
      <c r="R3020" t="str">
        <f>VLOOKUP(Table3[[#This Row],[Order ID]],OrderBreakDown!A3019:H11066,8,0)</f>
        <v>Storage</v>
      </c>
    </row>
    <row r="3021" spans="1:18" ht="21.75" customHeight="1" thickBot="1" x14ac:dyDescent="0.3">
      <c r="A3021" s="5" t="s">
        <v>4818</v>
      </c>
      <c r="B3021" s="2">
        <v>41727</v>
      </c>
      <c r="C3021" s="1" t="s">
        <v>4032</v>
      </c>
      <c r="D3021" s="1" t="s">
        <v>4819</v>
      </c>
      <c r="E3021" s="1" t="s">
        <v>58</v>
      </c>
      <c r="F3021" s="1" t="s">
        <v>50</v>
      </c>
      <c r="G3021" s="1" t="s">
        <v>33</v>
      </c>
      <c r="H3021" s="2">
        <v>41731</v>
      </c>
      <c r="I3021" s="1" t="s">
        <v>16</v>
      </c>
      <c r="J3021" s="6" t="s">
        <v>167</v>
      </c>
      <c r="L3021" t="str">
        <f>VLOOKUP(Table3[[#This Row],[Order ID]],OrderBreakDown!A3020:H11067,2,0)</f>
        <v>Binney &amp; Smith Highlighters, Easy-Erase</v>
      </c>
      <c r="M3021" s="16">
        <f>VLOOKUP(Table3[[#This Row],[Order ID]],OrderBreakDown!A3020:H11067,3,0)</f>
        <v>0</v>
      </c>
      <c r="N3021" t="str">
        <f>VLOOKUP(Table3[[#This Row],[Order ID]],OrderBreakDown!A3020:H11067,4,0)</f>
        <v>$34.00</v>
      </c>
      <c r="O3021" s="18" t="str">
        <f>VLOOKUP(Table3[[#This Row],[Order ID]],OrderBreakDown!A3020:H11067,5,0)</f>
        <v>$12.00</v>
      </c>
      <c r="P3021">
        <f>VLOOKUP(Table3[[#This Row],[Order ID]],OrderBreakDown!A3020:H11067,6,0)</f>
        <v>2</v>
      </c>
      <c r="Q3021" t="str">
        <f>VLOOKUP(Table3[[#This Row],[Order ID]],OrderBreakDown!A3020:H11067,7,0)</f>
        <v>Office Supplies</v>
      </c>
      <c r="R3021" t="str">
        <f>VLOOKUP(Table3[[#This Row],[Order ID]],OrderBreakDown!A3020:H11067,8,0)</f>
        <v>Art</v>
      </c>
    </row>
    <row r="3022" spans="1:18" ht="21.75" customHeight="1" thickBot="1" x14ac:dyDescent="0.3">
      <c r="A3022" s="5" t="s">
        <v>4820</v>
      </c>
      <c r="B3022" s="2">
        <v>41727</v>
      </c>
      <c r="C3022" s="1" t="s">
        <v>1385</v>
      </c>
      <c r="D3022" s="1" t="s">
        <v>618</v>
      </c>
      <c r="E3022" s="1" t="s">
        <v>77</v>
      </c>
      <c r="F3022" s="1" t="s">
        <v>28</v>
      </c>
      <c r="G3022" s="1" t="s">
        <v>15</v>
      </c>
      <c r="H3022" s="2">
        <v>41730</v>
      </c>
      <c r="I3022" s="1" t="s">
        <v>16</v>
      </c>
      <c r="J3022" s="6" t="s">
        <v>382</v>
      </c>
      <c r="L3022" t="str">
        <f>VLOOKUP(Table3[[#This Row],[Order ID]],OrderBreakDown!A3021:H11068,2,0)</f>
        <v>Smead File Cart, Single Width</v>
      </c>
      <c r="M3022" s="16">
        <f>VLOOKUP(Table3[[#This Row],[Order ID]],OrderBreakDown!A3021:H11068,3,0)</f>
        <v>0.5</v>
      </c>
      <c r="N3022" t="str">
        <f>VLOOKUP(Table3[[#This Row],[Order ID]],OrderBreakDown!A3021:H11068,4,0)</f>
        <v>$193.00</v>
      </c>
      <c r="O3022" s="18" t="str">
        <f>VLOOKUP(Table3[[#This Row],[Order ID]],OrderBreakDown!A3021:H11068,5,0)</f>
        <v>-$166.00</v>
      </c>
      <c r="P3022">
        <f>VLOOKUP(Table3[[#This Row],[Order ID]],OrderBreakDown!A3021:H11068,6,0)</f>
        <v>3</v>
      </c>
      <c r="Q3022" t="str">
        <f>VLOOKUP(Table3[[#This Row],[Order ID]],OrderBreakDown!A3021:H11068,7,0)</f>
        <v>Office Supplies</v>
      </c>
      <c r="R3022" t="str">
        <f>VLOOKUP(Table3[[#This Row],[Order ID]],OrderBreakDown!A3021:H11068,8,0)</f>
        <v>Storage</v>
      </c>
    </row>
    <row r="3023" spans="1:18" ht="21.75" customHeight="1" thickBot="1" x14ac:dyDescent="0.3">
      <c r="A3023" s="5" t="s">
        <v>4821</v>
      </c>
      <c r="B3023" s="2">
        <v>41729</v>
      </c>
      <c r="C3023" s="1" t="s">
        <v>293</v>
      </c>
      <c r="D3023" s="1" t="s">
        <v>1333</v>
      </c>
      <c r="E3023" s="1" t="s">
        <v>27</v>
      </c>
      <c r="F3023" s="1" t="s">
        <v>28</v>
      </c>
      <c r="G3023" s="1" t="s">
        <v>21</v>
      </c>
      <c r="H3023" s="2">
        <v>41732</v>
      </c>
      <c r="I3023" s="1" t="s">
        <v>37</v>
      </c>
      <c r="J3023" s="6" t="s">
        <v>614</v>
      </c>
      <c r="L3023" t="str">
        <f>VLOOKUP(Table3[[#This Row],[Order ID]],OrderBreakDown!A3022:H11069,2,0)</f>
        <v>Rogers Box, Single Width</v>
      </c>
      <c r="M3023" s="16">
        <f>VLOOKUP(Table3[[#This Row],[Order ID]],OrderBreakDown!A3022:H11069,3,0)</f>
        <v>0.1</v>
      </c>
      <c r="N3023" t="str">
        <f>VLOOKUP(Table3[[#This Row],[Order ID]],OrderBreakDown!A3022:H11069,4,0)</f>
        <v>$43.00</v>
      </c>
      <c r="O3023" s="18" t="str">
        <f>VLOOKUP(Table3[[#This Row],[Order ID]],OrderBreakDown!A3022:H11069,5,0)</f>
        <v>$1.00</v>
      </c>
      <c r="P3023">
        <f>VLOOKUP(Table3[[#This Row],[Order ID]],OrderBreakDown!A3022:H11069,6,0)</f>
        <v>2</v>
      </c>
      <c r="Q3023" t="str">
        <f>VLOOKUP(Table3[[#This Row],[Order ID]],OrderBreakDown!A3022:H11069,7,0)</f>
        <v>Office Supplies</v>
      </c>
      <c r="R3023" t="str">
        <f>VLOOKUP(Table3[[#This Row],[Order ID]],OrderBreakDown!A3022:H11069,8,0)</f>
        <v>Storage</v>
      </c>
    </row>
    <row r="3024" spans="1:18" ht="21.75" customHeight="1" thickBot="1" x14ac:dyDescent="0.3">
      <c r="A3024" s="5" t="s">
        <v>4822</v>
      </c>
      <c r="B3024" s="2">
        <v>41729</v>
      </c>
      <c r="C3024" s="1" t="s">
        <v>2270</v>
      </c>
      <c r="D3024" s="1" t="s">
        <v>1201</v>
      </c>
      <c r="E3024" s="1" t="s">
        <v>66</v>
      </c>
      <c r="F3024" s="1" t="s">
        <v>28</v>
      </c>
      <c r="G3024" s="1" t="s">
        <v>33</v>
      </c>
      <c r="H3024" s="2">
        <v>41733</v>
      </c>
      <c r="I3024" s="1" t="s">
        <v>22</v>
      </c>
      <c r="J3024" s="6" t="s">
        <v>206</v>
      </c>
      <c r="L3024" t="str">
        <f>VLOOKUP(Table3[[#This Row],[Order ID]],OrderBreakDown!A3023:H11070,2,0)</f>
        <v>Boston Markers, Blue</v>
      </c>
      <c r="M3024" s="16">
        <f>VLOOKUP(Table3[[#This Row],[Order ID]],OrderBreakDown!A3023:H11070,3,0)</f>
        <v>0</v>
      </c>
      <c r="N3024" t="str">
        <f>VLOOKUP(Table3[[#This Row],[Order ID]],OrderBreakDown!A3023:H11070,4,0)</f>
        <v>$79.00</v>
      </c>
      <c r="O3024" s="18" t="str">
        <f>VLOOKUP(Table3[[#This Row],[Order ID]],OrderBreakDown!A3023:H11070,5,0)</f>
        <v>$32.00</v>
      </c>
      <c r="P3024">
        <f>VLOOKUP(Table3[[#This Row],[Order ID]],OrderBreakDown!A3023:H11070,6,0)</f>
        <v>3</v>
      </c>
      <c r="Q3024" t="str">
        <f>VLOOKUP(Table3[[#This Row],[Order ID]],OrderBreakDown!A3023:H11070,7,0)</f>
        <v>Office Supplies</v>
      </c>
      <c r="R3024" t="str">
        <f>VLOOKUP(Table3[[#This Row],[Order ID]],OrderBreakDown!A3023:H11070,8,0)</f>
        <v>Art</v>
      </c>
    </row>
    <row r="3025" spans="1:18" ht="21.75" customHeight="1" thickBot="1" x14ac:dyDescent="0.3">
      <c r="A3025" s="5" t="s">
        <v>4823</v>
      </c>
      <c r="B3025" s="2">
        <v>41730</v>
      </c>
      <c r="C3025" s="1" t="s">
        <v>428</v>
      </c>
      <c r="D3025" s="1" t="s">
        <v>224</v>
      </c>
      <c r="E3025" s="1" t="s">
        <v>66</v>
      </c>
      <c r="F3025" s="1" t="s">
        <v>28</v>
      </c>
      <c r="G3025" s="1" t="s">
        <v>21</v>
      </c>
      <c r="H3025" s="2">
        <v>41733</v>
      </c>
      <c r="I3025" s="1" t="s">
        <v>37</v>
      </c>
      <c r="J3025" s="6" t="s">
        <v>67</v>
      </c>
      <c r="L3025" t="str">
        <f>VLOOKUP(Table3[[#This Row],[Order ID]],OrderBreakDown!A3024:H11071,2,0)</f>
        <v>BIC Highlighters, Fluorescent</v>
      </c>
      <c r="M3025" s="16">
        <f>VLOOKUP(Table3[[#This Row],[Order ID]],OrderBreakDown!A3024:H11071,3,0)</f>
        <v>0.5</v>
      </c>
      <c r="N3025" t="str">
        <f>VLOOKUP(Table3[[#This Row],[Order ID]],OrderBreakDown!A3024:H11071,4,0)</f>
        <v>$40.00</v>
      </c>
      <c r="O3025" s="18" t="str">
        <f>VLOOKUP(Table3[[#This Row],[Order ID]],OrderBreakDown!A3024:H11071,5,0)</f>
        <v>-$14.00</v>
      </c>
      <c r="P3025">
        <f>VLOOKUP(Table3[[#This Row],[Order ID]],OrderBreakDown!A3024:H11071,6,0)</f>
        <v>4</v>
      </c>
      <c r="Q3025" t="str">
        <f>VLOOKUP(Table3[[#This Row],[Order ID]],OrderBreakDown!A3024:H11071,7,0)</f>
        <v>Office Supplies</v>
      </c>
      <c r="R3025" t="str">
        <f>VLOOKUP(Table3[[#This Row],[Order ID]],OrderBreakDown!A3024:H11071,8,0)</f>
        <v>Art</v>
      </c>
    </row>
    <row r="3026" spans="1:18" ht="21.75" customHeight="1" thickBot="1" x14ac:dyDescent="0.3">
      <c r="A3026" s="5" t="s">
        <v>4824</v>
      </c>
      <c r="B3026" s="2">
        <v>41730</v>
      </c>
      <c r="C3026" s="1" t="s">
        <v>1719</v>
      </c>
      <c r="D3026" s="1" t="s">
        <v>4825</v>
      </c>
      <c r="E3026" s="1" t="s">
        <v>66</v>
      </c>
      <c r="F3026" s="1" t="s">
        <v>28</v>
      </c>
      <c r="G3026" s="1" t="s">
        <v>21</v>
      </c>
      <c r="H3026" s="2">
        <v>41735</v>
      </c>
      <c r="I3026" s="1" t="s">
        <v>22</v>
      </c>
      <c r="J3026" s="6" t="s">
        <v>67</v>
      </c>
      <c r="L3026" t="str">
        <f>VLOOKUP(Table3[[#This Row],[Order ID]],OrderBreakDown!A3025:H11072,2,0)</f>
        <v>Okidata Printer, White</v>
      </c>
      <c r="M3026" s="16">
        <f>VLOOKUP(Table3[[#This Row],[Order ID]],OrderBreakDown!A3025:H11072,3,0)</f>
        <v>0</v>
      </c>
      <c r="N3026" t="str">
        <f>VLOOKUP(Table3[[#This Row],[Order ID]],OrderBreakDown!A3025:H11072,4,0)</f>
        <v>$2,135.00</v>
      </c>
      <c r="O3026" s="18" t="str">
        <f>VLOOKUP(Table3[[#This Row],[Order ID]],OrderBreakDown!A3025:H11072,5,0)</f>
        <v>$21.00</v>
      </c>
      <c r="P3026">
        <f>VLOOKUP(Table3[[#This Row],[Order ID]],OrderBreakDown!A3025:H11072,6,0)</f>
        <v>8</v>
      </c>
      <c r="Q3026" t="str">
        <f>VLOOKUP(Table3[[#This Row],[Order ID]],OrderBreakDown!A3025:H11072,7,0)</f>
        <v>Technology</v>
      </c>
      <c r="R3026" t="str">
        <f>VLOOKUP(Table3[[#This Row],[Order ID]],OrderBreakDown!A3025:H11072,8,0)</f>
        <v>Machines</v>
      </c>
    </row>
    <row r="3027" spans="1:18" ht="21.75" customHeight="1" thickBot="1" x14ac:dyDescent="0.3">
      <c r="A3027" s="5" t="s">
        <v>4826</v>
      </c>
      <c r="B3027" s="2">
        <v>41731</v>
      </c>
      <c r="C3027" s="1" t="s">
        <v>2578</v>
      </c>
      <c r="D3027" s="1" t="s">
        <v>538</v>
      </c>
      <c r="E3027" s="1" t="s">
        <v>66</v>
      </c>
      <c r="F3027" s="1" t="s">
        <v>28</v>
      </c>
      <c r="G3027" s="1" t="s">
        <v>15</v>
      </c>
      <c r="H3027" s="2">
        <v>41736</v>
      </c>
      <c r="I3027" s="1" t="s">
        <v>22</v>
      </c>
      <c r="J3027" s="6" t="s">
        <v>538</v>
      </c>
      <c r="L3027" t="str">
        <f>VLOOKUP(Table3[[#This Row],[Order ID]],OrderBreakDown!A3026:H11073,2,0)</f>
        <v>Dania 3-Shelf Cabinet, Pine</v>
      </c>
      <c r="M3027" s="16">
        <f>VLOOKUP(Table3[[#This Row],[Order ID]],OrderBreakDown!A3026:H11073,3,0)</f>
        <v>0.1</v>
      </c>
      <c r="N3027" t="str">
        <f>VLOOKUP(Table3[[#This Row],[Order ID]],OrderBreakDown!A3026:H11073,4,0)</f>
        <v>$1,157.00</v>
      </c>
      <c r="O3027" s="18" t="str">
        <f>VLOOKUP(Table3[[#This Row],[Order ID]],OrderBreakDown!A3026:H11073,5,0)</f>
        <v>-$13.00</v>
      </c>
      <c r="P3027">
        <f>VLOOKUP(Table3[[#This Row],[Order ID]],OrderBreakDown!A3026:H11073,6,0)</f>
        <v>9</v>
      </c>
      <c r="Q3027" t="str">
        <f>VLOOKUP(Table3[[#This Row],[Order ID]],OrderBreakDown!A3026:H11073,7,0)</f>
        <v>Furniture</v>
      </c>
      <c r="R3027" t="str">
        <f>VLOOKUP(Table3[[#This Row],[Order ID]],OrderBreakDown!A3026:H11073,8,0)</f>
        <v>Bookcases</v>
      </c>
    </row>
    <row r="3028" spans="1:18" ht="21.75" customHeight="1" thickBot="1" x14ac:dyDescent="0.3">
      <c r="A3028" s="5" t="s">
        <v>4827</v>
      </c>
      <c r="B3028" s="2">
        <v>41731</v>
      </c>
      <c r="C3028" s="1" t="s">
        <v>1483</v>
      </c>
      <c r="D3028" s="1" t="s">
        <v>447</v>
      </c>
      <c r="E3028" s="1" t="s">
        <v>13</v>
      </c>
      <c r="F3028" s="1" t="s">
        <v>14</v>
      </c>
      <c r="G3028" s="1" t="s">
        <v>21</v>
      </c>
      <c r="H3028" s="2">
        <v>41736</v>
      </c>
      <c r="I3028" s="1" t="s">
        <v>22</v>
      </c>
      <c r="J3028" s="6" t="s">
        <v>12</v>
      </c>
      <c r="L3028" t="str">
        <f>VLOOKUP(Table3[[#This Row],[Order ID]],OrderBreakDown!A3027:H11074,2,0)</f>
        <v>Smead Shelving, Wire Frame</v>
      </c>
      <c r="M3028" s="16">
        <f>VLOOKUP(Table3[[#This Row],[Order ID]],OrderBreakDown!A3027:H11074,3,0)</f>
        <v>0.5</v>
      </c>
      <c r="N3028" t="str">
        <f>VLOOKUP(Table3[[#This Row],[Order ID]],OrderBreakDown!A3027:H11074,4,0)</f>
        <v>$72.00</v>
      </c>
      <c r="O3028" s="18" t="str">
        <f>VLOOKUP(Table3[[#This Row],[Order ID]],OrderBreakDown!A3027:H11074,5,0)</f>
        <v>-$6.00</v>
      </c>
      <c r="P3028">
        <f>VLOOKUP(Table3[[#This Row],[Order ID]],OrderBreakDown!A3027:H11074,6,0)</f>
        <v>3</v>
      </c>
      <c r="Q3028" t="str">
        <f>VLOOKUP(Table3[[#This Row],[Order ID]],OrderBreakDown!A3027:H11074,7,0)</f>
        <v>Office Supplies</v>
      </c>
      <c r="R3028" t="str">
        <f>VLOOKUP(Table3[[#This Row],[Order ID]],OrderBreakDown!A3027:H11074,8,0)</f>
        <v>Storage</v>
      </c>
    </row>
    <row r="3029" spans="1:18" ht="21.75" customHeight="1" thickBot="1" x14ac:dyDescent="0.3">
      <c r="A3029" s="5" t="s">
        <v>4828</v>
      </c>
      <c r="B3029" s="2">
        <v>41732</v>
      </c>
      <c r="C3029" s="1" t="s">
        <v>1192</v>
      </c>
      <c r="D3029" s="1" t="s">
        <v>1330</v>
      </c>
      <c r="E3029" s="1" t="s">
        <v>55</v>
      </c>
      <c r="F3029" s="1" t="s">
        <v>28</v>
      </c>
      <c r="G3029" s="1" t="s">
        <v>33</v>
      </c>
      <c r="H3029" s="2">
        <v>41737</v>
      </c>
      <c r="I3029" s="1" t="s">
        <v>22</v>
      </c>
      <c r="J3029" s="6" t="s">
        <v>1331</v>
      </c>
      <c r="L3029" t="str">
        <f>VLOOKUP(Table3[[#This Row],[Order ID]],OrderBreakDown!A3028:H11075,2,0)</f>
        <v>Fellowes Trays, Wire Frame</v>
      </c>
      <c r="M3029" s="16">
        <f>VLOOKUP(Table3[[#This Row],[Order ID]],OrderBreakDown!A3028:H11075,3,0)</f>
        <v>0</v>
      </c>
      <c r="N3029" t="str">
        <f>VLOOKUP(Table3[[#This Row],[Order ID]],OrderBreakDown!A3028:H11075,4,0)</f>
        <v>$113.00</v>
      </c>
      <c r="O3029" s="18" t="str">
        <f>VLOOKUP(Table3[[#This Row],[Order ID]],OrderBreakDown!A3028:H11075,5,0)</f>
        <v>$28.00</v>
      </c>
      <c r="P3029">
        <f>VLOOKUP(Table3[[#This Row],[Order ID]],OrderBreakDown!A3028:H11075,6,0)</f>
        <v>2</v>
      </c>
      <c r="Q3029" t="str">
        <f>VLOOKUP(Table3[[#This Row],[Order ID]],OrderBreakDown!A3028:H11075,7,0)</f>
        <v>Office Supplies</v>
      </c>
      <c r="R3029" t="str">
        <f>VLOOKUP(Table3[[#This Row],[Order ID]],OrderBreakDown!A3028:H11075,8,0)</f>
        <v>Storage</v>
      </c>
    </row>
    <row r="3030" spans="1:18" ht="21.75" customHeight="1" thickBot="1" x14ac:dyDescent="0.3">
      <c r="A3030" s="5" t="s">
        <v>4829</v>
      </c>
      <c r="B3030" s="2">
        <v>41732</v>
      </c>
      <c r="C3030" s="1" t="s">
        <v>2821</v>
      </c>
      <c r="D3030" s="1" t="s">
        <v>2353</v>
      </c>
      <c r="E3030" s="1" t="s">
        <v>27</v>
      </c>
      <c r="F3030" s="1" t="s">
        <v>28</v>
      </c>
      <c r="G3030" s="1" t="s">
        <v>15</v>
      </c>
      <c r="H3030" s="2">
        <v>41736</v>
      </c>
      <c r="I3030" s="1" t="s">
        <v>22</v>
      </c>
      <c r="J3030" s="6" t="s">
        <v>112</v>
      </c>
      <c r="L3030" t="str">
        <f>VLOOKUP(Table3[[#This Row],[Order ID]],OrderBreakDown!A3029:H11076,2,0)</f>
        <v>Konica Inkjet, Wireless</v>
      </c>
      <c r="M3030" s="16">
        <f>VLOOKUP(Table3[[#This Row],[Order ID]],OrderBreakDown!A3029:H11076,3,0)</f>
        <v>0.15</v>
      </c>
      <c r="N3030" t="str">
        <f>VLOOKUP(Table3[[#This Row],[Order ID]],OrderBreakDown!A3029:H11076,4,0)</f>
        <v>$1,599.00</v>
      </c>
      <c r="O3030" s="18" t="str">
        <f>VLOOKUP(Table3[[#This Row],[Order ID]],OrderBreakDown!A3029:H11076,5,0)</f>
        <v>$37.00</v>
      </c>
      <c r="P3030">
        <f>VLOOKUP(Table3[[#This Row],[Order ID]],OrderBreakDown!A3029:H11076,6,0)</f>
        <v>6</v>
      </c>
      <c r="Q3030" t="str">
        <f>VLOOKUP(Table3[[#This Row],[Order ID]],OrderBreakDown!A3029:H11076,7,0)</f>
        <v>Technology</v>
      </c>
      <c r="R3030" t="str">
        <f>VLOOKUP(Table3[[#This Row],[Order ID]],OrderBreakDown!A3029:H11076,8,0)</f>
        <v>Machines</v>
      </c>
    </row>
    <row r="3031" spans="1:18" ht="21.75" customHeight="1" thickBot="1" x14ac:dyDescent="0.3">
      <c r="A3031" s="5" t="s">
        <v>4830</v>
      </c>
      <c r="B3031" s="2">
        <v>41732</v>
      </c>
      <c r="C3031" s="1" t="s">
        <v>337</v>
      </c>
      <c r="D3031" s="1" t="s">
        <v>177</v>
      </c>
      <c r="E3031" s="1" t="s">
        <v>20</v>
      </c>
      <c r="F3031" s="1" t="s">
        <v>14</v>
      </c>
      <c r="G3031" s="1" t="s">
        <v>33</v>
      </c>
      <c r="H3031" s="2">
        <v>41734</v>
      </c>
      <c r="I3031" s="1" t="s">
        <v>37</v>
      </c>
      <c r="J3031" s="6" t="s">
        <v>23</v>
      </c>
      <c r="L3031" t="str">
        <f>VLOOKUP(Table3[[#This Row],[Order ID]],OrderBreakDown!A3030:H11077,2,0)</f>
        <v>Bush Library with Doors, Metal</v>
      </c>
      <c r="M3031" s="16">
        <f>VLOOKUP(Table3[[#This Row],[Order ID]],OrderBreakDown!A3030:H11077,3,0)</f>
        <v>0.1</v>
      </c>
      <c r="N3031" t="str">
        <f>VLOOKUP(Table3[[#This Row],[Order ID]],OrderBreakDown!A3030:H11077,4,0)</f>
        <v>$2,292.00</v>
      </c>
      <c r="O3031" s="18" t="str">
        <f>VLOOKUP(Table3[[#This Row],[Order ID]],OrderBreakDown!A3030:H11077,5,0)</f>
        <v>$127.00</v>
      </c>
      <c r="P3031">
        <f>VLOOKUP(Table3[[#This Row],[Order ID]],OrderBreakDown!A3030:H11077,6,0)</f>
        <v>7</v>
      </c>
      <c r="Q3031" t="str">
        <f>VLOOKUP(Table3[[#This Row],[Order ID]],OrderBreakDown!A3030:H11077,7,0)</f>
        <v>Furniture</v>
      </c>
      <c r="R3031" t="str">
        <f>VLOOKUP(Table3[[#This Row],[Order ID]],OrderBreakDown!A3030:H11077,8,0)</f>
        <v>Bookcases</v>
      </c>
    </row>
    <row r="3032" spans="1:18" ht="21.75" customHeight="1" thickBot="1" x14ac:dyDescent="0.3">
      <c r="A3032" s="5" t="s">
        <v>4831</v>
      </c>
      <c r="B3032" s="2">
        <v>41732</v>
      </c>
      <c r="C3032" s="1" t="s">
        <v>1230</v>
      </c>
      <c r="D3032" s="1" t="s">
        <v>932</v>
      </c>
      <c r="E3032" s="1" t="s">
        <v>66</v>
      </c>
      <c r="F3032" s="1" t="s">
        <v>28</v>
      </c>
      <c r="G3032" s="1" t="s">
        <v>21</v>
      </c>
      <c r="H3032" s="2">
        <v>41736</v>
      </c>
      <c r="I3032" s="1" t="s">
        <v>22</v>
      </c>
      <c r="J3032" s="6" t="s">
        <v>295</v>
      </c>
      <c r="L3032" t="str">
        <f>VLOOKUP(Table3[[#This Row],[Order ID]],OrderBreakDown!A3031:H11078,2,0)</f>
        <v>Smead File Cart, Single Width</v>
      </c>
      <c r="M3032" s="16">
        <f>VLOOKUP(Table3[[#This Row],[Order ID]],OrderBreakDown!A3031:H11078,3,0)</f>
        <v>0.1</v>
      </c>
      <c r="N3032" t="str">
        <f>VLOOKUP(Table3[[#This Row],[Order ID]],OrderBreakDown!A3031:H11078,4,0)</f>
        <v>$116.00</v>
      </c>
      <c r="O3032" s="18" t="str">
        <f>VLOOKUP(Table3[[#This Row],[Order ID]],OrderBreakDown!A3031:H11078,5,0)</f>
        <v>-$4.00</v>
      </c>
      <c r="P3032">
        <f>VLOOKUP(Table3[[#This Row],[Order ID]],OrderBreakDown!A3031:H11078,6,0)</f>
        <v>1</v>
      </c>
      <c r="Q3032" t="str">
        <f>VLOOKUP(Table3[[#This Row],[Order ID]],OrderBreakDown!A3031:H11078,7,0)</f>
        <v>Office Supplies</v>
      </c>
      <c r="R3032" t="str">
        <f>VLOOKUP(Table3[[#This Row],[Order ID]],OrderBreakDown!A3031:H11078,8,0)</f>
        <v>Storage</v>
      </c>
    </row>
    <row r="3033" spans="1:18" ht="21.75" customHeight="1" thickBot="1" x14ac:dyDescent="0.3">
      <c r="A3033" s="5" t="s">
        <v>4832</v>
      </c>
      <c r="B3033" s="2">
        <v>41732</v>
      </c>
      <c r="C3033" s="1" t="s">
        <v>2434</v>
      </c>
      <c r="D3033" s="1" t="s">
        <v>4833</v>
      </c>
      <c r="E3033" s="1" t="s">
        <v>77</v>
      </c>
      <c r="F3033" s="1" t="s">
        <v>28</v>
      </c>
      <c r="G3033" s="1" t="s">
        <v>33</v>
      </c>
      <c r="H3033" s="2">
        <v>41734</v>
      </c>
      <c r="I3033" s="1" t="s">
        <v>37</v>
      </c>
      <c r="J3033" s="6" t="s">
        <v>271</v>
      </c>
      <c r="L3033" t="str">
        <f>VLOOKUP(Table3[[#This Row],[Order ID]],OrderBreakDown!A3032:H11079,2,0)</f>
        <v>Safco 3-Shelf Cabinet, Metal</v>
      </c>
      <c r="M3033" s="16">
        <f>VLOOKUP(Table3[[#This Row],[Order ID]],OrderBreakDown!A3032:H11079,3,0)</f>
        <v>0.5</v>
      </c>
      <c r="N3033" t="str">
        <f>VLOOKUP(Table3[[#This Row],[Order ID]],OrderBreakDown!A3032:H11079,4,0)</f>
        <v>$168.00</v>
      </c>
      <c r="O3033" s="18" t="str">
        <f>VLOOKUP(Table3[[#This Row],[Order ID]],OrderBreakDown!A3032:H11079,5,0)</f>
        <v>-$51.00</v>
      </c>
      <c r="P3033">
        <f>VLOOKUP(Table3[[#This Row],[Order ID]],OrderBreakDown!A3032:H11079,6,0)</f>
        <v>2</v>
      </c>
      <c r="Q3033" t="str">
        <f>VLOOKUP(Table3[[#This Row],[Order ID]],OrderBreakDown!A3032:H11079,7,0)</f>
        <v>Furniture</v>
      </c>
      <c r="R3033" t="str">
        <f>VLOOKUP(Table3[[#This Row],[Order ID]],OrderBreakDown!A3032:H11079,8,0)</f>
        <v>Bookcases</v>
      </c>
    </row>
    <row r="3034" spans="1:18" ht="21.75" customHeight="1" thickBot="1" x14ac:dyDescent="0.3">
      <c r="A3034" s="5" t="s">
        <v>4834</v>
      </c>
      <c r="B3034" s="2">
        <v>41733</v>
      </c>
      <c r="C3034" s="1" t="s">
        <v>155</v>
      </c>
      <c r="D3034" s="1" t="s">
        <v>329</v>
      </c>
      <c r="E3034" s="1" t="s">
        <v>27</v>
      </c>
      <c r="F3034" s="1" t="s">
        <v>28</v>
      </c>
      <c r="G3034" s="1" t="s">
        <v>21</v>
      </c>
      <c r="H3034" s="2">
        <v>41737</v>
      </c>
      <c r="I3034" s="1" t="s">
        <v>22</v>
      </c>
      <c r="J3034" s="6" t="s">
        <v>194</v>
      </c>
      <c r="L3034" t="str">
        <f>VLOOKUP(Table3[[#This Row],[Order ID]],OrderBreakDown!A3033:H11080,2,0)</f>
        <v>Green Bar Cards &amp; Envelopes, Recycled</v>
      </c>
      <c r="M3034" s="16">
        <f>VLOOKUP(Table3[[#This Row],[Order ID]],OrderBreakDown!A3033:H11080,3,0)</f>
        <v>0</v>
      </c>
      <c r="N3034" t="str">
        <f>VLOOKUP(Table3[[#This Row],[Order ID]],OrderBreakDown!A3033:H11080,4,0)</f>
        <v>$97.00</v>
      </c>
      <c r="O3034" s="18" t="str">
        <f>VLOOKUP(Table3[[#This Row],[Order ID]],OrderBreakDown!A3033:H11080,5,0)</f>
        <v>$11.00</v>
      </c>
      <c r="P3034">
        <f>VLOOKUP(Table3[[#This Row],[Order ID]],OrderBreakDown!A3033:H11080,6,0)</f>
        <v>2</v>
      </c>
      <c r="Q3034" t="str">
        <f>VLOOKUP(Table3[[#This Row],[Order ID]],OrderBreakDown!A3033:H11080,7,0)</f>
        <v>Office Supplies</v>
      </c>
      <c r="R3034" t="str">
        <f>VLOOKUP(Table3[[#This Row],[Order ID]],OrderBreakDown!A3033:H11080,8,0)</f>
        <v>Paper</v>
      </c>
    </row>
    <row r="3035" spans="1:18" ht="21.75" customHeight="1" thickBot="1" x14ac:dyDescent="0.3">
      <c r="A3035" s="5" t="s">
        <v>4835</v>
      </c>
      <c r="B3035" s="2">
        <v>41733</v>
      </c>
      <c r="C3035" s="1" t="s">
        <v>1250</v>
      </c>
      <c r="D3035" s="1" t="s">
        <v>1791</v>
      </c>
      <c r="E3035" s="1" t="s">
        <v>77</v>
      </c>
      <c r="F3035" s="1" t="s">
        <v>28</v>
      </c>
      <c r="G3035" s="1" t="s">
        <v>21</v>
      </c>
      <c r="H3035" s="2">
        <v>41738</v>
      </c>
      <c r="I3035" s="1" t="s">
        <v>16</v>
      </c>
      <c r="J3035" s="6" t="s">
        <v>210</v>
      </c>
      <c r="L3035" t="str">
        <f>VLOOKUP(Table3[[#This Row],[Order ID]],OrderBreakDown!A3034:H11081,2,0)</f>
        <v>GlobeWeis Peel and Seal, with clear poly window</v>
      </c>
      <c r="M3035" s="16">
        <f>VLOOKUP(Table3[[#This Row],[Order ID]],OrderBreakDown!A3034:H11081,3,0)</f>
        <v>0.5</v>
      </c>
      <c r="N3035" t="str">
        <f>VLOOKUP(Table3[[#This Row],[Order ID]],OrderBreakDown!A3034:H11081,4,0)</f>
        <v>$62.00</v>
      </c>
      <c r="O3035" s="18" t="str">
        <f>VLOOKUP(Table3[[#This Row],[Order ID]],OrderBreakDown!A3034:H11081,5,0)</f>
        <v>-$56.00</v>
      </c>
      <c r="P3035">
        <f>VLOOKUP(Table3[[#This Row],[Order ID]],OrderBreakDown!A3034:H11081,6,0)</f>
        <v>5</v>
      </c>
      <c r="Q3035" t="str">
        <f>VLOOKUP(Table3[[#This Row],[Order ID]],OrderBreakDown!A3034:H11081,7,0)</f>
        <v>Office Supplies</v>
      </c>
      <c r="R3035" t="str">
        <f>VLOOKUP(Table3[[#This Row],[Order ID]],OrderBreakDown!A3034:H11081,8,0)</f>
        <v>Envelopes</v>
      </c>
    </row>
    <row r="3036" spans="1:18" ht="21.75" customHeight="1" thickBot="1" x14ac:dyDescent="0.3">
      <c r="A3036" s="5" t="s">
        <v>4836</v>
      </c>
      <c r="B3036" s="2">
        <v>41734</v>
      </c>
      <c r="C3036" s="1" t="s">
        <v>1807</v>
      </c>
      <c r="D3036" s="1" t="s">
        <v>1963</v>
      </c>
      <c r="E3036" s="1" t="s">
        <v>66</v>
      </c>
      <c r="F3036" s="1" t="s">
        <v>28</v>
      </c>
      <c r="G3036" s="1" t="s">
        <v>15</v>
      </c>
      <c r="H3036" s="2">
        <v>41739</v>
      </c>
      <c r="I3036" s="1" t="s">
        <v>22</v>
      </c>
      <c r="J3036" s="6" t="s">
        <v>67</v>
      </c>
      <c r="L3036" t="str">
        <f>VLOOKUP(Table3[[#This Row],[Order ID]],OrderBreakDown!A3035:H11082,2,0)</f>
        <v>Fellowes Box, Industrial</v>
      </c>
      <c r="M3036" s="16">
        <f>VLOOKUP(Table3[[#This Row],[Order ID]],OrderBreakDown!A3035:H11082,3,0)</f>
        <v>0.1</v>
      </c>
      <c r="N3036" t="str">
        <f>VLOOKUP(Table3[[#This Row],[Order ID]],OrderBreakDown!A3035:H11082,4,0)</f>
        <v>$54.00</v>
      </c>
      <c r="O3036" s="18" t="str">
        <f>VLOOKUP(Table3[[#This Row],[Order ID]],OrderBreakDown!A3035:H11082,5,0)</f>
        <v>-$3.00</v>
      </c>
      <c r="P3036">
        <f>VLOOKUP(Table3[[#This Row],[Order ID]],OrderBreakDown!A3035:H11082,6,0)</f>
        <v>3</v>
      </c>
      <c r="Q3036" t="str">
        <f>VLOOKUP(Table3[[#This Row],[Order ID]],OrderBreakDown!A3035:H11082,7,0)</f>
        <v>Office Supplies</v>
      </c>
      <c r="R3036" t="str">
        <f>VLOOKUP(Table3[[#This Row],[Order ID]],OrderBreakDown!A3035:H11082,8,0)</f>
        <v>Storage</v>
      </c>
    </row>
    <row r="3037" spans="1:18" ht="21.75" customHeight="1" thickBot="1" x14ac:dyDescent="0.3">
      <c r="A3037" s="5" t="s">
        <v>4837</v>
      </c>
      <c r="B3037" s="2">
        <v>41735</v>
      </c>
      <c r="C3037" s="1" t="s">
        <v>2377</v>
      </c>
      <c r="D3037" s="1" t="s">
        <v>2925</v>
      </c>
      <c r="E3037" s="1" t="s">
        <v>27</v>
      </c>
      <c r="F3037" s="1" t="s">
        <v>28</v>
      </c>
      <c r="G3037" s="1" t="s">
        <v>21</v>
      </c>
      <c r="H3037" s="2">
        <v>41739</v>
      </c>
      <c r="I3037" s="1" t="s">
        <v>22</v>
      </c>
      <c r="J3037" s="6" t="s">
        <v>112</v>
      </c>
      <c r="L3037" t="str">
        <f>VLOOKUP(Table3[[#This Row],[Order ID]],OrderBreakDown!A3036:H11083,2,0)</f>
        <v>Bush Floating Shelf Set, Pine</v>
      </c>
      <c r="M3037" s="16">
        <f>VLOOKUP(Table3[[#This Row],[Order ID]],OrderBreakDown!A3036:H11083,3,0)</f>
        <v>0.1</v>
      </c>
      <c r="N3037" t="str">
        <f>VLOOKUP(Table3[[#This Row],[Order ID]],OrderBreakDown!A3036:H11083,4,0)</f>
        <v>$311.00</v>
      </c>
      <c r="O3037" s="18" t="str">
        <f>VLOOKUP(Table3[[#This Row],[Order ID]],OrderBreakDown!A3036:H11083,5,0)</f>
        <v>$72.00</v>
      </c>
      <c r="P3037">
        <f>VLOOKUP(Table3[[#This Row],[Order ID]],OrderBreakDown!A3036:H11083,6,0)</f>
        <v>2</v>
      </c>
      <c r="Q3037" t="str">
        <f>VLOOKUP(Table3[[#This Row],[Order ID]],OrderBreakDown!A3036:H11083,7,0)</f>
        <v>Furniture</v>
      </c>
      <c r="R3037" t="str">
        <f>VLOOKUP(Table3[[#This Row],[Order ID]],OrderBreakDown!A3036:H11083,8,0)</f>
        <v>Bookcases</v>
      </c>
    </row>
    <row r="3038" spans="1:18" ht="21.75" customHeight="1" thickBot="1" x14ac:dyDescent="0.3">
      <c r="A3038" s="5" t="s">
        <v>4838</v>
      </c>
      <c r="B3038" s="2">
        <v>41735</v>
      </c>
      <c r="C3038" s="1" t="s">
        <v>1506</v>
      </c>
      <c r="D3038" s="1" t="s">
        <v>2233</v>
      </c>
      <c r="E3038" s="1" t="s">
        <v>27</v>
      </c>
      <c r="F3038" s="1" t="s">
        <v>28</v>
      </c>
      <c r="G3038" s="1" t="s">
        <v>21</v>
      </c>
      <c r="H3038" s="2">
        <v>41737</v>
      </c>
      <c r="I3038" s="1" t="s">
        <v>37</v>
      </c>
      <c r="J3038" s="6" t="s">
        <v>41</v>
      </c>
      <c r="L3038" t="str">
        <f>VLOOKUP(Table3[[#This Row],[Order ID]],OrderBreakDown!A3037:H11084,2,0)</f>
        <v>SanDisk Message Books, Premium</v>
      </c>
      <c r="M3038" s="16">
        <f>VLOOKUP(Table3[[#This Row],[Order ID]],OrderBreakDown!A3037:H11084,3,0)</f>
        <v>0</v>
      </c>
      <c r="N3038" t="str">
        <f>VLOOKUP(Table3[[#This Row],[Order ID]],OrderBreakDown!A3037:H11084,4,0)</f>
        <v>$71.00</v>
      </c>
      <c r="O3038" s="18" t="str">
        <f>VLOOKUP(Table3[[#This Row],[Order ID]],OrderBreakDown!A3037:H11084,5,0)</f>
        <v>$19.00</v>
      </c>
      <c r="P3038">
        <f>VLOOKUP(Table3[[#This Row],[Order ID]],OrderBreakDown!A3037:H11084,6,0)</f>
        <v>3</v>
      </c>
      <c r="Q3038" t="str">
        <f>VLOOKUP(Table3[[#This Row],[Order ID]],OrderBreakDown!A3037:H11084,7,0)</f>
        <v>Office Supplies</v>
      </c>
      <c r="R3038" t="str">
        <f>VLOOKUP(Table3[[#This Row],[Order ID]],OrderBreakDown!A3037:H11084,8,0)</f>
        <v>Paper</v>
      </c>
    </row>
    <row r="3039" spans="1:18" ht="21.75" customHeight="1" thickBot="1" x14ac:dyDescent="0.3">
      <c r="A3039" s="5" t="s">
        <v>4839</v>
      </c>
      <c r="B3039" s="2">
        <v>41736</v>
      </c>
      <c r="C3039" s="1" t="s">
        <v>1248</v>
      </c>
      <c r="D3039" s="1" t="s">
        <v>1443</v>
      </c>
      <c r="E3039" s="1" t="s">
        <v>66</v>
      </c>
      <c r="F3039" s="1" t="s">
        <v>28</v>
      </c>
      <c r="G3039" s="1" t="s">
        <v>21</v>
      </c>
      <c r="H3039" s="2">
        <v>41740</v>
      </c>
      <c r="I3039" s="1" t="s">
        <v>22</v>
      </c>
      <c r="J3039" s="6" t="s">
        <v>185</v>
      </c>
      <c r="L3039" t="str">
        <f>VLOOKUP(Table3[[#This Row],[Order ID]],OrderBreakDown!A3038:H11085,2,0)</f>
        <v>Binney &amp; Smith Canvas, Water Color</v>
      </c>
      <c r="M3039" s="16">
        <f>VLOOKUP(Table3[[#This Row],[Order ID]],OrderBreakDown!A3038:H11085,3,0)</f>
        <v>0</v>
      </c>
      <c r="N3039" t="str">
        <f>VLOOKUP(Table3[[#This Row],[Order ID]],OrderBreakDown!A3038:H11085,4,0)</f>
        <v>$218.00</v>
      </c>
      <c r="O3039" s="18" t="str">
        <f>VLOOKUP(Table3[[#This Row],[Order ID]],OrderBreakDown!A3038:H11085,5,0)</f>
        <v>$105.00</v>
      </c>
      <c r="P3039">
        <f>VLOOKUP(Table3[[#This Row],[Order ID]],OrderBreakDown!A3038:H11085,6,0)</f>
        <v>4</v>
      </c>
      <c r="Q3039" t="str">
        <f>VLOOKUP(Table3[[#This Row],[Order ID]],OrderBreakDown!A3038:H11085,7,0)</f>
        <v>Office Supplies</v>
      </c>
      <c r="R3039" t="str">
        <f>VLOOKUP(Table3[[#This Row],[Order ID]],OrderBreakDown!A3038:H11085,8,0)</f>
        <v>Art</v>
      </c>
    </row>
    <row r="3040" spans="1:18" ht="21.75" customHeight="1" thickBot="1" x14ac:dyDescent="0.3">
      <c r="A3040" s="5" t="s">
        <v>4840</v>
      </c>
      <c r="B3040" s="2">
        <v>41736</v>
      </c>
      <c r="C3040" s="1" t="s">
        <v>3429</v>
      </c>
      <c r="D3040" s="1" t="s">
        <v>737</v>
      </c>
      <c r="E3040" s="1" t="s">
        <v>27</v>
      </c>
      <c r="F3040" s="1" t="s">
        <v>28</v>
      </c>
      <c r="G3040" s="1" t="s">
        <v>33</v>
      </c>
      <c r="H3040" s="2">
        <v>41740</v>
      </c>
      <c r="I3040" s="1" t="s">
        <v>22</v>
      </c>
      <c r="J3040" s="6" t="s">
        <v>194</v>
      </c>
      <c r="L3040" t="str">
        <f>VLOOKUP(Table3[[#This Row],[Order ID]],OrderBreakDown!A3039:H11086,2,0)</f>
        <v>Boston Canvas, Blue</v>
      </c>
      <c r="M3040" s="16">
        <f>VLOOKUP(Table3[[#This Row],[Order ID]],OrderBreakDown!A3039:H11086,3,0)</f>
        <v>0</v>
      </c>
      <c r="N3040" t="str">
        <f>VLOOKUP(Table3[[#This Row],[Order ID]],OrderBreakDown!A3039:H11086,4,0)</f>
        <v>$161.00</v>
      </c>
      <c r="O3040" s="18" t="str">
        <f>VLOOKUP(Table3[[#This Row],[Order ID]],OrderBreakDown!A3039:H11086,5,0)</f>
        <v>$40.00</v>
      </c>
      <c r="P3040">
        <f>VLOOKUP(Table3[[#This Row],[Order ID]],OrderBreakDown!A3039:H11086,6,0)</f>
        <v>3</v>
      </c>
      <c r="Q3040" t="str">
        <f>VLOOKUP(Table3[[#This Row],[Order ID]],OrderBreakDown!A3039:H11086,7,0)</f>
        <v>Office Supplies</v>
      </c>
      <c r="R3040" t="str">
        <f>VLOOKUP(Table3[[#This Row],[Order ID]],OrderBreakDown!A3039:H11086,8,0)</f>
        <v>Art</v>
      </c>
    </row>
    <row r="3041" spans="1:18" ht="21.75" customHeight="1" thickBot="1" x14ac:dyDescent="0.3">
      <c r="A3041" s="5" t="s">
        <v>4841</v>
      </c>
      <c r="B3041" s="2">
        <v>41736</v>
      </c>
      <c r="C3041" s="1" t="s">
        <v>877</v>
      </c>
      <c r="D3041" s="1" t="s">
        <v>141</v>
      </c>
      <c r="E3041" s="1" t="s">
        <v>58</v>
      </c>
      <c r="F3041" s="1" t="s">
        <v>50</v>
      </c>
      <c r="G3041" s="1" t="s">
        <v>15</v>
      </c>
      <c r="H3041" s="2">
        <v>41740</v>
      </c>
      <c r="I3041" s="1" t="s">
        <v>22</v>
      </c>
      <c r="J3041" s="6" t="s">
        <v>141</v>
      </c>
      <c r="L3041" t="str">
        <f>VLOOKUP(Table3[[#This Row],[Order ID]],OrderBreakDown!A3040:H11087,2,0)</f>
        <v>Kraft Peel and Seal, Security-Tint</v>
      </c>
      <c r="M3041" s="16">
        <f>VLOOKUP(Table3[[#This Row],[Order ID]],OrderBreakDown!A3040:H11087,3,0)</f>
        <v>0</v>
      </c>
      <c r="N3041" t="str">
        <f>VLOOKUP(Table3[[#This Row],[Order ID]],OrderBreakDown!A3040:H11087,4,0)</f>
        <v>$69.00</v>
      </c>
      <c r="O3041" s="18" t="str">
        <f>VLOOKUP(Table3[[#This Row],[Order ID]],OrderBreakDown!A3040:H11087,5,0)</f>
        <v>$11.00</v>
      </c>
      <c r="P3041">
        <f>VLOOKUP(Table3[[#This Row],[Order ID]],OrderBreakDown!A3040:H11087,6,0)</f>
        <v>3</v>
      </c>
      <c r="Q3041" t="str">
        <f>VLOOKUP(Table3[[#This Row],[Order ID]],OrderBreakDown!A3040:H11087,7,0)</f>
        <v>Office Supplies</v>
      </c>
      <c r="R3041" t="str">
        <f>VLOOKUP(Table3[[#This Row],[Order ID]],OrderBreakDown!A3040:H11087,8,0)</f>
        <v>Envelopes</v>
      </c>
    </row>
    <row r="3042" spans="1:18" ht="21.75" customHeight="1" thickBot="1" x14ac:dyDescent="0.3">
      <c r="A3042" s="5" t="s">
        <v>4842</v>
      </c>
      <c r="B3042" s="2">
        <v>41736</v>
      </c>
      <c r="C3042" s="1" t="s">
        <v>1199</v>
      </c>
      <c r="D3042" s="1" t="s">
        <v>282</v>
      </c>
      <c r="E3042" s="1" t="s">
        <v>66</v>
      </c>
      <c r="F3042" s="1" t="s">
        <v>28</v>
      </c>
      <c r="G3042" s="1" t="s">
        <v>15</v>
      </c>
      <c r="H3042" s="2">
        <v>41743</v>
      </c>
      <c r="I3042" s="1" t="s">
        <v>22</v>
      </c>
      <c r="J3042" s="6" t="s">
        <v>282</v>
      </c>
      <c r="L3042" t="str">
        <f>VLOOKUP(Table3[[#This Row],[Order ID]],OrderBreakDown!A3041:H11088,2,0)</f>
        <v>SanDisk Cards &amp; Envelopes, Premium</v>
      </c>
      <c r="M3042" s="16">
        <f>VLOOKUP(Table3[[#This Row],[Order ID]],OrderBreakDown!A3041:H11088,3,0)</f>
        <v>0.1</v>
      </c>
      <c r="N3042" t="str">
        <f>VLOOKUP(Table3[[#This Row],[Order ID]],OrderBreakDown!A3041:H11088,4,0)</f>
        <v>$349.00</v>
      </c>
      <c r="O3042" s="18" t="str">
        <f>VLOOKUP(Table3[[#This Row],[Order ID]],OrderBreakDown!A3041:H11088,5,0)</f>
        <v>$108.00</v>
      </c>
      <c r="P3042">
        <f>VLOOKUP(Table3[[#This Row],[Order ID]],OrderBreakDown!A3041:H11088,6,0)</f>
        <v>8</v>
      </c>
      <c r="Q3042" t="str">
        <f>VLOOKUP(Table3[[#This Row],[Order ID]],OrderBreakDown!A3041:H11088,7,0)</f>
        <v>Office Supplies</v>
      </c>
      <c r="R3042" t="str">
        <f>VLOOKUP(Table3[[#This Row],[Order ID]],OrderBreakDown!A3041:H11088,8,0)</f>
        <v>Paper</v>
      </c>
    </row>
    <row r="3043" spans="1:18" ht="21.75" customHeight="1" thickBot="1" x14ac:dyDescent="0.3">
      <c r="A3043" s="5" t="s">
        <v>4843</v>
      </c>
      <c r="B3043" s="2">
        <v>41736</v>
      </c>
      <c r="C3043" s="1" t="s">
        <v>2761</v>
      </c>
      <c r="D3043" s="1" t="s">
        <v>221</v>
      </c>
      <c r="E3043" s="1" t="s">
        <v>27</v>
      </c>
      <c r="F3043" s="1" t="s">
        <v>28</v>
      </c>
      <c r="G3043" s="1" t="s">
        <v>21</v>
      </c>
      <c r="H3043" s="2">
        <v>41741</v>
      </c>
      <c r="I3043" s="1" t="s">
        <v>22</v>
      </c>
      <c r="J3043" s="6" t="s">
        <v>41</v>
      </c>
      <c r="L3043" t="str">
        <f>VLOOKUP(Table3[[#This Row],[Order ID]],OrderBreakDown!A3042:H11089,2,0)</f>
        <v>Sauder Corner Shelving, Traditional</v>
      </c>
      <c r="M3043" s="16">
        <f>VLOOKUP(Table3[[#This Row],[Order ID]],OrderBreakDown!A3042:H11089,3,0)</f>
        <v>0.1</v>
      </c>
      <c r="N3043" t="str">
        <f>VLOOKUP(Table3[[#This Row],[Order ID]],OrderBreakDown!A3042:H11089,4,0)</f>
        <v>$1,061.00</v>
      </c>
      <c r="O3043" s="18" t="str">
        <f>VLOOKUP(Table3[[#This Row],[Order ID]],OrderBreakDown!A3042:H11089,5,0)</f>
        <v>-$36.00</v>
      </c>
      <c r="P3043">
        <f>VLOOKUP(Table3[[#This Row],[Order ID]],OrderBreakDown!A3042:H11089,6,0)</f>
        <v>8</v>
      </c>
      <c r="Q3043" t="str">
        <f>VLOOKUP(Table3[[#This Row],[Order ID]],OrderBreakDown!A3042:H11089,7,0)</f>
        <v>Furniture</v>
      </c>
      <c r="R3043" t="str">
        <f>VLOOKUP(Table3[[#This Row],[Order ID]],OrderBreakDown!A3042:H11089,8,0)</f>
        <v>Bookcases</v>
      </c>
    </row>
    <row r="3044" spans="1:18" ht="21.75" customHeight="1" thickBot="1" x14ac:dyDescent="0.3">
      <c r="A3044" s="5" t="s">
        <v>4844</v>
      </c>
      <c r="B3044" s="2">
        <v>41737</v>
      </c>
      <c r="C3044" s="1" t="s">
        <v>3612</v>
      </c>
      <c r="D3044" s="1" t="s">
        <v>1694</v>
      </c>
      <c r="E3044" s="1" t="s">
        <v>27</v>
      </c>
      <c r="F3044" s="1" t="s">
        <v>28</v>
      </c>
      <c r="G3044" s="1" t="s">
        <v>21</v>
      </c>
      <c r="H3044" s="2">
        <v>41741</v>
      </c>
      <c r="I3044" s="1" t="s">
        <v>22</v>
      </c>
      <c r="J3044" s="6" t="s">
        <v>519</v>
      </c>
      <c r="L3044" t="str">
        <f>VLOOKUP(Table3[[#This Row],[Order ID]],OrderBreakDown!A3043:H11090,2,0)</f>
        <v>Advantus Clock, Erganomic</v>
      </c>
      <c r="M3044" s="16">
        <f>VLOOKUP(Table3[[#This Row],[Order ID]],OrderBreakDown!A3043:H11090,3,0)</f>
        <v>0</v>
      </c>
      <c r="N3044" t="str">
        <f>VLOOKUP(Table3[[#This Row],[Order ID]],OrderBreakDown!A3043:H11090,4,0)</f>
        <v>$100.00</v>
      </c>
      <c r="O3044" s="18" t="str">
        <f>VLOOKUP(Table3[[#This Row],[Order ID]],OrderBreakDown!A3043:H11090,5,0)</f>
        <v>$1.00</v>
      </c>
      <c r="P3044">
        <f>VLOOKUP(Table3[[#This Row],[Order ID]],OrderBreakDown!A3043:H11090,6,0)</f>
        <v>2</v>
      </c>
      <c r="Q3044" t="str">
        <f>VLOOKUP(Table3[[#This Row],[Order ID]],OrderBreakDown!A3043:H11090,7,0)</f>
        <v>Furniture</v>
      </c>
      <c r="R3044" t="str">
        <f>VLOOKUP(Table3[[#This Row],[Order ID]],OrderBreakDown!A3043:H11090,8,0)</f>
        <v>Furnishings</v>
      </c>
    </row>
    <row r="3045" spans="1:18" ht="21.75" customHeight="1" thickBot="1" x14ac:dyDescent="0.3">
      <c r="A3045" s="5" t="s">
        <v>4845</v>
      </c>
      <c r="B3045" s="2">
        <v>41738</v>
      </c>
      <c r="C3045" s="1" t="s">
        <v>279</v>
      </c>
      <c r="D3045" s="1" t="s">
        <v>4846</v>
      </c>
      <c r="E3045" s="1" t="s">
        <v>66</v>
      </c>
      <c r="F3045" s="1" t="s">
        <v>28</v>
      </c>
      <c r="G3045" s="1" t="s">
        <v>33</v>
      </c>
      <c r="H3045" s="2">
        <v>41743</v>
      </c>
      <c r="I3045" s="1" t="s">
        <v>22</v>
      </c>
      <c r="J3045" s="6" t="s">
        <v>116</v>
      </c>
      <c r="L3045" t="str">
        <f>VLOOKUP(Table3[[#This Row],[Order ID]],OrderBreakDown!A3044:H11091,2,0)</f>
        <v>Kleencut Letter Opener, High Speed</v>
      </c>
      <c r="M3045" s="16">
        <f>VLOOKUP(Table3[[#This Row],[Order ID]],OrderBreakDown!A3044:H11091,3,0)</f>
        <v>0</v>
      </c>
      <c r="N3045" t="str">
        <f>VLOOKUP(Table3[[#This Row],[Order ID]],OrderBreakDown!A3044:H11091,4,0)</f>
        <v>$53.00</v>
      </c>
      <c r="O3045" s="18" t="str">
        <f>VLOOKUP(Table3[[#This Row],[Order ID]],OrderBreakDown!A3044:H11091,5,0)</f>
        <v>$18.00</v>
      </c>
      <c r="P3045">
        <f>VLOOKUP(Table3[[#This Row],[Order ID]],OrderBreakDown!A3044:H11091,6,0)</f>
        <v>2</v>
      </c>
      <c r="Q3045" t="str">
        <f>VLOOKUP(Table3[[#This Row],[Order ID]],OrderBreakDown!A3044:H11091,7,0)</f>
        <v>Office Supplies</v>
      </c>
      <c r="R3045" t="str">
        <f>VLOOKUP(Table3[[#This Row],[Order ID]],OrderBreakDown!A3044:H11091,8,0)</f>
        <v>Supplies</v>
      </c>
    </row>
    <row r="3046" spans="1:18" ht="21.75" customHeight="1" thickBot="1" x14ac:dyDescent="0.3">
      <c r="A3046" s="5" t="s">
        <v>4847</v>
      </c>
      <c r="B3046" s="2">
        <v>41738</v>
      </c>
      <c r="C3046" s="1" t="s">
        <v>1010</v>
      </c>
      <c r="D3046" s="1" t="s">
        <v>4848</v>
      </c>
      <c r="E3046" s="1" t="s">
        <v>27</v>
      </c>
      <c r="F3046" s="1" t="s">
        <v>28</v>
      </c>
      <c r="G3046" s="1" t="s">
        <v>21</v>
      </c>
      <c r="H3046" s="2">
        <v>41741</v>
      </c>
      <c r="I3046" s="1" t="s">
        <v>37</v>
      </c>
      <c r="J3046" s="6" t="s">
        <v>416</v>
      </c>
      <c r="L3046" t="str">
        <f>VLOOKUP(Table3[[#This Row],[Order ID]],OrderBreakDown!A3045:H11092,2,0)</f>
        <v>Acco 3-Hole Punch, Economy</v>
      </c>
      <c r="M3046" s="16">
        <f>VLOOKUP(Table3[[#This Row],[Order ID]],OrderBreakDown!A3045:H11092,3,0)</f>
        <v>0</v>
      </c>
      <c r="N3046" t="str">
        <f>VLOOKUP(Table3[[#This Row],[Order ID]],OrderBreakDown!A3045:H11092,4,0)</f>
        <v>$90.00</v>
      </c>
      <c r="O3046" s="18" t="str">
        <f>VLOOKUP(Table3[[#This Row],[Order ID]],OrderBreakDown!A3045:H11092,5,0)</f>
        <v>$17.00</v>
      </c>
      <c r="P3046">
        <f>VLOOKUP(Table3[[#This Row],[Order ID]],OrderBreakDown!A3045:H11092,6,0)</f>
        <v>3</v>
      </c>
      <c r="Q3046" t="str">
        <f>VLOOKUP(Table3[[#This Row],[Order ID]],OrderBreakDown!A3045:H11092,7,0)</f>
        <v>Office Supplies</v>
      </c>
      <c r="R3046" t="str">
        <f>VLOOKUP(Table3[[#This Row],[Order ID]],OrderBreakDown!A3045:H11092,8,0)</f>
        <v>Binders</v>
      </c>
    </row>
    <row r="3047" spans="1:18" ht="21.75" customHeight="1" thickBot="1" x14ac:dyDescent="0.3">
      <c r="A3047" s="5" t="s">
        <v>4849</v>
      </c>
      <c r="B3047" s="2">
        <v>41739</v>
      </c>
      <c r="C3047" s="1" t="s">
        <v>855</v>
      </c>
      <c r="D3047" s="1" t="s">
        <v>177</v>
      </c>
      <c r="E3047" s="1" t="s">
        <v>20</v>
      </c>
      <c r="F3047" s="1" t="s">
        <v>14</v>
      </c>
      <c r="G3047" s="1" t="s">
        <v>15</v>
      </c>
      <c r="H3047" s="2">
        <v>41740</v>
      </c>
      <c r="I3047" s="1" t="s">
        <v>37</v>
      </c>
      <c r="J3047" s="6" t="s">
        <v>23</v>
      </c>
      <c r="L3047" t="str">
        <f>VLOOKUP(Table3[[#This Row],[Order ID]],OrderBreakDown!A3046:H11093,2,0)</f>
        <v>Binney &amp; Smith Markers, Blue</v>
      </c>
      <c r="M3047" s="16">
        <f>VLOOKUP(Table3[[#This Row],[Order ID]],OrderBreakDown!A3046:H11093,3,0)</f>
        <v>0.1</v>
      </c>
      <c r="N3047" t="str">
        <f>VLOOKUP(Table3[[#This Row],[Order ID]],OrderBreakDown!A3046:H11093,4,0)</f>
        <v>$65.00</v>
      </c>
      <c r="O3047" s="18" t="str">
        <f>VLOOKUP(Table3[[#This Row],[Order ID]],OrderBreakDown!A3046:H11093,5,0)</f>
        <v>$6.00</v>
      </c>
      <c r="P3047">
        <f>VLOOKUP(Table3[[#This Row],[Order ID]],OrderBreakDown!A3046:H11093,6,0)</f>
        <v>3</v>
      </c>
      <c r="Q3047" t="str">
        <f>VLOOKUP(Table3[[#This Row],[Order ID]],OrderBreakDown!A3046:H11093,7,0)</f>
        <v>Office Supplies</v>
      </c>
      <c r="R3047" t="str">
        <f>VLOOKUP(Table3[[#This Row],[Order ID]],OrderBreakDown!A3046:H11093,8,0)</f>
        <v>Art</v>
      </c>
    </row>
    <row r="3048" spans="1:18" ht="21.75" customHeight="1" thickBot="1" x14ac:dyDescent="0.3">
      <c r="A3048" s="5" t="s">
        <v>4850</v>
      </c>
      <c r="B3048" s="2">
        <v>41739</v>
      </c>
      <c r="C3048" s="1" t="s">
        <v>1189</v>
      </c>
      <c r="D3048" s="1" t="s">
        <v>3389</v>
      </c>
      <c r="E3048" s="1" t="s">
        <v>20</v>
      </c>
      <c r="F3048" s="1" t="s">
        <v>14</v>
      </c>
      <c r="G3048" s="1" t="s">
        <v>21</v>
      </c>
      <c r="H3048" s="2">
        <v>41743</v>
      </c>
      <c r="I3048" s="1" t="s">
        <v>22</v>
      </c>
      <c r="J3048" s="6" t="s">
        <v>23</v>
      </c>
      <c r="L3048" t="str">
        <f>VLOOKUP(Table3[[#This Row],[Order ID]],OrderBreakDown!A3047:H11094,2,0)</f>
        <v>Hewlett Fax and Copier, Digital</v>
      </c>
      <c r="M3048" s="16">
        <f>VLOOKUP(Table3[[#This Row],[Order ID]],OrderBreakDown!A3047:H11094,3,0)</f>
        <v>0</v>
      </c>
      <c r="N3048" t="str">
        <f>VLOOKUP(Table3[[#This Row],[Order ID]],OrderBreakDown!A3047:H11094,4,0)</f>
        <v>$578.00</v>
      </c>
      <c r="O3048" s="18" t="str">
        <f>VLOOKUP(Table3[[#This Row],[Order ID]],OrderBreakDown!A3047:H11094,5,0)</f>
        <v>$191.00</v>
      </c>
      <c r="P3048">
        <f>VLOOKUP(Table3[[#This Row],[Order ID]],OrderBreakDown!A3047:H11094,6,0)</f>
        <v>3</v>
      </c>
      <c r="Q3048" t="str">
        <f>VLOOKUP(Table3[[#This Row],[Order ID]],OrderBreakDown!A3047:H11094,7,0)</f>
        <v>Technology</v>
      </c>
      <c r="R3048" t="str">
        <f>VLOOKUP(Table3[[#This Row],[Order ID]],OrderBreakDown!A3047:H11094,8,0)</f>
        <v>Copiers</v>
      </c>
    </row>
    <row r="3049" spans="1:18" ht="21.75" customHeight="1" thickBot="1" x14ac:dyDescent="0.3">
      <c r="A3049" s="5" t="s">
        <v>4851</v>
      </c>
      <c r="B3049" s="2">
        <v>41739</v>
      </c>
      <c r="C3049" s="1" t="s">
        <v>2455</v>
      </c>
      <c r="D3049" s="1" t="s">
        <v>648</v>
      </c>
      <c r="E3049" s="1" t="s">
        <v>27</v>
      </c>
      <c r="F3049" s="1" t="s">
        <v>28</v>
      </c>
      <c r="G3049" s="1" t="s">
        <v>21</v>
      </c>
      <c r="H3049" s="2">
        <v>41743</v>
      </c>
      <c r="I3049" s="1" t="s">
        <v>16</v>
      </c>
      <c r="J3049" s="6" t="s">
        <v>29</v>
      </c>
      <c r="L3049" t="str">
        <f>VLOOKUP(Table3[[#This Row],[Order ID]],OrderBreakDown!A3048:H11095,2,0)</f>
        <v>Acme Letter Opener, Steel</v>
      </c>
      <c r="M3049" s="16">
        <f>VLOOKUP(Table3[[#This Row],[Order ID]],OrderBreakDown!A3048:H11095,3,0)</f>
        <v>0</v>
      </c>
      <c r="N3049" t="str">
        <f>VLOOKUP(Table3[[#This Row],[Order ID]],OrderBreakDown!A3048:H11095,4,0)</f>
        <v>$89.00</v>
      </c>
      <c r="O3049" s="18" t="str">
        <f>VLOOKUP(Table3[[#This Row],[Order ID]],OrderBreakDown!A3048:H11095,5,0)</f>
        <v>$36.00</v>
      </c>
      <c r="P3049">
        <f>VLOOKUP(Table3[[#This Row],[Order ID]],OrderBreakDown!A3048:H11095,6,0)</f>
        <v>3</v>
      </c>
      <c r="Q3049" t="str">
        <f>VLOOKUP(Table3[[#This Row],[Order ID]],OrderBreakDown!A3048:H11095,7,0)</f>
        <v>Office Supplies</v>
      </c>
      <c r="R3049" t="str">
        <f>VLOOKUP(Table3[[#This Row],[Order ID]],OrderBreakDown!A3048:H11095,8,0)</f>
        <v>Supplies</v>
      </c>
    </row>
    <row r="3050" spans="1:18" ht="21.75" customHeight="1" thickBot="1" x14ac:dyDescent="0.3">
      <c r="A3050" s="5" t="s">
        <v>4852</v>
      </c>
      <c r="B3050" s="2">
        <v>41739</v>
      </c>
      <c r="C3050" s="1" t="s">
        <v>848</v>
      </c>
      <c r="D3050" s="1" t="s">
        <v>1694</v>
      </c>
      <c r="E3050" s="1" t="s">
        <v>27</v>
      </c>
      <c r="F3050" s="1" t="s">
        <v>28</v>
      </c>
      <c r="G3050" s="1" t="s">
        <v>33</v>
      </c>
      <c r="H3050" s="2">
        <v>41745</v>
      </c>
      <c r="I3050" s="1" t="s">
        <v>22</v>
      </c>
      <c r="J3050" s="6" t="s">
        <v>519</v>
      </c>
      <c r="L3050" t="str">
        <f>VLOOKUP(Table3[[#This Row],[Order ID]],OrderBreakDown!A3049:H11096,2,0)</f>
        <v>Sanford Pencil Sharpener, Easy-Erase</v>
      </c>
      <c r="M3050" s="16">
        <f>VLOOKUP(Table3[[#This Row],[Order ID]],OrderBreakDown!A3049:H11096,3,0)</f>
        <v>0</v>
      </c>
      <c r="N3050" t="str">
        <f>VLOOKUP(Table3[[#This Row],[Order ID]],OrderBreakDown!A3049:H11096,4,0)</f>
        <v>$54.00</v>
      </c>
      <c r="O3050" s="18" t="str">
        <f>VLOOKUP(Table3[[#This Row],[Order ID]],OrderBreakDown!A3049:H11096,5,0)</f>
        <v>$27.00</v>
      </c>
      <c r="P3050">
        <f>VLOOKUP(Table3[[#This Row],[Order ID]],OrderBreakDown!A3049:H11096,6,0)</f>
        <v>2</v>
      </c>
      <c r="Q3050" t="str">
        <f>VLOOKUP(Table3[[#This Row],[Order ID]],OrderBreakDown!A3049:H11096,7,0)</f>
        <v>Office Supplies</v>
      </c>
      <c r="R3050" t="str">
        <f>VLOOKUP(Table3[[#This Row],[Order ID]],OrderBreakDown!A3049:H11096,8,0)</f>
        <v>Art</v>
      </c>
    </row>
    <row r="3051" spans="1:18" ht="21.75" customHeight="1" thickBot="1" x14ac:dyDescent="0.3">
      <c r="A3051" s="5" t="s">
        <v>4853</v>
      </c>
      <c r="B3051" s="2">
        <v>41740</v>
      </c>
      <c r="C3051" s="1" t="s">
        <v>400</v>
      </c>
      <c r="D3051" s="1" t="s">
        <v>1220</v>
      </c>
      <c r="E3051" s="1" t="s">
        <v>66</v>
      </c>
      <c r="F3051" s="1" t="s">
        <v>28</v>
      </c>
      <c r="G3051" s="1" t="s">
        <v>33</v>
      </c>
      <c r="H3051" s="2">
        <v>41745</v>
      </c>
      <c r="I3051" s="1" t="s">
        <v>22</v>
      </c>
      <c r="J3051" s="6" t="s">
        <v>163</v>
      </c>
      <c r="L3051" t="str">
        <f>VLOOKUP(Table3[[#This Row],[Order ID]],OrderBreakDown!A3050:H11097,2,0)</f>
        <v>Ibico Binder Covers, Clear</v>
      </c>
      <c r="M3051" s="16">
        <f>VLOOKUP(Table3[[#This Row],[Order ID]],OrderBreakDown!A3050:H11097,3,0)</f>
        <v>0</v>
      </c>
      <c r="N3051" t="str">
        <f>VLOOKUP(Table3[[#This Row],[Order ID]],OrderBreakDown!A3050:H11097,4,0)</f>
        <v>$39.00</v>
      </c>
      <c r="O3051" s="18" t="str">
        <f>VLOOKUP(Table3[[#This Row],[Order ID]],OrderBreakDown!A3050:H11097,5,0)</f>
        <v>$3.00</v>
      </c>
      <c r="P3051">
        <f>VLOOKUP(Table3[[#This Row],[Order ID]],OrderBreakDown!A3050:H11097,6,0)</f>
        <v>3</v>
      </c>
      <c r="Q3051" t="str">
        <f>VLOOKUP(Table3[[#This Row],[Order ID]],OrderBreakDown!A3050:H11097,7,0)</f>
        <v>Office Supplies</v>
      </c>
      <c r="R3051" t="str">
        <f>VLOOKUP(Table3[[#This Row],[Order ID]],OrderBreakDown!A3050:H11097,8,0)</f>
        <v>Binders</v>
      </c>
    </row>
    <row r="3052" spans="1:18" ht="21.75" customHeight="1" thickBot="1" x14ac:dyDescent="0.3">
      <c r="A3052" s="5" t="s">
        <v>4854</v>
      </c>
      <c r="B3052" s="2">
        <v>41741</v>
      </c>
      <c r="C3052" s="1" t="s">
        <v>612</v>
      </c>
      <c r="D3052" s="1" t="s">
        <v>2337</v>
      </c>
      <c r="E3052" s="1" t="s">
        <v>77</v>
      </c>
      <c r="F3052" s="1" t="s">
        <v>28</v>
      </c>
      <c r="G3052" s="1" t="s">
        <v>15</v>
      </c>
      <c r="H3052" s="2">
        <v>41746</v>
      </c>
      <c r="I3052" s="1" t="s">
        <v>22</v>
      </c>
      <c r="J3052" s="6" t="s">
        <v>78</v>
      </c>
      <c r="L3052" t="str">
        <f>VLOOKUP(Table3[[#This Row],[Order ID]],OrderBreakDown!A3051:H11098,2,0)</f>
        <v>GlobeWeis Manila Envelope, Recycled</v>
      </c>
      <c r="M3052" s="16">
        <f>VLOOKUP(Table3[[#This Row],[Order ID]],OrderBreakDown!A3051:H11098,3,0)</f>
        <v>0.5</v>
      </c>
      <c r="N3052" t="str">
        <f>VLOOKUP(Table3[[#This Row],[Order ID]],OrderBreakDown!A3051:H11098,4,0)</f>
        <v>$26.00</v>
      </c>
      <c r="O3052" s="18" t="str">
        <f>VLOOKUP(Table3[[#This Row],[Order ID]],OrderBreakDown!A3051:H11098,5,0)</f>
        <v>$0.00</v>
      </c>
      <c r="P3052">
        <f>VLOOKUP(Table3[[#This Row],[Order ID]],OrderBreakDown!A3051:H11098,6,0)</f>
        <v>2</v>
      </c>
      <c r="Q3052" t="str">
        <f>VLOOKUP(Table3[[#This Row],[Order ID]],OrderBreakDown!A3051:H11098,7,0)</f>
        <v>Office Supplies</v>
      </c>
      <c r="R3052" t="str">
        <f>VLOOKUP(Table3[[#This Row],[Order ID]],OrderBreakDown!A3051:H11098,8,0)</f>
        <v>Envelopes</v>
      </c>
    </row>
    <row r="3053" spans="1:18" ht="21.75" customHeight="1" thickBot="1" x14ac:dyDescent="0.3">
      <c r="A3053" s="5" t="s">
        <v>4855</v>
      </c>
      <c r="B3053" s="2">
        <v>41741</v>
      </c>
      <c r="C3053" s="1" t="s">
        <v>2434</v>
      </c>
      <c r="D3053" s="1" t="s">
        <v>4856</v>
      </c>
      <c r="E3053" s="1" t="s">
        <v>27</v>
      </c>
      <c r="F3053" s="1" t="s">
        <v>28</v>
      </c>
      <c r="G3053" s="1" t="s">
        <v>33</v>
      </c>
      <c r="H3053" s="2">
        <v>41747</v>
      </c>
      <c r="I3053" s="1" t="s">
        <v>22</v>
      </c>
      <c r="J3053" s="6" t="s">
        <v>45</v>
      </c>
      <c r="L3053" t="str">
        <f>VLOOKUP(Table3[[#This Row],[Order ID]],OrderBreakDown!A3052:H11099,2,0)</f>
        <v>Eldon Lockers, Blue</v>
      </c>
      <c r="M3053" s="16">
        <f>VLOOKUP(Table3[[#This Row],[Order ID]],OrderBreakDown!A3052:H11099,3,0)</f>
        <v>0.1</v>
      </c>
      <c r="N3053" t="str">
        <f>VLOOKUP(Table3[[#This Row],[Order ID]],OrderBreakDown!A3052:H11099,4,0)</f>
        <v>$1,603.00</v>
      </c>
      <c r="O3053" s="18" t="str">
        <f>VLOOKUP(Table3[[#This Row],[Order ID]],OrderBreakDown!A3052:H11099,5,0)</f>
        <v>$0.00</v>
      </c>
      <c r="P3053">
        <f>VLOOKUP(Table3[[#This Row],[Order ID]],OrderBreakDown!A3052:H11099,6,0)</f>
        <v>9</v>
      </c>
      <c r="Q3053" t="str">
        <f>VLOOKUP(Table3[[#This Row],[Order ID]],OrderBreakDown!A3052:H11099,7,0)</f>
        <v>Office Supplies</v>
      </c>
      <c r="R3053" t="str">
        <f>VLOOKUP(Table3[[#This Row],[Order ID]],OrderBreakDown!A3052:H11099,8,0)</f>
        <v>Storage</v>
      </c>
    </row>
    <row r="3054" spans="1:18" ht="21.75" customHeight="1" thickBot="1" x14ac:dyDescent="0.3">
      <c r="A3054" s="5" t="s">
        <v>4857</v>
      </c>
      <c r="B3054" s="2">
        <v>41742</v>
      </c>
      <c r="C3054" s="1" t="s">
        <v>1410</v>
      </c>
      <c r="D3054" s="1" t="s">
        <v>1694</v>
      </c>
      <c r="E3054" s="1" t="s">
        <v>27</v>
      </c>
      <c r="F3054" s="1" t="s">
        <v>28</v>
      </c>
      <c r="G3054" s="1" t="s">
        <v>33</v>
      </c>
      <c r="H3054" s="2">
        <v>41743</v>
      </c>
      <c r="I3054" s="1" t="s">
        <v>37</v>
      </c>
      <c r="J3054" s="6" t="s">
        <v>519</v>
      </c>
      <c r="L3054" t="str">
        <f>VLOOKUP(Table3[[#This Row],[Order ID]],OrderBreakDown!A3053:H11100,2,0)</f>
        <v>Hon Chairmat, Set of Two</v>
      </c>
      <c r="M3054" s="16">
        <f>VLOOKUP(Table3[[#This Row],[Order ID]],OrderBreakDown!A3053:H11100,3,0)</f>
        <v>0.1</v>
      </c>
      <c r="N3054" t="str">
        <f>VLOOKUP(Table3[[#This Row],[Order ID]],OrderBreakDown!A3053:H11100,4,0)</f>
        <v>$156.00</v>
      </c>
      <c r="O3054" s="18" t="str">
        <f>VLOOKUP(Table3[[#This Row],[Order ID]],OrderBreakDown!A3053:H11100,5,0)</f>
        <v>$21.00</v>
      </c>
      <c r="P3054">
        <f>VLOOKUP(Table3[[#This Row],[Order ID]],OrderBreakDown!A3053:H11100,6,0)</f>
        <v>3</v>
      </c>
      <c r="Q3054" t="str">
        <f>VLOOKUP(Table3[[#This Row],[Order ID]],OrderBreakDown!A3053:H11100,7,0)</f>
        <v>Furniture</v>
      </c>
      <c r="R3054" t="str">
        <f>VLOOKUP(Table3[[#This Row],[Order ID]],OrderBreakDown!A3053:H11100,8,0)</f>
        <v>Chairs</v>
      </c>
    </row>
    <row r="3055" spans="1:18" ht="21.75" customHeight="1" thickBot="1" x14ac:dyDescent="0.3">
      <c r="A3055" s="5" t="s">
        <v>4858</v>
      </c>
      <c r="B3055" s="2">
        <v>41742</v>
      </c>
      <c r="C3055" s="1" t="s">
        <v>98</v>
      </c>
      <c r="D3055" s="1" t="s">
        <v>3336</v>
      </c>
      <c r="E3055" s="1" t="s">
        <v>27</v>
      </c>
      <c r="F3055" s="1" t="s">
        <v>28</v>
      </c>
      <c r="G3055" s="1" t="s">
        <v>21</v>
      </c>
      <c r="H3055" s="2">
        <v>41745</v>
      </c>
      <c r="I3055" s="1" t="s">
        <v>16</v>
      </c>
      <c r="J3055" s="6" t="s">
        <v>181</v>
      </c>
      <c r="L3055" t="str">
        <f>VLOOKUP(Table3[[#This Row],[Order ID]],OrderBreakDown!A3054:H11101,2,0)</f>
        <v>Green Bar Memo Slips, 8.5 x 11</v>
      </c>
      <c r="M3055" s="16">
        <f>VLOOKUP(Table3[[#This Row],[Order ID]],OrderBreakDown!A3054:H11101,3,0)</f>
        <v>0</v>
      </c>
      <c r="N3055" t="str">
        <f>VLOOKUP(Table3[[#This Row],[Order ID]],OrderBreakDown!A3054:H11101,4,0)</f>
        <v>$21.00</v>
      </c>
      <c r="O3055" s="18" t="str">
        <f>VLOOKUP(Table3[[#This Row],[Order ID]],OrderBreakDown!A3054:H11101,5,0)</f>
        <v>$10.00</v>
      </c>
      <c r="P3055">
        <f>VLOOKUP(Table3[[#This Row],[Order ID]],OrderBreakDown!A3054:H11101,6,0)</f>
        <v>1</v>
      </c>
      <c r="Q3055" t="str">
        <f>VLOOKUP(Table3[[#This Row],[Order ID]],OrderBreakDown!A3054:H11101,7,0)</f>
        <v>Office Supplies</v>
      </c>
      <c r="R3055" t="str">
        <f>VLOOKUP(Table3[[#This Row],[Order ID]],OrderBreakDown!A3054:H11101,8,0)</f>
        <v>Paper</v>
      </c>
    </row>
    <row r="3056" spans="1:18" ht="21.75" customHeight="1" thickBot="1" x14ac:dyDescent="0.3">
      <c r="A3056" s="5" t="s">
        <v>4859</v>
      </c>
      <c r="B3056" s="2">
        <v>41742</v>
      </c>
      <c r="C3056" s="1" t="s">
        <v>1357</v>
      </c>
      <c r="D3056" s="1" t="s">
        <v>3442</v>
      </c>
      <c r="E3056" s="1" t="s">
        <v>27</v>
      </c>
      <c r="F3056" s="1" t="s">
        <v>28</v>
      </c>
      <c r="G3056" s="1" t="s">
        <v>15</v>
      </c>
      <c r="H3056" s="2">
        <v>41746</v>
      </c>
      <c r="I3056" s="1" t="s">
        <v>22</v>
      </c>
      <c r="J3056" s="6" t="s">
        <v>29</v>
      </c>
      <c r="L3056" t="str">
        <f>VLOOKUP(Table3[[#This Row],[Order ID]],OrderBreakDown!A3055:H11102,2,0)</f>
        <v>Canon Fax Machine, High-Speed</v>
      </c>
      <c r="M3056" s="16">
        <f>VLOOKUP(Table3[[#This Row],[Order ID]],OrderBreakDown!A3055:H11102,3,0)</f>
        <v>0.15</v>
      </c>
      <c r="N3056" t="str">
        <f>VLOOKUP(Table3[[#This Row],[Order ID]],OrderBreakDown!A3055:H11102,4,0)</f>
        <v>$1,076.00</v>
      </c>
      <c r="O3056" s="18" t="str">
        <f>VLOOKUP(Table3[[#This Row],[Order ID]],OrderBreakDown!A3055:H11102,5,0)</f>
        <v>-$38.00</v>
      </c>
      <c r="P3056">
        <f>VLOOKUP(Table3[[#This Row],[Order ID]],OrderBreakDown!A3055:H11102,6,0)</f>
        <v>4</v>
      </c>
      <c r="Q3056" t="str">
        <f>VLOOKUP(Table3[[#This Row],[Order ID]],OrderBreakDown!A3055:H11102,7,0)</f>
        <v>Technology</v>
      </c>
      <c r="R3056" t="str">
        <f>VLOOKUP(Table3[[#This Row],[Order ID]],OrderBreakDown!A3055:H11102,8,0)</f>
        <v>Copiers</v>
      </c>
    </row>
    <row r="3057" spans="1:18" ht="21.75" customHeight="1" thickBot="1" x14ac:dyDescent="0.3">
      <c r="A3057" s="5" t="s">
        <v>4860</v>
      </c>
      <c r="B3057" s="2">
        <v>41743</v>
      </c>
      <c r="C3057" s="1" t="s">
        <v>234</v>
      </c>
      <c r="D3057" s="1" t="s">
        <v>254</v>
      </c>
      <c r="E3057" s="1" t="s">
        <v>49</v>
      </c>
      <c r="F3057" s="1" t="s">
        <v>50</v>
      </c>
      <c r="G3057" s="1" t="s">
        <v>33</v>
      </c>
      <c r="H3057" s="2">
        <v>41745</v>
      </c>
      <c r="I3057" s="1" t="s">
        <v>37</v>
      </c>
      <c r="J3057" s="6" t="s">
        <v>125</v>
      </c>
      <c r="L3057" t="str">
        <f>VLOOKUP(Table3[[#This Row],[Order ID]],OrderBreakDown!A3056:H11103,2,0)</f>
        <v>Enermax Numeric Keypad, Erganomic</v>
      </c>
      <c r="M3057" s="16">
        <f>VLOOKUP(Table3[[#This Row],[Order ID]],OrderBreakDown!A3056:H11103,3,0)</f>
        <v>0</v>
      </c>
      <c r="N3057" t="str">
        <f>VLOOKUP(Table3[[#This Row],[Order ID]],OrderBreakDown!A3056:H11103,4,0)</f>
        <v>$59.00</v>
      </c>
      <c r="O3057" s="18" t="str">
        <f>VLOOKUP(Table3[[#This Row],[Order ID]],OrderBreakDown!A3056:H11103,5,0)</f>
        <v>$6.00</v>
      </c>
      <c r="P3057">
        <f>VLOOKUP(Table3[[#This Row],[Order ID]],OrderBreakDown!A3056:H11103,6,0)</f>
        <v>1</v>
      </c>
      <c r="Q3057" t="str">
        <f>VLOOKUP(Table3[[#This Row],[Order ID]],OrderBreakDown!A3056:H11103,7,0)</f>
        <v>Technology</v>
      </c>
      <c r="R3057" t="str">
        <f>VLOOKUP(Table3[[#This Row],[Order ID]],OrderBreakDown!A3056:H11103,8,0)</f>
        <v>Accessories</v>
      </c>
    </row>
    <row r="3058" spans="1:18" ht="21.75" customHeight="1" thickBot="1" x14ac:dyDescent="0.3">
      <c r="A3058" s="5" t="s">
        <v>4861</v>
      </c>
      <c r="B3058" s="2">
        <v>41743</v>
      </c>
      <c r="C3058" s="1" t="s">
        <v>395</v>
      </c>
      <c r="D3058" s="1" t="s">
        <v>3465</v>
      </c>
      <c r="E3058" s="1" t="s">
        <v>27</v>
      </c>
      <c r="F3058" s="1" t="s">
        <v>28</v>
      </c>
      <c r="G3058" s="1" t="s">
        <v>21</v>
      </c>
      <c r="H3058" s="2">
        <v>41746</v>
      </c>
      <c r="I3058" s="1" t="s">
        <v>16</v>
      </c>
      <c r="J3058" s="6" t="s">
        <v>45</v>
      </c>
      <c r="L3058" t="str">
        <f>VLOOKUP(Table3[[#This Row],[Order ID]],OrderBreakDown!A3057:H11104,2,0)</f>
        <v>SanDisk Computer Printout Paper, 8.5 x 11</v>
      </c>
      <c r="M3058" s="16">
        <f>VLOOKUP(Table3[[#This Row],[Order ID]],OrderBreakDown!A3057:H11104,3,0)</f>
        <v>0</v>
      </c>
      <c r="N3058" t="str">
        <f>VLOOKUP(Table3[[#This Row],[Order ID]],OrderBreakDown!A3057:H11104,4,0)</f>
        <v>$170.00</v>
      </c>
      <c r="O3058" s="18" t="str">
        <f>VLOOKUP(Table3[[#This Row],[Order ID]],OrderBreakDown!A3057:H11104,5,0)</f>
        <v>$19.00</v>
      </c>
      <c r="P3058">
        <f>VLOOKUP(Table3[[#This Row],[Order ID]],OrderBreakDown!A3057:H11104,6,0)</f>
        <v>5</v>
      </c>
      <c r="Q3058" t="str">
        <f>VLOOKUP(Table3[[#This Row],[Order ID]],OrderBreakDown!A3057:H11104,7,0)</f>
        <v>Office Supplies</v>
      </c>
      <c r="R3058" t="str">
        <f>VLOOKUP(Table3[[#This Row],[Order ID]],OrderBreakDown!A3057:H11104,8,0)</f>
        <v>Paper</v>
      </c>
    </row>
    <row r="3059" spans="1:18" ht="21.75" customHeight="1" thickBot="1" x14ac:dyDescent="0.3">
      <c r="A3059" s="5" t="s">
        <v>4862</v>
      </c>
      <c r="B3059" s="2">
        <v>41743</v>
      </c>
      <c r="C3059" s="1" t="s">
        <v>586</v>
      </c>
      <c r="D3059" s="1" t="s">
        <v>465</v>
      </c>
      <c r="E3059" s="1" t="s">
        <v>66</v>
      </c>
      <c r="F3059" s="1" t="s">
        <v>28</v>
      </c>
      <c r="G3059" s="1" t="s">
        <v>33</v>
      </c>
      <c r="H3059" s="2">
        <v>41745</v>
      </c>
      <c r="I3059" s="1" t="s">
        <v>16</v>
      </c>
      <c r="J3059" s="6" t="s">
        <v>465</v>
      </c>
      <c r="L3059" t="str">
        <f>VLOOKUP(Table3[[#This Row],[Order ID]],OrderBreakDown!A3058:H11105,2,0)</f>
        <v>Sauder Classic Bookcase, Mobile</v>
      </c>
      <c r="M3059" s="16">
        <f>VLOOKUP(Table3[[#This Row],[Order ID]],OrderBreakDown!A3058:H11105,3,0)</f>
        <v>0.1</v>
      </c>
      <c r="N3059" t="str">
        <f>VLOOKUP(Table3[[#This Row],[Order ID]],OrderBreakDown!A3058:H11105,4,0)</f>
        <v>$1,579.00</v>
      </c>
      <c r="O3059" s="18" t="str">
        <f>VLOOKUP(Table3[[#This Row],[Order ID]],OrderBreakDown!A3058:H11105,5,0)</f>
        <v>$614.00</v>
      </c>
      <c r="P3059">
        <f>VLOOKUP(Table3[[#This Row],[Order ID]],OrderBreakDown!A3058:H11105,6,0)</f>
        <v>4</v>
      </c>
      <c r="Q3059" t="str">
        <f>VLOOKUP(Table3[[#This Row],[Order ID]],OrderBreakDown!A3058:H11105,7,0)</f>
        <v>Furniture</v>
      </c>
      <c r="R3059" t="str">
        <f>VLOOKUP(Table3[[#This Row],[Order ID]],OrderBreakDown!A3058:H11105,8,0)</f>
        <v>Bookcases</v>
      </c>
    </row>
    <row r="3060" spans="1:18" ht="21.75" customHeight="1" thickBot="1" x14ac:dyDescent="0.3">
      <c r="A3060" s="5" t="s">
        <v>4863</v>
      </c>
      <c r="B3060" s="2">
        <v>41743</v>
      </c>
      <c r="C3060" s="1" t="s">
        <v>94</v>
      </c>
      <c r="D3060" s="1" t="s">
        <v>841</v>
      </c>
      <c r="E3060" s="1" t="s">
        <v>58</v>
      </c>
      <c r="F3060" s="1" t="s">
        <v>50</v>
      </c>
      <c r="G3060" s="1" t="s">
        <v>33</v>
      </c>
      <c r="H3060" s="2">
        <v>41749</v>
      </c>
      <c r="I3060" s="1" t="s">
        <v>22</v>
      </c>
      <c r="J3060" s="6" t="s">
        <v>141</v>
      </c>
      <c r="L3060" t="str">
        <f>VLOOKUP(Table3[[#This Row],[Order ID]],OrderBreakDown!A3059:H11106,2,0)</f>
        <v>Cameo Business Envelopes, Security-Tint</v>
      </c>
      <c r="M3060" s="16">
        <f>VLOOKUP(Table3[[#This Row],[Order ID]],OrderBreakDown!A3059:H11106,3,0)</f>
        <v>0</v>
      </c>
      <c r="N3060" t="str">
        <f>VLOOKUP(Table3[[#This Row],[Order ID]],OrderBreakDown!A3059:H11106,4,0)</f>
        <v>$119.00</v>
      </c>
      <c r="O3060" s="18" t="str">
        <f>VLOOKUP(Table3[[#This Row],[Order ID]],OrderBreakDown!A3059:H11106,5,0)</f>
        <v>$43.00</v>
      </c>
      <c r="P3060">
        <f>VLOOKUP(Table3[[#This Row],[Order ID]],OrderBreakDown!A3059:H11106,6,0)</f>
        <v>7</v>
      </c>
      <c r="Q3060" t="str">
        <f>VLOOKUP(Table3[[#This Row],[Order ID]],OrderBreakDown!A3059:H11106,7,0)</f>
        <v>Office Supplies</v>
      </c>
      <c r="R3060" t="str">
        <f>VLOOKUP(Table3[[#This Row],[Order ID]],OrderBreakDown!A3059:H11106,8,0)</f>
        <v>Envelopes</v>
      </c>
    </row>
    <row r="3061" spans="1:18" ht="21.75" customHeight="1" thickBot="1" x14ac:dyDescent="0.3">
      <c r="A3061" s="5" t="s">
        <v>4864</v>
      </c>
      <c r="B3061" s="2">
        <v>41743</v>
      </c>
      <c r="C3061" s="1" t="s">
        <v>3429</v>
      </c>
      <c r="D3061" s="1" t="s">
        <v>1554</v>
      </c>
      <c r="E3061" s="1" t="s">
        <v>49</v>
      </c>
      <c r="F3061" s="1" t="s">
        <v>50</v>
      </c>
      <c r="G3061" s="1" t="s">
        <v>33</v>
      </c>
      <c r="H3061" s="2">
        <v>41745</v>
      </c>
      <c r="I3061" s="1" t="s">
        <v>16</v>
      </c>
      <c r="J3061" s="6" t="s">
        <v>125</v>
      </c>
      <c r="L3061" t="str">
        <f>VLOOKUP(Table3[[#This Row],[Order ID]],OrderBreakDown!A3060:H11107,2,0)</f>
        <v>Tenex File Cart, Blue</v>
      </c>
      <c r="M3061" s="16">
        <f>VLOOKUP(Table3[[#This Row],[Order ID]],OrderBreakDown!A3060:H11107,3,0)</f>
        <v>0.4</v>
      </c>
      <c r="N3061" t="str">
        <f>VLOOKUP(Table3[[#This Row],[Order ID]],OrderBreakDown!A3060:H11107,4,0)</f>
        <v>$160.00</v>
      </c>
      <c r="O3061" s="18" t="str">
        <f>VLOOKUP(Table3[[#This Row],[Order ID]],OrderBreakDown!A3060:H11107,5,0)</f>
        <v>-$59.00</v>
      </c>
      <c r="P3061">
        <f>VLOOKUP(Table3[[#This Row],[Order ID]],OrderBreakDown!A3060:H11107,6,0)</f>
        <v>2</v>
      </c>
      <c r="Q3061" t="str">
        <f>VLOOKUP(Table3[[#This Row],[Order ID]],OrderBreakDown!A3060:H11107,7,0)</f>
        <v>Office Supplies</v>
      </c>
      <c r="R3061" t="str">
        <f>VLOOKUP(Table3[[#This Row],[Order ID]],OrderBreakDown!A3060:H11107,8,0)</f>
        <v>Storage</v>
      </c>
    </row>
    <row r="3062" spans="1:18" ht="21.75" customHeight="1" thickBot="1" x14ac:dyDescent="0.3">
      <c r="A3062" s="5" t="s">
        <v>4865</v>
      </c>
      <c r="B3062" s="2">
        <v>41744</v>
      </c>
      <c r="C3062" s="1" t="s">
        <v>1858</v>
      </c>
      <c r="D3062" s="1" t="s">
        <v>620</v>
      </c>
      <c r="E3062" s="1" t="s">
        <v>49</v>
      </c>
      <c r="F3062" s="1" t="s">
        <v>50</v>
      </c>
      <c r="G3062" s="1" t="s">
        <v>33</v>
      </c>
      <c r="H3062" s="2">
        <v>41750</v>
      </c>
      <c r="I3062" s="1" t="s">
        <v>22</v>
      </c>
      <c r="J3062" s="6" t="s">
        <v>621</v>
      </c>
      <c r="L3062" t="str">
        <f>VLOOKUP(Table3[[#This Row],[Order ID]],OrderBreakDown!A3061:H11108,2,0)</f>
        <v>Deflect-O Frame, Erganomic</v>
      </c>
      <c r="M3062" s="16">
        <f>VLOOKUP(Table3[[#This Row],[Order ID]],OrderBreakDown!A3061:H11108,3,0)</f>
        <v>0</v>
      </c>
      <c r="N3062" t="str">
        <f>VLOOKUP(Table3[[#This Row],[Order ID]],OrderBreakDown!A3061:H11108,4,0)</f>
        <v>$652.00</v>
      </c>
      <c r="O3062" s="18" t="str">
        <f>VLOOKUP(Table3[[#This Row],[Order ID]],OrderBreakDown!A3061:H11108,5,0)</f>
        <v>$13.00</v>
      </c>
      <c r="P3062">
        <f>VLOOKUP(Table3[[#This Row],[Order ID]],OrderBreakDown!A3061:H11108,6,0)</f>
        <v>6</v>
      </c>
      <c r="Q3062" t="str">
        <f>VLOOKUP(Table3[[#This Row],[Order ID]],OrderBreakDown!A3061:H11108,7,0)</f>
        <v>Furniture</v>
      </c>
      <c r="R3062" t="str">
        <f>VLOOKUP(Table3[[#This Row],[Order ID]],OrderBreakDown!A3061:H11108,8,0)</f>
        <v>Furnishings</v>
      </c>
    </row>
    <row r="3063" spans="1:18" ht="21.75" customHeight="1" thickBot="1" x14ac:dyDescent="0.3">
      <c r="A3063" s="5" t="s">
        <v>4866</v>
      </c>
      <c r="B3063" s="2">
        <v>41744</v>
      </c>
      <c r="C3063" s="1" t="s">
        <v>1471</v>
      </c>
      <c r="D3063" s="1" t="s">
        <v>4867</v>
      </c>
      <c r="E3063" s="1" t="s">
        <v>20</v>
      </c>
      <c r="F3063" s="1" t="s">
        <v>14</v>
      </c>
      <c r="G3063" s="1" t="s">
        <v>21</v>
      </c>
      <c r="H3063" s="2">
        <v>41751</v>
      </c>
      <c r="I3063" s="1" t="s">
        <v>22</v>
      </c>
      <c r="J3063" s="6" t="s">
        <v>419</v>
      </c>
      <c r="L3063" t="str">
        <f>VLOOKUP(Table3[[#This Row],[Order ID]],OrderBreakDown!A3062:H11109,2,0)</f>
        <v>Tenex Shelving, Wire Frame</v>
      </c>
      <c r="M3063" s="16">
        <f>VLOOKUP(Table3[[#This Row],[Order ID]],OrderBreakDown!A3062:H11109,3,0)</f>
        <v>0</v>
      </c>
      <c r="N3063" t="str">
        <f>VLOOKUP(Table3[[#This Row],[Order ID]],OrderBreakDown!A3062:H11109,4,0)</f>
        <v>$484.00</v>
      </c>
      <c r="O3063" s="18" t="str">
        <f>VLOOKUP(Table3[[#This Row],[Order ID]],OrderBreakDown!A3062:H11109,5,0)</f>
        <v>$58.00</v>
      </c>
      <c r="P3063">
        <f>VLOOKUP(Table3[[#This Row],[Order ID]],OrderBreakDown!A3062:H11109,6,0)</f>
        <v>9</v>
      </c>
      <c r="Q3063" t="str">
        <f>VLOOKUP(Table3[[#This Row],[Order ID]],OrderBreakDown!A3062:H11109,7,0)</f>
        <v>Office Supplies</v>
      </c>
      <c r="R3063" t="str">
        <f>VLOOKUP(Table3[[#This Row],[Order ID]],OrderBreakDown!A3062:H11109,8,0)</f>
        <v>Storage</v>
      </c>
    </row>
    <row r="3064" spans="1:18" ht="21.75" customHeight="1" thickBot="1" x14ac:dyDescent="0.3">
      <c r="A3064" s="5" t="s">
        <v>4868</v>
      </c>
      <c r="B3064" s="2">
        <v>41744</v>
      </c>
      <c r="C3064" s="1" t="s">
        <v>2434</v>
      </c>
      <c r="D3064" s="1" t="s">
        <v>44</v>
      </c>
      <c r="E3064" s="1" t="s">
        <v>27</v>
      </c>
      <c r="F3064" s="1" t="s">
        <v>28</v>
      </c>
      <c r="G3064" s="1" t="s">
        <v>33</v>
      </c>
      <c r="H3064" s="2">
        <v>41750</v>
      </c>
      <c r="I3064" s="1" t="s">
        <v>22</v>
      </c>
      <c r="J3064" s="6" t="s">
        <v>45</v>
      </c>
      <c r="L3064" t="str">
        <f>VLOOKUP(Table3[[#This Row],[Order ID]],OrderBreakDown!A3063:H11110,2,0)</f>
        <v>Ikea Stackable Bookrack, Mobile</v>
      </c>
      <c r="M3064" s="16">
        <f>VLOOKUP(Table3[[#This Row],[Order ID]],OrderBreakDown!A3063:H11110,3,0)</f>
        <v>0.6</v>
      </c>
      <c r="N3064" t="str">
        <f>VLOOKUP(Table3[[#This Row],[Order ID]],OrderBreakDown!A3063:H11110,4,0)</f>
        <v>$200.00</v>
      </c>
      <c r="O3064" s="18" t="str">
        <f>VLOOKUP(Table3[[#This Row],[Order ID]],OrderBreakDown!A3063:H11110,5,0)</f>
        <v>-$60.00</v>
      </c>
      <c r="P3064">
        <f>VLOOKUP(Table3[[#This Row],[Order ID]],OrderBreakDown!A3063:H11110,6,0)</f>
        <v>4</v>
      </c>
      <c r="Q3064" t="str">
        <f>VLOOKUP(Table3[[#This Row],[Order ID]],OrderBreakDown!A3063:H11110,7,0)</f>
        <v>Furniture</v>
      </c>
      <c r="R3064" t="str">
        <f>VLOOKUP(Table3[[#This Row],[Order ID]],OrderBreakDown!A3063:H11110,8,0)</f>
        <v>Bookcases</v>
      </c>
    </row>
    <row r="3065" spans="1:18" ht="21.75" customHeight="1" thickBot="1" x14ac:dyDescent="0.3">
      <c r="A3065" s="5" t="s">
        <v>4869</v>
      </c>
      <c r="B3065" s="2">
        <v>41745</v>
      </c>
      <c r="C3065" s="1" t="s">
        <v>4426</v>
      </c>
      <c r="D3065" s="1" t="s">
        <v>573</v>
      </c>
      <c r="E3065" s="1" t="s">
        <v>20</v>
      </c>
      <c r="F3065" s="1" t="s">
        <v>14</v>
      </c>
      <c r="G3065" s="1" t="s">
        <v>33</v>
      </c>
      <c r="H3065" s="2">
        <v>41745</v>
      </c>
      <c r="I3065" s="1" t="s">
        <v>62</v>
      </c>
      <c r="J3065" s="6" t="s">
        <v>23</v>
      </c>
      <c r="L3065" t="str">
        <f>VLOOKUP(Table3[[#This Row],[Order ID]],OrderBreakDown!A3064:H11111,2,0)</f>
        <v>Safco Floating Shelf Set, Mobile</v>
      </c>
      <c r="M3065" s="16">
        <f>VLOOKUP(Table3[[#This Row],[Order ID]],OrderBreakDown!A3064:H11111,3,0)</f>
        <v>0</v>
      </c>
      <c r="N3065" t="str">
        <f>VLOOKUP(Table3[[#This Row],[Order ID]],OrderBreakDown!A3064:H11111,4,0)</f>
        <v>$996.00</v>
      </c>
      <c r="O3065" s="18" t="str">
        <f>VLOOKUP(Table3[[#This Row],[Order ID]],OrderBreakDown!A3064:H11111,5,0)</f>
        <v>$120.00</v>
      </c>
      <c r="P3065">
        <f>VLOOKUP(Table3[[#This Row],[Order ID]],OrderBreakDown!A3064:H11111,6,0)</f>
        <v>5</v>
      </c>
      <c r="Q3065" t="str">
        <f>VLOOKUP(Table3[[#This Row],[Order ID]],OrderBreakDown!A3064:H11111,7,0)</f>
        <v>Furniture</v>
      </c>
      <c r="R3065" t="str">
        <f>VLOOKUP(Table3[[#This Row],[Order ID]],OrderBreakDown!A3064:H11111,8,0)</f>
        <v>Bookcases</v>
      </c>
    </row>
    <row r="3066" spans="1:18" ht="21.75" customHeight="1" thickBot="1" x14ac:dyDescent="0.3">
      <c r="A3066" s="5" t="s">
        <v>4870</v>
      </c>
      <c r="B3066" s="2">
        <v>41745</v>
      </c>
      <c r="C3066" s="1" t="s">
        <v>1947</v>
      </c>
      <c r="D3066" s="1" t="s">
        <v>2010</v>
      </c>
      <c r="E3066" s="1" t="s">
        <v>20</v>
      </c>
      <c r="F3066" s="1" t="s">
        <v>14</v>
      </c>
      <c r="G3066" s="1" t="s">
        <v>33</v>
      </c>
      <c r="H3066" s="2">
        <v>41750</v>
      </c>
      <c r="I3066" s="1" t="s">
        <v>16</v>
      </c>
      <c r="J3066" s="6" t="s">
        <v>23</v>
      </c>
      <c r="L3066" t="str">
        <f>VLOOKUP(Table3[[#This Row],[Order ID]],OrderBreakDown!A3065:H11112,2,0)</f>
        <v>Stockwell Thumb Tacks, Bulk Pack</v>
      </c>
      <c r="M3066" s="16">
        <f>VLOOKUP(Table3[[#This Row],[Order ID]],OrderBreakDown!A3065:H11112,3,0)</f>
        <v>0</v>
      </c>
      <c r="N3066" t="str">
        <f>VLOOKUP(Table3[[#This Row],[Order ID]],OrderBreakDown!A3065:H11112,4,0)</f>
        <v>$105.00</v>
      </c>
      <c r="O3066" s="18" t="str">
        <f>VLOOKUP(Table3[[#This Row],[Order ID]],OrderBreakDown!A3065:H11112,5,0)</f>
        <v>$26.00</v>
      </c>
      <c r="P3066">
        <f>VLOOKUP(Table3[[#This Row],[Order ID]],OrderBreakDown!A3065:H11112,6,0)</f>
        <v>8</v>
      </c>
      <c r="Q3066" t="str">
        <f>VLOOKUP(Table3[[#This Row],[Order ID]],OrderBreakDown!A3065:H11112,7,0)</f>
        <v>Office Supplies</v>
      </c>
      <c r="R3066" t="str">
        <f>VLOOKUP(Table3[[#This Row],[Order ID]],OrderBreakDown!A3065:H11112,8,0)</f>
        <v>Fasteners</v>
      </c>
    </row>
    <row r="3067" spans="1:18" ht="21.75" customHeight="1" thickBot="1" x14ac:dyDescent="0.3">
      <c r="A3067" s="5" t="s">
        <v>4871</v>
      </c>
      <c r="B3067" s="2">
        <v>41745</v>
      </c>
      <c r="C3067" s="1" t="s">
        <v>1065</v>
      </c>
      <c r="D3067" s="1" t="s">
        <v>1411</v>
      </c>
      <c r="E3067" s="1" t="s">
        <v>20</v>
      </c>
      <c r="F3067" s="1" t="s">
        <v>14</v>
      </c>
      <c r="G3067" s="1" t="s">
        <v>15</v>
      </c>
      <c r="H3067" s="2">
        <v>41750</v>
      </c>
      <c r="I3067" s="1" t="s">
        <v>22</v>
      </c>
      <c r="J3067" s="6" t="s">
        <v>23</v>
      </c>
      <c r="L3067" t="str">
        <f>VLOOKUP(Table3[[#This Row],[Order ID]],OrderBreakDown!A3066:H11113,2,0)</f>
        <v>StarTech Inkjet, Wireless</v>
      </c>
      <c r="M3067" s="16">
        <f>VLOOKUP(Table3[[#This Row],[Order ID]],OrderBreakDown!A3066:H11113,3,0)</f>
        <v>0</v>
      </c>
      <c r="N3067" t="str">
        <f>VLOOKUP(Table3[[#This Row],[Order ID]],OrderBreakDown!A3066:H11113,4,0)</f>
        <v>$302.00</v>
      </c>
      <c r="O3067" s="18" t="str">
        <f>VLOOKUP(Table3[[#This Row],[Order ID]],OrderBreakDown!A3066:H11113,5,0)</f>
        <v>$9.00</v>
      </c>
      <c r="P3067">
        <f>VLOOKUP(Table3[[#This Row],[Order ID]],OrderBreakDown!A3066:H11113,6,0)</f>
        <v>1</v>
      </c>
      <c r="Q3067" t="str">
        <f>VLOOKUP(Table3[[#This Row],[Order ID]],OrderBreakDown!A3066:H11113,7,0)</f>
        <v>Technology</v>
      </c>
      <c r="R3067" t="str">
        <f>VLOOKUP(Table3[[#This Row],[Order ID]],OrderBreakDown!A3066:H11113,8,0)</f>
        <v>Machines</v>
      </c>
    </row>
    <row r="3068" spans="1:18" ht="21.75" customHeight="1" thickBot="1" x14ac:dyDescent="0.3">
      <c r="A3068" s="5" t="s">
        <v>4872</v>
      </c>
      <c r="B3068" s="2">
        <v>41745</v>
      </c>
      <c r="C3068" s="1" t="s">
        <v>1466</v>
      </c>
      <c r="D3068" s="1" t="s">
        <v>3444</v>
      </c>
      <c r="E3068" s="1" t="s">
        <v>66</v>
      </c>
      <c r="F3068" s="1" t="s">
        <v>28</v>
      </c>
      <c r="G3068" s="1" t="s">
        <v>21</v>
      </c>
      <c r="H3068" s="2">
        <v>41749</v>
      </c>
      <c r="I3068" s="1" t="s">
        <v>22</v>
      </c>
      <c r="J3068" s="6" t="s">
        <v>821</v>
      </c>
      <c r="L3068" t="str">
        <f>VLOOKUP(Table3[[#This Row],[Order ID]],OrderBreakDown!A3067:H11114,2,0)</f>
        <v>Fiskars Box Cutter, High Speed</v>
      </c>
      <c r="M3068" s="16">
        <f>VLOOKUP(Table3[[#This Row],[Order ID]],OrderBreakDown!A3067:H11114,3,0)</f>
        <v>0</v>
      </c>
      <c r="N3068" t="str">
        <f>VLOOKUP(Table3[[#This Row],[Order ID]],OrderBreakDown!A3067:H11114,4,0)</f>
        <v>$107.00</v>
      </c>
      <c r="O3068" s="18" t="str">
        <f>VLOOKUP(Table3[[#This Row],[Order ID]],OrderBreakDown!A3067:H11114,5,0)</f>
        <v>$37.00</v>
      </c>
      <c r="P3068">
        <f>VLOOKUP(Table3[[#This Row],[Order ID]],OrderBreakDown!A3067:H11114,6,0)</f>
        <v>3</v>
      </c>
      <c r="Q3068" t="str">
        <f>VLOOKUP(Table3[[#This Row],[Order ID]],OrderBreakDown!A3067:H11114,7,0)</f>
        <v>Office Supplies</v>
      </c>
      <c r="R3068" t="str">
        <f>VLOOKUP(Table3[[#This Row],[Order ID]],OrderBreakDown!A3067:H11114,8,0)</f>
        <v>Supplies</v>
      </c>
    </row>
    <row r="3069" spans="1:18" ht="21.75" customHeight="1" thickBot="1" x14ac:dyDescent="0.3">
      <c r="A3069" s="5" t="s">
        <v>4873</v>
      </c>
      <c r="B3069" s="2">
        <v>41746</v>
      </c>
      <c r="C3069" s="1" t="s">
        <v>94</v>
      </c>
      <c r="D3069" s="1" t="s">
        <v>529</v>
      </c>
      <c r="E3069" s="1" t="s">
        <v>120</v>
      </c>
      <c r="F3069" s="1" t="s">
        <v>28</v>
      </c>
      <c r="G3069" s="1" t="s">
        <v>33</v>
      </c>
      <c r="H3069" s="2">
        <v>41750</v>
      </c>
      <c r="I3069" s="1" t="s">
        <v>22</v>
      </c>
      <c r="J3069" s="6" t="s">
        <v>529</v>
      </c>
      <c r="L3069" t="str">
        <f>VLOOKUP(Table3[[#This Row],[Order ID]],OrderBreakDown!A3068:H11115,2,0)</f>
        <v>Ikea Corner Shelving, Metal</v>
      </c>
      <c r="M3069" s="16">
        <f>VLOOKUP(Table3[[#This Row],[Order ID]],OrderBreakDown!A3068:H11115,3,0)</f>
        <v>0</v>
      </c>
      <c r="N3069" t="str">
        <f>VLOOKUP(Table3[[#This Row],[Order ID]],OrderBreakDown!A3068:H11115,4,0)</f>
        <v>$245.00</v>
      </c>
      <c r="O3069" s="18" t="str">
        <f>VLOOKUP(Table3[[#This Row],[Order ID]],OrderBreakDown!A3068:H11115,5,0)</f>
        <v>$10.00</v>
      </c>
      <c r="P3069">
        <f>VLOOKUP(Table3[[#This Row],[Order ID]],OrderBreakDown!A3068:H11115,6,0)</f>
        <v>2</v>
      </c>
      <c r="Q3069" t="str">
        <f>VLOOKUP(Table3[[#This Row],[Order ID]],OrderBreakDown!A3068:H11115,7,0)</f>
        <v>Furniture</v>
      </c>
      <c r="R3069" t="str">
        <f>VLOOKUP(Table3[[#This Row],[Order ID]],OrderBreakDown!A3068:H11115,8,0)</f>
        <v>Bookcases</v>
      </c>
    </row>
    <row r="3070" spans="1:18" ht="21.75" customHeight="1" thickBot="1" x14ac:dyDescent="0.3">
      <c r="A3070" s="5" t="s">
        <v>4874</v>
      </c>
      <c r="B3070" s="2">
        <v>41746</v>
      </c>
      <c r="C3070" s="1" t="s">
        <v>2593</v>
      </c>
      <c r="D3070" s="1" t="s">
        <v>4875</v>
      </c>
      <c r="E3070" s="1" t="s">
        <v>27</v>
      </c>
      <c r="F3070" s="1" t="s">
        <v>28</v>
      </c>
      <c r="G3070" s="1" t="s">
        <v>15</v>
      </c>
      <c r="H3070" s="2">
        <v>41749</v>
      </c>
      <c r="I3070" s="1" t="s">
        <v>16</v>
      </c>
      <c r="J3070" s="6" t="s">
        <v>1180</v>
      </c>
      <c r="L3070" t="str">
        <f>VLOOKUP(Table3[[#This Row],[Order ID]],OrderBreakDown!A3069:H11116,2,0)</f>
        <v>Logitech Keyboard, Erganomic</v>
      </c>
      <c r="M3070" s="16">
        <f>VLOOKUP(Table3[[#This Row],[Order ID]],OrderBreakDown!A3069:H11116,3,0)</f>
        <v>0</v>
      </c>
      <c r="N3070" t="str">
        <f>VLOOKUP(Table3[[#This Row],[Order ID]],OrderBreakDown!A3069:H11116,4,0)</f>
        <v>$211.00</v>
      </c>
      <c r="O3070" s="18" t="str">
        <f>VLOOKUP(Table3[[#This Row],[Order ID]],OrderBreakDown!A3069:H11116,5,0)</f>
        <v>$19.00</v>
      </c>
      <c r="P3070">
        <f>VLOOKUP(Table3[[#This Row],[Order ID]],OrderBreakDown!A3069:H11116,6,0)</f>
        <v>3</v>
      </c>
      <c r="Q3070" t="str">
        <f>VLOOKUP(Table3[[#This Row],[Order ID]],OrderBreakDown!A3069:H11116,7,0)</f>
        <v>Technology</v>
      </c>
      <c r="R3070" t="str">
        <f>VLOOKUP(Table3[[#This Row],[Order ID]],OrderBreakDown!A3069:H11116,8,0)</f>
        <v>Accessories</v>
      </c>
    </row>
    <row r="3071" spans="1:18" ht="21.75" customHeight="1" thickBot="1" x14ac:dyDescent="0.3">
      <c r="A3071" s="5" t="s">
        <v>4876</v>
      </c>
      <c r="B3071" s="2">
        <v>41746</v>
      </c>
      <c r="C3071" s="1" t="s">
        <v>496</v>
      </c>
      <c r="D3071" s="1" t="s">
        <v>12</v>
      </c>
      <c r="E3071" s="1" t="s">
        <v>13</v>
      </c>
      <c r="F3071" s="1" t="s">
        <v>14</v>
      </c>
      <c r="G3071" s="1" t="s">
        <v>33</v>
      </c>
      <c r="H3071" s="2">
        <v>41752</v>
      </c>
      <c r="I3071" s="1" t="s">
        <v>22</v>
      </c>
      <c r="J3071" s="6" t="s">
        <v>12</v>
      </c>
      <c r="L3071" t="str">
        <f>VLOOKUP(Table3[[#This Row],[Order ID]],OrderBreakDown!A3070:H11117,2,0)</f>
        <v>Eldon Light Bulb, Erganomic</v>
      </c>
      <c r="M3071" s="16">
        <f>VLOOKUP(Table3[[#This Row],[Order ID]],OrderBreakDown!A3070:H11117,3,0)</f>
        <v>0.6</v>
      </c>
      <c r="N3071" t="str">
        <f>VLOOKUP(Table3[[#This Row],[Order ID]],OrderBreakDown!A3070:H11117,4,0)</f>
        <v>$76.00</v>
      </c>
      <c r="O3071" s="18" t="str">
        <f>VLOOKUP(Table3[[#This Row],[Order ID]],OrderBreakDown!A3070:H11117,5,0)</f>
        <v>-$92.00</v>
      </c>
      <c r="P3071">
        <f>VLOOKUP(Table3[[#This Row],[Order ID]],OrderBreakDown!A3070:H11117,6,0)</f>
        <v>8</v>
      </c>
      <c r="Q3071" t="str">
        <f>VLOOKUP(Table3[[#This Row],[Order ID]],OrderBreakDown!A3070:H11117,7,0)</f>
        <v>Furniture</v>
      </c>
      <c r="R3071" t="str">
        <f>VLOOKUP(Table3[[#This Row],[Order ID]],OrderBreakDown!A3070:H11117,8,0)</f>
        <v>Furnishings</v>
      </c>
    </row>
    <row r="3072" spans="1:18" ht="21.75" customHeight="1" thickBot="1" x14ac:dyDescent="0.3">
      <c r="A3072" s="5" t="s">
        <v>4877</v>
      </c>
      <c r="B3072" s="2">
        <v>41746</v>
      </c>
      <c r="C3072" s="1" t="s">
        <v>430</v>
      </c>
      <c r="D3072" s="1" t="s">
        <v>562</v>
      </c>
      <c r="E3072" s="1" t="s">
        <v>77</v>
      </c>
      <c r="F3072" s="1" t="s">
        <v>28</v>
      </c>
      <c r="G3072" s="1" t="s">
        <v>21</v>
      </c>
      <c r="H3072" s="2">
        <v>41752</v>
      </c>
      <c r="I3072" s="1" t="s">
        <v>22</v>
      </c>
      <c r="J3072" s="6" t="s">
        <v>271</v>
      </c>
      <c r="L3072" t="str">
        <f>VLOOKUP(Table3[[#This Row],[Order ID]],OrderBreakDown!A3071:H11118,2,0)</f>
        <v>Hon Steel Folding Chair, Black</v>
      </c>
      <c r="M3072" s="16">
        <f>VLOOKUP(Table3[[#This Row],[Order ID]],OrderBreakDown!A3071:H11118,3,0)</f>
        <v>0.5</v>
      </c>
      <c r="N3072" t="str">
        <f>VLOOKUP(Table3[[#This Row],[Order ID]],OrderBreakDown!A3071:H11118,4,0)</f>
        <v>$158.00</v>
      </c>
      <c r="O3072" s="18" t="str">
        <f>VLOOKUP(Table3[[#This Row],[Order ID]],OrderBreakDown!A3071:H11118,5,0)</f>
        <v>-$63.00</v>
      </c>
      <c r="P3072">
        <f>VLOOKUP(Table3[[#This Row],[Order ID]],OrderBreakDown!A3071:H11118,6,0)</f>
        <v>4</v>
      </c>
      <c r="Q3072" t="str">
        <f>VLOOKUP(Table3[[#This Row],[Order ID]],OrderBreakDown!A3071:H11118,7,0)</f>
        <v>Furniture</v>
      </c>
      <c r="R3072" t="str">
        <f>VLOOKUP(Table3[[#This Row],[Order ID]],OrderBreakDown!A3071:H11118,8,0)</f>
        <v>Chairs</v>
      </c>
    </row>
    <row r="3073" spans="1:18" ht="21.75" customHeight="1" thickBot="1" x14ac:dyDescent="0.3">
      <c r="A3073" s="5" t="s">
        <v>4878</v>
      </c>
      <c r="B3073" s="2">
        <v>41746</v>
      </c>
      <c r="C3073" s="1" t="s">
        <v>653</v>
      </c>
      <c r="D3073" s="1" t="s">
        <v>173</v>
      </c>
      <c r="E3073" s="1" t="s">
        <v>58</v>
      </c>
      <c r="F3073" s="1" t="s">
        <v>50</v>
      </c>
      <c r="G3073" s="1" t="s">
        <v>33</v>
      </c>
      <c r="H3073" s="2">
        <v>41750</v>
      </c>
      <c r="I3073" s="1" t="s">
        <v>22</v>
      </c>
      <c r="J3073" s="6" t="s">
        <v>174</v>
      </c>
      <c r="L3073" t="str">
        <f>VLOOKUP(Table3[[#This Row],[Order ID]],OrderBreakDown!A3072:H11119,2,0)</f>
        <v>Dania Library with Doors, Metal</v>
      </c>
      <c r="M3073" s="16">
        <f>VLOOKUP(Table3[[#This Row],[Order ID]],OrderBreakDown!A3072:H11119,3,0)</f>
        <v>0</v>
      </c>
      <c r="N3073" t="str">
        <f>VLOOKUP(Table3[[#This Row],[Order ID]],OrderBreakDown!A3072:H11119,4,0)</f>
        <v>$362.00</v>
      </c>
      <c r="O3073" s="18" t="str">
        <f>VLOOKUP(Table3[[#This Row],[Order ID]],OrderBreakDown!A3072:H11119,5,0)</f>
        <v>$127.00</v>
      </c>
      <c r="P3073">
        <f>VLOOKUP(Table3[[#This Row],[Order ID]],OrderBreakDown!A3072:H11119,6,0)</f>
        <v>1</v>
      </c>
      <c r="Q3073" t="str">
        <f>VLOOKUP(Table3[[#This Row],[Order ID]],OrderBreakDown!A3072:H11119,7,0)</f>
        <v>Furniture</v>
      </c>
      <c r="R3073" t="str">
        <f>VLOOKUP(Table3[[#This Row],[Order ID]],OrderBreakDown!A3072:H11119,8,0)</f>
        <v>Bookcases</v>
      </c>
    </row>
    <row r="3074" spans="1:18" ht="21.75" customHeight="1" thickBot="1" x14ac:dyDescent="0.3">
      <c r="A3074" s="5" t="s">
        <v>4879</v>
      </c>
      <c r="B3074" s="2">
        <v>41747</v>
      </c>
      <c r="C3074" s="1" t="s">
        <v>1788</v>
      </c>
      <c r="D3074" s="1" t="s">
        <v>3472</v>
      </c>
      <c r="E3074" s="1" t="s">
        <v>27</v>
      </c>
      <c r="F3074" s="1" t="s">
        <v>28</v>
      </c>
      <c r="G3074" s="1" t="s">
        <v>33</v>
      </c>
      <c r="H3074" s="2">
        <v>41749</v>
      </c>
      <c r="I3074" s="1" t="s">
        <v>37</v>
      </c>
      <c r="J3074" s="6" t="s">
        <v>112</v>
      </c>
      <c r="L3074" t="str">
        <f>VLOOKUP(Table3[[#This Row],[Order ID]],OrderBreakDown!A3073:H11120,2,0)</f>
        <v>Eldon Light Bulb, Erganomic</v>
      </c>
      <c r="M3074" s="16">
        <f>VLOOKUP(Table3[[#This Row],[Order ID]],OrderBreakDown!A3073:H11120,3,0)</f>
        <v>0</v>
      </c>
      <c r="N3074" t="str">
        <f>VLOOKUP(Table3[[#This Row],[Order ID]],OrderBreakDown!A3073:H11120,4,0)</f>
        <v>$95.00</v>
      </c>
      <c r="O3074" s="18" t="str">
        <f>VLOOKUP(Table3[[#This Row],[Order ID]],OrderBreakDown!A3073:H11120,5,0)</f>
        <v>$11.00</v>
      </c>
      <c r="P3074">
        <f>VLOOKUP(Table3[[#This Row],[Order ID]],OrderBreakDown!A3073:H11120,6,0)</f>
        <v>4</v>
      </c>
      <c r="Q3074" t="str">
        <f>VLOOKUP(Table3[[#This Row],[Order ID]],OrderBreakDown!A3073:H11120,7,0)</f>
        <v>Furniture</v>
      </c>
      <c r="R3074" t="str">
        <f>VLOOKUP(Table3[[#This Row],[Order ID]],OrderBreakDown!A3073:H11120,8,0)</f>
        <v>Furnishings</v>
      </c>
    </row>
    <row r="3075" spans="1:18" ht="21.75" customHeight="1" thickBot="1" x14ac:dyDescent="0.3">
      <c r="A3075" s="5" t="s">
        <v>4880</v>
      </c>
      <c r="B3075" s="2">
        <v>41748</v>
      </c>
      <c r="C3075" s="1" t="s">
        <v>1073</v>
      </c>
      <c r="D3075" s="1" t="s">
        <v>4881</v>
      </c>
      <c r="E3075" s="1" t="s">
        <v>27</v>
      </c>
      <c r="F3075" s="1" t="s">
        <v>28</v>
      </c>
      <c r="G3075" s="1" t="s">
        <v>21</v>
      </c>
      <c r="H3075" s="2">
        <v>41748</v>
      </c>
      <c r="I3075" s="1" t="s">
        <v>62</v>
      </c>
      <c r="J3075" s="6" t="s">
        <v>519</v>
      </c>
      <c r="L3075" t="str">
        <f>VLOOKUP(Table3[[#This Row],[Order ID]],OrderBreakDown!A3074:H11121,2,0)</f>
        <v>Accos Rubber Bands, Bulk Pack</v>
      </c>
      <c r="M3075" s="16">
        <f>VLOOKUP(Table3[[#This Row],[Order ID]],OrderBreakDown!A3074:H11121,3,0)</f>
        <v>0</v>
      </c>
      <c r="N3075" t="str">
        <f>VLOOKUP(Table3[[#This Row],[Order ID]],OrderBreakDown!A3074:H11121,4,0)</f>
        <v>$117.00</v>
      </c>
      <c r="O3075" s="18" t="str">
        <f>VLOOKUP(Table3[[#This Row],[Order ID]],OrderBreakDown!A3074:H11121,5,0)</f>
        <v>$57.00</v>
      </c>
      <c r="P3075">
        <f>VLOOKUP(Table3[[#This Row],[Order ID]],OrderBreakDown!A3074:H11121,6,0)</f>
        <v>7</v>
      </c>
      <c r="Q3075" t="str">
        <f>VLOOKUP(Table3[[#This Row],[Order ID]],OrderBreakDown!A3074:H11121,7,0)</f>
        <v>Office Supplies</v>
      </c>
      <c r="R3075" t="str">
        <f>VLOOKUP(Table3[[#This Row],[Order ID]],OrderBreakDown!A3074:H11121,8,0)</f>
        <v>Fasteners</v>
      </c>
    </row>
    <row r="3076" spans="1:18" ht="21.75" customHeight="1" thickBot="1" x14ac:dyDescent="0.3">
      <c r="A3076" s="5" t="s">
        <v>4882</v>
      </c>
      <c r="B3076" s="2">
        <v>41748</v>
      </c>
      <c r="C3076" s="1" t="s">
        <v>2405</v>
      </c>
      <c r="D3076" s="1" t="s">
        <v>54</v>
      </c>
      <c r="E3076" s="1" t="s">
        <v>55</v>
      </c>
      <c r="F3076" s="1" t="s">
        <v>28</v>
      </c>
      <c r="G3076" s="1" t="s">
        <v>21</v>
      </c>
      <c r="H3076" s="2">
        <v>41751</v>
      </c>
      <c r="I3076" s="1" t="s">
        <v>37</v>
      </c>
      <c r="J3076" s="6" t="s">
        <v>54</v>
      </c>
      <c r="L3076" t="str">
        <f>VLOOKUP(Table3[[#This Row],[Order ID]],OrderBreakDown!A3075:H11122,2,0)</f>
        <v>Hon Bag Chairs, Red</v>
      </c>
      <c r="M3076" s="16">
        <f>VLOOKUP(Table3[[#This Row],[Order ID]],OrderBreakDown!A3075:H11122,3,0)</f>
        <v>0</v>
      </c>
      <c r="N3076" t="str">
        <f>VLOOKUP(Table3[[#This Row],[Order ID]],OrderBreakDown!A3075:H11122,4,0)</f>
        <v>$316.00</v>
      </c>
      <c r="O3076" s="18" t="str">
        <f>VLOOKUP(Table3[[#This Row],[Order ID]],OrderBreakDown!A3075:H11122,5,0)</f>
        <v>$104.00</v>
      </c>
      <c r="P3076">
        <f>VLOOKUP(Table3[[#This Row],[Order ID]],OrderBreakDown!A3075:H11122,6,0)</f>
        <v>7</v>
      </c>
      <c r="Q3076" t="str">
        <f>VLOOKUP(Table3[[#This Row],[Order ID]],OrderBreakDown!A3075:H11122,7,0)</f>
        <v>Furniture</v>
      </c>
      <c r="R3076" t="str">
        <f>VLOOKUP(Table3[[#This Row],[Order ID]],OrderBreakDown!A3075:H11122,8,0)</f>
        <v>Chairs</v>
      </c>
    </row>
    <row r="3077" spans="1:18" ht="21.75" customHeight="1" thickBot="1" x14ac:dyDescent="0.3">
      <c r="A3077" s="5" t="s">
        <v>4883</v>
      </c>
      <c r="B3077" s="2">
        <v>41748</v>
      </c>
      <c r="C3077" s="1" t="s">
        <v>2740</v>
      </c>
      <c r="D3077" s="1" t="s">
        <v>3603</v>
      </c>
      <c r="E3077" s="1" t="s">
        <v>13</v>
      </c>
      <c r="F3077" s="1" t="s">
        <v>14</v>
      </c>
      <c r="G3077" s="1" t="s">
        <v>33</v>
      </c>
      <c r="H3077" s="2">
        <v>41751</v>
      </c>
      <c r="I3077" s="1" t="s">
        <v>37</v>
      </c>
      <c r="J3077" s="6" t="s">
        <v>2487</v>
      </c>
      <c r="L3077" t="str">
        <f>VLOOKUP(Table3[[#This Row],[Order ID]],OrderBreakDown!A3076:H11123,2,0)</f>
        <v>Bush Floating Shelf Set, Metal</v>
      </c>
      <c r="M3077" s="16">
        <f>VLOOKUP(Table3[[#This Row],[Order ID]],OrderBreakDown!A3076:H11123,3,0)</f>
        <v>0.5</v>
      </c>
      <c r="N3077" t="str">
        <f>VLOOKUP(Table3[[#This Row],[Order ID]],OrderBreakDown!A3076:H11123,4,0)</f>
        <v>$171.00</v>
      </c>
      <c r="O3077" s="18" t="str">
        <f>VLOOKUP(Table3[[#This Row],[Order ID]],OrderBreakDown!A3076:H11123,5,0)</f>
        <v>-$140.00</v>
      </c>
      <c r="P3077">
        <f>VLOOKUP(Table3[[#This Row],[Order ID]],OrderBreakDown!A3076:H11123,6,0)</f>
        <v>2</v>
      </c>
      <c r="Q3077" t="str">
        <f>VLOOKUP(Table3[[#This Row],[Order ID]],OrderBreakDown!A3076:H11123,7,0)</f>
        <v>Furniture</v>
      </c>
      <c r="R3077" t="str">
        <f>VLOOKUP(Table3[[#This Row],[Order ID]],OrderBreakDown!A3076:H11123,8,0)</f>
        <v>Bookcases</v>
      </c>
    </row>
    <row r="3078" spans="1:18" ht="21.75" customHeight="1" thickBot="1" x14ac:dyDescent="0.3">
      <c r="A3078" s="5" t="s">
        <v>4884</v>
      </c>
      <c r="B3078" s="2">
        <v>41748</v>
      </c>
      <c r="C3078" s="1" t="s">
        <v>1297</v>
      </c>
      <c r="D3078" s="1" t="s">
        <v>2178</v>
      </c>
      <c r="E3078" s="1" t="s">
        <v>27</v>
      </c>
      <c r="F3078" s="1" t="s">
        <v>28</v>
      </c>
      <c r="G3078" s="1" t="s">
        <v>15</v>
      </c>
      <c r="H3078" s="2">
        <v>41752</v>
      </c>
      <c r="I3078" s="1" t="s">
        <v>22</v>
      </c>
      <c r="J3078" s="6" t="s">
        <v>45</v>
      </c>
      <c r="L3078" t="str">
        <f>VLOOKUP(Table3[[#This Row],[Order ID]],OrderBreakDown!A3077:H11124,2,0)</f>
        <v>Acco Binder, Economy</v>
      </c>
      <c r="M3078" s="16">
        <f>VLOOKUP(Table3[[#This Row],[Order ID]],OrderBreakDown!A3077:H11124,3,0)</f>
        <v>0</v>
      </c>
      <c r="N3078" t="str">
        <f>VLOOKUP(Table3[[#This Row],[Order ID]],OrderBreakDown!A3077:H11124,4,0)</f>
        <v>$30.00</v>
      </c>
      <c r="O3078" s="18" t="str">
        <f>VLOOKUP(Table3[[#This Row],[Order ID]],OrderBreakDown!A3077:H11124,5,0)</f>
        <v>$4.00</v>
      </c>
      <c r="P3078">
        <f>VLOOKUP(Table3[[#This Row],[Order ID]],OrderBreakDown!A3077:H11124,6,0)</f>
        <v>2</v>
      </c>
      <c r="Q3078" t="str">
        <f>VLOOKUP(Table3[[#This Row],[Order ID]],OrderBreakDown!A3077:H11124,7,0)</f>
        <v>Office Supplies</v>
      </c>
      <c r="R3078" t="str">
        <f>VLOOKUP(Table3[[#This Row],[Order ID]],OrderBreakDown!A3077:H11124,8,0)</f>
        <v>Binders</v>
      </c>
    </row>
    <row r="3079" spans="1:18" ht="21.75" customHeight="1" thickBot="1" x14ac:dyDescent="0.3">
      <c r="A3079" s="5" t="s">
        <v>4885</v>
      </c>
      <c r="B3079" s="2">
        <v>41748</v>
      </c>
      <c r="C3079" s="1" t="s">
        <v>1931</v>
      </c>
      <c r="D3079" s="1" t="s">
        <v>465</v>
      </c>
      <c r="E3079" s="1" t="s">
        <v>66</v>
      </c>
      <c r="F3079" s="1" t="s">
        <v>28</v>
      </c>
      <c r="G3079" s="1" t="s">
        <v>21</v>
      </c>
      <c r="H3079" s="2">
        <v>41752</v>
      </c>
      <c r="I3079" s="1" t="s">
        <v>22</v>
      </c>
      <c r="J3079" s="6" t="s">
        <v>465</v>
      </c>
      <c r="L3079" t="str">
        <f>VLOOKUP(Table3[[#This Row],[Order ID]],OrderBreakDown!A3078:H11125,2,0)</f>
        <v>SAFCO Chairmat, Red</v>
      </c>
      <c r="M3079" s="16">
        <f>VLOOKUP(Table3[[#This Row],[Order ID]],OrderBreakDown!A3078:H11125,3,0)</f>
        <v>0.1</v>
      </c>
      <c r="N3079" t="str">
        <f>VLOOKUP(Table3[[#This Row],[Order ID]],OrderBreakDown!A3078:H11125,4,0)</f>
        <v>$269.00</v>
      </c>
      <c r="O3079" s="18" t="str">
        <f>VLOOKUP(Table3[[#This Row],[Order ID]],OrderBreakDown!A3078:H11125,5,0)</f>
        <v>$33.00</v>
      </c>
      <c r="P3079">
        <f>VLOOKUP(Table3[[#This Row],[Order ID]],OrderBreakDown!A3078:H11125,6,0)</f>
        <v>5</v>
      </c>
      <c r="Q3079" t="str">
        <f>VLOOKUP(Table3[[#This Row],[Order ID]],OrderBreakDown!A3078:H11125,7,0)</f>
        <v>Furniture</v>
      </c>
      <c r="R3079" t="str">
        <f>VLOOKUP(Table3[[#This Row],[Order ID]],OrderBreakDown!A3078:H11125,8,0)</f>
        <v>Chairs</v>
      </c>
    </row>
    <row r="3080" spans="1:18" ht="21.75" customHeight="1" thickBot="1" x14ac:dyDescent="0.3">
      <c r="A3080" s="5" t="s">
        <v>4886</v>
      </c>
      <c r="B3080" s="2">
        <v>41749</v>
      </c>
      <c r="C3080" s="1" t="s">
        <v>446</v>
      </c>
      <c r="D3080" s="1" t="s">
        <v>640</v>
      </c>
      <c r="E3080" s="1" t="s">
        <v>27</v>
      </c>
      <c r="F3080" s="1" t="s">
        <v>28</v>
      </c>
      <c r="G3080" s="1" t="s">
        <v>33</v>
      </c>
      <c r="H3080" s="2">
        <v>41753</v>
      </c>
      <c r="I3080" s="1" t="s">
        <v>22</v>
      </c>
      <c r="J3080" s="6" t="s">
        <v>311</v>
      </c>
      <c r="L3080" t="str">
        <f>VLOOKUP(Table3[[#This Row],[Order ID]],OrderBreakDown!A3079:H11126,2,0)</f>
        <v>Belkin Memory Card, Bluetooth</v>
      </c>
      <c r="M3080" s="16">
        <f>VLOOKUP(Table3[[#This Row],[Order ID]],OrderBreakDown!A3079:H11126,3,0)</f>
        <v>0</v>
      </c>
      <c r="N3080" t="str">
        <f>VLOOKUP(Table3[[#This Row],[Order ID]],OrderBreakDown!A3079:H11126,4,0)</f>
        <v>$115.00</v>
      </c>
      <c r="O3080" s="18" t="str">
        <f>VLOOKUP(Table3[[#This Row],[Order ID]],OrderBreakDown!A3079:H11126,5,0)</f>
        <v>$25.00</v>
      </c>
      <c r="P3080">
        <f>VLOOKUP(Table3[[#This Row],[Order ID]],OrderBreakDown!A3079:H11126,6,0)</f>
        <v>1</v>
      </c>
      <c r="Q3080" t="str">
        <f>VLOOKUP(Table3[[#This Row],[Order ID]],OrderBreakDown!A3079:H11126,7,0)</f>
        <v>Technology</v>
      </c>
      <c r="R3080" t="str">
        <f>VLOOKUP(Table3[[#This Row],[Order ID]],OrderBreakDown!A3079:H11126,8,0)</f>
        <v>Accessories</v>
      </c>
    </row>
    <row r="3081" spans="1:18" ht="21.75" customHeight="1" thickBot="1" x14ac:dyDescent="0.3">
      <c r="A3081" s="5" t="s">
        <v>4887</v>
      </c>
      <c r="B3081" s="2">
        <v>41750</v>
      </c>
      <c r="C3081" s="1" t="s">
        <v>199</v>
      </c>
      <c r="D3081" s="1" t="s">
        <v>2532</v>
      </c>
      <c r="E3081" s="1" t="s">
        <v>66</v>
      </c>
      <c r="F3081" s="1" t="s">
        <v>28</v>
      </c>
      <c r="G3081" s="1" t="s">
        <v>21</v>
      </c>
      <c r="H3081" s="2">
        <v>41753</v>
      </c>
      <c r="I3081" s="1" t="s">
        <v>37</v>
      </c>
      <c r="J3081" s="6" t="s">
        <v>116</v>
      </c>
      <c r="L3081" t="str">
        <f>VLOOKUP(Table3[[#This Row],[Order ID]],OrderBreakDown!A3080:H11127,2,0)</f>
        <v>Stanley Markers, Water Color</v>
      </c>
      <c r="M3081" s="16">
        <f>VLOOKUP(Table3[[#This Row],[Order ID]],OrderBreakDown!A3080:H11127,3,0)</f>
        <v>0</v>
      </c>
      <c r="N3081" t="str">
        <f>VLOOKUP(Table3[[#This Row],[Order ID]],OrderBreakDown!A3080:H11127,4,0)</f>
        <v>$127.00</v>
      </c>
      <c r="O3081" s="18" t="str">
        <f>VLOOKUP(Table3[[#This Row],[Order ID]],OrderBreakDown!A3080:H11127,5,0)</f>
        <v>$42.00</v>
      </c>
      <c r="P3081">
        <f>VLOOKUP(Table3[[#This Row],[Order ID]],OrderBreakDown!A3080:H11127,6,0)</f>
        <v>5</v>
      </c>
      <c r="Q3081" t="str">
        <f>VLOOKUP(Table3[[#This Row],[Order ID]],OrderBreakDown!A3080:H11127,7,0)</f>
        <v>Office Supplies</v>
      </c>
      <c r="R3081" t="str">
        <f>VLOOKUP(Table3[[#This Row],[Order ID]],OrderBreakDown!A3080:H11127,8,0)</f>
        <v>Art</v>
      </c>
    </row>
    <row r="3082" spans="1:18" ht="21.75" customHeight="1" thickBot="1" x14ac:dyDescent="0.3">
      <c r="A3082" s="5" t="s">
        <v>4888</v>
      </c>
      <c r="B3082" s="2">
        <v>41750</v>
      </c>
      <c r="C3082" s="1" t="s">
        <v>2555</v>
      </c>
      <c r="D3082" s="1" t="s">
        <v>3022</v>
      </c>
      <c r="E3082" s="1" t="s">
        <v>27</v>
      </c>
      <c r="F3082" s="1" t="s">
        <v>28</v>
      </c>
      <c r="G3082" s="1" t="s">
        <v>21</v>
      </c>
      <c r="H3082" s="2">
        <v>41753</v>
      </c>
      <c r="I3082" s="1" t="s">
        <v>37</v>
      </c>
      <c r="J3082" s="6" t="s">
        <v>112</v>
      </c>
      <c r="L3082" t="str">
        <f>VLOOKUP(Table3[[#This Row],[Order ID]],OrderBreakDown!A3081:H11128,2,0)</f>
        <v>Sharp Personal Copier, Digital</v>
      </c>
      <c r="M3082" s="16">
        <f>VLOOKUP(Table3[[#This Row],[Order ID]],OrderBreakDown!A3081:H11128,3,0)</f>
        <v>0.15</v>
      </c>
      <c r="N3082" t="str">
        <f>VLOOKUP(Table3[[#This Row],[Order ID]],OrderBreakDown!A3081:H11128,4,0)</f>
        <v>$203.00</v>
      </c>
      <c r="O3082" s="18" t="str">
        <f>VLOOKUP(Table3[[#This Row],[Order ID]],OrderBreakDown!A3081:H11128,5,0)</f>
        <v>$84.00</v>
      </c>
      <c r="P3082">
        <f>VLOOKUP(Table3[[#This Row],[Order ID]],OrderBreakDown!A3081:H11128,6,0)</f>
        <v>2</v>
      </c>
      <c r="Q3082" t="str">
        <f>VLOOKUP(Table3[[#This Row],[Order ID]],OrderBreakDown!A3081:H11128,7,0)</f>
        <v>Technology</v>
      </c>
      <c r="R3082" t="str">
        <f>VLOOKUP(Table3[[#This Row],[Order ID]],OrderBreakDown!A3081:H11128,8,0)</f>
        <v>Copiers</v>
      </c>
    </row>
    <row r="3083" spans="1:18" ht="21.75" customHeight="1" thickBot="1" x14ac:dyDescent="0.3">
      <c r="A3083" s="5" t="s">
        <v>4889</v>
      </c>
      <c r="B3083" s="2">
        <v>41750</v>
      </c>
      <c r="C3083" s="1" t="s">
        <v>1087</v>
      </c>
      <c r="D3083" s="1" t="s">
        <v>177</v>
      </c>
      <c r="E3083" s="1" t="s">
        <v>20</v>
      </c>
      <c r="F3083" s="1" t="s">
        <v>14</v>
      </c>
      <c r="G3083" s="1" t="s">
        <v>21</v>
      </c>
      <c r="H3083" s="2">
        <v>41752</v>
      </c>
      <c r="I3083" s="1" t="s">
        <v>16</v>
      </c>
      <c r="J3083" s="6" t="s">
        <v>23</v>
      </c>
      <c r="L3083" t="str">
        <f>VLOOKUP(Table3[[#This Row],[Order ID]],OrderBreakDown!A3082:H11129,2,0)</f>
        <v>Dania Stackable Bookrack, Pine</v>
      </c>
      <c r="M3083" s="16">
        <f>VLOOKUP(Table3[[#This Row],[Order ID]],OrderBreakDown!A3082:H11129,3,0)</f>
        <v>0.1</v>
      </c>
      <c r="N3083" t="str">
        <f>VLOOKUP(Table3[[#This Row],[Order ID]],OrderBreakDown!A3082:H11129,4,0)</f>
        <v>$1,117.00</v>
      </c>
      <c r="O3083" s="18" t="str">
        <f>VLOOKUP(Table3[[#This Row],[Order ID]],OrderBreakDown!A3082:H11129,5,0)</f>
        <v>$447.00</v>
      </c>
      <c r="P3083">
        <f>VLOOKUP(Table3[[#This Row],[Order ID]],OrderBreakDown!A3082:H11129,6,0)</f>
        <v>10</v>
      </c>
      <c r="Q3083" t="str">
        <f>VLOOKUP(Table3[[#This Row],[Order ID]],OrderBreakDown!A3082:H11129,7,0)</f>
        <v>Furniture</v>
      </c>
      <c r="R3083" t="str">
        <f>VLOOKUP(Table3[[#This Row],[Order ID]],OrderBreakDown!A3082:H11129,8,0)</f>
        <v>Bookcases</v>
      </c>
    </row>
    <row r="3084" spans="1:18" ht="21.75" customHeight="1" thickBot="1" x14ac:dyDescent="0.3">
      <c r="A3084" s="5" t="s">
        <v>4890</v>
      </c>
      <c r="B3084" s="2">
        <v>41750</v>
      </c>
      <c r="C3084" s="1" t="s">
        <v>152</v>
      </c>
      <c r="D3084" s="1" t="s">
        <v>2840</v>
      </c>
      <c r="E3084" s="1" t="s">
        <v>58</v>
      </c>
      <c r="F3084" s="1" t="s">
        <v>50</v>
      </c>
      <c r="G3084" s="1" t="s">
        <v>21</v>
      </c>
      <c r="H3084" s="2">
        <v>41755</v>
      </c>
      <c r="I3084" s="1" t="s">
        <v>22</v>
      </c>
      <c r="J3084" s="6" t="s">
        <v>2841</v>
      </c>
      <c r="L3084" t="str">
        <f>VLOOKUP(Table3[[#This Row],[Order ID]],OrderBreakDown!A3083:H11130,2,0)</f>
        <v>StarTech Calculator, Wireless</v>
      </c>
      <c r="M3084" s="16">
        <f>VLOOKUP(Table3[[#This Row],[Order ID]],OrderBreakDown!A3083:H11130,3,0)</f>
        <v>0.1</v>
      </c>
      <c r="N3084" t="str">
        <f>VLOOKUP(Table3[[#This Row],[Order ID]],OrderBreakDown!A3083:H11130,4,0)</f>
        <v>$144.00</v>
      </c>
      <c r="O3084" s="18" t="str">
        <f>VLOOKUP(Table3[[#This Row],[Order ID]],OrderBreakDown!A3083:H11130,5,0)</f>
        <v>-$7.00</v>
      </c>
      <c r="P3084">
        <f>VLOOKUP(Table3[[#This Row],[Order ID]],OrderBreakDown!A3083:H11130,6,0)</f>
        <v>4</v>
      </c>
      <c r="Q3084" t="str">
        <f>VLOOKUP(Table3[[#This Row],[Order ID]],OrderBreakDown!A3083:H11130,7,0)</f>
        <v>Technology</v>
      </c>
      <c r="R3084" t="str">
        <f>VLOOKUP(Table3[[#This Row],[Order ID]],OrderBreakDown!A3083:H11130,8,0)</f>
        <v>Machines</v>
      </c>
    </row>
    <row r="3085" spans="1:18" ht="21.75" customHeight="1" thickBot="1" x14ac:dyDescent="0.3">
      <c r="A3085" s="5" t="s">
        <v>4891</v>
      </c>
      <c r="B3085" s="2">
        <v>41750</v>
      </c>
      <c r="C3085" s="1" t="s">
        <v>639</v>
      </c>
      <c r="D3085" s="1" t="s">
        <v>4892</v>
      </c>
      <c r="E3085" s="1" t="s">
        <v>66</v>
      </c>
      <c r="F3085" s="1" t="s">
        <v>28</v>
      </c>
      <c r="G3085" s="1" t="s">
        <v>21</v>
      </c>
      <c r="H3085" s="2">
        <v>41754</v>
      </c>
      <c r="I3085" s="1" t="s">
        <v>22</v>
      </c>
      <c r="J3085" s="6" t="s">
        <v>295</v>
      </c>
      <c r="L3085" t="str">
        <f>VLOOKUP(Table3[[#This Row],[Order ID]],OrderBreakDown!A3084:H11131,2,0)</f>
        <v>KitchenAid Microwave, Red</v>
      </c>
      <c r="M3085" s="16">
        <f>VLOOKUP(Table3[[#This Row],[Order ID]],OrderBreakDown!A3084:H11131,3,0)</f>
        <v>0.1</v>
      </c>
      <c r="N3085" t="str">
        <f>VLOOKUP(Table3[[#This Row],[Order ID]],OrderBreakDown!A3084:H11131,4,0)</f>
        <v>$559.00</v>
      </c>
      <c r="O3085" s="18" t="str">
        <f>VLOOKUP(Table3[[#This Row],[Order ID]],OrderBreakDown!A3084:H11131,5,0)</f>
        <v>-$19.00</v>
      </c>
      <c r="P3085">
        <f>VLOOKUP(Table3[[#This Row],[Order ID]],OrderBreakDown!A3084:H11131,6,0)</f>
        <v>2</v>
      </c>
      <c r="Q3085" t="str">
        <f>VLOOKUP(Table3[[#This Row],[Order ID]],OrderBreakDown!A3084:H11131,7,0)</f>
        <v>Office Supplies</v>
      </c>
      <c r="R3085" t="str">
        <f>VLOOKUP(Table3[[#This Row],[Order ID]],OrderBreakDown!A3084:H11131,8,0)</f>
        <v>Appliances</v>
      </c>
    </row>
    <row r="3086" spans="1:18" ht="21.75" customHeight="1" thickBot="1" x14ac:dyDescent="0.3">
      <c r="A3086" s="5" t="s">
        <v>4893</v>
      </c>
      <c r="B3086" s="2">
        <v>41752</v>
      </c>
      <c r="C3086" s="1" t="s">
        <v>354</v>
      </c>
      <c r="D3086" s="1" t="s">
        <v>4894</v>
      </c>
      <c r="E3086" s="1" t="s">
        <v>49</v>
      </c>
      <c r="F3086" s="1" t="s">
        <v>50</v>
      </c>
      <c r="G3086" s="1" t="s">
        <v>21</v>
      </c>
      <c r="H3086" s="2">
        <v>41757</v>
      </c>
      <c r="I3086" s="1" t="s">
        <v>22</v>
      </c>
      <c r="J3086" s="6" t="s">
        <v>621</v>
      </c>
      <c r="L3086" t="str">
        <f>VLOOKUP(Table3[[#This Row],[Order ID]],OrderBreakDown!A3085:H11132,2,0)</f>
        <v>Novimex Shipping Labels, Alphabetical</v>
      </c>
      <c r="M3086" s="16">
        <f>VLOOKUP(Table3[[#This Row],[Order ID]],OrderBreakDown!A3085:H11132,3,0)</f>
        <v>0</v>
      </c>
      <c r="N3086" t="str">
        <f>VLOOKUP(Table3[[#This Row],[Order ID]],OrderBreakDown!A3085:H11132,4,0)</f>
        <v>$22.00</v>
      </c>
      <c r="O3086" s="18" t="str">
        <f>VLOOKUP(Table3[[#This Row],[Order ID]],OrderBreakDown!A3085:H11132,5,0)</f>
        <v>$11.00</v>
      </c>
      <c r="P3086">
        <f>VLOOKUP(Table3[[#This Row],[Order ID]],OrderBreakDown!A3085:H11132,6,0)</f>
        <v>2</v>
      </c>
      <c r="Q3086" t="str">
        <f>VLOOKUP(Table3[[#This Row],[Order ID]],OrderBreakDown!A3085:H11132,7,0)</f>
        <v>Office Supplies</v>
      </c>
      <c r="R3086" t="str">
        <f>VLOOKUP(Table3[[#This Row],[Order ID]],OrderBreakDown!A3085:H11132,8,0)</f>
        <v>Labels</v>
      </c>
    </row>
    <row r="3087" spans="1:18" ht="21.75" customHeight="1" thickBot="1" x14ac:dyDescent="0.3">
      <c r="A3087" s="5" t="s">
        <v>4895</v>
      </c>
      <c r="B3087" s="2">
        <v>41753</v>
      </c>
      <c r="C3087" s="1" t="s">
        <v>1894</v>
      </c>
      <c r="D3087" s="1" t="s">
        <v>1724</v>
      </c>
      <c r="E3087" s="1" t="s">
        <v>66</v>
      </c>
      <c r="F3087" s="1" t="s">
        <v>28</v>
      </c>
      <c r="G3087" s="1" t="s">
        <v>21</v>
      </c>
      <c r="H3087" s="2">
        <v>41756</v>
      </c>
      <c r="I3087" s="1" t="s">
        <v>16</v>
      </c>
      <c r="J3087" s="6" t="s">
        <v>185</v>
      </c>
      <c r="L3087" t="str">
        <f>VLOOKUP(Table3[[#This Row],[Order ID]],OrderBreakDown!A3086:H11133,2,0)</f>
        <v>Fellowes Lockers, Industrial</v>
      </c>
      <c r="M3087" s="16">
        <f>VLOOKUP(Table3[[#This Row],[Order ID]],OrderBreakDown!A3086:H11133,3,0)</f>
        <v>0.1</v>
      </c>
      <c r="N3087" t="str">
        <f>VLOOKUP(Table3[[#This Row],[Order ID]],OrderBreakDown!A3086:H11133,4,0)</f>
        <v>$374.00</v>
      </c>
      <c r="O3087" s="18" t="str">
        <f>VLOOKUP(Table3[[#This Row],[Order ID]],OrderBreakDown!A3086:H11133,5,0)</f>
        <v>$141.00</v>
      </c>
      <c r="P3087">
        <f>VLOOKUP(Table3[[#This Row],[Order ID]],OrderBreakDown!A3086:H11133,6,0)</f>
        <v>2</v>
      </c>
      <c r="Q3087" t="str">
        <f>VLOOKUP(Table3[[#This Row],[Order ID]],OrderBreakDown!A3086:H11133,7,0)</f>
        <v>Office Supplies</v>
      </c>
      <c r="R3087" t="str">
        <f>VLOOKUP(Table3[[#This Row],[Order ID]],OrderBreakDown!A3086:H11133,8,0)</f>
        <v>Storage</v>
      </c>
    </row>
    <row r="3088" spans="1:18" ht="21.75" customHeight="1" thickBot="1" x14ac:dyDescent="0.3">
      <c r="A3088" s="5" t="s">
        <v>4896</v>
      </c>
      <c r="B3088" s="2">
        <v>41753</v>
      </c>
      <c r="C3088" s="1" t="s">
        <v>558</v>
      </c>
      <c r="D3088" s="1" t="s">
        <v>263</v>
      </c>
      <c r="E3088" s="1" t="s">
        <v>49</v>
      </c>
      <c r="F3088" s="1" t="s">
        <v>50</v>
      </c>
      <c r="G3088" s="1" t="s">
        <v>21</v>
      </c>
      <c r="H3088" s="2">
        <v>41758</v>
      </c>
      <c r="I3088" s="1" t="s">
        <v>22</v>
      </c>
      <c r="J3088" s="6" t="s">
        <v>264</v>
      </c>
      <c r="L3088" t="str">
        <f>VLOOKUP(Table3[[#This Row],[Order ID]],OrderBreakDown!A3087:H11134,2,0)</f>
        <v>BIC Markers, Easy-Erase</v>
      </c>
      <c r="M3088" s="16">
        <f>VLOOKUP(Table3[[#This Row],[Order ID]],OrderBreakDown!A3087:H11134,3,0)</f>
        <v>0</v>
      </c>
      <c r="N3088" t="str">
        <f>VLOOKUP(Table3[[#This Row],[Order ID]],OrderBreakDown!A3087:H11134,4,0)</f>
        <v>$53.00</v>
      </c>
      <c r="O3088" s="18" t="str">
        <f>VLOOKUP(Table3[[#This Row],[Order ID]],OrderBreakDown!A3087:H11134,5,0)</f>
        <v>$15.00</v>
      </c>
      <c r="P3088">
        <f>VLOOKUP(Table3[[#This Row],[Order ID]],OrderBreakDown!A3087:H11134,6,0)</f>
        <v>2</v>
      </c>
      <c r="Q3088" t="str">
        <f>VLOOKUP(Table3[[#This Row],[Order ID]],OrderBreakDown!A3087:H11134,7,0)</f>
        <v>Office Supplies</v>
      </c>
      <c r="R3088" t="str">
        <f>VLOOKUP(Table3[[#This Row],[Order ID]],OrderBreakDown!A3087:H11134,8,0)</f>
        <v>Art</v>
      </c>
    </row>
    <row r="3089" spans="1:18" ht="21.75" customHeight="1" thickBot="1" x14ac:dyDescent="0.3">
      <c r="A3089" s="5" t="s">
        <v>4897</v>
      </c>
      <c r="B3089" s="2">
        <v>41753</v>
      </c>
      <c r="C3089" s="1" t="s">
        <v>1206</v>
      </c>
      <c r="D3089" s="1" t="s">
        <v>696</v>
      </c>
      <c r="E3089" s="1" t="s">
        <v>66</v>
      </c>
      <c r="F3089" s="1" t="s">
        <v>28</v>
      </c>
      <c r="G3089" s="1" t="s">
        <v>33</v>
      </c>
      <c r="H3089" s="2">
        <v>41757</v>
      </c>
      <c r="I3089" s="1" t="s">
        <v>22</v>
      </c>
      <c r="J3089" s="6" t="s">
        <v>295</v>
      </c>
      <c r="L3089" t="str">
        <f>VLOOKUP(Table3[[#This Row],[Order ID]],OrderBreakDown!A3088:H11135,2,0)</f>
        <v>Avery File Folder Labels, 5000 Label Set</v>
      </c>
      <c r="M3089" s="16">
        <f>VLOOKUP(Table3[[#This Row],[Order ID]],OrderBreakDown!A3088:H11135,3,0)</f>
        <v>0</v>
      </c>
      <c r="N3089" t="str">
        <f>VLOOKUP(Table3[[#This Row],[Order ID]],OrderBreakDown!A3088:H11135,4,0)</f>
        <v>$29.00</v>
      </c>
      <c r="O3089" s="18" t="str">
        <f>VLOOKUP(Table3[[#This Row],[Order ID]],OrderBreakDown!A3088:H11135,5,0)</f>
        <v>$1.00</v>
      </c>
      <c r="P3089">
        <f>VLOOKUP(Table3[[#This Row],[Order ID]],OrderBreakDown!A3088:H11135,6,0)</f>
        <v>3</v>
      </c>
      <c r="Q3089" t="str">
        <f>VLOOKUP(Table3[[#This Row],[Order ID]],OrderBreakDown!A3088:H11135,7,0)</f>
        <v>Office Supplies</v>
      </c>
      <c r="R3089" t="str">
        <f>VLOOKUP(Table3[[#This Row],[Order ID]],OrderBreakDown!A3088:H11135,8,0)</f>
        <v>Labels</v>
      </c>
    </row>
    <row r="3090" spans="1:18" ht="21.75" customHeight="1" thickBot="1" x14ac:dyDescent="0.3">
      <c r="A3090" s="5" t="s">
        <v>4898</v>
      </c>
      <c r="B3090" s="2">
        <v>41754</v>
      </c>
      <c r="C3090" s="1" t="s">
        <v>1719</v>
      </c>
      <c r="D3090" s="1" t="s">
        <v>4899</v>
      </c>
      <c r="E3090" s="1" t="s">
        <v>27</v>
      </c>
      <c r="F3090" s="1" t="s">
        <v>28</v>
      </c>
      <c r="G3090" s="1" t="s">
        <v>21</v>
      </c>
      <c r="H3090" s="2">
        <v>41757</v>
      </c>
      <c r="I3090" s="1" t="s">
        <v>16</v>
      </c>
      <c r="J3090" s="6" t="s">
        <v>112</v>
      </c>
      <c r="L3090" t="str">
        <f>VLOOKUP(Table3[[#This Row],[Order ID]],OrderBreakDown!A3089:H11136,2,0)</f>
        <v>Enermax Memo Slips, Premium</v>
      </c>
      <c r="M3090" s="16">
        <f>VLOOKUP(Table3[[#This Row],[Order ID]],OrderBreakDown!A3089:H11136,3,0)</f>
        <v>0</v>
      </c>
      <c r="N3090" t="str">
        <f>VLOOKUP(Table3[[#This Row],[Order ID]],OrderBreakDown!A3089:H11136,4,0)</f>
        <v>$63.00</v>
      </c>
      <c r="O3090" s="18" t="str">
        <f>VLOOKUP(Table3[[#This Row],[Order ID]],OrderBreakDown!A3089:H11136,5,0)</f>
        <v>$1.00</v>
      </c>
      <c r="P3090">
        <f>VLOOKUP(Table3[[#This Row],[Order ID]],OrderBreakDown!A3089:H11136,6,0)</f>
        <v>4</v>
      </c>
      <c r="Q3090" t="str">
        <f>VLOOKUP(Table3[[#This Row],[Order ID]],OrderBreakDown!A3089:H11136,7,0)</f>
        <v>Office Supplies</v>
      </c>
      <c r="R3090" t="str">
        <f>VLOOKUP(Table3[[#This Row],[Order ID]],OrderBreakDown!A3089:H11136,8,0)</f>
        <v>Paper</v>
      </c>
    </row>
    <row r="3091" spans="1:18" ht="21.75" customHeight="1" thickBot="1" x14ac:dyDescent="0.3">
      <c r="A3091" s="5" t="s">
        <v>4900</v>
      </c>
      <c r="B3091" s="2">
        <v>41754</v>
      </c>
      <c r="C3091" s="1" t="s">
        <v>2293</v>
      </c>
      <c r="D3091" s="1" t="s">
        <v>1784</v>
      </c>
      <c r="E3091" s="1" t="s">
        <v>58</v>
      </c>
      <c r="F3091" s="1" t="s">
        <v>50</v>
      </c>
      <c r="G3091" s="1" t="s">
        <v>21</v>
      </c>
      <c r="H3091" s="2">
        <v>41757</v>
      </c>
      <c r="I3091" s="1" t="s">
        <v>37</v>
      </c>
      <c r="J3091" s="6" t="s">
        <v>167</v>
      </c>
      <c r="L3091" t="str">
        <f>VLOOKUP(Table3[[#This Row],[Order ID]],OrderBreakDown!A3090:H11137,2,0)</f>
        <v>Elite Trimmer, Easy Grip</v>
      </c>
      <c r="M3091" s="16">
        <f>VLOOKUP(Table3[[#This Row],[Order ID]],OrderBreakDown!A3090:H11137,3,0)</f>
        <v>0</v>
      </c>
      <c r="N3091" t="str">
        <f>VLOOKUP(Table3[[#This Row],[Order ID]],OrderBreakDown!A3090:H11137,4,0)</f>
        <v>$130.00</v>
      </c>
      <c r="O3091" s="18" t="str">
        <f>VLOOKUP(Table3[[#This Row],[Order ID]],OrderBreakDown!A3090:H11137,5,0)</f>
        <v>$61.00</v>
      </c>
      <c r="P3091">
        <f>VLOOKUP(Table3[[#This Row],[Order ID]],OrderBreakDown!A3090:H11137,6,0)</f>
        <v>3</v>
      </c>
      <c r="Q3091" t="str">
        <f>VLOOKUP(Table3[[#This Row],[Order ID]],OrderBreakDown!A3090:H11137,7,0)</f>
        <v>Office Supplies</v>
      </c>
      <c r="R3091" t="str">
        <f>VLOOKUP(Table3[[#This Row],[Order ID]],OrderBreakDown!A3090:H11137,8,0)</f>
        <v>Supplies</v>
      </c>
    </row>
    <row r="3092" spans="1:18" ht="21.75" customHeight="1" thickBot="1" x14ac:dyDescent="0.3">
      <c r="A3092" s="5" t="s">
        <v>4901</v>
      </c>
      <c r="B3092" s="2">
        <v>41754</v>
      </c>
      <c r="C3092" s="1" t="s">
        <v>3078</v>
      </c>
      <c r="D3092" s="1" t="s">
        <v>44</v>
      </c>
      <c r="E3092" s="1" t="s">
        <v>27</v>
      </c>
      <c r="F3092" s="1" t="s">
        <v>28</v>
      </c>
      <c r="G3092" s="1" t="s">
        <v>33</v>
      </c>
      <c r="H3092" s="2">
        <v>41756</v>
      </c>
      <c r="I3092" s="1" t="s">
        <v>37</v>
      </c>
      <c r="J3092" s="6" t="s">
        <v>45</v>
      </c>
      <c r="L3092" t="str">
        <f>VLOOKUP(Table3[[#This Row],[Order ID]],OrderBreakDown!A3091:H11138,2,0)</f>
        <v>Rogers Folders, Blue</v>
      </c>
      <c r="M3092" s="16">
        <f>VLOOKUP(Table3[[#This Row],[Order ID]],OrderBreakDown!A3091:H11138,3,0)</f>
        <v>0.6</v>
      </c>
      <c r="N3092" t="str">
        <f>VLOOKUP(Table3[[#This Row],[Order ID]],OrderBreakDown!A3091:H11138,4,0)</f>
        <v>$37.00</v>
      </c>
      <c r="O3092" s="18" t="str">
        <f>VLOOKUP(Table3[[#This Row],[Order ID]],OrderBreakDown!A3091:H11138,5,0)</f>
        <v>-$53.00</v>
      </c>
      <c r="P3092">
        <f>VLOOKUP(Table3[[#This Row],[Order ID]],OrderBreakDown!A3091:H11138,6,0)</f>
        <v>3</v>
      </c>
      <c r="Q3092" t="str">
        <f>VLOOKUP(Table3[[#This Row],[Order ID]],OrderBreakDown!A3091:H11138,7,0)</f>
        <v>Office Supplies</v>
      </c>
      <c r="R3092" t="str">
        <f>VLOOKUP(Table3[[#This Row],[Order ID]],OrderBreakDown!A3091:H11138,8,0)</f>
        <v>Storage</v>
      </c>
    </row>
    <row r="3093" spans="1:18" ht="21.75" customHeight="1" thickBot="1" x14ac:dyDescent="0.3">
      <c r="A3093" s="5" t="s">
        <v>4902</v>
      </c>
      <c r="B3093" s="2">
        <v>41754</v>
      </c>
      <c r="C3093" s="1" t="s">
        <v>196</v>
      </c>
      <c r="D3093" s="1" t="s">
        <v>259</v>
      </c>
      <c r="E3093" s="1" t="s">
        <v>260</v>
      </c>
      <c r="F3093" s="1" t="s">
        <v>14</v>
      </c>
      <c r="G3093" s="1" t="s">
        <v>33</v>
      </c>
      <c r="H3093" s="2">
        <v>41758</v>
      </c>
      <c r="I3093" s="1" t="s">
        <v>22</v>
      </c>
      <c r="J3093" s="6" t="s">
        <v>259</v>
      </c>
      <c r="L3093" t="str">
        <f>VLOOKUP(Table3[[#This Row],[Order ID]],OrderBreakDown!A3092:H11139,2,0)</f>
        <v>Stanley Markers, Blue</v>
      </c>
      <c r="M3093" s="16">
        <f>VLOOKUP(Table3[[#This Row],[Order ID]],OrderBreakDown!A3092:H11139,3,0)</f>
        <v>0.5</v>
      </c>
      <c r="N3093" t="str">
        <f>VLOOKUP(Table3[[#This Row],[Order ID]],OrderBreakDown!A3092:H11139,4,0)</f>
        <v>$78.00</v>
      </c>
      <c r="O3093" s="18" t="str">
        <f>VLOOKUP(Table3[[#This Row],[Order ID]],OrderBreakDown!A3092:H11139,5,0)</f>
        <v>-$64.00</v>
      </c>
      <c r="P3093">
        <f>VLOOKUP(Table3[[#This Row],[Order ID]],OrderBreakDown!A3092:H11139,6,0)</f>
        <v>7</v>
      </c>
      <c r="Q3093" t="str">
        <f>VLOOKUP(Table3[[#This Row],[Order ID]],OrderBreakDown!A3092:H11139,7,0)</f>
        <v>Office Supplies</v>
      </c>
      <c r="R3093" t="str">
        <f>VLOOKUP(Table3[[#This Row],[Order ID]],OrderBreakDown!A3092:H11139,8,0)</f>
        <v>Art</v>
      </c>
    </row>
    <row r="3094" spans="1:18" ht="21.75" customHeight="1" thickBot="1" x14ac:dyDescent="0.3">
      <c r="A3094" s="5" t="s">
        <v>4903</v>
      </c>
      <c r="B3094" s="2">
        <v>41755</v>
      </c>
      <c r="C3094" s="1" t="s">
        <v>1661</v>
      </c>
      <c r="D3094" s="1" t="s">
        <v>221</v>
      </c>
      <c r="E3094" s="1" t="s">
        <v>27</v>
      </c>
      <c r="F3094" s="1" t="s">
        <v>28</v>
      </c>
      <c r="G3094" s="1" t="s">
        <v>21</v>
      </c>
      <c r="H3094" s="2">
        <v>41759</v>
      </c>
      <c r="I3094" s="1" t="s">
        <v>22</v>
      </c>
      <c r="J3094" s="6" t="s">
        <v>41</v>
      </c>
      <c r="L3094" t="str">
        <f>VLOOKUP(Table3[[#This Row],[Order ID]],OrderBreakDown!A3093:H11140,2,0)</f>
        <v>Ikea Stackable Bookrack, Mobile</v>
      </c>
      <c r="M3094" s="16">
        <f>VLOOKUP(Table3[[#This Row],[Order ID]],OrderBreakDown!A3093:H11140,3,0)</f>
        <v>0.1</v>
      </c>
      <c r="N3094" t="str">
        <f>VLOOKUP(Table3[[#This Row],[Order ID]],OrderBreakDown!A3093:H11140,4,0)</f>
        <v>$450.00</v>
      </c>
      <c r="O3094" s="18" t="str">
        <f>VLOOKUP(Table3[[#This Row],[Order ID]],OrderBreakDown!A3093:H11140,5,0)</f>
        <v>$190.00</v>
      </c>
      <c r="P3094">
        <f>VLOOKUP(Table3[[#This Row],[Order ID]],OrderBreakDown!A3093:H11140,6,0)</f>
        <v>4</v>
      </c>
      <c r="Q3094" t="str">
        <f>VLOOKUP(Table3[[#This Row],[Order ID]],OrderBreakDown!A3093:H11140,7,0)</f>
        <v>Furniture</v>
      </c>
      <c r="R3094" t="str">
        <f>VLOOKUP(Table3[[#This Row],[Order ID]],OrderBreakDown!A3093:H11140,8,0)</f>
        <v>Bookcases</v>
      </c>
    </row>
    <row r="3095" spans="1:18" ht="21.75" customHeight="1" thickBot="1" x14ac:dyDescent="0.3">
      <c r="A3095" s="5" t="s">
        <v>4904</v>
      </c>
      <c r="B3095" s="2">
        <v>41755</v>
      </c>
      <c r="C3095" s="1" t="s">
        <v>2145</v>
      </c>
      <c r="D3095" s="1" t="s">
        <v>54</v>
      </c>
      <c r="E3095" s="1" t="s">
        <v>55</v>
      </c>
      <c r="F3095" s="1" t="s">
        <v>28</v>
      </c>
      <c r="G3095" s="1" t="s">
        <v>15</v>
      </c>
      <c r="H3095" s="2">
        <v>41761</v>
      </c>
      <c r="I3095" s="1" t="s">
        <v>22</v>
      </c>
      <c r="J3095" s="6" t="s">
        <v>54</v>
      </c>
      <c r="L3095" t="str">
        <f>VLOOKUP(Table3[[#This Row],[Order ID]],OrderBreakDown!A3094:H11141,2,0)</f>
        <v>BIC Highlighters, Water Color</v>
      </c>
      <c r="M3095" s="16">
        <f>VLOOKUP(Table3[[#This Row],[Order ID]],OrderBreakDown!A3094:H11141,3,0)</f>
        <v>0</v>
      </c>
      <c r="N3095" t="str">
        <f>VLOOKUP(Table3[[#This Row],[Order ID]],OrderBreakDown!A3094:H11141,4,0)</f>
        <v>$44.00</v>
      </c>
      <c r="O3095" s="18" t="str">
        <f>VLOOKUP(Table3[[#This Row],[Order ID]],OrderBreakDown!A3094:H11141,5,0)</f>
        <v>$8.00</v>
      </c>
      <c r="P3095">
        <f>VLOOKUP(Table3[[#This Row],[Order ID]],OrderBreakDown!A3094:H11141,6,0)</f>
        <v>2</v>
      </c>
      <c r="Q3095" t="str">
        <f>VLOOKUP(Table3[[#This Row],[Order ID]],OrderBreakDown!A3094:H11141,7,0)</f>
        <v>Office Supplies</v>
      </c>
      <c r="R3095" t="str">
        <f>VLOOKUP(Table3[[#This Row],[Order ID]],OrderBreakDown!A3094:H11141,8,0)</f>
        <v>Art</v>
      </c>
    </row>
    <row r="3096" spans="1:18" ht="21.75" customHeight="1" thickBot="1" x14ac:dyDescent="0.3">
      <c r="A3096" s="5" t="s">
        <v>4905</v>
      </c>
      <c r="B3096" s="2">
        <v>41755</v>
      </c>
      <c r="C3096" s="1" t="s">
        <v>234</v>
      </c>
      <c r="D3096" s="1" t="s">
        <v>494</v>
      </c>
      <c r="E3096" s="1" t="s">
        <v>20</v>
      </c>
      <c r="F3096" s="1" t="s">
        <v>14</v>
      </c>
      <c r="G3096" s="1" t="s">
        <v>33</v>
      </c>
      <c r="H3096" s="2">
        <v>41760</v>
      </c>
      <c r="I3096" s="1" t="s">
        <v>22</v>
      </c>
      <c r="J3096" s="6" t="s">
        <v>23</v>
      </c>
      <c r="L3096" t="str">
        <f>VLOOKUP(Table3[[#This Row],[Order ID]],OrderBreakDown!A3095:H11142,2,0)</f>
        <v>Advantus Thumb Tacks, 12 Pack</v>
      </c>
      <c r="M3096" s="16">
        <f>VLOOKUP(Table3[[#This Row],[Order ID]],OrderBreakDown!A3095:H11142,3,0)</f>
        <v>0</v>
      </c>
      <c r="N3096" t="str">
        <f>VLOOKUP(Table3[[#This Row],[Order ID]],OrderBreakDown!A3095:H11142,4,0)</f>
        <v>$78.00</v>
      </c>
      <c r="O3096" s="18" t="str">
        <f>VLOOKUP(Table3[[#This Row],[Order ID]],OrderBreakDown!A3095:H11142,5,0)</f>
        <v>$3.00</v>
      </c>
      <c r="P3096">
        <f>VLOOKUP(Table3[[#This Row],[Order ID]],OrderBreakDown!A3095:H11142,6,0)</f>
        <v>6</v>
      </c>
      <c r="Q3096" t="str">
        <f>VLOOKUP(Table3[[#This Row],[Order ID]],OrderBreakDown!A3095:H11142,7,0)</f>
        <v>Office Supplies</v>
      </c>
      <c r="R3096" t="str">
        <f>VLOOKUP(Table3[[#This Row],[Order ID]],OrderBreakDown!A3095:H11142,8,0)</f>
        <v>Fasteners</v>
      </c>
    </row>
    <row r="3097" spans="1:18" ht="21.75" customHeight="1" thickBot="1" x14ac:dyDescent="0.3">
      <c r="A3097" s="5" t="s">
        <v>4906</v>
      </c>
      <c r="B3097" s="2">
        <v>41755</v>
      </c>
      <c r="C3097" s="1" t="s">
        <v>566</v>
      </c>
      <c r="D3097" s="1" t="s">
        <v>529</v>
      </c>
      <c r="E3097" s="1" t="s">
        <v>120</v>
      </c>
      <c r="F3097" s="1" t="s">
        <v>28</v>
      </c>
      <c r="G3097" s="1" t="s">
        <v>33</v>
      </c>
      <c r="H3097" s="2">
        <v>41760</v>
      </c>
      <c r="I3097" s="1" t="s">
        <v>22</v>
      </c>
      <c r="J3097" s="6" t="s">
        <v>529</v>
      </c>
      <c r="L3097" t="str">
        <f>VLOOKUP(Table3[[#This Row],[Order ID]],OrderBreakDown!A3096:H11143,2,0)</f>
        <v>Eldon Light Bulb, Duo Pack</v>
      </c>
      <c r="M3097" s="16">
        <f>VLOOKUP(Table3[[#This Row],[Order ID]],OrderBreakDown!A3096:H11143,3,0)</f>
        <v>0</v>
      </c>
      <c r="N3097" t="str">
        <f>VLOOKUP(Table3[[#This Row],[Order ID]],OrderBreakDown!A3096:H11143,4,0)</f>
        <v>$25.00</v>
      </c>
      <c r="O3097" s="18" t="str">
        <f>VLOOKUP(Table3[[#This Row],[Order ID]],OrderBreakDown!A3096:H11143,5,0)</f>
        <v>$10.00</v>
      </c>
      <c r="P3097">
        <f>VLOOKUP(Table3[[#This Row],[Order ID]],OrderBreakDown!A3096:H11143,6,0)</f>
        <v>1</v>
      </c>
      <c r="Q3097" t="str">
        <f>VLOOKUP(Table3[[#This Row],[Order ID]],OrderBreakDown!A3096:H11143,7,0)</f>
        <v>Furniture</v>
      </c>
      <c r="R3097" t="str">
        <f>VLOOKUP(Table3[[#This Row],[Order ID]],OrderBreakDown!A3096:H11143,8,0)</f>
        <v>Furnishings</v>
      </c>
    </row>
    <row r="3098" spans="1:18" ht="21.75" customHeight="1" thickBot="1" x14ac:dyDescent="0.3">
      <c r="A3098" s="5" t="s">
        <v>4907</v>
      </c>
      <c r="B3098" s="2">
        <v>41755</v>
      </c>
      <c r="C3098" s="1" t="s">
        <v>2616</v>
      </c>
      <c r="D3098" s="1" t="s">
        <v>4052</v>
      </c>
      <c r="E3098" s="1" t="s">
        <v>27</v>
      </c>
      <c r="F3098" s="1" t="s">
        <v>28</v>
      </c>
      <c r="G3098" s="1" t="s">
        <v>21</v>
      </c>
      <c r="H3098" s="2">
        <v>41761</v>
      </c>
      <c r="I3098" s="1" t="s">
        <v>22</v>
      </c>
      <c r="J3098" s="6" t="s">
        <v>311</v>
      </c>
      <c r="L3098" t="str">
        <f>VLOOKUP(Table3[[#This Row],[Order ID]],OrderBreakDown!A3097:H11144,2,0)</f>
        <v>Office Star Swivel Stool, Adjustable</v>
      </c>
      <c r="M3098" s="16">
        <f>VLOOKUP(Table3[[#This Row],[Order ID]],OrderBreakDown!A3097:H11144,3,0)</f>
        <v>0.1</v>
      </c>
      <c r="N3098" t="str">
        <f>VLOOKUP(Table3[[#This Row],[Order ID]],OrderBreakDown!A3097:H11144,4,0)</f>
        <v>$476.00</v>
      </c>
      <c r="O3098" s="18" t="str">
        <f>VLOOKUP(Table3[[#This Row],[Order ID]],OrderBreakDown!A3097:H11144,5,0)</f>
        <v>$0.00</v>
      </c>
      <c r="P3098">
        <f>VLOOKUP(Table3[[#This Row],[Order ID]],OrderBreakDown!A3097:H11144,6,0)</f>
        <v>3</v>
      </c>
      <c r="Q3098" t="str">
        <f>VLOOKUP(Table3[[#This Row],[Order ID]],OrderBreakDown!A3097:H11144,7,0)</f>
        <v>Furniture</v>
      </c>
      <c r="R3098" t="str">
        <f>VLOOKUP(Table3[[#This Row],[Order ID]],OrderBreakDown!A3097:H11144,8,0)</f>
        <v>Chairs</v>
      </c>
    </row>
    <row r="3099" spans="1:18" ht="21.75" customHeight="1" thickBot="1" x14ac:dyDescent="0.3">
      <c r="A3099" s="5" t="s">
        <v>4908</v>
      </c>
      <c r="B3099" s="2">
        <v>41757</v>
      </c>
      <c r="C3099" s="1" t="s">
        <v>1124</v>
      </c>
      <c r="D3099" s="1" t="s">
        <v>103</v>
      </c>
      <c r="E3099" s="1" t="s">
        <v>49</v>
      </c>
      <c r="F3099" s="1" t="s">
        <v>50</v>
      </c>
      <c r="G3099" s="1" t="s">
        <v>21</v>
      </c>
      <c r="H3099" s="2">
        <v>41762</v>
      </c>
      <c r="I3099" s="1" t="s">
        <v>22</v>
      </c>
      <c r="J3099" s="6" t="s">
        <v>104</v>
      </c>
      <c r="L3099" t="str">
        <f>VLOOKUP(Table3[[#This Row],[Order ID]],OrderBreakDown!A3098:H11145,2,0)</f>
        <v>Dania Classic Bookcase, Traditional</v>
      </c>
      <c r="M3099" s="16">
        <f>VLOOKUP(Table3[[#This Row],[Order ID]],OrderBreakDown!A3098:H11145,3,0)</f>
        <v>0</v>
      </c>
      <c r="N3099" t="str">
        <f>VLOOKUP(Table3[[#This Row],[Order ID]],OrderBreakDown!A3098:H11145,4,0)</f>
        <v>$1,232.00</v>
      </c>
      <c r="O3099" s="18" t="str">
        <f>VLOOKUP(Table3[[#This Row],[Order ID]],OrderBreakDown!A3098:H11145,5,0)</f>
        <v>$530.00</v>
      </c>
      <c r="P3099">
        <f>VLOOKUP(Table3[[#This Row],[Order ID]],OrderBreakDown!A3098:H11145,6,0)</f>
        <v>3</v>
      </c>
      <c r="Q3099" t="str">
        <f>VLOOKUP(Table3[[#This Row],[Order ID]],OrderBreakDown!A3098:H11145,7,0)</f>
        <v>Furniture</v>
      </c>
      <c r="R3099" t="str">
        <f>VLOOKUP(Table3[[#This Row],[Order ID]],OrderBreakDown!A3098:H11145,8,0)</f>
        <v>Bookcases</v>
      </c>
    </row>
    <row r="3100" spans="1:18" ht="21.75" customHeight="1" thickBot="1" x14ac:dyDescent="0.3">
      <c r="A3100" s="5" t="s">
        <v>4909</v>
      </c>
      <c r="B3100" s="2">
        <v>41757</v>
      </c>
      <c r="C3100" s="1" t="s">
        <v>1923</v>
      </c>
      <c r="D3100" s="1" t="s">
        <v>4910</v>
      </c>
      <c r="E3100" s="1" t="s">
        <v>77</v>
      </c>
      <c r="F3100" s="1" t="s">
        <v>28</v>
      </c>
      <c r="G3100" s="1" t="s">
        <v>21</v>
      </c>
      <c r="H3100" s="2">
        <v>41762</v>
      </c>
      <c r="I3100" s="1" t="s">
        <v>22</v>
      </c>
      <c r="J3100" s="6" t="s">
        <v>831</v>
      </c>
      <c r="L3100" t="str">
        <f>VLOOKUP(Table3[[#This Row],[Order ID]],OrderBreakDown!A3099:H11146,2,0)</f>
        <v>Epson Calculator, Wireless</v>
      </c>
      <c r="M3100" s="16">
        <f>VLOOKUP(Table3[[#This Row],[Order ID]],OrderBreakDown!A3099:H11146,3,0)</f>
        <v>0.5</v>
      </c>
      <c r="N3100" t="str">
        <f>VLOOKUP(Table3[[#This Row],[Order ID]],OrderBreakDown!A3099:H11146,4,0)</f>
        <v>$46.00</v>
      </c>
      <c r="O3100" s="18" t="str">
        <f>VLOOKUP(Table3[[#This Row],[Order ID]],OrderBreakDown!A3099:H11146,5,0)</f>
        <v>$0.00</v>
      </c>
      <c r="P3100">
        <f>VLOOKUP(Table3[[#This Row],[Order ID]],OrderBreakDown!A3099:H11146,6,0)</f>
        <v>2</v>
      </c>
      <c r="Q3100" t="str">
        <f>VLOOKUP(Table3[[#This Row],[Order ID]],OrderBreakDown!A3099:H11146,7,0)</f>
        <v>Technology</v>
      </c>
      <c r="R3100" t="str">
        <f>VLOOKUP(Table3[[#This Row],[Order ID]],OrderBreakDown!A3099:H11146,8,0)</f>
        <v>Machines</v>
      </c>
    </row>
    <row r="3101" spans="1:18" ht="21.75" customHeight="1" thickBot="1" x14ac:dyDescent="0.3">
      <c r="A3101" s="5" t="s">
        <v>4911</v>
      </c>
      <c r="B3101" s="2">
        <v>41758</v>
      </c>
      <c r="C3101" s="1" t="s">
        <v>1947</v>
      </c>
      <c r="D3101" s="1" t="s">
        <v>485</v>
      </c>
      <c r="E3101" s="1" t="s">
        <v>58</v>
      </c>
      <c r="F3101" s="1" t="s">
        <v>50</v>
      </c>
      <c r="G3101" s="1" t="s">
        <v>33</v>
      </c>
      <c r="H3101" s="2">
        <v>41758</v>
      </c>
      <c r="I3101" s="1" t="s">
        <v>62</v>
      </c>
      <c r="J3101" s="6" t="s">
        <v>96</v>
      </c>
      <c r="L3101" t="str">
        <f>VLOOKUP(Table3[[#This Row],[Order ID]],OrderBreakDown!A3100:H11147,2,0)</f>
        <v>Rubbermaid Clock, Durable</v>
      </c>
      <c r="M3101" s="16">
        <f>VLOOKUP(Table3[[#This Row],[Order ID]],OrderBreakDown!A3100:H11147,3,0)</f>
        <v>0</v>
      </c>
      <c r="N3101" t="str">
        <f>VLOOKUP(Table3[[#This Row],[Order ID]],OrderBreakDown!A3100:H11147,4,0)</f>
        <v>$94.00</v>
      </c>
      <c r="O3101" s="18" t="str">
        <f>VLOOKUP(Table3[[#This Row],[Order ID]],OrderBreakDown!A3100:H11147,5,0)</f>
        <v>$34.00</v>
      </c>
      <c r="P3101">
        <f>VLOOKUP(Table3[[#This Row],[Order ID]],OrderBreakDown!A3100:H11147,6,0)</f>
        <v>2</v>
      </c>
      <c r="Q3101" t="str">
        <f>VLOOKUP(Table3[[#This Row],[Order ID]],OrderBreakDown!A3100:H11147,7,0)</f>
        <v>Furniture</v>
      </c>
      <c r="R3101" t="str">
        <f>VLOOKUP(Table3[[#This Row],[Order ID]],OrderBreakDown!A3100:H11147,8,0)</f>
        <v>Furnishings</v>
      </c>
    </row>
    <row r="3102" spans="1:18" ht="21.75" customHeight="1" thickBot="1" x14ac:dyDescent="0.3">
      <c r="A3102" s="5" t="s">
        <v>4912</v>
      </c>
      <c r="B3102" s="2">
        <v>41759</v>
      </c>
      <c r="C3102" s="1" t="s">
        <v>763</v>
      </c>
      <c r="D3102" s="1" t="s">
        <v>173</v>
      </c>
      <c r="E3102" s="1" t="s">
        <v>58</v>
      </c>
      <c r="F3102" s="1" t="s">
        <v>50</v>
      </c>
      <c r="G3102" s="1" t="s">
        <v>33</v>
      </c>
      <c r="H3102" s="2">
        <v>41761</v>
      </c>
      <c r="I3102" s="1" t="s">
        <v>16</v>
      </c>
      <c r="J3102" s="6" t="s">
        <v>174</v>
      </c>
      <c r="L3102" t="str">
        <f>VLOOKUP(Table3[[#This Row],[Order ID]],OrderBreakDown!A3101:H11148,2,0)</f>
        <v>Enermax Message Books, Multicolor</v>
      </c>
      <c r="M3102" s="16">
        <f>VLOOKUP(Table3[[#This Row],[Order ID]],OrderBreakDown!A3101:H11148,3,0)</f>
        <v>0</v>
      </c>
      <c r="N3102" t="str">
        <f>VLOOKUP(Table3[[#This Row],[Order ID]],OrderBreakDown!A3101:H11148,4,0)</f>
        <v>$120.00</v>
      </c>
      <c r="O3102" s="18" t="str">
        <f>VLOOKUP(Table3[[#This Row],[Order ID]],OrderBreakDown!A3101:H11148,5,0)</f>
        <v>$6.00</v>
      </c>
      <c r="P3102">
        <f>VLOOKUP(Table3[[#This Row],[Order ID]],OrderBreakDown!A3101:H11148,6,0)</f>
        <v>5</v>
      </c>
      <c r="Q3102" t="str">
        <f>VLOOKUP(Table3[[#This Row],[Order ID]],OrderBreakDown!A3101:H11148,7,0)</f>
        <v>Office Supplies</v>
      </c>
      <c r="R3102" t="str">
        <f>VLOOKUP(Table3[[#This Row],[Order ID]],OrderBreakDown!A3101:H11148,8,0)</f>
        <v>Paper</v>
      </c>
    </row>
    <row r="3103" spans="1:18" ht="21.75" customHeight="1" thickBot="1" x14ac:dyDescent="0.3">
      <c r="A3103" s="5" t="s">
        <v>4913</v>
      </c>
      <c r="B3103" s="2">
        <v>41759</v>
      </c>
      <c r="C3103" s="1" t="s">
        <v>2247</v>
      </c>
      <c r="D3103" s="1" t="s">
        <v>1443</v>
      </c>
      <c r="E3103" s="1" t="s">
        <v>66</v>
      </c>
      <c r="F3103" s="1" t="s">
        <v>28</v>
      </c>
      <c r="G3103" s="1" t="s">
        <v>33</v>
      </c>
      <c r="H3103" s="2">
        <v>41764</v>
      </c>
      <c r="I3103" s="1" t="s">
        <v>22</v>
      </c>
      <c r="J3103" s="6" t="s">
        <v>185</v>
      </c>
      <c r="L3103" t="str">
        <f>VLOOKUP(Table3[[#This Row],[Order ID]],OrderBreakDown!A3102:H11149,2,0)</f>
        <v>Stanley Sketch Pad, Water Color</v>
      </c>
      <c r="M3103" s="16">
        <f>VLOOKUP(Table3[[#This Row],[Order ID]],OrderBreakDown!A3102:H11149,3,0)</f>
        <v>0</v>
      </c>
      <c r="N3103" t="str">
        <f>VLOOKUP(Table3[[#This Row],[Order ID]],OrderBreakDown!A3102:H11149,4,0)</f>
        <v>$571.00</v>
      </c>
      <c r="O3103" s="18" t="str">
        <f>VLOOKUP(Table3[[#This Row],[Order ID]],OrderBreakDown!A3102:H11149,5,0)</f>
        <v>$108.00</v>
      </c>
      <c r="P3103">
        <f>VLOOKUP(Table3[[#This Row],[Order ID]],OrderBreakDown!A3102:H11149,6,0)</f>
        <v>12</v>
      </c>
      <c r="Q3103" t="str">
        <f>VLOOKUP(Table3[[#This Row],[Order ID]],OrderBreakDown!A3102:H11149,7,0)</f>
        <v>Office Supplies</v>
      </c>
      <c r="R3103" t="str">
        <f>VLOOKUP(Table3[[#This Row],[Order ID]],OrderBreakDown!A3102:H11149,8,0)</f>
        <v>Art</v>
      </c>
    </row>
    <row r="3104" spans="1:18" ht="21.75" customHeight="1" thickBot="1" x14ac:dyDescent="0.3">
      <c r="A3104" s="5" t="s">
        <v>4914</v>
      </c>
      <c r="B3104" s="2">
        <v>41759</v>
      </c>
      <c r="C3104" s="1" t="s">
        <v>1547</v>
      </c>
      <c r="D3104" s="1" t="s">
        <v>4915</v>
      </c>
      <c r="E3104" s="1" t="s">
        <v>27</v>
      </c>
      <c r="F3104" s="1" t="s">
        <v>28</v>
      </c>
      <c r="G3104" s="1" t="s">
        <v>21</v>
      </c>
      <c r="H3104" s="2">
        <v>41764</v>
      </c>
      <c r="I3104" s="1" t="s">
        <v>22</v>
      </c>
      <c r="J3104" s="6" t="s">
        <v>112</v>
      </c>
      <c r="L3104" t="str">
        <f>VLOOKUP(Table3[[#This Row],[Order ID]],OrderBreakDown!A3103:H11150,2,0)</f>
        <v>Novimex Steel Folding Chair, Red</v>
      </c>
      <c r="M3104" s="16">
        <f>VLOOKUP(Table3[[#This Row],[Order ID]],OrderBreakDown!A3103:H11150,3,0)</f>
        <v>0.1</v>
      </c>
      <c r="N3104" t="str">
        <f>VLOOKUP(Table3[[#This Row],[Order ID]],OrderBreakDown!A3103:H11150,4,0)</f>
        <v>$148.00</v>
      </c>
      <c r="O3104" s="18" t="str">
        <f>VLOOKUP(Table3[[#This Row],[Order ID]],OrderBreakDown!A3103:H11150,5,0)</f>
        <v>$54.00</v>
      </c>
      <c r="P3104">
        <f>VLOOKUP(Table3[[#This Row],[Order ID]],OrderBreakDown!A3103:H11150,6,0)</f>
        <v>2</v>
      </c>
      <c r="Q3104" t="str">
        <f>VLOOKUP(Table3[[#This Row],[Order ID]],OrderBreakDown!A3103:H11150,7,0)</f>
        <v>Furniture</v>
      </c>
      <c r="R3104" t="str">
        <f>VLOOKUP(Table3[[#This Row],[Order ID]],OrderBreakDown!A3103:H11150,8,0)</f>
        <v>Chairs</v>
      </c>
    </row>
    <row r="3105" spans="1:18" ht="21.75" customHeight="1" thickBot="1" x14ac:dyDescent="0.3">
      <c r="A3105" s="5" t="s">
        <v>4916</v>
      </c>
      <c r="B3105" s="2">
        <v>41759</v>
      </c>
      <c r="C3105" s="1" t="s">
        <v>140</v>
      </c>
      <c r="D3105" s="1" t="s">
        <v>12</v>
      </c>
      <c r="E3105" s="1" t="s">
        <v>13</v>
      </c>
      <c r="F3105" s="1" t="s">
        <v>14</v>
      </c>
      <c r="G3105" s="1" t="s">
        <v>21</v>
      </c>
      <c r="H3105" s="2">
        <v>41765</v>
      </c>
      <c r="I3105" s="1" t="s">
        <v>22</v>
      </c>
      <c r="J3105" s="6" t="s">
        <v>12</v>
      </c>
      <c r="L3105" t="str">
        <f>VLOOKUP(Table3[[#This Row],[Order ID]],OrderBreakDown!A3104:H11151,2,0)</f>
        <v>Boston Canvas, Easy-Erase</v>
      </c>
      <c r="M3105" s="16">
        <f>VLOOKUP(Table3[[#This Row],[Order ID]],OrderBreakDown!A3104:H11151,3,0)</f>
        <v>0.5</v>
      </c>
      <c r="N3105" t="str">
        <f>VLOOKUP(Table3[[#This Row],[Order ID]],OrderBreakDown!A3104:H11151,4,0)</f>
        <v>$27.00</v>
      </c>
      <c r="O3105" s="18" t="str">
        <f>VLOOKUP(Table3[[#This Row],[Order ID]],OrderBreakDown!A3104:H11151,5,0)</f>
        <v>-$15.00</v>
      </c>
      <c r="P3105">
        <f>VLOOKUP(Table3[[#This Row],[Order ID]],OrderBreakDown!A3104:H11151,6,0)</f>
        <v>1</v>
      </c>
      <c r="Q3105" t="str">
        <f>VLOOKUP(Table3[[#This Row],[Order ID]],OrderBreakDown!A3104:H11151,7,0)</f>
        <v>Office Supplies</v>
      </c>
      <c r="R3105" t="str">
        <f>VLOOKUP(Table3[[#This Row],[Order ID]],OrderBreakDown!A3104:H11151,8,0)</f>
        <v>Art</v>
      </c>
    </row>
    <row r="3106" spans="1:18" ht="21.75" customHeight="1" thickBot="1" x14ac:dyDescent="0.3">
      <c r="A3106" s="5" t="s">
        <v>4917</v>
      </c>
      <c r="B3106" s="2">
        <v>41759</v>
      </c>
      <c r="C3106" s="1" t="s">
        <v>2947</v>
      </c>
      <c r="D3106" s="1" t="s">
        <v>148</v>
      </c>
      <c r="E3106" s="1" t="s">
        <v>149</v>
      </c>
      <c r="F3106" s="1" t="s">
        <v>50</v>
      </c>
      <c r="G3106" s="1" t="s">
        <v>33</v>
      </c>
      <c r="H3106" s="2">
        <v>41763</v>
      </c>
      <c r="I3106" s="1" t="s">
        <v>22</v>
      </c>
      <c r="J3106" s="6" t="s">
        <v>150</v>
      </c>
      <c r="L3106" t="str">
        <f>VLOOKUP(Table3[[#This Row],[Order ID]],OrderBreakDown!A3105:H11152,2,0)</f>
        <v>Ibico Binder, Recycled</v>
      </c>
      <c r="M3106" s="16">
        <f>VLOOKUP(Table3[[#This Row],[Order ID]],OrderBreakDown!A3105:H11152,3,0)</f>
        <v>0.5</v>
      </c>
      <c r="N3106" t="str">
        <f>VLOOKUP(Table3[[#This Row],[Order ID]],OrderBreakDown!A3105:H11152,4,0)</f>
        <v>$40.00</v>
      </c>
      <c r="O3106" s="18" t="str">
        <f>VLOOKUP(Table3[[#This Row],[Order ID]],OrderBreakDown!A3105:H11152,5,0)</f>
        <v>-$33.00</v>
      </c>
      <c r="P3106">
        <f>VLOOKUP(Table3[[#This Row],[Order ID]],OrderBreakDown!A3105:H11152,6,0)</f>
        <v>5</v>
      </c>
      <c r="Q3106" t="str">
        <f>VLOOKUP(Table3[[#This Row],[Order ID]],OrderBreakDown!A3105:H11152,7,0)</f>
        <v>Office Supplies</v>
      </c>
      <c r="R3106" t="str">
        <f>VLOOKUP(Table3[[#This Row],[Order ID]],OrderBreakDown!A3105:H11152,8,0)</f>
        <v>Binders</v>
      </c>
    </row>
    <row r="3107" spans="1:18" ht="21.75" customHeight="1" thickBot="1" x14ac:dyDescent="0.3">
      <c r="A3107" s="5" t="s">
        <v>4918</v>
      </c>
      <c r="B3107" s="2">
        <v>41760</v>
      </c>
      <c r="C3107" s="1" t="s">
        <v>1065</v>
      </c>
      <c r="D3107" s="1" t="s">
        <v>887</v>
      </c>
      <c r="E3107" s="1" t="s">
        <v>27</v>
      </c>
      <c r="F3107" s="1" t="s">
        <v>28</v>
      </c>
      <c r="G3107" s="1" t="s">
        <v>15</v>
      </c>
      <c r="H3107" s="2">
        <v>41762</v>
      </c>
      <c r="I3107" s="1" t="s">
        <v>16</v>
      </c>
      <c r="J3107" s="6" t="s">
        <v>112</v>
      </c>
      <c r="L3107" t="str">
        <f>VLOOKUP(Table3[[#This Row],[Order ID]],OrderBreakDown!A3106:H11153,2,0)</f>
        <v>Rubbermaid Stacking Tray, Erganomic</v>
      </c>
      <c r="M3107" s="16">
        <f>VLOOKUP(Table3[[#This Row],[Order ID]],OrderBreakDown!A3106:H11153,3,0)</f>
        <v>0</v>
      </c>
      <c r="N3107" t="str">
        <f>VLOOKUP(Table3[[#This Row],[Order ID]],OrderBreakDown!A3106:H11153,4,0)</f>
        <v>$71.00</v>
      </c>
      <c r="O3107" s="18" t="str">
        <f>VLOOKUP(Table3[[#This Row],[Order ID]],OrderBreakDown!A3106:H11153,5,0)</f>
        <v>$23.00</v>
      </c>
      <c r="P3107">
        <f>VLOOKUP(Table3[[#This Row],[Order ID]],OrderBreakDown!A3106:H11153,6,0)</f>
        <v>3</v>
      </c>
      <c r="Q3107" t="str">
        <f>VLOOKUP(Table3[[#This Row],[Order ID]],OrderBreakDown!A3106:H11153,7,0)</f>
        <v>Furniture</v>
      </c>
      <c r="R3107" t="str">
        <f>VLOOKUP(Table3[[#This Row],[Order ID]],OrderBreakDown!A3106:H11153,8,0)</f>
        <v>Furnishings</v>
      </c>
    </row>
    <row r="3108" spans="1:18" ht="21.75" customHeight="1" thickBot="1" x14ac:dyDescent="0.3">
      <c r="A3108" s="5" t="s">
        <v>4919</v>
      </c>
      <c r="B3108" s="2">
        <v>41760</v>
      </c>
      <c r="C3108" s="1" t="s">
        <v>3537</v>
      </c>
      <c r="D3108" s="1" t="s">
        <v>190</v>
      </c>
      <c r="E3108" s="1" t="s">
        <v>27</v>
      </c>
      <c r="F3108" s="1" t="s">
        <v>28</v>
      </c>
      <c r="G3108" s="1" t="s">
        <v>21</v>
      </c>
      <c r="H3108" s="2">
        <v>41762</v>
      </c>
      <c r="I3108" s="1" t="s">
        <v>37</v>
      </c>
      <c r="J3108" s="6" t="s">
        <v>41</v>
      </c>
      <c r="L3108" t="str">
        <f>VLOOKUP(Table3[[#This Row],[Order ID]],OrderBreakDown!A3107:H11154,2,0)</f>
        <v>Smead Shelving, Industrial</v>
      </c>
      <c r="M3108" s="16">
        <f>VLOOKUP(Table3[[#This Row],[Order ID]],OrderBreakDown!A3107:H11154,3,0)</f>
        <v>0.1</v>
      </c>
      <c r="N3108" t="str">
        <f>VLOOKUP(Table3[[#This Row],[Order ID]],OrderBreakDown!A3107:H11154,4,0)</f>
        <v>$89.00</v>
      </c>
      <c r="O3108" s="18" t="str">
        <f>VLOOKUP(Table3[[#This Row],[Order ID]],OrderBreakDown!A3107:H11154,5,0)</f>
        <v>$14.00</v>
      </c>
      <c r="P3108">
        <f>VLOOKUP(Table3[[#This Row],[Order ID]],OrderBreakDown!A3107:H11154,6,0)</f>
        <v>2</v>
      </c>
      <c r="Q3108" t="str">
        <f>VLOOKUP(Table3[[#This Row],[Order ID]],OrderBreakDown!A3107:H11154,7,0)</f>
        <v>Office Supplies</v>
      </c>
      <c r="R3108" t="str">
        <f>VLOOKUP(Table3[[#This Row],[Order ID]],OrderBreakDown!A3107:H11154,8,0)</f>
        <v>Storage</v>
      </c>
    </row>
    <row r="3109" spans="1:18" ht="21.75" customHeight="1" thickBot="1" x14ac:dyDescent="0.3">
      <c r="A3109" s="5" t="s">
        <v>4920</v>
      </c>
      <c r="B3109" s="2">
        <v>41760</v>
      </c>
      <c r="C3109" s="1" t="s">
        <v>179</v>
      </c>
      <c r="D3109" s="1" t="s">
        <v>896</v>
      </c>
      <c r="E3109" s="1" t="s">
        <v>66</v>
      </c>
      <c r="F3109" s="1" t="s">
        <v>28</v>
      </c>
      <c r="G3109" s="1" t="s">
        <v>21</v>
      </c>
      <c r="H3109" s="2">
        <v>41763</v>
      </c>
      <c r="I3109" s="1" t="s">
        <v>37</v>
      </c>
      <c r="J3109" s="6" t="s">
        <v>67</v>
      </c>
      <c r="L3109" t="str">
        <f>VLOOKUP(Table3[[#This Row],[Order ID]],OrderBreakDown!A3108:H11155,2,0)</f>
        <v>Office Star Rocking Chair, Black</v>
      </c>
      <c r="M3109" s="16">
        <f>VLOOKUP(Table3[[#This Row],[Order ID]],OrderBreakDown!A3108:H11155,3,0)</f>
        <v>0.1</v>
      </c>
      <c r="N3109" t="str">
        <f>VLOOKUP(Table3[[#This Row],[Order ID]],OrderBreakDown!A3108:H11155,4,0)</f>
        <v>$374.00</v>
      </c>
      <c r="O3109" s="18" t="str">
        <f>VLOOKUP(Table3[[#This Row],[Order ID]],OrderBreakDown!A3108:H11155,5,0)</f>
        <v>$42.00</v>
      </c>
      <c r="P3109">
        <f>VLOOKUP(Table3[[#This Row],[Order ID]],OrderBreakDown!A3108:H11155,6,0)</f>
        <v>3</v>
      </c>
      <c r="Q3109" t="str">
        <f>VLOOKUP(Table3[[#This Row],[Order ID]],OrderBreakDown!A3108:H11155,7,0)</f>
        <v>Furniture</v>
      </c>
      <c r="R3109" t="str">
        <f>VLOOKUP(Table3[[#This Row],[Order ID]],OrderBreakDown!A3108:H11155,8,0)</f>
        <v>Chairs</v>
      </c>
    </row>
    <row r="3110" spans="1:18" ht="21.75" customHeight="1" thickBot="1" x14ac:dyDescent="0.3">
      <c r="A3110" s="5" t="s">
        <v>4921</v>
      </c>
      <c r="B3110" s="2">
        <v>41761</v>
      </c>
      <c r="C3110" s="1" t="s">
        <v>1753</v>
      </c>
      <c r="D3110" s="1" t="s">
        <v>2017</v>
      </c>
      <c r="E3110" s="1" t="s">
        <v>20</v>
      </c>
      <c r="F3110" s="1" t="s">
        <v>14</v>
      </c>
      <c r="G3110" s="1" t="s">
        <v>21</v>
      </c>
      <c r="H3110" s="2">
        <v>41767</v>
      </c>
      <c r="I3110" s="1" t="s">
        <v>22</v>
      </c>
      <c r="J3110" s="6" t="s">
        <v>23</v>
      </c>
      <c r="L3110" t="str">
        <f>VLOOKUP(Table3[[#This Row],[Order ID]],OrderBreakDown!A3109:H11156,2,0)</f>
        <v>BIC Markers, Blue</v>
      </c>
      <c r="M3110" s="16">
        <f>VLOOKUP(Table3[[#This Row],[Order ID]],OrderBreakDown!A3109:H11156,3,0)</f>
        <v>0</v>
      </c>
      <c r="N3110" t="str">
        <f>VLOOKUP(Table3[[#This Row],[Order ID]],OrderBreakDown!A3109:H11156,4,0)</f>
        <v>$106.00</v>
      </c>
      <c r="O3110" s="18" t="str">
        <f>VLOOKUP(Table3[[#This Row],[Order ID]],OrderBreakDown!A3109:H11156,5,0)</f>
        <v>$2.00</v>
      </c>
      <c r="P3110">
        <f>VLOOKUP(Table3[[#This Row],[Order ID]],OrderBreakDown!A3109:H11156,6,0)</f>
        <v>4</v>
      </c>
      <c r="Q3110" t="str">
        <f>VLOOKUP(Table3[[#This Row],[Order ID]],OrderBreakDown!A3109:H11156,7,0)</f>
        <v>Office Supplies</v>
      </c>
      <c r="R3110" t="str">
        <f>VLOOKUP(Table3[[#This Row],[Order ID]],OrderBreakDown!A3109:H11156,8,0)</f>
        <v>Art</v>
      </c>
    </row>
    <row r="3111" spans="1:18" ht="21.75" customHeight="1" thickBot="1" x14ac:dyDescent="0.3">
      <c r="A3111" s="5" t="s">
        <v>4922</v>
      </c>
      <c r="B3111" s="2">
        <v>41761</v>
      </c>
      <c r="C3111" s="1" t="s">
        <v>978</v>
      </c>
      <c r="D3111" s="1" t="s">
        <v>4739</v>
      </c>
      <c r="E3111" s="1" t="s">
        <v>27</v>
      </c>
      <c r="F3111" s="1" t="s">
        <v>28</v>
      </c>
      <c r="G3111" s="1" t="s">
        <v>21</v>
      </c>
      <c r="H3111" s="2">
        <v>41764</v>
      </c>
      <c r="I3111" s="1" t="s">
        <v>16</v>
      </c>
      <c r="J3111" s="6" t="s">
        <v>194</v>
      </c>
      <c r="L3111" t="str">
        <f>VLOOKUP(Table3[[#This Row],[Order ID]],OrderBreakDown!A3110:H11157,2,0)</f>
        <v>Rogers Folders, Wire Frame</v>
      </c>
      <c r="M3111" s="16">
        <f>VLOOKUP(Table3[[#This Row],[Order ID]],OrderBreakDown!A3110:H11157,3,0)</f>
        <v>0.1</v>
      </c>
      <c r="N3111" t="str">
        <f>VLOOKUP(Table3[[#This Row],[Order ID]],OrderBreakDown!A3110:H11157,4,0)</f>
        <v>$54.00</v>
      </c>
      <c r="O3111" s="18" t="str">
        <f>VLOOKUP(Table3[[#This Row],[Order ID]],OrderBreakDown!A3110:H11157,5,0)</f>
        <v>$1.00</v>
      </c>
      <c r="P3111">
        <f>VLOOKUP(Table3[[#This Row],[Order ID]],OrderBreakDown!A3110:H11157,6,0)</f>
        <v>2</v>
      </c>
      <c r="Q3111" t="str">
        <f>VLOOKUP(Table3[[#This Row],[Order ID]],OrderBreakDown!A3110:H11157,7,0)</f>
        <v>Office Supplies</v>
      </c>
      <c r="R3111" t="str">
        <f>VLOOKUP(Table3[[#This Row],[Order ID]],OrderBreakDown!A3110:H11157,8,0)</f>
        <v>Storage</v>
      </c>
    </row>
    <row r="3112" spans="1:18" ht="21.75" customHeight="1" thickBot="1" x14ac:dyDescent="0.3">
      <c r="A3112" s="5" t="s">
        <v>4923</v>
      </c>
      <c r="B3112" s="2">
        <v>41761</v>
      </c>
      <c r="C3112" s="1" t="s">
        <v>1407</v>
      </c>
      <c r="D3112" s="1" t="s">
        <v>4924</v>
      </c>
      <c r="E3112" s="1" t="s">
        <v>27</v>
      </c>
      <c r="F3112" s="1" t="s">
        <v>28</v>
      </c>
      <c r="G3112" s="1" t="s">
        <v>21</v>
      </c>
      <c r="H3112" s="2">
        <v>41762</v>
      </c>
      <c r="I3112" s="1" t="s">
        <v>37</v>
      </c>
      <c r="J3112" s="6" t="s">
        <v>112</v>
      </c>
      <c r="L3112" t="str">
        <f>VLOOKUP(Table3[[#This Row],[Order ID]],OrderBreakDown!A3111:H11158,2,0)</f>
        <v>Boston Highlighters, Fluorescent</v>
      </c>
      <c r="M3112" s="16">
        <f>VLOOKUP(Table3[[#This Row],[Order ID]],OrderBreakDown!A3111:H11158,3,0)</f>
        <v>0</v>
      </c>
      <c r="N3112" t="str">
        <f>VLOOKUP(Table3[[#This Row],[Order ID]],OrderBreakDown!A3111:H11158,4,0)</f>
        <v>$40.00</v>
      </c>
      <c r="O3112" s="18" t="str">
        <f>VLOOKUP(Table3[[#This Row],[Order ID]],OrderBreakDown!A3111:H11158,5,0)</f>
        <v>$10.00</v>
      </c>
      <c r="P3112">
        <f>VLOOKUP(Table3[[#This Row],[Order ID]],OrderBreakDown!A3111:H11158,6,0)</f>
        <v>2</v>
      </c>
      <c r="Q3112" t="str">
        <f>VLOOKUP(Table3[[#This Row],[Order ID]],OrderBreakDown!A3111:H11158,7,0)</f>
        <v>Office Supplies</v>
      </c>
      <c r="R3112" t="str">
        <f>VLOOKUP(Table3[[#This Row],[Order ID]],OrderBreakDown!A3111:H11158,8,0)</f>
        <v>Art</v>
      </c>
    </row>
    <row r="3113" spans="1:18" ht="21.75" customHeight="1" thickBot="1" x14ac:dyDescent="0.3">
      <c r="A3113" s="5" t="s">
        <v>4925</v>
      </c>
      <c r="B3113" s="2">
        <v>41761</v>
      </c>
      <c r="C3113" s="1" t="s">
        <v>118</v>
      </c>
      <c r="D3113" s="1" t="s">
        <v>4926</v>
      </c>
      <c r="E3113" s="1" t="s">
        <v>49</v>
      </c>
      <c r="F3113" s="1" t="s">
        <v>50</v>
      </c>
      <c r="G3113" s="1" t="s">
        <v>15</v>
      </c>
      <c r="H3113" s="2">
        <v>41765</v>
      </c>
      <c r="I3113" s="1" t="s">
        <v>16</v>
      </c>
      <c r="J3113" s="6" t="s">
        <v>108</v>
      </c>
      <c r="L3113" t="str">
        <f>VLOOKUP(Table3[[#This Row],[Order ID]],OrderBreakDown!A3112:H11159,2,0)</f>
        <v>Eaton Parchment Paper, 8.5 x 11</v>
      </c>
      <c r="M3113" s="16">
        <f>VLOOKUP(Table3[[#This Row],[Order ID]],OrderBreakDown!A3112:H11159,3,0)</f>
        <v>0</v>
      </c>
      <c r="N3113" t="str">
        <f>VLOOKUP(Table3[[#This Row],[Order ID]],OrderBreakDown!A3112:H11159,4,0)</f>
        <v>$53.00</v>
      </c>
      <c r="O3113" s="18" t="str">
        <f>VLOOKUP(Table3[[#This Row],[Order ID]],OrderBreakDown!A3112:H11159,5,0)</f>
        <v>$11.00</v>
      </c>
      <c r="P3113">
        <f>VLOOKUP(Table3[[#This Row],[Order ID]],OrderBreakDown!A3112:H11159,6,0)</f>
        <v>3</v>
      </c>
      <c r="Q3113" t="str">
        <f>VLOOKUP(Table3[[#This Row],[Order ID]],OrderBreakDown!A3112:H11159,7,0)</f>
        <v>Office Supplies</v>
      </c>
      <c r="R3113" t="str">
        <f>VLOOKUP(Table3[[#This Row],[Order ID]],OrderBreakDown!A3112:H11159,8,0)</f>
        <v>Paper</v>
      </c>
    </row>
    <row r="3114" spans="1:18" ht="21.75" customHeight="1" thickBot="1" x14ac:dyDescent="0.3">
      <c r="A3114" s="5" t="s">
        <v>4927</v>
      </c>
      <c r="B3114" s="2">
        <v>41761</v>
      </c>
      <c r="C3114" s="1" t="s">
        <v>1558</v>
      </c>
      <c r="D3114" s="1" t="s">
        <v>1048</v>
      </c>
      <c r="E3114" s="1" t="s">
        <v>20</v>
      </c>
      <c r="F3114" s="1" t="s">
        <v>14</v>
      </c>
      <c r="G3114" s="1" t="s">
        <v>21</v>
      </c>
      <c r="H3114" s="2">
        <v>41764</v>
      </c>
      <c r="I3114" s="1" t="s">
        <v>37</v>
      </c>
      <c r="J3114" s="6" t="s">
        <v>23</v>
      </c>
      <c r="L3114" t="str">
        <f>VLOOKUP(Table3[[#This Row],[Order ID]],OrderBreakDown!A3113:H11160,2,0)</f>
        <v>Binney &amp; Smith Canvas, Easy-Erase</v>
      </c>
      <c r="M3114" s="16">
        <f>VLOOKUP(Table3[[#This Row],[Order ID]],OrderBreakDown!A3113:H11160,3,0)</f>
        <v>0</v>
      </c>
      <c r="N3114" t="str">
        <f>VLOOKUP(Table3[[#This Row],[Order ID]],OrderBreakDown!A3113:H11160,4,0)</f>
        <v>$155.00</v>
      </c>
      <c r="O3114" s="18" t="str">
        <f>VLOOKUP(Table3[[#This Row],[Order ID]],OrderBreakDown!A3113:H11160,5,0)</f>
        <v>$26.00</v>
      </c>
      <c r="P3114">
        <f>VLOOKUP(Table3[[#This Row],[Order ID]],OrderBreakDown!A3113:H11160,6,0)</f>
        <v>3</v>
      </c>
      <c r="Q3114" t="str">
        <f>VLOOKUP(Table3[[#This Row],[Order ID]],OrderBreakDown!A3113:H11160,7,0)</f>
        <v>Office Supplies</v>
      </c>
      <c r="R3114" t="str">
        <f>VLOOKUP(Table3[[#This Row],[Order ID]],OrderBreakDown!A3113:H11160,8,0)</f>
        <v>Art</v>
      </c>
    </row>
    <row r="3115" spans="1:18" ht="21.75" customHeight="1" thickBot="1" x14ac:dyDescent="0.3">
      <c r="A3115" s="5" t="s">
        <v>4928</v>
      </c>
      <c r="B3115" s="2">
        <v>41761</v>
      </c>
      <c r="C3115" s="1" t="s">
        <v>808</v>
      </c>
      <c r="D3115" s="1" t="s">
        <v>1991</v>
      </c>
      <c r="E3115" s="1" t="s">
        <v>77</v>
      </c>
      <c r="F3115" s="1" t="s">
        <v>28</v>
      </c>
      <c r="G3115" s="1" t="s">
        <v>21</v>
      </c>
      <c r="H3115" s="2">
        <v>41765</v>
      </c>
      <c r="I3115" s="1" t="s">
        <v>22</v>
      </c>
      <c r="J3115" s="6" t="s">
        <v>382</v>
      </c>
      <c r="L3115" t="str">
        <f>VLOOKUP(Table3[[#This Row],[Order ID]],OrderBreakDown!A3114:H11161,2,0)</f>
        <v>Enermax Computer Printout Paper, 8.5 x 11</v>
      </c>
      <c r="M3115" s="16">
        <f>VLOOKUP(Table3[[#This Row],[Order ID]],OrderBreakDown!A3114:H11161,3,0)</f>
        <v>0.5</v>
      </c>
      <c r="N3115" t="str">
        <f>VLOOKUP(Table3[[#This Row],[Order ID]],OrderBreakDown!A3114:H11161,4,0)</f>
        <v>$82.00</v>
      </c>
      <c r="O3115" s="18" t="str">
        <f>VLOOKUP(Table3[[#This Row],[Order ID]],OrderBreakDown!A3114:H11161,5,0)</f>
        <v>-$39.00</v>
      </c>
      <c r="P3115">
        <f>VLOOKUP(Table3[[#This Row],[Order ID]],OrderBreakDown!A3114:H11161,6,0)</f>
        <v>5</v>
      </c>
      <c r="Q3115" t="str">
        <f>VLOOKUP(Table3[[#This Row],[Order ID]],OrderBreakDown!A3114:H11161,7,0)</f>
        <v>Office Supplies</v>
      </c>
      <c r="R3115" t="str">
        <f>VLOOKUP(Table3[[#This Row],[Order ID]],OrderBreakDown!A3114:H11161,8,0)</f>
        <v>Paper</v>
      </c>
    </row>
    <row r="3116" spans="1:18" ht="21.75" customHeight="1" thickBot="1" x14ac:dyDescent="0.3">
      <c r="A3116" s="5" t="s">
        <v>4929</v>
      </c>
      <c r="B3116" s="2">
        <v>41761</v>
      </c>
      <c r="C3116" s="1" t="s">
        <v>1424</v>
      </c>
      <c r="D3116" s="1" t="s">
        <v>247</v>
      </c>
      <c r="E3116" s="1" t="s">
        <v>49</v>
      </c>
      <c r="F3116" s="1" t="s">
        <v>50</v>
      </c>
      <c r="G3116" s="1" t="s">
        <v>15</v>
      </c>
      <c r="H3116" s="2">
        <v>41764</v>
      </c>
      <c r="I3116" s="1" t="s">
        <v>16</v>
      </c>
      <c r="J3116" s="6" t="s">
        <v>104</v>
      </c>
      <c r="L3116" t="str">
        <f>VLOOKUP(Table3[[#This Row],[Order ID]],OrderBreakDown!A3115:H11162,2,0)</f>
        <v>Rogers Shelving, Wire Frame</v>
      </c>
      <c r="M3116" s="16">
        <f>VLOOKUP(Table3[[#This Row],[Order ID]],OrderBreakDown!A3115:H11162,3,0)</f>
        <v>0.4</v>
      </c>
      <c r="N3116" t="str">
        <f>VLOOKUP(Table3[[#This Row],[Order ID]],OrderBreakDown!A3115:H11162,4,0)</f>
        <v>$37.00</v>
      </c>
      <c r="O3116" s="18" t="str">
        <f>VLOOKUP(Table3[[#This Row],[Order ID]],OrderBreakDown!A3115:H11162,5,0)</f>
        <v>-$6.00</v>
      </c>
      <c r="P3116">
        <f>VLOOKUP(Table3[[#This Row],[Order ID]],OrderBreakDown!A3115:H11162,6,0)</f>
        <v>1</v>
      </c>
      <c r="Q3116" t="str">
        <f>VLOOKUP(Table3[[#This Row],[Order ID]],OrderBreakDown!A3115:H11162,7,0)</f>
        <v>Office Supplies</v>
      </c>
      <c r="R3116" t="str">
        <f>VLOOKUP(Table3[[#This Row],[Order ID]],OrderBreakDown!A3115:H11162,8,0)</f>
        <v>Storage</v>
      </c>
    </row>
    <row r="3117" spans="1:18" ht="21.75" customHeight="1" thickBot="1" x14ac:dyDescent="0.3">
      <c r="A3117" s="5" t="s">
        <v>4930</v>
      </c>
      <c r="B3117" s="2">
        <v>41761</v>
      </c>
      <c r="C3117" s="1" t="s">
        <v>534</v>
      </c>
      <c r="D3117" s="1" t="s">
        <v>4931</v>
      </c>
      <c r="E3117" s="1" t="s">
        <v>27</v>
      </c>
      <c r="F3117" s="1" t="s">
        <v>28</v>
      </c>
      <c r="G3117" s="1" t="s">
        <v>21</v>
      </c>
      <c r="H3117" s="2">
        <v>41762</v>
      </c>
      <c r="I3117" s="1" t="s">
        <v>37</v>
      </c>
      <c r="J3117" s="6" t="s">
        <v>311</v>
      </c>
      <c r="L3117" t="str">
        <f>VLOOKUP(Table3[[#This Row],[Order ID]],OrderBreakDown!A3116:H11163,2,0)</f>
        <v>Smead Lockers, Wire Frame</v>
      </c>
      <c r="M3117" s="16">
        <f>VLOOKUP(Table3[[#This Row],[Order ID]],OrderBreakDown!A3116:H11163,3,0)</f>
        <v>0.1</v>
      </c>
      <c r="N3117" t="str">
        <f>VLOOKUP(Table3[[#This Row],[Order ID]],OrderBreakDown!A3116:H11163,4,0)</f>
        <v>$355.00</v>
      </c>
      <c r="O3117" s="18" t="str">
        <f>VLOOKUP(Table3[[#This Row],[Order ID]],OrderBreakDown!A3116:H11163,5,0)</f>
        <v>-$4.00</v>
      </c>
      <c r="P3117">
        <f>VLOOKUP(Table3[[#This Row],[Order ID]],OrderBreakDown!A3116:H11163,6,0)</f>
        <v>2</v>
      </c>
      <c r="Q3117" t="str">
        <f>VLOOKUP(Table3[[#This Row],[Order ID]],OrderBreakDown!A3116:H11163,7,0)</f>
        <v>Office Supplies</v>
      </c>
      <c r="R3117" t="str">
        <f>VLOOKUP(Table3[[#This Row],[Order ID]],OrderBreakDown!A3116:H11163,8,0)</f>
        <v>Storage</v>
      </c>
    </row>
    <row r="3118" spans="1:18" ht="21.75" customHeight="1" thickBot="1" x14ac:dyDescent="0.3">
      <c r="A3118" s="5" t="s">
        <v>4932</v>
      </c>
      <c r="B3118" s="2">
        <v>41762</v>
      </c>
      <c r="C3118" s="1" t="s">
        <v>569</v>
      </c>
      <c r="D3118" s="1" t="s">
        <v>2896</v>
      </c>
      <c r="E3118" s="1" t="s">
        <v>27</v>
      </c>
      <c r="F3118" s="1" t="s">
        <v>28</v>
      </c>
      <c r="G3118" s="1" t="s">
        <v>21</v>
      </c>
      <c r="H3118" s="2">
        <v>41767</v>
      </c>
      <c r="I3118" s="1" t="s">
        <v>22</v>
      </c>
      <c r="J3118" s="6" t="s">
        <v>194</v>
      </c>
      <c r="L3118" t="str">
        <f>VLOOKUP(Table3[[#This Row],[Order ID]],OrderBreakDown!A3117:H11164,2,0)</f>
        <v>Sanford Sketch Pad, Water Color</v>
      </c>
      <c r="M3118" s="16">
        <f>VLOOKUP(Table3[[#This Row],[Order ID]],OrderBreakDown!A3117:H11164,3,0)</f>
        <v>0</v>
      </c>
      <c r="N3118" t="str">
        <f>VLOOKUP(Table3[[#This Row],[Order ID]],OrderBreakDown!A3117:H11164,4,0)</f>
        <v>$341.00</v>
      </c>
      <c r="O3118" s="18" t="str">
        <f>VLOOKUP(Table3[[#This Row],[Order ID]],OrderBreakDown!A3117:H11164,5,0)</f>
        <v>$160.00</v>
      </c>
      <c r="P3118">
        <f>VLOOKUP(Table3[[#This Row],[Order ID]],OrderBreakDown!A3117:H11164,6,0)</f>
        <v>7</v>
      </c>
      <c r="Q3118" t="str">
        <f>VLOOKUP(Table3[[#This Row],[Order ID]],OrderBreakDown!A3117:H11164,7,0)</f>
        <v>Office Supplies</v>
      </c>
      <c r="R3118" t="str">
        <f>VLOOKUP(Table3[[#This Row],[Order ID]],OrderBreakDown!A3117:H11164,8,0)</f>
        <v>Art</v>
      </c>
    </row>
    <row r="3119" spans="1:18" ht="21.75" customHeight="1" thickBot="1" x14ac:dyDescent="0.3">
      <c r="A3119" s="5" t="s">
        <v>4933</v>
      </c>
      <c r="B3119" s="2">
        <v>41762</v>
      </c>
      <c r="C3119" s="1" t="s">
        <v>398</v>
      </c>
      <c r="D3119" s="1" t="s">
        <v>1631</v>
      </c>
      <c r="E3119" s="1" t="s">
        <v>20</v>
      </c>
      <c r="F3119" s="1" t="s">
        <v>14</v>
      </c>
      <c r="G3119" s="1" t="s">
        <v>15</v>
      </c>
      <c r="H3119" s="2">
        <v>41768</v>
      </c>
      <c r="I3119" s="1" t="s">
        <v>22</v>
      </c>
      <c r="J3119" s="6" t="s">
        <v>23</v>
      </c>
      <c r="L3119" t="str">
        <f>VLOOKUP(Table3[[#This Row],[Order ID]],OrderBreakDown!A3118:H11165,2,0)</f>
        <v>Smead Lockers, Wire Frame</v>
      </c>
      <c r="M3119" s="16">
        <f>VLOOKUP(Table3[[#This Row],[Order ID]],OrderBreakDown!A3118:H11165,3,0)</f>
        <v>0</v>
      </c>
      <c r="N3119" t="str">
        <f>VLOOKUP(Table3[[#This Row],[Order ID]],OrderBreakDown!A3118:H11165,4,0)</f>
        <v>$987.00</v>
      </c>
      <c r="O3119" s="18" t="str">
        <f>VLOOKUP(Table3[[#This Row],[Order ID]],OrderBreakDown!A3118:H11165,5,0)</f>
        <v>$89.00</v>
      </c>
      <c r="P3119">
        <f>VLOOKUP(Table3[[#This Row],[Order ID]],OrderBreakDown!A3118:H11165,6,0)</f>
        <v>5</v>
      </c>
      <c r="Q3119" t="str">
        <f>VLOOKUP(Table3[[#This Row],[Order ID]],OrderBreakDown!A3118:H11165,7,0)</f>
        <v>Office Supplies</v>
      </c>
      <c r="R3119" t="str">
        <f>VLOOKUP(Table3[[#This Row],[Order ID]],OrderBreakDown!A3118:H11165,8,0)</f>
        <v>Storage</v>
      </c>
    </row>
    <row r="3120" spans="1:18" ht="21.75" customHeight="1" thickBot="1" x14ac:dyDescent="0.3">
      <c r="A3120" s="5" t="s">
        <v>4934</v>
      </c>
      <c r="B3120" s="2">
        <v>41762</v>
      </c>
      <c r="C3120" s="1" t="s">
        <v>918</v>
      </c>
      <c r="D3120" s="1" t="s">
        <v>1102</v>
      </c>
      <c r="E3120" s="1" t="s">
        <v>49</v>
      </c>
      <c r="F3120" s="1" t="s">
        <v>50</v>
      </c>
      <c r="G3120" s="1" t="s">
        <v>33</v>
      </c>
      <c r="H3120" s="2">
        <v>41764</v>
      </c>
      <c r="I3120" s="1" t="s">
        <v>16</v>
      </c>
      <c r="J3120" s="6" t="s">
        <v>125</v>
      </c>
      <c r="L3120" t="str">
        <f>VLOOKUP(Table3[[#This Row],[Order ID]],OrderBreakDown!A3119:H11166,2,0)</f>
        <v>Stanley Highlighters, Blue</v>
      </c>
      <c r="M3120" s="16">
        <f>VLOOKUP(Table3[[#This Row],[Order ID]],OrderBreakDown!A3119:H11166,3,0)</f>
        <v>0</v>
      </c>
      <c r="N3120" t="str">
        <f>VLOOKUP(Table3[[#This Row],[Order ID]],OrderBreakDown!A3119:H11166,4,0)</f>
        <v>$103.00</v>
      </c>
      <c r="O3120" s="18" t="str">
        <f>VLOOKUP(Table3[[#This Row],[Order ID]],OrderBreakDown!A3119:H11166,5,0)</f>
        <v>$21.00</v>
      </c>
      <c r="P3120">
        <f>VLOOKUP(Table3[[#This Row],[Order ID]],OrderBreakDown!A3119:H11166,6,0)</f>
        <v>7</v>
      </c>
      <c r="Q3120" t="str">
        <f>VLOOKUP(Table3[[#This Row],[Order ID]],OrderBreakDown!A3119:H11166,7,0)</f>
        <v>Office Supplies</v>
      </c>
      <c r="R3120" t="str">
        <f>VLOOKUP(Table3[[#This Row],[Order ID]],OrderBreakDown!A3119:H11166,8,0)</f>
        <v>Art</v>
      </c>
    </row>
    <row r="3121" spans="1:18" ht="21.75" customHeight="1" thickBot="1" x14ac:dyDescent="0.3">
      <c r="A3121" s="5" t="s">
        <v>4935</v>
      </c>
      <c r="B3121" s="2">
        <v>41762</v>
      </c>
      <c r="C3121" s="1" t="s">
        <v>1547</v>
      </c>
      <c r="D3121" s="1" t="s">
        <v>12</v>
      </c>
      <c r="E3121" s="1" t="s">
        <v>13</v>
      </c>
      <c r="F3121" s="1" t="s">
        <v>14</v>
      </c>
      <c r="G3121" s="1" t="s">
        <v>21</v>
      </c>
      <c r="H3121" s="2">
        <v>41762</v>
      </c>
      <c r="I3121" s="1" t="s">
        <v>62</v>
      </c>
      <c r="J3121" s="6" t="s">
        <v>12</v>
      </c>
      <c r="L3121" t="str">
        <f>VLOOKUP(Table3[[#This Row],[Order ID]],OrderBreakDown!A3120:H11167,2,0)</f>
        <v>Hewlett Copy Machine, Color</v>
      </c>
      <c r="M3121" s="16">
        <f>VLOOKUP(Table3[[#This Row],[Order ID]],OrderBreakDown!A3120:H11167,3,0)</f>
        <v>0.5</v>
      </c>
      <c r="N3121" t="str">
        <f>VLOOKUP(Table3[[#This Row],[Order ID]],OrderBreakDown!A3120:H11167,4,0)</f>
        <v>$133.00</v>
      </c>
      <c r="O3121" s="18" t="str">
        <f>VLOOKUP(Table3[[#This Row],[Order ID]],OrderBreakDown!A3120:H11167,5,0)</f>
        <v>-$42.00</v>
      </c>
      <c r="P3121">
        <f>VLOOKUP(Table3[[#This Row],[Order ID]],OrderBreakDown!A3120:H11167,6,0)</f>
        <v>1</v>
      </c>
      <c r="Q3121" t="str">
        <f>VLOOKUP(Table3[[#This Row],[Order ID]],OrderBreakDown!A3120:H11167,7,0)</f>
        <v>Technology</v>
      </c>
      <c r="R3121" t="str">
        <f>VLOOKUP(Table3[[#This Row],[Order ID]],OrderBreakDown!A3120:H11167,8,0)</f>
        <v>Copiers</v>
      </c>
    </row>
    <row r="3122" spans="1:18" ht="21.75" customHeight="1" thickBot="1" x14ac:dyDescent="0.3">
      <c r="A3122" s="5" t="s">
        <v>4936</v>
      </c>
      <c r="B3122" s="2">
        <v>41764</v>
      </c>
      <c r="C3122" s="1" t="s">
        <v>60</v>
      </c>
      <c r="D3122" s="1" t="s">
        <v>4937</v>
      </c>
      <c r="E3122" s="1" t="s">
        <v>27</v>
      </c>
      <c r="F3122" s="1" t="s">
        <v>28</v>
      </c>
      <c r="G3122" s="1" t="s">
        <v>21</v>
      </c>
      <c r="H3122" s="2">
        <v>41768</v>
      </c>
      <c r="I3122" s="1" t="s">
        <v>16</v>
      </c>
      <c r="J3122" s="6" t="s">
        <v>194</v>
      </c>
      <c r="L3122" t="str">
        <f>VLOOKUP(Table3[[#This Row],[Order ID]],OrderBreakDown!A3121:H11168,2,0)</f>
        <v>Stanley Pencil Sharpener, Water Color</v>
      </c>
      <c r="M3122" s="16">
        <f>VLOOKUP(Table3[[#This Row],[Order ID]],OrderBreakDown!A3121:H11168,3,0)</f>
        <v>0</v>
      </c>
      <c r="N3122" t="str">
        <f>VLOOKUP(Table3[[#This Row],[Order ID]],OrderBreakDown!A3121:H11168,4,0)</f>
        <v>$28.00</v>
      </c>
      <c r="O3122" s="18" t="str">
        <f>VLOOKUP(Table3[[#This Row],[Order ID]],OrderBreakDown!A3121:H11168,5,0)</f>
        <v>$1.00</v>
      </c>
      <c r="P3122">
        <f>VLOOKUP(Table3[[#This Row],[Order ID]],OrderBreakDown!A3121:H11168,6,0)</f>
        <v>1</v>
      </c>
      <c r="Q3122" t="str">
        <f>VLOOKUP(Table3[[#This Row],[Order ID]],OrderBreakDown!A3121:H11168,7,0)</f>
        <v>Office Supplies</v>
      </c>
      <c r="R3122" t="str">
        <f>VLOOKUP(Table3[[#This Row],[Order ID]],OrderBreakDown!A3121:H11168,8,0)</f>
        <v>Art</v>
      </c>
    </row>
    <row r="3123" spans="1:18" ht="21.75" customHeight="1" thickBot="1" x14ac:dyDescent="0.3">
      <c r="A3123" s="5" t="s">
        <v>4938</v>
      </c>
      <c r="B3123" s="2">
        <v>41765</v>
      </c>
      <c r="C3123" s="1" t="s">
        <v>297</v>
      </c>
      <c r="D3123" s="1" t="s">
        <v>282</v>
      </c>
      <c r="E3123" s="1" t="s">
        <v>66</v>
      </c>
      <c r="F3123" s="1" t="s">
        <v>28</v>
      </c>
      <c r="G3123" s="1" t="s">
        <v>21</v>
      </c>
      <c r="H3123" s="2">
        <v>41770</v>
      </c>
      <c r="I3123" s="1" t="s">
        <v>22</v>
      </c>
      <c r="J3123" s="6" t="s">
        <v>282</v>
      </c>
      <c r="L3123" t="str">
        <f>VLOOKUP(Table3[[#This Row],[Order ID]],OrderBreakDown!A3122:H11169,2,0)</f>
        <v>Advantus Clamps, Assorted Sizes</v>
      </c>
      <c r="M3123" s="16">
        <f>VLOOKUP(Table3[[#This Row],[Order ID]],OrderBreakDown!A3122:H11169,3,0)</f>
        <v>0.1</v>
      </c>
      <c r="N3123" t="str">
        <f>VLOOKUP(Table3[[#This Row],[Order ID]],OrderBreakDown!A3122:H11169,4,0)</f>
        <v>$75.00</v>
      </c>
      <c r="O3123" s="18" t="str">
        <f>VLOOKUP(Table3[[#This Row],[Order ID]],OrderBreakDown!A3122:H11169,5,0)</f>
        <v>$2.00</v>
      </c>
      <c r="P3123">
        <f>VLOOKUP(Table3[[#This Row],[Order ID]],OrderBreakDown!A3122:H11169,6,0)</f>
        <v>5</v>
      </c>
      <c r="Q3123" t="str">
        <f>VLOOKUP(Table3[[#This Row],[Order ID]],OrderBreakDown!A3122:H11169,7,0)</f>
        <v>Office Supplies</v>
      </c>
      <c r="R3123" t="str">
        <f>VLOOKUP(Table3[[#This Row],[Order ID]],OrderBreakDown!A3122:H11169,8,0)</f>
        <v>Fasteners</v>
      </c>
    </row>
    <row r="3124" spans="1:18" ht="21.75" customHeight="1" thickBot="1" x14ac:dyDescent="0.3">
      <c r="A3124" s="5" t="s">
        <v>4939</v>
      </c>
      <c r="B3124" s="2">
        <v>41766</v>
      </c>
      <c r="C3124" s="1" t="s">
        <v>1128</v>
      </c>
      <c r="D3124" s="1" t="s">
        <v>3199</v>
      </c>
      <c r="E3124" s="1" t="s">
        <v>27</v>
      </c>
      <c r="F3124" s="1" t="s">
        <v>28</v>
      </c>
      <c r="G3124" s="1" t="s">
        <v>21</v>
      </c>
      <c r="H3124" s="2">
        <v>41770</v>
      </c>
      <c r="I3124" s="1" t="s">
        <v>22</v>
      </c>
      <c r="J3124" s="6" t="s">
        <v>311</v>
      </c>
      <c r="L3124" t="str">
        <f>VLOOKUP(Table3[[#This Row],[Order ID]],OrderBreakDown!A3123:H11170,2,0)</f>
        <v>KitchenAid Toaster, Silver</v>
      </c>
      <c r="M3124" s="16">
        <f>VLOOKUP(Table3[[#This Row],[Order ID]],OrderBreakDown!A3123:H11170,3,0)</f>
        <v>0.1</v>
      </c>
      <c r="N3124" t="str">
        <f>VLOOKUP(Table3[[#This Row],[Order ID]],OrderBreakDown!A3123:H11170,4,0)</f>
        <v>$232.00</v>
      </c>
      <c r="O3124" s="18" t="str">
        <f>VLOOKUP(Table3[[#This Row],[Order ID]],OrderBreakDown!A3123:H11170,5,0)</f>
        <v>$85.00</v>
      </c>
      <c r="P3124">
        <f>VLOOKUP(Table3[[#This Row],[Order ID]],OrderBreakDown!A3123:H11170,6,0)</f>
        <v>3</v>
      </c>
      <c r="Q3124" t="str">
        <f>VLOOKUP(Table3[[#This Row],[Order ID]],OrderBreakDown!A3123:H11170,7,0)</f>
        <v>Office Supplies</v>
      </c>
      <c r="R3124" t="str">
        <f>VLOOKUP(Table3[[#This Row],[Order ID]],OrderBreakDown!A3123:H11170,8,0)</f>
        <v>Appliances</v>
      </c>
    </row>
    <row r="3125" spans="1:18" ht="21.75" customHeight="1" thickBot="1" x14ac:dyDescent="0.3">
      <c r="A3125" s="5" t="s">
        <v>4940</v>
      </c>
      <c r="B3125" s="2">
        <v>41766</v>
      </c>
      <c r="C3125" s="1" t="s">
        <v>1864</v>
      </c>
      <c r="D3125" s="1" t="s">
        <v>2017</v>
      </c>
      <c r="E3125" s="1" t="s">
        <v>20</v>
      </c>
      <c r="F3125" s="1" t="s">
        <v>14</v>
      </c>
      <c r="G3125" s="1" t="s">
        <v>15</v>
      </c>
      <c r="H3125" s="2">
        <v>41771</v>
      </c>
      <c r="I3125" s="1" t="s">
        <v>16</v>
      </c>
      <c r="J3125" s="6" t="s">
        <v>23</v>
      </c>
      <c r="L3125" t="str">
        <f>VLOOKUP(Table3[[#This Row],[Order ID]],OrderBreakDown!A3124:H11171,2,0)</f>
        <v>Elite Ruler, Easy Grip</v>
      </c>
      <c r="M3125" s="16">
        <f>VLOOKUP(Table3[[#This Row],[Order ID]],OrderBreakDown!A3124:H11171,3,0)</f>
        <v>0</v>
      </c>
      <c r="N3125" t="str">
        <f>VLOOKUP(Table3[[#This Row],[Order ID]],OrderBreakDown!A3124:H11171,4,0)</f>
        <v>$15.00</v>
      </c>
      <c r="O3125" s="18" t="str">
        <f>VLOOKUP(Table3[[#This Row],[Order ID]],OrderBreakDown!A3124:H11171,5,0)</f>
        <v>$1.00</v>
      </c>
      <c r="P3125">
        <f>VLOOKUP(Table3[[#This Row],[Order ID]],OrderBreakDown!A3124:H11171,6,0)</f>
        <v>1</v>
      </c>
      <c r="Q3125" t="str">
        <f>VLOOKUP(Table3[[#This Row],[Order ID]],OrderBreakDown!A3124:H11171,7,0)</f>
        <v>Office Supplies</v>
      </c>
      <c r="R3125" t="str">
        <f>VLOOKUP(Table3[[#This Row],[Order ID]],OrderBreakDown!A3124:H11171,8,0)</f>
        <v>Supplies</v>
      </c>
    </row>
    <row r="3126" spans="1:18" ht="21.75" customHeight="1" thickBot="1" x14ac:dyDescent="0.3">
      <c r="A3126" s="5" t="s">
        <v>4941</v>
      </c>
      <c r="B3126" s="2">
        <v>41766</v>
      </c>
      <c r="C3126" s="1" t="s">
        <v>636</v>
      </c>
      <c r="D3126" s="1" t="s">
        <v>2165</v>
      </c>
      <c r="E3126" s="1" t="s">
        <v>49</v>
      </c>
      <c r="F3126" s="1" t="s">
        <v>50</v>
      </c>
      <c r="G3126" s="1" t="s">
        <v>21</v>
      </c>
      <c r="H3126" s="2">
        <v>41766</v>
      </c>
      <c r="I3126" s="1" t="s">
        <v>62</v>
      </c>
      <c r="J3126" s="6" t="s">
        <v>264</v>
      </c>
      <c r="L3126" t="str">
        <f>VLOOKUP(Table3[[#This Row],[Order ID]],OrderBreakDown!A3125:H11172,2,0)</f>
        <v>Acco Binder Covers, Clear</v>
      </c>
      <c r="M3126" s="16">
        <f>VLOOKUP(Table3[[#This Row],[Order ID]],OrderBreakDown!A3125:H11172,3,0)</f>
        <v>0</v>
      </c>
      <c r="N3126" t="str">
        <f>VLOOKUP(Table3[[#This Row],[Order ID]],OrderBreakDown!A3125:H11172,4,0)</f>
        <v>$89.00</v>
      </c>
      <c r="O3126" s="18" t="str">
        <f>VLOOKUP(Table3[[#This Row],[Order ID]],OrderBreakDown!A3125:H11172,5,0)</f>
        <v>$38.00</v>
      </c>
      <c r="P3126">
        <f>VLOOKUP(Table3[[#This Row],[Order ID]],OrderBreakDown!A3125:H11172,6,0)</f>
        <v>7</v>
      </c>
      <c r="Q3126" t="str">
        <f>VLOOKUP(Table3[[#This Row],[Order ID]],OrderBreakDown!A3125:H11172,7,0)</f>
        <v>Office Supplies</v>
      </c>
      <c r="R3126" t="str">
        <f>VLOOKUP(Table3[[#This Row],[Order ID]],OrderBreakDown!A3125:H11172,8,0)</f>
        <v>Binders</v>
      </c>
    </row>
    <row r="3127" spans="1:18" ht="21.75" customHeight="1" thickBot="1" x14ac:dyDescent="0.3">
      <c r="A3127" s="5" t="s">
        <v>4942</v>
      </c>
      <c r="B3127" s="2">
        <v>41767</v>
      </c>
      <c r="C3127" s="1" t="s">
        <v>1858</v>
      </c>
      <c r="D3127" s="1" t="s">
        <v>4943</v>
      </c>
      <c r="E3127" s="1" t="s">
        <v>49</v>
      </c>
      <c r="F3127" s="1" t="s">
        <v>50</v>
      </c>
      <c r="G3127" s="1" t="s">
        <v>33</v>
      </c>
      <c r="H3127" s="2">
        <v>41770</v>
      </c>
      <c r="I3127" s="1" t="s">
        <v>37</v>
      </c>
      <c r="J3127" s="6" t="s">
        <v>335</v>
      </c>
      <c r="L3127" t="str">
        <f>VLOOKUP(Table3[[#This Row],[Order ID]],OrderBreakDown!A3126:H11173,2,0)</f>
        <v>Accos Thumb Tacks, 12 Pack</v>
      </c>
      <c r="M3127" s="16">
        <f>VLOOKUP(Table3[[#This Row],[Order ID]],OrderBreakDown!A3126:H11173,3,0)</f>
        <v>0</v>
      </c>
      <c r="N3127" t="str">
        <f>VLOOKUP(Table3[[#This Row],[Order ID]],OrderBreakDown!A3126:H11173,4,0)</f>
        <v>$26.00</v>
      </c>
      <c r="O3127" s="18" t="str">
        <f>VLOOKUP(Table3[[#This Row],[Order ID]],OrderBreakDown!A3126:H11173,5,0)</f>
        <v>$9.00</v>
      </c>
      <c r="P3127">
        <f>VLOOKUP(Table3[[#This Row],[Order ID]],OrderBreakDown!A3126:H11173,6,0)</f>
        <v>2</v>
      </c>
      <c r="Q3127" t="str">
        <f>VLOOKUP(Table3[[#This Row],[Order ID]],OrderBreakDown!A3126:H11173,7,0)</f>
        <v>Office Supplies</v>
      </c>
      <c r="R3127" t="str">
        <f>VLOOKUP(Table3[[#This Row],[Order ID]],OrderBreakDown!A3126:H11173,8,0)</f>
        <v>Fasteners</v>
      </c>
    </row>
    <row r="3128" spans="1:18" ht="21.75" customHeight="1" thickBot="1" x14ac:dyDescent="0.3">
      <c r="A3128" s="5" t="s">
        <v>4944</v>
      </c>
      <c r="B3128" s="2">
        <v>41767</v>
      </c>
      <c r="C3128" s="1" t="s">
        <v>1329</v>
      </c>
      <c r="D3128" s="1" t="s">
        <v>141</v>
      </c>
      <c r="E3128" s="1" t="s">
        <v>58</v>
      </c>
      <c r="F3128" s="1" t="s">
        <v>50</v>
      </c>
      <c r="G3128" s="1" t="s">
        <v>33</v>
      </c>
      <c r="H3128" s="2">
        <v>41769</v>
      </c>
      <c r="I3128" s="1" t="s">
        <v>16</v>
      </c>
      <c r="J3128" s="6" t="s">
        <v>141</v>
      </c>
      <c r="L3128" t="str">
        <f>VLOOKUP(Table3[[#This Row],[Order ID]],OrderBreakDown!A3127:H11174,2,0)</f>
        <v>Konica Inkjet, Wireless</v>
      </c>
      <c r="M3128" s="16">
        <f>VLOOKUP(Table3[[#This Row],[Order ID]],OrderBreakDown!A3127:H11174,3,0)</f>
        <v>0.1</v>
      </c>
      <c r="N3128" t="str">
        <f>VLOOKUP(Table3[[#This Row],[Order ID]],OrderBreakDown!A3127:H11174,4,0)</f>
        <v>$846.00</v>
      </c>
      <c r="O3128" s="18" t="str">
        <f>VLOOKUP(Table3[[#This Row],[Order ID]],OrderBreakDown!A3127:H11174,5,0)</f>
        <v>$56.00</v>
      </c>
      <c r="P3128">
        <f>VLOOKUP(Table3[[#This Row],[Order ID]],OrderBreakDown!A3127:H11174,6,0)</f>
        <v>3</v>
      </c>
      <c r="Q3128" t="str">
        <f>VLOOKUP(Table3[[#This Row],[Order ID]],OrderBreakDown!A3127:H11174,7,0)</f>
        <v>Technology</v>
      </c>
      <c r="R3128" t="str">
        <f>VLOOKUP(Table3[[#This Row],[Order ID]],OrderBreakDown!A3127:H11174,8,0)</f>
        <v>Machines</v>
      </c>
    </row>
    <row r="3129" spans="1:18" ht="21.75" customHeight="1" thickBot="1" x14ac:dyDescent="0.3">
      <c r="A3129" s="5" t="s">
        <v>4945</v>
      </c>
      <c r="B3129" s="2">
        <v>41767</v>
      </c>
      <c r="C3129" s="1" t="s">
        <v>2270</v>
      </c>
      <c r="D3129" s="1" t="s">
        <v>4354</v>
      </c>
      <c r="E3129" s="1" t="s">
        <v>66</v>
      </c>
      <c r="F3129" s="1" t="s">
        <v>28</v>
      </c>
      <c r="G3129" s="1" t="s">
        <v>33</v>
      </c>
      <c r="H3129" s="2">
        <v>41771</v>
      </c>
      <c r="I3129" s="1" t="s">
        <v>22</v>
      </c>
      <c r="J3129" s="6" t="s">
        <v>821</v>
      </c>
      <c r="L3129" t="str">
        <f>VLOOKUP(Table3[[#This Row],[Order ID]],OrderBreakDown!A3128:H11175,2,0)</f>
        <v>Ibico Binding Machine, Durable</v>
      </c>
      <c r="M3129" s="16">
        <f>VLOOKUP(Table3[[#This Row],[Order ID]],OrderBreakDown!A3128:H11175,3,0)</f>
        <v>0</v>
      </c>
      <c r="N3129" t="str">
        <f>VLOOKUP(Table3[[#This Row],[Order ID]],OrderBreakDown!A3128:H11175,4,0)</f>
        <v>$159.00</v>
      </c>
      <c r="O3129" s="18" t="str">
        <f>VLOOKUP(Table3[[#This Row],[Order ID]],OrderBreakDown!A3128:H11175,5,0)</f>
        <v>$73.00</v>
      </c>
      <c r="P3129">
        <f>VLOOKUP(Table3[[#This Row],[Order ID]],OrderBreakDown!A3128:H11175,6,0)</f>
        <v>3</v>
      </c>
      <c r="Q3129" t="str">
        <f>VLOOKUP(Table3[[#This Row],[Order ID]],OrderBreakDown!A3128:H11175,7,0)</f>
        <v>Office Supplies</v>
      </c>
      <c r="R3129" t="str">
        <f>VLOOKUP(Table3[[#This Row],[Order ID]],OrderBreakDown!A3128:H11175,8,0)</f>
        <v>Binders</v>
      </c>
    </row>
    <row r="3130" spans="1:18" ht="21.75" customHeight="1" thickBot="1" x14ac:dyDescent="0.3">
      <c r="A3130" s="5" t="s">
        <v>4946</v>
      </c>
      <c r="B3130" s="2">
        <v>41767</v>
      </c>
      <c r="C3130" s="1" t="s">
        <v>2616</v>
      </c>
      <c r="D3130" s="1" t="s">
        <v>4947</v>
      </c>
      <c r="E3130" s="1" t="s">
        <v>20</v>
      </c>
      <c r="F3130" s="1" t="s">
        <v>14</v>
      </c>
      <c r="G3130" s="1" t="s">
        <v>21</v>
      </c>
      <c r="H3130" s="2">
        <v>41772</v>
      </c>
      <c r="I3130" s="1" t="s">
        <v>16</v>
      </c>
      <c r="J3130" s="6" t="s">
        <v>23</v>
      </c>
      <c r="L3130" t="str">
        <f>VLOOKUP(Table3[[#This Row],[Order ID]],OrderBreakDown!A3129:H11176,2,0)</f>
        <v>HP Wireless Fax, Digital</v>
      </c>
      <c r="M3130" s="16">
        <f>VLOOKUP(Table3[[#This Row],[Order ID]],OrderBreakDown!A3129:H11176,3,0)</f>
        <v>0</v>
      </c>
      <c r="N3130" t="str">
        <f>VLOOKUP(Table3[[#This Row],[Order ID]],OrderBreakDown!A3129:H11176,4,0)</f>
        <v>$2,519.00</v>
      </c>
      <c r="O3130" s="18" t="str">
        <f>VLOOKUP(Table3[[#This Row],[Order ID]],OrderBreakDown!A3129:H11176,5,0)</f>
        <v>$1,033.00</v>
      </c>
      <c r="P3130">
        <f>VLOOKUP(Table3[[#This Row],[Order ID]],OrderBreakDown!A3129:H11176,6,0)</f>
        <v>7</v>
      </c>
      <c r="Q3130" t="str">
        <f>VLOOKUP(Table3[[#This Row],[Order ID]],OrderBreakDown!A3129:H11176,7,0)</f>
        <v>Technology</v>
      </c>
      <c r="R3130" t="str">
        <f>VLOOKUP(Table3[[#This Row],[Order ID]],OrderBreakDown!A3129:H11176,8,0)</f>
        <v>Copiers</v>
      </c>
    </row>
    <row r="3131" spans="1:18" ht="21.75" customHeight="1" thickBot="1" x14ac:dyDescent="0.3">
      <c r="A3131" s="5" t="s">
        <v>4948</v>
      </c>
      <c r="B3131" s="2">
        <v>41767</v>
      </c>
      <c r="C3131" s="1" t="s">
        <v>983</v>
      </c>
      <c r="D3131" s="1" t="s">
        <v>282</v>
      </c>
      <c r="E3131" s="1" t="s">
        <v>66</v>
      </c>
      <c r="F3131" s="1" t="s">
        <v>28</v>
      </c>
      <c r="G3131" s="1" t="s">
        <v>21</v>
      </c>
      <c r="H3131" s="2">
        <v>41769</v>
      </c>
      <c r="I3131" s="1" t="s">
        <v>37</v>
      </c>
      <c r="J3131" s="6" t="s">
        <v>282</v>
      </c>
      <c r="L3131" t="str">
        <f>VLOOKUP(Table3[[#This Row],[Order ID]],OrderBreakDown!A3130:H11177,2,0)</f>
        <v>Avery Hole Reinforcements, Clear</v>
      </c>
      <c r="M3131" s="16">
        <f>VLOOKUP(Table3[[#This Row],[Order ID]],OrderBreakDown!A3130:H11177,3,0)</f>
        <v>0.1</v>
      </c>
      <c r="N3131" t="str">
        <f>VLOOKUP(Table3[[#This Row],[Order ID]],OrderBreakDown!A3130:H11177,4,0)</f>
        <v>$10.00</v>
      </c>
      <c r="O3131" s="18" t="str">
        <f>VLOOKUP(Table3[[#This Row],[Order ID]],OrderBreakDown!A3130:H11177,5,0)</f>
        <v>$0.00</v>
      </c>
      <c r="P3131">
        <f>VLOOKUP(Table3[[#This Row],[Order ID]],OrderBreakDown!A3130:H11177,6,0)</f>
        <v>3</v>
      </c>
      <c r="Q3131" t="str">
        <f>VLOOKUP(Table3[[#This Row],[Order ID]],OrderBreakDown!A3130:H11177,7,0)</f>
        <v>Office Supplies</v>
      </c>
      <c r="R3131" t="str">
        <f>VLOOKUP(Table3[[#This Row],[Order ID]],OrderBreakDown!A3130:H11177,8,0)</f>
        <v>Binders</v>
      </c>
    </row>
    <row r="3132" spans="1:18" ht="21.75" customHeight="1" thickBot="1" x14ac:dyDescent="0.3">
      <c r="A3132" s="5" t="s">
        <v>4949</v>
      </c>
      <c r="B3132" s="2">
        <v>41767</v>
      </c>
      <c r="C3132" s="1" t="s">
        <v>575</v>
      </c>
      <c r="D3132" s="1" t="s">
        <v>1961</v>
      </c>
      <c r="E3132" s="1" t="s">
        <v>27</v>
      </c>
      <c r="F3132" s="1" t="s">
        <v>28</v>
      </c>
      <c r="G3132" s="1" t="s">
        <v>33</v>
      </c>
      <c r="H3132" s="2">
        <v>41774</v>
      </c>
      <c r="I3132" s="1" t="s">
        <v>22</v>
      </c>
      <c r="J3132" s="6" t="s">
        <v>29</v>
      </c>
      <c r="L3132" t="str">
        <f>VLOOKUP(Table3[[#This Row],[Order ID]],OrderBreakDown!A3131:H11178,2,0)</f>
        <v>HP Personal Copier, Color</v>
      </c>
      <c r="M3132" s="16">
        <f>VLOOKUP(Table3[[#This Row],[Order ID]],OrderBreakDown!A3131:H11178,3,0)</f>
        <v>0.15</v>
      </c>
      <c r="N3132" t="str">
        <f>VLOOKUP(Table3[[#This Row],[Order ID]],OrderBreakDown!A3131:H11178,4,0)</f>
        <v>$321.00</v>
      </c>
      <c r="O3132" s="18" t="str">
        <f>VLOOKUP(Table3[[#This Row],[Order ID]],OrderBreakDown!A3131:H11178,5,0)</f>
        <v>$26.00</v>
      </c>
      <c r="P3132">
        <f>VLOOKUP(Table3[[#This Row],[Order ID]],OrderBreakDown!A3131:H11178,6,0)</f>
        <v>3</v>
      </c>
      <c r="Q3132" t="str">
        <f>VLOOKUP(Table3[[#This Row],[Order ID]],OrderBreakDown!A3131:H11178,7,0)</f>
        <v>Technology</v>
      </c>
      <c r="R3132" t="str">
        <f>VLOOKUP(Table3[[#This Row],[Order ID]],OrderBreakDown!A3131:H11178,8,0)</f>
        <v>Copiers</v>
      </c>
    </row>
    <row r="3133" spans="1:18" ht="21.75" customHeight="1" thickBot="1" x14ac:dyDescent="0.3">
      <c r="A3133" s="5" t="s">
        <v>4950</v>
      </c>
      <c r="B3133" s="2">
        <v>41768</v>
      </c>
      <c r="C3133" s="1" t="s">
        <v>1014</v>
      </c>
      <c r="D3133" s="1" t="s">
        <v>1781</v>
      </c>
      <c r="E3133" s="1" t="s">
        <v>27</v>
      </c>
      <c r="F3133" s="1" t="s">
        <v>28</v>
      </c>
      <c r="G3133" s="1" t="s">
        <v>15</v>
      </c>
      <c r="H3133" s="2">
        <v>41772</v>
      </c>
      <c r="I3133" s="1" t="s">
        <v>22</v>
      </c>
      <c r="J3133" s="6" t="s">
        <v>416</v>
      </c>
      <c r="L3133" t="str">
        <f>VLOOKUP(Table3[[#This Row],[Order ID]],OrderBreakDown!A3132:H11179,2,0)</f>
        <v>Wilson Jones Index Tab, Clear</v>
      </c>
      <c r="M3133" s="16">
        <f>VLOOKUP(Table3[[#This Row],[Order ID]],OrderBreakDown!A3132:H11179,3,0)</f>
        <v>0</v>
      </c>
      <c r="N3133" t="str">
        <f>VLOOKUP(Table3[[#This Row],[Order ID]],OrderBreakDown!A3132:H11179,4,0)</f>
        <v>$24.00</v>
      </c>
      <c r="O3133" s="18" t="str">
        <f>VLOOKUP(Table3[[#This Row],[Order ID]],OrderBreakDown!A3132:H11179,5,0)</f>
        <v>$2.00</v>
      </c>
      <c r="P3133">
        <f>VLOOKUP(Table3[[#This Row],[Order ID]],OrderBreakDown!A3132:H11179,6,0)</f>
        <v>4</v>
      </c>
      <c r="Q3133" t="str">
        <f>VLOOKUP(Table3[[#This Row],[Order ID]],OrderBreakDown!A3132:H11179,7,0)</f>
        <v>Office Supplies</v>
      </c>
      <c r="R3133" t="str">
        <f>VLOOKUP(Table3[[#This Row],[Order ID]],OrderBreakDown!A3132:H11179,8,0)</f>
        <v>Binders</v>
      </c>
    </row>
    <row r="3134" spans="1:18" ht="21.75" customHeight="1" thickBot="1" x14ac:dyDescent="0.3">
      <c r="A3134" s="5" t="s">
        <v>4951</v>
      </c>
      <c r="B3134" s="2">
        <v>41768</v>
      </c>
      <c r="C3134" s="1" t="s">
        <v>2139</v>
      </c>
      <c r="D3134" s="1" t="s">
        <v>4952</v>
      </c>
      <c r="E3134" s="1" t="s">
        <v>49</v>
      </c>
      <c r="F3134" s="1" t="s">
        <v>50</v>
      </c>
      <c r="G3134" s="1" t="s">
        <v>21</v>
      </c>
      <c r="H3134" s="2">
        <v>41772</v>
      </c>
      <c r="I3134" s="1" t="s">
        <v>22</v>
      </c>
      <c r="J3134" s="6" t="s">
        <v>125</v>
      </c>
      <c r="L3134" t="str">
        <f>VLOOKUP(Table3[[#This Row],[Order ID]],OrderBreakDown!A3133:H11180,2,0)</f>
        <v>Avery Binder Covers, Durable</v>
      </c>
      <c r="M3134" s="16">
        <f>VLOOKUP(Table3[[#This Row],[Order ID]],OrderBreakDown!A3133:H11180,3,0)</f>
        <v>0</v>
      </c>
      <c r="N3134" t="str">
        <f>VLOOKUP(Table3[[#This Row],[Order ID]],OrderBreakDown!A3133:H11180,4,0)</f>
        <v>$88.00</v>
      </c>
      <c r="O3134" s="18" t="str">
        <f>VLOOKUP(Table3[[#This Row],[Order ID]],OrderBreakDown!A3133:H11180,5,0)</f>
        <v>$11.00</v>
      </c>
      <c r="P3134">
        <f>VLOOKUP(Table3[[#This Row],[Order ID]],OrderBreakDown!A3133:H11180,6,0)</f>
        <v>7</v>
      </c>
      <c r="Q3134" t="str">
        <f>VLOOKUP(Table3[[#This Row],[Order ID]],OrderBreakDown!A3133:H11180,7,0)</f>
        <v>Office Supplies</v>
      </c>
      <c r="R3134" t="str">
        <f>VLOOKUP(Table3[[#This Row],[Order ID]],OrderBreakDown!A3133:H11180,8,0)</f>
        <v>Binders</v>
      </c>
    </row>
    <row r="3135" spans="1:18" ht="21.75" customHeight="1" thickBot="1" x14ac:dyDescent="0.3">
      <c r="A3135" s="5" t="s">
        <v>4953</v>
      </c>
      <c r="B3135" s="2">
        <v>41768</v>
      </c>
      <c r="C3135" s="1" t="s">
        <v>2662</v>
      </c>
      <c r="D3135" s="1" t="s">
        <v>131</v>
      </c>
      <c r="E3135" s="1" t="s">
        <v>49</v>
      </c>
      <c r="F3135" s="1" t="s">
        <v>50</v>
      </c>
      <c r="G3135" s="1" t="s">
        <v>33</v>
      </c>
      <c r="H3135" s="2">
        <v>41774</v>
      </c>
      <c r="I3135" s="1" t="s">
        <v>22</v>
      </c>
      <c r="J3135" s="6" t="s">
        <v>132</v>
      </c>
      <c r="L3135" t="str">
        <f>VLOOKUP(Table3[[#This Row],[Order ID]],OrderBreakDown!A3134:H11181,2,0)</f>
        <v>Novimex File Folder Labels, 5000 Label Set</v>
      </c>
      <c r="M3135" s="16">
        <f>VLOOKUP(Table3[[#This Row],[Order ID]],OrderBreakDown!A3134:H11181,3,0)</f>
        <v>0</v>
      </c>
      <c r="N3135" t="str">
        <f>VLOOKUP(Table3[[#This Row],[Order ID]],OrderBreakDown!A3134:H11181,4,0)</f>
        <v>$9.00</v>
      </c>
      <c r="O3135" s="18" t="str">
        <f>VLOOKUP(Table3[[#This Row],[Order ID]],OrderBreakDown!A3134:H11181,5,0)</f>
        <v>$3.00</v>
      </c>
      <c r="P3135">
        <f>VLOOKUP(Table3[[#This Row],[Order ID]],OrderBreakDown!A3134:H11181,6,0)</f>
        <v>1</v>
      </c>
      <c r="Q3135" t="str">
        <f>VLOOKUP(Table3[[#This Row],[Order ID]],OrderBreakDown!A3134:H11181,7,0)</f>
        <v>Office Supplies</v>
      </c>
      <c r="R3135" t="str">
        <f>VLOOKUP(Table3[[#This Row],[Order ID]],OrderBreakDown!A3134:H11181,8,0)</f>
        <v>Labels</v>
      </c>
    </row>
    <row r="3136" spans="1:18" ht="21.75" customHeight="1" thickBot="1" x14ac:dyDescent="0.3">
      <c r="A3136" s="5" t="s">
        <v>4954</v>
      </c>
      <c r="B3136" s="2">
        <v>41768</v>
      </c>
      <c r="C3136" s="1" t="s">
        <v>2398</v>
      </c>
      <c r="D3136" s="1" t="s">
        <v>177</v>
      </c>
      <c r="E3136" s="1" t="s">
        <v>20</v>
      </c>
      <c r="F3136" s="1" t="s">
        <v>14</v>
      </c>
      <c r="G3136" s="1" t="s">
        <v>21</v>
      </c>
      <c r="H3136" s="2">
        <v>41772</v>
      </c>
      <c r="I3136" s="1" t="s">
        <v>22</v>
      </c>
      <c r="J3136" s="6" t="s">
        <v>23</v>
      </c>
      <c r="L3136" t="str">
        <f>VLOOKUP(Table3[[#This Row],[Order ID]],OrderBreakDown!A3135:H11182,2,0)</f>
        <v>BIC Highlighters, Blue</v>
      </c>
      <c r="M3136" s="16">
        <f>VLOOKUP(Table3[[#This Row],[Order ID]],OrderBreakDown!A3135:H11182,3,0)</f>
        <v>0.1</v>
      </c>
      <c r="N3136" t="str">
        <f>VLOOKUP(Table3[[#This Row],[Order ID]],OrderBreakDown!A3135:H11182,4,0)</f>
        <v>$51.00</v>
      </c>
      <c r="O3136" s="18" t="str">
        <f>VLOOKUP(Table3[[#This Row],[Order ID]],OrderBreakDown!A3135:H11182,5,0)</f>
        <v>$17.00</v>
      </c>
      <c r="P3136">
        <f>VLOOKUP(Table3[[#This Row],[Order ID]],OrderBreakDown!A3135:H11182,6,0)</f>
        <v>3</v>
      </c>
      <c r="Q3136" t="str">
        <f>VLOOKUP(Table3[[#This Row],[Order ID]],OrderBreakDown!A3135:H11182,7,0)</f>
        <v>Office Supplies</v>
      </c>
      <c r="R3136" t="str">
        <f>VLOOKUP(Table3[[#This Row],[Order ID]],OrderBreakDown!A3135:H11182,8,0)</f>
        <v>Art</v>
      </c>
    </row>
    <row r="3137" spans="1:18" ht="21.75" customHeight="1" thickBot="1" x14ac:dyDescent="0.3">
      <c r="A3137" s="5" t="s">
        <v>4955</v>
      </c>
      <c r="B3137" s="2">
        <v>41768</v>
      </c>
      <c r="C3137" s="1" t="s">
        <v>1094</v>
      </c>
      <c r="D3137" s="1" t="s">
        <v>4066</v>
      </c>
      <c r="E3137" s="1" t="s">
        <v>20</v>
      </c>
      <c r="F3137" s="1" t="s">
        <v>14</v>
      </c>
      <c r="G3137" s="1" t="s">
        <v>21</v>
      </c>
      <c r="H3137" s="2">
        <v>41771</v>
      </c>
      <c r="I3137" s="1" t="s">
        <v>37</v>
      </c>
      <c r="J3137" s="6" t="s">
        <v>23</v>
      </c>
      <c r="L3137" t="str">
        <f>VLOOKUP(Table3[[#This Row],[Order ID]],OrderBreakDown!A3136:H11183,2,0)</f>
        <v>Sauder Corner Shelving, Pine</v>
      </c>
      <c r="M3137" s="16">
        <f>VLOOKUP(Table3[[#This Row],[Order ID]],OrderBreakDown!A3136:H11183,3,0)</f>
        <v>0</v>
      </c>
      <c r="N3137" t="str">
        <f>VLOOKUP(Table3[[#This Row],[Order ID]],OrderBreakDown!A3136:H11183,4,0)</f>
        <v>$595.00</v>
      </c>
      <c r="O3137" s="18" t="str">
        <f>VLOOKUP(Table3[[#This Row],[Order ID]],OrderBreakDown!A3136:H11183,5,0)</f>
        <v>$119.00</v>
      </c>
      <c r="P3137">
        <f>VLOOKUP(Table3[[#This Row],[Order ID]],OrderBreakDown!A3136:H11183,6,0)</f>
        <v>4</v>
      </c>
      <c r="Q3137" t="str">
        <f>VLOOKUP(Table3[[#This Row],[Order ID]],OrderBreakDown!A3136:H11183,7,0)</f>
        <v>Furniture</v>
      </c>
      <c r="R3137" t="str">
        <f>VLOOKUP(Table3[[#This Row],[Order ID]],OrderBreakDown!A3136:H11183,8,0)</f>
        <v>Bookcases</v>
      </c>
    </row>
    <row r="3138" spans="1:18" ht="21.75" customHeight="1" thickBot="1" x14ac:dyDescent="0.3">
      <c r="A3138" s="5" t="s">
        <v>4956</v>
      </c>
      <c r="B3138" s="2">
        <v>41768</v>
      </c>
      <c r="C3138" s="1" t="s">
        <v>2580</v>
      </c>
      <c r="D3138" s="1" t="s">
        <v>562</v>
      </c>
      <c r="E3138" s="1" t="s">
        <v>77</v>
      </c>
      <c r="F3138" s="1" t="s">
        <v>28</v>
      </c>
      <c r="G3138" s="1" t="s">
        <v>21</v>
      </c>
      <c r="H3138" s="2">
        <v>41771</v>
      </c>
      <c r="I3138" s="1" t="s">
        <v>37</v>
      </c>
      <c r="J3138" s="6" t="s">
        <v>271</v>
      </c>
      <c r="L3138" t="str">
        <f>VLOOKUP(Table3[[#This Row],[Order ID]],OrderBreakDown!A3137:H11184,2,0)</f>
        <v>Hon Rocking Chair, Set of Two</v>
      </c>
      <c r="M3138" s="16">
        <f>VLOOKUP(Table3[[#This Row],[Order ID]],OrderBreakDown!A3137:H11184,3,0)</f>
        <v>0.5</v>
      </c>
      <c r="N3138" t="str">
        <f>VLOOKUP(Table3[[#This Row],[Order ID]],OrderBreakDown!A3137:H11184,4,0)</f>
        <v>$133.00</v>
      </c>
      <c r="O3138" s="18" t="str">
        <f>VLOOKUP(Table3[[#This Row],[Order ID]],OrderBreakDown!A3137:H11184,5,0)</f>
        <v>-$56.00</v>
      </c>
      <c r="P3138">
        <f>VLOOKUP(Table3[[#This Row],[Order ID]],OrderBreakDown!A3137:H11184,6,0)</f>
        <v>2</v>
      </c>
      <c r="Q3138" t="str">
        <f>VLOOKUP(Table3[[#This Row],[Order ID]],OrderBreakDown!A3137:H11184,7,0)</f>
        <v>Furniture</v>
      </c>
      <c r="R3138" t="str">
        <f>VLOOKUP(Table3[[#This Row],[Order ID]],OrderBreakDown!A3137:H11184,8,0)</f>
        <v>Chairs</v>
      </c>
    </row>
    <row r="3139" spans="1:18" ht="21.75" customHeight="1" thickBot="1" x14ac:dyDescent="0.3">
      <c r="A3139" s="5" t="s">
        <v>4957</v>
      </c>
      <c r="B3139" s="2">
        <v>41768</v>
      </c>
      <c r="C3139" s="1" t="s">
        <v>2110</v>
      </c>
      <c r="D3139" s="1" t="s">
        <v>12</v>
      </c>
      <c r="E3139" s="1" t="s">
        <v>13</v>
      </c>
      <c r="F3139" s="1" t="s">
        <v>14</v>
      </c>
      <c r="G3139" s="1" t="s">
        <v>33</v>
      </c>
      <c r="H3139" s="2">
        <v>41773</v>
      </c>
      <c r="I3139" s="1" t="s">
        <v>22</v>
      </c>
      <c r="J3139" s="6" t="s">
        <v>12</v>
      </c>
      <c r="L3139" t="str">
        <f>VLOOKUP(Table3[[#This Row],[Order ID]],OrderBreakDown!A3138:H11185,2,0)</f>
        <v>Ames Mailers, Recycled</v>
      </c>
      <c r="M3139" s="16">
        <f>VLOOKUP(Table3[[#This Row],[Order ID]],OrderBreakDown!A3138:H11185,3,0)</f>
        <v>0.5</v>
      </c>
      <c r="N3139" t="str">
        <f>VLOOKUP(Table3[[#This Row],[Order ID]],OrderBreakDown!A3138:H11185,4,0)</f>
        <v>$69.00</v>
      </c>
      <c r="O3139" s="18" t="str">
        <f>VLOOKUP(Table3[[#This Row],[Order ID]],OrderBreakDown!A3138:H11185,5,0)</f>
        <v>-$67.00</v>
      </c>
      <c r="P3139">
        <f>VLOOKUP(Table3[[#This Row],[Order ID]],OrderBreakDown!A3138:H11185,6,0)</f>
        <v>4</v>
      </c>
      <c r="Q3139" t="str">
        <f>VLOOKUP(Table3[[#This Row],[Order ID]],OrderBreakDown!A3138:H11185,7,0)</f>
        <v>Office Supplies</v>
      </c>
      <c r="R3139" t="str">
        <f>VLOOKUP(Table3[[#This Row],[Order ID]],OrderBreakDown!A3138:H11185,8,0)</f>
        <v>Envelopes</v>
      </c>
    </row>
    <row r="3140" spans="1:18" ht="21.75" customHeight="1" thickBot="1" x14ac:dyDescent="0.3">
      <c r="A3140" s="5" t="s">
        <v>4958</v>
      </c>
      <c r="B3140" s="2">
        <v>41769</v>
      </c>
      <c r="C3140" s="1" t="s">
        <v>1370</v>
      </c>
      <c r="D3140" s="1" t="s">
        <v>2353</v>
      </c>
      <c r="E3140" s="1" t="s">
        <v>27</v>
      </c>
      <c r="F3140" s="1" t="s">
        <v>28</v>
      </c>
      <c r="G3140" s="1" t="s">
        <v>21</v>
      </c>
      <c r="H3140" s="2">
        <v>41774</v>
      </c>
      <c r="I3140" s="1" t="s">
        <v>22</v>
      </c>
      <c r="J3140" s="6" t="s">
        <v>112</v>
      </c>
      <c r="L3140" t="str">
        <f>VLOOKUP(Table3[[#This Row],[Order ID]],OrderBreakDown!A3139:H11186,2,0)</f>
        <v>Fiskars Box Cutter, Serrated</v>
      </c>
      <c r="M3140" s="16">
        <f>VLOOKUP(Table3[[#This Row],[Order ID]],OrderBreakDown!A3139:H11186,3,0)</f>
        <v>0</v>
      </c>
      <c r="N3140" t="str">
        <f>VLOOKUP(Table3[[#This Row],[Order ID]],OrderBreakDown!A3139:H11186,4,0)</f>
        <v>$97.00</v>
      </c>
      <c r="O3140" s="18" t="str">
        <f>VLOOKUP(Table3[[#This Row],[Order ID]],OrderBreakDown!A3139:H11186,5,0)</f>
        <v>$31.00</v>
      </c>
      <c r="P3140">
        <f>VLOOKUP(Table3[[#This Row],[Order ID]],OrderBreakDown!A3139:H11186,6,0)</f>
        <v>3</v>
      </c>
      <c r="Q3140" t="str">
        <f>VLOOKUP(Table3[[#This Row],[Order ID]],OrderBreakDown!A3139:H11186,7,0)</f>
        <v>Office Supplies</v>
      </c>
      <c r="R3140" t="str">
        <f>VLOOKUP(Table3[[#This Row],[Order ID]],OrderBreakDown!A3139:H11186,8,0)</f>
        <v>Supplies</v>
      </c>
    </row>
    <row r="3141" spans="1:18" ht="21.75" customHeight="1" thickBot="1" x14ac:dyDescent="0.3">
      <c r="A3141" s="5" t="s">
        <v>4959</v>
      </c>
      <c r="B3141" s="2">
        <v>41769</v>
      </c>
      <c r="C3141" s="1" t="s">
        <v>403</v>
      </c>
      <c r="D3141" s="1" t="s">
        <v>2260</v>
      </c>
      <c r="E3141" s="1" t="s">
        <v>66</v>
      </c>
      <c r="F3141" s="1" t="s">
        <v>28</v>
      </c>
      <c r="G3141" s="1" t="s">
        <v>21</v>
      </c>
      <c r="H3141" s="2">
        <v>41774</v>
      </c>
      <c r="I3141" s="1" t="s">
        <v>16</v>
      </c>
      <c r="J3141" s="6" t="s">
        <v>295</v>
      </c>
      <c r="L3141" t="str">
        <f>VLOOKUP(Table3[[#This Row],[Order ID]],OrderBreakDown!A3140:H11187,2,0)</f>
        <v>Acme Scissors, Serrated</v>
      </c>
      <c r="M3141" s="16">
        <f>VLOOKUP(Table3[[#This Row],[Order ID]],OrderBreakDown!A3140:H11187,3,0)</f>
        <v>0</v>
      </c>
      <c r="N3141" t="str">
        <f>VLOOKUP(Table3[[#This Row],[Order ID]],OrderBreakDown!A3140:H11187,4,0)</f>
        <v>$177.00</v>
      </c>
      <c r="O3141" s="18" t="str">
        <f>VLOOKUP(Table3[[#This Row],[Order ID]],OrderBreakDown!A3140:H11187,5,0)</f>
        <v>$11.00</v>
      </c>
      <c r="P3141">
        <f>VLOOKUP(Table3[[#This Row],[Order ID]],OrderBreakDown!A3140:H11187,6,0)</f>
        <v>8</v>
      </c>
      <c r="Q3141" t="str">
        <f>VLOOKUP(Table3[[#This Row],[Order ID]],OrderBreakDown!A3140:H11187,7,0)</f>
        <v>Office Supplies</v>
      </c>
      <c r="R3141" t="str">
        <f>VLOOKUP(Table3[[#This Row],[Order ID]],OrderBreakDown!A3140:H11187,8,0)</f>
        <v>Supplies</v>
      </c>
    </row>
    <row r="3142" spans="1:18" ht="21.75" customHeight="1" thickBot="1" x14ac:dyDescent="0.3">
      <c r="A3142" s="5" t="s">
        <v>4960</v>
      </c>
      <c r="B3142" s="2">
        <v>41769</v>
      </c>
      <c r="C3142" s="1" t="s">
        <v>1270</v>
      </c>
      <c r="D3142" s="1" t="s">
        <v>1642</v>
      </c>
      <c r="E3142" s="1" t="s">
        <v>20</v>
      </c>
      <c r="F3142" s="1" t="s">
        <v>14</v>
      </c>
      <c r="G3142" s="1" t="s">
        <v>21</v>
      </c>
      <c r="H3142" s="2">
        <v>41775</v>
      </c>
      <c r="I3142" s="1" t="s">
        <v>22</v>
      </c>
      <c r="J3142" s="6" t="s">
        <v>23</v>
      </c>
      <c r="L3142" t="str">
        <f>VLOOKUP(Table3[[#This Row],[Order ID]],OrderBreakDown!A3141:H11188,2,0)</f>
        <v>Stockwell Clamps, Bulk Pack</v>
      </c>
      <c r="M3142" s="16">
        <f>VLOOKUP(Table3[[#This Row],[Order ID]],OrderBreakDown!A3141:H11188,3,0)</f>
        <v>0</v>
      </c>
      <c r="N3142" t="str">
        <f>VLOOKUP(Table3[[#This Row],[Order ID]],OrderBreakDown!A3141:H11188,4,0)</f>
        <v>$19.00</v>
      </c>
      <c r="O3142" s="18" t="str">
        <f>VLOOKUP(Table3[[#This Row],[Order ID]],OrderBreakDown!A3141:H11188,5,0)</f>
        <v>$4.00</v>
      </c>
      <c r="P3142">
        <f>VLOOKUP(Table3[[#This Row],[Order ID]],OrderBreakDown!A3141:H11188,6,0)</f>
        <v>1</v>
      </c>
      <c r="Q3142" t="str">
        <f>VLOOKUP(Table3[[#This Row],[Order ID]],OrderBreakDown!A3141:H11188,7,0)</f>
        <v>Office Supplies</v>
      </c>
      <c r="R3142" t="str">
        <f>VLOOKUP(Table3[[#This Row],[Order ID]],OrderBreakDown!A3141:H11188,8,0)</f>
        <v>Fasteners</v>
      </c>
    </row>
    <row r="3143" spans="1:18" ht="21.75" customHeight="1" thickBot="1" x14ac:dyDescent="0.3">
      <c r="A3143" s="5" t="s">
        <v>4961</v>
      </c>
      <c r="B3143" s="2">
        <v>41769</v>
      </c>
      <c r="C3143" s="1" t="s">
        <v>1886</v>
      </c>
      <c r="D3143" s="1" t="s">
        <v>90</v>
      </c>
      <c r="E3143" s="1" t="s">
        <v>91</v>
      </c>
      <c r="F3143" s="1" t="s">
        <v>14</v>
      </c>
      <c r="G3143" s="1" t="s">
        <v>15</v>
      </c>
      <c r="H3143" s="2">
        <v>41774</v>
      </c>
      <c r="I3143" s="1" t="s">
        <v>22</v>
      </c>
      <c r="J3143" s="6" t="s">
        <v>92</v>
      </c>
      <c r="L3143" t="str">
        <f>VLOOKUP(Table3[[#This Row],[Order ID]],OrderBreakDown!A3142:H11189,2,0)</f>
        <v>Tenex Shelving, Industrial</v>
      </c>
      <c r="M3143" s="16">
        <f>VLOOKUP(Table3[[#This Row],[Order ID]],OrderBreakDown!A3142:H11189,3,0)</f>
        <v>0.5</v>
      </c>
      <c r="N3143" t="str">
        <f>VLOOKUP(Table3[[#This Row],[Order ID]],OrderBreakDown!A3142:H11189,4,0)</f>
        <v>$110.00</v>
      </c>
      <c r="O3143" s="18" t="str">
        <f>VLOOKUP(Table3[[#This Row],[Order ID]],OrderBreakDown!A3142:H11189,5,0)</f>
        <v>-$68.00</v>
      </c>
      <c r="P3143">
        <f>VLOOKUP(Table3[[#This Row],[Order ID]],OrderBreakDown!A3142:H11189,6,0)</f>
        <v>4</v>
      </c>
      <c r="Q3143" t="str">
        <f>VLOOKUP(Table3[[#This Row],[Order ID]],OrderBreakDown!A3142:H11189,7,0)</f>
        <v>Office Supplies</v>
      </c>
      <c r="R3143" t="str">
        <f>VLOOKUP(Table3[[#This Row],[Order ID]],OrderBreakDown!A3142:H11189,8,0)</f>
        <v>Storage</v>
      </c>
    </row>
    <row r="3144" spans="1:18" ht="21.75" customHeight="1" thickBot="1" x14ac:dyDescent="0.3">
      <c r="A3144" s="5" t="s">
        <v>4962</v>
      </c>
      <c r="B3144" s="2">
        <v>41771</v>
      </c>
      <c r="C3144" s="1" t="s">
        <v>2232</v>
      </c>
      <c r="D3144" s="1" t="s">
        <v>813</v>
      </c>
      <c r="E3144" s="1" t="s">
        <v>66</v>
      </c>
      <c r="F3144" s="1" t="s">
        <v>28</v>
      </c>
      <c r="G3144" s="1" t="s">
        <v>33</v>
      </c>
      <c r="H3144" s="2">
        <v>41774</v>
      </c>
      <c r="I3144" s="1" t="s">
        <v>16</v>
      </c>
      <c r="J3144" s="6" t="s">
        <v>116</v>
      </c>
      <c r="L3144" t="str">
        <f>VLOOKUP(Table3[[#This Row],[Order ID]],OrderBreakDown!A3143:H11190,2,0)</f>
        <v>Avery Binder Covers, Clear</v>
      </c>
      <c r="M3144" s="16">
        <f>VLOOKUP(Table3[[#This Row],[Order ID]],OrderBreakDown!A3143:H11190,3,0)</f>
        <v>0</v>
      </c>
      <c r="N3144" t="str">
        <f>VLOOKUP(Table3[[#This Row],[Order ID]],OrderBreakDown!A3143:H11190,4,0)</f>
        <v>$21.00</v>
      </c>
      <c r="O3144" s="18" t="str">
        <f>VLOOKUP(Table3[[#This Row],[Order ID]],OrderBreakDown!A3143:H11190,5,0)</f>
        <v>$5.00</v>
      </c>
      <c r="P3144">
        <f>VLOOKUP(Table3[[#This Row],[Order ID]],OrderBreakDown!A3143:H11190,6,0)</f>
        <v>2</v>
      </c>
      <c r="Q3144" t="str">
        <f>VLOOKUP(Table3[[#This Row],[Order ID]],OrderBreakDown!A3143:H11190,7,0)</f>
        <v>Office Supplies</v>
      </c>
      <c r="R3144" t="str">
        <f>VLOOKUP(Table3[[#This Row],[Order ID]],OrderBreakDown!A3143:H11190,8,0)</f>
        <v>Binders</v>
      </c>
    </row>
    <row r="3145" spans="1:18" ht="21.75" customHeight="1" thickBot="1" x14ac:dyDescent="0.3">
      <c r="A3145" s="5" t="s">
        <v>4963</v>
      </c>
      <c r="B3145" s="2">
        <v>41771</v>
      </c>
      <c r="C3145" s="1" t="s">
        <v>1471</v>
      </c>
      <c r="D3145" s="1" t="s">
        <v>44</v>
      </c>
      <c r="E3145" s="1" t="s">
        <v>27</v>
      </c>
      <c r="F3145" s="1" t="s">
        <v>28</v>
      </c>
      <c r="G3145" s="1" t="s">
        <v>21</v>
      </c>
      <c r="H3145" s="2">
        <v>41776</v>
      </c>
      <c r="I3145" s="1" t="s">
        <v>22</v>
      </c>
      <c r="J3145" s="6" t="s">
        <v>45</v>
      </c>
      <c r="L3145" t="str">
        <f>VLOOKUP(Table3[[#This Row],[Order ID]],OrderBreakDown!A3144:H11191,2,0)</f>
        <v>Enermax Memory Card, Erganomic</v>
      </c>
      <c r="M3145" s="16">
        <f>VLOOKUP(Table3[[#This Row],[Order ID]],OrderBreakDown!A3144:H11191,3,0)</f>
        <v>0.5</v>
      </c>
      <c r="N3145" t="str">
        <f>VLOOKUP(Table3[[#This Row],[Order ID]],OrderBreakDown!A3144:H11191,4,0)</f>
        <v>$168.00</v>
      </c>
      <c r="O3145" s="18" t="str">
        <f>VLOOKUP(Table3[[#This Row],[Order ID]],OrderBreakDown!A3144:H11191,5,0)</f>
        <v>-$10.00</v>
      </c>
      <c r="P3145">
        <f>VLOOKUP(Table3[[#This Row],[Order ID]],OrderBreakDown!A3144:H11191,6,0)</f>
        <v>3</v>
      </c>
      <c r="Q3145" t="str">
        <f>VLOOKUP(Table3[[#This Row],[Order ID]],OrderBreakDown!A3144:H11191,7,0)</f>
        <v>Technology</v>
      </c>
      <c r="R3145" t="str">
        <f>VLOOKUP(Table3[[#This Row],[Order ID]],OrderBreakDown!A3144:H11191,8,0)</f>
        <v>Accessories</v>
      </c>
    </row>
    <row r="3146" spans="1:18" ht="21.75" customHeight="1" thickBot="1" x14ac:dyDescent="0.3">
      <c r="A3146" s="5" t="s">
        <v>4964</v>
      </c>
      <c r="B3146" s="2">
        <v>41772</v>
      </c>
      <c r="C3146" s="1" t="s">
        <v>2069</v>
      </c>
      <c r="D3146" s="1" t="s">
        <v>2416</v>
      </c>
      <c r="E3146" s="1" t="s">
        <v>260</v>
      </c>
      <c r="F3146" s="1" t="s">
        <v>14</v>
      </c>
      <c r="G3146" s="1" t="s">
        <v>33</v>
      </c>
      <c r="H3146" s="2">
        <v>41775</v>
      </c>
      <c r="I3146" s="1" t="s">
        <v>37</v>
      </c>
      <c r="J3146" s="6" t="s">
        <v>259</v>
      </c>
      <c r="L3146" t="str">
        <f>VLOOKUP(Table3[[#This Row],[Order ID]],OrderBreakDown!A3145:H11192,2,0)</f>
        <v>Boston Markers, Blue</v>
      </c>
      <c r="M3146" s="16">
        <f>VLOOKUP(Table3[[#This Row],[Order ID]],OrderBreakDown!A3145:H11192,3,0)</f>
        <v>0.5</v>
      </c>
      <c r="N3146" t="str">
        <f>VLOOKUP(Table3[[#This Row],[Order ID]],OrderBreakDown!A3145:H11192,4,0)</f>
        <v>$40.00</v>
      </c>
      <c r="O3146" s="18" t="str">
        <f>VLOOKUP(Table3[[#This Row],[Order ID]],OrderBreakDown!A3145:H11192,5,0)</f>
        <v>-$7.00</v>
      </c>
      <c r="P3146">
        <f>VLOOKUP(Table3[[#This Row],[Order ID]],OrderBreakDown!A3145:H11192,6,0)</f>
        <v>3</v>
      </c>
      <c r="Q3146" t="str">
        <f>VLOOKUP(Table3[[#This Row],[Order ID]],OrderBreakDown!A3145:H11192,7,0)</f>
        <v>Office Supplies</v>
      </c>
      <c r="R3146" t="str">
        <f>VLOOKUP(Table3[[#This Row],[Order ID]],OrderBreakDown!A3145:H11192,8,0)</f>
        <v>Art</v>
      </c>
    </row>
    <row r="3147" spans="1:18" ht="21.75" customHeight="1" thickBot="1" x14ac:dyDescent="0.3">
      <c r="A3147" s="5" t="s">
        <v>4965</v>
      </c>
      <c r="B3147" s="2">
        <v>41773</v>
      </c>
      <c r="C3147" s="1" t="s">
        <v>754</v>
      </c>
      <c r="D3147" s="1" t="s">
        <v>177</v>
      </c>
      <c r="E3147" s="1" t="s">
        <v>20</v>
      </c>
      <c r="F3147" s="1" t="s">
        <v>14</v>
      </c>
      <c r="G3147" s="1" t="s">
        <v>21</v>
      </c>
      <c r="H3147" s="2">
        <v>41775</v>
      </c>
      <c r="I3147" s="1" t="s">
        <v>16</v>
      </c>
      <c r="J3147" s="6" t="s">
        <v>23</v>
      </c>
      <c r="L3147" t="str">
        <f>VLOOKUP(Table3[[#This Row],[Order ID]],OrderBreakDown!A3146:H11193,2,0)</f>
        <v>Binney &amp; Smith Canvas, Fluorescent</v>
      </c>
      <c r="M3147" s="16">
        <f>VLOOKUP(Table3[[#This Row],[Order ID]],OrderBreakDown!A3146:H11193,3,0)</f>
        <v>0.1</v>
      </c>
      <c r="N3147" t="str">
        <f>VLOOKUP(Table3[[#This Row],[Order ID]],OrderBreakDown!A3146:H11193,4,0)</f>
        <v>$142.00</v>
      </c>
      <c r="O3147" s="18" t="str">
        <f>VLOOKUP(Table3[[#This Row],[Order ID]],OrderBreakDown!A3146:H11193,5,0)</f>
        <v>$14.00</v>
      </c>
      <c r="P3147">
        <f>VLOOKUP(Table3[[#This Row],[Order ID]],OrderBreakDown!A3146:H11193,6,0)</f>
        <v>3</v>
      </c>
      <c r="Q3147" t="str">
        <f>VLOOKUP(Table3[[#This Row],[Order ID]],OrderBreakDown!A3146:H11193,7,0)</f>
        <v>Office Supplies</v>
      </c>
      <c r="R3147" t="str">
        <f>VLOOKUP(Table3[[#This Row],[Order ID]],OrderBreakDown!A3146:H11193,8,0)</f>
        <v>Art</v>
      </c>
    </row>
    <row r="3148" spans="1:18" ht="21.75" customHeight="1" thickBot="1" x14ac:dyDescent="0.3">
      <c r="A3148" s="5" t="s">
        <v>4966</v>
      </c>
      <c r="B3148" s="2">
        <v>41774</v>
      </c>
      <c r="C3148" s="1" t="s">
        <v>266</v>
      </c>
      <c r="D3148" s="1" t="s">
        <v>4967</v>
      </c>
      <c r="E3148" s="1" t="s">
        <v>49</v>
      </c>
      <c r="F3148" s="1" t="s">
        <v>50</v>
      </c>
      <c r="G3148" s="1" t="s">
        <v>33</v>
      </c>
      <c r="H3148" s="2">
        <v>41778</v>
      </c>
      <c r="I3148" s="1" t="s">
        <v>22</v>
      </c>
      <c r="J3148" s="6" t="s">
        <v>1106</v>
      </c>
      <c r="L3148" t="str">
        <f>VLOOKUP(Table3[[#This Row],[Order ID]],OrderBreakDown!A3147:H11194,2,0)</f>
        <v>Stanley Canvas, Blue</v>
      </c>
      <c r="M3148" s="16">
        <f>VLOOKUP(Table3[[#This Row],[Order ID]],OrderBreakDown!A3147:H11194,3,0)</f>
        <v>0</v>
      </c>
      <c r="N3148" t="str">
        <f>VLOOKUP(Table3[[#This Row],[Order ID]],OrderBreakDown!A3147:H11194,4,0)</f>
        <v>$148.00</v>
      </c>
      <c r="O3148" s="18" t="str">
        <f>VLOOKUP(Table3[[#This Row],[Order ID]],OrderBreakDown!A3147:H11194,5,0)</f>
        <v>$24.00</v>
      </c>
      <c r="P3148">
        <f>VLOOKUP(Table3[[#This Row],[Order ID]],OrderBreakDown!A3147:H11194,6,0)</f>
        <v>3</v>
      </c>
      <c r="Q3148" t="str">
        <f>VLOOKUP(Table3[[#This Row],[Order ID]],OrderBreakDown!A3147:H11194,7,0)</f>
        <v>Office Supplies</v>
      </c>
      <c r="R3148" t="str">
        <f>VLOOKUP(Table3[[#This Row],[Order ID]],OrderBreakDown!A3147:H11194,8,0)</f>
        <v>Art</v>
      </c>
    </row>
    <row r="3149" spans="1:18" ht="21.75" customHeight="1" thickBot="1" x14ac:dyDescent="0.3">
      <c r="A3149" s="5" t="s">
        <v>4968</v>
      </c>
      <c r="B3149" s="2">
        <v>41774</v>
      </c>
      <c r="C3149" s="1" t="s">
        <v>931</v>
      </c>
      <c r="D3149" s="1" t="s">
        <v>44</v>
      </c>
      <c r="E3149" s="1" t="s">
        <v>27</v>
      </c>
      <c r="F3149" s="1" t="s">
        <v>28</v>
      </c>
      <c r="G3149" s="1" t="s">
        <v>21</v>
      </c>
      <c r="H3149" s="2">
        <v>41778</v>
      </c>
      <c r="I3149" s="1" t="s">
        <v>16</v>
      </c>
      <c r="J3149" s="6" t="s">
        <v>45</v>
      </c>
      <c r="L3149" t="str">
        <f>VLOOKUP(Table3[[#This Row],[Order ID]],OrderBreakDown!A3148:H11195,2,0)</f>
        <v>Ikea Floating Shelf Set, Traditional</v>
      </c>
      <c r="M3149" s="16">
        <f>VLOOKUP(Table3[[#This Row],[Order ID]],OrderBreakDown!A3148:H11195,3,0)</f>
        <v>0.6</v>
      </c>
      <c r="N3149" t="str">
        <f>VLOOKUP(Table3[[#This Row],[Order ID]],OrderBreakDown!A3148:H11195,4,0)</f>
        <v>$204.00</v>
      </c>
      <c r="O3149" s="18" t="str">
        <f>VLOOKUP(Table3[[#This Row],[Order ID]],OrderBreakDown!A3148:H11195,5,0)</f>
        <v>-$276.00</v>
      </c>
      <c r="P3149">
        <f>VLOOKUP(Table3[[#This Row],[Order ID]],OrderBreakDown!A3148:H11195,6,0)</f>
        <v>3</v>
      </c>
      <c r="Q3149" t="str">
        <f>VLOOKUP(Table3[[#This Row],[Order ID]],OrderBreakDown!A3148:H11195,7,0)</f>
        <v>Furniture</v>
      </c>
      <c r="R3149" t="str">
        <f>VLOOKUP(Table3[[#This Row],[Order ID]],OrderBreakDown!A3148:H11195,8,0)</f>
        <v>Bookcases</v>
      </c>
    </row>
    <row r="3150" spans="1:18" ht="21.75" customHeight="1" thickBot="1" x14ac:dyDescent="0.3">
      <c r="A3150" s="5" t="s">
        <v>4969</v>
      </c>
      <c r="B3150" s="2">
        <v>41775</v>
      </c>
      <c r="C3150" s="1" t="s">
        <v>1765</v>
      </c>
      <c r="D3150" s="1" t="s">
        <v>1190</v>
      </c>
      <c r="E3150" s="1" t="s">
        <v>66</v>
      </c>
      <c r="F3150" s="1" t="s">
        <v>28</v>
      </c>
      <c r="G3150" s="1" t="s">
        <v>21</v>
      </c>
      <c r="H3150" s="2">
        <v>41780</v>
      </c>
      <c r="I3150" s="1" t="s">
        <v>22</v>
      </c>
      <c r="J3150" s="6" t="s">
        <v>116</v>
      </c>
      <c r="L3150" t="str">
        <f>VLOOKUP(Table3[[#This Row],[Order ID]],OrderBreakDown!A3149:H11196,2,0)</f>
        <v>Hoover Refrigerator, Black</v>
      </c>
      <c r="M3150" s="16">
        <f>VLOOKUP(Table3[[#This Row],[Order ID]],OrderBreakDown!A3149:H11196,3,0)</f>
        <v>0.1</v>
      </c>
      <c r="N3150" t="str">
        <f>VLOOKUP(Table3[[#This Row],[Order ID]],OrderBreakDown!A3149:H11196,4,0)</f>
        <v>$2,366.00</v>
      </c>
      <c r="O3150" s="18" t="str">
        <f>VLOOKUP(Table3[[#This Row],[Order ID]],OrderBreakDown!A3149:H11196,5,0)</f>
        <v>$552.00</v>
      </c>
      <c r="P3150">
        <f>VLOOKUP(Table3[[#This Row],[Order ID]],OrderBreakDown!A3149:H11196,6,0)</f>
        <v>5</v>
      </c>
      <c r="Q3150" t="str">
        <f>VLOOKUP(Table3[[#This Row],[Order ID]],OrderBreakDown!A3149:H11196,7,0)</f>
        <v>Office Supplies</v>
      </c>
      <c r="R3150" t="str">
        <f>VLOOKUP(Table3[[#This Row],[Order ID]],OrderBreakDown!A3149:H11196,8,0)</f>
        <v>Appliances</v>
      </c>
    </row>
    <row r="3151" spans="1:18" ht="21.75" customHeight="1" thickBot="1" x14ac:dyDescent="0.3">
      <c r="A3151" s="5" t="s">
        <v>4970</v>
      </c>
      <c r="B3151" s="2">
        <v>41775</v>
      </c>
      <c r="C3151" s="1" t="s">
        <v>1433</v>
      </c>
      <c r="D3151" s="1" t="s">
        <v>3509</v>
      </c>
      <c r="E3151" s="1" t="s">
        <v>145</v>
      </c>
      <c r="F3151" s="1" t="s">
        <v>14</v>
      </c>
      <c r="G3151" s="1" t="s">
        <v>21</v>
      </c>
      <c r="H3151" s="2">
        <v>41780</v>
      </c>
      <c r="I3151" s="1" t="s">
        <v>22</v>
      </c>
      <c r="J3151" s="6" t="s">
        <v>3510</v>
      </c>
      <c r="L3151" t="str">
        <f>VLOOKUP(Table3[[#This Row],[Order ID]],OrderBreakDown!A3150:H11197,2,0)</f>
        <v>Novimex Rocking Chair, Black</v>
      </c>
      <c r="M3151" s="16">
        <f>VLOOKUP(Table3[[#This Row],[Order ID]],OrderBreakDown!A3150:H11197,3,0)</f>
        <v>0</v>
      </c>
      <c r="N3151" t="str">
        <f>VLOOKUP(Table3[[#This Row],[Order ID]],OrderBreakDown!A3150:H11197,4,0)</f>
        <v>$1,032.00</v>
      </c>
      <c r="O3151" s="18" t="str">
        <f>VLOOKUP(Table3[[#This Row],[Order ID]],OrderBreakDown!A3150:H11197,5,0)</f>
        <v>$124.00</v>
      </c>
      <c r="P3151">
        <f>VLOOKUP(Table3[[#This Row],[Order ID]],OrderBreakDown!A3150:H11197,6,0)</f>
        <v>8</v>
      </c>
      <c r="Q3151" t="str">
        <f>VLOOKUP(Table3[[#This Row],[Order ID]],OrderBreakDown!A3150:H11197,7,0)</f>
        <v>Furniture</v>
      </c>
      <c r="R3151" t="str">
        <f>VLOOKUP(Table3[[#This Row],[Order ID]],OrderBreakDown!A3150:H11197,8,0)</f>
        <v>Chairs</v>
      </c>
    </row>
    <row r="3152" spans="1:18" ht="21.75" customHeight="1" thickBot="1" x14ac:dyDescent="0.3">
      <c r="A3152" s="5" t="s">
        <v>4971</v>
      </c>
      <c r="B3152" s="2">
        <v>41778</v>
      </c>
      <c r="C3152" s="1" t="s">
        <v>3141</v>
      </c>
      <c r="D3152" s="1" t="s">
        <v>144</v>
      </c>
      <c r="E3152" s="1" t="s">
        <v>145</v>
      </c>
      <c r="F3152" s="1" t="s">
        <v>14</v>
      </c>
      <c r="G3152" s="1" t="s">
        <v>15</v>
      </c>
      <c r="H3152" s="2">
        <v>41781</v>
      </c>
      <c r="I3152" s="1" t="s">
        <v>16</v>
      </c>
      <c r="J3152" s="6" t="s">
        <v>144</v>
      </c>
      <c r="L3152" t="str">
        <f>VLOOKUP(Table3[[#This Row],[Order ID]],OrderBreakDown!A3151:H11198,2,0)</f>
        <v>Stanley Canvas, Easy-Erase</v>
      </c>
      <c r="M3152" s="16">
        <f>VLOOKUP(Table3[[#This Row],[Order ID]],OrderBreakDown!A3151:H11198,3,0)</f>
        <v>0</v>
      </c>
      <c r="N3152" t="str">
        <f>VLOOKUP(Table3[[#This Row],[Order ID]],OrderBreakDown!A3151:H11198,4,0)</f>
        <v>$199.00</v>
      </c>
      <c r="O3152" s="18" t="str">
        <f>VLOOKUP(Table3[[#This Row],[Order ID]],OrderBreakDown!A3151:H11198,5,0)</f>
        <v>$48.00</v>
      </c>
      <c r="P3152">
        <f>VLOOKUP(Table3[[#This Row],[Order ID]],OrderBreakDown!A3151:H11198,6,0)</f>
        <v>4</v>
      </c>
      <c r="Q3152" t="str">
        <f>VLOOKUP(Table3[[#This Row],[Order ID]],OrderBreakDown!A3151:H11198,7,0)</f>
        <v>Office Supplies</v>
      </c>
      <c r="R3152" t="str">
        <f>VLOOKUP(Table3[[#This Row],[Order ID]],OrderBreakDown!A3151:H11198,8,0)</f>
        <v>Art</v>
      </c>
    </row>
    <row r="3153" spans="1:18" ht="21.75" customHeight="1" thickBot="1" x14ac:dyDescent="0.3">
      <c r="A3153" s="5" t="s">
        <v>4972</v>
      </c>
      <c r="B3153" s="2">
        <v>41778</v>
      </c>
      <c r="C3153" s="1" t="s">
        <v>2293</v>
      </c>
      <c r="D3153" s="1" t="s">
        <v>4973</v>
      </c>
      <c r="E3153" s="1" t="s">
        <v>27</v>
      </c>
      <c r="F3153" s="1" t="s">
        <v>28</v>
      </c>
      <c r="G3153" s="1" t="s">
        <v>21</v>
      </c>
      <c r="H3153" s="2">
        <v>41781</v>
      </c>
      <c r="I3153" s="1" t="s">
        <v>37</v>
      </c>
      <c r="J3153" s="6" t="s">
        <v>194</v>
      </c>
      <c r="L3153" t="str">
        <f>VLOOKUP(Table3[[#This Row],[Order ID]],OrderBreakDown!A3152:H11199,2,0)</f>
        <v>Stanley Highlighters, Fluorescent</v>
      </c>
      <c r="M3153" s="16">
        <f>VLOOKUP(Table3[[#This Row],[Order ID]],OrderBreakDown!A3152:H11199,3,0)</f>
        <v>0</v>
      </c>
      <c r="N3153" t="str">
        <f>VLOOKUP(Table3[[#This Row],[Order ID]],OrderBreakDown!A3152:H11199,4,0)</f>
        <v>$32.00</v>
      </c>
      <c r="O3153" s="18" t="str">
        <f>VLOOKUP(Table3[[#This Row],[Order ID]],OrderBreakDown!A3152:H11199,5,0)</f>
        <v>$12.00</v>
      </c>
      <c r="P3153">
        <f>VLOOKUP(Table3[[#This Row],[Order ID]],OrderBreakDown!A3152:H11199,6,0)</f>
        <v>2</v>
      </c>
      <c r="Q3153" t="str">
        <f>VLOOKUP(Table3[[#This Row],[Order ID]],OrderBreakDown!A3152:H11199,7,0)</f>
        <v>Office Supplies</v>
      </c>
      <c r="R3153" t="str">
        <f>VLOOKUP(Table3[[#This Row],[Order ID]],OrderBreakDown!A3152:H11199,8,0)</f>
        <v>Art</v>
      </c>
    </row>
    <row r="3154" spans="1:18" ht="21.75" customHeight="1" thickBot="1" x14ac:dyDescent="0.3">
      <c r="A3154" s="5" t="s">
        <v>4974</v>
      </c>
      <c r="B3154" s="2">
        <v>41779</v>
      </c>
      <c r="C3154" s="1" t="s">
        <v>1466</v>
      </c>
      <c r="D3154" s="1" t="s">
        <v>4975</v>
      </c>
      <c r="E3154" s="1" t="s">
        <v>27</v>
      </c>
      <c r="F3154" s="1" t="s">
        <v>28</v>
      </c>
      <c r="G3154" s="1" t="s">
        <v>21</v>
      </c>
      <c r="H3154" s="2">
        <v>41780</v>
      </c>
      <c r="I3154" s="1" t="s">
        <v>37</v>
      </c>
      <c r="J3154" s="6" t="s">
        <v>112</v>
      </c>
      <c r="L3154" t="str">
        <f>VLOOKUP(Table3[[#This Row],[Order ID]],OrderBreakDown!A3153:H11200,2,0)</f>
        <v>Novimex Executive Leather Armchair, Red</v>
      </c>
      <c r="M3154" s="16">
        <f>VLOOKUP(Table3[[#This Row],[Order ID]],OrderBreakDown!A3153:H11200,3,0)</f>
        <v>0.1</v>
      </c>
      <c r="N3154" t="str">
        <f>VLOOKUP(Table3[[#This Row],[Order ID]],OrderBreakDown!A3153:H11200,4,0)</f>
        <v>$828.00</v>
      </c>
      <c r="O3154" s="18" t="str">
        <f>VLOOKUP(Table3[[#This Row],[Order ID]],OrderBreakDown!A3153:H11200,5,0)</f>
        <v>$230.00</v>
      </c>
      <c r="P3154">
        <f>VLOOKUP(Table3[[#This Row],[Order ID]],OrderBreakDown!A3153:H11200,6,0)</f>
        <v>2</v>
      </c>
      <c r="Q3154" t="str">
        <f>VLOOKUP(Table3[[#This Row],[Order ID]],OrderBreakDown!A3153:H11200,7,0)</f>
        <v>Furniture</v>
      </c>
      <c r="R3154" t="str">
        <f>VLOOKUP(Table3[[#This Row],[Order ID]],OrderBreakDown!A3153:H11200,8,0)</f>
        <v>Chairs</v>
      </c>
    </row>
    <row r="3155" spans="1:18" ht="21.75" customHeight="1" thickBot="1" x14ac:dyDescent="0.3">
      <c r="A3155" s="5" t="s">
        <v>4976</v>
      </c>
      <c r="B3155" s="2">
        <v>41779</v>
      </c>
      <c r="C3155" s="1" t="s">
        <v>276</v>
      </c>
      <c r="D3155" s="1" t="s">
        <v>282</v>
      </c>
      <c r="E3155" s="1" t="s">
        <v>66</v>
      </c>
      <c r="F3155" s="1" t="s">
        <v>28</v>
      </c>
      <c r="G3155" s="1" t="s">
        <v>21</v>
      </c>
      <c r="H3155" s="2">
        <v>41784</v>
      </c>
      <c r="I3155" s="1" t="s">
        <v>22</v>
      </c>
      <c r="J3155" s="6" t="s">
        <v>282</v>
      </c>
      <c r="L3155" t="str">
        <f>VLOOKUP(Table3[[#This Row],[Order ID]],OrderBreakDown!A3154:H11201,2,0)</f>
        <v>Smead Legal Exhibit Labels, Laser Printer Compatible</v>
      </c>
      <c r="M3155" s="16">
        <f>VLOOKUP(Table3[[#This Row],[Order ID]],OrderBreakDown!A3154:H11201,3,0)</f>
        <v>0.1</v>
      </c>
      <c r="N3155" t="str">
        <f>VLOOKUP(Table3[[#This Row],[Order ID]],OrderBreakDown!A3154:H11201,4,0)</f>
        <v>$30.00</v>
      </c>
      <c r="O3155" s="18" t="str">
        <f>VLOOKUP(Table3[[#This Row],[Order ID]],OrderBreakDown!A3154:H11201,5,0)</f>
        <v>-$1.00</v>
      </c>
      <c r="P3155">
        <f>VLOOKUP(Table3[[#This Row],[Order ID]],OrderBreakDown!A3154:H11201,6,0)</f>
        <v>3</v>
      </c>
      <c r="Q3155" t="str">
        <f>VLOOKUP(Table3[[#This Row],[Order ID]],OrderBreakDown!A3154:H11201,7,0)</f>
        <v>Office Supplies</v>
      </c>
      <c r="R3155" t="str">
        <f>VLOOKUP(Table3[[#This Row],[Order ID]],OrderBreakDown!A3154:H11201,8,0)</f>
        <v>Labels</v>
      </c>
    </row>
    <row r="3156" spans="1:18" ht="21.75" customHeight="1" thickBot="1" x14ac:dyDescent="0.3">
      <c r="A3156" s="5" t="s">
        <v>4977</v>
      </c>
      <c r="B3156" s="2">
        <v>41780</v>
      </c>
      <c r="C3156" s="1" t="s">
        <v>883</v>
      </c>
      <c r="D3156" s="1" t="s">
        <v>1604</v>
      </c>
      <c r="E3156" s="1" t="s">
        <v>27</v>
      </c>
      <c r="F3156" s="1" t="s">
        <v>28</v>
      </c>
      <c r="G3156" s="1" t="s">
        <v>33</v>
      </c>
      <c r="H3156" s="2">
        <v>41785</v>
      </c>
      <c r="I3156" s="1" t="s">
        <v>22</v>
      </c>
      <c r="J3156" s="6" t="s">
        <v>29</v>
      </c>
      <c r="L3156" t="str">
        <f>VLOOKUP(Table3[[#This Row],[Order ID]],OrderBreakDown!A3155:H11202,2,0)</f>
        <v>Wilson Jones 3-Hole Punch, Economy</v>
      </c>
      <c r="M3156" s="16">
        <f>VLOOKUP(Table3[[#This Row],[Order ID]],OrderBreakDown!A3155:H11202,3,0)</f>
        <v>0</v>
      </c>
      <c r="N3156" t="str">
        <f>VLOOKUP(Table3[[#This Row],[Order ID]],OrderBreakDown!A3155:H11202,4,0)</f>
        <v>$140.00</v>
      </c>
      <c r="O3156" s="18" t="str">
        <f>VLOOKUP(Table3[[#This Row],[Order ID]],OrderBreakDown!A3155:H11202,5,0)</f>
        <v>$46.00</v>
      </c>
      <c r="P3156">
        <f>VLOOKUP(Table3[[#This Row],[Order ID]],OrderBreakDown!A3155:H11202,6,0)</f>
        <v>5</v>
      </c>
      <c r="Q3156" t="str">
        <f>VLOOKUP(Table3[[#This Row],[Order ID]],OrderBreakDown!A3155:H11202,7,0)</f>
        <v>Office Supplies</v>
      </c>
      <c r="R3156" t="str">
        <f>VLOOKUP(Table3[[#This Row],[Order ID]],OrderBreakDown!A3155:H11202,8,0)</f>
        <v>Binders</v>
      </c>
    </row>
    <row r="3157" spans="1:18" ht="21.75" customHeight="1" thickBot="1" x14ac:dyDescent="0.3">
      <c r="A3157" s="5" t="s">
        <v>4978</v>
      </c>
      <c r="B3157" s="2">
        <v>41780</v>
      </c>
      <c r="C3157" s="1" t="s">
        <v>341</v>
      </c>
      <c r="D3157" s="1" t="s">
        <v>1325</v>
      </c>
      <c r="E3157" s="1" t="s">
        <v>27</v>
      </c>
      <c r="F3157" s="1" t="s">
        <v>28</v>
      </c>
      <c r="G3157" s="1" t="s">
        <v>21</v>
      </c>
      <c r="H3157" s="2">
        <v>41782</v>
      </c>
      <c r="I3157" s="1" t="s">
        <v>37</v>
      </c>
      <c r="J3157" s="6" t="s">
        <v>238</v>
      </c>
      <c r="L3157" t="str">
        <f>VLOOKUP(Table3[[#This Row],[Order ID]],OrderBreakDown!A3156:H11203,2,0)</f>
        <v>Harbour Creations Bag Chairs, Adjustable</v>
      </c>
      <c r="M3157" s="16">
        <f>VLOOKUP(Table3[[#This Row],[Order ID]],OrderBreakDown!A3156:H11203,3,0)</f>
        <v>0.1</v>
      </c>
      <c r="N3157" t="str">
        <f>VLOOKUP(Table3[[#This Row],[Order ID]],OrderBreakDown!A3156:H11203,4,0)</f>
        <v>$173.00</v>
      </c>
      <c r="O3157" s="18" t="str">
        <f>VLOOKUP(Table3[[#This Row],[Order ID]],OrderBreakDown!A3156:H11203,5,0)</f>
        <v>$69.00</v>
      </c>
      <c r="P3157">
        <f>VLOOKUP(Table3[[#This Row],[Order ID]],OrderBreakDown!A3156:H11203,6,0)</f>
        <v>3</v>
      </c>
      <c r="Q3157" t="str">
        <f>VLOOKUP(Table3[[#This Row],[Order ID]],OrderBreakDown!A3156:H11203,7,0)</f>
        <v>Furniture</v>
      </c>
      <c r="R3157" t="str">
        <f>VLOOKUP(Table3[[#This Row],[Order ID]],OrderBreakDown!A3156:H11203,8,0)</f>
        <v>Chairs</v>
      </c>
    </row>
    <row r="3158" spans="1:18" ht="21.75" customHeight="1" thickBot="1" x14ac:dyDescent="0.3">
      <c r="A3158" s="5" t="s">
        <v>4979</v>
      </c>
      <c r="B3158" s="2">
        <v>41780</v>
      </c>
      <c r="C3158" s="1" t="s">
        <v>53</v>
      </c>
      <c r="D3158" s="1" t="s">
        <v>4980</v>
      </c>
      <c r="E3158" s="1" t="s">
        <v>77</v>
      </c>
      <c r="F3158" s="1" t="s">
        <v>28</v>
      </c>
      <c r="G3158" s="1" t="s">
        <v>21</v>
      </c>
      <c r="H3158" s="2">
        <v>41784</v>
      </c>
      <c r="I3158" s="1" t="s">
        <v>22</v>
      </c>
      <c r="J3158" s="6" t="s">
        <v>459</v>
      </c>
      <c r="L3158" t="str">
        <f>VLOOKUP(Table3[[#This Row],[Order ID]],OrderBreakDown!A3157:H11204,2,0)</f>
        <v>Fellowes Lockers, Industrial</v>
      </c>
      <c r="M3158" s="16">
        <f>VLOOKUP(Table3[[#This Row],[Order ID]],OrderBreakDown!A3157:H11204,3,0)</f>
        <v>0.5</v>
      </c>
      <c r="N3158" t="str">
        <f>VLOOKUP(Table3[[#This Row],[Order ID]],OrderBreakDown!A3157:H11204,4,0)</f>
        <v>$208.00</v>
      </c>
      <c r="O3158" s="18" t="str">
        <f>VLOOKUP(Table3[[#This Row],[Order ID]],OrderBreakDown!A3157:H11204,5,0)</f>
        <v>-$25.00</v>
      </c>
      <c r="P3158">
        <f>VLOOKUP(Table3[[#This Row],[Order ID]],OrderBreakDown!A3157:H11204,6,0)</f>
        <v>2</v>
      </c>
      <c r="Q3158" t="str">
        <f>VLOOKUP(Table3[[#This Row],[Order ID]],OrderBreakDown!A3157:H11204,7,0)</f>
        <v>Office Supplies</v>
      </c>
      <c r="R3158" t="str">
        <f>VLOOKUP(Table3[[#This Row],[Order ID]],OrderBreakDown!A3157:H11204,8,0)</f>
        <v>Storage</v>
      </c>
    </row>
    <row r="3159" spans="1:18" ht="21.75" customHeight="1" thickBot="1" x14ac:dyDescent="0.3">
      <c r="A3159" s="5" t="s">
        <v>4981</v>
      </c>
      <c r="B3159" s="2">
        <v>41781</v>
      </c>
      <c r="C3159" s="1" t="s">
        <v>1360</v>
      </c>
      <c r="D3159" s="1" t="s">
        <v>4982</v>
      </c>
      <c r="E3159" s="1" t="s">
        <v>49</v>
      </c>
      <c r="F3159" s="1" t="s">
        <v>50</v>
      </c>
      <c r="G3159" s="1" t="s">
        <v>21</v>
      </c>
      <c r="H3159" s="2">
        <v>41787</v>
      </c>
      <c r="I3159" s="1" t="s">
        <v>22</v>
      </c>
      <c r="J3159" s="6" t="s">
        <v>264</v>
      </c>
      <c r="L3159" t="str">
        <f>VLOOKUP(Table3[[#This Row],[Order ID]],OrderBreakDown!A3158:H11205,2,0)</f>
        <v>Green Bar Computer Printout Paper, Multicolor</v>
      </c>
      <c r="M3159" s="16">
        <f>VLOOKUP(Table3[[#This Row],[Order ID]],OrderBreakDown!A3158:H11205,3,0)</f>
        <v>0</v>
      </c>
      <c r="N3159" t="str">
        <f>VLOOKUP(Table3[[#This Row],[Order ID]],OrderBreakDown!A3158:H11205,4,0)</f>
        <v>$156.00</v>
      </c>
      <c r="O3159" s="18" t="str">
        <f>VLOOKUP(Table3[[#This Row],[Order ID]],OrderBreakDown!A3158:H11205,5,0)</f>
        <v>$36.00</v>
      </c>
      <c r="P3159">
        <f>VLOOKUP(Table3[[#This Row],[Order ID]],OrderBreakDown!A3158:H11205,6,0)</f>
        <v>5</v>
      </c>
      <c r="Q3159" t="str">
        <f>VLOOKUP(Table3[[#This Row],[Order ID]],OrderBreakDown!A3158:H11205,7,0)</f>
        <v>Office Supplies</v>
      </c>
      <c r="R3159" t="str">
        <f>VLOOKUP(Table3[[#This Row],[Order ID]],OrderBreakDown!A3158:H11205,8,0)</f>
        <v>Paper</v>
      </c>
    </row>
    <row r="3160" spans="1:18" ht="21.75" customHeight="1" thickBot="1" x14ac:dyDescent="0.3">
      <c r="A3160" s="5" t="s">
        <v>4983</v>
      </c>
      <c r="B3160" s="2">
        <v>41781</v>
      </c>
      <c r="C3160" s="1" t="s">
        <v>179</v>
      </c>
      <c r="D3160" s="1" t="s">
        <v>1469</v>
      </c>
      <c r="E3160" s="1" t="s">
        <v>66</v>
      </c>
      <c r="F3160" s="1" t="s">
        <v>28</v>
      </c>
      <c r="G3160" s="1" t="s">
        <v>21</v>
      </c>
      <c r="H3160" s="2">
        <v>41782</v>
      </c>
      <c r="I3160" s="1" t="s">
        <v>37</v>
      </c>
      <c r="J3160" s="6" t="s">
        <v>67</v>
      </c>
      <c r="L3160" t="str">
        <f>VLOOKUP(Table3[[#This Row],[Order ID]],OrderBreakDown!A3159:H11206,2,0)</f>
        <v>Rogers File Cart, Single Width</v>
      </c>
      <c r="M3160" s="16">
        <f>VLOOKUP(Table3[[#This Row],[Order ID]],OrderBreakDown!A3159:H11206,3,0)</f>
        <v>0.1</v>
      </c>
      <c r="N3160" t="str">
        <f>VLOOKUP(Table3[[#This Row],[Order ID]],OrderBreakDown!A3159:H11206,4,0)</f>
        <v>$892.00</v>
      </c>
      <c r="O3160" s="18" t="str">
        <f>VLOOKUP(Table3[[#This Row],[Order ID]],OrderBreakDown!A3159:H11206,5,0)</f>
        <v>$159.00</v>
      </c>
      <c r="P3160">
        <f>VLOOKUP(Table3[[#This Row],[Order ID]],OrderBreakDown!A3159:H11206,6,0)</f>
        <v>7</v>
      </c>
      <c r="Q3160" t="str">
        <f>VLOOKUP(Table3[[#This Row],[Order ID]],OrderBreakDown!A3159:H11206,7,0)</f>
        <v>Office Supplies</v>
      </c>
      <c r="R3160" t="str">
        <f>VLOOKUP(Table3[[#This Row],[Order ID]],OrderBreakDown!A3159:H11206,8,0)</f>
        <v>Storage</v>
      </c>
    </row>
    <row r="3161" spans="1:18" ht="21.75" customHeight="1" thickBot="1" x14ac:dyDescent="0.3">
      <c r="A3161" s="5" t="s">
        <v>4984</v>
      </c>
      <c r="B3161" s="2">
        <v>41782</v>
      </c>
      <c r="C3161" s="1" t="s">
        <v>4985</v>
      </c>
      <c r="D3161" s="1" t="s">
        <v>418</v>
      </c>
      <c r="E3161" s="1" t="s">
        <v>20</v>
      </c>
      <c r="F3161" s="1" t="s">
        <v>14</v>
      </c>
      <c r="G3161" s="1" t="s">
        <v>33</v>
      </c>
      <c r="H3161" s="2">
        <v>41785</v>
      </c>
      <c r="I3161" s="1" t="s">
        <v>16</v>
      </c>
      <c r="J3161" s="6" t="s">
        <v>419</v>
      </c>
      <c r="L3161" t="str">
        <f>VLOOKUP(Table3[[#This Row],[Order ID]],OrderBreakDown!A3160:H11207,2,0)</f>
        <v>Eldon Shelving, Blue</v>
      </c>
      <c r="M3161" s="16">
        <f>VLOOKUP(Table3[[#This Row],[Order ID]],OrderBreakDown!A3160:H11207,3,0)</f>
        <v>0</v>
      </c>
      <c r="N3161" t="str">
        <f>VLOOKUP(Table3[[#This Row],[Order ID]],OrderBreakDown!A3160:H11207,4,0)</f>
        <v>$242.00</v>
      </c>
      <c r="O3161" s="18" t="str">
        <f>VLOOKUP(Table3[[#This Row],[Order ID]],OrderBreakDown!A3160:H11207,5,0)</f>
        <v>$65.00</v>
      </c>
      <c r="P3161">
        <f>VLOOKUP(Table3[[#This Row],[Order ID]],OrderBreakDown!A3160:H11207,6,0)</f>
        <v>5</v>
      </c>
      <c r="Q3161" t="str">
        <f>VLOOKUP(Table3[[#This Row],[Order ID]],OrderBreakDown!A3160:H11207,7,0)</f>
        <v>Office Supplies</v>
      </c>
      <c r="R3161" t="str">
        <f>VLOOKUP(Table3[[#This Row],[Order ID]],OrderBreakDown!A3160:H11207,8,0)</f>
        <v>Storage</v>
      </c>
    </row>
    <row r="3162" spans="1:18" ht="21.75" customHeight="1" thickBot="1" x14ac:dyDescent="0.3">
      <c r="A3162" s="5" t="s">
        <v>4986</v>
      </c>
      <c r="B3162" s="2">
        <v>41782</v>
      </c>
      <c r="C3162" s="1" t="s">
        <v>143</v>
      </c>
      <c r="D3162" s="1" t="s">
        <v>705</v>
      </c>
      <c r="E3162" s="1" t="s">
        <v>20</v>
      </c>
      <c r="F3162" s="1" t="s">
        <v>14</v>
      </c>
      <c r="G3162" s="1" t="s">
        <v>21</v>
      </c>
      <c r="H3162" s="2">
        <v>41784</v>
      </c>
      <c r="I3162" s="1" t="s">
        <v>37</v>
      </c>
      <c r="J3162" s="6" t="s">
        <v>23</v>
      </c>
      <c r="L3162" t="str">
        <f>VLOOKUP(Table3[[#This Row],[Order ID]],OrderBreakDown!A3161:H11208,2,0)</f>
        <v>Sanford Pencil Sharpener, Fluorescent</v>
      </c>
      <c r="M3162" s="16">
        <f>VLOOKUP(Table3[[#This Row],[Order ID]],OrderBreakDown!A3161:H11208,3,0)</f>
        <v>0</v>
      </c>
      <c r="N3162" t="str">
        <f>VLOOKUP(Table3[[#This Row],[Order ID]],OrderBreakDown!A3161:H11208,4,0)</f>
        <v>$77.00</v>
      </c>
      <c r="O3162" s="18" t="str">
        <f>VLOOKUP(Table3[[#This Row],[Order ID]],OrderBreakDown!A3161:H11208,5,0)</f>
        <v>$27.00</v>
      </c>
      <c r="P3162">
        <f>VLOOKUP(Table3[[#This Row],[Order ID]],OrderBreakDown!A3161:H11208,6,0)</f>
        <v>3</v>
      </c>
      <c r="Q3162" t="str">
        <f>VLOOKUP(Table3[[#This Row],[Order ID]],OrderBreakDown!A3161:H11208,7,0)</f>
        <v>Office Supplies</v>
      </c>
      <c r="R3162" t="str">
        <f>VLOOKUP(Table3[[#This Row],[Order ID]],OrderBreakDown!A3161:H11208,8,0)</f>
        <v>Art</v>
      </c>
    </row>
    <row r="3163" spans="1:18" ht="21.75" customHeight="1" thickBot="1" x14ac:dyDescent="0.3">
      <c r="A3163" s="5" t="s">
        <v>4987</v>
      </c>
      <c r="B3163" s="2">
        <v>41783</v>
      </c>
      <c r="C3163" s="1" t="s">
        <v>3376</v>
      </c>
      <c r="D3163" s="1" t="s">
        <v>4988</v>
      </c>
      <c r="E3163" s="1" t="s">
        <v>49</v>
      </c>
      <c r="F3163" s="1" t="s">
        <v>50</v>
      </c>
      <c r="G3163" s="1" t="s">
        <v>15</v>
      </c>
      <c r="H3163" s="2">
        <v>41788</v>
      </c>
      <c r="I3163" s="1" t="s">
        <v>22</v>
      </c>
      <c r="J3163" s="6" t="s">
        <v>335</v>
      </c>
      <c r="L3163" t="str">
        <f>VLOOKUP(Table3[[#This Row],[Order ID]],OrderBreakDown!A3162:H11209,2,0)</f>
        <v>Cuisinart Refrigerator, Black</v>
      </c>
      <c r="M3163" s="16">
        <f>VLOOKUP(Table3[[#This Row],[Order ID]],OrderBreakDown!A3162:H11209,3,0)</f>
        <v>0</v>
      </c>
      <c r="N3163" t="str">
        <f>VLOOKUP(Table3[[#This Row],[Order ID]],OrderBreakDown!A3162:H11209,4,0)</f>
        <v>$1,487.00</v>
      </c>
      <c r="O3163" s="18" t="str">
        <f>VLOOKUP(Table3[[#This Row],[Order ID]],OrderBreakDown!A3162:H11209,5,0)</f>
        <v>$624.00</v>
      </c>
      <c r="P3163">
        <f>VLOOKUP(Table3[[#This Row],[Order ID]],OrderBreakDown!A3162:H11209,6,0)</f>
        <v>3</v>
      </c>
      <c r="Q3163" t="str">
        <f>VLOOKUP(Table3[[#This Row],[Order ID]],OrderBreakDown!A3162:H11209,7,0)</f>
        <v>Office Supplies</v>
      </c>
      <c r="R3163" t="str">
        <f>VLOOKUP(Table3[[#This Row],[Order ID]],OrderBreakDown!A3162:H11209,8,0)</f>
        <v>Appliances</v>
      </c>
    </row>
    <row r="3164" spans="1:18" ht="21.75" customHeight="1" thickBot="1" x14ac:dyDescent="0.3">
      <c r="A3164" s="5" t="s">
        <v>4989</v>
      </c>
      <c r="B3164" s="2">
        <v>41783</v>
      </c>
      <c r="C3164" s="1" t="s">
        <v>2527</v>
      </c>
      <c r="D3164" s="1" t="s">
        <v>221</v>
      </c>
      <c r="E3164" s="1" t="s">
        <v>27</v>
      </c>
      <c r="F3164" s="1" t="s">
        <v>28</v>
      </c>
      <c r="G3164" s="1" t="s">
        <v>21</v>
      </c>
      <c r="H3164" s="2">
        <v>41787</v>
      </c>
      <c r="I3164" s="1" t="s">
        <v>22</v>
      </c>
      <c r="J3164" s="6" t="s">
        <v>41</v>
      </c>
      <c r="L3164" t="str">
        <f>VLOOKUP(Table3[[#This Row],[Order ID]],OrderBreakDown!A3163:H11210,2,0)</f>
        <v>SanDisk Cards &amp; Envelopes, Recycled</v>
      </c>
      <c r="M3164" s="16">
        <f>VLOOKUP(Table3[[#This Row],[Order ID]],OrderBreakDown!A3163:H11210,3,0)</f>
        <v>0</v>
      </c>
      <c r="N3164" t="str">
        <f>VLOOKUP(Table3[[#This Row],[Order ID]],OrderBreakDown!A3163:H11210,4,0)</f>
        <v>$193.00</v>
      </c>
      <c r="O3164" s="18" t="str">
        <f>VLOOKUP(Table3[[#This Row],[Order ID]],OrderBreakDown!A3163:H11210,5,0)</f>
        <v>$8.00</v>
      </c>
      <c r="P3164">
        <f>VLOOKUP(Table3[[#This Row],[Order ID]],OrderBreakDown!A3163:H11210,6,0)</f>
        <v>4</v>
      </c>
      <c r="Q3164" t="str">
        <f>VLOOKUP(Table3[[#This Row],[Order ID]],OrderBreakDown!A3163:H11210,7,0)</f>
        <v>Office Supplies</v>
      </c>
      <c r="R3164" t="str">
        <f>VLOOKUP(Table3[[#This Row],[Order ID]],OrderBreakDown!A3163:H11210,8,0)</f>
        <v>Paper</v>
      </c>
    </row>
    <row r="3165" spans="1:18" ht="21.75" customHeight="1" thickBot="1" x14ac:dyDescent="0.3">
      <c r="A3165" s="5" t="s">
        <v>4990</v>
      </c>
      <c r="B3165" s="2">
        <v>41783</v>
      </c>
      <c r="C3165" s="1" t="s">
        <v>1010</v>
      </c>
      <c r="D3165" s="1" t="s">
        <v>984</v>
      </c>
      <c r="E3165" s="1" t="s">
        <v>55</v>
      </c>
      <c r="F3165" s="1" t="s">
        <v>28</v>
      </c>
      <c r="G3165" s="1" t="s">
        <v>21</v>
      </c>
      <c r="H3165" s="2">
        <v>41789</v>
      </c>
      <c r="I3165" s="1" t="s">
        <v>22</v>
      </c>
      <c r="J3165" s="6" t="s">
        <v>985</v>
      </c>
      <c r="L3165" t="str">
        <f>VLOOKUP(Table3[[#This Row],[Order ID]],OrderBreakDown!A3164:H11211,2,0)</f>
        <v>Ibico Binding Machine, Economy</v>
      </c>
      <c r="M3165" s="16">
        <f>VLOOKUP(Table3[[#This Row],[Order ID]],OrderBreakDown!A3164:H11211,3,0)</f>
        <v>0</v>
      </c>
      <c r="N3165" t="str">
        <f>VLOOKUP(Table3[[#This Row],[Order ID]],OrderBreakDown!A3164:H11211,4,0)</f>
        <v>$206.00</v>
      </c>
      <c r="O3165" s="18" t="str">
        <f>VLOOKUP(Table3[[#This Row],[Order ID]],OrderBreakDown!A3164:H11211,5,0)</f>
        <v>$18.00</v>
      </c>
      <c r="P3165">
        <f>VLOOKUP(Table3[[#This Row],[Order ID]],OrderBreakDown!A3164:H11211,6,0)</f>
        <v>4</v>
      </c>
      <c r="Q3165" t="str">
        <f>VLOOKUP(Table3[[#This Row],[Order ID]],OrderBreakDown!A3164:H11211,7,0)</f>
        <v>Office Supplies</v>
      </c>
      <c r="R3165" t="str">
        <f>VLOOKUP(Table3[[#This Row],[Order ID]],OrderBreakDown!A3164:H11211,8,0)</f>
        <v>Binders</v>
      </c>
    </row>
    <row r="3166" spans="1:18" ht="21.75" customHeight="1" thickBot="1" x14ac:dyDescent="0.3">
      <c r="A3166" s="5" t="s">
        <v>4991</v>
      </c>
      <c r="B3166" s="2">
        <v>41785</v>
      </c>
      <c r="C3166" s="1" t="s">
        <v>2624</v>
      </c>
      <c r="D3166" s="1" t="s">
        <v>573</v>
      </c>
      <c r="E3166" s="1" t="s">
        <v>20</v>
      </c>
      <c r="F3166" s="1" t="s">
        <v>14</v>
      </c>
      <c r="G3166" s="1" t="s">
        <v>21</v>
      </c>
      <c r="H3166" s="2">
        <v>41790</v>
      </c>
      <c r="I3166" s="1" t="s">
        <v>22</v>
      </c>
      <c r="J3166" s="6" t="s">
        <v>23</v>
      </c>
      <c r="L3166" t="str">
        <f>VLOOKUP(Table3[[#This Row],[Order ID]],OrderBreakDown!A3165:H11212,2,0)</f>
        <v>BIC Highlighters, Easy-Erase</v>
      </c>
      <c r="M3166" s="16">
        <f>VLOOKUP(Table3[[#This Row],[Order ID]],OrderBreakDown!A3165:H11212,3,0)</f>
        <v>0</v>
      </c>
      <c r="N3166" t="str">
        <f>VLOOKUP(Table3[[#This Row],[Order ID]],OrderBreakDown!A3165:H11212,4,0)</f>
        <v>$38.00</v>
      </c>
      <c r="O3166" s="18" t="str">
        <f>VLOOKUP(Table3[[#This Row],[Order ID]],OrderBreakDown!A3165:H11212,5,0)</f>
        <v>$9.00</v>
      </c>
      <c r="P3166">
        <f>VLOOKUP(Table3[[#This Row],[Order ID]],OrderBreakDown!A3165:H11212,6,0)</f>
        <v>2</v>
      </c>
      <c r="Q3166" t="str">
        <f>VLOOKUP(Table3[[#This Row],[Order ID]],OrderBreakDown!A3165:H11212,7,0)</f>
        <v>Office Supplies</v>
      </c>
      <c r="R3166" t="str">
        <f>VLOOKUP(Table3[[#This Row],[Order ID]],OrderBreakDown!A3165:H11212,8,0)</f>
        <v>Art</v>
      </c>
    </row>
    <row r="3167" spans="1:18" ht="21.75" customHeight="1" thickBot="1" x14ac:dyDescent="0.3">
      <c r="A3167" s="5" t="s">
        <v>4992</v>
      </c>
      <c r="B3167" s="2">
        <v>41785</v>
      </c>
      <c r="C3167" s="1" t="s">
        <v>1587</v>
      </c>
      <c r="D3167" s="1" t="s">
        <v>141</v>
      </c>
      <c r="E3167" s="1" t="s">
        <v>58</v>
      </c>
      <c r="F3167" s="1" t="s">
        <v>50</v>
      </c>
      <c r="G3167" s="1" t="s">
        <v>15</v>
      </c>
      <c r="H3167" s="2">
        <v>41791</v>
      </c>
      <c r="I3167" s="1" t="s">
        <v>22</v>
      </c>
      <c r="J3167" s="6" t="s">
        <v>141</v>
      </c>
      <c r="L3167" t="str">
        <f>VLOOKUP(Table3[[#This Row],[Order ID]],OrderBreakDown!A3166:H11213,2,0)</f>
        <v>Novimex Rocking Chair, Red</v>
      </c>
      <c r="M3167" s="16">
        <f>VLOOKUP(Table3[[#This Row],[Order ID]],OrderBreakDown!A3166:H11213,3,0)</f>
        <v>0.2</v>
      </c>
      <c r="N3167" t="str">
        <f>VLOOKUP(Table3[[#This Row],[Order ID]],OrderBreakDown!A3166:H11213,4,0)</f>
        <v>$315.00</v>
      </c>
      <c r="O3167" s="18" t="str">
        <f>VLOOKUP(Table3[[#This Row],[Order ID]],OrderBreakDown!A3166:H11213,5,0)</f>
        <v>-$8.00</v>
      </c>
      <c r="P3167">
        <f>VLOOKUP(Table3[[#This Row],[Order ID]],OrderBreakDown!A3166:H11213,6,0)</f>
        <v>3</v>
      </c>
      <c r="Q3167" t="str">
        <f>VLOOKUP(Table3[[#This Row],[Order ID]],OrderBreakDown!A3166:H11213,7,0)</f>
        <v>Furniture</v>
      </c>
      <c r="R3167" t="str">
        <f>VLOOKUP(Table3[[#This Row],[Order ID]],OrderBreakDown!A3166:H11213,8,0)</f>
        <v>Chairs</v>
      </c>
    </row>
    <row r="3168" spans="1:18" ht="21.75" customHeight="1" thickBot="1" x14ac:dyDescent="0.3">
      <c r="A3168" s="5" t="s">
        <v>4993</v>
      </c>
      <c r="B3168" s="2">
        <v>41785</v>
      </c>
      <c r="C3168" s="1" t="s">
        <v>2580</v>
      </c>
      <c r="D3168" s="1" t="s">
        <v>411</v>
      </c>
      <c r="E3168" s="1" t="s">
        <v>49</v>
      </c>
      <c r="F3168" s="1" t="s">
        <v>50</v>
      </c>
      <c r="G3168" s="1" t="s">
        <v>21</v>
      </c>
      <c r="H3168" s="2">
        <v>41787</v>
      </c>
      <c r="I3168" s="1" t="s">
        <v>16</v>
      </c>
      <c r="J3168" s="6" t="s">
        <v>412</v>
      </c>
      <c r="L3168" t="str">
        <f>VLOOKUP(Table3[[#This Row],[Order ID]],OrderBreakDown!A3167:H11214,2,0)</f>
        <v>Ikea Stackable Bookrack, Mobile</v>
      </c>
      <c r="M3168" s="16">
        <f>VLOOKUP(Table3[[#This Row],[Order ID]],OrderBreakDown!A3167:H11214,3,0)</f>
        <v>0</v>
      </c>
      <c r="N3168" t="str">
        <f>VLOOKUP(Table3[[#This Row],[Order ID]],OrderBreakDown!A3167:H11214,4,0)</f>
        <v>$375.00</v>
      </c>
      <c r="O3168" s="18" t="str">
        <f>VLOOKUP(Table3[[#This Row],[Order ID]],OrderBreakDown!A3167:H11214,5,0)</f>
        <v>$180.00</v>
      </c>
      <c r="P3168">
        <f>VLOOKUP(Table3[[#This Row],[Order ID]],OrderBreakDown!A3167:H11214,6,0)</f>
        <v>3</v>
      </c>
      <c r="Q3168" t="str">
        <f>VLOOKUP(Table3[[#This Row],[Order ID]],OrderBreakDown!A3167:H11214,7,0)</f>
        <v>Furniture</v>
      </c>
      <c r="R3168" t="str">
        <f>VLOOKUP(Table3[[#This Row],[Order ID]],OrderBreakDown!A3167:H11214,8,0)</f>
        <v>Bookcases</v>
      </c>
    </row>
    <row r="3169" spans="1:18" ht="21.75" customHeight="1" thickBot="1" x14ac:dyDescent="0.3">
      <c r="A3169" s="5" t="s">
        <v>4994</v>
      </c>
      <c r="B3169" s="2">
        <v>41786</v>
      </c>
      <c r="C3169" s="1" t="s">
        <v>464</v>
      </c>
      <c r="D3169" s="1" t="s">
        <v>679</v>
      </c>
      <c r="E3169" s="1" t="s">
        <v>66</v>
      </c>
      <c r="F3169" s="1" t="s">
        <v>28</v>
      </c>
      <c r="G3169" s="1" t="s">
        <v>33</v>
      </c>
      <c r="H3169" s="2">
        <v>41791</v>
      </c>
      <c r="I3169" s="1" t="s">
        <v>22</v>
      </c>
      <c r="J3169" s="6" t="s">
        <v>116</v>
      </c>
      <c r="L3169" t="str">
        <f>VLOOKUP(Table3[[#This Row],[Order ID]],OrderBreakDown!A3168:H11215,2,0)</f>
        <v>Cuisinart Blender, White</v>
      </c>
      <c r="M3169" s="16">
        <f>VLOOKUP(Table3[[#This Row],[Order ID]],OrderBreakDown!A3168:H11215,3,0)</f>
        <v>0.1</v>
      </c>
      <c r="N3169" t="str">
        <f>VLOOKUP(Table3[[#This Row],[Order ID]],OrderBreakDown!A3168:H11215,4,0)</f>
        <v>$117.00</v>
      </c>
      <c r="O3169" s="18" t="str">
        <f>VLOOKUP(Table3[[#This Row],[Order ID]],OrderBreakDown!A3168:H11215,5,0)</f>
        <v>$36.00</v>
      </c>
      <c r="P3169">
        <f>VLOOKUP(Table3[[#This Row],[Order ID]],OrderBreakDown!A3168:H11215,6,0)</f>
        <v>2</v>
      </c>
      <c r="Q3169" t="str">
        <f>VLOOKUP(Table3[[#This Row],[Order ID]],OrderBreakDown!A3168:H11215,7,0)</f>
        <v>Office Supplies</v>
      </c>
      <c r="R3169" t="str">
        <f>VLOOKUP(Table3[[#This Row],[Order ID]],OrderBreakDown!A3168:H11215,8,0)</f>
        <v>Appliances</v>
      </c>
    </row>
    <row r="3170" spans="1:18" ht="21.75" customHeight="1" thickBot="1" x14ac:dyDescent="0.3">
      <c r="A3170" s="5" t="s">
        <v>4995</v>
      </c>
      <c r="B3170" s="2">
        <v>41786</v>
      </c>
      <c r="C3170" s="1" t="s">
        <v>2028</v>
      </c>
      <c r="D3170" s="1" t="s">
        <v>54</v>
      </c>
      <c r="E3170" s="1" t="s">
        <v>55</v>
      </c>
      <c r="F3170" s="1" t="s">
        <v>28</v>
      </c>
      <c r="G3170" s="1" t="s">
        <v>33</v>
      </c>
      <c r="H3170" s="2">
        <v>41792</v>
      </c>
      <c r="I3170" s="1" t="s">
        <v>22</v>
      </c>
      <c r="J3170" s="6" t="s">
        <v>54</v>
      </c>
      <c r="L3170" t="str">
        <f>VLOOKUP(Table3[[#This Row],[Order ID]],OrderBreakDown!A3169:H11216,2,0)</f>
        <v>Xerox Memo Slips, Recycled</v>
      </c>
      <c r="M3170" s="16">
        <f>VLOOKUP(Table3[[#This Row],[Order ID]],OrderBreakDown!A3169:H11216,3,0)</f>
        <v>0</v>
      </c>
      <c r="N3170" t="str">
        <f>VLOOKUP(Table3[[#This Row],[Order ID]],OrderBreakDown!A3169:H11216,4,0)</f>
        <v>$54.00</v>
      </c>
      <c r="O3170" s="18" t="str">
        <f>VLOOKUP(Table3[[#This Row],[Order ID]],OrderBreakDown!A3169:H11216,5,0)</f>
        <v>$8.00</v>
      </c>
      <c r="P3170">
        <f>VLOOKUP(Table3[[#This Row],[Order ID]],OrderBreakDown!A3169:H11216,6,0)</f>
        <v>4</v>
      </c>
      <c r="Q3170" t="str">
        <f>VLOOKUP(Table3[[#This Row],[Order ID]],OrderBreakDown!A3169:H11216,7,0)</f>
        <v>Office Supplies</v>
      </c>
      <c r="R3170" t="str">
        <f>VLOOKUP(Table3[[#This Row],[Order ID]],OrderBreakDown!A3169:H11216,8,0)</f>
        <v>Paper</v>
      </c>
    </row>
    <row r="3171" spans="1:18" ht="21.75" customHeight="1" thickBot="1" x14ac:dyDescent="0.3">
      <c r="A3171" s="5" t="s">
        <v>4996</v>
      </c>
      <c r="B3171" s="2">
        <v>41787</v>
      </c>
      <c r="C3171" s="1" t="s">
        <v>4391</v>
      </c>
      <c r="D3171" s="1" t="s">
        <v>221</v>
      </c>
      <c r="E3171" s="1" t="s">
        <v>27</v>
      </c>
      <c r="F3171" s="1" t="s">
        <v>28</v>
      </c>
      <c r="G3171" s="1" t="s">
        <v>21</v>
      </c>
      <c r="H3171" s="2">
        <v>41789</v>
      </c>
      <c r="I3171" s="1" t="s">
        <v>16</v>
      </c>
      <c r="J3171" s="6" t="s">
        <v>41</v>
      </c>
      <c r="L3171" t="str">
        <f>VLOOKUP(Table3[[#This Row],[Order ID]],OrderBreakDown!A3170:H11217,2,0)</f>
        <v>Green Bar Memo Slips, Premium</v>
      </c>
      <c r="M3171" s="16">
        <f>VLOOKUP(Table3[[#This Row],[Order ID]],OrderBreakDown!A3170:H11217,3,0)</f>
        <v>0</v>
      </c>
      <c r="N3171" t="str">
        <f>VLOOKUP(Table3[[#This Row],[Order ID]],OrderBreakDown!A3170:H11217,4,0)</f>
        <v>$102.00</v>
      </c>
      <c r="O3171" s="18" t="str">
        <f>VLOOKUP(Table3[[#This Row],[Order ID]],OrderBreakDown!A3170:H11217,5,0)</f>
        <v>$11.00</v>
      </c>
      <c r="P3171">
        <f>VLOOKUP(Table3[[#This Row],[Order ID]],OrderBreakDown!A3170:H11217,6,0)</f>
        <v>6</v>
      </c>
      <c r="Q3171" t="str">
        <f>VLOOKUP(Table3[[#This Row],[Order ID]],OrderBreakDown!A3170:H11217,7,0)</f>
        <v>Office Supplies</v>
      </c>
      <c r="R3171" t="str">
        <f>VLOOKUP(Table3[[#This Row],[Order ID]],OrderBreakDown!A3170:H11217,8,0)</f>
        <v>Paper</v>
      </c>
    </row>
    <row r="3172" spans="1:18" ht="21.75" customHeight="1" thickBot="1" x14ac:dyDescent="0.3">
      <c r="A3172" s="5" t="s">
        <v>4997</v>
      </c>
      <c r="B3172" s="2">
        <v>41787</v>
      </c>
      <c r="C3172" s="1" t="s">
        <v>1238</v>
      </c>
      <c r="D3172" s="1" t="s">
        <v>4423</v>
      </c>
      <c r="E3172" s="1" t="s">
        <v>66</v>
      </c>
      <c r="F3172" s="1" t="s">
        <v>28</v>
      </c>
      <c r="G3172" s="1" t="s">
        <v>21</v>
      </c>
      <c r="H3172" s="2">
        <v>41789</v>
      </c>
      <c r="I3172" s="1" t="s">
        <v>16</v>
      </c>
      <c r="J3172" s="6" t="s">
        <v>980</v>
      </c>
      <c r="L3172" t="str">
        <f>VLOOKUP(Table3[[#This Row],[Order ID]],OrderBreakDown!A3171:H11218,2,0)</f>
        <v>Binney &amp; Smith Markers, Blue</v>
      </c>
      <c r="M3172" s="16">
        <f>VLOOKUP(Table3[[#This Row],[Order ID]],OrderBreakDown!A3171:H11218,3,0)</f>
        <v>0</v>
      </c>
      <c r="N3172" t="str">
        <f>VLOOKUP(Table3[[#This Row],[Order ID]],OrderBreakDown!A3171:H11218,4,0)</f>
        <v>$120.00</v>
      </c>
      <c r="O3172" s="18" t="str">
        <f>VLOOKUP(Table3[[#This Row],[Order ID]],OrderBreakDown!A3171:H11218,5,0)</f>
        <v>$23.00</v>
      </c>
      <c r="P3172">
        <f>VLOOKUP(Table3[[#This Row],[Order ID]],OrderBreakDown!A3171:H11218,6,0)</f>
        <v>5</v>
      </c>
      <c r="Q3172" t="str">
        <f>VLOOKUP(Table3[[#This Row],[Order ID]],OrderBreakDown!A3171:H11218,7,0)</f>
        <v>Office Supplies</v>
      </c>
      <c r="R3172" t="str">
        <f>VLOOKUP(Table3[[#This Row],[Order ID]],OrderBreakDown!A3171:H11218,8,0)</f>
        <v>Art</v>
      </c>
    </row>
    <row r="3173" spans="1:18" ht="21.75" customHeight="1" thickBot="1" x14ac:dyDescent="0.3">
      <c r="A3173" s="5" t="s">
        <v>4998</v>
      </c>
      <c r="B3173" s="2">
        <v>41788</v>
      </c>
      <c r="C3173" s="1" t="s">
        <v>1540</v>
      </c>
      <c r="D3173" s="1" t="s">
        <v>535</v>
      </c>
      <c r="E3173" s="1" t="s">
        <v>66</v>
      </c>
      <c r="F3173" s="1" t="s">
        <v>28</v>
      </c>
      <c r="G3173" s="1" t="s">
        <v>21</v>
      </c>
      <c r="H3173" s="2">
        <v>41794</v>
      </c>
      <c r="I3173" s="1" t="s">
        <v>22</v>
      </c>
      <c r="J3173" s="6" t="s">
        <v>116</v>
      </c>
      <c r="L3173" t="str">
        <f>VLOOKUP(Table3[[#This Row],[Order ID]],OrderBreakDown!A3172:H11219,2,0)</f>
        <v>Office Star Chairmat, Adjustable</v>
      </c>
      <c r="M3173" s="16">
        <f>VLOOKUP(Table3[[#This Row],[Order ID]],OrderBreakDown!A3172:H11219,3,0)</f>
        <v>0.1</v>
      </c>
      <c r="N3173" t="str">
        <f>VLOOKUP(Table3[[#This Row],[Order ID]],OrderBreakDown!A3172:H11219,4,0)</f>
        <v>$184.00</v>
      </c>
      <c r="O3173" s="18" t="str">
        <f>VLOOKUP(Table3[[#This Row],[Order ID]],OrderBreakDown!A3172:H11219,5,0)</f>
        <v>$59.00</v>
      </c>
      <c r="P3173">
        <f>VLOOKUP(Table3[[#This Row],[Order ID]],OrderBreakDown!A3172:H11219,6,0)</f>
        <v>3</v>
      </c>
      <c r="Q3173" t="str">
        <f>VLOOKUP(Table3[[#This Row],[Order ID]],OrderBreakDown!A3172:H11219,7,0)</f>
        <v>Furniture</v>
      </c>
      <c r="R3173" t="str">
        <f>VLOOKUP(Table3[[#This Row],[Order ID]],OrderBreakDown!A3172:H11219,8,0)</f>
        <v>Chairs</v>
      </c>
    </row>
    <row r="3174" spans="1:18" ht="21.75" customHeight="1" thickBot="1" x14ac:dyDescent="0.3">
      <c r="A3174" s="5" t="s">
        <v>4999</v>
      </c>
      <c r="B3174" s="2">
        <v>41788</v>
      </c>
      <c r="C3174" s="1" t="s">
        <v>904</v>
      </c>
      <c r="D3174" s="1" t="s">
        <v>177</v>
      </c>
      <c r="E3174" s="1" t="s">
        <v>20</v>
      </c>
      <c r="F3174" s="1" t="s">
        <v>14</v>
      </c>
      <c r="G3174" s="1" t="s">
        <v>21</v>
      </c>
      <c r="H3174" s="2">
        <v>41791</v>
      </c>
      <c r="I3174" s="1" t="s">
        <v>16</v>
      </c>
      <c r="J3174" s="6" t="s">
        <v>23</v>
      </c>
      <c r="L3174" t="str">
        <f>VLOOKUP(Table3[[#This Row],[Order ID]],OrderBreakDown!A3173:H11220,2,0)</f>
        <v>Bevis Round Table, with Bottom Storage</v>
      </c>
      <c r="M3174" s="16">
        <f>VLOOKUP(Table3[[#This Row],[Order ID]],OrderBreakDown!A3173:H11220,3,0)</f>
        <v>0.1</v>
      </c>
      <c r="N3174" t="str">
        <f>VLOOKUP(Table3[[#This Row],[Order ID]],OrderBreakDown!A3173:H11220,4,0)</f>
        <v>$1,399.00</v>
      </c>
      <c r="O3174" s="18" t="str">
        <f>VLOOKUP(Table3[[#This Row],[Order ID]],OrderBreakDown!A3173:H11220,5,0)</f>
        <v>$109.00</v>
      </c>
      <c r="P3174">
        <f>VLOOKUP(Table3[[#This Row],[Order ID]],OrderBreakDown!A3173:H11220,6,0)</f>
        <v>3</v>
      </c>
      <c r="Q3174" t="str">
        <f>VLOOKUP(Table3[[#This Row],[Order ID]],OrderBreakDown!A3173:H11220,7,0)</f>
        <v>Furniture</v>
      </c>
      <c r="R3174" t="str">
        <f>VLOOKUP(Table3[[#This Row],[Order ID]],OrderBreakDown!A3173:H11220,8,0)</f>
        <v>Tables</v>
      </c>
    </row>
    <row r="3175" spans="1:18" ht="21.75" customHeight="1" thickBot="1" x14ac:dyDescent="0.3">
      <c r="A3175" s="5" t="s">
        <v>5000</v>
      </c>
      <c r="B3175" s="2">
        <v>41788</v>
      </c>
      <c r="C3175" s="1" t="s">
        <v>322</v>
      </c>
      <c r="D3175" s="1" t="s">
        <v>2925</v>
      </c>
      <c r="E3175" s="1" t="s">
        <v>27</v>
      </c>
      <c r="F3175" s="1" t="s">
        <v>28</v>
      </c>
      <c r="G3175" s="1" t="s">
        <v>21</v>
      </c>
      <c r="H3175" s="2">
        <v>41792</v>
      </c>
      <c r="I3175" s="1" t="s">
        <v>22</v>
      </c>
      <c r="J3175" s="6" t="s">
        <v>112</v>
      </c>
      <c r="L3175" t="str">
        <f>VLOOKUP(Table3[[#This Row],[Order ID]],OrderBreakDown!A3174:H11221,2,0)</f>
        <v>Stanley Canvas, Fluorescent</v>
      </c>
      <c r="M3175" s="16">
        <f>VLOOKUP(Table3[[#This Row],[Order ID]],OrderBreakDown!A3174:H11221,3,0)</f>
        <v>0</v>
      </c>
      <c r="N3175" t="str">
        <f>VLOOKUP(Table3[[#This Row],[Order ID]],OrderBreakDown!A3174:H11221,4,0)</f>
        <v>$101.00</v>
      </c>
      <c r="O3175" s="18" t="str">
        <f>VLOOKUP(Table3[[#This Row],[Order ID]],OrderBreakDown!A3174:H11221,5,0)</f>
        <v>$32.00</v>
      </c>
      <c r="P3175">
        <f>VLOOKUP(Table3[[#This Row],[Order ID]],OrderBreakDown!A3174:H11221,6,0)</f>
        <v>2</v>
      </c>
      <c r="Q3175" t="str">
        <f>VLOOKUP(Table3[[#This Row],[Order ID]],OrderBreakDown!A3174:H11221,7,0)</f>
        <v>Office Supplies</v>
      </c>
      <c r="R3175" t="str">
        <f>VLOOKUP(Table3[[#This Row],[Order ID]],OrderBreakDown!A3174:H11221,8,0)</f>
        <v>Art</v>
      </c>
    </row>
    <row r="3176" spans="1:18" ht="21.75" customHeight="1" thickBot="1" x14ac:dyDescent="0.3">
      <c r="A3176" s="5" t="s">
        <v>5001</v>
      </c>
      <c r="B3176" s="2">
        <v>41788</v>
      </c>
      <c r="C3176" s="1" t="s">
        <v>2237</v>
      </c>
      <c r="D3176" s="1" t="s">
        <v>5002</v>
      </c>
      <c r="E3176" s="1" t="s">
        <v>77</v>
      </c>
      <c r="F3176" s="1" t="s">
        <v>28</v>
      </c>
      <c r="G3176" s="1" t="s">
        <v>21</v>
      </c>
      <c r="H3176" s="2">
        <v>41793</v>
      </c>
      <c r="I3176" s="1" t="s">
        <v>16</v>
      </c>
      <c r="J3176" s="6" t="s">
        <v>271</v>
      </c>
      <c r="L3176" t="str">
        <f>VLOOKUP(Table3[[#This Row],[Order ID]],OrderBreakDown!A3175:H11222,2,0)</f>
        <v>Advantus Stacking Tray, Black</v>
      </c>
      <c r="M3176" s="16">
        <f>VLOOKUP(Table3[[#This Row],[Order ID]],OrderBreakDown!A3175:H11222,3,0)</f>
        <v>0.2</v>
      </c>
      <c r="N3176" t="str">
        <f>VLOOKUP(Table3[[#This Row],[Order ID]],OrderBreakDown!A3175:H11222,4,0)</f>
        <v>$190.00</v>
      </c>
      <c r="O3176" s="18" t="str">
        <f>VLOOKUP(Table3[[#This Row],[Order ID]],OrderBreakDown!A3175:H11222,5,0)</f>
        <v>$19.00</v>
      </c>
      <c r="P3176">
        <f>VLOOKUP(Table3[[#This Row],[Order ID]],OrderBreakDown!A3175:H11222,6,0)</f>
        <v>9</v>
      </c>
      <c r="Q3176" t="str">
        <f>VLOOKUP(Table3[[#This Row],[Order ID]],OrderBreakDown!A3175:H11222,7,0)</f>
        <v>Furniture</v>
      </c>
      <c r="R3176" t="str">
        <f>VLOOKUP(Table3[[#This Row],[Order ID]],OrderBreakDown!A3175:H11222,8,0)</f>
        <v>Furnishings</v>
      </c>
    </row>
    <row r="3177" spans="1:18" ht="21.75" customHeight="1" thickBot="1" x14ac:dyDescent="0.3">
      <c r="A3177" s="5" t="s">
        <v>5003</v>
      </c>
      <c r="B3177" s="2">
        <v>41788</v>
      </c>
      <c r="C3177" s="1" t="s">
        <v>658</v>
      </c>
      <c r="D3177" s="1" t="s">
        <v>648</v>
      </c>
      <c r="E3177" s="1" t="s">
        <v>27</v>
      </c>
      <c r="F3177" s="1" t="s">
        <v>28</v>
      </c>
      <c r="G3177" s="1" t="s">
        <v>21</v>
      </c>
      <c r="H3177" s="2">
        <v>41792</v>
      </c>
      <c r="I3177" s="1" t="s">
        <v>22</v>
      </c>
      <c r="J3177" s="6" t="s">
        <v>29</v>
      </c>
      <c r="L3177" t="str">
        <f>VLOOKUP(Table3[[#This Row],[Order ID]],OrderBreakDown!A3176:H11223,2,0)</f>
        <v>Memorex Flash Drive, Bluetooth</v>
      </c>
      <c r="M3177" s="16">
        <f>VLOOKUP(Table3[[#This Row],[Order ID]],OrderBreakDown!A3176:H11223,3,0)</f>
        <v>0</v>
      </c>
      <c r="N3177" t="str">
        <f>VLOOKUP(Table3[[#This Row],[Order ID]],OrderBreakDown!A3176:H11223,4,0)</f>
        <v>$118.00</v>
      </c>
      <c r="O3177" s="18" t="str">
        <f>VLOOKUP(Table3[[#This Row],[Order ID]],OrderBreakDown!A3176:H11223,5,0)</f>
        <v>$25.00</v>
      </c>
      <c r="P3177">
        <f>VLOOKUP(Table3[[#This Row],[Order ID]],OrderBreakDown!A3176:H11223,6,0)</f>
        <v>4</v>
      </c>
      <c r="Q3177" t="str">
        <f>VLOOKUP(Table3[[#This Row],[Order ID]],OrderBreakDown!A3176:H11223,7,0)</f>
        <v>Technology</v>
      </c>
      <c r="R3177" t="str">
        <f>VLOOKUP(Table3[[#This Row],[Order ID]],OrderBreakDown!A3176:H11223,8,0)</f>
        <v>Accessories</v>
      </c>
    </row>
    <row r="3178" spans="1:18" ht="21.75" customHeight="1" thickBot="1" x14ac:dyDescent="0.3">
      <c r="A3178" s="5" t="s">
        <v>5004</v>
      </c>
      <c r="B3178" s="2">
        <v>41789</v>
      </c>
      <c r="C3178" s="1" t="s">
        <v>4072</v>
      </c>
      <c r="D3178" s="1" t="s">
        <v>138</v>
      </c>
      <c r="E3178" s="1" t="s">
        <v>27</v>
      </c>
      <c r="F3178" s="1" t="s">
        <v>28</v>
      </c>
      <c r="G3178" s="1" t="s">
        <v>15</v>
      </c>
      <c r="H3178" s="2">
        <v>41794</v>
      </c>
      <c r="I3178" s="1" t="s">
        <v>22</v>
      </c>
      <c r="J3178" s="6" t="s">
        <v>112</v>
      </c>
      <c r="L3178" t="str">
        <f>VLOOKUP(Table3[[#This Row],[Order ID]],OrderBreakDown!A3177:H11224,2,0)</f>
        <v>Eldon Box, Industrial</v>
      </c>
      <c r="M3178" s="16">
        <f>VLOOKUP(Table3[[#This Row],[Order ID]],OrderBreakDown!A3177:H11224,3,0)</f>
        <v>0.1</v>
      </c>
      <c r="N3178" t="str">
        <f>VLOOKUP(Table3[[#This Row],[Order ID]],OrderBreakDown!A3177:H11224,4,0)</f>
        <v>$19.00</v>
      </c>
      <c r="O3178" s="18" t="str">
        <f>VLOOKUP(Table3[[#This Row],[Order ID]],OrderBreakDown!A3177:H11224,5,0)</f>
        <v>$6.00</v>
      </c>
      <c r="P3178">
        <f>VLOOKUP(Table3[[#This Row],[Order ID]],OrderBreakDown!A3177:H11224,6,0)</f>
        <v>2</v>
      </c>
      <c r="Q3178" t="str">
        <f>VLOOKUP(Table3[[#This Row],[Order ID]],OrderBreakDown!A3177:H11224,7,0)</f>
        <v>Office Supplies</v>
      </c>
      <c r="R3178" t="str">
        <f>VLOOKUP(Table3[[#This Row],[Order ID]],OrderBreakDown!A3177:H11224,8,0)</f>
        <v>Storage</v>
      </c>
    </row>
    <row r="3179" spans="1:18" ht="21.75" customHeight="1" thickBot="1" x14ac:dyDescent="0.3">
      <c r="A3179" s="5" t="s">
        <v>5005</v>
      </c>
      <c r="B3179" s="2">
        <v>41789</v>
      </c>
      <c r="C3179" s="1" t="s">
        <v>2632</v>
      </c>
      <c r="D3179" s="1" t="s">
        <v>2159</v>
      </c>
      <c r="E3179" s="1" t="s">
        <v>27</v>
      </c>
      <c r="F3179" s="1" t="s">
        <v>28</v>
      </c>
      <c r="G3179" s="1" t="s">
        <v>33</v>
      </c>
      <c r="H3179" s="2">
        <v>41793</v>
      </c>
      <c r="I3179" s="1" t="s">
        <v>22</v>
      </c>
      <c r="J3179" s="6" t="s">
        <v>311</v>
      </c>
      <c r="L3179" t="str">
        <f>VLOOKUP(Table3[[#This Row],[Order ID]],OrderBreakDown!A3178:H11225,2,0)</f>
        <v>BIC Markers, Water Color</v>
      </c>
      <c r="M3179" s="16">
        <f>VLOOKUP(Table3[[#This Row],[Order ID]],OrderBreakDown!A3178:H11225,3,0)</f>
        <v>0</v>
      </c>
      <c r="N3179" t="str">
        <f>VLOOKUP(Table3[[#This Row],[Order ID]],OrderBreakDown!A3178:H11225,4,0)</f>
        <v>$59.00</v>
      </c>
      <c r="O3179" s="18" t="str">
        <f>VLOOKUP(Table3[[#This Row],[Order ID]],OrderBreakDown!A3178:H11225,5,0)</f>
        <v>$21.00</v>
      </c>
      <c r="P3179">
        <f>VLOOKUP(Table3[[#This Row],[Order ID]],OrderBreakDown!A3178:H11225,6,0)</f>
        <v>2</v>
      </c>
      <c r="Q3179" t="str">
        <f>VLOOKUP(Table3[[#This Row],[Order ID]],OrderBreakDown!A3178:H11225,7,0)</f>
        <v>Office Supplies</v>
      </c>
      <c r="R3179" t="str">
        <f>VLOOKUP(Table3[[#This Row],[Order ID]],OrderBreakDown!A3178:H11225,8,0)</f>
        <v>Art</v>
      </c>
    </row>
    <row r="3180" spans="1:18" ht="21.75" customHeight="1" thickBot="1" x14ac:dyDescent="0.3">
      <c r="A3180" s="5" t="s">
        <v>5006</v>
      </c>
      <c r="B3180" s="2">
        <v>41789</v>
      </c>
      <c r="C3180" s="1" t="s">
        <v>3551</v>
      </c>
      <c r="D3180" s="1" t="s">
        <v>5007</v>
      </c>
      <c r="E3180" s="1" t="s">
        <v>49</v>
      </c>
      <c r="F3180" s="1" t="s">
        <v>50</v>
      </c>
      <c r="G3180" s="1" t="s">
        <v>33</v>
      </c>
      <c r="H3180" s="2">
        <v>41794</v>
      </c>
      <c r="I3180" s="1" t="s">
        <v>22</v>
      </c>
      <c r="J3180" s="6" t="s">
        <v>264</v>
      </c>
      <c r="L3180" t="str">
        <f>VLOOKUP(Table3[[#This Row],[Order ID]],OrderBreakDown!A3179:H11226,2,0)</f>
        <v>Canon Ink, High-Speed</v>
      </c>
      <c r="M3180" s="16">
        <f>VLOOKUP(Table3[[#This Row],[Order ID]],OrderBreakDown!A3179:H11226,3,0)</f>
        <v>0</v>
      </c>
      <c r="N3180" t="str">
        <f>VLOOKUP(Table3[[#This Row],[Order ID]],OrderBreakDown!A3179:H11226,4,0)</f>
        <v>$291.00</v>
      </c>
      <c r="O3180" s="18" t="str">
        <f>VLOOKUP(Table3[[#This Row],[Order ID]],OrderBreakDown!A3179:H11226,5,0)</f>
        <v>$93.00</v>
      </c>
      <c r="P3180">
        <f>VLOOKUP(Table3[[#This Row],[Order ID]],OrderBreakDown!A3179:H11226,6,0)</f>
        <v>2</v>
      </c>
      <c r="Q3180" t="str">
        <f>VLOOKUP(Table3[[#This Row],[Order ID]],OrderBreakDown!A3179:H11226,7,0)</f>
        <v>Technology</v>
      </c>
      <c r="R3180" t="str">
        <f>VLOOKUP(Table3[[#This Row],[Order ID]],OrderBreakDown!A3179:H11226,8,0)</f>
        <v>Copiers</v>
      </c>
    </row>
    <row r="3181" spans="1:18" ht="21.75" customHeight="1" thickBot="1" x14ac:dyDescent="0.3">
      <c r="A3181" s="5" t="s">
        <v>5008</v>
      </c>
      <c r="B3181" s="2">
        <v>41790</v>
      </c>
      <c r="C3181" s="1" t="s">
        <v>744</v>
      </c>
      <c r="D3181" s="1" t="s">
        <v>1339</v>
      </c>
      <c r="E3181" s="1" t="s">
        <v>20</v>
      </c>
      <c r="F3181" s="1" t="s">
        <v>14</v>
      </c>
      <c r="G3181" s="1" t="s">
        <v>33</v>
      </c>
      <c r="H3181" s="2">
        <v>41793</v>
      </c>
      <c r="I3181" s="1" t="s">
        <v>16</v>
      </c>
      <c r="J3181" s="6" t="s">
        <v>23</v>
      </c>
      <c r="L3181" t="str">
        <f>VLOOKUP(Table3[[#This Row],[Order ID]],OrderBreakDown!A3180:H11227,2,0)</f>
        <v>SanDisk Router, Programmable</v>
      </c>
      <c r="M3181" s="16">
        <f>VLOOKUP(Table3[[#This Row],[Order ID]],OrderBreakDown!A3180:H11227,3,0)</f>
        <v>0</v>
      </c>
      <c r="N3181" t="str">
        <f>VLOOKUP(Table3[[#This Row],[Order ID]],OrderBreakDown!A3180:H11227,4,0)</f>
        <v>$774.00</v>
      </c>
      <c r="O3181" s="18" t="str">
        <f>VLOOKUP(Table3[[#This Row],[Order ID]],OrderBreakDown!A3180:H11227,5,0)</f>
        <v>$170.00</v>
      </c>
      <c r="P3181">
        <f>VLOOKUP(Table3[[#This Row],[Order ID]],OrderBreakDown!A3180:H11227,6,0)</f>
        <v>3</v>
      </c>
      <c r="Q3181" t="str">
        <f>VLOOKUP(Table3[[#This Row],[Order ID]],OrderBreakDown!A3180:H11227,7,0)</f>
        <v>Technology</v>
      </c>
      <c r="R3181" t="str">
        <f>VLOOKUP(Table3[[#This Row],[Order ID]],OrderBreakDown!A3180:H11227,8,0)</f>
        <v>Accessories</v>
      </c>
    </row>
    <row r="3182" spans="1:18" ht="21.75" customHeight="1" thickBot="1" x14ac:dyDescent="0.3">
      <c r="A3182" s="5" t="s">
        <v>5009</v>
      </c>
      <c r="B3182" s="2">
        <v>41792</v>
      </c>
      <c r="C3182" s="1" t="s">
        <v>5010</v>
      </c>
      <c r="D3182" s="1" t="s">
        <v>415</v>
      </c>
      <c r="E3182" s="1" t="s">
        <v>27</v>
      </c>
      <c r="F3182" s="1" t="s">
        <v>28</v>
      </c>
      <c r="G3182" s="1" t="s">
        <v>21</v>
      </c>
      <c r="H3182" s="2">
        <v>41797</v>
      </c>
      <c r="I3182" s="1" t="s">
        <v>22</v>
      </c>
      <c r="J3182" s="6" t="s">
        <v>416</v>
      </c>
      <c r="L3182" t="str">
        <f>VLOOKUP(Table3[[#This Row],[Order ID]],OrderBreakDown!A3181:H11228,2,0)</f>
        <v>Boston Sketch Pad, Blue</v>
      </c>
      <c r="M3182" s="16">
        <f>VLOOKUP(Table3[[#This Row],[Order ID]],OrderBreakDown!A3181:H11228,3,0)</f>
        <v>0</v>
      </c>
      <c r="N3182" t="str">
        <f>VLOOKUP(Table3[[#This Row],[Order ID]],OrderBreakDown!A3181:H11228,4,0)</f>
        <v>$194.00</v>
      </c>
      <c r="O3182" s="18" t="str">
        <f>VLOOKUP(Table3[[#This Row],[Order ID]],OrderBreakDown!A3181:H11228,5,0)</f>
        <v>$84.00</v>
      </c>
      <c r="P3182">
        <f>VLOOKUP(Table3[[#This Row],[Order ID]],OrderBreakDown!A3181:H11228,6,0)</f>
        <v>4</v>
      </c>
      <c r="Q3182" t="str">
        <f>VLOOKUP(Table3[[#This Row],[Order ID]],OrderBreakDown!A3181:H11228,7,0)</f>
        <v>Office Supplies</v>
      </c>
      <c r="R3182" t="str">
        <f>VLOOKUP(Table3[[#This Row],[Order ID]],OrderBreakDown!A3181:H11228,8,0)</f>
        <v>Art</v>
      </c>
    </row>
    <row r="3183" spans="1:18" ht="21.75" customHeight="1" thickBot="1" x14ac:dyDescent="0.3">
      <c r="A3183" s="5" t="s">
        <v>5011</v>
      </c>
      <c r="B3183" s="2">
        <v>41792</v>
      </c>
      <c r="C3183" s="1" t="s">
        <v>586</v>
      </c>
      <c r="D3183" s="1" t="s">
        <v>1865</v>
      </c>
      <c r="E3183" s="1" t="s">
        <v>27</v>
      </c>
      <c r="F3183" s="1" t="s">
        <v>28</v>
      </c>
      <c r="G3183" s="1" t="s">
        <v>33</v>
      </c>
      <c r="H3183" s="2">
        <v>41795</v>
      </c>
      <c r="I3183" s="1" t="s">
        <v>16</v>
      </c>
      <c r="J3183" s="6" t="s">
        <v>112</v>
      </c>
      <c r="L3183" t="str">
        <f>VLOOKUP(Table3[[#This Row],[Order ID]],OrderBreakDown!A3182:H11229,2,0)</f>
        <v>Advantus Paper Clips, Assorted Sizes</v>
      </c>
      <c r="M3183" s="16">
        <f>VLOOKUP(Table3[[#This Row],[Order ID]],OrderBreakDown!A3182:H11229,3,0)</f>
        <v>0</v>
      </c>
      <c r="N3183" t="str">
        <f>VLOOKUP(Table3[[#This Row],[Order ID]],OrderBreakDown!A3182:H11229,4,0)</f>
        <v>$80.00</v>
      </c>
      <c r="O3183" s="18" t="str">
        <f>VLOOKUP(Table3[[#This Row],[Order ID]],OrderBreakDown!A3182:H11229,5,0)</f>
        <v>$12.00</v>
      </c>
      <c r="P3183">
        <f>VLOOKUP(Table3[[#This Row],[Order ID]],OrderBreakDown!A3182:H11229,6,0)</f>
        <v>7</v>
      </c>
      <c r="Q3183" t="str">
        <f>VLOOKUP(Table3[[#This Row],[Order ID]],OrderBreakDown!A3182:H11229,7,0)</f>
        <v>Office Supplies</v>
      </c>
      <c r="R3183" t="str">
        <f>VLOOKUP(Table3[[#This Row],[Order ID]],OrderBreakDown!A3182:H11229,8,0)</f>
        <v>Fasteners</v>
      </c>
    </row>
    <row r="3184" spans="1:18" ht="21.75" customHeight="1" thickBot="1" x14ac:dyDescent="0.3">
      <c r="A3184" s="5" t="s">
        <v>5012</v>
      </c>
      <c r="B3184" s="2">
        <v>41792</v>
      </c>
      <c r="C3184" s="1" t="s">
        <v>169</v>
      </c>
      <c r="D3184" s="1" t="s">
        <v>5013</v>
      </c>
      <c r="E3184" s="1" t="s">
        <v>13</v>
      </c>
      <c r="F3184" s="1" t="s">
        <v>14</v>
      </c>
      <c r="G3184" s="1" t="s">
        <v>33</v>
      </c>
      <c r="H3184" s="2">
        <v>41796</v>
      </c>
      <c r="I3184" s="1" t="s">
        <v>22</v>
      </c>
      <c r="J3184" s="6" t="s">
        <v>5014</v>
      </c>
      <c r="L3184" t="str">
        <f>VLOOKUP(Table3[[#This Row],[Order ID]],OrderBreakDown!A3183:H11230,2,0)</f>
        <v>BIC Sketch Pad, Fluorescent</v>
      </c>
      <c r="M3184" s="16">
        <f>VLOOKUP(Table3[[#This Row],[Order ID]],OrderBreakDown!A3183:H11230,3,0)</f>
        <v>0.5</v>
      </c>
      <c r="N3184" t="str">
        <f>VLOOKUP(Table3[[#This Row],[Order ID]],OrderBreakDown!A3183:H11230,4,0)</f>
        <v>$75.00</v>
      </c>
      <c r="O3184" s="18" t="str">
        <f>VLOOKUP(Table3[[#This Row],[Order ID]],OrderBreakDown!A3183:H11230,5,0)</f>
        <v>-$25.00</v>
      </c>
      <c r="P3184">
        <f>VLOOKUP(Table3[[#This Row],[Order ID]],OrderBreakDown!A3183:H11230,6,0)</f>
        <v>3</v>
      </c>
      <c r="Q3184" t="str">
        <f>VLOOKUP(Table3[[#This Row],[Order ID]],OrderBreakDown!A3183:H11230,7,0)</f>
        <v>Office Supplies</v>
      </c>
      <c r="R3184" t="str">
        <f>VLOOKUP(Table3[[#This Row],[Order ID]],OrderBreakDown!A3183:H11230,8,0)</f>
        <v>Art</v>
      </c>
    </row>
    <row r="3185" spans="1:18" ht="21.75" customHeight="1" thickBot="1" x14ac:dyDescent="0.3">
      <c r="A3185" s="5" t="s">
        <v>5015</v>
      </c>
      <c r="B3185" s="2">
        <v>41793</v>
      </c>
      <c r="C3185" s="1" t="s">
        <v>1763</v>
      </c>
      <c r="D3185" s="1" t="s">
        <v>714</v>
      </c>
      <c r="E3185" s="1" t="s">
        <v>120</v>
      </c>
      <c r="F3185" s="1" t="s">
        <v>28</v>
      </c>
      <c r="G3185" s="1" t="s">
        <v>15</v>
      </c>
      <c r="H3185" s="2">
        <v>41795</v>
      </c>
      <c r="I3185" s="1" t="s">
        <v>37</v>
      </c>
      <c r="J3185" s="6" t="s">
        <v>715</v>
      </c>
      <c r="L3185" t="str">
        <f>VLOOKUP(Table3[[#This Row],[Order ID]],OrderBreakDown!A3184:H11231,2,0)</f>
        <v>Stockwell Rubber Bands, Metal</v>
      </c>
      <c r="M3185" s="16">
        <f>VLOOKUP(Table3[[#This Row],[Order ID]],OrderBreakDown!A3184:H11231,3,0)</f>
        <v>0</v>
      </c>
      <c r="N3185" t="str">
        <f>VLOOKUP(Table3[[#This Row],[Order ID]],OrderBreakDown!A3184:H11231,4,0)</f>
        <v>$50.00</v>
      </c>
      <c r="O3185" s="18" t="str">
        <f>VLOOKUP(Table3[[#This Row],[Order ID]],OrderBreakDown!A3184:H11231,5,0)</f>
        <v>$24.00</v>
      </c>
      <c r="P3185">
        <f>VLOOKUP(Table3[[#This Row],[Order ID]],OrderBreakDown!A3184:H11231,6,0)</f>
        <v>3</v>
      </c>
      <c r="Q3185" t="str">
        <f>VLOOKUP(Table3[[#This Row],[Order ID]],OrderBreakDown!A3184:H11231,7,0)</f>
        <v>Office Supplies</v>
      </c>
      <c r="R3185" t="str">
        <f>VLOOKUP(Table3[[#This Row],[Order ID]],OrderBreakDown!A3184:H11231,8,0)</f>
        <v>Fasteners</v>
      </c>
    </row>
    <row r="3186" spans="1:18" ht="21.75" customHeight="1" thickBot="1" x14ac:dyDescent="0.3">
      <c r="A3186" s="5" t="s">
        <v>5016</v>
      </c>
      <c r="B3186" s="2">
        <v>41793</v>
      </c>
      <c r="C3186" s="1" t="s">
        <v>158</v>
      </c>
      <c r="D3186" s="1" t="s">
        <v>679</v>
      </c>
      <c r="E3186" s="1" t="s">
        <v>66</v>
      </c>
      <c r="F3186" s="1" t="s">
        <v>28</v>
      </c>
      <c r="G3186" s="1" t="s">
        <v>21</v>
      </c>
      <c r="H3186" s="2">
        <v>41798</v>
      </c>
      <c r="I3186" s="1" t="s">
        <v>22</v>
      </c>
      <c r="J3186" s="6" t="s">
        <v>116</v>
      </c>
      <c r="L3186" t="str">
        <f>VLOOKUP(Table3[[#This Row],[Order ID]],OrderBreakDown!A3185:H11232,2,0)</f>
        <v>Eldon Light Bulb, Erganomic</v>
      </c>
      <c r="M3186" s="16">
        <f>VLOOKUP(Table3[[#This Row],[Order ID]],OrderBreakDown!A3185:H11232,3,0)</f>
        <v>0</v>
      </c>
      <c r="N3186" t="str">
        <f>VLOOKUP(Table3[[#This Row],[Order ID]],OrderBreakDown!A3185:H11232,4,0)</f>
        <v>$48.00</v>
      </c>
      <c r="O3186" s="18" t="str">
        <f>VLOOKUP(Table3[[#This Row],[Order ID]],OrderBreakDown!A3185:H11232,5,0)</f>
        <v>$6.00</v>
      </c>
      <c r="P3186">
        <f>VLOOKUP(Table3[[#This Row],[Order ID]],OrderBreakDown!A3185:H11232,6,0)</f>
        <v>2</v>
      </c>
      <c r="Q3186" t="str">
        <f>VLOOKUP(Table3[[#This Row],[Order ID]],OrderBreakDown!A3185:H11232,7,0)</f>
        <v>Furniture</v>
      </c>
      <c r="R3186" t="str">
        <f>VLOOKUP(Table3[[#This Row],[Order ID]],OrderBreakDown!A3185:H11232,8,0)</f>
        <v>Furnishings</v>
      </c>
    </row>
    <row r="3187" spans="1:18" ht="21.75" customHeight="1" thickBot="1" x14ac:dyDescent="0.3">
      <c r="A3187" s="5" t="s">
        <v>5017</v>
      </c>
      <c r="B3187" s="2">
        <v>41793</v>
      </c>
      <c r="C3187" s="1" t="s">
        <v>4391</v>
      </c>
      <c r="D3187" s="1" t="s">
        <v>648</v>
      </c>
      <c r="E3187" s="1" t="s">
        <v>27</v>
      </c>
      <c r="F3187" s="1" t="s">
        <v>28</v>
      </c>
      <c r="G3187" s="1" t="s">
        <v>21</v>
      </c>
      <c r="H3187" s="2">
        <v>41799</v>
      </c>
      <c r="I3187" s="1" t="s">
        <v>22</v>
      </c>
      <c r="J3187" s="6" t="s">
        <v>29</v>
      </c>
      <c r="L3187" t="str">
        <f>VLOOKUP(Table3[[#This Row],[Order ID]],OrderBreakDown!A3186:H11233,2,0)</f>
        <v>Smead Lockers, Single Width</v>
      </c>
      <c r="M3187" s="16">
        <f>VLOOKUP(Table3[[#This Row],[Order ID]],OrderBreakDown!A3186:H11233,3,0)</f>
        <v>0.1</v>
      </c>
      <c r="N3187" t="str">
        <f>VLOOKUP(Table3[[#This Row],[Order ID]],OrderBreakDown!A3186:H11233,4,0)</f>
        <v>$1,429.00</v>
      </c>
      <c r="O3187" s="18" t="str">
        <f>VLOOKUP(Table3[[#This Row],[Order ID]],OrderBreakDown!A3186:H11233,5,0)</f>
        <v>$555.00</v>
      </c>
      <c r="P3187">
        <f>VLOOKUP(Table3[[#This Row],[Order ID]],OrderBreakDown!A3186:H11233,6,0)</f>
        <v>8</v>
      </c>
      <c r="Q3187" t="str">
        <f>VLOOKUP(Table3[[#This Row],[Order ID]],OrderBreakDown!A3186:H11233,7,0)</f>
        <v>Office Supplies</v>
      </c>
      <c r="R3187" t="str">
        <f>VLOOKUP(Table3[[#This Row],[Order ID]],OrderBreakDown!A3186:H11233,8,0)</f>
        <v>Storage</v>
      </c>
    </row>
    <row r="3188" spans="1:18" ht="21.75" customHeight="1" thickBot="1" x14ac:dyDescent="0.3">
      <c r="A3188" s="5" t="s">
        <v>5018</v>
      </c>
      <c r="B3188" s="2">
        <v>41793</v>
      </c>
      <c r="C3188" s="1" t="s">
        <v>949</v>
      </c>
      <c r="D3188" s="1" t="s">
        <v>964</v>
      </c>
      <c r="E3188" s="1" t="s">
        <v>20</v>
      </c>
      <c r="F3188" s="1" t="s">
        <v>14</v>
      </c>
      <c r="G3188" s="1" t="s">
        <v>33</v>
      </c>
      <c r="H3188" s="2">
        <v>41799</v>
      </c>
      <c r="I3188" s="1" t="s">
        <v>22</v>
      </c>
      <c r="J3188" s="6" t="s">
        <v>23</v>
      </c>
      <c r="L3188" t="str">
        <f>VLOOKUP(Table3[[#This Row],[Order ID]],OrderBreakDown!A3187:H11234,2,0)</f>
        <v>Jiffy Interoffice Envelope, Recycled</v>
      </c>
      <c r="M3188" s="16">
        <f>VLOOKUP(Table3[[#This Row],[Order ID]],OrderBreakDown!A3187:H11234,3,0)</f>
        <v>0</v>
      </c>
      <c r="N3188" t="str">
        <f>VLOOKUP(Table3[[#This Row],[Order ID]],OrderBreakDown!A3187:H11234,4,0)</f>
        <v>$271.00</v>
      </c>
      <c r="O3188" s="18" t="str">
        <f>VLOOKUP(Table3[[#This Row],[Order ID]],OrderBreakDown!A3187:H11234,5,0)</f>
        <v>$73.00</v>
      </c>
      <c r="P3188">
        <f>VLOOKUP(Table3[[#This Row],[Order ID]],OrderBreakDown!A3187:H11234,6,0)</f>
        <v>6</v>
      </c>
      <c r="Q3188" t="str">
        <f>VLOOKUP(Table3[[#This Row],[Order ID]],OrderBreakDown!A3187:H11234,7,0)</f>
        <v>Office Supplies</v>
      </c>
      <c r="R3188" t="str">
        <f>VLOOKUP(Table3[[#This Row],[Order ID]],OrderBreakDown!A3187:H11234,8,0)</f>
        <v>Envelopes</v>
      </c>
    </row>
    <row r="3189" spans="1:18" ht="21.75" customHeight="1" thickBot="1" x14ac:dyDescent="0.3">
      <c r="A3189" s="5" t="s">
        <v>5019</v>
      </c>
      <c r="B3189" s="2">
        <v>41793</v>
      </c>
      <c r="C3189" s="1" t="s">
        <v>921</v>
      </c>
      <c r="D3189" s="1" t="s">
        <v>1674</v>
      </c>
      <c r="E3189" s="1" t="s">
        <v>315</v>
      </c>
      <c r="F3189" s="1" t="s">
        <v>14</v>
      </c>
      <c r="G3189" s="1" t="s">
        <v>21</v>
      </c>
      <c r="H3189" s="2">
        <v>41799</v>
      </c>
      <c r="I3189" s="1" t="s">
        <v>22</v>
      </c>
      <c r="J3189" s="6" t="s">
        <v>1675</v>
      </c>
      <c r="L3189" t="str">
        <f>VLOOKUP(Table3[[#This Row],[Order ID]],OrderBreakDown!A3188:H11235,2,0)</f>
        <v>Rubbermaid Clock, Duo Pack</v>
      </c>
      <c r="M3189" s="16">
        <f>VLOOKUP(Table3[[#This Row],[Order ID]],OrderBreakDown!A3188:H11235,3,0)</f>
        <v>0</v>
      </c>
      <c r="N3189" t="str">
        <f>VLOOKUP(Table3[[#This Row],[Order ID]],OrderBreakDown!A3188:H11235,4,0)</f>
        <v>$100.00</v>
      </c>
      <c r="O3189" s="18" t="str">
        <f>VLOOKUP(Table3[[#This Row],[Order ID]],OrderBreakDown!A3188:H11235,5,0)</f>
        <v>$16.00</v>
      </c>
      <c r="P3189">
        <f>VLOOKUP(Table3[[#This Row],[Order ID]],OrderBreakDown!A3188:H11235,6,0)</f>
        <v>2</v>
      </c>
      <c r="Q3189" t="str">
        <f>VLOOKUP(Table3[[#This Row],[Order ID]],OrderBreakDown!A3188:H11235,7,0)</f>
        <v>Furniture</v>
      </c>
      <c r="R3189" t="str">
        <f>VLOOKUP(Table3[[#This Row],[Order ID]],OrderBreakDown!A3188:H11235,8,0)</f>
        <v>Furnishings</v>
      </c>
    </row>
    <row r="3190" spans="1:18" ht="21.75" customHeight="1" thickBot="1" x14ac:dyDescent="0.3">
      <c r="A3190" s="5" t="s">
        <v>5020</v>
      </c>
      <c r="B3190" s="2">
        <v>41793</v>
      </c>
      <c r="C3190" s="1" t="s">
        <v>983</v>
      </c>
      <c r="D3190" s="1" t="s">
        <v>370</v>
      </c>
      <c r="E3190" s="1" t="s">
        <v>27</v>
      </c>
      <c r="F3190" s="1" t="s">
        <v>28</v>
      </c>
      <c r="G3190" s="1" t="s">
        <v>21</v>
      </c>
      <c r="H3190" s="2">
        <v>41794</v>
      </c>
      <c r="I3190" s="1" t="s">
        <v>37</v>
      </c>
      <c r="J3190" s="6" t="s">
        <v>45</v>
      </c>
      <c r="L3190" t="str">
        <f>VLOOKUP(Table3[[#This Row],[Order ID]],OrderBreakDown!A3189:H11236,2,0)</f>
        <v>Boston Pens, Blue</v>
      </c>
      <c r="M3190" s="16">
        <f>VLOOKUP(Table3[[#This Row],[Order ID]],OrderBreakDown!A3189:H11236,3,0)</f>
        <v>0</v>
      </c>
      <c r="N3190" t="str">
        <f>VLOOKUP(Table3[[#This Row],[Order ID]],OrderBreakDown!A3189:H11236,4,0)</f>
        <v>$43.00</v>
      </c>
      <c r="O3190" s="18" t="str">
        <f>VLOOKUP(Table3[[#This Row],[Order ID]],OrderBreakDown!A3189:H11236,5,0)</f>
        <v>$1.00</v>
      </c>
      <c r="P3190">
        <f>VLOOKUP(Table3[[#This Row],[Order ID]],OrderBreakDown!A3189:H11236,6,0)</f>
        <v>3</v>
      </c>
      <c r="Q3190" t="str">
        <f>VLOOKUP(Table3[[#This Row],[Order ID]],OrderBreakDown!A3189:H11236,7,0)</f>
        <v>Office Supplies</v>
      </c>
      <c r="R3190" t="str">
        <f>VLOOKUP(Table3[[#This Row],[Order ID]],OrderBreakDown!A3189:H11236,8,0)</f>
        <v>Art</v>
      </c>
    </row>
    <row r="3191" spans="1:18" ht="21.75" customHeight="1" thickBot="1" x14ac:dyDescent="0.3">
      <c r="A3191" s="5" t="s">
        <v>5021</v>
      </c>
      <c r="B3191" s="2">
        <v>41793</v>
      </c>
      <c r="C3191" s="1" t="s">
        <v>859</v>
      </c>
      <c r="D3191" s="1" t="s">
        <v>2566</v>
      </c>
      <c r="E3191" s="1" t="s">
        <v>27</v>
      </c>
      <c r="F3191" s="1" t="s">
        <v>28</v>
      </c>
      <c r="G3191" s="1" t="s">
        <v>21</v>
      </c>
      <c r="H3191" s="2">
        <v>41798</v>
      </c>
      <c r="I3191" s="1" t="s">
        <v>22</v>
      </c>
      <c r="J3191" s="6" t="s">
        <v>194</v>
      </c>
      <c r="L3191" t="str">
        <f>VLOOKUP(Table3[[#This Row],[Order ID]],OrderBreakDown!A3190:H11237,2,0)</f>
        <v>Eldon Door Stop, Erganomic</v>
      </c>
      <c r="M3191" s="16">
        <f>VLOOKUP(Table3[[#This Row],[Order ID]],OrderBreakDown!A3190:H11237,3,0)</f>
        <v>0</v>
      </c>
      <c r="N3191" t="str">
        <f>VLOOKUP(Table3[[#This Row],[Order ID]],OrderBreakDown!A3190:H11237,4,0)</f>
        <v>$341.00</v>
      </c>
      <c r="O3191" s="18" t="str">
        <f>VLOOKUP(Table3[[#This Row],[Order ID]],OrderBreakDown!A3190:H11237,5,0)</f>
        <v>$44.00</v>
      </c>
      <c r="P3191">
        <f>VLOOKUP(Table3[[#This Row],[Order ID]],OrderBreakDown!A3190:H11237,6,0)</f>
        <v>7</v>
      </c>
      <c r="Q3191" t="str">
        <f>VLOOKUP(Table3[[#This Row],[Order ID]],OrderBreakDown!A3190:H11237,7,0)</f>
        <v>Furniture</v>
      </c>
      <c r="R3191" t="str">
        <f>VLOOKUP(Table3[[#This Row],[Order ID]],OrderBreakDown!A3190:H11237,8,0)</f>
        <v>Furnishings</v>
      </c>
    </row>
    <row r="3192" spans="1:18" ht="21.75" customHeight="1" thickBot="1" x14ac:dyDescent="0.3">
      <c r="A3192" s="5" t="s">
        <v>5022</v>
      </c>
      <c r="B3192" s="2">
        <v>41794</v>
      </c>
      <c r="C3192" s="1" t="s">
        <v>1540</v>
      </c>
      <c r="D3192" s="1" t="s">
        <v>5023</v>
      </c>
      <c r="E3192" s="1" t="s">
        <v>27</v>
      </c>
      <c r="F3192" s="1" t="s">
        <v>28</v>
      </c>
      <c r="G3192" s="1" t="s">
        <v>21</v>
      </c>
      <c r="H3192" s="2">
        <v>41798</v>
      </c>
      <c r="I3192" s="1" t="s">
        <v>22</v>
      </c>
      <c r="J3192" s="6" t="s">
        <v>29</v>
      </c>
      <c r="L3192" t="str">
        <f>VLOOKUP(Table3[[#This Row],[Order ID]],OrderBreakDown!A3191:H11238,2,0)</f>
        <v>Kraft Clasp Envelope, Set of 50</v>
      </c>
      <c r="M3192" s="16">
        <f>VLOOKUP(Table3[[#This Row],[Order ID]],OrderBreakDown!A3191:H11238,3,0)</f>
        <v>0</v>
      </c>
      <c r="N3192" t="str">
        <f>VLOOKUP(Table3[[#This Row],[Order ID]],OrderBreakDown!A3191:H11238,4,0)</f>
        <v>$36.00</v>
      </c>
      <c r="O3192" s="18" t="str">
        <f>VLOOKUP(Table3[[#This Row],[Order ID]],OrderBreakDown!A3191:H11238,5,0)</f>
        <v>$0.00</v>
      </c>
      <c r="P3192">
        <f>VLOOKUP(Table3[[#This Row],[Order ID]],OrderBreakDown!A3191:H11238,6,0)</f>
        <v>4</v>
      </c>
      <c r="Q3192" t="str">
        <f>VLOOKUP(Table3[[#This Row],[Order ID]],OrderBreakDown!A3191:H11238,7,0)</f>
        <v>Office Supplies</v>
      </c>
      <c r="R3192" t="str">
        <f>VLOOKUP(Table3[[#This Row],[Order ID]],OrderBreakDown!A3191:H11238,8,0)</f>
        <v>Envelopes</v>
      </c>
    </row>
    <row r="3193" spans="1:18" ht="21.75" customHeight="1" thickBot="1" x14ac:dyDescent="0.3">
      <c r="A3193" s="5" t="s">
        <v>5024</v>
      </c>
      <c r="B3193" s="2">
        <v>41794</v>
      </c>
      <c r="C3193" s="1" t="s">
        <v>575</v>
      </c>
      <c r="D3193" s="1" t="s">
        <v>2010</v>
      </c>
      <c r="E3193" s="1" t="s">
        <v>20</v>
      </c>
      <c r="F3193" s="1" t="s">
        <v>14</v>
      </c>
      <c r="G3193" s="1" t="s">
        <v>33</v>
      </c>
      <c r="H3193" s="2">
        <v>41797</v>
      </c>
      <c r="I3193" s="1" t="s">
        <v>37</v>
      </c>
      <c r="J3193" s="6" t="s">
        <v>23</v>
      </c>
      <c r="L3193" t="str">
        <f>VLOOKUP(Table3[[#This Row],[Order ID]],OrderBreakDown!A3192:H11239,2,0)</f>
        <v>Chromcraft Conference Table, with Bottom Storage</v>
      </c>
      <c r="M3193" s="16">
        <f>VLOOKUP(Table3[[#This Row],[Order ID]],OrderBreakDown!A3192:H11239,3,0)</f>
        <v>0</v>
      </c>
      <c r="N3193" t="str">
        <f>VLOOKUP(Table3[[#This Row],[Order ID]],OrderBreakDown!A3192:H11239,4,0)</f>
        <v>$4,363.00</v>
      </c>
      <c r="O3193" s="18" t="str">
        <f>VLOOKUP(Table3[[#This Row],[Order ID]],OrderBreakDown!A3192:H11239,5,0)</f>
        <v>$305.00</v>
      </c>
      <c r="P3193">
        <f>VLOOKUP(Table3[[#This Row],[Order ID]],OrderBreakDown!A3192:H11239,6,0)</f>
        <v>5</v>
      </c>
      <c r="Q3193" t="str">
        <f>VLOOKUP(Table3[[#This Row],[Order ID]],OrderBreakDown!A3192:H11239,7,0)</f>
        <v>Furniture</v>
      </c>
      <c r="R3193" t="str">
        <f>VLOOKUP(Table3[[#This Row],[Order ID]],OrderBreakDown!A3192:H11239,8,0)</f>
        <v>Tables</v>
      </c>
    </row>
    <row r="3194" spans="1:18" ht="21.75" customHeight="1" thickBot="1" x14ac:dyDescent="0.3">
      <c r="A3194" s="5" t="s">
        <v>5025</v>
      </c>
      <c r="B3194" s="2">
        <v>41794</v>
      </c>
      <c r="C3194" s="1" t="s">
        <v>273</v>
      </c>
      <c r="D3194" s="1" t="s">
        <v>57</v>
      </c>
      <c r="E3194" s="1" t="s">
        <v>58</v>
      </c>
      <c r="F3194" s="1" t="s">
        <v>50</v>
      </c>
      <c r="G3194" s="1" t="s">
        <v>15</v>
      </c>
      <c r="H3194" s="2">
        <v>41794</v>
      </c>
      <c r="I3194" s="1" t="s">
        <v>62</v>
      </c>
      <c r="J3194" s="6" t="s">
        <v>57</v>
      </c>
      <c r="L3194" t="str">
        <f>VLOOKUP(Table3[[#This Row],[Order ID]],OrderBreakDown!A3193:H11240,2,0)</f>
        <v>Cuisinart Stove, White</v>
      </c>
      <c r="M3194" s="16">
        <f>VLOOKUP(Table3[[#This Row],[Order ID]],OrderBreakDown!A3193:H11240,3,0)</f>
        <v>0</v>
      </c>
      <c r="N3194" t="str">
        <f>VLOOKUP(Table3[[#This Row],[Order ID]],OrderBreakDown!A3193:H11240,4,0)</f>
        <v>$536.00</v>
      </c>
      <c r="O3194" s="18" t="str">
        <f>VLOOKUP(Table3[[#This Row],[Order ID]],OrderBreakDown!A3193:H11240,5,0)</f>
        <v>$91.00</v>
      </c>
      <c r="P3194">
        <f>VLOOKUP(Table3[[#This Row],[Order ID]],OrderBreakDown!A3193:H11240,6,0)</f>
        <v>1</v>
      </c>
      <c r="Q3194" t="str">
        <f>VLOOKUP(Table3[[#This Row],[Order ID]],OrderBreakDown!A3193:H11240,7,0)</f>
        <v>Office Supplies</v>
      </c>
      <c r="R3194" t="str">
        <f>VLOOKUP(Table3[[#This Row],[Order ID]],OrderBreakDown!A3193:H11240,8,0)</f>
        <v>Appliances</v>
      </c>
    </row>
    <row r="3195" spans="1:18" ht="21.75" customHeight="1" thickBot="1" x14ac:dyDescent="0.3">
      <c r="A3195" s="5" t="s">
        <v>5026</v>
      </c>
      <c r="B3195" s="2">
        <v>41794</v>
      </c>
      <c r="C3195" s="1" t="s">
        <v>2237</v>
      </c>
      <c r="D3195" s="1" t="s">
        <v>2741</v>
      </c>
      <c r="E3195" s="1" t="s">
        <v>27</v>
      </c>
      <c r="F3195" s="1" t="s">
        <v>28</v>
      </c>
      <c r="G3195" s="1" t="s">
        <v>21</v>
      </c>
      <c r="H3195" s="2">
        <v>41797</v>
      </c>
      <c r="I3195" s="1" t="s">
        <v>16</v>
      </c>
      <c r="J3195" s="6" t="s">
        <v>194</v>
      </c>
      <c r="L3195" t="str">
        <f>VLOOKUP(Table3[[#This Row],[Order ID]],OrderBreakDown!A3194:H11241,2,0)</f>
        <v>Cameo Clasp Envelope, with clear poly window</v>
      </c>
      <c r="M3195" s="16">
        <f>VLOOKUP(Table3[[#This Row],[Order ID]],OrderBreakDown!A3194:H11241,3,0)</f>
        <v>0</v>
      </c>
      <c r="N3195" t="str">
        <f>VLOOKUP(Table3[[#This Row],[Order ID]],OrderBreakDown!A3194:H11241,4,0)</f>
        <v>$78.00</v>
      </c>
      <c r="O3195" s="18" t="str">
        <f>VLOOKUP(Table3[[#This Row],[Order ID]],OrderBreakDown!A3194:H11241,5,0)</f>
        <v>$28.00</v>
      </c>
      <c r="P3195">
        <f>VLOOKUP(Table3[[#This Row],[Order ID]],OrderBreakDown!A3194:H11241,6,0)</f>
        <v>6</v>
      </c>
      <c r="Q3195" t="str">
        <f>VLOOKUP(Table3[[#This Row],[Order ID]],OrderBreakDown!A3194:H11241,7,0)</f>
        <v>Office Supplies</v>
      </c>
      <c r="R3195" t="str">
        <f>VLOOKUP(Table3[[#This Row],[Order ID]],OrderBreakDown!A3194:H11241,8,0)</f>
        <v>Envelopes</v>
      </c>
    </row>
    <row r="3196" spans="1:18" ht="21.75" customHeight="1" thickBot="1" x14ac:dyDescent="0.3">
      <c r="A3196" s="5" t="s">
        <v>5027</v>
      </c>
      <c r="B3196" s="2">
        <v>41794</v>
      </c>
      <c r="C3196" s="1" t="s">
        <v>1080</v>
      </c>
      <c r="D3196" s="1" t="s">
        <v>314</v>
      </c>
      <c r="E3196" s="1" t="s">
        <v>315</v>
      </c>
      <c r="F3196" s="1" t="s">
        <v>14</v>
      </c>
      <c r="G3196" s="1" t="s">
        <v>21</v>
      </c>
      <c r="H3196" s="2">
        <v>41794</v>
      </c>
      <c r="I3196" s="1" t="s">
        <v>62</v>
      </c>
      <c r="J3196" s="6" t="s">
        <v>316</v>
      </c>
      <c r="L3196" t="str">
        <f>VLOOKUP(Table3[[#This Row],[Order ID]],OrderBreakDown!A3195:H11242,2,0)</f>
        <v>Safco Floating Shelf Set, Pine</v>
      </c>
      <c r="M3196" s="16">
        <f>VLOOKUP(Table3[[#This Row],[Order ID]],OrderBreakDown!A3195:H11242,3,0)</f>
        <v>0</v>
      </c>
      <c r="N3196" t="str">
        <f>VLOOKUP(Table3[[#This Row],[Order ID]],OrderBreakDown!A3195:H11242,4,0)</f>
        <v>$594.00</v>
      </c>
      <c r="O3196" s="18" t="str">
        <f>VLOOKUP(Table3[[#This Row],[Order ID]],OrderBreakDown!A3195:H11242,5,0)</f>
        <v>$89.00</v>
      </c>
      <c r="P3196">
        <f>VLOOKUP(Table3[[#This Row],[Order ID]],OrderBreakDown!A3195:H11242,6,0)</f>
        <v>3</v>
      </c>
      <c r="Q3196" t="str">
        <f>VLOOKUP(Table3[[#This Row],[Order ID]],OrderBreakDown!A3195:H11242,7,0)</f>
        <v>Furniture</v>
      </c>
      <c r="R3196" t="str">
        <f>VLOOKUP(Table3[[#This Row],[Order ID]],OrderBreakDown!A3195:H11242,8,0)</f>
        <v>Bookcases</v>
      </c>
    </row>
    <row r="3197" spans="1:18" ht="21.75" customHeight="1" thickBot="1" x14ac:dyDescent="0.3">
      <c r="A3197" s="5" t="s">
        <v>5028</v>
      </c>
      <c r="B3197" s="2">
        <v>41794</v>
      </c>
      <c r="C3197" s="1" t="s">
        <v>2190</v>
      </c>
      <c r="D3197" s="1" t="s">
        <v>3008</v>
      </c>
      <c r="E3197" s="1" t="s">
        <v>58</v>
      </c>
      <c r="F3197" s="1" t="s">
        <v>50</v>
      </c>
      <c r="G3197" s="1" t="s">
        <v>33</v>
      </c>
      <c r="H3197" s="2">
        <v>41799</v>
      </c>
      <c r="I3197" s="1" t="s">
        <v>22</v>
      </c>
      <c r="J3197" s="6" t="s">
        <v>610</v>
      </c>
      <c r="L3197" t="str">
        <f>VLOOKUP(Table3[[#This Row],[Order ID]],OrderBreakDown!A3196:H11243,2,0)</f>
        <v>Advantus Push Pins, Assorted Sizes</v>
      </c>
      <c r="M3197" s="16">
        <f>VLOOKUP(Table3[[#This Row],[Order ID]],OrderBreakDown!A3196:H11243,3,0)</f>
        <v>0</v>
      </c>
      <c r="N3197" t="str">
        <f>VLOOKUP(Table3[[#This Row],[Order ID]],OrderBreakDown!A3196:H11243,4,0)</f>
        <v>$36.00</v>
      </c>
      <c r="O3197" s="18" t="str">
        <f>VLOOKUP(Table3[[#This Row],[Order ID]],OrderBreakDown!A3196:H11243,5,0)</f>
        <v>$7.00</v>
      </c>
      <c r="P3197">
        <f>VLOOKUP(Table3[[#This Row],[Order ID]],OrderBreakDown!A3196:H11243,6,0)</f>
        <v>3</v>
      </c>
      <c r="Q3197" t="str">
        <f>VLOOKUP(Table3[[#This Row],[Order ID]],OrderBreakDown!A3196:H11243,7,0)</f>
        <v>Office Supplies</v>
      </c>
      <c r="R3197" t="str">
        <f>VLOOKUP(Table3[[#This Row],[Order ID]],OrderBreakDown!A3196:H11243,8,0)</f>
        <v>Fasteners</v>
      </c>
    </row>
    <row r="3198" spans="1:18" ht="21.75" customHeight="1" thickBot="1" x14ac:dyDescent="0.3">
      <c r="A3198" s="5" t="s">
        <v>5029</v>
      </c>
      <c r="B3198" s="2">
        <v>41794</v>
      </c>
      <c r="C3198" s="1" t="s">
        <v>586</v>
      </c>
      <c r="D3198" s="1" t="s">
        <v>4743</v>
      </c>
      <c r="E3198" s="1" t="s">
        <v>27</v>
      </c>
      <c r="F3198" s="1" t="s">
        <v>28</v>
      </c>
      <c r="G3198" s="1" t="s">
        <v>33</v>
      </c>
      <c r="H3198" s="2">
        <v>41798</v>
      </c>
      <c r="I3198" s="1" t="s">
        <v>22</v>
      </c>
      <c r="J3198" s="6" t="s">
        <v>112</v>
      </c>
      <c r="L3198" t="str">
        <f>VLOOKUP(Table3[[#This Row],[Order ID]],OrderBreakDown!A3197:H11244,2,0)</f>
        <v>Rogers Trays, Blue</v>
      </c>
      <c r="M3198" s="16">
        <f>VLOOKUP(Table3[[#This Row],[Order ID]],OrderBreakDown!A3197:H11244,3,0)</f>
        <v>0.1</v>
      </c>
      <c r="N3198" t="str">
        <f>VLOOKUP(Table3[[#This Row],[Order ID]],OrderBreakDown!A3197:H11244,4,0)</f>
        <v>$333.00</v>
      </c>
      <c r="O3198" s="18" t="str">
        <f>VLOOKUP(Table3[[#This Row],[Order ID]],OrderBreakDown!A3197:H11244,5,0)</f>
        <v>$74.00</v>
      </c>
      <c r="P3198">
        <f>VLOOKUP(Table3[[#This Row],[Order ID]],OrderBreakDown!A3197:H11244,6,0)</f>
        <v>6</v>
      </c>
      <c r="Q3198" t="str">
        <f>VLOOKUP(Table3[[#This Row],[Order ID]],OrderBreakDown!A3197:H11244,7,0)</f>
        <v>Office Supplies</v>
      </c>
      <c r="R3198" t="str">
        <f>VLOOKUP(Table3[[#This Row],[Order ID]],OrderBreakDown!A3197:H11244,8,0)</f>
        <v>Storage</v>
      </c>
    </row>
    <row r="3199" spans="1:18" ht="21.75" customHeight="1" thickBot="1" x14ac:dyDescent="0.3">
      <c r="A3199" s="5" t="s">
        <v>5030</v>
      </c>
      <c r="B3199" s="2">
        <v>41795</v>
      </c>
      <c r="C3199" s="1" t="s">
        <v>5031</v>
      </c>
      <c r="D3199" s="1" t="s">
        <v>1097</v>
      </c>
      <c r="E3199" s="1" t="s">
        <v>27</v>
      </c>
      <c r="F3199" s="1" t="s">
        <v>28</v>
      </c>
      <c r="G3199" s="1" t="s">
        <v>33</v>
      </c>
      <c r="H3199" s="2">
        <v>41797</v>
      </c>
      <c r="I3199" s="1" t="s">
        <v>16</v>
      </c>
      <c r="J3199" s="6" t="s">
        <v>45</v>
      </c>
      <c r="L3199" t="str">
        <f>VLOOKUP(Table3[[#This Row],[Order ID]],OrderBreakDown!A3198:H11245,2,0)</f>
        <v>Ames Business Envelopes, Recycled</v>
      </c>
      <c r="M3199" s="16">
        <f>VLOOKUP(Table3[[#This Row],[Order ID]],OrderBreakDown!A3198:H11245,3,0)</f>
        <v>0</v>
      </c>
      <c r="N3199" t="str">
        <f>VLOOKUP(Table3[[#This Row],[Order ID]],OrderBreakDown!A3198:H11245,4,0)</f>
        <v>$67.00</v>
      </c>
      <c r="O3199" s="18" t="str">
        <f>VLOOKUP(Table3[[#This Row],[Order ID]],OrderBreakDown!A3198:H11245,5,0)</f>
        <v>$26.00</v>
      </c>
      <c r="P3199">
        <f>VLOOKUP(Table3[[#This Row],[Order ID]],OrderBreakDown!A3198:H11245,6,0)</f>
        <v>5</v>
      </c>
      <c r="Q3199" t="str">
        <f>VLOOKUP(Table3[[#This Row],[Order ID]],OrderBreakDown!A3198:H11245,7,0)</f>
        <v>Office Supplies</v>
      </c>
      <c r="R3199" t="str">
        <f>VLOOKUP(Table3[[#This Row],[Order ID]],OrderBreakDown!A3198:H11245,8,0)</f>
        <v>Envelopes</v>
      </c>
    </row>
    <row r="3200" spans="1:18" ht="21.75" customHeight="1" thickBot="1" x14ac:dyDescent="0.3">
      <c r="A3200" s="5" t="s">
        <v>5032</v>
      </c>
      <c r="B3200" s="2">
        <v>41795</v>
      </c>
      <c r="C3200" s="1" t="s">
        <v>2580</v>
      </c>
      <c r="D3200" s="1" t="s">
        <v>177</v>
      </c>
      <c r="E3200" s="1" t="s">
        <v>20</v>
      </c>
      <c r="F3200" s="1" t="s">
        <v>14</v>
      </c>
      <c r="G3200" s="1" t="s">
        <v>21</v>
      </c>
      <c r="H3200" s="2">
        <v>41802</v>
      </c>
      <c r="I3200" s="1" t="s">
        <v>22</v>
      </c>
      <c r="J3200" s="6" t="s">
        <v>23</v>
      </c>
      <c r="L3200" t="str">
        <f>VLOOKUP(Table3[[#This Row],[Order ID]],OrderBreakDown!A3199:H11246,2,0)</f>
        <v>Rogers Shelving, Wire Frame</v>
      </c>
      <c r="M3200" s="16">
        <f>VLOOKUP(Table3[[#This Row],[Order ID]],OrderBreakDown!A3199:H11246,3,0)</f>
        <v>0.1</v>
      </c>
      <c r="N3200" t="str">
        <f>VLOOKUP(Table3[[#This Row],[Order ID]],OrderBreakDown!A3199:H11246,4,0)</f>
        <v>$55.00</v>
      </c>
      <c r="O3200" s="18" t="str">
        <f>VLOOKUP(Table3[[#This Row],[Order ID]],OrderBreakDown!A3199:H11246,5,0)</f>
        <v>$13.00</v>
      </c>
      <c r="P3200">
        <f>VLOOKUP(Table3[[#This Row],[Order ID]],OrderBreakDown!A3199:H11246,6,0)</f>
        <v>1</v>
      </c>
      <c r="Q3200" t="str">
        <f>VLOOKUP(Table3[[#This Row],[Order ID]],OrderBreakDown!A3199:H11246,7,0)</f>
        <v>Office Supplies</v>
      </c>
      <c r="R3200" t="str">
        <f>VLOOKUP(Table3[[#This Row],[Order ID]],OrderBreakDown!A3199:H11246,8,0)</f>
        <v>Storage</v>
      </c>
    </row>
    <row r="3201" spans="1:18" ht="21.75" customHeight="1" thickBot="1" x14ac:dyDescent="0.3">
      <c r="A3201" s="5" t="s">
        <v>5033</v>
      </c>
      <c r="B3201" s="2">
        <v>41795</v>
      </c>
      <c r="C3201" s="1" t="s">
        <v>2312</v>
      </c>
      <c r="D3201" s="1" t="s">
        <v>2010</v>
      </c>
      <c r="E3201" s="1" t="s">
        <v>20</v>
      </c>
      <c r="F3201" s="1" t="s">
        <v>14</v>
      </c>
      <c r="G3201" s="1" t="s">
        <v>21</v>
      </c>
      <c r="H3201" s="2">
        <v>41799</v>
      </c>
      <c r="I3201" s="1" t="s">
        <v>22</v>
      </c>
      <c r="J3201" s="6" t="s">
        <v>23</v>
      </c>
      <c r="L3201" t="str">
        <f>VLOOKUP(Table3[[#This Row],[Order ID]],OrderBreakDown!A3200:H11247,2,0)</f>
        <v>BIC Sketch Pad, Easy-Erase</v>
      </c>
      <c r="M3201" s="16">
        <f>VLOOKUP(Table3[[#This Row],[Order ID]],OrderBreakDown!A3200:H11247,3,0)</f>
        <v>0</v>
      </c>
      <c r="N3201" t="str">
        <f>VLOOKUP(Table3[[#This Row],[Order ID]],OrderBreakDown!A3200:H11247,4,0)</f>
        <v>$147.00</v>
      </c>
      <c r="O3201" s="18" t="str">
        <f>VLOOKUP(Table3[[#This Row],[Order ID]],OrderBreakDown!A3200:H11247,5,0)</f>
        <v>$73.00</v>
      </c>
      <c r="P3201">
        <f>VLOOKUP(Table3[[#This Row],[Order ID]],OrderBreakDown!A3200:H11247,6,0)</f>
        <v>3</v>
      </c>
      <c r="Q3201" t="str">
        <f>VLOOKUP(Table3[[#This Row],[Order ID]],OrderBreakDown!A3200:H11247,7,0)</f>
        <v>Office Supplies</v>
      </c>
      <c r="R3201" t="str">
        <f>VLOOKUP(Table3[[#This Row],[Order ID]],OrderBreakDown!A3200:H11247,8,0)</f>
        <v>Art</v>
      </c>
    </row>
    <row r="3202" spans="1:18" ht="21.75" customHeight="1" thickBot="1" x14ac:dyDescent="0.3">
      <c r="A3202" s="5" t="s">
        <v>5034</v>
      </c>
      <c r="B3202" s="2">
        <v>41795</v>
      </c>
      <c r="C3202" s="1" t="s">
        <v>633</v>
      </c>
      <c r="D3202" s="1" t="s">
        <v>4952</v>
      </c>
      <c r="E3202" s="1" t="s">
        <v>49</v>
      </c>
      <c r="F3202" s="1" t="s">
        <v>50</v>
      </c>
      <c r="G3202" s="1" t="s">
        <v>21</v>
      </c>
      <c r="H3202" s="2">
        <v>41800</v>
      </c>
      <c r="I3202" s="1" t="s">
        <v>22</v>
      </c>
      <c r="J3202" s="6" t="s">
        <v>125</v>
      </c>
      <c r="L3202" t="str">
        <f>VLOOKUP(Table3[[#This Row],[Order ID]],OrderBreakDown!A3201:H11248,2,0)</f>
        <v>Elite Ruler, Serrated</v>
      </c>
      <c r="M3202" s="16">
        <f>VLOOKUP(Table3[[#This Row],[Order ID]],OrderBreakDown!A3201:H11248,3,0)</f>
        <v>0</v>
      </c>
      <c r="N3202" t="str">
        <f>VLOOKUP(Table3[[#This Row],[Order ID]],OrderBreakDown!A3201:H11248,4,0)</f>
        <v>$32.00</v>
      </c>
      <c r="O3202" s="18" t="str">
        <f>VLOOKUP(Table3[[#This Row],[Order ID]],OrderBreakDown!A3201:H11248,5,0)</f>
        <v>$6.00</v>
      </c>
      <c r="P3202">
        <f>VLOOKUP(Table3[[#This Row],[Order ID]],OrderBreakDown!A3201:H11248,6,0)</f>
        <v>3</v>
      </c>
      <c r="Q3202" t="str">
        <f>VLOOKUP(Table3[[#This Row],[Order ID]],OrderBreakDown!A3201:H11248,7,0)</f>
        <v>Office Supplies</v>
      </c>
      <c r="R3202" t="str">
        <f>VLOOKUP(Table3[[#This Row],[Order ID]],OrderBreakDown!A3201:H11248,8,0)</f>
        <v>Supplies</v>
      </c>
    </row>
    <row r="3203" spans="1:18" ht="21.75" customHeight="1" thickBot="1" x14ac:dyDescent="0.3">
      <c r="A3203" s="5" t="s">
        <v>5035</v>
      </c>
      <c r="B3203" s="2">
        <v>41795</v>
      </c>
      <c r="C3203" s="1" t="s">
        <v>1394</v>
      </c>
      <c r="D3203" s="1" t="s">
        <v>205</v>
      </c>
      <c r="E3203" s="1" t="s">
        <v>66</v>
      </c>
      <c r="F3203" s="1" t="s">
        <v>28</v>
      </c>
      <c r="G3203" s="1" t="s">
        <v>21</v>
      </c>
      <c r="H3203" s="2">
        <v>41800</v>
      </c>
      <c r="I3203" s="1" t="s">
        <v>22</v>
      </c>
      <c r="J3203" s="6" t="s">
        <v>206</v>
      </c>
      <c r="L3203" t="str">
        <f>VLOOKUP(Table3[[#This Row],[Order ID]],OrderBreakDown!A3202:H11249,2,0)</f>
        <v>Apple Signal Booster, Cordless</v>
      </c>
      <c r="M3203" s="16">
        <f>VLOOKUP(Table3[[#This Row],[Order ID]],OrderBreakDown!A3202:H11249,3,0)</f>
        <v>0</v>
      </c>
      <c r="N3203" t="str">
        <f>VLOOKUP(Table3[[#This Row],[Order ID]],OrderBreakDown!A3202:H11249,4,0)</f>
        <v>$977.00</v>
      </c>
      <c r="O3203" s="18" t="str">
        <f>VLOOKUP(Table3[[#This Row],[Order ID]],OrderBreakDown!A3202:H11249,5,0)</f>
        <v>$244.00</v>
      </c>
      <c r="P3203">
        <f>VLOOKUP(Table3[[#This Row],[Order ID]],OrderBreakDown!A3202:H11249,6,0)</f>
        <v>7</v>
      </c>
      <c r="Q3203" t="str">
        <f>VLOOKUP(Table3[[#This Row],[Order ID]],OrderBreakDown!A3202:H11249,7,0)</f>
        <v>Technology</v>
      </c>
      <c r="R3203" t="str">
        <f>VLOOKUP(Table3[[#This Row],[Order ID]],OrderBreakDown!A3202:H11249,8,0)</f>
        <v>Phones</v>
      </c>
    </row>
    <row r="3204" spans="1:18" ht="21.75" customHeight="1" thickBot="1" x14ac:dyDescent="0.3">
      <c r="A3204" s="5" t="s">
        <v>5036</v>
      </c>
      <c r="B3204" s="2">
        <v>41796</v>
      </c>
      <c r="C3204" s="1" t="s">
        <v>2199</v>
      </c>
      <c r="D3204" s="1" t="s">
        <v>1051</v>
      </c>
      <c r="E3204" s="1" t="s">
        <v>66</v>
      </c>
      <c r="F3204" s="1" t="s">
        <v>28</v>
      </c>
      <c r="G3204" s="1" t="s">
        <v>21</v>
      </c>
      <c r="H3204" s="2">
        <v>41800</v>
      </c>
      <c r="I3204" s="1" t="s">
        <v>22</v>
      </c>
      <c r="J3204" s="6" t="s">
        <v>367</v>
      </c>
      <c r="L3204" t="str">
        <f>VLOOKUP(Table3[[#This Row],[Order ID]],OrderBreakDown!A3203:H11250,2,0)</f>
        <v>Office Star Executive Leather Armchair, Black</v>
      </c>
      <c r="M3204" s="16">
        <f>VLOOKUP(Table3[[#This Row],[Order ID]],OrderBreakDown!A3203:H11250,3,0)</f>
        <v>0.1</v>
      </c>
      <c r="N3204" t="str">
        <f>VLOOKUP(Table3[[#This Row],[Order ID]],OrderBreakDown!A3203:H11250,4,0)</f>
        <v>$1,683.00</v>
      </c>
      <c r="O3204" s="18" t="str">
        <f>VLOOKUP(Table3[[#This Row],[Order ID]],OrderBreakDown!A3203:H11250,5,0)</f>
        <v>-$56.00</v>
      </c>
      <c r="P3204">
        <f>VLOOKUP(Table3[[#This Row],[Order ID]],OrderBreakDown!A3203:H11250,6,0)</f>
        <v>4</v>
      </c>
      <c r="Q3204" t="str">
        <f>VLOOKUP(Table3[[#This Row],[Order ID]],OrderBreakDown!A3203:H11250,7,0)</f>
        <v>Furniture</v>
      </c>
      <c r="R3204" t="str">
        <f>VLOOKUP(Table3[[#This Row],[Order ID]],OrderBreakDown!A3203:H11250,8,0)</f>
        <v>Chairs</v>
      </c>
    </row>
    <row r="3205" spans="1:18" ht="21.75" customHeight="1" thickBot="1" x14ac:dyDescent="0.3">
      <c r="A3205" s="5" t="s">
        <v>5037</v>
      </c>
      <c r="B3205" s="2">
        <v>41797</v>
      </c>
      <c r="C3205" s="1" t="s">
        <v>1882</v>
      </c>
      <c r="D3205" s="1" t="s">
        <v>1279</v>
      </c>
      <c r="E3205" s="1" t="s">
        <v>49</v>
      </c>
      <c r="F3205" s="1" t="s">
        <v>50</v>
      </c>
      <c r="G3205" s="1" t="s">
        <v>21</v>
      </c>
      <c r="H3205" s="2">
        <v>41802</v>
      </c>
      <c r="I3205" s="1" t="s">
        <v>16</v>
      </c>
      <c r="J3205" s="6" t="s">
        <v>1022</v>
      </c>
      <c r="L3205" t="str">
        <f>VLOOKUP(Table3[[#This Row],[Order ID]],OrderBreakDown!A3204:H11251,2,0)</f>
        <v>Ikea Stackable Bookrack, Mobile</v>
      </c>
      <c r="M3205" s="16">
        <f>VLOOKUP(Table3[[#This Row],[Order ID]],OrderBreakDown!A3204:H11251,3,0)</f>
        <v>0</v>
      </c>
      <c r="N3205" t="str">
        <f>VLOOKUP(Table3[[#This Row],[Order ID]],OrderBreakDown!A3204:H11251,4,0)</f>
        <v>$876.00</v>
      </c>
      <c r="O3205" s="18" t="str">
        <f>VLOOKUP(Table3[[#This Row],[Order ID]],OrderBreakDown!A3204:H11251,5,0)</f>
        <v>$420.00</v>
      </c>
      <c r="P3205">
        <f>VLOOKUP(Table3[[#This Row],[Order ID]],OrderBreakDown!A3204:H11251,6,0)</f>
        <v>7</v>
      </c>
      <c r="Q3205" t="str">
        <f>VLOOKUP(Table3[[#This Row],[Order ID]],OrderBreakDown!A3204:H11251,7,0)</f>
        <v>Furniture</v>
      </c>
      <c r="R3205" t="str">
        <f>VLOOKUP(Table3[[#This Row],[Order ID]],OrderBreakDown!A3204:H11251,8,0)</f>
        <v>Bookcases</v>
      </c>
    </row>
    <row r="3206" spans="1:18" ht="21.75" customHeight="1" thickBot="1" x14ac:dyDescent="0.3">
      <c r="A3206" s="5" t="s">
        <v>5038</v>
      </c>
      <c r="B3206" s="2">
        <v>41798</v>
      </c>
      <c r="C3206" s="1" t="s">
        <v>172</v>
      </c>
      <c r="D3206" s="1" t="s">
        <v>3389</v>
      </c>
      <c r="E3206" s="1" t="s">
        <v>20</v>
      </c>
      <c r="F3206" s="1" t="s">
        <v>14</v>
      </c>
      <c r="G3206" s="1" t="s">
        <v>21</v>
      </c>
      <c r="H3206" s="2">
        <v>41802</v>
      </c>
      <c r="I3206" s="1" t="s">
        <v>22</v>
      </c>
      <c r="J3206" s="6" t="s">
        <v>23</v>
      </c>
      <c r="L3206" t="str">
        <f>VLOOKUP(Table3[[#This Row],[Order ID]],OrderBreakDown!A3205:H11252,2,0)</f>
        <v>Acco Binder Covers, Clear</v>
      </c>
      <c r="M3206" s="16">
        <f>VLOOKUP(Table3[[#This Row],[Order ID]],OrderBreakDown!A3205:H11252,3,0)</f>
        <v>0</v>
      </c>
      <c r="N3206" t="str">
        <f>VLOOKUP(Table3[[#This Row],[Order ID]],OrderBreakDown!A3205:H11252,4,0)</f>
        <v>$26.00</v>
      </c>
      <c r="O3206" s="18" t="str">
        <f>VLOOKUP(Table3[[#This Row],[Order ID]],OrderBreakDown!A3205:H11252,5,0)</f>
        <v>$11.00</v>
      </c>
      <c r="P3206">
        <f>VLOOKUP(Table3[[#This Row],[Order ID]],OrderBreakDown!A3205:H11252,6,0)</f>
        <v>2</v>
      </c>
      <c r="Q3206" t="str">
        <f>VLOOKUP(Table3[[#This Row],[Order ID]],OrderBreakDown!A3205:H11252,7,0)</f>
        <v>Office Supplies</v>
      </c>
      <c r="R3206" t="str">
        <f>VLOOKUP(Table3[[#This Row],[Order ID]],OrderBreakDown!A3205:H11252,8,0)</f>
        <v>Binders</v>
      </c>
    </row>
    <row r="3207" spans="1:18" ht="21.75" customHeight="1" thickBot="1" x14ac:dyDescent="0.3">
      <c r="A3207" s="5" t="s">
        <v>5039</v>
      </c>
      <c r="B3207" s="2">
        <v>41799</v>
      </c>
      <c r="C3207" s="1" t="s">
        <v>208</v>
      </c>
      <c r="D3207" s="1" t="s">
        <v>5040</v>
      </c>
      <c r="E3207" s="1" t="s">
        <v>27</v>
      </c>
      <c r="F3207" s="1" t="s">
        <v>28</v>
      </c>
      <c r="G3207" s="1" t="s">
        <v>33</v>
      </c>
      <c r="H3207" s="2">
        <v>41805</v>
      </c>
      <c r="I3207" s="1" t="s">
        <v>22</v>
      </c>
      <c r="J3207" s="6" t="s">
        <v>194</v>
      </c>
      <c r="L3207" t="str">
        <f>VLOOKUP(Table3[[#This Row],[Order ID]],OrderBreakDown!A3206:H11253,2,0)</f>
        <v>KitchenAid Blender, Silver</v>
      </c>
      <c r="M3207" s="16">
        <f>VLOOKUP(Table3[[#This Row],[Order ID]],OrderBreakDown!A3206:H11253,3,0)</f>
        <v>0.1</v>
      </c>
      <c r="N3207" t="str">
        <f>VLOOKUP(Table3[[#This Row],[Order ID]],OrderBreakDown!A3206:H11253,4,0)</f>
        <v>$267.00</v>
      </c>
      <c r="O3207" s="18" t="str">
        <f>VLOOKUP(Table3[[#This Row],[Order ID]],OrderBreakDown!A3206:H11253,5,0)</f>
        <v>$74.00</v>
      </c>
      <c r="P3207">
        <f>VLOOKUP(Table3[[#This Row],[Order ID]],OrderBreakDown!A3206:H11253,6,0)</f>
        <v>3</v>
      </c>
      <c r="Q3207" t="str">
        <f>VLOOKUP(Table3[[#This Row],[Order ID]],OrderBreakDown!A3206:H11253,7,0)</f>
        <v>Office Supplies</v>
      </c>
      <c r="R3207" t="str">
        <f>VLOOKUP(Table3[[#This Row],[Order ID]],OrderBreakDown!A3206:H11253,8,0)</f>
        <v>Appliances</v>
      </c>
    </row>
    <row r="3208" spans="1:18" ht="21.75" customHeight="1" thickBot="1" x14ac:dyDescent="0.3">
      <c r="A3208" s="5" t="s">
        <v>5041</v>
      </c>
      <c r="B3208" s="2">
        <v>41799</v>
      </c>
      <c r="C3208" s="1" t="s">
        <v>269</v>
      </c>
      <c r="D3208" s="1" t="s">
        <v>263</v>
      </c>
      <c r="E3208" s="1" t="s">
        <v>49</v>
      </c>
      <c r="F3208" s="1" t="s">
        <v>50</v>
      </c>
      <c r="G3208" s="1" t="s">
        <v>21</v>
      </c>
      <c r="H3208" s="2">
        <v>41802</v>
      </c>
      <c r="I3208" s="1" t="s">
        <v>37</v>
      </c>
      <c r="J3208" s="6" t="s">
        <v>264</v>
      </c>
      <c r="L3208" t="str">
        <f>VLOOKUP(Table3[[#This Row],[Order ID]],OrderBreakDown!A3207:H11254,2,0)</f>
        <v>Ibico Hole Reinforcements, Recycled</v>
      </c>
      <c r="M3208" s="16">
        <f>VLOOKUP(Table3[[#This Row],[Order ID]],OrderBreakDown!A3207:H11254,3,0)</f>
        <v>0</v>
      </c>
      <c r="N3208" t="str">
        <f>VLOOKUP(Table3[[#This Row],[Order ID]],OrderBreakDown!A3207:H11254,4,0)</f>
        <v>$22.00</v>
      </c>
      <c r="O3208" s="18" t="str">
        <f>VLOOKUP(Table3[[#This Row],[Order ID]],OrderBreakDown!A3207:H11254,5,0)</f>
        <v>$7.00</v>
      </c>
      <c r="P3208">
        <f>VLOOKUP(Table3[[#This Row],[Order ID]],OrderBreakDown!A3207:H11254,6,0)</f>
        <v>3</v>
      </c>
      <c r="Q3208" t="str">
        <f>VLOOKUP(Table3[[#This Row],[Order ID]],OrderBreakDown!A3207:H11254,7,0)</f>
        <v>Office Supplies</v>
      </c>
      <c r="R3208" t="str">
        <f>VLOOKUP(Table3[[#This Row],[Order ID]],OrderBreakDown!A3207:H11254,8,0)</f>
        <v>Binders</v>
      </c>
    </row>
    <row r="3209" spans="1:18" ht="21.75" customHeight="1" thickBot="1" x14ac:dyDescent="0.3">
      <c r="A3209" s="5" t="s">
        <v>5042</v>
      </c>
      <c r="B3209" s="2">
        <v>41799</v>
      </c>
      <c r="C3209" s="1" t="s">
        <v>660</v>
      </c>
      <c r="D3209" s="1" t="s">
        <v>375</v>
      </c>
      <c r="E3209" s="1" t="s">
        <v>66</v>
      </c>
      <c r="F3209" s="1" t="s">
        <v>28</v>
      </c>
      <c r="G3209" s="1" t="s">
        <v>33</v>
      </c>
      <c r="H3209" s="2">
        <v>41805</v>
      </c>
      <c r="I3209" s="1" t="s">
        <v>22</v>
      </c>
      <c r="J3209" s="6" t="s">
        <v>185</v>
      </c>
      <c r="L3209" t="str">
        <f>VLOOKUP(Table3[[#This Row],[Order ID]],OrderBreakDown!A3208:H11255,2,0)</f>
        <v>Eldon File Cart, Industrial</v>
      </c>
      <c r="M3209" s="16">
        <f>VLOOKUP(Table3[[#This Row],[Order ID]],OrderBreakDown!A3208:H11255,3,0)</f>
        <v>0.1</v>
      </c>
      <c r="N3209" t="str">
        <f>VLOOKUP(Table3[[#This Row],[Order ID]],OrderBreakDown!A3208:H11255,4,0)</f>
        <v>$806.00</v>
      </c>
      <c r="O3209" s="18" t="str">
        <f>VLOOKUP(Table3[[#This Row],[Order ID]],OrderBreakDown!A3208:H11255,5,0)</f>
        <v>$18.00</v>
      </c>
      <c r="P3209">
        <f>VLOOKUP(Table3[[#This Row],[Order ID]],OrderBreakDown!A3208:H11255,6,0)</f>
        <v>7</v>
      </c>
      <c r="Q3209" t="str">
        <f>VLOOKUP(Table3[[#This Row],[Order ID]],OrderBreakDown!A3208:H11255,7,0)</f>
        <v>Office Supplies</v>
      </c>
      <c r="R3209" t="str">
        <f>VLOOKUP(Table3[[#This Row],[Order ID]],OrderBreakDown!A3208:H11255,8,0)</f>
        <v>Storage</v>
      </c>
    </row>
    <row r="3210" spans="1:18" ht="21.75" customHeight="1" thickBot="1" x14ac:dyDescent="0.3">
      <c r="A3210" s="5" t="s">
        <v>5043</v>
      </c>
      <c r="B3210" s="2">
        <v>41799</v>
      </c>
      <c r="C3210" s="1" t="s">
        <v>3945</v>
      </c>
      <c r="D3210" s="1" t="s">
        <v>1529</v>
      </c>
      <c r="E3210" s="1" t="s">
        <v>27</v>
      </c>
      <c r="F3210" s="1" t="s">
        <v>28</v>
      </c>
      <c r="G3210" s="1" t="s">
        <v>21</v>
      </c>
      <c r="H3210" s="2">
        <v>41799</v>
      </c>
      <c r="I3210" s="1" t="s">
        <v>62</v>
      </c>
      <c r="J3210" s="6" t="s">
        <v>41</v>
      </c>
      <c r="L3210" t="str">
        <f>VLOOKUP(Table3[[#This Row],[Order ID]],OrderBreakDown!A3209:H11256,2,0)</f>
        <v>Binney &amp; Smith Pencil Sharpener, Fluorescent</v>
      </c>
      <c r="M3210" s="16">
        <f>VLOOKUP(Table3[[#This Row],[Order ID]],OrderBreakDown!A3209:H11256,3,0)</f>
        <v>0</v>
      </c>
      <c r="N3210" t="str">
        <f>VLOOKUP(Table3[[#This Row],[Order ID]],OrderBreakDown!A3209:H11256,4,0)</f>
        <v>$27.00</v>
      </c>
      <c r="O3210" s="18" t="str">
        <f>VLOOKUP(Table3[[#This Row],[Order ID]],OrderBreakDown!A3209:H11256,5,0)</f>
        <v>$1.00</v>
      </c>
      <c r="P3210">
        <f>VLOOKUP(Table3[[#This Row],[Order ID]],OrderBreakDown!A3209:H11256,6,0)</f>
        <v>1</v>
      </c>
      <c r="Q3210" t="str">
        <f>VLOOKUP(Table3[[#This Row],[Order ID]],OrderBreakDown!A3209:H11256,7,0)</f>
        <v>Office Supplies</v>
      </c>
      <c r="R3210" t="str">
        <f>VLOOKUP(Table3[[#This Row],[Order ID]],OrderBreakDown!A3209:H11256,8,0)</f>
        <v>Art</v>
      </c>
    </row>
    <row r="3211" spans="1:18" ht="21.75" customHeight="1" thickBot="1" x14ac:dyDescent="0.3">
      <c r="A3211" s="5" t="s">
        <v>5044</v>
      </c>
      <c r="B3211" s="2">
        <v>41799</v>
      </c>
      <c r="C3211" s="1" t="s">
        <v>2873</v>
      </c>
      <c r="D3211" s="1" t="s">
        <v>263</v>
      </c>
      <c r="E3211" s="1" t="s">
        <v>49</v>
      </c>
      <c r="F3211" s="1" t="s">
        <v>50</v>
      </c>
      <c r="G3211" s="1" t="s">
        <v>15</v>
      </c>
      <c r="H3211" s="2">
        <v>41804</v>
      </c>
      <c r="I3211" s="1" t="s">
        <v>22</v>
      </c>
      <c r="J3211" s="6" t="s">
        <v>264</v>
      </c>
      <c r="L3211" t="str">
        <f>VLOOKUP(Table3[[#This Row],[Order ID]],OrderBreakDown!A3210:H11257,2,0)</f>
        <v>Cardinal Binding Machine, Durable</v>
      </c>
      <c r="M3211" s="16">
        <f>VLOOKUP(Table3[[#This Row],[Order ID]],OrderBreakDown!A3210:H11257,3,0)</f>
        <v>0</v>
      </c>
      <c r="N3211" t="str">
        <f>VLOOKUP(Table3[[#This Row],[Order ID]],OrderBreakDown!A3210:H11257,4,0)</f>
        <v>$461.00</v>
      </c>
      <c r="O3211" s="18" t="str">
        <f>VLOOKUP(Table3[[#This Row],[Order ID]],OrderBreakDown!A3210:H11257,5,0)</f>
        <v>$161.00</v>
      </c>
      <c r="P3211">
        <f>VLOOKUP(Table3[[#This Row],[Order ID]],OrderBreakDown!A3210:H11257,6,0)</f>
        <v>9</v>
      </c>
      <c r="Q3211" t="str">
        <f>VLOOKUP(Table3[[#This Row],[Order ID]],OrderBreakDown!A3210:H11257,7,0)</f>
        <v>Office Supplies</v>
      </c>
      <c r="R3211" t="str">
        <f>VLOOKUP(Table3[[#This Row],[Order ID]],OrderBreakDown!A3210:H11257,8,0)</f>
        <v>Binders</v>
      </c>
    </row>
    <row r="3212" spans="1:18" ht="21.75" customHeight="1" thickBot="1" x14ac:dyDescent="0.3">
      <c r="A3212" s="5" t="s">
        <v>5045</v>
      </c>
      <c r="B3212" s="2">
        <v>41799</v>
      </c>
      <c r="C3212" s="1" t="s">
        <v>3730</v>
      </c>
      <c r="D3212" s="1" t="s">
        <v>141</v>
      </c>
      <c r="E3212" s="1" t="s">
        <v>58</v>
      </c>
      <c r="F3212" s="1" t="s">
        <v>50</v>
      </c>
      <c r="G3212" s="1" t="s">
        <v>21</v>
      </c>
      <c r="H3212" s="2">
        <v>41803</v>
      </c>
      <c r="I3212" s="1" t="s">
        <v>22</v>
      </c>
      <c r="J3212" s="6" t="s">
        <v>141</v>
      </c>
      <c r="L3212" t="str">
        <f>VLOOKUP(Table3[[#This Row],[Order ID]],OrderBreakDown!A3211:H11258,2,0)</f>
        <v>Eldon Trays, Single Width</v>
      </c>
      <c r="M3212" s="16">
        <f>VLOOKUP(Table3[[#This Row],[Order ID]],OrderBreakDown!A3211:H11258,3,0)</f>
        <v>0.1</v>
      </c>
      <c r="N3212" t="str">
        <f>VLOOKUP(Table3[[#This Row],[Order ID]],OrderBreakDown!A3211:H11258,4,0)</f>
        <v>$43.00</v>
      </c>
      <c r="O3212" s="18" t="str">
        <f>VLOOKUP(Table3[[#This Row],[Order ID]],OrderBreakDown!A3211:H11258,5,0)</f>
        <v>$11.00</v>
      </c>
      <c r="P3212">
        <f>VLOOKUP(Table3[[#This Row],[Order ID]],OrderBreakDown!A3211:H11258,6,0)</f>
        <v>1</v>
      </c>
      <c r="Q3212" t="str">
        <f>VLOOKUP(Table3[[#This Row],[Order ID]],OrderBreakDown!A3211:H11258,7,0)</f>
        <v>Office Supplies</v>
      </c>
      <c r="R3212" t="str">
        <f>VLOOKUP(Table3[[#This Row],[Order ID]],OrderBreakDown!A3211:H11258,8,0)</f>
        <v>Storage</v>
      </c>
    </row>
    <row r="3213" spans="1:18" ht="21.75" customHeight="1" thickBot="1" x14ac:dyDescent="0.3">
      <c r="A3213" s="5" t="s">
        <v>5046</v>
      </c>
      <c r="B3213" s="2">
        <v>41799</v>
      </c>
      <c r="C3213" s="1" t="s">
        <v>147</v>
      </c>
      <c r="D3213" s="1" t="s">
        <v>1105</v>
      </c>
      <c r="E3213" s="1" t="s">
        <v>49</v>
      </c>
      <c r="F3213" s="1" t="s">
        <v>50</v>
      </c>
      <c r="G3213" s="1" t="s">
        <v>33</v>
      </c>
      <c r="H3213" s="2">
        <v>41803</v>
      </c>
      <c r="I3213" s="1" t="s">
        <v>16</v>
      </c>
      <c r="J3213" s="6" t="s">
        <v>1106</v>
      </c>
      <c r="L3213" t="str">
        <f>VLOOKUP(Table3[[#This Row],[Order ID]],OrderBreakDown!A3212:H11259,2,0)</f>
        <v>KitchenAid Toaster, White</v>
      </c>
      <c r="M3213" s="16">
        <f>VLOOKUP(Table3[[#This Row],[Order ID]],OrderBreakDown!A3212:H11259,3,0)</f>
        <v>0</v>
      </c>
      <c r="N3213" t="str">
        <f>VLOOKUP(Table3[[#This Row],[Order ID]],OrderBreakDown!A3212:H11259,4,0)</f>
        <v>$250.00</v>
      </c>
      <c r="O3213" s="18" t="str">
        <f>VLOOKUP(Table3[[#This Row],[Order ID]],OrderBreakDown!A3212:H11259,5,0)</f>
        <v>$100.00</v>
      </c>
      <c r="P3213">
        <f>VLOOKUP(Table3[[#This Row],[Order ID]],OrderBreakDown!A3212:H11259,6,0)</f>
        <v>3</v>
      </c>
      <c r="Q3213" t="str">
        <f>VLOOKUP(Table3[[#This Row],[Order ID]],OrderBreakDown!A3212:H11259,7,0)</f>
        <v>Office Supplies</v>
      </c>
      <c r="R3213" t="str">
        <f>VLOOKUP(Table3[[#This Row],[Order ID]],OrderBreakDown!A3212:H11259,8,0)</f>
        <v>Appliances</v>
      </c>
    </row>
    <row r="3214" spans="1:18" ht="21.75" customHeight="1" thickBot="1" x14ac:dyDescent="0.3">
      <c r="A3214" s="5" t="s">
        <v>5047</v>
      </c>
      <c r="B3214" s="2">
        <v>41799</v>
      </c>
      <c r="C3214" s="1" t="s">
        <v>623</v>
      </c>
      <c r="D3214" s="1" t="s">
        <v>3934</v>
      </c>
      <c r="E3214" s="1" t="s">
        <v>77</v>
      </c>
      <c r="F3214" s="1" t="s">
        <v>28</v>
      </c>
      <c r="G3214" s="1" t="s">
        <v>21</v>
      </c>
      <c r="H3214" s="2">
        <v>41802</v>
      </c>
      <c r="I3214" s="1" t="s">
        <v>37</v>
      </c>
      <c r="J3214" s="6" t="s">
        <v>581</v>
      </c>
      <c r="L3214" t="str">
        <f>VLOOKUP(Table3[[#This Row],[Order ID]],OrderBreakDown!A3213:H11260,2,0)</f>
        <v>Ikea Library with Doors, Metal</v>
      </c>
      <c r="M3214" s="16">
        <f>VLOOKUP(Table3[[#This Row],[Order ID]],OrderBreakDown!A3213:H11260,3,0)</f>
        <v>0.5</v>
      </c>
      <c r="N3214" t="str">
        <f>VLOOKUP(Table3[[#This Row],[Order ID]],OrderBreakDown!A3213:H11260,4,0)</f>
        <v>$544.00</v>
      </c>
      <c r="O3214" s="18" t="str">
        <f>VLOOKUP(Table3[[#This Row],[Order ID]],OrderBreakDown!A3213:H11260,5,0)</f>
        <v>-$152.00</v>
      </c>
      <c r="P3214">
        <f>VLOOKUP(Table3[[#This Row],[Order ID]],OrderBreakDown!A3213:H11260,6,0)</f>
        <v>3</v>
      </c>
      <c r="Q3214" t="str">
        <f>VLOOKUP(Table3[[#This Row],[Order ID]],OrderBreakDown!A3213:H11260,7,0)</f>
        <v>Furniture</v>
      </c>
      <c r="R3214" t="str">
        <f>VLOOKUP(Table3[[#This Row],[Order ID]],OrderBreakDown!A3213:H11260,8,0)</f>
        <v>Bookcases</v>
      </c>
    </row>
    <row r="3215" spans="1:18" ht="21.75" customHeight="1" thickBot="1" x14ac:dyDescent="0.3">
      <c r="A3215" s="5" t="s">
        <v>5048</v>
      </c>
      <c r="B3215" s="2">
        <v>41799</v>
      </c>
      <c r="C3215" s="1" t="s">
        <v>685</v>
      </c>
      <c r="D3215" s="1" t="s">
        <v>177</v>
      </c>
      <c r="E3215" s="1" t="s">
        <v>20</v>
      </c>
      <c r="F3215" s="1" t="s">
        <v>14</v>
      </c>
      <c r="G3215" s="1" t="s">
        <v>21</v>
      </c>
      <c r="H3215" s="2">
        <v>41802</v>
      </c>
      <c r="I3215" s="1" t="s">
        <v>37</v>
      </c>
      <c r="J3215" s="6" t="s">
        <v>23</v>
      </c>
      <c r="L3215" t="str">
        <f>VLOOKUP(Table3[[#This Row],[Order ID]],OrderBreakDown!A3214:H11261,2,0)</f>
        <v>Bush Classic Bookcase, Metal</v>
      </c>
      <c r="M3215" s="16">
        <f>VLOOKUP(Table3[[#This Row],[Order ID]],OrderBreakDown!A3214:H11261,3,0)</f>
        <v>0.1</v>
      </c>
      <c r="N3215" t="str">
        <f>VLOOKUP(Table3[[#This Row],[Order ID]],OrderBreakDown!A3214:H11261,4,0)</f>
        <v>$742.00</v>
      </c>
      <c r="O3215" s="18" t="str">
        <f>VLOOKUP(Table3[[#This Row],[Order ID]],OrderBreakDown!A3214:H11261,5,0)</f>
        <v>$198.00</v>
      </c>
      <c r="P3215">
        <f>VLOOKUP(Table3[[#This Row],[Order ID]],OrderBreakDown!A3214:H11261,6,0)</f>
        <v>2</v>
      </c>
      <c r="Q3215" t="str">
        <f>VLOOKUP(Table3[[#This Row],[Order ID]],OrderBreakDown!A3214:H11261,7,0)</f>
        <v>Furniture</v>
      </c>
      <c r="R3215" t="str">
        <f>VLOOKUP(Table3[[#This Row],[Order ID]],OrderBreakDown!A3214:H11261,8,0)</f>
        <v>Bookcases</v>
      </c>
    </row>
    <row r="3216" spans="1:18" ht="21.75" customHeight="1" thickBot="1" x14ac:dyDescent="0.3">
      <c r="A3216" s="5" t="s">
        <v>5049</v>
      </c>
      <c r="B3216" s="2">
        <v>41800</v>
      </c>
      <c r="C3216" s="1" t="s">
        <v>479</v>
      </c>
      <c r="D3216" s="1" t="s">
        <v>5050</v>
      </c>
      <c r="E3216" s="1" t="s">
        <v>66</v>
      </c>
      <c r="F3216" s="1" t="s">
        <v>28</v>
      </c>
      <c r="G3216" s="1" t="s">
        <v>21</v>
      </c>
      <c r="H3216" s="2">
        <v>41804</v>
      </c>
      <c r="I3216" s="1" t="s">
        <v>22</v>
      </c>
      <c r="J3216" s="6" t="s">
        <v>477</v>
      </c>
      <c r="L3216" t="str">
        <f>VLOOKUP(Table3[[#This Row],[Order ID]],OrderBreakDown!A3215:H11262,2,0)</f>
        <v>Apple Audio Dock, Full Size</v>
      </c>
      <c r="M3216" s="16">
        <f>VLOOKUP(Table3[[#This Row],[Order ID]],OrderBreakDown!A3215:H11262,3,0)</f>
        <v>0</v>
      </c>
      <c r="N3216" t="str">
        <f>VLOOKUP(Table3[[#This Row],[Order ID]],OrderBreakDown!A3215:H11262,4,0)</f>
        <v>$841.00</v>
      </c>
      <c r="O3216" s="18" t="str">
        <f>VLOOKUP(Table3[[#This Row],[Order ID]],OrderBreakDown!A3215:H11262,5,0)</f>
        <v>$76.00</v>
      </c>
      <c r="P3216">
        <f>VLOOKUP(Table3[[#This Row],[Order ID]],OrderBreakDown!A3215:H11262,6,0)</f>
        <v>5</v>
      </c>
      <c r="Q3216" t="str">
        <f>VLOOKUP(Table3[[#This Row],[Order ID]],OrderBreakDown!A3215:H11262,7,0)</f>
        <v>Technology</v>
      </c>
      <c r="R3216" t="str">
        <f>VLOOKUP(Table3[[#This Row],[Order ID]],OrderBreakDown!A3215:H11262,8,0)</f>
        <v>Phones</v>
      </c>
    </row>
    <row r="3217" spans="1:18" ht="21.75" customHeight="1" thickBot="1" x14ac:dyDescent="0.3">
      <c r="A3217" s="5" t="s">
        <v>5051</v>
      </c>
      <c r="B3217" s="2">
        <v>41800</v>
      </c>
      <c r="C3217" s="1" t="s">
        <v>647</v>
      </c>
      <c r="D3217" s="1" t="s">
        <v>1018</v>
      </c>
      <c r="E3217" s="1" t="s">
        <v>58</v>
      </c>
      <c r="F3217" s="1" t="s">
        <v>50</v>
      </c>
      <c r="G3217" s="1" t="s">
        <v>33</v>
      </c>
      <c r="H3217" s="2">
        <v>41806</v>
      </c>
      <c r="I3217" s="1" t="s">
        <v>22</v>
      </c>
      <c r="J3217" s="6" t="s">
        <v>96</v>
      </c>
      <c r="L3217" t="str">
        <f>VLOOKUP(Table3[[#This Row],[Order ID]],OrderBreakDown!A3216:H11263,2,0)</f>
        <v>Belkin Mouse, Erganomic</v>
      </c>
      <c r="M3217" s="16">
        <f>VLOOKUP(Table3[[#This Row],[Order ID]],OrderBreakDown!A3216:H11263,3,0)</f>
        <v>0</v>
      </c>
      <c r="N3217" t="str">
        <f>VLOOKUP(Table3[[#This Row],[Order ID]],OrderBreakDown!A3216:H11263,4,0)</f>
        <v>$116.00</v>
      </c>
      <c r="O3217" s="18" t="str">
        <f>VLOOKUP(Table3[[#This Row],[Order ID]],OrderBreakDown!A3216:H11263,5,0)</f>
        <v>$20.00</v>
      </c>
      <c r="P3217">
        <f>VLOOKUP(Table3[[#This Row],[Order ID]],OrderBreakDown!A3216:H11263,6,0)</f>
        <v>3</v>
      </c>
      <c r="Q3217" t="str">
        <f>VLOOKUP(Table3[[#This Row],[Order ID]],OrderBreakDown!A3216:H11263,7,0)</f>
        <v>Technology</v>
      </c>
      <c r="R3217" t="str">
        <f>VLOOKUP(Table3[[#This Row],[Order ID]],OrderBreakDown!A3216:H11263,8,0)</f>
        <v>Accessories</v>
      </c>
    </row>
    <row r="3218" spans="1:18" ht="21.75" customHeight="1" thickBot="1" x14ac:dyDescent="0.3">
      <c r="A3218" s="5" t="s">
        <v>5052</v>
      </c>
      <c r="B3218" s="2">
        <v>41800</v>
      </c>
      <c r="C3218" s="1" t="s">
        <v>1765</v>
      </c>
      <c r="D3218" s="1" t="s">
        <v>443</v>
      </c>
      <c r="E3218" s="1" t="s">
        <v>58</v>
      </c>
      <c r="F3218" s="1" t="s">
        <v>50</v>
      </c>
      <c r="G3218" s="1" t="s">
        <v>21</v>
      </c>
      <c r="H3218" s="2">
        <v>41802</v>
      </c>
      <c r="I3218" s="1" t="s">
        <v>37</v>
      </c>
      <c r="J3218" s="6" t="s">
        <v>444</v>
      </c>
      <c r="L3218" t="str">
        <f>VLOOKUP(Table3[[#This Row],[Order ID]],OrderBreakDown!A3217:H11264,2,0)</f>
        <v>BIC Markers, Fluorescent</v>
      </c>
      <c r="M3218" s="16">
        <f>VLOOKUP(Table3[[#This Row],[Order ID]],OrderBreakDown!A3217:H11264,3,0)</f>
        <v>0</v>
      </c>
      <c r="N3218" t="str">
        <f>VLOOKUP(Table3[[#This Row],[Order ID]],OrderBreakDown!A3217:H11264,4,0)</f>
        <v>$138.00</v>
      </c>
      <c r="O3218" s="18" t="str">
        <f>VLOOKUP(Table3[[#This Row],[Order ID]],OrderBreakDown!A3217:H11264,5,0)</f>
        <v>$11.00</v>
      </c>
      <c r="P3218">
        <f>VLOOKUP(Table3[[#This Row],[Order ID]],OrderBreakDown!A3217:H11264,6,0)</f>
        <v>5</v>
      </c>
      <c r="Q3218" t="str">
        <f>VLOOKUP(Table3[[#This Row],[Order ID]],OrderBreakDown!A3217:H11264,7,0)</f>
        <v>Office Supplies</v>
      </c>
      <c r="R3218" t="str">
        <f>VLOOKUP(Table3[[#This Row],[Order ID]],OrderBreakDown!A3217:H11264,8,0)</f>
        <v>Art</v>
      </c>
    </row>
    <row r="3219" spans="1:18" ht="21.75" customHeight="1" thickBot="1" x14ac:dyDescent="0.3">
      <c r="A3219" s="5" t="s">
        <v>5053</v>
      </c>
      <c r="B3219" s="2">
        <v>41800</v>
      </c>
      <c r="C3219" s="1" t="s">
        <v>1659</v>
      </c>
      <c r="D3219" s="1" t="s">
        <v>12</v>
      </c>
      <c r="E3219" s="1" t="s">
        <v>13</v>
      </c>
      <c r="F3219" s="1" t="s">
        <v>14</v>
      </c>
      <c r="G3219" s="1" t="s">
        <v>33</v>
      </c>
      <c r="H3219" s="2">
        <v>41805</v>
      </c>
      <c r="I3219" s="1" t="s">
        <v>22</v>
      </c>
      <c r="J3219" s="6" t="s">
        <v>12</v>
      </c>
      <c r="L3219" t="str">
        <f>VLOOKUP(Table3[[#This Row],[Order ID]],OrderBreakDown!A3218:H11265,2,0)</f>
        <v>Ikea 3-Shelf Cabinet, Pine</v>
      </c>
      <c r="M3219" s="16">
        <f>VLOOKUP(Table3[[#This Row],[Order ID]],OrderBreakDown!A3218:H11265,3,0)</f>
        <v>0.5</v>
      </c>
      <c r="N3219" t="str">
        <f>VLOOKUP(Table3[[#This Row],[Order ID]],OrderBreakDown!A3218:H11265,4,0)</f>
        <v>$359.00</v>
      </c>
      <c r="O3219" s="18" t="str">
        <f>VLOOKUP(Table3[[#This Row],[Order ID]],OrderBreakDown!A3218:H11265,5,0)</f>
        <v>-$338.00</v>
      </c>
      <c r="P3219">
        <f>VLOOKUP(Table3[[#This Row],[Order ID]],OrderBreakDown!A3218:H11265,6,0)</f>
        <v>5</v>
      </c>
      <c r="Q3219" t="str">
        <f>VLOOKUP(Table3[[#This Row],[Order ID]],OrderBreakDown!A3218:H11265,7,0)</f>
        <v>Furniture</v>
      </c>
      <c r="R3219" t="str">
        <f>VLOOKUP(Table3[[#This Row],[Order ID]],OrderBreakDown!A3218:H11265,8,0)</f>
        <v>Bookcases</v>
      </c>
    </row>
    <row r="3220" spans="1:18" ht="21.75" customHeight="1" thickBot="1" x14ac:dyDescent="0.3">
      <c r="A3220" s="5" t="s">
        <v>5054</v>
      </c>
      <c r="B3220" s="2">
        <v>41800</v>
      </c>
      <c r="C3220" s="1" t="s">
        <v>430</v>
      </c>
      <c r="D3220" s="1" t="s">
        <v>415</v>
      </c>
      <c r="E3220" s="1" t="s">
        <v>27</v>
      </c>
      <c r="F3220" s="1" t="s">
        <v>28</v>
      </c>
      <c r="G3220" s="1" t="s">
        <v>21</v>
      </c>
      <c r="H3220" s="2">
        <v>41804</v>
      </c>
      <c r="I3220" s="1" t="s">
        <v>16</v>
      </c>
      <c r="J3220" s="6" t="s">
        <v>416</v>
      </c>
      <c r="L3220" t="str">
        <f>VLOOKUP(Table3[[#This Row],[Order ID]],OrderBreakDown!A3219:H11266,2,0)</f>
        <v>Binney &amp; Smith Markers, Water Color</v>
      </c>
      <c r="M3220" s="16">
        <f>VLOOKUP(Table3[[#This Row],[Order ID]],OrderBreakDown!A3219:H11266,3,0)</f>
        <v>0</v>
      </c>
      <c r="N3220" t="str">
        <f>VLOOKUP(Table3[[#This Row],[Order ID]],OrderBreakDown!A3219:H11266,4,0)</f>
        <v>$27.00</v>
      </c>
      <c r="O3220" s="18" t="str">
        <f>VLOOKUP(Table3[[#This Row],[Order ID]],OrderBreakDown!A3219:H11266,5,0)</f>
        <v>$5.00</v>
      </c>
      <c r="P3220">
        <f>VLOOKUP(Table3[[#This Row],[Order ID]],OrderBreakDown!A3219:H11266,6,0)</f>
        <v>1</v>
      </c>
      <c r="Q3220" t="str">
        <f>VLOOKUP(Table3[[#This Row],[Order ID]],OrderBreakDown!A3219:H11266,7,0)</f>
        <v>Office Supplies</v>
      </c>
      <c r="R3220" t="str">
        <f>VLOOKUP(Table3[[#This Row],[Order ID]],OrderBreakDown!A3219:H11266,8,0)</f>
        <v>Art</v>
      </c>
    </row>
    <row r="3221" spans="1:18" ht="21.75" customHeight="1" thickBot="1" x14ac:dyDescent="0.3">
      <c r="A3221" s="5" t="s">
        <v>5055</v>
      </c>
      <c r="B3221" s="2">
        <v>41800</v>
      </c>
      <c r="C3221" s="1" t="s">
        <v>2662</v>
      </c>
      <c r="D3221" s="1" t="s">
        <v>2383</v>
      </c>
      <c r="E3221" s="1" t="s">
        <v>58</v>
      </c>
      <c r="F3221" s="1" t="s">
        <v>50</v>
      </c>
      <c r="G3221" s="1" t="s">
        <v>33</v>
      </c>
      <c r="H3221" s="2">
        <v>41804</v>
      </c>
      <c r="I3221" s="1" t="s">
        <v>22</v>
      </c>
      <c r="J3221" s="6" t="s">
        <v>167</v>
      </c>
      <c r="L3221" t="str">
        <f>VLOOKUP(Table3[[#This Row],[Order ID]],OrderBreakDown!A3220:H11267,2,0)</f>
        <v>Advantus Stacking Tray, Durable</v>
      </c>
      <c r="M3221" s="16">
        <f>VLOOKUP(Table3[[#This Row],[Order ID]],OrderBreakDown!A3220:H11267,3,0)</f>
        <v>0</v>
      </c>
      <c r="N3221" t="str">
        <f>VLOOKUP(Table3[[#This Row],[Order ID]],OrderBreakDown!A3220:H11267,4,0)</f>
        <v>$264.00</v>
      </c>
      <c r="O3221" s="18" t="str">
        <f>VLOOKUP(Table3[[#This Row],[Order ID]],OrderBreakDown!A3220:H11267,5,0)</f>
        <v>$71.00</v>
      </c>
      <c r="P3221">
        <f>VLOOKUP(Table3[[#This Row],[Order ID]],OrderBreakDown!A3220:H11267,6,0)</f>
        <v>10</v>
      </c>
      <c r="Q3221" t="str">
        <f>VLOOKUP(Table3[[#This Row],[Order ID]],OrderBreakDown!A3220:H11267,7,0)</f>
        <v>Furniture</v>
      </c>
      <c r="R3221" t="str">
        <f>VLOOKUP(Table3[[#This Row],[Order ID]],OrderBreakDown!A3220:H11267,8,0)</f>
        <v>Furnishings</v>
      </c>
    </row>
    <row r="3222" spans="1:18" ht="21.75" customHeight="1" thickBot="1" x14ac:dyDescent="0.3">
      <c r="A3222" s="5" t="s">
        <v>5056</v>
      </c>
      <c r="B3222" s="2">
        <v>41801</v>
      </c>
      <c r="C3222" s="1" t="s">
        <v>2232</v>
      </c>
      <c r="D3222" s="1" t="s">
        <v>3276</v>
      </c>
      <c r="E3222" s="1" t="s">
        <v>49</v>
      </c>
      <c r="F3222" s="1" t="s">
        <v>50</v>
      </c>
      <c r="G3222" s="1" t="s">
        <v>33</v>
      </c>
      <c r="H3222" s="2">
        <v>41806</v>
      </c>
      <c r="I3222" s="1" t="s">
        <v>22</v>
      </c>
      <c r="J3222" s="6" t="s">
        <v>621</v>
      </c>
      <c r="L3222" t="str">
        <f>VLOOKUP(Table3[[#This Row],[Order ID]],OrderBreakDown!A3221:H11268,2,0)</f>
        <v>Sanford Markers, Water Color</v>
      </c>
      <c r="M3222" s="16">
        <f>VLOOKUP(Table3[[#This Row],[Order ID]],OrderBreakDown!A3221:H11268,3,0)</f>
        <v>0</v>
      </c>
      <c r="N3222" t="str">
        <f>VLOOKUP(Table3[[#This Row],[Order ID]],OrderBreakDown!A3221:H11268,4,0)</f>
        <v>$106.00</v>
      </c>
      <c r="O3222" s="18" t="str">
        <f>VLOOKUP(Table3[[#This Row],[Order ID]],OrderBreakDown!A3221:H11268,5,0)</f>
        <v>$9.00</v>
      </c>
      <c r="P3222">
        <f>VLOOKUP(Table3[[#This Row],[Order ID]],OrderBreakDown!A3221:H11268,6,0)</f>
        <v>4</v>
      </c>
      <c r="Q3222" t="str">
        <f>VLOOKUP(Table3[[#This Row],[Order ID]],OrderBreakDown!A3221:H11268,7,0)</f>
        <v>Office Supplies</v>
      </c>
      <c r="R3222" t="str">
        <f>VLOOKUP(Table3[[#This Row],[Order ID]],OrderBreakDown!A3221:H11268,8,0)</f>
        <v>Art</v>
      </c>
    </row>
    <row r="3223" spans="1:18" ht="21.75" customHeight="1" thickBot="1" x14ac:dyDescent="0.3">
      <c r="A3223" s="5" t="s">
        <v>5057</v>
      </c>
      <c r="B3223" s="2">
        <v>41801</v>
      </c>
      <c r="C3223" s="1" t="s">
        <v>307</v>
      </c>
      <c r="D3223" s="1" t="s">
        <v>2730</v>
      </c>
      <c r="E3223" s="1" t="s">
        <v>27</v>
      </c>
      <c r="F3223" s="1" t="s">
        <v>28</v>
      </c>
      <c r="G3223" s="1" t="s">
        <v>33</v>
      </c>
      <c r="H3223" s="2">
        <v>41805</v>
      </c>
      <c r="I3223" s="1" t="s">
        <v>16</v>
      </c>
      <c r="J3223" s="6" t="s">
        <v>416</v>
      </c>
      <c r="L3223" t="str">
        <f>VLOOKUP(Table3[[#This Row],[Order ID]],OrderBreakDown!A3222:H11269,2,0)</f>
        <v>Stanley Highlighters, Fluorescent</v>
      </c>
      <c r="M3223" s="16">
        <f>VLOOKUP(Table3[[#This Row],[Order ID]],OrderBreakDown!A3222:H11269,3,0)</f>
        <v>0</v>
      </c>
      <c r="N3223" t="str">
        <f>VLOOKUP(Table3[[#This Row],[Order ID]],OrderBreakDown!A3222:H11269,4,0)</f>
        <v>$32.00</v>
      </c>
      <c r="O3223" s="18" t="str">
        <f>VLOOKUP(Table3[[#This Row],[Order ID]],OrderBreakDown!A3222:H11269,5,0)</f>
        <v>$12.00</v>
      </c>
      <c r="P3223">
        <f>VLOOKUP(Table3[[#This Row],[Order ID]],OrderBreakDown!A3222:H11269,6,0)</f>
        <v>2</v>
      </c>
      <c r="Q3223" t="str">
        <f>VLOOKUP(Table3[[#This Row],[Order ID]],OrderBreakDown!A3222:H11269,7,0)</f>
        <v>Office Supplies</v>
      </c>
      <c r="R3223" t="str">
        <f>VLOOKUP(Table3[[#This Row],[Order ID]],OrderBreakDown!A3222:H11269,8,0)</f>
        <v>Art</v>
      </c>
    </row>
    <row r="3224" spans="1:18" ht="21.75" customHeight="1" thickBot="1" x14ac:dyDescent="0.3">
      <c r="A3224" s="5" t="s">
        <v>5058</v>
      </c>
      <c r="B3224" s="2">
        <v>41801</v>
      </c>
      <c r="C3224" s="1" t="s">
        <v>3418</v>
      </c>
      <c r="D3224" s="1" t="s">
        <v>860</v>
      </c>
      <c r="E3224" s="1" t="s">
        <v>20</v>
      </c>
      <c r="F3224" s="1" t="s">
        <v>14</v>
      </c>
      <c r="G3224" s="1" t="s">
        <v>15</v>
      </c>
      <c r="H3224" s="2">
        <v>41806</v>
      </c>
      <c r="I3224" s="1" t="s">
        <v>22</v>
      </c>
      <c r="J3224" s="6" t="s">
        <v>419</v>
      </c>
      <c r="L3224" t="str">
        <f>VLOOKUP(Table3[[#This Row],[Order ID]],OrderBreakDown!A3223:H11270,2,0)</f>
        <v>Tenex Clock, Black</v>
      </c>
      <c r="M3224" s="16">
        <f>VLOOKUP(Table3[[#This Row],[Order ID]],OrderBreakDown!A3223:H11270,3,0)</f>
        <v>0.3</v>
      </c>
      <c r="N3224" t="str">
        <f>VLOOKUP(Table3[[#This Row],[Order ID]],OrderBreakDown!A3223:H11270,4,0)</f>
        <v>$176.00</v>
      </c>
      <c r="O3224" s="18" t="str">
        <f>VLOOKUP(Table3[[#This Row],[Order ID]],OrderBreakDown!A3223:H11270,5,0)</f>
        <v>-$13.00</v>
      </c>
      <c r="P3224">
        <f>VLOOKUP(Table3[[#This Row],[Order ID]],OrderBreakDown!A3223:H11270,6,0)</f>
        <v>5</v>
      </c>
      <c r="Q3224" t="str">
        <f>VLOOKUP(Table3[[#This Row],[Order ID]],OrderBreakDown!A3223:H11270,7,0)</f>
        <v>Furniture</v>
      </c>
      <c r="R3224" t="str">
        <f>VLOOKUP(Table3[[#This Row],[Order ID]],OrderBreakDown!A3223:H11270,8,0)</f>
        <v>Furnishings</v>
      </c>
    </row>
    <row r="3225" spans="1:18" ht="21.75" customHeight="1" thickBot="1" x14ac:dyDescent="0.3">
      <c r="A3225" s="5" t="s">
        <v>5059</v>
      </c>
      <c r="B3225" s="2">
        <v>41801</v>
      </c>
      <c r="C3225" s="1" t="s">
        <v>725</v>
      </c>
      <c r="D3225" s="1" t="s">
        <v>177</v>
      </c>
      <c r="E3225" s="1" t="s">
        <v>20</v>
      </c>
      <c r="F3225" s="1" t="s">
        <v>14</v>
      </c>
      <c r="G3225" s="1" t="s">
        <v>15</v>
      </c>
      <c r="H3225" s="2">
        <v>41803</v>
      </c>
      <c r="I3225" s="1" t="s">
        <v>37</v>
      </c>
      <c r="J3225" s="6" t="s">
        <v>23</v>
      </c>
      <c r="L3225" t="str">
        <f>VLOOKUP(Table3[[#This Row],[Order ID]],OrderBreakDown!A3224:H11271,2,0)</f>
        <v>Enermax Keyboard, USB</v>
      </c>
      <c r="M3225" s="16">
        <f>VLOOKUP(Table3[[#This Row],[Order ID]],OrderBreakDown!A3224:H11271,3,0)</f>
        <v>0.1</v>
      </c>
      <c r="N3225" t="str">
        <f>VLOOKUP(Table3[[#This Row],[Order ID]],OrderBreakDown!A3224:H11271,4,0)</f>
        <v>$226.00</v>
      </c>
      <c r="O3225" s="18" t="str">
        <f>VLOOKUP(Table3[[#This Row],[Order ID]],OrderBreakDown!A3224:H11271,5,0)</f>
        <v>$58.00</v>
      </c>
      <c r="P3225">
        <f>VLOOKUP(Table3[[#This Row],[Order ID]],OrderBreakDown!A3224:H11271,6,0)</f>
        <v>3</v>
      </c>
      <c r="Q3225" t="str">
        <f>VLOOKUP(Table3[[#This Row],[Order ID]],OrderBreakDown!A3224:H11271,7,0)</f>
        <v>Technology</v>
      </c>
      <c r="R3225" t="str">
        <f>VLOOKUP(Table3[[#This Row],[Order ID]],OrderBreakDown!A3224:H11271,8,0)</f>
        <v>Accessories</v>
      </c>
    </row>
    <row r="3226" spans="1:18" ht="21.75" customHeight="1" thickBot="1" x14ac:dyDescent="0.3">
      <c r="A3226" s="5" t="s">
        <v>5060</v>
      </c>
      <c r="B3226" s="2">
        <v>41801</v>
      </c>
      <c r="C3226" s="1" t="s">
        <v>2289</v>
      </c>
      <c r="D3226" s="1" t="s">
        <v>54</v>
      </c>
      <c r="E3226" s="1" t="s">
        <v>55</v>
      </c>
      <c r="F3226" s="1" t="s">
        <v>28</v>
      </c>
      <c r="G3226" s="1" t="s">
        <v>21</v>
      </c>
      <c r="H3226" s="2">
        <v>41801</v>
      </c>
      <c r="I3226" s="1" t="s">
        <v>62</v>
      </c>
      <c r="J3226" s="6" t="s">
        <v>54</v>
      </c>
      <c r="L3226" t="str">
        <f>VLOOKUP(Table3[[#This Row],[Order ID]],OrderBreakDown!A3225:H11272,2,0)</f>
        <v>Hamilton Beach Blender, Black</v>
      </c>
      <c r="M3226" s="16">
        <f>VLOOKUP(Table3[[#This Row],[Order ID]],OrderBreakDown!A3225:H11272,3,0)</f>
        <v>0</v>
      </c>
      <c r="N3226" t="str">
        <f>VLOOKUP(Table3[[#This Row],[Order ID]],OrderBreakDown!A3225:H11272,4,0)</f>
        <v>$352.00</v>
      </c>
      <c r="O3226" s="18" t="str">
        <f>VLOOKUP(Table3[[#This Row],[Order ID]],OrderBreakDown!A3225:H11272,5,0)</f>
        <v>$18.00</v>
      </c>
      <c r="P3226">
        <f>VLOOKUP(Table3[[#This Row],[Order ID]],OrderBreakDown!A3225:H11272,6,0)</f>
        <v>5</v>
      </c>
      <c r="Q3226" t="str">
        <f>VLOOKUP(Table3[[#This Row],[Order ID]],OrderBreakDown!A3225:H11272,7,0)</f>
        <v>Office Supplies</v>
      </c>
      <c r="R3226" t="str">
        <f>VLOOKUP(Table3[[#This Row],[Order ID]],OrderBreakDown!A3225:H11272,8,0)</f>
        <v>Appliances</v>
      </c>
    </row>
    <row r="3227" spans="1:18" ht="21.75" customHeight="1" thickBot="1" x14ac:dyDescent="0.3">
      <c r="A3227" s="5" t="s">
        <v>5061</v>
      </c>
      <c r="B3227" s="2">
        <v>41801</v>
      </c>
      <c r="C3227" s="1" t="s">
        <v>169</v>
      </c>
      <c r="D3227" s="1" t="s">
        <v>1631</v>
      </c>
      <c r="E3227" s="1" t="s">
        <v>20</v>
      </c>
      <c r="F3227" s="1" t="s">
        <v>14</v>
      </c>
      <c r="G3227" s="1" t="s">
        <v>33</v>
      </c>
      <c r="H3227" s="2">
        <v>41803</v>
      </c>
      <c r="I3227" s="1" t="s">
        <v>37</v>
      </c>
      <c r="J3227" s="6" t="s">
        <v>23</v>
      </c>
      <c r="L3227" t="str">
        <f>VLOOKUP(Table3[[#This Row],[Order ID]],OrderBreakDown!A3226:H11273,2,0)</f>
        <v>Cardinal Binder, Recycled</v>
      </c>
      <c r="M3227" s="16">
        <f>VLOOKUP(Table3[[#This Row],[Order ID]],OrderBreakDown!A3226:H11273,3,0)</f>
        <v>0</v>
      </c>
      <c r="N3227" t="str">
        <f>VLOOKUP(Table3[[#This Row],[Order ID]],OrderBreakDown!A3226:H11273,4,0)</f>
        <v>$57.00</v>
      </c>
      <c r="O3227" s="18" t="str">
        <f>VLOOKUP(Table3[[#This Row],[Order ID]],OrderBreakDown!A3226:H11273,5,0)</f>
        <v>$12.00</v>
      </c>
      <c r="P3227">
        <f>VLOOKUP(Table3[[#This Row],[Order ID]],OrderBreakDown!A3226:H11273,6,0)</f>
        <v>4</v>
      </c>
      <c r="Q3227" t="str">
        <f>VLOOKUP(Table3[[#This Row],[Order ID]],OrderBreakDown!A3226:H11273,7,0)</f>
        <v>Office Supplies</v>
      </c>
      <c r="R3227" t="str">
        <f>VLOOKUP(Table3[[#This Row],[Order ID]],OrderBreakDown!A3226:H11273,8,0)</f>
        <v>Binders</v>
      </c>
    </row>
    <row r="3228" spans="1:18" ht="21.75" customHeight="1" thickBot="1" x14ac:dyDescent="0.3">
      <c r="A3228" s="5" t="s">
        <v>5062</v>
      </c>
      <c r="B3228" s="2">
        <v>41801</v>
      </c>
      <c r="C3228" s="1" t="s">
        <v>69</v>
      </c>
      <c r="D3228" s="1" t="s">
        <v>355</v>
      </c>
      <c r="E3228" s="1" t="s">
        <v>49</v>
      </c>
      <c r="F3228" s="1" t="s">
        <v>50</v>
      </c>
      <c r="G3228" s="1" t="s">
        <v>15</v>
      </c>
      <c r="H3228" s="2">
        <v>41805</v>
      </c>
      <c r="I3228" s="1" t="s">
        <v>22</v>
      </c>
      <c r="J3228" s="6" t="s">
        <v>108</v>
      </c>
      <c r="L3228" t="str">
        <f>VLOOKUP(Table3[[#This Row],[Order ID]],OrderBreakDown!A3227:H11274,2,0)</f>
        <v>Eldon Stacking Tray, Duo Pack</v>
      </c>
      <c r="M3228" s="16">
        <f>VLOOKUP(Table3[[#This Row],[Order ID]],OrderBreakDown!A3227:H11274,3,0)</f>
        <v>0</v>
      </c>
      <c r="N3228" t="str">
        <f>VLOOKUP(Table3[[#This Row],[Order ID]],OrderBreakDown!A3227:H11274,4,0)</f>
        <v>$221.00</v>
      </c>
      <c r="O3228" s="18" t="str">
        <f>VLOOKUP(Table3[[#This Row],[Order ID]],OrderBreakDown!A3227:H11274,5,0)</f>
        <v>$26.00</v>
      </c>
      <c r="P3228">
        <f>VLOOKUP(Table3[[#This Row],[Order ID]],OrderBreakDown!A3227:H11274,6,0)</f>
        <v>7</v>
      </c>
      <c r="Q3228" t="str">
        <f>VLOOKUP(Table3[[#This Row],[Order ID]],OrderBreakDown!A3227:H11274,7,0)</f>
        <v>Furniture</v>
      </c>
      <c r="R3228" t="str">
        <f>VLOOKUP(Table3[[#This Row],[Order ID]],OrderBreakDown!A3227:H11274,8,0)</f>
        <v>Furnishings</v>
      </c>
    </row>
    <row r="3229" spans="1:18" ht="21.75" customHeight="1" thickBot="1" x14ac:dyDescent="0.3">
      <c r="A3229" s="5" t="s">
        <v>5063</v>
      </c>
      <c r="B3229" s="2">
        <v>41801</v>
      </c>
      <c r="C3229" s="1" t="s">
        <v>2469</v>
      </c>
      <c r="D3229" s="1" t="s">
        <v>1048</v>
      </c>
      <c r="E3229" s="1" t="s">
        <v>20</v>
      </c>
      <c r="F3229" s="1" t="s">
        <v>14</v>
      </c>
      <c r="G3229" s="1" t="s">
        <v>21</v>
      </c>
      <c r="H3229" s="2">
        <v>41806</v>
      </c>
      <c r="I3229" s="1" t="s">
        <v>16</v>
      </c>
      <c r="J3229" s="6" t="s">
        <v>23</v>
      </c>
      <c r="L3229" t="str">
        <f>VLOOKUP(Table3[[#This Row],[Order ID]],OrderBreakDown!A3228:H11275,2,0)</f>
        <v>Sharp Wireless Fax, Color</v>
      </c>
      <c r="M3229" s="16">
        <f>VLOOKUP(Table3[[#This Row],[Order ID]],OrderBreakDown!A3228:H11275,3,0)</f>
        <v>0</v>
      </c>
      <c r="N3229" t="str">
        <f>VLOOKUP(Table3[[#This Row],[Order ID]],OrderBreakDown!A3228:H11275,4,0)</f>
        <v>$1,429.00</v>
      </c>
      <c r="O3229" s="18" t="str">
        <f>VLOOKUP(Table3[[#This Row],[Order ID]],OrderBreakDown!A3228:H11275,5,0)</f>
        <v>$472.00</v>
      </c>
      <c r="P3229">
        <f>VLOOKUP(Table3[[#This Row],[Order ID]],OrderBreakDown!A3228:H11275,6,0)</f>
        <v>4</v>
      </c>
      <c r="Q3229" t="str">
        <f>VLOOKUP(Table3[[#This Row],[Order ID]],OrderBreakDown!A3228:H11275,7,0)</f>
        <v>Technology</v>
      </c>
      <c r="R3229" t="str">
        <f>VLOOKUP(Table3[[#This Row],[Order ID]],OrderBreakDown!A3228:H11275,8,0)</f>
        <v>Copiers</v>
      </c>
    </row>
    <row r="3230" spans="1:18" ht="21.75" customHeight="1" thickBot="1" x14ac:dyDescent="0.3">
      <c r="A3230" s="5" t="s">
        <v>5064</v>
      </c>
      <c r="B3230" s="2">
        <v>41801</v>
      </c>
      <c r="C3230" s="1" t="s">
        <v>2190</v>
      </c>
      <c r="D3230" s="1" t="s">
        <v>1211</v>
      </c>
      <c r="E3230" s="1" t="s">
        <v>20</v>
      </c>
      <c r="F3230" s="1" t="s">
        <v>14</v>
      </c>
      <c r="G3230" s="1" t="s">
        <v>33</v>
      </c>
      <c r="H3230" s="2">
        <v>41804</v>
      </c>
      <c r="I3230" s="1" t="s">
        <v>37</v>
      </c>
      <c r="J3230" s="6" t="s">
        <v>23</v>
      </c>
      <c r="L3230" t="str">
        <f>VLOOKUP(Table3[[#This Row],[Order ID]],OrderBreakDown!A3229:H11276,2,0)</f>
        <v>Sauder Corner Shelving, Mobile</v>
      </c>
      <c r="M3230" s="16">
        <f>VLOOKUP(Table3[[#This Row],[Order ID]],OrderBreakDown!A3229:H11276,3,0)</f>
        <v>0</v>
      </c>
      <c r="N3230" t="str">
        <f>VLOOKUP(Table3[[#This Row],[Order ID]],OrderBreakDown!A3229:H11276,4,0)</f>
        <v>$449.00</v>
      </c>
      <c r="O3230" s="18" t="str">
        <f>VLOOKUP(Table3[[#This Row],[Order ID]],OrderBreakDown!A3229:H11276,5,0)</f>
        <v>$135.00</v>
      </c>
      <c r="P3230">
        <f>VLOOKUP(Table3[[#This Row],[Order ID]],OrderBreakDown!A3229:H11276,6,0)</f>
        <v>3</v>
      </c>
      <c r="Q3230" t="str">
        <f>VLOOKUP(Table3[[#This Row],[Order ID]],OrderBreakDown!A3229:H11276,7,0)</f>
        <v>Furniture</v>
      </c>
      <c r="R3230" t="str">
        <f>VLOOKUP(Table3[[#This Row],[Order ID]],OrderBreakDown!A3229:H11276,8,0)</f>
        <v>Bookcases</v>
      </c>
    </row>
    <row r="3231" spans="1:18" ht="21.75" customHeight="1" thickBot="1" x14ac:dyDescent="0.3">
      <c r="A3231" s="5" t="s">
        <v>5065</v>
      </c>
      <c r="B3231" s="2">
        <v>41801</v>
      </c>
      <c r="C3231" s="1" t="s">
        <v>1287</v>
      </c>
      <c r="D3231" s="1" t="s">
        <v>1653</v>
      </c>
      <c r="E3231" s="1" t="s">
        <v>58</v>
      </c>
      <c r="F3231" s="1" t="s">
        <v>50</v>
      </c>
      <c r="G3231" s="1" t="s">
        <v>21</v>
      </c>
      <c r="H3231" s="2">
        <v>41807</v>
      </c>
      <c r="I3231" s="1" t="s">
        <v>22</v>
      </c>
      <c r="J3231" s="6" t="s">
        <v>1654</v>
      </c>
      <c r="L3231" t="str">
        <f>VLOOKUP(Table3[[#This Row],[Order ID]],OrderBreakDown!A3230:H11277,2,0)</f>
        <v>Rogers Lockers, Blue</v>
      </c>
      <c r="M3231" s="16">
        <f>VLOOKUP(Table3[[#This Row],[Order ID]],OrderBreakDown!A3230:H11277,3,0)</f>
        <v>0.1</v>
      </c>
      <c r="N3231" t="str">
        <f>VLOOKUP(Table3[[#This Row],[Order ID]],OrderBreakDown!A3230:H11277,4,0)</f>
        <v>$381.00</v>
      </c>
      <c r="O3231" s="18" t="str">
        <f>VLOOKUP(Table3[[#This Row],[Order ID]],OrderBreakDown!A3230:H11277,5,0)</f>
        <v>-$13.00</v>
      </c>
      <c r="P3231">
        <f>VLOOKUP(Table3[[#This Row],[Order ID]],OrderBreakDown!A3230:H11277,6,0)</f>
        <v>2</v>
      </c>
      <c r="Q3231" t="str">
        <f>VLOOKUP(Table3[[#This Row],[Order ID]],OrderBreakDown!A3230:H11277,7,0)</f>
        <v>Office Supplies</v>
      </c>
      <c r="R3231" t="str">
        <f>VLOOKUP(Table3[[#This Row],[Order ID]],OrderBreakDown!A3230:H11277,8,0)</f>
        <v>Storage</v>
      </c>
    </row>
    <row r="3232" spans="1:18" ht="21.75" customHeight="1" thickBot="1" x14ac:dyDescent="0.3">
      <c r="A3232" s="5" t="s">
        <v>5066</v>
      </c>
      <c r="B3232" s="2">
        <v>41802</v>
      </c>
      <c r="C3232" s="1" t="s">
        <v>2751</v>
      </c>
      <c r="D3232" s="1" t="s">
        <v>5067</v>
      </c>
      <c r="E3232" s="1" t="s">
        <v>49</v>
      </c>
      <c r="F3232" s="1" t="s">
        <v>50</v>
      </c>
      <c r="G3232" s="1" t="s">
        <v>21</v>
      </c>
      <c r="H3232" s="2">
        <v>41808</v>
      </c>
      <c r="I3232" s="1" t="s">
        <v>22</v>
      </c>
      <c r="J3232" s="6" t="s">
        <v>51</v>
      </c>
      <c r="L3232" t="str">
        <f>VLOOKUP(Table3[[#This Row],[Order ID]],OrderBreakDown!A3231:H11278,2,0)</f>
        <v>Sanford Pens, Easy-Erase</v>
      </c>
      <c r="M3232" s="16">
        <f>VLOOKUP(Table3[[#This Row],[Order ID]],OrderBreakDown!A3231:H11278,3,0)</f>
        <v>0</v>
      </c>
      <c r="N3232" t="str">
        <f>VLOOKUP(Table3[[#This Row],[Order ID]],OrderBreakDown!A3231:H11278,4,0)</f>
        <v>$23.00</v>
      </c>
      <c r="O3232" s="18" t="str">
        <f>VLOOKUP(Table3[[#This Row],[Order ID]],OrderBreakDown!A3231:H11278,5,0)</f>
        <v>$5.00</v>
      </c>
      <c r="P3232">
        <f>VLOOKUP(Table3[[#This Row],[Order ID]],OrderBreakDown!A3231:H11278,6,0)</f>
        <v>2</v>
      </c>
      <c r="Q3232" t="str">
        <f>VLOOKUP(Table3[[#This Row],[Order ID]],OrderBreakDown!A3231:H11278,7,0)</f>
        <v>Office Supplies</v>
      </c>
      <c r="R3232" t="str">
        <f>VLOOKUP(Table3[[#This Row],[Order ID]],OrderBreakDown!A3231:H11278,8,0)</f>
        <v>Art</v>
      </c>
    </row>
    <row r="3233" spans="1:18" ht="21.75" customHeight="1" thickBot="1" x14ac:dyDescent="0.3">
      <c r="A3233" s="5" t="s">
        <v>5068</v>
      </c>
      <c r="B3233" s="2">
        <v>41802</v>
      </c>
      <c r="C3233" s="1" t="s">
        <v>1178</v>
      </c>
      <c r="D3233" s="1" t="s">
        <v>2667</v>
      </c>
      <c r="E3233" s="1" t="s">
        <v>27</v>
      </c>
      <c r="F3233" s="1" t="s">
        <v>28</v>
      </c>
      <c r="G3233" s="1" t="s">
        <v>33</v>
      </c>
      <c r="H3233" s="2">
        <v>41806</v>
      </c>
      <c r="I3233" s="1" t="s">
        <v>22</v>
      </c>
      <c r="J3233" s="6" t="s">
        <v>112</v>
      </c>
      <c r="L3233" t="str">
        <f>VLOOKUP(Table3[[#This Row],[Order ID]],OrderBreakDown!A3232:H11279,2,0)</f>
        <v>Deflect-O Photo Frame, Erganomic</v>
      </c>
      <c r="M3233" s="16">
        <f>VLOOKUP(Table3[[#This Row],[Order ID]],OrderBreakDown!A3232:H11279,3,0)</f>
        <v>0</v>
      </c>
      <c r="N3233" t="str">
        <f>VLOOKUP(Table3[[#This Row],[Order ID]],OrderBreakDown!A3232:H11279,4,0)</f>
        <v>$152.00</v>
      </c>
      <c r="O3233" s="18" t="str">
        <f>VLOOKUP(Table3[[#This Row],[Order ID]],OrderBreakDown!A3232:H11279,5,0)</f>
        <v>$23.00</v>
      </c>
      <c r="P3233">
        <f>VLOOKUP(Table3[[#This Row],[Order ID]],OrderBreakDown!A3232:H11279,6,0)</f>
        <v>3</v>
      </c>
      <c r="Q3233" t="str">
        <f>VLOOKUP(Table3[[#This Row],[Order ID]],OrderBreakDown!A3232:H11279,7,0)</f>
        <v>Furniture</v>
      </c>
      <c r="R3233" t="str">
        <f>VLOOKUP(Table3[[#This Row],[Order ID]],OrderBreakDown!A3232:H11279,8,0)</f>
        <v>Furnishings</v>
      </c>
    </row>
    <row r="3234" spans="1:18" ht="21.75" customHeight="1" thickBot="1" x14ac:dyDescent="0.3">
      <c r="A3234" s="5" t="s">
        <v>5069</v>
      </c>
      <c r="B3234" s="2">
        <v>41802</v>
      </c>
      <c r="C3234" s="1" t="s">
        <v>2756</v>
      </c>
      <c r="D3234" s="1" t="s">
        <v>1411</v>
      </c>
      <c r="E3234" s="1" t="s">
        <v>20</v>
      </c>
      <c r="F3234" s="1" t="s">
        <v>14</v>
      </c>
      <c r="G3234" s="1" t="s">
        <v>33</v>
      </c>
      <c r="H3234" s="2">
        <v>41806</v>
      </c>
      <c r="I3234" s="1" t="s">
        <v>22</v>
      </c>
      <c r="J3234" s="6" t="s">
        <v>23</v>
      </c>
      <c r="L3234" t="str">
        <f>VLOOKUP(Table3[[#This Row],[Order ID]],OrderBreakDown!A3233:H11280,2,0)</f>
        <v>Eldon Light Bulb, Duo Pack</v>
      </c>
      <c r="M3234" s="16">
        <f>VLOOKUP(Table3[[#This Row],[Order ID]],OrderBreakDown!A3233:H11280,3,0)</f>
        <v>0.3</v>
      </c>
      <c r="N3234" t="str">
        <f>VLOOKUP(Table3[[#This Row],[Order ID]],OrderBreakDown!A3233:H11280,4,0)</f>
        <v>$53.00</v>
      </c>
      <c r="O3234" s="18" t="str">
        <f>VLOOKUP(Table3[[#This Row],[Order ID]],OrderBreakDown!A3233:H11280,5,0)</f>
        <v>$8.00</v>
      </c>
      <c r="P3234">
        <f>VLOOKUP(Table3[[#This Row],[Order ID]],OrderBreakDown!A3233:H11280,6,0)</f>
        <v>3</v>
      </c>
      <c r="Q3234" t="str">
        <f>VLOOKUP(Table3[[#This Row],[Order ID]],OrderBreakDown!A3233:H11280,7,0)</f>
        <v>Furniture</v>
      </c>
      <c r="R3234" t="str">
        <f>VLOOKUP(Table3[[#This Row],[Order ID]],OrderBreakDown!A3233:H11280,8,0)</f>
        <v>Furnishings</v>
      </c>
    </row>
    <row r="3235" spans="1:18" ht="21.75" customHeight="1" thickBot="1" x14ac:dyDescent="0.3">
      <c r="A3235" s="5" t="s">
        <v>5070</v>
      </c>
      <c r="B3235" s="2">
        <v>41802</v>
      </c>
      <c r="C3235" s="1" t="s">
        <v>350</v>
      </c>
      <c r="D3235" s="1" t="s">
        <v>5071</v>
      </c>
      <c r="E3235" s="1" t="s">
        <v>49</v>
      </c>
      <c r="F3235" s="1" t="s">
        <v>50</v>
      </c>
      <c r="G3235" s="1" t="s">
        <v>21</v>
      </c>
      <c r="H3235" s="2">
        <v>41803</v>
      </c>
      <c r="I3235" s="1" t="s">
        <v>37</v>
      </c>
      <c r="J3235" s="6" t="s">
        <v>335</v>
      </c>
      <c r="L3235" t="str">
        <f>VLOOKUP(Table3[[#This Row],[Order ID]],OrderBreakDown!A3234:H11281,2,0)</f>
        <v>Epson Inkjet, Wireless</v>
      </c>
      <c r="M3235" s="16">
        <f>VLOOKUP(Table3[[#This Row],[Order ID]],OrderBreakDown!A3234:H11281,3,0)</f>
        <v>0.4</v>
      </c>
      <c r="N3235" t="str">
        <f>VLOOKUP(Table3[[#This Row],[Order ID]],OrderBreakDown!A3234:H11281,4,0)</f>
        <v>$925.00</v>
      </c>
      <c r="O3235" s="18" t="str">
        <f>VLOOKUP(Table3[[#This Row],[Order ID]],OrderBreakDown!A3234:H11281,5,0)</f>
        <v>-$447.00</v>
      </c>
      <c r="P3235">
        <f>VLOOKUP(Table3[[#This Row],[Order ID]],OrderBreakDown!A3234:H11281,6,0)</f>
        <v>5</v>
      </c>
      <c r="Q3235" t="str">
        <f>VLOOKUP(Table3[[#This Row],[Order ID]],OrderBreakDown!A3234:H11281,7,0)</f>
        <v>Technology</v>
      </c>
      <c r="R3235" t="str">
        <f>VLOOKUP(Table3[[#This Row],[Order ID]],OrderBreakDown!A3234:H11281,8,0)</f>
        <v>Machines</v>
      </c>
    </row>
    <row r="3236" spans="1:18" ht="21.75" customHeight="1" thickBot="1" x14ac:dyDescent="0.3">
      <c r="A3236" s="5" t="s">
        <v>5072</v>
      </c>
      <c r="B3236" s="2">
        <v>41803</v>
      </c>
      <c r="C3236" s="1" t="s">
        <v>586</v>
      </c>
      <c r="D3236" s="1" t="s">
        <v>3206</v>
      </c>
      <c r="E3236" s="1" t="s">
        <v>27</v>
      </c>
      <c r="F3236" s="1" t="s">
        <v>28</v>
      </c>
      <c r="G3236" s="1" t="s">
        <v>33</v>
      </c>
      <c r="H3236" s="2">
        <v>41805</v>
      </c>
      <c r="I3236" s="1" t="s">
        <v>16</v>
      </c>
      <c r="J3236" s="6" t="s">
        <v>41</v>
      </c>
      <c r="L3236" t="str">
        <f>VLOOKUP(Table3[[#This Row],[Order ID]],OrderBreakDown!A3235:H11282,2,0)</f>
        <v>Harbour Creations Removable Labels, Adjustable</v>
      </c>
      <c r="M3236" s="16">
        <f>VLOOKUP(Table3[[#This Row],[Order ID]],OrderBreakDown!A3235:H11282,3,0)</f>
        <v>0</v>
      </c>
      <c r="N3236" t="str">
        <f>VLOOKUP(Table3[[#This Row],[Order ID]],OrderBreakDown!A3235:H11282,4,0)</f>
        <v>$43.00</v>
      </c>
      <c r="O3236" s="18" t="str">
        <f>VLOOKUP(Table3[[#This Row],[Order ID]],OrderBreakDown!A3235:H11282,5,0)</f>
        <v>$17.00</v>
      </c>
      <c r="P3236">
        <f>VLOOKUP(Table3[[#This Row],[Order ID]],OrderBreakDown!A3235:H11282,6,0)</f>
        <v>4</v>
      </c>
      <c r="Q3236" t="str">
        <f>VLOOKUP(Table3[[#This Row],[Order ID]],OrderBreakDown!A3235:H11282,7,0)</f>
        <v>Office Supplies</v>
      </c>
      <c r="R3236" t="str">
        <f>VLOOKUP(Table3[[#This Row],[Order ID]],OrderBreakDown!A3235:H11282,8,0)</f>
        <v>Labels</v>
      </c>
    </row>
    <row r="3237" spans="1:18" ht="21.75" customHeight="1" thickBot="1" x14ac:dyDescent="0.3">
      <c r="A3237" s="5" t="s">
        <v>5073</v>
      </c>
      <c r="B3237" s="2">
        <v>41803</v>
      </c>
      <c r="C3237" s="1" t="s">
        <v>2008</v>
      </c>
      <c r="D3237" s="1" t="s">
        <v>241</v>
      </c>
      <c r="E3237" s="1" t="s">
        <v>27</v>
      </c>
      <c r="F3237" s="1" t="s">
        <v>28</v>
      </c>
      <c r="G3237" s="1" t="s">
        <v>33</v>
      </c>
      <c r="H3237" s="2">
        <v>41810</v>
      </c>
      <c r="I3237" s="1" t="s">
        <v>22</v>
      </c>
      <c r="J3237" s="6" t="s">
        <v>112</v>
      </c>
      <c r="L3237" t="str">
        <f>VLOOKUP(Table3[[#This Row],[Order ID]],OrderBreakDown!A3236:H11283,2,0)</f>
        <v>Enermax Keyboard, Programmable</v>
      </c>
      <c r="M3237" s="16">
        <f>VLOOKUP(Table3[[#This Row],[Order ID]],OrderBreakDown!A3236:H11283,3,0)</f>
        <v>0</v>
      </c>
      <c r="N3237" t="str">
        <f>VLOOKUP(Table3[[#This Row],[Order ID]],OrderBreakDown!A3236:H11283,4,0)</f>
        <v>$170.00</v>
      </c>
      <c r="O3237" s="18" t="str">
        <f>VLOOKUP(Table3[[#This Row],[Order ID]],OrderBreakDown!A3236:H11283,5,0)</f>
        <v>$73.00</v>
      </c>
      <c r="P3237">
        <f>VLOOKUP(Table3[[#This Row],[Order ID]],OrderBreakDown!A3236:H11283,6,0)</f>
        <v>2</v>
      </c>
      <c r="Q3237" t="str">
        <f>VLOOKUP(Table3[[#This Row],[Order ID]],OrderBreakDown!A3236:H11283,7,0)</f>
        <v>Technology</v>
      </c>
      <c r="R3237" t="str">
        <f>VLOOKUP(Table3[[#This Row],[Order ID]],OrderBreakDown!A3236:H11283,8,0)</f>
        <v>Accessories</v>
      </c>
    </row>
    <row r="3238" spans="1:18" ht="21.75" customHeight="1" thickBot="1" x14ac:dyDescent="0.3">
      <c r="A3238" s="5" t="s">
        <v>5074</v>
      </c>
      <c r="B3238" s="2">
        <v>41803</v>
      </c>
      <c r="C3238" s="1" t="s">
        <v>4765</v>
      </c>
      <c r="D3238" s="1" t="s">
        <v>221</v>
      </c>
      <c r="E3238" s="1" t="s">
        <v>27</v>
      </c>
      <c r="F3238" s="1" t="s">
        <v>28</v>
      </c>
      <c r="G3238" s="1" t="s">
        <v>21</v>
      </c>
      <c r="H3238" s="2">
        <v>41810</v>
      </c>
      <c r="I3238" s="1" t="s">
        <v>22</v>
      </c>
      <c r="J3238" s="6" t="s">
        <v>41</v>
      </c>
      <c r="L3238" t="str">
        <f>VLOOKUP(Table3[[#This Row],[Order ID]],OrderBreakDown!A3237:H11284,2,0)</f>
        <v>Binney &amp; Smith Highlighters, Fluorescent</v>
      </c>
      <c r="M3238" s="16">
        <f>VLOOKUP(Table3[[#This Row],[Order ID]],OrderBreakDown!A3237:H11284,3,0)</f>
        <v>0</v>
      </c>
      <c r="N3238" t="str">
        <f>VLOOKUP(Table3[[#This Row],[Order ID]],OrderBreakDown!A3237:H11284,4,0)</f>
        <v>$54.00</v>
      </c>
      <c r="O3238" s="18" t="str">
        <f>VLOOKUP(Table3[[#This Row],[Order ID]],OrderBreakDown!A3237:H11284,5,0)</f>
        <v>$4.00</v>
      </c>
      <c r="P3238">
        <f>VLOOKUP(Table3[[#This Row],[Order ID]],OrderBreakDown!A3237:H11284,6,0)</f>
        <v>3</v>
      </c>
      <c r="Q3238" t="str">
        <f>VLOOKUP(Table3[[#This Row],[Order ID]],OrderBreakDown!A3237:H11284,7,0)</f>
        <v>Office Supplies</v>
      </c>
      <c r="R3238" t="str">
        <f>VLOOKUP(Table3[[#This Row],[Order ID]],OrderBreakDown!A3237:H11284,8,0)</f>
        <v>Art</v>
      </c>
    </row>
    <row r="3239" spans="1:18" ht="21.75" customHeight="1" thickBot="1" x14ac:dyDescent="0.3">
      <c r="A3239" s="5" t="s">
        <v>5075</v>
      </c>
      <c r="B3239" s="2">
        <v>41803</v>
      </c>
      <c r="C3239" s="1" t="s">
        <v>1299</v>
      </c>
      <c r="D3239" s="1" t="s">
        <v>12</v>
      </c>
      <c r="E3239" s="1" t="s">
        <v>13</v>
      </c>
      <c r="F3239" s="1" t="s">
        <v>14</v>
      </c>
      <c r="G3239" s="1" t="s">
        <v>21</v>
      </c>
      <c r="H3239" s="2">
        <v>41810</v>
      </c>
      <c r="I3239" s="1" t="s">
        <v>22</v>
      </c>
      <c r="J3239" s="6" t="s">
        <v>12</v>
      </c>
      <c r="L3239" t="str">
        <f>VLOOKUP(Table3[[#This Row],[Order ID]],OrderBreakDown!A3238:H11285,2,0)</f>
        <v>Tenex Door Stop, Durable</v>
      </c>
      <c r="M3239" s="16">
        <f>VLOOKUP(Table3[[#This Row],[Order ID]],OrderBreakDown!A3238:H11285,3,0)</f>
        <v>0.6</v>
      </c>
      <c r="N3239" t="str">
        <f>VLOOKUP(Table3[[#This Row],[Order ID]],OrderBreakDown!A3238:H11285,4,0)</f>
        <v>$131.00</v>
      </c>
      <c r="O3239" s="18" t="str">
        <f>VLOOKUP(Table3[[#This Row],[Order ID]],OrderBreakDown!A3238:H11285,5,0)</f>
        <v>-$154.00</v>
      </c>
      <c r="P3239">
        <f>VLOOKUP(Table3[[#This Row],[Order ID]],OrderBreakDown!A3238:H11285,6,0)</f>
        <v>8</v>
      </c>
      <c r="Q3239" t="str">
        <f>VLOOKUP(Table3[[#This Row],[Order ID]],OrderBreakDown!A3238:H11285,7,0)</f>
        <v>Furniture</v>
      </c>
      <c r="R3239" t="str">
        <f>VLOOKUP(Table3[[#This Row],[Order ID]],OrderBreakDown!A3238:H11285,8,0)</f>
        <v>Furnishings</v>
      </c>
    </row>
    <row r="3240" spans="1:18" ht="21.75" customHeight="1" thickBot="1" x14ac:dyDescent="0.3">
      <c r="A3240" s="5" t="s">
        <v>5076</v>
      </c>
      <c r="B3240" s="2">
        <v>41804</v>
      </c>
      <c r="C3240" s="1" t="s">
        <v>2516</v>
      </c>
      <c r="D3240" s="1" t="s">
        <v>2622</v>
      </c>
      <c r="E3240" s="1" t="s">
        <v>27</v>
      </c>
      <c r="F3240" s="1" t="s">
        <v>28</v>
      </c>
      <c r="G3240" s="1" t="s">
        <v>21</v>
      </c>
      <c r="H3240" s="2">
        <v>41809</v>
      </c>
      <c r="I3240" s="1" t="s">
        <v>22</v>
      </c>
      <c r="J3240" s="6" t="s">
        <v>112</v>
      </c>
      <c r="L3240" t="str">
        <f>VLOOKUP(Table3[[#This Row],[Order ID]],OrderBreakDown!A3239:H11286,2,0)</f>
        <v>Hamilton Beach Coffee Grinder, Red</v>
      </c>
      <c r="M3240" s="16">
        <f>VLOOKUP(Table3[[#This Row],[Order ID]],OrderBreakDown!A3239:H11286,3,0)</f>
        <v>0.1</v>
      </c>
      <c r="N3240" t="str">
        <f>VLOOKUP(Table3[[#This Row],[Order ID]],OrderBreakDown!A3239:H11286,4,0)</f>
        <v>$154.00</v>
      </c>
      <c r="O3240" s="18" t="str">
        <f>VLOOKUP(Table3[[#This Row],[Order ID]],OrderBreakDown!A3239:H11286,5,0)</f>
        <v>$3.00</v>
      </c>
      <c r="P3240">
        <f>VLOOKUP(Table3[[#This Row],[Order ID]],OrderBreakDown!A3239:H11286,6,0)</f>
        <v>4</v>
      </c>
      <c r="Q3240" t="str">
        <f>VLOOKUP(Table3[[#This Row],[Order ID]],OrderBreakDown!A3239:H11286,7,0)</f>
        <v>Office Supplies</v>
      </c>
      <c r="R3240" t="str">
        <f>VLOOKUP(Table3[[#This Row],[Order ID]],OrderBreakDown!A3239:H11286,8,0)</f>
        <v>Appliances</v>
      </c>
    </row>
    <row r="3241" spans="1:18" ht="21.75" customHeight="1" thickBot="1" x14ac:dyDescent="0.3">
      <c r="A3241" s="5" t="s">
        <v>5077</v>
      </c>
      <c r="B3241" s="2">
        <v>41804</v>
      </c>
      <c r="C3241" s="1" t="s">
        <v>5078</v>
      </c>
      <c r="D3241" s="1" t="s">
        <v>1711</v>
      </c>
      <c r="E3241" s="1" t="s">
        <v>66</v>
      </c>
      <c r="F3241" s="1" t="s">
        <v>28</v>
      </c>
      <c r="G3241" s="1" t="s">
        <v>21</v>
      </c>
      <c r="H3241" s="2">
        <v>41807</v>
      </c>
      <c r="I3241" s="1" t="s">
        <v>16</v>
      </c>
      <c r="J3241" s="6" t="s">
        <v>116</v>
      </c>
      <c r="L3241" t="str">
        <f>VLOOKUP(Table3[[#This Row],[Order ID]],OrderBreakDown!A3240:H11287,2,0)</f>
        <v>Barricks Round Table, Adjustable Height</v>
      </c>
      <c r="M3241" s="16">
        <f>VLOOKUP(Table3[[#This Row],[Order ID]],OrderBreakDown!A3240:H11287,3,0)</f>
        <v>0.35</v>
      </c>
      <c r="N3241" t="str">
        <f>VLOOKUP(Table3[[#This Row],[Order ID]],OrderBreakDown!A3240:H11287,4,0)</f>
        <v>$2,292.00</v>
      </c>
      <c r="O3241" s="18" t="str">
        <f>VLOOKUP(Table3[[#This Row],[Order ID]],OrderBreakDown!A3240:H11287,5,0)</f>
        <v>-$1,128.00</v>
      </c>
      <c r="P3241">
        <f>VLOOKUP(Table3[[#This Row],[Order ID]],OrderBreakDown!A3240:H11287,6,0)</f>
        <v>7</v>
      </c>
      <c r="Q3241" t="str">
        <f>VLOOKUP(Table3[[#This Row],[Order ID]],OrderBreakDown!A3240:H11287,7,0)</f>
        <v>Furniture</v>
      </c>
      <c r="R3241" t="str">
        <f>VLOOKUP(Table3[[#This Row],[Order ID]],OrderBreakDown!A3240:H11287,8,0)</f>
        <v>Tables</v>
      </c>
    </row>
    <row r="3242" spans="1:18" ht="21.75" customHeight="1" thickBot="1" x14ac:dyDescent="0.3">
      <c r="A3242" s="5" t="s">
        <v>5079</v>
      </c>
      <c r="B3242" s="2">
        <v>41805</v>
      </c>
      <c r="C3242" s="1" t="s">
        <v>517</v>
      </c>
      <c r="D3242" s="1" t="s">
        <v>1607</v>
      </c>
      <c r="E3242" s="1" t="s">
        <v>58</v>
      </c>
      <c r="F3242" s="1" t="s">
        <v>50</v>
      </c>
      <c r="G3242" s="1" t="s">
        <v>21</v>
      </c>
      <c r="H3242" s="2">
        <v>41807</v>
      </c>
      <c r="I3242" s="1" t="s">
        <v>16</v>
      </c>
      <c r="J3242" s="6" t="s">
        <v>57</v>
      </c>
      <c r="L3242" t="str">
        <f>VLOOKUP(Table3[[#This Row],[Order ID]],OrderBreakDown!A3241:H11288,2,0)</f>
        <v>Tenex Trays, Single Width</v>
      </c>
      <c r="M3242" s="16">
        <f>VLOOKUP(Table3[[#This Row],[Order ID]],OrderBreakDown!A3241:H11288,3,0)</f>
        <v>0.1</v>
      </c>
      <c r="N3242" t="str">
        <f>VLOOKUP(Table3[[#This Row],[Order ID]],OrderBreakDown!A3241:H11288,4,0)</f>
        <v>$98.00</v>
      </c>
      <c r="O3242" s="18" t="str">
        <f>VLOOKUP(Table3[[#This Row],[Order ID]],OrderBreakDown!A3241:H11288,5,0)</f>
        <v>$30.00</v>
      </c>
      <c r="P3242">
        <f>VLOOKUP(Table3[[#This Row],[Order ID]],OrderBreakDown!A3241:H11288,6,0)</f>
        <v>2</v>
      </c>
      <c r="Q3242" t="str">
        <f>VLOOKUP(Table3[[#This Row],[Order ID]],OrderBreakDown!A3241:H11288,7,0)</f>
        <v>Office Supplies</v>
      </c>
      <c r="R3242" t="str">
        <f>VLOOKUP(Table3[[#This Row],[Order ID]],OrderBreakDown!A3241:H11288,8,0)</f>
        <v>Storage</v>
      </c>
    </row>
    <row r="3243" spans="1:18" ht="21.75" customHeight="1" thickBot="1" x14ac:dyDescent="0.3">
      <c r="A3243" s="5" t="s">
        <v>5080</v>
      </c>
      <c r="B3243" s="2">
        <v>41806</v>
      </c>
      <c r="C3243" s="1" t="s">
        <v>1145</v>
      </c>
      <c r="D3243" s="1" t="s">
        <v>4416</v>
      </c>
      <c r="E3243" s="1" t="s">
        <v>49</v>
      </c>
      <c r="F3243" s="1" t="s">
        <v>50</v>
      </c>
      <c r="G3243" s="1" t="s">
        <v>33</v>
      </c>
      <c r="H3243" s="2">
        <v>41810</v>
      </c>
      <c r="I3243" s="1" t="s">
        <v>22</v>
      </c>
      <c r="J3243" s="6" t="s">
        <v>621</v>
      </c>
      <c r="L3243" t="str">
        <f>VLOOKUP(Table3[[#This Row],[Order ID]],OrderBreakDown!A3242:H11289,2,0)</f>
        <v>Stanley Highlighters, Fluorescent</v>
      </c>
      <c r="M3243" s="16">
        <f>VLOOKUP(Table3[[#This Row],[Order ID]],OrderBreakDown!A3242:H11289,3,0)</f>
        <v>0</v>
      </c>
      <c r="N3243" t="str">
        <f>VLOOKUP(Table3[[#This Row],[Order ID]],OrderBreakDown!A3242:H11289,4,0)</f>
        <v>$112.00</v>
      </c>
      <c r="O3243" s="18" t="str">
        <f>VLOOKUP(Table3[[#This Row],[Order ID]],OrderBreakDown!A3242:H11289,5,0)</f>
        <v>$41.00</v>
      </c>
      <c r="P3243">
        <f>VLOOKUP(Table3[[#This Row],[Order ID]],OrderBreakDown!A3242:H11289,6,0)</f>
        <v>7</v>
      </c>
      <c r="Q3243" t="str">
        <f>VLOOKUP(Table3[[#This Row],[Order ID]],OrderBreakDown!A3242:H11289,7,0)</f>
        <v>Office Supplies</v>
      </c>
      <c r="R3243" t="str">
        <f>VLOOKUP(Table3[[#This Row],[Order ID]],OrderBreakDown!A3242:H11289,8,0)</f>
        <v>Art</v>
      </c>
    </row>
    <row r="3244" spans="1:18" ht="21.75" customHeight="1" thickBot="1" x14ac:dyDescent="0.3">
      <c r="A3244" s="5" t="s">
        <v>5081</v>
      </c>
      <c r="B3244" s="2">
        <v>41806</v>
      </c>
      <c r="C3244" s="1" t="s">
        <v>1044</v>
      </c>
      <c r="D3244" s="1" t="s">
        <v>473</v>
      </c>
      <c r="E3244" s="1" t="s">
        <v>27</v>
      </c>
      <c r="F3244" s="1" t="s">
        <v>28</v>
      </c>
      <c r="G3244" s="1" t="s">
        <v>21</v>
      </c>
      <c r="H3244" s="2">
        <v>41806</v>
      </c>
      <c r="I3244" s="1" t="s">
        <v>62</v>
      </c>
      <c r="J3244" s="6" t="s">
        <v>311</v>
      </c>
      <c r="L3244" t="str">
        <f>VLOOKUP(Table3[[#This Row],[Order ID]],OrderBreakDown!A3243:H11290,2,0)</f>
        <v>SAFCO Swivel Stool, Black</v>
      </c>
      <c r="M3244" s="16">
        <f>VLOOKUP(Table3[[#This Row],[Order ID]],OrderBreakDown!A3243:H11290,3,0)</f>
        <v>0.1</v>
      </c>
      <c r="N3244" t="str">
        <f>VLOOKUP(Table3[[#This Row],[Order ID]],OrderBreakDown!A3243:H11290,4,0)</f>
        <v>$298.00</v>
      </c>
      <c r="O3244" s="18" t="str">
        <f>VLOOKUP(Table3[[#This Row],[Order ID]],OrderBreakDown!A3243:H11290,5,0)</f>
        <v>$86.00</v>
      </c>
      <c r="P3244">
        <f>VLOOKUP(Table3[[#This Row],[Order ID]],OrderBreakDown!A3243:H11290,6,0)</f>
        <v>2</v>
      </c>
      <c r="Q3244" t="str">
        <f>VLOOKUP(Table3[[#This Row],[Order ID]],OrderBreakDown!A3243:H11290,7,0)</f>
        <v>Furniture</v>
      </c>
      <c r="R3244" t="str">
        <f>VLOOKUP(Table3[[#This Row],[Order ID]],OrderBreakDown!A3243:H11290,8,0)</f>
        <v>Chairs</v>
      </c>
    </row>
    <row r="3245" spans="1:18" ht="21.75" customHeight="1" thickBot="1" x14ac:dyDescent="0.3">
      <c r="A3245" s="5" t="s">
        <v>5082</v>
      </c>
      <c r="B3245" s="2">
        <v>41806</v>
      </c>
      <c r="C3245" s="1" t="s">
        <v>1500</v>
      </c>
      <c r="D3245" s="1" t="s">
        <v>3261</v>
      </c>
      <c r="E3245" s="1" t="s">
        <v>55</v>
      </c>
      <c r="F3245" s="1" t="s">
        <v>28</v>
      </c>
      <c r="G3245" s="1" t="s">
        <v>33</v>
      </c>
      <c r="H3245" s="2">
        <v>41813</v>
      </c>
      <c r="I3245" s="1" t="s">
        <v>22</v>
      </c>
      <c r="J3245" s="6" t="s">
        <v>3261</v>
      </c>
      <c r="L3245" t="str">
        <f>VLOOKUP(Table3[[#This Row],[Order ID]],OrderBreakDown!A3244:H11291,2,0)</f>
        <v>Avery Shipping Labels, Adjustable</v>
      </c>
      <c r="M3245" s="16">
        <f>VLOOKUP(Table3[[#This Row],[Order ID]],OrderBreakDown!A3244:H11291,3,0)</f>
        <v>0</v>
      </c>
      <c r="N3245" t="str">
        <f>VLOOKUP(Table3[[#This Row],[Order ID]],OrderBreakDown!A3244:H11291,4,0)</f>
        <v>$29.00</v>
      </c>
      <c r="O3245" s="18" t="str">
        <f>VLOOKUP(Table3[[#This Row],[Order ID]],OrderBreakDown!A3244:H11291,5,0)</f>
        <v>$10.00</v>
      </c>
      <c r="P3245">
        <f>VLOOKUP(Table3[[#This Row],[Order ID]],OrderBreakDown!A3244:H11291,6,0)</f>
        <v>3</v>
      </c>
      <c r="Q3245" t="str">
        <f>VLOOKUP(Table3[[#This Row],[Order ID]],OrderBreakDown!A3244:H11291,7,0)</f>
        <v>Office Supplies</v>
      </c>
      <c r="R3245" t="str">
        <f>VLOOKUP(Table3[[#This Row],[Order ID]],OrderBreakDown!A3244:H11291,8,0)</f>
        <v>Labels</v>
      </c>
    </row>
    <row r="3246" spans="1:18" ht="21.75" customHeight="1" thickBot="1" x14ac:dyDescent="0.3">
      <c r="A3246" s="5" t="s">
        <v>5083</v>
      </c>
      <c r="B3246" s="2">
        <v>41806</v>
      </c>
      <c r="C3246" s="1" t="s">
        <v>484</v>
      </c>
      <c r="D3246" s="1" t="s">
        <v>32</v>
      </c>
      <c r="E3246" s="1" t="s">
        <v>20</v>
      </c>
      <c r="F3246" s="1" t="s">
        <v>14</v>
      </c>
      <c r="G3246" s="1" t="s">
        <v>21</v>
      </c>
      <c r="H3246" s="2">
        <v>41809</v>
      </c>
      <c r="I3246" s="1" t="s">
        <v>37</v>
      </c>
      <c r="J3246" s="6" t="s">
        <v>23</v>
      </c>
      <c r="L3246" t="str">
        <f>VLOOKUP(Table3[[#This Row],[Order ID]],OrderBreakDown!A3245:H11292,2,0)</f>
        <v>Eaton Cards &amp; Envelopes, Recycled</v>
      </c>
      <c r="M3246" s="16">
        <f>VLOOKUP(Table3[[#This Row],[Order ID]],OrderBreakDown!A3245:H11292,3,0)</f>
        <v>0.5</v>
      </c>
      <c r="N3246" t="str">
        <f>VLOOKUP(Table3[[#This Row],[Order ID]],OrderBreakDown!A3245:H11292,4,0)</f>
        <v>$45.00</v>
      </c>
      <c r="O3246" s="18" t="str">
        <f>VLOOKUP(Table3[[#This Row],[Order ID]],OrderBreakDown!A3245:H11292,5,0)</f>
        <v>$0.00</v>
      </c>
      <c r="P3246">
        <f>VLOOKUP(Table3[[#This Row],[Order ID]],OrderBreakDown!A3245:H11292,6,0)</f>
        <v>2</v>
      </c>
      <c r="Q3246" t="str">
        <f>VLOOKUP(Table3[[#This Row],[Order ID]],OrderBreakDown!A3245:H11292,7,0)</f>
        <v>Office Supplies</v>
      </c>
      <c r="R3246" t="str">
        <f>VLOOKUP(Table3[[#This Row],[Order ID]],OrderBreakDown!A3245:H11292,8,0)</f>
        <v>Paper</v>
      </c>
    </row>
    <row r="3247" spans="1:18" ht="21.75" customHeight="1" thickBot="1" x14ac:dyDescent="0.3">
      <c r="A3247" s="5" t="s">
        <v>5084</v>
      </c>
      <c r="B3247" s="2">
        <v>41806</v>
      </c>
      <c r="C3247" s="1" t="s">
        <v>528</v>
      </c>
      <c r="D3247" s="1" t="s">
        <v>5085</v>
      </c>
      <c r="E3247" s="1" t="s">
        <v>27</v>
      </c>
      <c r="F3247" s="1" t="s">
        <v>28</v>
      </c>
      <c r="G3247" s="1" t="s">
        <v>21</v>
      </c>
      <c r="H3247" s="2">
        <v>41808</v>
      </c>
      <c r="I3247" s="1" t="s">
        <v>37</v>
      </c>
      <c r="J3247" s="6" t="s">
        <v>112</v>
      </c>
      <c r="L3247" t="str">
        <f>VLOOKUP(Table3[[#This Row],[Order ID]],OrderBreakDown!A3246:H11293,2,0)</f>
        <v>Motorola Office Telephone, with Caller ID</v>
      </c>
      <c r="M3247" s="16">
        <f>VLOOKUP(Table3[[#This Row],[Order ID]],OrderBreakDown!A3246:H11293,3,0)</f>
        <v>0.15</v>
      </c>
      <c r="N3247" t="str">
        <f>VLOOKUP(Table3[[#This Row],[Order ID]],OrderBreakDown!A3246:H11293,4,0)</f>
        <v>$427.00</v>
      </c>
      <c r="O3247" s="18" t="str">
        <f>VLOOKUP(Table3[[#This Row],[Order ID]],OrderBreakDown!A3246:H11293,5,0)</f>
        <v>-$50.00</v>
      </c>
      <c r="P3247">
        <f>VLOOKUP(Table3[[#This Row],[Order ID]],OrderBreakDown!A3246:H11293,6,0)</f>
        <v>7</v>
      </c>
      <c r="Q3247" t="str">
        <f>VLOOKUP(Table3[[#This Row],[Order ID]],OrderBreakDown!A3246:H11293,7,0)</f>
        <v>Technology</v>
      </c>
      <c r="R3247" t="str">
        <f>VLOOKUP(Table3[[#This Row],[Order ID]],OrderBreakDown!A3246:H11293,8,0)</f>
        <v>Phones</v>
      </c>
    </row>
    <row r="3248" spans="1:18" ht="21.75" customHeight="1" thickBot="1" x14ac:dyDescent="0.3">
      <c r="A3248" s="5" t="s">
        <v>5086</v>
      </c>
      <c r="B3248" s="2">
        <v>41806</v>
      </c>
      <c r="C3248" s="1" t="s">
        <v>1162</v>
      </c>
      <c r="D3248" s="1" t="s">
        <v>263</v>
      </c>
      <c r="E3248" s="1" t="s">
        <v>49</v>
      </c>
      <c r="F3248" s="1" t="s">
        <v>50</v>
      </c>
      <c r="G3248" s="1" t="s">
        <v>15</v>
      </c>
      <c r="H3248" s="2">
        <v>41811</v>
      </c>
      <c r="I3248" s="1" t="s">
        <v>22</v>
      </c>
      <c r="J3248" s="6" t="s">
        <v>264</v>
      </c>
      <c r="L3248" t="str">
        <f>VLOOKUP(Table3[[#This Row],[Order ID]],OrderBreakDown!A3247:H11294,2,0)</f>
        <v>Harbour Creations Chairmat, Black</v>
      </c>
      <c r="M3248" s="16">
        <f>VLOOKUP(Table3[[#This Row],[Order ID]],OrderBreakDown!A3247:H11294,3,0)</f>
        <v>0.6</v>
      </c>
      <c r="N3248" t="str">
        <f>VLOOKUP(Table3[[#This Row],[Order ID]],OrderBreakDown!A3247:H11294,4,0)</f>
        <v>$83.00</v>
      </c>
      <c r="O3248" s="18" t="str">
        <f>VLOOKUP(Table3[[#This Row],[Order ID]],OrderBreakDown!A3247:H11294,5,0)</f>
        <v>-$81.00</v>
      </c>
      <c r="P3248">
        <f>VLOOKUP(Table3[[#This Row],[Order ID]],OrderBreakDown!A3247:H11294,6,0)</f>
        <v>3</v>
      </c>
      <c r="Q3248" t="str">
        <f>VLOOKUP(Table3[[#This Row],[Order ID]],OrderBreakDown!A3247:H11294,7,0)</f>
        <v>Furniture</v>
      </c>
      <c r="R3248" t="str">
        <f>VLOOKUP(Table3[[#This Row],[Order ID]],OrderBreakDown!A3247:H11294,8,0)</f>
        <v>Chairs</v>
      </c>
    </row>
    <row r="3249" spans="1:18" ht="21.75" customHeight="1" thickBot="1" x14ac:dyDescent="0.3">
      <c r="A3249" s="5" t="s">
        <v>5087</v>
      </c>
      <c r="B3249" s="2">
        <v>41807</v>
      </c>
      <c r="C3249" s="1" t="s">
        <v>730</v>
      </c>
      <c r="D3249" s="1" t="s">
        <v>556</v>
      </c>
      <c r="E3249" s="1" t="s">
        <v>20</v>
      </c>
      <c r="F3249" s="1" t="s">
        <v>14</v>
      </c>
      <c r="G3249" s="1" t="s">
        <v>33</v>
      </c>
      <c r="H3249" s="2">
        <v>41810</v>
      </c>
      <c r="I3249" s="1" t="s">
        <v>16</v>
      </c>
      <c r="J3249" s="6" t="s">
        <v>23</v>
      </c>
      <c r="L3249" t="str">
        <f>VLOOKUP(Table3[[#This Row],[Order ID]],OrderBreakDown!A3248:H11295,2,0)</f>
        <v>Okidata Printer, Red</v>
      </c>
      <c r="M3249" s="16">
        <f>VLOOKUP(Table3[[#This Row],[Order ID]],OrderBreakDown!A3248:H11295,3,0)</f>
        <v>0</v>
      </c>
      <c r="N3249" t="str">
        <f>VLOOKUP(Table3[[#This Row],[Order ID]],OrderBreakDown!A3248:H11295,4,0)</f>
        <v>$1,860.00</v>
      </c>
      <c r="O3249" s="18" t="str">
        <f>VLOOKUP(Table3[[#This Row],[Order ID]],OrderBreakDown!A3248:H11295,5,0)</f>
        <v>$18.00</v>
      </c>
      <c r="P3249">
        <f>VLOOKUP(Table3[[#This Row],[Order ID]],OrderBreakDown!A3248:H11295,6,0)</f>
        <v>7</v>
      </c>
      <c r="Q3249" t="str">
        <f>VLOOKUP(Table3[[#This Row],[Order ID]],OrderBreakDown!A3248:H11295,7,0)</f>
        <v>Technology</v>
      </c>
      <c r="R3249" t="str">
        <f>VLOOKUP(Table3[[#This Row],[Order ID]],OrderBreakDown!A3248:H11295,8,0)</f>
        <v>Machines</v>
      </c>
    </row>
    <row r="3250" spans="1:18" ht="21.75" customHeight="1" thickBot="1" x14ac:dyDescent="0.3">
      <c r="A3250" s="5" t="s">
        <v>5088</v>
      </c>
      <c r="B3250" s="2">
        <v>41807</v>
      </c>
      <c r="C3250" s="1" t="s">
        <v>938</v>
      </c>
      <c r="D3250" s="1" t="s">
        <v>1604</v>
      </c>
      <c r="E3250" s="1" t="s">
        <v>27</v>
      </c>
      <c r="F3250" s="1" t="s">
        <v>28</v>
      </c>
      <c r="G3250" s="1" t="s">
        <v>21</v>
      </c>
      <c r="H3250" s="2">
        <v>41812</v>
      </c>
      <c r="I3250" s="1" t="s">
        <v>22</v>
      </c>
      <c r="J3250" s="6" t="s">
        <v>29</v>
      </c>
      <c r="L3250" t="str">
        <f>VLOOKUP(Table3[[#This Row],[Order ID]],OrderBreakDown!A3249:H11296,2,0)</f>
        <v>Avery Shipping Labels, 5000 Label Set</v>
      </c>
      <c r="M3250" s="16">
        <f>VLOOKUP(Table3[[#This Row],[Order ID]],OrderBreakDown!A3249:H11296,3,0)</f>
        <v>0</v>
      </c>
      <c r="N3250" t="str">
        <f>VLOOKUP(Table3[[#This Row],[Order ID]],OrderBreakDown!A3249:H11296,4,0)</f>
        <v>$37.00</v>
      </c>
      <c r="O3250" s="18" t="str">
        <f>VLOOKUP(Table3[[#This Row],[Order ID]],OrderBreakDown!A3249:H11296,5,0)</f>
        <v>$14.00</v>
      </c>
      <c r="P3250">
        <f>VLOOKUP(Table3[[#This Row],[Order ID]],OrderBreakDown!A3249:H11296,6,0)</f>
        <v>3</v>
      </c>
      <c r="Q3250" t="str">
        <f>VLOOKUP(Table3[[#This Row],[Order ID]],OrderBreakDown!A3249:H11296,7,0)</f>
        <v>Office Supplies</v>
      </c>
      <c r="R3250" t="str">
        <f>VLOOKUP(Table3[[#This Row],[Order ID]],OrderBreakDown!A3249:H11296,8,0)</f>
        <v>Labels</v>
      </c>
    </row>
    <row r="3251" spans="1:18" ht="21.75" customHeight="1" thickBot="1" x14ac:dyDescent="0.3">
      <c r="A3251" s="5" t="s">
        <v>5089</v>
      </c>
      <c r="B3251" s="2">
        <v>41807</v>
      </c>
      <c r="C3251" s="1" t="s">
        <v>3429</v>
      </c>
      <c r="D3251" s="1" t="s">
        <v>2319</v>
      </c>
      <c r="E3251" s="1" t="s">
        <v>27</v>
      </c>
      <c r="F3251" s="1" t="s">
        <v>28</v>
      </c>
      <c r="G3251" s="1" t="s">
        <v>33</v>
      </c>
      <c r="H3251" s="2">
        <v>41812</v>
      </c>
      <c r="I3251" s="1" t="s">
        <v>22</v>
      </c>
      <c r="J3251" s="6" t="s">
        <v>194</v>
      </c>
      <c r="L3251" t="str">
        <f>VLOOKUP(Table3[[#This Row],[Order ID]],OrderBreakDown!A3250:H11297,2,0)</f>
        <v>Office Star Executive Leather Armchair, Adjustable</v>
      </c>
      <c r="M3251" s="16">
        <f>VLOOKUP(Table3[[#This Row],[Order ID]],OrderBreakDown!A3250:H11297,3,0)</f>
        <v>0.1</v>
      </c>
      <c r="N3251" t="str">
        <f>VLOOKUP(Table3[[#This Row],[Order ID]],OrderBreakDown!A3250:H11297,4,0)</f>
        <v>$2,115.00</v>
      </c>
      <c r="O3251" s="18" t="str">
        <f>VLOOKUP(Table3[[#This Row],[Order ID]],OrderBreakDown!A3250:H11297,5,0)</f>
        <v>$23.00</v>
      </c>
      <c r="P3251">
        <f>VLOOKUP(Table3[[#This Row],[Order ID]],OrderBreakDown!A3250:H11297,6,0)</f>
        <v>5</v>
      </c>
      <c r="Q3251" t="str">
        <f>VLOOKUP(Table3[[#This Row],[Order ID]],OrderBreakDown!A3250:H11297,7,0)</f>
        <v>Furniture</v>
      </c>
      <c r="R3251" t="str">
        <f>VLOOKUP(Table3[[#This Row],[Order ID]],OrderBreakDown!A3250:H11297,8,0)</f>
        <v>Chairs</v>
      </c>
    </row>
    <row r="3252" spans="1:18" ht="21.75" customHeight="1" thickBot="1" x14ac:dyDescent="0.3">
      <c r="A3252" s="5" t="s">
        <v>5090</v>
      </c>
      <c r="B3252" s="2">
        <v>41807</v>
      </c>
      <c r="C3252" s="1" t="s">
        <v>2756</v>
      </c>
      <c r="D3252" s="1" t="s">
        <v>1186</v>
      </c>
      <c r="E3252" s="1" t="s">
        <v>58</v>
      </c>
      <c r="F3252" s="1" t="s">
        <v>50</v>
      </c>
      <c r="G3252" s="1" t="s">
        <v>33</v>
      </c>
      <c r="H3252" s="2">
        <v>41811</v>
      </c>
      <c r="I3252" s="1" t="s">
        <v>22</v>
      </c>
      <c r="J3252" s="6" t="s">
        <v>444</v>
      </c>
      <c r="L3252" t="str">
        <f>VLOOKUP(Table3[[#This Row],[Order ID]],OrderBreakDown!A3251:H11298,2,0)</f>
        <v>Enermax Parchment Paper, Multicolor</v>
      </c>
      <c r="M3252" s="16">
        <f>VLOOKUP(Table3[[#This Row],[Order ID]],OrderBreakDown!A3251:H11298,3,0)</f>
        <v>0</v>
      </c>
      <c r="N3252" t="str">
        <f>VLOOKUP(Table3[[#This Row],[Order ID]],OrderBreakDown!A3251:H11298,4,0)</f>
        <v>$118.00</v>
      </c>
      <c r="O3252" s="18" t="str">
        <f>VLOOKUP(Table3[[#This Row],[Order ID]],OrderBreakDown!A3251:H11298,5,0)</f>
        <v>$35.00</v>
      </c>
      <c r="P3252">
        <f>VLOOKUP(Table3[[#This Row],[Order ID]],OrderBreakDown!A3251:H11298,6,0)</f>
        <v>7</v>
      </c>
      <c r="Q3252" t="str">
        <f>VLOOKUP(Table3[[#This Row],[Order ID]],OrderBreakDown!A3251:H11298,7,0)</f>
        <v>Office Supplies</v>
      </c>
      <c r="R3252" t="str">
        <f>VLOOKUP(Table3[[#This Row],[Order ID]],OrderBreakDown!A3251:H11298,8,0)</f>
        <v>Paper</v>
      </c>
    </row>
    <row r="3253" spans="1:18" ht="21.75" customHeight="1" thickBot="1" x14ac:dyDescent="0.3">
      <c r="A3253" s="5" t="s">
        <v>5091</v>
      </c>
      <c r="B3253" s="2">
        <v>41808</v>
      </c>
      <c r="C3253" s="1" t="s">
        <v>2317</v>
      </c>
      <c r="D3253" s="1" t="s">
        <v>1711</v>
      </c>
      <c r="E3253" s="1" t="s">
        <v>66</v>
      </c>
      <c r="F3253" s="1" t="s">
        <v>28</v>
      </c>
      <c r="G3253" s="1" t="s">
        <v>21</v>
      </c>
      <c r="H3253" s="2">
        <v>41813</v>
      </c>
      <c r="I3253" s="1" t="s">
        <v>22</v>
      </c>
      <c r="J3253" s="6" t="s">
        <v>116</v>
      </c>
      <c r="L3253" t="str">
        <f>VLOOKUP(Table3[[#This Row],[Order ID]],OrderBreakDown!A3252:H11299,2,0)</f>
        <v>Konica Printer, Red</v>
      </c>
      <c r="M3253" s="16">
        <f>VLOOKUP(Table3[[#This Row],[Order ID]],OrderBreakDown!A3252:H11299,3,0)</f>
        <v>0</v>
      </c>
      <c r="N3253" t="str">
        <f>VLOOKUP(Table3[[#This Row],[Order ID]],OrderBreakDown!A3252:H11299,4,0)</f>
        <v>$530.00</v>
      </c>
      <c r="O3253" s="18" t="str">
        <f>VLOOKUP(Table3[[#This Row],[Order ID]],OrderBreakDown!A3252:H11299,5,0)</f>
        <v>$238.00</v>
      </c>
      <c r="P3253">
        <f>VLOOKUP(Table3[[#This Row],[Order ID]],OrderBreakDown!A3252:H11299,6,0)</f>
        <v>2</v>
      </c>
      <c r="Q3253" t="str">
        <f>VLOOKUP(Table3[[#This Row],[Order ID]],OrderBreakDown!A3252:H11299,7,0)</f>
        <v>Technology</v>
      </c>
      <c r="R3253" t="str">
        <f>VLOOKUP(Table3[[#This Row],[Order ID]],OrderBreakDown!A3252:H11299,8,0)</f>
        <v>Machines</v>
      </c>
    </row>
    <row r="3254" spans="1:18" ht="21.75" customHeight="1" thickBot="1" x14ac:dyDescent="0.3">
      <c r="A3254" s="5" t="s">
        <v>5092</v>
      </c>
      <c r="B3254" s="2">
        <v>41808</v>
      </c>
      <c r="C3254" s="1" t="s">
        <v>403</v>
      </c>
      <c r="D3254" s="1" t="s">
        <v>54</v>
      </c>
      <c r="E3254" s="1" t="s">
        <v>55</v>
      </c>
      <c r="F3254" s="1" t="s">
        <v>28</v>
      </c>
      <c r="G3254" s="1" t="s">
        <v>21</v>
      </c>
      <c r="H3254" s="2">
        <v>41813</v>
      </c>
      <c r="I3254" s="1" t="s">
        <v>22</v>
      </c>
      <c r="J3254" s="6" t="s">
        <v>54</v>
      </c>
      <c r="L3254" t="str">
        <f>VLOOKUP(Table3[[#This Row],[Order ID]],OrderBreakDown!A3253:H11300,2,0)</f>
        <v>Sanford Markers, Easy-Erase</v>
      </c>
      <c r="M3254" s="16">
        <f>VLOOKUP(Table3[[#This Row],[Order ID]],OrderBreakDown!A3253:H11300,3,0)</f>
        <v>0</v>
      </c>
      <c r="N3254" t="str">
        <f>VLOOKUP(Table3[[#This Row],[Order ID]],OrderBreakDown!A3253:H11300,4,0)</f>
        <v>$71.00</v>
      </c>
      <c r="O3254" s="18" t="str">
        <f>VLOOKUP(Table3[[#This Row],[Order ID]],OrderBreakDown!A3253:H11300,5,0)</f>
        <v>$1.00</v>
      </c>
      <c r="P3254">
        <f>VLOOKUP(Table3[[#This Row],[Order ID]],OrderBreakDown!A3253:H11300,6,0)</f>
        <v>3</v>
      </c>
      <c r="Q3254" t="str">
        <f>VLOOKUP(Table3[[#This Row],[Order ID]],OrderBreakDown!A3253:H11300,7,0)</f>
        <v>Office Supplies</v>
      </c>
      <c r="R3254" t="str">
        <f>VLOOKUP(Table3[[#This Row],[Order ID]],OrderBreakDown!A3253:H11300,8,0)</f>
        <v>Art</v>
      </c>
    </row>
    <row r="3255" spans="1:18" ht="21.75" customHeight="1" thickBot="1" x14ac:dyDescent="0.3">
      <c r="A3255" s="5" t="s">
        <v>5093</v>
      </c>
      <c r="B3255" s="2">
        <v>41808</v>
      </c>
      <c r="C3255" s="1" t="s">
        <v>266</v>
      </c>
      <c r="D3255" s="1" t="s">
        <v>2042</v>
      </c>
      <c r="E3255" s="1" t="s">
        <v>20</v>
      </c>
      <c r="F3255" s="1" t="s">
        <v>14</v>
      </c>
      <c r="G3255" s="1" t="s">
        <v>33</v>
      </c>
      <c r="H3255" s="2">
        <v>41814</v>
      </c>
      <c r="I3255" s="1" t="s">
        <v>22</v>
      </c>
      <c r="J3255" s="6" t="s">
        <v>23</v>
      </c>
      <c r="L3255" t="str">
        <f>VLOOKUP(Table3[[#This Row],[Order ID]],OrderBreakDown!A3254:H11301,2,0)</f>
        <v>Stanley Highlighters, Easy-Erase</v>
      </c>
      <c r="M3255" s="16">
        <f>VLOOKUP(Table3[[#This Row],[Order ID]],OrderBreakDown!A3254:H11301,3,0)</f>
        <v>0</v>
      </c>
      <c r="N3255" t="str">
        <f>VLOOKUP(Table3[[#This Row],[Order ID]],OrderBreakDown!A3254:H11301,4,0)</f>
        <v>$60.00</v>
      </c>
      <c r="O3255" s="18" t="str">
        <f>VLOOKUP(Table3[[#This Row],[Order ID]],OrderBreakDown!A3254:H11301,5,0)</f>
        <v>$21.00</v>
      </c>
      <c r="P3255">
        <f>VLOOKUP(Table3[[#This Row],[Order ID]],OrderBreakDown!A3254:H11301,6,0)</f>
        <v>4</v>
      </c>
      <c r="Q3255" t="str">
        <f>VLOOKUP(Table3[[#This Row],[Order ID]],OrderBreakDown!A3254:H11301,7,0)</f>
        <v>Office Supplies</v>
      </c>
      <c r="R3255" t="str">
        <f>VLOOKUP(Table3[[#This Row],[Order ID]],OrderBreakDown!A3254:H11301,8,0)</f>
        <v>Art</v>
      </c>
    </row>
    <row r="3256" spans="1:18" ht="21.75" customHeight="1" thickBot="1" x14ac:dyDescent="0.3">
      <c r="A3256" s="5" t="s">
        <v>5094</v>
      </c>
      <c r="B3256" s="2">
        <v>41808</v>
      </c>
      <c r="C3256" s="1" t="s">
        <v>464</v>
      </c>
      <c r="D3256" s="1" t="s">
        <v>1786</v>
      </c>
      <c r="E3256" s="1" t="s">
        <v>66</v>
      </c>
      <c r="F3256" s="1" t="s">
        <v>28</v>
      </c>
      <c r="G3256" s="1" t="s">
        <v>33</v>
      </c>
      <c r="H3256" s="2">
        <v>41814</v>
      </c>
      <c r="I3256" s="1" t="s">
        <v>22</v>
      </c>
      <c r="J3256" s="6" t="s">
        <v>206</v>
      </c>
      <c r="L3256" t="str">
        <f>VLOOKUP(Table3[[#This Row],[Order ID]],OrderBreakDown!A3255:H11302,2,0)</f>
        <v>Safco Stackable Bookrack, Mobile</v>
      </c>
      <c r="M3256" s="16">
        <f>VLOOKUP(Table3[[#This Row],[Order ID]],OrderBreakDown!A3255:H11302,3,0)</f>
        <v>0.1</v>
      </c>
      <c r="N3256" t="str">
        <f>VLOOKUP(Table3[[#This Row],[Order ID]],OrderBreakDown!A3255:H11302,4,0)</f>
        <v>$268.00</v>
      </c>
      <c r="O3256" s="18" t="str">
        <f>VLOOKUP(Table3[[#This Row],[Order ID]],OrderBreakDown!A3255:H11302,5,0)</f>
        <v>$6.00</v>
      </c>
      <c r="P3256">
        <f>VLOOKUP(Table3[[#This Row],[Order ID]],OrderBreakDown!A3255:H11302,6,0)</f>
        <v>2</v>
      </c>
      <c r="Q3256" t="str">
        <f>VLOOKUP(Table3[[#This Row],[Order ID]],OrderBreakDown!A3255:H11302,7,0)</f>
        <v>Furniture</v>
      </c>
      <c r="R3256" t="str">
        <f>VLOOKUP(Table3[[#This Row],[Order ID]],OrderBreakDown!A3255:H11302,8,0)</f>
        <v>Bookcases</v>
      </c>
    </row>
    <row r="3257" spans="1:18" ht="21.75" customHeight="1" thickBot="1" x14ac:dyDescent="0.3">
      <c r="A3257" s="5" t="s">
        <v>5095</v>
      </c>
      <c r="B3257" s="2">
        <v>41808</v>
      </c>
      <c r="C3257" s="1" t="s">
        <v>3985</v>
      </c>
      <c r="D3257" s="1" t="s">
        <v>1897</v>
      </c>
      <c r="E3257" s="1" t="s">
        <v>27</v>
      </c>
      <c r="F3257" s="1" t="s">
        <v>28</v>
      </c>
      <c r="G3257" s="1" t="s">
        <v>21</v>
      </c>
      <c r="H3257" s="2">
        <v>41813</v>
      </c>
      <c r="I3257" s="1" t="s">
        <v>22</v>
      </c>
      <c r="J3257" s="6" t="s">
        <v>181</v>
      </c>
      <c r="L3257" t="str">
        <f>VLOOKUP(Table3[[#This Row],[Order ID]],OrderBreakDown!A3256:H11303,2,0)</f>
        <v>Boston Markers, Easy-Erase</v>
      </c>
      <c r="M3257" s="16">
        <f>VLOOKUP(Table3[[#This Row],[Order ID]],OrderBreakDown!A3256:H11303,3,0)</f>
        <v>0</v>
      </c>
      <c r="N3257" t="str">
        <f>VLOOKUP(Table3[[#This Row],[Order ID]],OrderBreakDown!A3256:H11303,4,0)</f>
        <v>$133.00</v>
      </c>
      <c r="O3257" s="18" t="str">
        <f>VLOOKUP(Table3[[#This Row],[Order ID]],OrderBreakDown!A3256:H11303,5,0)</f>
        <v>$12.00</v>
      </c>
      <c r="P3257">
        <f>VLOOKUP(Table3[[#This Row],[Order ID]],OrderBreakDown!A3256:H11303,6,0)</f>
        <v>5</v>
      </c>
      <c r="Q3257" t="str">
        <f>VLOOKUP(Table3[[#This Row],[Order ID]],OrderBreakDown!A3256:H11303,7,0)</f>
        <v>Office Supplies</v>
      </c>
      <c r="R3257" t="str">
        <f>VLOOKUP(Table3[[#This Row],[Order ID]],OrderBreakDown!A3256:H11303,8,0)</f>
        <v>Art</v>
      </c>
    </row>
    <row r="3258" spans="1:18" ht="21.75" customHeight="1" thickBot="1" x14ac:dyDescent="0.3">
      <c r="A3258" s="5" t="s">
        <v>5096</v>
      </c>
      <c r="B3258" s="2">
        <v>41808</v>
      </c>
      <c r="C3258" s="1" t="s">
        <v>1017</v>
      </c>
      <c r="D3258" s="1" t="s">
        <v>351</v>
      </c>
      <c r="E3258" s="1" t="s">
        <v>49</v>
      </c>
      <c r="F3258" s="1" t="s">
        <v>50</v>
      </c>
      <c r="G3258" s="1" t="s">
        <v>15</v>
      </c>
      <c r="H3258" s="2">
        <v>41814</v>
      </c>
      <c r="I3258" s="1" t="s">
        <v>22</v>
      </c>
      <c r="J3258" s="6" t="s">
        <v>352</v>
      </c>
      <c r="L3258" t="str">
        <f>VLOOKUP(Table3[[#This Row],[Order ID]],OrderBreakDown!A3257:H11304,2,0)</f>
        <v>Tenex Folders, Blue</v>
      </c>
      <c r="M3258" s="16">
        <f>VLOOKUP(Table3[[#This Row],[Order ID]],OrderBreakDown!A3257:H11304,3,0)</f>
        <v>0.4</v>
      </c>
      <c r="N3258" t="str">
        <f>VLOOKUP(Table3[[#This Row],[Order ID]],OrderBreakDown!A3257:H11304,4,0)</f>
        <v>$28.00</v>
      </c>
      <c r="O3258" s="18" t="str">
        <f>VLOOKUP(Table3[[#This Row],[Order ID]],OrderBreakDown!A3257:H11304,5,0)</f>
        <v>-$3.00</v>
      </c>
      <c r="P3258">
        <f>VLOOKUP(Table3[[#This Row],[Order ID]],OrderBreakDown!A3257:H11304,6,0)</f>
        <v>2</v>
      </c>
      <c r="Q3258" t="str">
        <f>VLOOKUP(Table3[[#This Row],[Order ID]],OrderBreakDown!A3257:H11304,7,0)</f>
        <v>Office Supplies</v>
      </c>
      <c r="R3258" t="str">
        <f>VLOOKUP(Table3[[#This Row],[Order ID]],OrderBreakDown!A3257:H11304,8,0)</f>
        <v>Storage</v>
      </c>
    </row>
    <row r="3259" spans="1:18" ht="21.75" customHeight="1" thickBot="1" x14ac:dyDescent="0.3">
      <c r="A3259" s="5" t="s">
        <v>5097</v>
      </c>
      <c r="B3259" s="2">
        <v>41808</v>
      </c>
      <c r="C3259" s="1" t="s">
        <v>2826</v>
      </c>
      <c r="D3259" s="1" t="s">
        <v>44</v>
      </c>
      <c r="E3259" s="1" t="s">
        <v>27</v>
      </c>
      <c r="F3259" s="1" t="s">
        <v>28</v>
      </c>
      <c r="G3259" s="1" t="s">
        <v>33</v>
      </c>
      <c r="H3259" s="2">
        <v>41813</v>
      </c>
      <c r="I3259" s="1" t="s">
        <v>16</v>
      </c>
      <c r="J3259" s="6" t="s">
        <v>45</v>
      </c>
      <c r="L3259" t="str">
        <f>VLOOKUP(Table3[[#This Row],[Order ID]],OrderBreakDown!A3258:H11305,2,0)</f>
        <v>Cardinal Binding Machine, Recycled</v>
      </c>
      <c r="M3259" s="16">
        <f>VLOOKUP(Table3[[#This Row],[Order ID]],OrderBreakDown!A3258:H11305,3,0)</f>
        <v>0.5</v>
      </c>
      <c r="N3259" t="str">
        <f>VLOOKUP(Table3[[#This Row],[Order ID]],OrderBreakDown!A3258:H11305,4,0)</f>
        <v>$100.00</v>
      </c>
      <c r="O3259" s="18" t="str">
        <f>VLOOKUP(Table3[[#This Row],[Order ID]],OrderBreakDown!A3258:H11305,5,0)</f>
        <v>-$58.00</v>
      </c>
      <c r="P3259">
        <f>VLOOKUP(Table3[[#This Row],[Order ID]],OrderBreakDown!A3258:H11305,6,0)</f>
        <v>4</v>
      </c>
      <c r="Q3259" t="str">
        <f>VLOOKUP(Table3[[#This Row],[Order ID]],OrderBreakDown!A3258:H11305,7,0)</f>
        <v>Office Supplies</v>
      </c>
      <c r="R3259" t="str">
        <f>VLOOKUP(Table3[[#This Row],[Order ID]],OrderBreakDown!A3258:H11305,8,0)</f>
        <v>Binders</v>
      </c>
    </row>
    <row r="3260" spans="1:18" ht="21.75" customHeight="1" thickBot="1" x14ac:dyDescent="0.3">
      <c r="A3260" s="5" t="s">
        <v>5098</v>
      </c>
      <c r="B3260" s="2">
        <v>41808</v>
      </c>
      <c r="C3260" s="1" t="s">
        <v>1829</v>
      </c>
      <c r="D3260" s="1" t="s">
        <v>1283</v>
      </c>
      <c r="E3260" s="1" t="s">
        <v>20</v>
      </c>
      <c r="F3260" s="1" t="s">
        <v>14</v>
      </c>
      <c r="G3260" s="1" t="s">
        <v>21</v>
      </c>
      <c r="H3260" s="2">
        <v>41808</v>
      </c>
      <c r="I3260" s="1" t="s">
        <v>62</v>
      </c>
      <c r="J3260" s="6" t="s">
        <v>23</v>
      </c>
      <c r="L3260" t="str">
        <f>VLOOKUP(Table3[[#This Row],[Order ID]],OrderBreakDown!A3259:H11306,2,0)</f>
        <v>Tenex Stacking Tray, Black</v>
      </c>
      <c r="M3260" s="16">
        <f>VLOOKUP(Table3[[#This Row],[Order ID]],OrderBreakDown!A3259:H11306,3,0)</f>
        <v>0.3</v>
      </c>
      <c r="N3260" t="str">
        <f>VLOOKUP(Table3[[#This Row],[Order ID]],OrderBreakDown!A3259:H11306,4,0)</f>
        <v>$35.00</v>
      </c>
      <c r="O3260" s="18" t="str">
        <f>VLOOKUP(Table3[[#This Row],[Order ID]],OrderBreakDown!A3259:H11306,5,0)</f>
        <v>-$8.00</v>
      </c>
      <c r="P3260">
        <f>VLOOKUP(Table3[[#This Row],[Order ID]],OrderBreakDown!A3259:H11306,6,0)</f>
        <v>2</v>
      </c>
      <c r="Q3260" t="str">
        <f>VLOOKUP(Table3[[#This Row],[Order ID]],OrderBreakDown!A3259:H11306,7,0)</f>
        <v>Furniture</v>
      </c>
      <c r="R3260" t="str">
        <f>VLOOKUP(Table3[[#This Row],[Order ID]],OrderBreakDown!A3259:H11306,8,0)</f>
        <v>Furnishings</v>
      </c>
    </row>
    <row r="3261" spans="1:18" ht="21.75" customHeight="1" thickBot="1" x14ac:dyDescent="0.3">
      <c r="A3261" s="5" t="s">
        <v>5099</v>
      </c>
      <c r="B3261" s="2">
        <v>41809</v>
      </c>
      <c r="C3261" s="1" t="s">
        <v>2498</v>
      </c>
      <c r="D3261" s="1" t="s">
        <v>263</v>
      </c>
      <c r="E3261" s="1" t="s">
        <v>49</v>
      </c>
      <c r="F3261" s="1" t="s">
        <v>50</v>
      </c>
      <c r="G3261" s="1" t="s">
        <v>15</v>
      </c>
      <c r="H3261" s="2">
        <v>41815</v>
      </c>
      <c r="I3261" s="1" t="s">
        <v>22</v>
      </c>
      <c r="J3261" s="6" t="s">
        <v>264</v>
      </c>
      <c r="L3261" t="str">
        <f>VLOOKUP(Table3[[#This Row],[Order ID]],OrderBreakDown!A3260:H11307,2,0)</f>
        <v>Memorex Memory Card, Erganomic</v>
      </c>
      <c r="M3261" s="16">
        <f>VLOOKUP(Table3[[#This Row],[Order ID]],OrderBreakDown!A3260:H11307,3,0)</f>
        <v>0</v>
      </c>
      <c r="N3261" t="str">
        <f>VLOOKUP(Table3[[#This Row],[Order ID]],OrderBreakDown!A3260:H11307,4,0)</f>
        <v>$801.00</v>
      </c>
      <c r="O3261" s="18" t="str">
        <f>VLOOKUP(Table3[[#This Row],[Order ID]],OrderBreakDown!A3260:H11307,5,0)</f>
        <v>$144.00</v>
      </c>
      <c r="P3261">
        <f>VLOOKUP(Table3[[#This Row],[Order ID]],OrderBreakDown!A3260:H11307,6,0)</f>
        <v>8</v>
      </c>
      <c r="Q3261" t="str">
        <f>VLOOKUP(Table3[[#This Row],[Order ID]],OrderBreakDown!A3260:H11307,7,0)</f>
        <v>Technology</v>
      </c>
      <c r="R3261" t="str">
        <f>VLOOKUP(Table3[[#This Row],[Order ID]],OrderBreakDown!A3260:H11307,8,0)</f>
        <v>Accessories</v>
      </c>
    </row>
    <row r="3262" spans="1:18" ht="21.75" customHeight="1" thickBot="1" x14ac:dyDescent="0.3">
      <c r="A3262" s="5" t="s">
        <v>5100</v>
      </c>
      <c r="B3262" s="2">
        <v>41809</v>
      </c>
      <c r="C3262" s="1" t="s">
        <v>1230</v>
      </c>
      <c r="D3262" s="1" t="s">
        <v>4881</v>
      </c>
      <c r="E3262" s="1" t="s">
        <v>27</v>
      </c>
      <c r="F3262" s="1" t="s">
        <v>28</v>
      </c>
      <c r="G3262" s="1" t="s">
        <v>21</v>
      </c>
      <c r="H3262" s="2">
        <v>41814</v>
      </c>
      <c r="I3262" s="1" t="s">
        <v>22</v>
      </c>
      <c r="J3262" s="6" t="s">
        <v>519</v>
      </c>
      <c r="L3262" t="str">
        <f>VLOOKUP(Table3[[#This Row],[Order ID]],OrderBreakDown!A3261:H11308,2,0)</f>
        <v>Cameo Peel and Seal, Set of 50</v>
      </c>
      <c r="M3262" s="16">
        <f>VLOOKUP(Table3[[#This Row],[Order ID]],OrderBreakDown!A3261:H11308,3,0)</f>
        <v>0</v>
      </c>
      <c r="N3262" t="str">
        <f>VLOOKUP(Table3[[#This Row],[Order ID]],OrderBreakDown!A3261:H11308,4,0)</f>
        <v>$42.00</v>
      </c>
      <c r="O3262" s="18" t="str">
        <f>VLOOKUP(Table3[[#This Row],[Order ID]],OrderBreakDown!A3261:H11308,5,0)</f>
        <v>$7.00</v>
      </c>
      <c r="P3262">
        <f>VLOOKUP(Table3[[#This Row],[Order ID]],OrderBreakDown!A3261:H11308,6,0)</f>
        <v>2</v>
      </c>
      <c r="Q3262" t="str">
        <f>VLOOKUP(Table3[[#This Row],[Order ID]],OrderBreakDown!A3261:H11308,7,0)</f>
        <v>Office Supplies</v>
      </c>
      <c r="R3262" t="str">
        <f>VLOOKUP(Table3[[#This Row],[Order ID]],OrderBreakDown!A3261:H11308,8,0)</f>
        <v>Envelopes</v>
      </c>
    </row>
    <row r="3263" spans="1:18" ht="21.75" customHeight="1" thickBot="1" x14ac:dyDescent="0.3">
      <c r="A3263" s="5" t="s">
        <v>5101</v>
      </c>
      <c r="B3263" s="2">
        <v>41809</v>
      </c>
      <c r="C3263" s="1" t="s">
        <v>4426</v>
      </c>
      <c r="D3263" s="1" t="s">
        <v>263</v>
      </c>
      <c r="E3263" s="1" t="s">
        <v>49</v>
      </c>
      <c r="F3263" s="1" t="s">
        <v>50</v>
      </c>
      <c r="G3263" s="1" t="s">
        <v>33</v>
      </c>
      <c r="H3263" s="2">
        <v>41815</v>
      </c>
      <c r="I3263" s="1" t="s">
        <v>22</v>
      </c>
      <c r="J3263" s="6" t="s">
        <v>264</v>
      </c>
      <c r="L3263" t="str">
        <f>VLOOKUP(Table3[[#This Row],[Order ID]],OrderBreakDown!A3262:H11309,2,0)</f>
        <v>Barricks Conference Table, with Bottom Storage</v>
      </c>
      <c r="M3263" s="16">
        <f>VLOOKUP(Table3[[#This Row],[Order ID]],OrderBreakDown!A3262:H11309,3,0)</f>
        <v>0.5</v>
      </c>
      <c r="N3263" t="str">
        <f>VLOOKUP(Table3[[#This Row],[Order ID]],OrderBreakDown!A3262:H11309,4,0)</f>
        <v>$1,361.00</v>
      </c>
      <c r="O3263" s="18" t="str">
        <f>VLOOKUP(Table3[[#This Row],[Order ID]],OrderBreakDown!A3262:H11309,5,0)</f>
        <v>-$980.00</v>
      </c>
      <c r="P3263">
        <f>VLOOKUP(Table3[[#This Row],[Order ID]],OrderBreakDown!A3262:H11309,6,0)</f>
        <v>3</v>
      </c>
      <c r="Q3263" t="str">
        <f>VLOOKUP(Table3[[#This Row],[Order ID]],OrderBreakDown!A3262:H11309,7,0)</f>
        <v>Furniture</v>
      </c>
      <c r="R3263" t="str">
        <f>VLOOKUP(Table3[[#This Row],[Order ID]],OrderBreakDown!A3262:H11309,8,0)</f>
        <v>Tables</v>
      </c>
    </row>
    <row r="3264" spans="1:18" ht="21.75" customHeight="1" thickBot="1" x14ac:dyDescent="0.3">
      <c r="A3264" s="5" t="s">
        <v>5102</v>
      </c>
      <c r="B3264" s="2">
        <v>41810</v>
      </c>
      <c r="C3264" s="1" t="s">
        <v>204</v>
      </c>
      <c r="D3264" s="1" t="s">
        <v>141</v>
      </c>
      <c r="E3264" s="1" t="s">
        <v>58</v>
      </c>
      <c r="F3264" s="1" t="s">
        <v>50</v>
      </c>
      <c r="G3264" s="1" t="s">
        <v>21</v>
      </c>
      <c r="H3264" s="2">
        <v>41813</v>
      </c>
      <c r="I3264" s="1" t="s">
        <v>16</v>
      </c>
      <c r="J3264" s="6" t="s">
        <v>141</v>
      </c>
      <c r="L3264" t="str">
        <f>VLOOKUP(Table3[[#This Row],[Order ID]],OrderBreakDown!A3263:H11310,2,0)</f>
        <v>Boston Markers, Fluorescent</v>
      </c>
      <c r="M3264" s="16">
        <f>VLOOKUP(Table3[[#This Row],[Order ID]],OrderBreakDown!A3263:H11310,3,0)</f>
        <v>0</v>
      </c>
      <c r="N3264" t="str">
        <f>VLOOKUP(Table3[[#This Row],[Order ID]],OrderBreakDown!A3263:H11310,4,0)</f>
        <v>$83.00</v>
      </c>
      <c r="O3264" s="18" t="str">
        <f>VLOOKUP(Table3[[#This Row],[Order ID]],OrderBreakDown!A3263:H11310,5,0)</f>
        <v>$12.00</v>
      </c>
      <c r="P3264">
        <f>VLOOKUP(Table3[[#This Row],[Order ID]],OrderBreakDown!A3263:H11310,6,0)</f>
        <v>3</v>
      </c>
      <c r="Q3264" t="str">
        <f>VLOOKUP(Table3[[#This Row],[Order ID]],OrderBreakDown!A3263:H11310,7,0)</f>
        <v>Office Supplies</v>
      </c>
      <c r="R3264" t="str">
        <f>VLOOKUP(Table3[[#This Row],[Order ID]],OrderBreakDown!A3263:H11310,8,0)</f>
        <v>Art</v>
      </c>
    </row>
    <row r="3265" spans="1:18" ht="21.75" customHeight="1" thickBot="1" x14ac:dyDescent="0.3">
      <c r="A3265" s="5" t="s">
        <v>5103</v>
      </c>
      <c r="B3265" s="2">
        <v>41810</v>
      </c>
      <c r="C3265" s="1" t="s">
        <v>1636</v>
      </c>
      <c r="D3265" s="1" t="s">
        <v>1275</v>
      </c>
      <c r="E3265" s="1" t="s">
        <v>20</v>
      </c>
      <c r="F3265" s="1" t="s">
        <v>14</v>
      </c>
      <c r="G3265" s="1" t="s">
        <v>33</v>
      </c>
      <c r="H3265" s="2">
        <v>41814</v>
      </c>
      <c r="I3265" s="1" t="s">
        <v>16</v>
      </c>
      <c r="J3265" s="6" t="s">
        <v>23</v>
      </c>
      <c r="L3265" t="str">
        <f>VLOOKUP(Table3[[#This Row],[Order ID]],OrderBreakDown!A3264:H11311,2,0)</f>
        <v>Samsung Audio Dock, Cordless</v>
      </c>
      <c r="M3265" s="16">
        <f>VLOOKUP(Table3[[#This Row],[Order ID]],OrderBreakDown!A3264:H11311,3,0)</f>
        <v>0</v>
      </c>
      <c r="N3265" t="str">
        <f>VLOOKUP(Table3[[#This Row],[Order ID]],OrderBreakDown!A3264:H11311,4,0)</f>
        <v>$339.00</v>
      </c>
      <c r="O3265" s="18" t="str">
        <f>VLOOKUP(Table3[[#This Row],[Order ID]],OrderBreakDown!A3264:H11311,5,0)</f>
        <v>$61.00</v>
      </c>
      <c r="P3265">
        <f>VLOOKUP(Table3[[#This Row],[Order ID]],OrderBreakDown!A3264:H11311,6,0)</f>
        <v>2</v>
      </c>
      <c r="Q3265" t="str">
        <f>VLOOKUP(Table3[[#This Row],[Order ID]],OrderBreakDown!A3264:H11311,7,0)</f>
        <v>Technology</v>
      </c>
      <c r="R3265" t="str">
        <f>VLOOKUP(Table3[[#This Row],[Order ID]],OrderBreakDown!A3264:H11311,8,0)</f>
        <v>Phones</v>
      </c>
    </row>
    <row r="3266" spans="1:18" ht="21.75" customHeight="1" thickBot="1" x14ac:dyDescent="0.3">
      <c r="A3266" s="5" t="s">
        <v>5104</v>
      </c>
      <c r="B3266" s="2">
        <v>41810</v>
      </c>
      <c r="C3266" s="1" t="s">
        <v>1001</v>
      </c>
      <c r="D3266" s="1" t="s">
        <v>12</v>
      </c>
      <c r="E3266" s="1" t="s">
        <v>13</v>
      </c>
      <c r="F3266" s="1" t="s">
        <v>14</v>
      </c>
      <c r="G3266" s="1" t="s">
        <v>33</v>
      </c>
      <c r="H3266" s="2">
        <v>41814</v>
      </c>
      <c r="I3266" s="1" t="s">
        <v>16</v>
      </c>
      <c r="J3266" s="6" t="s">
        <v>12</v>
      </c>
      <c r="L3266" t="str">
        <f>VLOOKUP(Table3[[#This Row],[Order ID]],OrderBreakDown!A3265:H11312,2,0)</f>
        <v>Advantus Frame, Black</v>
      </c>
      <c r="M3266" s="16">
        <f>VLOOKUP(Table3[[#This Row],[Order ID]],OrderBreakDown!A3265:H11312,3,0)</f>
        <v>0.6</v>
      </c>
      <c r="N3266" t="str">
        <f>VLOOKUP(Table3[[#This Row],[Order ID]],OrderBreakDown!A3265:H11312,4,0)</f>
        <v>$89.00</v>
      </c>
      <c r="O3266" s="18" t="str">
        <f>VLOOKUP(Table3[[#This Row],[Order ID]],OrderBreakDown!A3265:H11312,5,0)</f>
        <v>-$89.00</v>
      </c>
      <c r="P3266">
        <f>VLOOKUP(Table3[[#This Row],[Order ID]],OrderBreakDown!A3265:H11312,6,0)</f>
        <v>2</v>
      </c>
      <c r="Q3266" t="str">
        <f>VLOOKUP(Table3[[#This Row],[Order ID]],OrderBreakDown!A3265:H11312,7,0)</f>
        <v>Furniture</v>
      </c>
      <c r="R3266" t="str">
        <f>VLOOKUP(Table3[[#This Row],[Order ID]],OrderBreakDown!A3265:H11312,8,0)</f>
        <v>Furnishings</v>
      </c>
    </row>
    <row r="3267" spans="1:18" ht="21.75" customHeight="1" thickBot="1" x14ac:dyDescent="0.3">
      <c r="A3267" s="5" t="s">
        <v>5105</v>
      </c>
      <c r="B3267" s="2">
        <v>41811</v>
      </c>
      <c r="C3267" s="1" t="s">
        <v>1178</v>
      </c>
      <c r="D3267" s="1" t="s">
        <v>5106</v>
      </c>
      <c r="E3267" s="1" t="s">
        <v>27</v>
      </c>
      <c r="F3267" s="1" t="s">
        <v>28</v>
      </c>
      <c r="G3267" s="1" t="s">
        <v>33</v>
      </c>
      <c r="H3267" s="2">
        <v>41813</v>
      </c>
      <c r="I3267" s="1" t="s">
        <v>16</v>
      </c>
      <c r="J3267" s="6" t="s">
        <v>29</v>
      </c>
      <c r="L3267" t="str">
        <f>VLOOKUP(Table3[[#This Row],[Order ID]],OrderBreakDown!A3266:H11313,2,0)</f>
        <v>Sauder 3-Shelf Cabinet, Metal</v>
      </c>
      <c r="M3267" s="16">
        <f>VLOOKUP(Table3[[#This Row],[Order ID]],OrderBreakDown!A3266:H11313,3,0)</f>
        <v>0.1</v>
      </c>
      <c r="N3267" t="str">
        <f>VLOOKUP(Table3[[#This Row],[Order ID]],OrderBreakDown!A3266:H11313,4,0)</f>
        <v>$598.00</v>
      </c>
      <c r="O3267" s="18" t="str">
        <f>VLOOKUP(Table3[[#This Row],[Order ID]],OrderBreakDown!A3266:H11313,5,0)</f>
        <v>$166.00</v>
      </c>
      <c r="P3267">
        <f>VLOOKUP(Table3[[#This Row],[Order ID]],OrderBreakDown!A3266:H11313,6,0)</f>
        <v>4</v>
      </c>
      <c r="Q3267" t="str">
        <f>VLOOKUP(Table3[[#This Row],[Order ID]],OrderBreakDown!A3266:H11313,7,0)</f>
        <v>Furniture</v>
      </c>
      <c r="R3267" t="str">
        <f>VLOOKUP(Table3[[#This Row],[Order ID]],OrderBreakDown!A3266:H11313,8,0)</f>
        <v>Bookcases</v>
      </c>
    </row>
    <row r="3268" spans="1:18" ht="21.75" customHeight="1" thickBot="1" x14ac:dyDescent="0.3">
      <c r="A3268" s="5" t="s">
        <v>5107</v>
      </c>
      <c r="B3268" s="2">
        <v>41811</v>
      </c>
      <c r="C3268" s="1" t="s">
        <v>1134</v>
      </c>
      <c r="D3268" s="1" t="s">
        <v>54</v>
      </c>
      <c r="E3268" s="1" t="s">
        <v>55</v>
      </c>
      <c r="F3268" s="1" t="s">
        <v>28</v>
      </c>
      <c r="G3268" s="1" t="s">
        <v>33</v>
      </c>
      <c r="H3268" s="2">
        <v>41813</v>
      </c>
      <c r="I3268" s="1" t="s">
        <v>16</v>
      </c>
      <c r="J3268" s="6" t="s">
        <v>54</v>
      </c>
      <c r="L3268" t="str">
        <f>VLOOKUP(Table3[[#This Row],[Order ID]],OrderBreakDown!A3267:H11314,2,0)</f>
        <v>Kraft Manila Envelope, Recycled</v>
      </c>
      <c r="M3268" s="16">
        <f>VLOOKUP(Table3[[#This Row],[Order ID]],OrderBreakDown!A3267:H11314,3,0)</f>
        <v>0</v>
      </c>
      <c r="N3268" t="str">
        <f>VLOOKUP(Table3[[#This Row],[Order ID]],OrderBreakDown!A3267:H11314,4,0)</f>
        <v>$76.00</v>
      </c>
      <c r="O3268" s="18" t="str">
        <f>VLOOKUP(Table3[[#This Row],[Order ID]],OrderBreakDown!A3267:H11314,5,0)</f>
        <v>$14.00</v>
      </c>
      <c r="P3268">
        <f>VLOOKUP(Table3[[#This Row],[Order ID]],OrderBreakDown!A3267:H11314,6,0)</f>
        <v>3</v>
      </c>
      <c r="Q3268" t="str">
        <f>VLOOKUP(Table3[[#This Row],[Order ID]],OrderBreakDown!A3267:H11314,7,0)</f>
        <v>Office Supplies</v>
      </c>
      <c r="R3268" t="str">
        <f>VLOOKUP(Table3[[#This Row],[Order ID]],OrderBreakDown!A3267:H11314,8,0)</f>
        <v>Envelopes</v>
      </c>
    </row>
    <row r="3269" spans="1:18" ht="21.75" customHeight="1" thickBot="1" x14ac:dyDescent="0.3">
      <c r="A3269" s="5" t="s">
        <v>5108</v>
      </c>
      <c r="B3269" s="2">
        <v>41812</v>
      </c>
      <c r="C3269" s="1" t="s">
        <v>3411</v>
      </c>
      <c r="D3269" s="1" t="s">
        <v>282</v>
      </c>
      <c r="E3269" s="1" t="s">
        <v>66</v>
      </c>
      <c r="F3269" s="1" t="s">
        <v>28</v>
      </c>
      <c r="G3269" s="1" t="s">
        <v>15</v>
      </c>
      <c r="H3269" s="2">
        <v>41819</v>
      </c>
      <c r="I3269" s="1" t="s">
        <v>22</v>
      </c>
      <c r="J3269" s="6" t="s">
        <v>282</v>
      </c>
      <c r="L3269" t="str">
        <f>VLOOKUP(Table3[[#This Row],[Order ID]],OrderBreakDown!A3268:H11315,2,0)</f>
        <v>Cardinal Binding Machine, Clear</v>
      </c>
      <c r="M3269" s="16">
        <f>VLOOKUP(Table3[[#This Row],[Order ID]],OrderBreakDown!A3268:H11315,3,0)</f>
        <v>0.1</v>
      </c>
      <c r="N3269" t="str">
        <f>VLOOKUP(Table3[[#This Row],[Order ID]],OrderBreakDown!A3268:H11315,4,0)</f>
        <v>$222.00</v>
      </c>
      <c r="O3269" s="18" t="str">
        <f>VLOOKUP(Table3[[#This Row],[Order ID]],OrderBreakDown!A3268:H11315,5,0)</f>
        <v>$74.00</v>
      </c>
      <c r="P3269">
        <f>VLOOKUP(Table3[[#This Row],[Order ID]],OrderBreakDown!A3268:H11315,6,0)</f>
        <v>5</v>
      </c>
      <c r="Q3269" t="str">
        <f>VLOOKUP(Table3[[#This Row],[Order ID]],OrderBreakDown!A3268:H11315,7,0)</f>
        <v>Office Supplies</v>
      </c>
      <c r="R3269" t="str">
        <f>VLOOKUP(Table3[[#This Row],[Order ID]],OrderBreakDown!A3268:H11315,8,0)</f>
        <v>Binders</v>
      </c>
    </row>
    <row r="3270" spans="1:18" ht="21.75" customHeight="1" thickBot="1" x14ac:dyDescent="0.3">
      <c r="A3270" s="5" t="s">
        <v>5109</v>
      </c>
      <c r="B3270" s="2">
        <v>41813</v>
      </c>
      <c r="C3270" s="1" t="s">
        <v>25</v>
      </c>
      <c r="D3270" s="1" t="s">
        <v>2973</v>
      </c>
      <c r="E3270" s="1" t="s">
        <v>27</v>
      </c>
      <c r="F3270" s="1" t="s">
        <v>28</v>
      </c>
      <c r="G3270" s="1" t="s">
        <v>21</v>
      </c>
      <c r="H3270" s="2">
        <v>41817</v>
      </c>
      <c r="I3270" s="1" t="s">
        <v>22</v>
      </c>
      <c r="J3270" s="6" t="s">
        <v>112</v>
      </c>
      <c r="L3270" t="str">
        <f>VLOOKUP(Table3[[#This Row],[Order ID]],OrderBreakDown!A3269:H11316,2,0)</f>
        <v>Safco Floating Shelf Set, Mobile</v>
      </c>
      <c r="M3270" s="16">
        <f>VLOOKUP(Table3[[#This Row],[Order ID]],OrderBreakDown!A3269:H11316,3,0)</f>
        <v>0.1</v>
      </c>
      <c r="N3270" t="str">
        <f>VLOOKUP(Table3[[#This Row],[Order ID]],OrderBreakDown!A3269:H11316,4,0)</f>
        <v>$717.00</v>
      </c>
      <c r="O3270" s="18" t="str">
        <f>VLOOKUP(Table3[[#This Row],[Order ID]],OrderBreakDown!A3269:H11316,5,0)</f>
        <v>$16.00</v>
      </c>
      <c r="P3270">
        <f>VLOOKUP(Table3[[#This Row],[Order ID]],OrderBreakDown!A3269:H11316,6,0)</f>
        <v>4</v>
      </c>
      <c r="Q3270" t="str">
        <f>VLOOKUP(Table3[[#This Row],[Order ID]],OrderBreakDown!A3269:H11316,7,0)</f>
        <v>Furniture</v>
      </c>
      <c r="R3270" t="str">
        <f>VLOOKUP(Table3[[#This Row],[Order ID]],OrderBreakDown!A3269:H11316,8,0)</f>
        <v>Bookcases</v>
      </c>
    </row>
    <row r="3271" spans="1:18" ht="21.75" customHeight="1" thickBot="1" x14ac:dyDescent="0.3">
      <c r="A3271" s="5" t="s">
        <v>5110</v>
      </c>
      <c r="B3271" s="2">
        <v>41813</v>
      </c>
      <c r="C3271" s="1" t="s">
        <v>2531</v>
      </c>
      <c r="D3271" s="1" t="s">
        <v>4603</v>
      </c>
      <c r="E3271" s="1" t="s">
        <v>27</v>
      </c>
      <c r="F3271" s="1" t="s">
        <v>28</v>
      </c>
      <c r="G3271" s="1" t="s">
        <v>21</v>
      </c>
      <c r="H3271" s="2">
        <v>41817</v>
      </c>
      <c r="I3271" s="1" t="s">
        <v>22</v>
      </c>
      <c r="J3271" s="6" t="s">
        <v>999</v>
      </c>
      <c r="L3271" t="str">
        <f>VLOOKUP(Table3[[#This Row],[Order ID]],OrderBreakDown!A3270:H11317,2,0)</f>
        <v>Fiskars Trimmer, High Speed</v>
      </c>
      <c r="M3271" s="16">
        <f>VLOOKUP(Table3[[#This Row],[Order ID]],OrderBreakDown!A3270:H11317,3,0)</f>
        <v>0</v>
      </c>
      <c r="N3271" t="str">
        <f>VLOOKUP(Table3[[#This Row],[Order ID]],OrderBreakDown!A3270:H11317,4,0)</f>
        <v>$85.00</v>
      </c>
      <c r="O3271" s="18" t="str">
        <f>VLOOKUP(Table3[[#This Row],[Order ID]],OrderBreakDown!A3270:H11317,5,0)</f>
        <v>$13.00</v>
      </c>
      <c r="P3271">
        <f>VLOOKUP(Table3[[#This Row],[Order ID]],OrderBreakDown!A3270:H11317,6,0)</f>
        <v>2</v>
      </c>
      <c r="Q3271" t="str">
        <f>VLOOKUP(Table3[[#This Row],[Order ID]],OrderBreakDown!A3270:H11317,7,0)</f>
        <v>Office Supplies</v>
      </c>
      <c r="R3271" t="str">
        <f>VLOOKUP(Table3[[#This Row],[Order ID]],OrderBreakDown!A3270:H11317,8,0)</f>
        <v>Supplies</v>
      </c>
    </row>
    <row r="3272" spans="1:18" ht="21.75" customHeight="1" thickBot="1" x14ac:dyDescent="0.3">
      <c r="A3272" s="5" t="s">
        <v>5111</v>
      </c>
      <c r="B3272" s="2">
        <v>41813</v>
      </c>
      <c r="C3272" s="1" t="s">
        <v>2952</v>
      </c>
      <c r="D3272" s="1" t="s">
        <v>73</v>
      </c>
      <c r="E3272" s="1" t="s">
        <v>20</v>
      </c>
      <c r="F3272" s="1" t="s">
        <v>14</v>
      </c>
      <c r="G3272" s="1" t="s">
        <v>33</v>
      </c>
      <c r="H3272" s="2">
        <v>41818</v>
      </c>
      <c r="I3272" s="1" t="s">
        <v>22</v>
      </c>
      <c r="J3272" s="6" t="s">
        <v>23</v>
      </c>
      <c r="L3272" t="str">
        <f>VLOOKUP(Table3[[#This Row],[Order ID]],OrderBreakDown!A3271:H11318,2,0)</f>
        <v>Ibico Binding Machine, Recycled</v>
      </c>
      <c r="M3272" s="16">
        <f>VLOOKUP(Table3[[#This Row],[Order ID]],OrderBreakDown!A3271:H11318,3,0)</f>
        <v>0.5</v>
      </c>
      <c r="N3272" t="str">
        <f>VLOOKUP(Table3[[#This Row],[Order ID]],OrderBreakDown!A3271:H11318,4,0)</f>
        <v>$78.00</v>
      </c>
      <c r="O3272" s="18" t="str">
        <f>VLOOKUP(Table3[[#This Row],[Order ID]],OrderBreakDown!A3271:H11318,5,0)</f>
        <v>-$50.00</v>
      </c>
      <c r="P3272">
        <f>VLOOKUP(Table3[[#This Row],[Order ID]],OrderBreakDown!A3271:H11318,6,0)</f>
        <v>3</v>
      </c>
      <c r="Q3272" t="str">
        <f>VLOOKUP(Table3[[#This Row],[Order ID]],OrderBreakDown!A3271:H11318,7,0)</f>
        <v>Office Supplies</v>
      </c>
      <c r="R3272" t="str">
        <f>VLOOKUP(Table3[[#This Row],[Order ID]],OrderBreakDown!A3271:H11318,8,0)</f>
        <v>Binders</v>
      </c>
    </row>
    <row r="3273" spans="1:18" ht="21.75" customHeight="1" thickBot="1" x14ac:dyDescent="0.3">
      <c r="A3273" s="5" t="s">
        <v>5112</v>
      </c>
      <c r="B3273" s="2">
        <v>41813</v>
      </c>
      <c r="C3273" s="1" t="s">
        <v>1661</v>
      </c>
      <c r="D3273" s="1" t="s">
        <v>1642</v>
      </c>
      <c r="E3273" s="1" t="s">
        <v>20</v>
      </c>
      <c r="F3273" s="1" t="s">
        <v>14</v>
      </c>
      <c r="G3273" s="1" t="s">
        <v>21</v>
      </c>
      <c r="H3273" s="2">
        <v>41816</v>
      </c>
      <c r="I3273" s="1" t="s">
        <v>37</v>
      </c>
      <c r="J3273" s="6" t="s">
        <v>23</v>
      </c>
      <c r="L3273" t="str">
        <f>VLOOKUP(Table3[[#This Row],[Order ID]],OrderBreakDown!A3272:H11319,2,0)</f>
        <v>Cameo Business Envelopes, Set of 50</v>
      </c>
      <c r="M3273" s="16">
        <f>VLOOKUP(Table3[[#This Row],[Order ID]],OrderBreakDown!A3272:H11319,3,0)</f>
        <v>0</v>
      </c>
      <c r="N3273" t="str">
        <f>VLOOKUP(Table3[[#This Row],[Order ID]],OrderBreakDown!A3272:H11319,4,0)</f>
        <v>$61.00</v>
      </c>
      <c r="O3273" s="18" t="str">
        <f>VLOOKUP(Table3[[#This Row],[Order ID]],OrderBreakDown!A3272:H11319,5,0)</f>
        <v>$25.00</v>
      </c>
      <c r="P3273">
        <f>VLOOKUP(Table3[[#This Row],[Order ID]],OrderBreakDown!A3272:H11319,6,0)</f>
        <v>3</v>
      </c>
      <c r="Q3273" t="str">
        <f>VLOOKUP(Table3[[#This Row],[Order ID]],OrderBreakDown!A3272:H11319,7,0)</f>
        <v>Office Supplies</v>
      </c>
      <c r="R3273" t="str">
        <f>VLOOKUP(Table3[[#This Row],[Order ID]],OrderBreakDown!A3272:H11319,8,0)</f>
        <v>Envelopes</v>
      </c>
    </row>
    <row r="3274" spans="1:18" ht="21.75" customHeight="1" thickBot="1" x14ac:dyDescent="0.3">
      <c r="A3274" s="5" t="s">
        <v>5113</v>
      </c>
      <c r="B3274" s="2">
        <v>41813</v>
      </c>
      <c r="C3274" s="1" t="s">
        <v>2091</v>
      </c>
      <c r="D3274" s="1" t="s">
        <v>162</v>
      </c>
      <c r="E3274" s="1" t="s">
        <v>66</v>
      </c>
      <c r="F3274" s="1" t="s">
        <v>28</v>
      </c>
      <c r="G3274" s="1" t="s">
        <v>21</v>
      </c>
      <c r="H3274" s="2">
        <v>41817</v>
      </c>
      <c r="I3274" s="1" t="s">
        <v>22</v>
      </c>
      <c r="J3274" s="6" t="s">
        <v>163</v>
      </c>
      <c r="L3274" t="str">
        <f>VLOOKUP(Table3[[#This Row],[Order ID]],OrderBreakDown!A3273:H11320,2,0)</f>
        <v>Advantus Clamps, 12 Pack</v>
      </c>
      <c r="M3274" s="16">
        <f>VLOOKUP(Table3[[#This Row],[Order ID]],OrderBreakDown!A3273:H11320,3,0)</f>
        <v>0.5</v>
      </c>
      <c r="N3274" t="str">
        <f>VLOOKUP(Table3[[#This Row],[Order ID]],OrderBreakDown!A3273:H11320,4,0)</f>
        <v>$19.00</v>
      </c>
      <c r="O3274" s="18" t="str">
        <f>VLOOKUP(Table3[[#This Row],[Order ID]],OrderBreakDown!A3273:H11320,5,0)</f>
        <v>-$13.00</v>
      </c>
      <c r="P3274">
        <f>VLOOKUP(Table3[[#This Row],[Order ID]],OrderBreakDown!A3273:H11320,6,0)</f>
        <v>2</v>
      </c>
      <c r="Q3274" t="str">
        <f>VLOOKUP(Table3[[#This Row],[Order ID]],OrderBreakDown!A3273:H11320,7,0)</f>
        <v>Office Supplies</v>
      </c>
      <c r="R3274" t="str">
        <f>VLOOKUP(Table3[[#This Row],[Order ID]],OrderBreakDown!A3273:H11320,8,0)</f>
        <v>Fasteners</v>
      </c>
    </row>
    <row r="3275" spans="1:18" ht="21.75" customHeight="1" thickBot="1" x14ac:dyDescent="0.3">
      <c r="A3275" s="5" t="s">
        <v>5114</v>
      </c>
      <c r="B3275" s="2">
        <v>41813</v>
      </c>
      <c r="C3275" s="1" t="s">
        <v>1178</v>
      </c>
      <c r="D3275" s="1" t="s">
        <v>1048</v>
      </c>
      <c r="E3275" s="1" t="s">
        <v>20</v>
      </c>
      <c r="F3275" s="1" t="s">
        <v>14</v>
      </c>
      <c r="G3275" s="1" t="s">
        <v>33</v>
      </c>
      <c r="H3275" s="2">
        <v>41819</v>
      </c>
      <c r="I3275" s="1" t="s">
        <v>22</v>
      </c>
      <c r="J3275" s="6" t="s">
        <v>23</v>
      </c>
      <c r="L3275" t="str">
        <f>VLOOKUP(Table3[[#This Row],[Order ID]],OrderBreakDown!A3274:H11321,2,0)</f>
        <v>Advantus Clock, Erganomic</v>
      </c>
      <c r="M3275" s="16">
        <f>VLOOKUP(Table3[[#This Row],[Order ID]],OrderBreakDown!A3274:H11321,3,0)</f>
        <v>0.3</v>
      </c>
      <c r="N3275" t="str">
        <f>VLOOKUP(Table3[[#This Row],[Order ID]],OrderBreakDown!A3274:H11321,4,0)</f>
        <v>$140.00</v>
      </c>
      <c r="O3275" s="18" t="str">
        <f>VLOOKUP(Table3[[#This Row],[Order ID]],OrderBreakDown!A3274:H11321,5,0)</f>
        <v>-$58.00</v>
      </c>
      <c r="P3275">
        <f>VLOOKUP(Table3[[#This Row],[Order ID]],OrderBreakDown!A3274:H11321,6,0)</f>
        <v>4</v>
      </c>
      <c r="Q3275" t="str">
        <f>VLOOKUP(Table3[[#This Row],[Order ID]],OrderBreakDown!A3274:H11321,7,0)</f>
        <v>Furniture</v>
      </c>
      <c r="R3275" t="str">
        <f>VLOOKUP(Table3[[#This Row],[Order ID]],OrderBreakDown!A3274:H11321,8,0)</f>
        <v>Furnishings</v>
      </c>
    </row>
    <row r="3276" spans="1:18" ht="21.75" customHeight="1" thickBot="1" x14ac:dyDescent="0.3">
      <c r="A3276" s="5" t="s">
        <v>5115</v>
      </c>
      <c r="B3276" s="2">
        <v>41814</v>
      </c>
      <c r="C3276" s="1" t="s">
        <v>1419</v>
      </c>
      <c r="D3276" s="1" t="s">
        <v>5116</v>
      </c>
      <c r="E3276" s="1" t="s">
        <v>27</v>
      </c>
      <c r="F3276" s="1" t="s">
        <v>28</v>
      </c>
      <c r="G3276" s="1" t="s">
        <v>33</v>
      </c>
      <c r="H3276" s="2">
        <v>41816</v>
      </c>
      <c r="I3276" s="1" t="s">
        <v>16</v>
      </c>
      <c r="J3276" s="6" t="s">
        <v>112</v>
      </c>
      <c r="L3276" t="str">
        <f>VLOOKUP(Table3[[#This Row],[Order ID]],OrderBreakDown!A3275:H11322,2,0)</f>
        <v>Boston Markers, Water Color</v>
      </c>
      <c r="M3276" s="16">
        <f>VLOOKUP(Table3[[#This Row],[Order ID]],OrderBreakDown!A3275:H11322,3,0)</f>
        <v>0</v>
      </c>
      <c r="N3276" t="str">
        <f>VLOOKUP(Table3[[#This Row],[Order ID]],OrderBreakDown!A3275:H11322,4,0)</f>
        <v>$148.00</v>
      </c>
      <c r="O3276" s="18" t="str">
        <f>VLOOKUP(Table3[[#This Row],[Order ID]],OrderBreakDown!A3275:H11322,5,0)</f>
        <v>$0.00</v>
      </c>
      <c r="P3276">
        <f>VLOOKUP(Table3[[#This Row],[Order ID]],OrderBreakDown!A3275:H11322,6,0)</f>
        <v>5</v>
      </c>
      <c r="Q3276" t="str">
        <f>VLOOKUP(Table3[[#This Row],[Order ID]],OrderBreakDown!A3275:H11322,7,0)</f>
        <v>Office Supplies</v>
      </c>
      <c r="R3276" t="str">
        <f>VLOOKUP(Table3[[#This Row],[Order ID]],OrderBreakDown!A3275:H11322,8,0)</f>
        <v>Art</v>
      </c>
    </row>
    <row r="3277" spans="1:18" ht="21.75" customHeight="1" thickBot="1" x14ac:dyDescent="0.3">
      <c r="A3277" s="5" t="s">
        <v>5117</v>
      </c>
      <c r="B3277" s="2">
        <v>41814</v>
      </c>
      <c r="C3277" s="1" t="s">
        <v>18</v>
      </c>
      <c r="D3277" s="1" t="s">
        <v>667</v>
      </c>
      <c r="E3277" s="1" t="s">
        <v>27</v>
      </c>
      <c r="F3277" s="1" t="s">
        <v>28</v>
      </c>
      <c r="G3277" s="1" t="s">
        <v>21</v>
      </c>
      <c r="H3277" s="2">
        <v>41818</v>
      </c>
      <c r="I3277" s="1" t="s">
        <v>16</v>
      </c>
      <c r="J3277" s="6" t="s">
        <v>181</v>
      </c>
      <c r="L3277" t="str">
        <f>VLOOKUP(Table3[[#This Row],[Order ID]],OrderBreakDown!A3276:H11323,2,0)</f>
        <v>Binney &amp; Smith Sketch Pad, Blue</v>
      </c>
      <c r="M3277" s="16">
        <f>VLOOKUP(Table3[[#This Row],[Order ID]],OrderBreakDown!A3276:H11323,3,0)</f>
        <v>0</v>
      </c>
      <c r="N3277" t="str">
        <f>VLOOKUP(Table3[[#This Row],[Order ID]],OrderBreakDown!A3276:H11323,4,0)</f>
        <v>$139.00</v>
      </c>
      <c r="O3277" s="18" t="str">
        <f>VLOOKUP(Table3[[#This Row],[Order ID]],OrderBreakDown!A3276:H11323,5,0)</f>
        <v>$36.00</v>
      </c>
      <c r="P3277">
        <f>VLOOKUP(Table3[[#This Row],[Order ID]],OrderBreakDown!A3276:H11323,6,0)</f>
        <v>3</v>
      </c>
      <c r="Q3277" t="str">
        <f>VLOOKUP(Table3[[#This Row],[Order ID]],OrderBreakDown!A3276:H11323,7,0)</f>
        <v>Office Supplies</v>
      </c>
      <c r="R3277" t="str">
        <f>VLOOKUP(Table3[[#This Row],[Order ID]],OrderBreakDown!A3276:H11323,8,0)</f>
        <v>Art</v>
      </c>
    </row>
    <row r="3278" spans="1:18" ht="21.75" customHeight="1" thickBot="1" x14ac:dyDescent="0.3">
      <c r="A3278" s="5" t="s">
        <v>5118</v>
      </c>
      <c r="B3278" s="2">
        <v>41814</v>
      </c>
      <c r="C3278" s="1" t="s">
        <v>269</v>
      </c>
      <c r="D3278" s="1" t="s">
        <v>173</v>
      </c>
      <c r="E3278" s="1" t="s">
        <v>58</v>
      </c>
      <c r="F3278" s="1" t="s">
        <v>50</v>
      </c>
      <c r="G3278" s="1" t="s">
        <v>21</v>
      </c>
      <c r="H3278" s="2">
        <v>41818</v>
      </c>
      <c r="I3278" s="1" t="s">
        <v>22</v>
      </c>
      <c r="J3278" s="6" t="s">
        <v>174</v>
      </c>
      <c r="L3278" t="str">
        <f>VLOOKUP(Table3[[#This Row],[Order ID]],OrderBreakDown!A3277:H11324,2,0)</f>
        <v>BIC Markers, Easy-Erase</v>
      </c>
      <c r="M3278" s="16">
        <f>VLOOKUP(Table3[[#This Row],[Order ID]],OrderBreakDown!A3277:H11324,3,0)</f>
        <v>0</v>
      </c>
      <c r="N3278" t="str">
        <f>VLOOKUP(Table3[[#This Row],[Order ID]],OrderBreakDown!A3277:H11324,4,0)</f>
        <v>$134.00</v>
      </c>
      <c r="O3278" s="18" t="str">
        <f>VLOOKUP(Table3[[#This Row],[Order ID]],OrderBreakDown!A3277:H11324,5,0)</f>
        <v>$37.00</v>
      </c>
      <c r="P3278">
        <f>VLOOKUP(Table3[[#This Row],[Order ID]],OrderBreakDown!A3277:H11324,6,0)</f>
        <v>5</v>
      </c>
      <c r="Q3278" t="str">
        <f>VLOOKUP(Table3[[#This Row],[Order ID]],OrderBreakDown!A3277:H11324,7,0)</f>
        <v>Office Supplies</v>
      </c>
      <c r="R3278" t="str">
        <f>VLOOKUP(Table3[[#This Row],[Order ID]],OrderBreakDown!A3277:H11324,8,0)</f>
        <v>Art</v>
      </c>
    </row>
    <row r="3279" spans="1:18" ht="21.75" customHeight="1" thickBot="1" x14ac:dyDescent="0.3">
      <c r="A3279" s="5" t="s">
        <v>5119</v>
      </c>
      <c r="B3279" s="2">
        <v>41814</v>
      </c>
      <c r="C3279" s="1" t="s">
        <v>2312</v>
      </c>
      <c r="D3279" s="1" t="s">
        <v>2871</v>
      </c>
      <c r="E3279" s="1" t="s">
        <v>27</v>
      </c>
      <c r="F3279" s="1" t="s">
        <v>28</v>
      </c>
      <c r="G3279" s="1" t="s">
        <v>21</v>
      </c>
      <c r="H3279" s="2">
        <v>41819</v>
      </c>
      <c r="I3279" s="1" t="s">
        <v>22</v>
      </c>
      <c r="J3279" s="6" t="s">
        <v>194</v>
      </c>
      <c r="L3279" t="str">
        <f>VLOOKUP(Table3[[#This Row],[Order ID]],OrderBreakDown!A3278:H11325,2,0)</f>
        <v>Hon Training Table, Fully Assembled</v>
      </c>
      <c r="M3279" s="16">
        <f>VLOOKUP(Table3[[#This Row],[Order ID]],OrderBreakDown!A3278:H11325,3,0)</f>
        <v>0.35</v>
      </c>
      <c r="N3279" t="str">
        <f>VLOOKUP(Table3[[#This Row],[Order ID]],OrderBreakDown!A3278:H11325,4,0)</f>
        <v>$869.00</v>
      </c>
      <c r="O3279" s="18" t="str">
        <f>VLOOKUP(Table3[[#This Row],[Order ID]],OrderBreakDown!A3278:H11325,5,0)</f>
        <v>$67.00</v>
      </c>
      <c r="P3279">
        <f>VLOOKUP(Table3[[#This Row],[Order ID]],OrderBreakDown!A3278:H11325,6,0)</f>
        <v>4</v>
      </c>
      <c r="Q3279" t="str">
        <f>VLOOKUP(Table3[[#This Row],[Order ID]],OrderBreakDown!A3278:H11325,7,0)</f>
        <v>Furniture</v>
      </c>
      <c r="R3279" t="str">
        <f>VLOOKUP(Table3[[#This Row],[Order ID]],OrderBreakDown!A3278:H11325,8,0)</f>
        <v>Tables</v>
      </c>
    </row>
    <row r="3280" spans="1:18" ht="21.75" customHeight="1" thickBot="1" x14ac:dyDescent="0.3">
      <c r="A3280" s="5" t="s">
        <v>5120</v>
      </c>
      <c r="B3280" s="2">
        <v>41814</v>
      </c>
      <c r="C3280" s="1" t="s">
        <v>2046</v>
      </c>
      <c r="D3280" s="1" t="s">
        <v>54</v>
      </c>
      <c r="E3280" s="1" t="s">
        <v>55</v>
      </c>
      <c r="F3280" s="1" t="s">
        <v>28</v>
      </c>
      <c r="G3280" s="1" t="s">
        <v>15</v>
      </c>
      <c r="H3280" s="2">
        <v>41818</v>
      </c>
      <c r="I3280" s="1" t="s">
        <v>22</v>
      </c>
      <c r="J3280" s="6" t="s">
        <v>54</v>
      </c>
      <c r="L3280" t="str">
        <f>VLOOKUP(Table3[[#This Row],[Order ID]],OrderBreakDown!A3279:H11326,2,0)</f>
        <v>Hon Shipping Labels, 5000 Label Set</v>
      </c>
      <c r="M3280" s="16">
        <f>VLOOKUP(Table3[[#This Row],[Order ID]],OrderBreakDown!A3279:H11326,3,0)</f>
        <v>0</v>
      </c>
      <c r="N3280" t="str">
        <f>VLOOKUP(Table3[[#This Row],[Order ID]],OrderBreakDown!A3279:H11326,4,0)</f>
        <v>$82.00</v>
      </c>
      <c r="O3280" s="18" t="str">
        <f>VLOOKUP(Table3[[#This Row],[Order ID]],OrderBreakDown!A3279:H11326,5,0)</f>
        <v>$39.00</v>
      </c>
      <c r="P3280">
        <f>VLOOKUP(Table3[[#This Row],[Order ID]],OrderBreakDown!A3279:H11326,6,0)</f>
        <v>7</v>
      </c>
      <c r="Q3280" t="str">
        <f>VLOOKUP(Table3[[#This Row],[Order ID]],OrderBreakDown!A3279:H11326,7,0)</f>
        <v>Office Supplies</v>
      </c>
      <c r="R3280" t="str">
        <f>VLOOKUP(Table3[[#This Row],[Order ID]],OrderBreakDown!A3279:H11326,8,0)</f>
        <v>Labels</v>
      </c>
    </row>
    <row r="3281" spans="1:18" ht="21.75" customHeight="1" thickBot="1" x14ac:dyDescent="0.3">
      <c r="A3281" s="5" t="s">
        <v>5121</v>
      </c>
      <c r="B3281" s="2">
        <v>41814</v>
      </c>
      <c r="C3281" s="1" t="s">
        <v>509</v>
      </c>
      <c r="D3281" s="1" t="s">
        <v>227</v>
      </c>
      <c r="E3281" s="1" t="s">
        <v>58</v>
      </c>
      <c r="F3281" s="1" t="s">
        <v>50</v>
      </c>
      <c r="G3281" s="1" t="s">
        <v>21</v>
      </c>
      <c r="H3281" s="2">
        <v>41820</v>
      </c>
      <c r="I3281" s="1" t="s">
        <v>22</v>
      </c>
      <c r="J3281" s="6" t="s">
        <v>96</v>
      </c>
      <c r="L3281" t="str">
        <f>VLOOKUP(Table3[[#This Row],[Order ID]],OrderBreakDown!A3280:H11327,2,0)</f>
        <v>Stockwell Staples, Assorted Sizes</v>
      </c>
      <c r="M3281" s="16">
        <f>VLOOKUP(Table3[[#This Row],[Order ID]],OrderBreakDown!A3280:H11327,3,0)</f>
        <v>0</v>
      </c>
      <c r="N3281" t="str">
        <f>VLOOKUP(Table3[[#This Row],[Order ID]],OrderBreakDown!A3280:H11327,4,0)</f>
        <v>$25.00</v>
      </c>
      <c r="O3281" s="18" t="str">
        <f>VLOOKUP(Table3[[#This Row],[Order ID]],OrderBreakDown!A3280:H11327,5,0)</f>
        <v>$11.00</v>
      </c>
      <c r="P3281">
        <f>VLOOKUP(Table3[[#This Row],[Order ID]],OrderBreakDown!A3280:H11327,6,0)</f>
        <v>3</v>
      </c>
      <c r="Q3281" t="str">
        <f>VLOOKUP(Table3[[#This Row],[Order ID]],OrderBreakDown!A3280:H11327,7,0)</f>
        <v>Office Supplies</v>
      </c>
      <c r="R3281" t="str">
        <f>VLOOKUP(Table3[[#This Row],[Order ID]],OrderBreakDown!A3280:H11327,8,0)</f>
        <v>Fasteners</v>
      </c>
    </row>
    <row r="3282" spans="1:18" ht="21.75" customHeight="1" thickBot="1" x14ac:dyDescent="0.3">
      <c r="A3282" s="5" t="s">
        <v>5122</v>
      </c>
      <c r="B3282" s="2">
        <v>41814</v>
      </c>
      <c r="C3282" s="1" t="s">
        <v>910</v>
      </c>
      <c r="D3282" s="1" t="s">
        <v>205</v>
      </c>
      <c r="E3282" s="1" t="s">
        <v>66</v>
      </c>
      <c r="F3282" s="1" t="s">
        <v>28</v>
      </c>
      <c r="G3282" s="1" t="s">
        <v>21</v>
      </c>
      <c r="H3282" s="2">
        <v>41820</v>
      </c>
      <c r="I3282" s="1" t="s">
        <v>22</v>
      </c>
      <c r="J3282" s="6" t="s">
        <v>206</v>
      </c>
      <c r="L3282" t="str">
        <f>VLOOKUP(Table3[[#This Row],[Order ID]],OrderBreakDown!A3281:H11328,2,0)</f>
        <v>Hamilton Beach Microwave, White</v>
      </c>
      <c r="M3282" s="16">
        <f>VLOOKUP(Table3[[#This Row],[Order ID]],OrderBreakDown!A3281:H11328,3,0)</f>
        <v>0.1</v>
      </c>
      <c r="N3282" t="str">
        <f>VLOOKUP(Table3[[#This Row],[Order ID]],OrderBreakDown!A3281:H11328,4,0)</f>
        <v>$253.00</v>
      </c>
      <c r="O3282" s="18" t="str">
        <f>VLOOKUP(Table3[[#This Row],[Order ID]],OrderBreakDown!A3281:H11328,5,0)</f>
        <v>-$11.00</v>
      </c>
      <c r="P3282">
        <f>VLOOKUP(Table3[[#This Row],[Order ID]],OrderBreakDown!A3281:H11328,6,0)</f>
        <v>1</v>
      </c>
      <c r="Q3282" t="str">
        <f>VLOOKUP(Table3[[#This Row],[Order ID]],OrderBreakDown!A3281:H11328,7,0)</f>
        <v>Office Supplies</v>
      </c>
      <c r="R3282" t="str">
        <f>VLOOKUP(Table3[[#This Row],[Order ID]],OrderBreakDown!A3281:H11328,8,0)</f>
        <v>Appliances</v>
      </c>
    </row>
    <row r="3283" spans="1:18" ht="21.75" customHeight="1" thickBot="1" x14ac:dyDescent="0.3">
      <c r="A3283" s="5" t="s">
        <v>5123</v>
      </c>
      <c r="B3283" s="2">
        <v>41814</v>
      </c>
      <c r="C3283" s="1" t="s">
        <v>2183</v>
      </c>
      <c r="D3283" s="1" t="s">
        <v>177</v>
      </c>
      <c r="E3283" s="1" t="s">
        <v>20</v>
      </c>
      <c r="F3283" s="1" t="s">
        <v>14</v>
      </c>
      <c r="G3283" s="1" t="s">
        <v>21</v>
      </c>
      <c r="H3283" s="2">
        <v>41817</v>
      </c>
      <c r="I3283" s="1" t="s">
        <v>16</v>
      </c>
      <c r="J3283" s="6" t="s">
        <v>23</v>
      </c>
      <c r="L3283" t="str">
        <f>VLOOKUP(Table3[[#This Row],[Order ID]],OrderBreakDown!A3282:H11329,2,0)</f>
        <v>Advantus Stacking Tray, Erganomic</v>
      </c>
      <c r="M3283" s="16">
        <f>VLOOKUP(Table3[[#This Row],[Order ID]],OrderBreakDown!A3282:H11329,3,0)</f>
        <v>0.4</v>
      </c>
      <c r="N3283" t="str">
        <f>VLOOKUP(Table3[[#This Row],[Order ID]],OrderBreakDown!A3282:H11329,4,0)</f>
        <v>$30.00</v>
      </c>
      <c r="O3283" s="18" t="str">
        <f>VLOOKUP(Table3[[#This Row],[Order ID]],OrderBreakDown!A3282:H11329,5,0)</f>
        <v>-$5.00</v>
      </c>
      <c r="P3283">
        <f>VLOOKUP(Table3[[#This Row],[Order ID]],OrderBreakDown!A3282:H11329,6,0)</f>
        <v>2</v>
      </c>
      <c r="Q3283" t="str">
        <f>VLOOKUP(Table3[[#This Row],[Order ID]],OrderBreakDown!A3282:H11329,7,0)</f>
        <v>Furniture</v>
      </c>
      <c r="R3283" t="str">
        <f>VLOOKUP(Table3[[#This Row],[Order ID]],OrderBreakDown!A3282:H11329,8,0)</f>
        <v>Furnishings</v>
      </c>
    </row>
    <row r="3284" spans="1:18" ht="21.75" customHeight="1" thickBot="1" x14ac:dyDescent="0.3">
      <c r="A3284" s="5" t="s">
        <v>5124</v>
      </c>
      <c r="B3284" s="2">
        <v>41814</v>
      </c>
      <c r="C3284" s="1" t="s">
        <v>2227</v>
      </c>
      <c r="D3284" s="1" t="s">
        <v>259</v>
      </c>
      <c r="E3284" s="1" t="s">
        <v>260</v>
      </c>
      <c r="F3284" s="1" t="s">
        <v>14</v>
      </c>
      <c r="G3284" s="1" t="s">
        <v>33</v>
      </c>
      <c r="H3284" s="2">
        <v>41819</v>
      </c>
      <c r="I3284" s="1" t="s">
        <v>22</v>
      </c>
      <c r="J3284" s="6" t="s">
        <v>259</v>
      </c>
      <c r="L3284" t="str">
        <f>VLOOKUP(Table3[[#This Row],[Order ID]],OrderBreakDown!A3283:H11330,2,0)</f>
        <v>Cardinal Index Tab, Economy</v>
      </c>
      <c r="M3284" s="16">
        <f>VLOOKUP(Table3[[#This Row],[Order ID]],OrderBreakDown!A3283:H11330,3,0)</f>
        <v>0.5</v>
      </c>
      <c r="N3284" t="str">
        <f>VLOOKUP(Table3[[#This Row],[Order ID]],OrderBreakDown!A3283:H11330,4,0)</f>
        <v>$13.00</v>
      </c>
      <c r="O3284" s="18" t="str">
        <f>VLOOKUP(Table3[[#This Row],[Order ID]],OrderBreakDown!A3283:H11330,5,0)</f>
        <v>-$1.00</v>
      </c>
      <c r="P3284">
        <f>VLOOKUP(Table3[[#This Row],[Order ID]],OrderBreakDown!A3283:H11330,6,0)</f>
        <v>3</v>
      </c>
      <c r="Q3284" t="str">
        <f>VLOOKUP(Table3[[#This Row],[Order ID]],OrderBreakDown!A3283:H11330,7,0)</f>
        <v>Office Supplies</v>
      </c>
      <c r="R3284" t="str">
        <f>VLOOKUP(Table3[[#This Row],[Order ID]],OrderBreakDown!A3283:H11330,8,0)</f>
        <v>Binders</v>
      </c>
    </row>
    <row r="3285" spans="1:18" ht="21.75" customHeight="1" thickBot="1" x14ac:dyDescent="0.3">
      <c r="A3285" s="5" t="s">
        <v>5125</v>
      </c>
      <c r="B3285" s="2">
        <v>41815</v>
      </c>
      <c r="C3285" s="1" t="s">
        <v>688</v>
      </c>
      <c r="D3285" s="1" t="s">
        <v>173</v>
      </c>
      <c r="E3285" s="1" t="s">
        <v>58</v>
      </c>
      <c r="F3285" s="1" t="s">
        <v>50</v>
      </c>
      <c r="G3285" s="1" t="s">
        <v>21</v>
      </c>
      <c r="H3285" s="2">
        <v>41819</v>
      </c>
      <c r="I3285" s="1" t="s">
        <v>22</v>
      </c>
      <c r="J3285" s="6" t="s">
        <v>174</v>
      </c>
      <c r="L3285" t="str">
        <f>VLOOKUP(Table3[[#This Row],[Order ID]],OrderBreakDown!A3284:H11331,2,0)</f>
        <v>Tenex Clock, Erganomic</v>
      </c>
      <c r="M3285" s="16">
        <f>VLOOKUP(Table3[[#This Row],[Order ID]],OrderBreakDown!A3284:H11331,3,0)</f>
        <v>0</v>
      </c>
      <c r="N3285" t="str">
        <f>VLOOKUP(Table3[[#This Row],[Order ID]],OrderBreakDown!A3284:H11331,4,0)</f>
        <v>$342.00</v>
      </c>
      <c r="O3285" s="18" t="str">
        <f>VLOOKUP(Table3[[#This Row],[Order ID]],OrderBreakDown!A3284:H11331,5,0)</f>
        <v>$154.00</v>
      </c>
      <c r="P3285">
        <f>VLOOKUP(Table3[[#This Row],[Order ID]],OrderBreakDown!A3284:H11331,6,0)</f>
        <v>7</v>
      </c>
      <c r="Q3285" t="str">
        <f>VLOOKUP(Table3[[#This Row],[Order ID]],OrderBreakDown!A3284:H11331,7,0)</f>
        <v>Furniture</v>
      </c>
      <c r="R3285" t="str">
        <f>VLOOKUP(Table3[[#This Row],[Order ID]],OrderBreakDown!A3284:H11331,8,0)</f>
        <v>Furnishings</v>
      </c>
    </row>
    <row r="3286" spans="1:18" ht="21.75" customHeight="1" thickBot="1" x14ac:dyDescent="0.3">
      <c r="A3286" s="5" t="s">
        <v>5126</v>
      </c>
      <c r="B3286" s="2">
        <v>41815</v>
      </c>
      <c r="C3286" s="1" t="s">
        <v>695</v>
      </c>
      <c r="D3286" s="1" t="s">
        <v>714</v>
      </c>
      <c r="E3286" s="1" t="s">
        <v>120</v>
      </c>
      <c r="F3286" s="1" t="s">
        <v>28</v>
      </c>
      <c r="G3286" s="1" t="s">
        <v>21</v>
      </c>
      <c r="H3286" s="2">
        <v>41820</v>
      </c>
      <c r="I3286" s="1" t="s">
        <v>22</v>
      </c>
      <c r="J3286" s="6" t="s">
        <v>715</v>
      </c>
      <c r="L3286" t="str">
        <f>VLOOKUP(Table3[[#This Row],[Order ID]],OrderBreakDown!A3285:H11332,2,0)</f>
        <v>Nokia Audio Dock, VoIP</v>
      </c>
      <c r="M3286" s="16">
        <f>VLOOKUP(Table3[[#This Row],[Order ID]],OrderBreakDown!A3285:H11332,3,0)</f>
        <v>0</v>
      </c>
      <c r="N3286" t="str">
        <f>VLOOKUP(Table3[[#This Row],[Order ID]],OrderBreakDown!A3285:H11332,4,0)</f>
        <v>$1,335.00</v>
      </c>
      <c r="O3286" s="18" t="str">
        <f>VLOOKUP(Table3[[#This Row],[Order ID]],OrderBreakDown!A3285:H11332,5,0)</f>
        <v>$374.00</v>
      </c>
      <c r="P3286">
        <f>VLOOKUP(Table3[[#This Row],[Order ID]],OrderBreakDown!A3285:H11332,6,0)</f>
        <v>8</v>
      </c>
      <c r="Q3286" t="str">
        <f>VLOOKUP(Table3[[#This Row],[Order ID]],OrderBreakDown!A3285:H11332,7,0)</f>
        <v>Technology</v>
      </c>
      <c r="R3286" t="str">
        <f>VLOOKUP(Table3[[#This Row],[Order ID]],OrderBreakDown!A3285:H11332,8,0)</f>
        <v>Phones</v>
      </c>
    </row>
    <row r="3287" spans="1:18" ht="21.75" customHeight="1" thickBot="1" x14ac:dyDescent="0.3">
      <c r="A3287" s="5" t="s">
        <v>5127</v>
      </c>
      <c r="B3287" s="2">
        <v>41815</v>
      </c>
      <c r="C3287" s="1" t="s">
        <v>1851</v>
      </c>
      <c r="D3287" s="1" t="s">
        <v>282</v>
      </c>
      <c r="E3287" s="1" t="s">
        <v>66</v>
      </c>
      <c r="F3287" s="1" t="s">
        <v>28</v>
      </c>
      <c r="G3287" s="1" t="s">
        <v>15</v>
      </c>
      <c r="H3287" s="2">
        <v>41819</v>
      </c>
      <c r="I3287" s="1" t="s">
        <v>16</v>
      </c>
      <c r="J3287" s="6" t="s">
        <v>282</v>
      </c>
      <c r="L3287" t="str">
        <f>VLOOKUP(Table3[[#This Row],[Order ID]],OrderBreakDown!A3286:H11333,2,0)</f>
        <v>Office Star Chairmat, Red</v>
      </c>
      <c r="M3287" s="16">
        <f>VLOOKUP(Table3[[#This Row],[Order ID]],OrderBreakDown!A3286:H11333,3,0)</f>
        <v>0.2</v>
      </c>
      <c r="N3287" t="str">
        <f>VLOOKUP(Table3[[#This Row],[Order ID]],OrderBreakDown!A3286:H11333,4,0)</f>
        <v>$316.00</v>
      </c>
      <c r="O3287" s="18" t="str">
        <f>VLOOKUP(Table3[[#This Row],[Order ID]],OrderBreakDown!A3286:H11333,5,0)</f>
        <v>$79.00</v>
      </c>
      <c r="P3287">
        <f>VLOOKUP(Table3[[#This Row],[Order ID]],OrderBreakDown!A3286:H11333,6,0)</f>
        <v>6</v>
      </c>
      <c r="Q3287" t="str">
        <f>VLOOKUP(Table3[[#This Row],[Order ID]],OrderBreakDown!A3286:H11333,7,0)</f>
        <v>Furniture</v>
      </c>
      <c r="R3287" t="str">
        <f>VLOOKUP(Table3[[#This Row],[Order ID]],OrderBreakDown!A3286:H11333,8,0)</f>
        <v>Chairs</v>
      </c>
    </row>
    <row r="3288" spans="1:18" ht="21.75" customHeight="1" thickBot="1" x14ac:dyDescent="0.3">
      <c r="A3288" s="5" t="s">
        <v>5128</v>
      </c>
      <c r="B3288" s="2">
        <v>41815</v>
      </c>
      <c r="C3288" s="1" t="s">
        <v>380</v>
      </c>
      <c r="D3288" s="1" t="s">
        <v>54</v>
      </c>
      <c r="E3288" s="1" t="s">
        <v>55</v>
      </c>
      <c r="F3288" s="1" t="s">
        <v>28</v>
      </c>
      <c r="G3288" s="1" t="s">
        <v>21</v>
      </c>
      <c r="H3288" s="2">
        <v>41820</v>
      </c>
      <c r="I3288" s="1" t="s">
        <v>16</v>
      </c>
      <c r="J3288" s="6" t="s">
        <v>54</v>
      </c>
      <c r="L3288" t="str">
        <f>VLOOKUP(Table3[[#This Row],[Order ID]],OrderBreakDown!A3287:H11334,2,0)</f>
        <v>Acco Binder, Durable</v>
      </c>
      <c r="M3288" s="16">
        <f>VLOOKUP(Table3[[#This Row],[Order ID]],OrderBreakDown!A3287:H11334,3,0)</f>
        <v>0</v>
      </c>
      <c r="N3288" t="str">
        <f>VLOOKUP(Table3[[#This Row],[Order ID]],OrderBreakDown!A3287:H11334,4,0)</f>
        <v>$67.00</v>
      </c>
      <c r="O3288" s="18" t="str">
        <f>VLOOKUP(Table3[[#This Row],[Order ID]],OrderBreakDown!A3287:H11334,5,0)</f>
        <v>$19.00</v>
      </c>
      <c r="P3288">
        <f>VLOOKUP(Table3[[#This Row],[Order ID]],OrderBreakDown!A3287:H11334,6,0)</f>
        <v>4</v>
      </c>
      <c r="Q3288" t="str">
        <f>VLOOKUP(Table3[[#This Row],[Order ID]],OrderBreakDown!A3287:H11334,7,0)</f>
        <v>Office Supplies</v>
      </c>
      <c r="R3288" t="str">
        <f>VLOOKUP(Table3[[#This Row],[Order ID]],OrderBreakDown!A3287:H11334,8,0)</f>
        <v>Binders</v>
      </c>
    </row>
    <row r="3289" spans="1:18" ht="21.75" customHeight="1" thickBot="1" x14ac:dyDescent="0.3">
      <c r="A3289" s="5" t="s">
        <v>5129</v>
      </c>
      <c r="B3289" s="2">
        <v>41815</v>
      </c>
      <c r="C3289" s="1" t="s">
        <v>461</v>
      </c>
      <c r="D3289" s="1" t="s">
        <v>1517</v>
      </c>
      <c r="E3289" s="1" t="s">
        <v>27</v>
      </c>
      <c r="F3289" s="1" t="s">
        <v>28</v>
      </c>
      <c r="G3289" s="1" t="s">
        <v>33</v>
      </c>
      <c r="H3289" s="2">
        <v>41817</v>
      </c>
      <c r="I3289" s="1" t="s">
        <v>16</v>
      </c>
      <c r="J3289" s="6" t="s">
        <v>614</v>
      </c>
      <c r="L3289" t="str">
        <f>VLOOKUP(Table3[[#This Row],[Order ID]],OrderBreakDown!A3288:H11335,2,0)</f>
        <v>Wilson Jones 3-Hole Punch, Durable</v>
      </c>
      <c r="M3289" s="16">
        <f>VLOOKUP(Table3[[#This Row],[Order ID]],OrderBreakDown!A3288:H11335,3,0)</f>
        <v>0</v>
      </c>
      <c r="N3289" t="str">
        <f>VLOOKUP(Table3[[#This Row],[Order ID]],OrderBreakDown!A3288:H11335,4,0)</f>
        <v>$59.00</v>
      </c>
      <c r="O3289" s="18" t="str">
        <f>VLOOKUP(Table3[[#This Row],[Order ID]],OrderBreakDown!A3288:H11335,5,0)</f>
        <v>$12.00</v>
      </c>
      <c r="P3289">
        <f>VLOOKUP(Table3[[#This Row],[Order ID]],OrderBreakDown!A3288:H11335,6,0)</f>
        <v>2</v>
      </c>
      <c r="Q3289" t="str">
        <f>VLOOKUP(Table3[[#This Row],[Order ID]],OrderBreakDown!A3288:H11335,7,0)</f>
        <v>Office Supplies</v>
      </c>
      <c r="R3289" t="str">
        <f>VLOOKUP(Table3[[#This Row],[Order ID]],OrderBreakDown!A3288:H11335,8,0)</f>
        <v>Binders</v>
      </c>
    </row>
    <row r="3290" spans="1:18" ht="21.75" customHeight="1" thickBot="1" x14ac:dyDescent="0.3">
      <c r="A3290" s="5" t="s">
        <v>5130</v>
      </c>
      <c r="B3290" s="2">
        <v>41815</v>
      </c>
      <c r="C3290" s="1" t="s">
        <v>499</v>
      </c>
      <c r="D3290" s="1" t="s">
        <v>180</v>
      </c>
      <c r="E3290" s="1" t="s">
        <v>27</v>
      </c>
      <c r="F3290" s="1" t="s">
        <v>28</v>
      </c>
      <c r="G3290" s="1" t="s">
        <v>33</v>
      </c>
      <c r="H3290" s="2">
        <v>41821</v>
      </c>
      <c r="I3290" s="1" t="s">
        <v>22</v>
      </c>
      <c r="J3290" s="6" t="s">
        <v>181</v>
      </c>
      <c r="L3290" t="str">
        <f>VLOOKUP(Table3[[#This Row],[Order ID]],OrderBreakDown!A3289:H11336,2,0)</f>
        <v>Sanford Pencil Sharpener, Water Color</v>
      </c>
      <c r="M3290" s="16">
        <f>VLOOKUP(Table3[[#This Row],[Order ID]],OrderBreakDown!A3289:H11336,3,0)</f>
        <v>0.5</v>
      </c>
      <c r="N3290" t="str">
        <f>VLOOKUP(Table3[[#This Row],[Order ID]],OrderBreakDown!A3289:H11336,4,0)</f>
        <v>$44.00</v>
      </c>
      <c r="O3290" s="18" t="str">
        <f>VLOOKUP(Table3[[#This Row],[Order ID]],OrderBreakDown!A3289:H11336,5,0)</f>
        <v>-$34.00</v>
      </c>
      <c r="P3290">
        <f>VLOOKUP(Table3[[#This Row],[Order ID]],OrderBreakDown!A3289:H11336,6,0)</f>
        <v>3</v>
      </c>
      <c r="Q3290" t="str">
        <f>VLOOKUP(Table3[[#This Row],[Order ID]],OrderBreakDown!A3289:H11336,7,0)</f>
        <v>Office Supplies</v>
      </c>
      <c r="R3290" t="str">
        <f>VLOOKUP(Table3[[#This Row],[Order ID]],OrderBreakDown!A3289:H11336,8,0)</f>
        <v>Art</v>
      </c>
    </row>
    <row r="3291" spans="1:18" ht="21.75" customHeight="1" thickBot="1" x14ac:dyDescent="0.3">
      <c r="A3291" s="5" t="s">
        <v>5131</v>
      </c>
      <c r="B3291" s="2">
        <v>41816</v>
      </c>
      <c r="C3291" s="1" t="s">
        <v>435</v>
      </c>
      <c r="D3291" s="1" t="s">
        <v>141</v>
      </c>
      <c r="E3291" s="1" t="s">
        <v>58</v>
      </c>
      <c r="F3291" s="1" t="s">
        <v>50</v>
      </c>
      <c r="G3291" s="1" t="s">
        <v>33</v>
      </c>
      <c r="H3291" s="2">
        <v>41818</v>
      </c>
      <c r="I3291" s="1" t="s">
        <v>37</v>
      </c>
      <c r="J3291" s="6" t="s">
        <v>141</v>
      </c>
      <c r="L3291" t="str">
        <f>VLOOKUP(Table3[[#This Row],[Order ID]],OrderBreakDown!A3290:H11337,2,0)</f>
        <v>Ibico Binding Machine, Durable</v>
      </c>
      <c r="M3291" s="16">
        <f>VLOOKUP(Table3[[#This Row],[Order ID]],OrderBreakDown!A3290:H11337,3,0)</f>
        <v>0</v>
      </c>
      <c r="N3291" t="str">
        <f>VLOOKUP(Table3[[#This Row],[Order ID]],OrderBreakDown!A3290:H11337,4,0)</f>
        <v>$159.00</v>
      </c>
      <c r="O3291" s="18" t="str">
        <f>VLOOKUP(Table3[[#This Row],[Order ID]],OrderBreakDown!A3290:H11337,5,0)</f>
        <v>$73.00</v>
      </c>
      <c r="P3291">
        <f>VLOOKUP(Table3[[#This Row],[Order ID]],OrderBreakDown!A3290:H11337,6,0)</f>
        <v>3</v>
      </c>
      <c r="Q3291" t="str">
        <f>VLOOKUP(Table3[[#This Row],[Order ID]],OrderBreakDown!A3290:H11337,7,0)</f>
        <v>Office Supplies</v>
      </c>
      <c r="R3291" t="str">
        <f>VLOOKUP(Table3[[#This Row],[Order ID]],OrderBreakDown!A3290:H11337,8,0)</f>
        <v>Binders</v>
      </c>
    </row>
    <row r="3292" spans="1:18" ht="21.75" customHeight="1" thickBot="1" x14ac:dyDescent="0.3">
      <c r="A3292" s="5" t="s">
        <v>5132</v>
      </c>
      <c r="B3292" s="2">
        <v>41816</v>
      </c>
      <c r="C3292" s="1" t="s">
        <v>2643</v>
      </c>
      <c r="D3292" s="1" t="s">
        <v>529</v>
      </c>
      <c r="E3292" s="1" t="s">
        <v>120</v>
      </c>
      <c r="F3292" s="1" t="s">
        <v>28</v>
      </c>
      <c r="G3292" s="1" t="s">
        <v>15</v>
      </c>
      <c r="H3292" s="2">
        <v>41823</v>
      </c>
      <c r="I3292" s="1" t="s">
        <v>22</v>
      </c>
      <c r="J3292" s="6" t="s">
        <v>529</v>
      </c>
      <c r="L3292" t="str">
        <f>VLOOKUP(Table3[[#This Row],[Order ID]],OrderBreakDown!A3291:H11338,2,0)</f>
        <v>Novimex Steel Folding Chair, Set of Two</v>
      </c>
      <c r="M3292" s="16">
        <f>VLOOKUP(Table3[[#This Row],[Order ID]],OrderBreakDown!A3291:H11338,3,0)</f>
        <v>0</v>
      </c>
      <c r="N3292" t="str">
        <f>VLOOKUP(Table3[[#This Row],[Order ID]],OrderBreakDown!A3291:H11338,4,0)</f>
        <v>$253.00</v>
      </c>
      <c r="O3292" s="18" t="str">
        <f>VLOOKUP(Table3[[#This Row],[Order ID]],OrderBreakDown!A3291:H11338,5,0)</f>
        <v>$13.00</v>
      </c>
      <c r="P3292">
        <f>VLOOKUP(Table3[[#This Row],[Order ID]],OrderBreakDown!A3291:H11338,6,0)</f>
        <v>3</v>
      </c>
      <c r="Q3292" t="str">
        <f>VLOOKUP(Table3[[#This Row],[Order ID]],OrderBreakDown!A3291:H11338,7,0)</f>
        <v>Furniture</v>
      </c>
      <c r="R3292" t="str">
        <f>VLOOKUP(Table3[[#This Row],[Order ID]],OrderBreakDown!A3291:H11338,8,0)</f>
        <v>Chairs</v>
      </c>
    </row>
    <row r="3293" spans="1:18" ht="21.75" customHeight="1" thickBot="1" x14ac:dyDescent="0.3">
      <c r="A3293" s="5" t="s">
        <v>5133</v>
      </c>
      <c r="B3293" s="2">
        <v>41816</v>
      </c>
      <c r="C3293" s="1" t="s">
        <v>1851</v>
      </c>
      <c r="D3293" s="1" t="s">
        <v>5134</v>
      </c>
      <c r="E3293" s="1" t="s">
        <v>27</v>
      </c>
      <c r="F3293" s="1" t="s">
        <v>28</v>
      </c>
      <c r="G3293" s="1" t="s">
        <v>15</v>
      </c>
      <c r="H3293" s="2">
        <v>41818</v>
      </c>
      <c r="I3293" s="1" t="s">
        <v>16</v>
      </c>
      <c r="J3293" s="6" t="s">
        <v>311</v>
      </c>
      <c r="L3293" t="str">
        <f>VLOOKUP(Table3[[#This Row],[Order ID]],OrderBreakDown!A3292:H11339,2,0)</f>
        <v>BIC Canvas, Easy-Erase</v>
      </c>
      <c r="M3293" s="16">
        <f>VLOOKUP(Table3[[#This Row],[Order ID]],OrderBreakDown!A3292:H11339,3,0)</f>
        <v>0</v>
      </c>
      <c r="N3293" t="str">
        <f>VLOOKUP(Table3[[#This Row],[Order ID]],OrderBreakDown!A3292:H11339,4,0)</f>
        <v>$378.00</v>
      </c>
      <c r="O3293" s="18" t="str">
        <f>VLOOKUP(Table3[[#This Row],[Order ID]],OrderBreakDown!A3292:H11339,5,0)</f>
        <v>$128.00</v>
      </c>
      <c r="P3293">
        <f>VLOOKUP(Table3[[#This Row],[Order ID]],OrderBreakDown!A3292:H11339,6,0)</f>
        <v>7</v>
      </c>
      <c r="Q3293" t="str">
        <f>VLOOKUP(Table3[[#This Row],[Order ID]],OrderBreakDown!A3292:H11339,7,0)</f>
        <v>Office Supplies</v>
      </c>
      <c r="R3293" t="str">
        <f>VLOOKUP(Table3[[#This Row],[Order ID]],OrderBreakDown!A3292:H11339,8,0)</f>
        <v>Art</v>
      </c>
    </row>
    <row r="3294" spans="1:18" ht="21.75" customHeight="1" thickBot="1" x14ac:dyDescent="0.3">
      <c r="A3294" s="5" t="s">
        <v>5135</v>
      </c>
      <c r="B3294" s="2">
        <v>41816</v>
      </c>
      <c r="C3294" s="1" t="s">
        <v>676</v>
      </c>
      <c r="D3294" s="1" t="s">
        <v>3195</v>
      </c>
      <c r="E3294" s="1" t="s">
        <v>120</v>
      </c>
      <c r="F3294" s="1" t="s">
        <v>28</v>
      </c>
      <c r="G3294" s="1" t="s">
        <v>21</v>
      </c>
      <c r="H3294" s="2">
        <v>41822</v>
      </c>
      <c r="I3294" s="1" t="s">
        <v>22</v>
      </c>
      <c r="J3294" s="6" t="s">
        <v>3196</v>
      </c>
      <c r="L3294" t="str">
        <f>VLOOKUP(Table3[[#This Row],[Order ID]],OrderBreakDown!A3293:H11340,2,0)</f>
        <v>Harbour Creations Chairmat, Set of Two</v>
      </c>
      <c r="M3294" s="16">
        <f>VLOOKUP(Table3[[#This Row],[Order ID]],OrderBreakDown!A3293:H11340,3,0)</f>
        <v>0</v>
      </c>
      <c r="N3294" t="str">
        <f>VLOOKUP(Table3[[#This Row],[Order ID]],OrderBreakDown!A3293:H11340,4,0)</f>
        <v>$297.00</v>
      </c>
      <c r="O3294" s="18" t="str">
        <f>VLOOKUP(Table3[[#This Row],[Order ID]],OrderBreakDown!A3293:H11340,5,0)</f>
        <v>$39.00</v>
      </c>
      <c r="P3294">
        <f>VLOOKUP(Table3[[#This Row],[Order ID]],OrderBreakDown!A3293:H11340,6,0)</f>
        <v>4</v>
      </c>
      <c r="Q3294" t="str">
        <f>VLOOKUP(Table3[[#This Row],[Order ID]],OrderBreakDown!A3293:H11340,7,0)</f>
        <v>Furniture</v>
      </c>
      <c r="R3294" t="str">
        <f>VLOOKUP(Table3[[#This Row],[Order ID]],OrderBreakDown!A3293:H11340,8,0)</f>
        <v>Chairs</v>
      </c>
    </row>
    <row r="3295" spans="1:18" ht="21.75" customHeight="1" thickBot="1" x14ac:dyDescent="0.3">
      <c r="A3295" s="5" t="s">
        <v>5136</v>
      </c>
      <c r="B3295" s="2">
        <v>41816</v>
      </c>
      <c r="C3295" s="1" t="s">
        <v>1696</v>
      </c>
      <c r="D3295" s="1" t="s">
        <v>2039</v>
      </c>
      <c r="E3295" s="1" t="s">
        <v>20</v>
      </c>
      <c r="F3295" s="1" t="s">
        <v>14</v>
      </c>
      <c r="G3295" s="1" t="s">
        <v>21</v>
      </c>
      <c r="H3295" s="2">
        <v>41818</v>
      </c>
      <c r="I3295" s="1" t="s">
        <v>16</v>
      </c>
      <c r="J3295" s="6" t="s">
        <v>23</v>
      </c>
      <c r="L3295" t="str">
        <f>VLOOKUP(Table3[[#This Row],[Order ID]],OrderBreakDown!A3294:H11341,2,0)</f>
        <v>Accos Rubber Bands, 12 Pack</v>
      </c>
      <c r="M3295" s="16">
        <f>VLOOKUP(Table3[[#This Row],[Order ID]],OrderBreakDown!A3294:H11341,3,0)</f>
        <v>0</v>
      </c>
      <c r="N3295" t="str">
        <f>VLOOKUP(Table3[[#This Row],[Order ID]],OrderBreakDown!A3294:H11341,4,0)</f>
        <v>$32.00</v>
      </c>
      <c r="O3295" s="18" t="str">
        <f>VLOOKUP(Table3[[#This Row],[Order ID]],OrderBreakDown!A3294:H11341,5,0)</f>
        <v>$11.00</v>
      </c>
      <c r="P3295">
        <f>VLOOKUP(Table3[[#This Row],[Order ID]],OrderBreakDown!A3294:H11341,6,0)</f>
        <v>2</v>
      </c>
      <c r="Q3295" t="str">
        <f>VLOOKUP(Table3[[#This Row],[Order ID]],OrderBreakDown!A3294:H11341,7,0)</f>
        <v>Office Supplies</v>
      </c>
      <c r="R3295" t="str">
        <f>VLOOKUP(Table3[[#This Row],[Order ID]],OrderBreakDown!A3294:H11341,8,0)</f>
        <v>Fasteners</v>
      </c>
    </row>
    <row r="3296" spans="1:18" ht="21.75" customHeight="1" thickBot="1" x14ac:dyDescent="0.3">
      <c r="A3296" s="5" t="s">
        <v>5137</v>
      </c>
      <c r="B3296" s="2">
        <v>41816</v>
      </c>
      <c r="C3296" s="1" t="s">
        <v>2227</v>
      </c>
      <c r="D3296" s="1" t="s">
        <v>1391</v>
      </c>
      <c r="E3296" s="1" t="s">
        <v>58</v>
      </c>
      <c r="F3296" s="1" t="s">
        <v>50</v>
      </c>
      <c r="G3296" s="1" t="s">
        <v>33</v>
      </c>
      <c r="H3296" s="2">
        <v>41821</v>
      </c>
      <c r="I3296" s="1" t="s">
        <v>22</v>
      </c>
      <c r="J3296" s="6" t="s">
        <v>1392</v>
      </c>
      <c r="L3296" t="str">
        <f>VLOOKUP(Table3[[#This Row],[Order ID]],OrderBreakDown!A3295:H11342,2,0)</f>
        <v>Samsung Audio Dock, Cordless</v>
      </c>
      <c r="M3296" s="16">
        <f>VLOOKUP(Table3[[#This Row],[Order ID]],OrderBreakDown!A3295:H11342,3,0)</f>
        <v>0.1</v>
      </c>
      <c r="N3296" t="str">
        <f>VLOOKUP(Table3[[#This Row],[Order ID]],OrderBreakDown!A3295:H11342,4,0)</f>
        <v>$916.00</v>
      </c>
      <c r="O3296" s="18" t="str">
        <f>VLOOKUP(Table3[[#This Row],[Order ID]],OrderBreakDown!A3295:H11342,5,0)</f>
        <v>$81.00</v>
      </c>
      <c r="P3296">
        <f>VLOOKUP(Table3[[#This Row],[Order ID]],OrderBreakDown!A3295:H11342,6,0)</f>
        <v>6</v>
      </c>
      <c r="Q3296" t="str">
        <f>VLOOKUP(Table3[[#This Row],[Order ID]],OrderBreakDown!A3295:H11342,7,0)</f>
        <v>Technology</v>
      </c>
      <c r="R3296" t="str">
        <f>VLOOKUP(Table3[[#This Row],[Order ID]],OrderBreakDown!A3295:H11342,8,0)</f>
        <v>Phones</v>
      </c>
    </row>
    <row r="3297" spans="1:18" ht="21.75" customHeight="1" thickBot="1" x14ac:dyDescent="0.3">
      <c r="A3297" s="5" t="s">
        <v>5138</v>
      </c>
      <c r="B3297" s="2">
        <v>41816</v>
      </c>
      <c r="C3297" s="1" t="s">
        <v>2498</v>
      </c>
      <c r="D3297" s="1" t="s">
        <v>173</v>
      </c>
      <c r="E3297" s="1" t="s">
        <v>58</v>
      </c>
      <c r="F3297" s="1" t="s">
        <v>50</v>
      </c>
      <c r="G3297" s="1" t="s">
        <v>15</v>
      </c>
      <c r="H3297" s="2">
        <v>41820</v>
      </c>
      <c r="I3297" s="1" t="s">
        <v>22</v>
      </c>
      <c r="J3297" s="6" t="s">
        <v>174</v>
      </c>
      <c r="L3297" t="str">
        <f>VLOOKUP(Table3[[#This Row],[Order ID]],OrderBreakDown!A3296:H11343,2,0)</f>
        <v>Kleencut Letter Opener, Easy Grip</v>
      </c>
      <c r="M3297" s="16">
        <f>VLOOKUP(Table3[[#This Row],[Order ID]],OrderBreakDown!A3296:H11343,3,0)</f>
        <v>0</v>
      </c>
      <c r="N3297" t="str">
        <f>VLOOKUP(Table3[[#This Row],[Order ID]],OrderBreakDown!A3296:H11343,4,0)</f>
        <v>$57.00</v>
      </c>
      <c r="O3297" s="18" t="str">
        <f>VLOOKUP(Table3[[#This Row],[Order ID]],OrderBreakDown!A3296:H11343,5,0)</f>
        <v>$7.00</v>
      </c>
      <c r="P3297">
        <f>VLOOKUP(Table3[[#This Row],[Order ID]],OrderBreakDown!A3296:H11343,6,0)</f>
        <v>2</v>
      </c>
      <c r="Q3297" t="str">
        <f>VLOOKUP(Table3[[#This Row],[Order ID]],OrderBreakDown!A3296:H11343,7,0)</f>
        <v>Office Supplies</v>
      </c>
      <c r="R3297" t="str">
        <f>VLOOKUP(Table3[[#This Row],[Order ID]],OrderBreakDown!A3296:H11343,8,0)</f>
        <v>Supplies</v>
      </c>
    </row>
    <row r="3298" spans="1:18" ht="21.75" customHeight="1" thickBot="1" x14ac:dyDescent="0.3">
      <c r="A3298" s="5" t="s">
        <v>5139</v>
      </c>
      <c r="B3298" s="2">
        <v>41816</v>
      </c>
      <c r="C3298" s="1" t="s">
        <v>1553</v>
      </c>
      <c r="D3298" s="1" t="s">
        <v>1036</v>
      </c>
      <c r="E3298" s="1" t="s">
        <v>20</v>
      </c>
      <c r="F3298" s="1" t="s">
        <v>14</v>
      </c>
      <c r="G3298" s="1" t="s">
        <v>33</v>
      </c>
      <c r="H3298" s="2">
        <v>41822</v>
      </c>
      <c r="I3298" s="1" t="s">
        <v>22</v>
      </c>
      <c r="J3298" s="6" t="s">
        <v>23</v>
      </c>
      <c r="L3298" t="str">
        <f>VLOOKUP(Table3[[#This Row],[Order ID]],OrderBreakDown!A3297:H11344,2,0)</f>
        <v>Rogers Shelving, Blue</v>
      </c>
      <c r="M3298" s="16">
        <f>VLOOKUP(Table3[[#This Row],[Order ID]],OrderBreakDown!A3297:H11344,3,0)</f>
        <v>0</v>
      </c>
      <c r="N3298" t="str">
        <f>VLOOKUP(Table3[[#This Row],[Order ID]],OrderBreakDown!A3297:H11344,4,0)</f>
        <v>$311.00</v>
      </c>
      <c r="O3298" s="18" t="str">
        <f>VLOOKUP(Table3[[#This Row],[Order ID]],OrderBreakDown!A3297:H11344,5,0)</f>
        <v>$15.00</v>
      </c>
      <c r="P3298">
        <f>VLOOKUP(Table3[[#This Row],[Order ID]],OrderBreakDown!A3297:H11344,6,0)</f>
        <v>5</v>
      </c>
      <c r="Q3298" t="str">
        <f>VLOOKUP(Table3[[#This Row],[Order ID]],OrderBreakDown!A3297:H11344,7,0)</f>
        <v>Office Supplies</v>
      </c>
      <c r="R3298" t="str">
        <f>VLOOKUP(Table3[[#This Row],[Order ID]],OrderBreakDown!A3297:H11344,8,0)</f>
        <v>Storage</v>
      </c>
    </row>
    <row r="3299" spans="1:18" ht="21.75" customHeight="1" thickBot="1" x14ac:dyDescent="0.3">
      <c r="A3299" s="5" t="s">
        <v>5140</v>
      </c>
      <c r="B3299" s="2">
        <v>41816</v>
      </c>
      <c r="C3299" s="1" t="s">
        <v>3945</v>
      </c>
      <c r="D3299" s="1" t="s">
        <v>3666</v>
      </c>
      <c r="E3299" s="1" t="s">
        <v>77</v>
      </c>
      <c r="F3299" s="1" t="s">
        <v>28</v>
      </c>
      <c r="G3299" s="1" t="s">
        <v>21</v>
      </c>
      <c r="H3299" s="2">
        <v>41821</v>
      </c>
      <c r="I3299" s="1" t="s">
        <v>22</v>
      </c>
      <c r="J3299" s="6" t="s">
        <v>831</v>
      </c>
      <c r="L3299" t="str">
        <f>VLOOKUP(Table3[[#This Row],[Order ID]],OrderBreakDown!A3298:H11345,2,0)</f>
        <v>Brother Copy Machine, Color</v>
      </c>
      <c r="M3299" s="16">
        <f>VLOOKUP(Table3[[#This Row],[Order ID]],OrderBreakDown!A3298:H11345,3,0)</f>
        <v>0.5</v>
      </c>
      <c r="N3299" t="str">
        <f>VLOOKUP(Table3[[#This Row],[Order ID]],OrderBreakDown!A3298:H11345,4,0)</f>
        <v>$781.00</v>
      </c>
      <c r="O3299" s="18" t="str">
        <f>VLOOKUP(Table3[[#This Row],[Order ID]],OrderBreakDown!A3298:H11345,5,0)</f>
        <v>-$594.00</v>
      </c>
      <c r="P3299">
        <f>VLOOKUP(Table3[[#This Row],[Order ID]],OrderBreakDown!A3298:H11345,6,0)</f>
        <v>6</v>
      </c>
      <c r="Q3299" t="str">
        <f>VLOOKUP(Table3[[#This Row],[Order ID]],OrderBreakDown!A3298:H11345,7,0)</f>
        <v>Technology</v>
      </c>
      <c r="R3299" t="str">
        <f>VLOOKUP(Table3[[#This Row],[Order ID]],OrderBreakDown!A3298:H11345,8,0)</f>
        <v>Copiers</v>
      </c>
    </row>
    <row r="3300" spans="1:18" ht="21.75" customHeight="1" thickBot="1" x14ac:dyDescent="0.3">
      <c r="A3300" s="5" t="s">
        <v>5141</v>
      </c>
      <c r="B3300" s="2">
        <v>41816</v>
      </c>
      <c r="C3300" s="1" t="s">
        <v>1570</v>
      </c>
      <c r="D3300" s="1" t="s">
        <v>1391</v>
      </c>
      <c r="E3300" s="1" t="s">
        <v>58</v>
      </c>
      <c r="F3300" s="1" t="s">
        <v>50</v>
      </c>
      <c r="G3300" s="1" t="s">
        <v>21</v>
      </c>
      <c r="H3300" s="2">
        <v>41821</v>
      </c>
      <c r="I3300" s="1" t="s">
        <v>22</v>
      </c>
      <c r="J3300" s="6" t="s">
        <v>1392</v>
      </c>
      <c r="L3300" t="str">
        <f>VLOOKUP(Table3[[#This Row],[Order ID]],OrderBreakDown!A3299:H11346,2,0)</f>
        <v>Fellowes Box, Single Width</v>
      </c>
      <c r="M3300" s="16">
        <f>VLOOKUP(Table3[[#This Row],[Order ID]],OrderBreakDown!A3299:H11346,3,0)</f>
        <v>0.1</v>
      </c>
      <c r="N3300" t="str">
        <f>VLOOKUP(Table3[[#This Row],[Order ID]],OrderBreakDown!A3299:H11346,4,0)</f>
        <v>$89.00</v>
      </c>
      <c r="O3300" s="18" t="str">
        <f>VLOOKUP(Table3[[#This Row],[Order ID]],OrderBreakDown!A3299:H11346,5,0)</f>
        <v>-$4.00</v>
      </c>
      <c r="P3300">
        <f>VLOOKUP(Table3[[#This Row],[Order ID]],OrderBreakDown!A3299:H11346,6,0)</f>
        <v>5</v>
      </c>
      <c r="Q3300" t="str">
        <f>VLOOKUP(Table3[[#This Row],[Order ID]],OrderBreakDown!A3299:H11346,7,0)</f>
        <v>Office Supplies</v>
      </c>
      <c r="R3300" t="str">
        <f>VLOOKUP(Table3[[#This Row],[Order ID]],OrderBreakDown!A3299:H11346,8,0)</f>
        <v>Storage</v>
      </c>
    </row>
    <row r="3301" spans="1:18" ht="21.75" customHeight="1" thickBot="1" x14ac:dyDescent="0.3">
      <c r="A3301" s="5" t="s">
        <v>5142</v>
      </c>
      <c r="B3301" s="2">
        <v>41817</v>
      </c>
      <c r="C3301" s="1" t="s">
        <v>5143</v>
      </c>
      <c r="D3301" s="1" t="s">
        <v>3000</v>
      </c>
      <c r="E3301" s="1" t="s">
        <v>20</v>
      </c>
      <c r="F3301" s="1" t="s">
        <v>14</v>
      </c>
      <c r="G3301" s="1" t="s">
        <v>15</v>
      </c>
      <c r="H3301" s="2">
        <v>41818</v>
      </c>
      <c r="I3301" s="1" t="s">
        <v>37</v>
      </c>
      <c r="J3301" s="6" t="s">
        <v>23</v>
      </c>
      <c r="L3301" t="str">
        <f>VLOOKUP(Table3[[#This Row],[Order ID]],OrderBreakDown!A3300:H11347,2,0)</f>
        <v>Safco Classic Bookcase, Traditional</v>
      </c>
      <c r="M3301" s="16">
        <f>VLOOKUP(Table3[[#This Row],[Order ID]],OrderBreakDown!A3300:H11347,3,0)</f>
        <v>0</v>
      </c>
      <c r="N3301" t="str">
        <f>VLOOKUP(Table3[[#This Row],[Order ID]],OrderBreakDown!A3300:H11347,4,0)</f>
        <v>$1,314.00</v>
      </c>
      <c r="O3301" s="18" t="str">
        <f>VLOOKUP(Table3[[#This Row],[Order ID]],OrderBreakDown!A3300:H11347,5,0)</f>
        <v>$342.00</v>
      </c>
      <c r="P3301">
        <f>VLOOKUP(Table3[[#This Row],[Order ID]],OrderBreakDown!A3300:H11347,6,0)</f>
        <v>3</v>
      </c>
      <c r="Q3301" t="str">
        <f>VLOOKUP(Table3[[#This Row],[Order ID]],OrderBreakDown!A3300:H11347,7,0)</f>
        <v>Furniture</v>
      </c>
      <c r="R3301" t="str">
        <f>VLOOKUP(Table3[[#This Row],[Order ID]],OrderBreakDown!A3300:H11347,8,0)</f>
        <v>Bookcases</v>
      </c>
    </row>
    <row r="3302" spans="1:18" ht="21.75" customHeight="1" thickBot="1" x14ac:dyDescent="0.3">
      <c r="A3302" s="5" t="s">
        <v>5144</v>
      </c>
      <c r="B3302" s="2">
        <v>41817</v>
      </c>
      <c r="C3302" s="1" t="s">
        <v>2056</v>
      </c>
      <c r="D3302" s="1" t="s">
        <v>3685</v>
      </c>
      <c r="E3302" s="1" t="s">
        <v>27</v>
      </c>
      <c r="F3302" s="1" t="s">
        <v>28</v>
      </c>
      <c r="G3302" s="1" t="s">
        <v>33</v>
      </c>
      <c r="H3302" s="2">
        <v>41823</v>
      </c>
      <c r="I3302" s="1" t="s">
        <v>22</v>
      </c>
      <c r="J3302" s="6" t="s">
        <v>194</v>
      </c>
      <c r="L3302" t="str">
        <f>VLOOKUP(Table3[[#This Row],[Order ID]],OrderBreakDown!A3301:H11348,2,0)</f>
        <v>Dania Corner Shelving, Mobile</v>
      </c>
      <c r="M3302" s="16">
        <f>VLOOKUP(Table3[[#This Row],[Order ID]],OrderBreakDown!A3301:H11348,3,0)</f>
        <v>0.1</v>
      </c>
      <c r="N3302" t="str">
        <f>VLOOKUP(Table3[[#This Row],[Order ID]],OrderBreakDown!A3301:H11348,4,0)</f>
        <v>$561.00</v>
      </c>
      <c r="O3302" s="18" t="str">
        <f>VLOOKUP(Table3[[#This Row],[Order ID]],OrderBreakDown!A3301:H11348,5,0)</f>
        <v>$118.00</v>
      </c>
      <c r="P3302">
        <f>VLOOKUP(Table3[[#This Row],[Order ID]],OrderBreakDown!A3301:H11348,6,0)</f>
        <v>5</v>
      </c>
      <c r="Q3302" t="str">
        <f>VLOOKUP(Table3[[#This Row],[Order ID]],OrderBreakDown!A3301:H11348,7,0)</f>
        <v>Furniture</v>
      </c>
      <c r="R3302" t="str">
        <f>VLOOKUP(Table3[[#This Row],[Order ID]],OrderBreakDown!A3301:H11348,8,0)</f>
        <v>Bookcases</v>
      </c>
    </row>
    <row r="3303" spans="1:18" ht="21.75" customHeight="1" thickBot="1" x14ac:dyDescent="0.3">
      <c r="A3303" s="5" t="s">
        <v>5145</v>
      </c>
      <c r="B3303" s="2">
        <v>41817</v>
      </c>
      <c r="C3303" s="1" t="s">
        <v>2297</v>
      </c>
      <c r="D3303" s="1" t="s">
        <v>1642</v>
      </c>
      <c r="E3303" s="1" t="s">
        <v>20</v>
      </c>
      <c r="F3303" s="1" t="s">
        <v>14</v>
      </c>
      <c r="G3303" s="1" t="s">
        <v>33</v>
      </c>
      <c r="H3303" s="2">
        <v>41819</v>
      </c>
      <c r="I3303" s="1" t="s">
        <v>16</v>
      </c>
      <c r="J3303" s="6" t="s">
        <v>23</v>
      </c>
      <c r="L3303" t="str">
        <f>VLOOKUP(Table3[[#This Row],[Order ID]],OrderBreakDown!A3302:H11349,2,0)</f>
        <v>Fiskars Scissors, Easy Grip</v>
      </c>
      <c r="M3303" s="16">
        <f>VLOOKUP(Table3[[#This Row],[Order ID]],OrderBreakDown!A3302:H11349,3,0)</f>
        <v>0</v>
      </c>
      <c r="N3303" t="str">
        <f>VLOOKUP(Table3[[#This Row],[Order ID]],OrderBreakDown!A3302:H11349,4,0)</f>
        <v>$198.00</v>
      </c>
      <c r="O3303" s="18" t="str">
        <f>VLOOKUP(Table3[[#This Row],[Order ID]],OrderBreakDown!A3302:H11349,5,0)</f>
        <v>$24.00</v>
      </c>
      <c r="P3303">
        <f>VLOOKUP(Table3[[#This Row],[Order ID]],OrderBreakDown!A3302:H11349,6,0)</f>
        <v>8</v>
      </c>
      <c r="Q3303" t="str">
        <f>VLOOKUP(Table3[[#This Row],[Order ID]],OrderBreakDown!A3302:H11349,7,0)</f>
        <v>Office Supplies</v>
      </c>
      <c r="R3303" t="str">
        <f>VLOOKUP(Table3[[#This Row],[Order ID]],OrderBreakDown!A3302:H11349,8,0)</f>
        <v>Supplies</v>
      </c>
    </row>
    <row r="3304" spans="1:18" ht="21.75" customHeight="1" thickBot="1" x14ac:dyDescent="0.3">
      <c r="A3304" s="5" t="s">
        <v>5146</v>
      </c>
      <c r="B3304" s="2">
        <v>41817</v>
      </c>
      <c r="C3304" s="1" t="s">
        <v>1807</v>
      </c>
      <c r="D3304" s="1" t="s">
        <v>4124</v>
      </c>
      <c r="E3304" s="1" t="s">
        <v>214</v>
      </c>
      <c r="F3304" s="1" t="s">
        <v>28</v>
      </c>
      <c r="G3304" s="1" t="s">
        <v>15</v>
      </c>
      <c r="H3304" s="2">
        <v>41821</v>
      </c>
      <c r="I3304" s="1" t="s">
        <v>22</v>
      </c>
      <c r="J3304" s="6" t="s">
        <v>4125</v>
      </c>
      <c r="L3304" t="str">
        <f>VLOOKUP(Table3[[#This Row],[Order ID]],OrderBreakDown!A3303:H11350,2,0)</f>
        <v>Wilson Jones Index Tab, Economy</v>
      </c>
      <c r="M3304" s="16">
        <f>VLOOKUP(Table3[[#This Row],[Order ID]],OrderBreakDown!A3303:H11350,3,0)</f>
        <v>0</v>
      </c>
      <c r="N3304" t="str">
        <f>VLOOKUP(Table3[[#This Row],[Order ID]],OrderBreakDown!A3303:H11350,4,0)</f>
        <v>$32.00</v>
      </c>
      <c r="O3304" s="18" t="str">
        <f>VLOOKUP(Table3[[#This Row],[Order ID]],OrderBreakDown!A3303:H11350,5,0)</f>
        <v>$8.00</v>
      </c>
      <c r="P3304">
        <f>VLOOKUP(Table3[[#This Row],[Order ID]],OrderBreakDown!A3303:H11350,6,0)</f>
        <v>5</v>
      </c>
      <c r="Q3304" t="str">
        <f>VLOOKUP(Table3[[#This Row],[Order ID]],OrderBreakDown!A3303:H11350,7,0)</f>
        <v>Office Supplies</v>
      </c>
      <c r="R3304" t="str">
        <f>VLOOKUP(Table3[[#This Row],[Order ID]],OrderBreakDown!A3303:H11350,8,0)</f>
        <v>Binders</v>
      </c>
    </row>
    <row r="3305" spans="1:18" ht="21.75" customHeight="1" thickBot="1" x14ac:dyDescent="0.3">
      <c r="A3305" s="5" t="s">
        <v>5147</v>
      </c>
      <c r="B3305" s="2">
        <v>41817</v>
      </c>
      <c r="C3305" s="1" t="s">
        <v>2008</v>
      </c>
      <c r="D3305" s="1" t="s">
        <v>5148</v>
      </c>
      <c r="E3305" s="1" t="s">
        <v>120</v>
      </c>
      <c r="F3305" s="1" t="s">
        <v>28</v>
      </c>
      <c r="G3305" s="1" t="s">
        <v>33</v>
      </c>
      <c r="H3305" s="2">
        <v>41821</v>
      </c>
      <c r="I3305" s="1" t="s">
        <v>22</v>
      </c>
      <c r="J3305" s="6" t="s">
        <v>3903</v>
      </c>
      <c r="L3305" t="str">
        <f>VLOOKUP(Table3[[#This Row],[Order ID]],OrderBreakDown!A3304:H11351,2,0)</f>
        <v>Binney &amp; Smith Pencil Sharpener, Fluorescent</v>
      </c>
      <c r="M3305" s="16">
        <f>VLOOKUP(Table3[[#This Row],[Order ID]],OrderBreakDown!A3304:H11351,3,0)</f>
        <v>0</v>
      </c>
      <c r="N3305" t="str">
        <f>VLOOKUP(Table3[[#This Row],[Order ID]],OrderBreakDown!A3304:H11351,4,0)</f>
        <v>$187.00</v>
      </c>
      <c r="O3305" s="18" t="str">
        <f>VLOOKUP(Table3[[#This Row],[Order ID]],OrderBreakDown!A3304:H11351,5,0)</f>
        <v>$7.00</v>
      </c>
      <c r="P3305">
        <f>VLOOKUP(Table3[[#This Row],[Order ID]],OrderBreakDown!A3304:H11351,6,0)</f>
        <v>7</v>
      </c>
      <c r="Q3305" t="str">
        <f>VLOOKUP(Table3[[#This Row],[Order ID]],OrderBreakDown!A3304:H11351,7,0)</f>
        <v>Office Supplies</v>
      </c>
      <c r="R3305" t="str">
        <f>VLOOKUP(Table3[[#This Row],[Order ID]],OrderBreakDown!A3304:H11351,8,0)</f>
        <v>Art</v>
      </c>
    </row>
    <row r="3306" spans="1:18" ht="21.75" customHeight="1" thickBot="1" x14ac:dyDescent="0.3">
      <c r="A3306" s="5" t="s">
        <v>5149</v>
      </c>
      <c r="B3306" s="2">
        <v>41817</v>
      </c>
      <c r="C3306" s="1" t="s">
        <v>2065</v>
      </c>
      <c r="D3306" s="1" t="s">
        <v>1018</v>
      </c>
      <c r="E3306" s="1" t="s">
        <v>58</v>
      </c>
      <c r="F3306" s="1" t="s">
        <v>50</v>
      </c>
      <c r="G3306" s="1" t="s">
        <v>21</v>
      </c>
      <c r="H3306" s="2">
        <v>41821</v>
      </c>
      <c r="I3306" s="1" t="s">
        <v>22</v>
      </c>
      <c r="J3306" s="6" t="s">
        <v>96</v>
      </c>
      <c r="L3306" t="str">
        <f>VLOOKUP(Table3[[#This Row],[Order ID]],OrderBreakDown!A3305:H11352,2,0)</f>
        <v>Harbour Creations Steel Folding Chair, Red</v>
      </c>
      <c r="M3306" s="16">
        <f>VLOOKUP(Table3[[#This Row],[Order ID]],OrderBreakDown!A3305:H11352,3,0)</f>
        <v>0.2</v>
      </c>
      <c r="N3306" t="str">
        <f>VLOOKUP(Table3[[#This Row],[Order ID]],OrderBreakDown!A3305:H11352,4,0)</f>
        <v>$78.00</v>
      </c>
      <c r="O3306" s="18" t="str">
        <f>VLOOKUP(Table3[[#This Row],[Order ID]],OrderBreakDown!A3305:H11352,5,0)</f>
        <v>$7.00</v>
      </c>
      <c r="P3306">
        <f>VLOOKUP(Table3[[#This Row],[Order ID]],OrderBreakDown!A3305:H11352,6,0)</f>
        <v>1</v>
      </c>
      <c r="Q3306" t="str">
        <f>VLOOKUP(Table3[[#This Row],[Order ID]],OrderBreakDown!A3305:H11352,7,0)</f>
        <v>Furniture</v>
      </c>
      <c r="R3306" t="str">
        <f>VLOOKUP(Table3[[#This Row],[Order ID]],OrderBreakDown!A3305:H11352,8,0)</f>
        <v>Chairs</v>
      </c>
    </row>
    <row r="3307" spans="1:18" ht="21.75" customHeight="1" thickBot="1" x14ac:dyDescent="0.3">
      <c r="A3307" s="5" t="s">
        <v>5150</v>
      </c>
      <c r="B3307" s="2">
        <v>41817</v>
      </c>
      <c r="C3307" s="1" t="s">
        <v>3843</v>
      </c>
      <c r="D3307" s="1" t="s">
        <v>1943</v>
      </c>
      <c r="E3307" s="1" t="s">
        <v>20</v>
      </c>
      <c r="F3307" s="1" t="s">
        <v>14</v>
      </c>
      <c r="G3307" s="1" t="s">
        <v>33</v>
      </c>
      <c r="H3307" s="2">
        <v>41823</v>
      </c>
      <c r="I3307" s="1" t="s">
        <v>22</v>
      </c>
      <c r="J3307" s="6" t="s">
        <v>419</v>
      </c>
      <c r="L3307" t="str">
        <f>VLOOKUP(Table3[[#This Row],[Order ID]],OrderBreakDown!A3306:H11353,2,0)</f>
        <v>Avery Binder Covers, Recycled</v>
      </c>
      <c r="M3307" s="16">
        <f>VLOOKUP(Table3[[#This Row],[Order ID]],OrderBreakDown!A3306:H11353,3,0)</f>
        <v>0</v>
      </c>
      <c r="N3307" t="str">
        <f>VLOOKUP(Table3[[#This Row],[Order ID]],OrderBreakDown!A3306:H11353,4,0)</f>
        <v>$34.00</v>
      </c>
      <c r="O3307" s="18" t="str">
        <f>VLOOKUP(Table3[[#This Row],[Order ID]],OrderBreakDown!A3306:H11353,5,0)</f>
        <v>$12.00</v>
      </c>
      <c r="P3307">
        <f>VLOOKUP(Table3[[#This Row],[Order ID]],OrderBreakDown!A3306:H11353,6,0)</f>
        <v>3</v>
      </c>
      <c r="Q3307" t="str">
        <f>VLOOKUP(Table3[[#This Row],[Order ID]],OrderBreakDown!A3306:H11353,7,0)</f>
        <v>Office Supplies</v>
      </c>
      <c r="R3307" t="str">
        <f>VLOOKUP(Table3[[#This Row],[Order ID]],OrderBreakDown!A3306:H11353,8,0)</f>
        <v>Binders</v>
      </c>
    </row>
    <row r="3308" spans="1:18" ht="21.75" customHeight="1" thickBot="1" x14ac:dyDescent="0.3">
      <c r="A3308" s="5" t="s">
        <v>5151</v>
      </c>
      <c r="B3308" s="2">
        <v>41820</v>
      </c>
      <c r="C3308" s="1" t="s">
        <v>1156</v>
      </c>
      <c r="D3308" s="1" t="s">
        <v>679</v>
      </c>
      <c r="E3308" s="1" t="s">
        <v>66</v>
      </c>
      <c r="F3308" s="1" t="s">
        <v>28</v>
      </c>
      <c r="G3308" s="1" t="s">
        <v>15</v>
      </c>
      <c r="H3308" s="2">
        <v>41824</v>
      </c>
      <c r="I3308" s="1" t="s">
        <v>22</v>
      </c>
      <c r="J3308" s="6" t="s">
        <v>116</v>
      </c>
      <c r="L3308" t="str">
        <f>VLOOKUP(Table3[[#This Row],[Order ID]],OrderBreakDown!A3307:H11354,2,0)</f>
        <v>Hon Executive Leather Armchair, Adjustable</v>
      </c>
      <c r="M3308" s="16">
        <f>VLOOKUP(Table3[[#This Row],[Order ID]],OrderBreakDown!A3307:H11354,3,0)</f>
        <v>0.1</v>
      </c>
      <c r="N3308" t="str">
        <f>VLOOKUP(Table3[[#This Row],[Order ID]],OrderBreakDown!A3307:H11354,4,0)</f>
        <v>$1,228.00</v>
      </c>
      <c r="O3308" s="18" t="str">
        <f>VLOOKUP(Table3[[#This Row],[Order ID]],OrderBreakDown!A3307:H11354,5,0)</f>
        <v>$14.00</v>
      </c>
      <c r="P3308">
        <f>VLOOKUP(Table3[[#This Row],[Order ID]],OrderBreakDown!A3307:H11354,6,0)</f>
        <v>3</v>
      </c>
      <c r="Q3308" t="str">
        <f>VLOOKUP(Table3[[#This Row],[Order ID]],OrderBreakDown!A3307:H11354,7,0)</f>
        <v>Furniture</v>
      </c>
      <c r="R3308" t="str">
        <f>VLOOKUP(Table3[[#This Row],[Order ID]],OrderBreakDown!A3307:H11354,8,0)</f>
        <v>Chairs</v>
      </c>
    </row>
    <row r="3309" spans="1:18" ht="21.75" customHeight="1" thickBot="1" x14ac:dyDescent="0.3">
      <c r="A3309" s="5" t="s">
        <v>5152</v>
      </c>
      <c r="B3309" s="2">
        <v>41820</v>
      </c>
      <c r="C3309" s="1" t="s">
        <v>1737</v>
      </c>
      <c r="D3309" s="1" t="s">
        <v>3000</v>
      </c>
      <c r="E3309" s="1" t="s">
        <v>20</v>
      </c>
      <c r="F3309" s="1" t="s">
        <v>14</v>
      </c>
      <c r="G3309" s="1" t="s">
        <v>15</v>
      </c>
      <c r="H3309" s="2">
        <v>41820</v>
      </c>
      <c r="I3309" s="1" t="s">
        <v>62</v>
      </c>
      <c r="J3309" s="6" t="s">
        <v>23</v>
      </c>
      <c r="L3309" t="str">
        <f>VLOOKUP(Table3[[#This Row],[Order ID]],OrderBreakDown!A3308:H11355,2,0)</f>
        <v>Tenex Stacking Tray, Erganomic</v>
      </c>
      <c r="M3309" s="16">
        <f>VLOOKUP(Table3[[#This Row],[Order ID]],OrderBreakDown!A3308:H11355,3,0)</f>
        <v>0.3</v>
      </c>
      <c r="N3309" t="str">
        <f>VLOOKUP(Table3[[#This Row],[Order ID]],OrderBreakDown!A3308:H11355,4,0)</f>
        <v>$134.00</v>
      </c>
      <c r="O3309" s="18" t="str">
        <f>VLOOKUP(Table3[[#This Row],[Order ID]],OrderBreakDown!A3308:H11355,5,0)</f>
        <v>-$44.00</v>
      </c>
      <c r="P3309">
        <f>VLOOKUP(Table3[[#This Row],[Order ID]],OrderBreakDown!A3308:H11355,6,0)</f>
        <v>8</v>
      </c>
      <c r="Q3309" t="str">
        <f>VLOOKUP(Table3[[#This Row],[Order ID]],OrderBreakDown!A3308:H11355,7,0)</f>
        <v>Furniture</v>
      </c>
      <c r="R3309" t="str">
        <f>VLOOKUP(Table3[[#This Row],[Order ID]],OrderBreakDown!A3308:H11355,8,0)</f>
        <v>Furnishings</v>
      </c>
    </row>
    <row r="3310" spans="1:18" ht="21.75" customHeight="1" thickBot="1" x14ac:dyDescent="0.3">
      <c r="A3310" s="5" t="s">
        <v>5153</v>
      </c>
      <c r="B3310" s="2">
        <v>41820</v>
      </c>
      <c r="C3310" s="1" t="s">
        <v>1089</v>
      </c>
      <c r="D3310" s="1" t="s">
        <v>128</v>
      </c>
      <c r="E3310" s="1" t="s">
        <v>49</v>
      </c>
      <c r="F3310" s="1" t="s">
        <v>50</v>
      </c>
      <c r="G3310" s="1" t="s">
        <v>33</v>
      </c>
      <c r="H3310" s="2">
        <v>41824</v>
      </c>
      <c r="I3310" s="1" t="s">
        <v>22</v>
      </c>
      <c r="J3310" s="6" t="s">
        <v>108</v>
      </c>
      <c r="L3310" t="str">
        <f>VLOOKUP(Table3[[#This Row],[Order ID]],OrderBreakDown!A3309:H11356,2,0)</f>
        <v>KitchenAid Coffee Grinder, Black</v>
      </c>
      <c r="M3310" s="16">
        <f>VLOOKUP(Table3[[#This Row],[Order ID]],OrderBreakDown!A3309:H11356,3,0)</f>
        <v>0</v>
      </c>
      <c r="N3310" t="str">
        <f>VLOOKUP(Table3[[#This Row],[Order ID]],OrderBreakDown!A3309:H11356,4,0)</f>
        <v>$140.00</v>
      </c>
      <c r="O3310" s="18" t="str">
        <f>VLOOKUP(Table3[[#This Row],[Order ID]],OrderBreakDown!A3309:H11356,5,0)</f>
        <v>$57.00</v>
      </c>
      <c r="P3310">
        <f>VLOOKUP(Table3[[#This Row],[Order ID]],OrderBreakDown!A3309:H11356,6,0)</f>
        <v>2</v>
      </c>
      <c r="Q3310" t="str">
        <f>VLOOKUP(Table3[[#This Row],[Order ID]],OrderBreakDown!A3309:H11356,7,0)</f>
        <v>Office Supplies</v>
      </c>
      <c r="R3310" t="str">
        <f>VLOOKUP(Table3[[#This Row],[Order ID]],OrderBreakDown!A3309:H11356,8,0)</f>
        <v>Appliances</v>
      </c>
    </row>
    <row r="3311" spans="1:18" ht="21.75" customHeight="1" thickBot="1" x14ac:dyDescent="0.3">
      <c r="A3311" s="5" t="s">
        <v>5154</v>
      </c>
      <c r="B3311" s="2">
        <v>41820</v>
      </c>
      <c r="C3311" s="1" t="s">
        <v>586</v>
      </c>
      <c r="D3311" s="1" t="s">
        <v>932</v>
      </c>
      <c r="E3311" s="1" t="s">
        <v>66</v>
      </c>
      <c r="F3311" s="1" t="s">
        <v>28</v>
      </c>
      <c r="G3311" s="1" t="s">
        <v>33</v>
      </c>
      <c r="H3311" s="2">
        <v>41825</v>
      </c>
      <c r="I3311" s="1" t="s">
        <v>16</v>
      </c>
      <c r="J3311" s="6" t="s">
        <v>295</v>
      </c>
      <c r="L3311" t="str">
        <f>VLOOKUP(Table3[[#This Row],[Order ID]],OrderBreakDown!A3310:H11357,2,0)</f>
        <v>Office Star Executive Leather Armchair, Adjustable</v>
      </c>
      <c r="M3311" s="16">
        <f>VLOOKUP(Table3[[#This Row],[Order ID]],OrderBreakDown!A3310:H11357,3,0)</f>
        <v>0.1</v>
      </c>
      <c r="N3311" t="str">
        <f>VLOOKUP(Table3[[#This Row],[Order ID]],OrderBreakDown!A3310:H11357,4,0)</f>
        <v>$423.00</v>
      </c>
      <c r="O3311" s="18" t="str">
        <f>VLOOKUP(Table3[[#This Row],[Order ID]],OrderBreakDown!A3310:H11357,5,0)</f>
        <v>$5.00</v>
      </c>
      <c r="P3311">
        <f>VLOOKUP(Table3[[#This Row],[Order ID]],OrderBreakDown!A3310:H11357,6,0)</f>
        <v>1</v>
      </c>
      <c r="Q3311" t="str">
        <f>VLOOKUP(Table3[[#This Row],[Order ID]],OrderBreakDown!A3310:H11357,7,0)</f>
        <v>Furniture</v>
      </c>
      <c r="R3311" t="str">
        <f>VLOOKUP(Table3[[#This Row],[Order ID]],OrderBreakDown!A3310:H11357,8,0)</f>
        <v>Chairs</v>
      </c>
    </row>
    <row r="3312" spans="1:18" ht="21.75" customHeight="1" thickBot="1" x14ac:dyDescent="0.3">
      <c r="A3312" s="5" t="s">
        <v>5155</v>
      </c>
      <c r="B3312" s="2">
        <v>41820</v>
      </c>
      <c r="C3312" s="1" t="s">
        <v>3843</v>
      </c>
      <c r="D3312" s="1" t="s">
        <v>241</v>
      </c>
      <c r="E3312" s="1" t="s">
        <v>27</v>
      </c>
      <c r="F3312" s="1" t="s">
        <v>28</v>
      </c>
      <c r="G3312" s="1" t="s">
        <v>33</v>
      </c>
      <c r="H3312" s="2">
        <v>41827</v>
      </c>
      <c r="I3312" s="1" t="s">
        <v>22</v>
      </c>
      <c r="J3312" s="6" t="s">
        <v>112</v>
      </c>
      <c r="L3312" t="str">
        <f>VLOOKUP(Table3[[#This Row],[Order ID]],OrderBreakDown!A3311:H11358,2,0)</f>
        <v>Sanford Highlighters, Blue</v>
      </c>
      <c r="M3312" s="16">
        <f>VLOOKUP(Table3[[#This Row],[Order ID]],OrderBreakDown!A3311:H11358,3,0)</f>
        <v>0</v>
      </c>
      <c r="N3312" t="str">
        <f>VLOOKUP(Table3[[#This Row],[Order ID]],OrderBreakDown!A3311:H11358,4,0)</f>
        <v>$110.00</v>
      </c>
      <c r="O3312" s="18" t="str">
        <f>VLOOKUP(Table3[[#This Row],[Order ID]],OrderBreakDown!A3311:H11358,5,0)</f>
        <v>$12.00</v>
      </c>
      <c r="P3312">
        <f>VLOOKUP(Table3[[#This Row],[Order ID]],OrderBreakDown!A3311:H11358,6,0)</f>
        <v>7</v>
      </c>
      <c r="Q3312" t="str">
        <f>VLOOKUP(Table3[[#This Row],[Order ID]],OrderBreakDown!A3311:H11358,7,0)</f>
        <v>Office Supplies</v>
      </c>
      <c r="R3312" t="str">
        <f>VLOOKUP(Table3[[#This Row],[Order ID]],OrderBreakDown!A3311:H11358,8,0)</f>
        <v>Art</v>
      </c>
    </row>
    <row r="3313" spans="1:18" ht="21.75" customHeight="1" thickBot="1" x14ac:dyDescent="0.3">
      <c r="A3313" s="5" t="s">
        <v>5156</v>
      </c>
      <c r="B3313" s="2">
        <v>41821</v>
      </c>
      <c r="C3313" s="1" t="s">
        <v>3564</v>
      </c>
      <c r="D3313" s="1" t="s">
        <v>3956</v>
      </c>
      <c r="E3313" s="1" t="s">
        <v>58</v>
      </c>
      <c r="F3313" s="1" t="s">
        <v>50</v>
      </c>
      <c r="G3313" s="1" t="s">
        <v>33</v>
      </c>
      <c r="H3313" s="2">
        <v>41825</v>
      </c>
      <c r="I3313" s="1" t="s">
        <v>22</v>
      </c>
      <c r="J3313" s="6" t="s">
        <v>1126</v>
      </c>
      <c r="L3313" t="str">
        <f>VLOOKUP(Table3[[#This Row],[Order ID]],OrderBreakDown!A3312:H11359,2,0)</f>
        <v>Enermax Note Cards, 8.5 x 11</v>
      </c>
      <c r="M3313" s="16">
        <f>VLOOKUP(Table3[[#This Row],[Order ID]],OrderBreakDown!A3312:H11359,3,0)</f>
        <v>0</v>
      </c>
      <c r="N3313" t="str">
        <f>VLOOKUP(Table3[[#This Row],[Order ID]],OrderBreakDown!A3312:H11359,4,0)</f>
        <v>$114.00</v>
      </c>
      <c r="O3313" s="18" t="str">
        <f>VLOOKUP(Table3[[#This Row],[Order ID]],OrderBreakDown!A3312:H11359,5,0)</f>
        <v>$48.00</v>
      </c>
      <c r="P3313">
        <f>VLOOKUP(Table3[[#This Row],[Order ID]],OrderBreakDown!A3312:H11359,6,0)</f>
        <v>4</v>
      </c>
      <c r="Q3313" t="str">
        <f>VLOOKUP(Table3[[#This Row],[Order ID]],OrderBreakDown!A3312:H11359,7,0)</f>
        <v>Office Supplies</v>
      </c>
      <c r="R3313" t="str">
        <f>VLOOKUP(Table3[[#This Row],[Order ID]],OrderBreakDown!A3312:H11359,8,0)</f>
        <v>Paper</v>
      </c>
    </row>
    <row r="3314" spans="1:18" ht="21.75" customHeight="1" thickBot="1" x14ac:dyDescent="0.3">
      <c r="A3314" s="5" t="s">
        <v>5157</v>
      </c>
      <c r="B3314" s="2">
        <v>41821</v>
      </c>
      <c r="C3314" s="1" t="s">
        <v>2051</v>
      </c>
      <c r="D3314" s="1" t="s">
        <v>4645</v>
      </c>
      <c r="E3314" s="1" t="s">
        <v>55</v>
      </c>
      <c r="F3314" s="1" t="s">
        <v>28</v>
      </c>
      <c r="G3314" s="1" t="s">
        <v>21</v>
      </c>
      <c r="H3314" s="2">
        <v>41824</v>
      </c>
      <c r="I3314" s="1" t="s">
        <v>37</v>
      </c>
      <c r="J3314" s="6" t="s">
        <v>893</v>
      </c>
      <c r="L3314" t="str">
        <f>VLOOKUP(Table3[[#This Row],[Order ID]],OrderBreakDown!A3313:H11360,2,0)</f>
        <v>BIC Pens, Water Color</v>
      </c>
      <c r="M3314" s="16">
        <f>VLOOKUP(Table3[[#This Row],[Order ID]],OrderBreakDown!A3313:H11360,3,0)</f>
        <v>0</v>
      </c>
      <c r="N3314" t="str">
        <f>VLOOKUP(Table3[[#This Row],[Order ID]],OrderBreakDown!A3313:H11360,4,0)</f>
        <v>$17.00</v>
      </c>
      <c r="O3314" s="18" t="str">
        <f>VLOOKUP(Table3[[#This Row],[Order ID]],OrderBreakDown!A3313:H11360,5,0)</f>
        <v>$7.00</v>
      </c>
      <c r="P3314">
        <f>VLOOKUP(Table3[[#This Row],[Order ID]],OrderBreakDown!A3313:H11360,6,0)</f>
        <v>1</v>
      </c>
      <c r="Q3314" t="str">
        <f>VLOOKUP(Table3[[#This Row],[Order ID]],OrderBreakDown!A3313:H11360,7,0)</f>
        <v>Office Supplies</v>
      </c>
      <c r="R3314" t="str">
        <f>VLOOKUP(Table3[[#This Row],[Order ID]],OrderBreakDown!A3313:H11360,8,0)</f>
        <v>Art</v>
      </c>
    </row>
    <row r="3315" spans="1:18" ht="21.75" customHeight="1" thickBot="1" x14ac:dyDescent="0.3">
      <c r="A3315" s="5" t="s">
        <v>5158</v>
      </c>
      <c r="B3315" s="2">
        <v>41821</v>
      </c>
      <c r="C3315" s="1" t="s">
        <v>713</v>
      </c>
      <c r="D3315" s="1" t="s">
        <v>2582</v>
      </c>
      <c r="E3315" s="1" t="s">
        <v>77</v>
      </c>
      <c r="F3315" s="1" t="s">
        <v>28</v>
      </c>
      <c r="G3315" s="1" t="s">
        <v>21</v>
      </c>
      <c r="H3315" s="2">
        <v>41823</v>
      </c>
      <c r="I3315" s="1" t="s">
        <v>16</v>
      </c>
      <c r="J3315" s="6" t="s">
        <v>581</v>
      </c>
      <c r="L3315" t="str">
        <f>VLOOKUP(Table3[[#This Row],[Order ID]],OrderBreakDown!A3314:H11361,2,0)</f>
        <v>Wilson Jones Hole Reinforcements, Durable</v>
      </c>
      <c r="M3315" s="16">
        <f>VLOOKUP(Table3[[#This Row],[Order ID]],OrderBreakDown!A3314:H11361,3,0)</f>
        <v>0.5</v>
      </c>
      <c r="N3315" t="str">
        <f>VLOOKUP(Table3[[#This Row],[Order ID]],OrderBreakDown!A3314:H11361,4,0)</f>
        <v>$9.00</v>
      </c>
      <c r="O3315" s="18" t="str">
        <f>VLOOKUP(Table3[[#This Row],[Order ID]],OrderBreakDown!A3314:H11361,5,0)</f>
        <v>-$3.00</v>
      </c>
      <c r="P3315">
        <f>VLOOKUP(Table3[[#This Row],[Order ID]],OrderBreakDown!A3314:H11361,6,0)</f>
        <v>3</v>
      </c>
      <c r="Q3315" t="str">
        <f>VLOOKUP(Table3[[#This Row],[Order ID]],OrderBreakDown!A3314:H11361,7,0)</f>
        <v>Office Supplies</v>
      </c>
      <c r="R3315" t="str">
        <f>VLOOKUP(Table3[[#This Row],[Order ID]],OrderBreakDown!A3314:H11361,8,0)</f>
        <v>Binders</v>
      </c>
    </row>
    <row r="3316" spans="1:18" ht="21.75" customHeight="1" thickBot="1" x14ac:dyDescent="0.3">
      <c r="A3316" s="5" t="s">
        <v>5159</v>
      </c>
      <c r="B3316" s="2">
        <v>41821</v>
      </c>
      <c r="C3316" s="1" t="s">
        <v>1744</v>
      </c>
      <c r="D3316" s="1" t="s">
        <v>5160</v>
      </c>
      <c r="E3316" s="1" t="s">
        <v>49</v>
      </c>
      <c r="F3316" s="1" t="s">
        <v>50</v>
      </c>
      <c r="G3316" s="1" t="s">
        <v>33</v>
      </c>
      <c r="H3316" s="2">
        <v>41824</v>
      </c>
      <c r="I3316" s="1" t="s">
        <v>16</v>
      </c>
      <c r="J3316" s="6" t="s">
        <v>104</v>
      </c>
      <c r="L3316" t="str">
        <f>VLOOKUP(Table3[[#This Row],[Order ID]],OrderBreakDown!A3315:H11362,2,0)</f>
        <v>Motorola Smart Phone, Cordless</v>
      </c>
      <c r="M3316" s="16">
        <f>VLOOKUP(Table3[[#This Row],[Order ID]],OrderBreakDown!A3315:H11362,3,0)</f>
        <v>0.4</v>
      </c>
      <c r="N3316" t="str">
        <f>VLOOKUP(Table3[[#This Row],[Order ID]],OrderBreakDown!A3315:H11362,4,0)</f>
        <v>$771.00</v>
      </c>
      <c r="O3316" s="18" t="str">
        <f>VLOOKUP(Table3[[#This Row],[Order ID]],OrderBreakDown!A3315:H11362,5,0)</f>
        <v>-$424.00</v>
      </c>
      <c r="P3316">
        <f>VLOOKUP(Table3[[#This Row],[Order ID]],OrderBreakDown!A3315:H11362,6,0)</f>
        <v>2</v>
      </c>
      <c r="Q3316" t="str">
        <f>VLOOKUP(Table3[[#This Row],[Order ID]],OrderBreakDown!A3315:H11362,7,0)</f>
        <v>Technology</v>
      </c>
      <c r="R3316" t="str">
        <f>VLOOKUP(Table3[[#This Row],[Order ID]],OrderBreakDown!A3315:H11362,8,0)</f>
        <v>Phones</v>
      </c>
    </row>
    <row r="3317" spans="1:18" ht="21.75" customHeight="1" thickBot="1" x14ac:dyDescent="0.3">
      <c r="A3317" s="5" t="s">
        <v>5161</v>
      </c>
      <c r="B3317" s="2">
        <v>41822</v>
      </c>
      <c r="C3317" s="1" t="s">
        <v>4391</v>
      </c>
      <c r="D3317" s="1" t="s">
        <v>1918</v>
      </c>
      <c r="E3317" s="1" t="s">
        <v>49</v>
      </c>
      <c r="F3317" s="1" t="s">
        <v>50</v>
      </c>
      <c r="G3317" s="1" t="s">
        <v>21</v>
      </c>
      <c r="H3317" s="2">
        <v>41826</v>
      </c>
      <c r="I3317" s="1" t="s">
        <v>22</v>
      </c>
      <c r="J3317" s="6" t="s">
        <v>352</v>
      </c>
      <c r="L3317" t="str">
        <f>VLOOKUP(Table3[[#This Row],[Order ID]],OrderBreakDown!A3316:H11363,2,0)</f>
        <v>Acme Letter Opener, Easy Grip</v>
      </c>
      <c r="M3317" s="16">
        <f>VLOOKUP(Table3[[#This Row],[Order ID]],OrderBreakDown!A3316:H11363,3,0)</f>
        <v>0</v>
      </c>
      <c r="N3317" t="str">
        <f>VLOOKUP(Table3[[#This Row],[Order ID]],OrderBreakDown!A3316:H11363,4,0)</f>
        <v>$223.00</v>
      </c>
      <c r="O3317" s="18" t="str">
        <f>VLOOKUP(Table3[[#This Row],[Order ID]],OrderBreakDown!A3316:H11363,5,0)</f>
        <v>$62.00</v>
      </c>
      <c r="P3317">
        <f>VLOOKUP(Table3[[#This Row],[Order ID]],OrderBreakDown!A3316:H11363,6,0)</f>
        <v>7</v>
      </c>
      <c r="Q3317" t="str">
        <f>VLOOKUP(Table3[[#This Row],[Order ID]],OrderBreakDown!A3316:H11363,7,0)</f>
        <v>Office Supplies</v>
      </c>
      <c r="R3317" t="str">
        <f>VLOOKUP(Table3[[#This Row],[Order ID]],OrderBreakDown!A3316:H11363,8,0)</f>
        <v>Supplies</v>
      </c>
    </row>
    <row r="3318" spans="1:18" ht="21.75" customHeight="1" thickBot="1" x14ac:dyDescent="0.3">
      <c r="A3318" s="5" t="s">
        <v>5162</v>
      </c>
      <c r="B3318" s="2">
        <v>41823</v>
      </c>
      <c r="C3318" s="1" t="s">
        <v>158</v>
      </c>
      <c r="D3318" s="1" t="s">
        <v>57</v>
      </c>
      <c r="E3318" s="1" t="s">
        <v>58</v>
      </c>
      <c r="F3318" s="1" t="s">
        <v>50</v>
      </c>
      <c r="G3318" s="1" t="s">
        <v>21</v>
      </c>
      <c r="H3318" s="2">
        <v>41828</v>
      </c>
      <c r="I3318" s="1" t="s">
        <v>22</v>
      </c>
      <c r="J3318" s="6" t="s">
        <v>57</v>
      </c>
      <c r="L3318" t="str">
        <f>VLOOKUP(Table3[[#This Row],[Order ID]],OrderBreakDown!A3317:H11364,2,0)</f>
        <v>Ikea Stackable Bookrack, Metal</v>
      </c>
      <c r="M3318" s="16">
        <f>VLOOKUP(Table3[[#This Row],[Order ID]],OrderBreakDown!A3317:H11364,3,0)</f>
        <v>0</v>
      </c>
      <c r="N3318" t="str">
        <f>VLOOKUP(Table3[[#This Row],[Order ID]],OrderBreakDown!A3317:H11364,4,0)</f>
        <v>$854.00</v>
      </c>
      <c r="O3318" s="18" t="str">
        <f>VLOOKUP(Table3[[#This Row],[Order ID]],OrderBreakDown!A3317:H11364,5,0)</f>
        <v>$196.00</v>
      </c>
      <c r="P3318">
        <f>VLOOKUP(Table3[[#This Row],[Order ID]],OrderBreakDown!A3317:H11364,6,0)</f>
        <v>7</v>
      </c>
      <c r="Q3318" t="str">
        <f>VLOOKUP(Table3[[#This Row],[Order ID]],OrderBreakDown!A3317:H11364,7,0)</f>
        <v>Furniture</v>
      </c>
      <c r="R3318" t="str">
        <f>VLOOKUP(Table3[[#This Row],[Order ID]],OrderBreakDown!A3317:H11364,8,0)</f>
        <v>Bookcases</v>
      </c>
    </row>
    <row r="3319" spans="1:18" ht="21.75" customHeight="1" thickBot="1" x14ac:dyDescent="0.3">
      <c r="A3319" s="5" t="s">
        <v>5163</v>
      </c>
      <c r="B3319" s="2">
        <v>41823</v>
      </c>
      <c r="C3319" s="1" t="s">
        <v>2312</v>
      </c>
      <c r="D3319" s="1" t="s">
        <v>1731</v>
      </c>
      <c r="E3319" s="1" t="s">
        <v>20</v>
      </c>
      <c r="F3319" s="1" t="s">
        <v>14</v>
      </c>
      <c r="G3319" s="1" t="s">
        <v>21</v>
      </c>
      <c r="H3319" s="2">
        <v>41826</v>
      </c>
      <c r="I3319" s="1" t="s">
        <v>16</v>
      </c>
      <c r="J3319" s="6" t="s">
        <v>23</v>
      </c>
      <c r="L3319" t="str">
        <f>VLOOKUP(Table3[[#This Row],[Order ID]],OrderBreakDown!A3318:H11365,2,0)</f>
        <v>Eldon Stacking Tray, Duo Pack</v>
      </c>
      <c r="M3319" s="16">
        <f>VLOOKUP(Table3[[#This Row],[Order ID]],OrderBreakDown!A3318:H11365,3,0)</f>
        <v>0.3</v>
      </c>
      <c r="N3319" t="str">
        <f>VLOOKUP(Table3[[#This Row],[Order ID]],OrderBreakDown!A3318:H11365,4,0)</f>
        <v>$22.00</v>
      </c>
      <c r="O3319" s="18" t="str">
        <f>VLOOKUP(Table3[[#This Row],[Order ID]],OrderBreakDown!A3318:H11365,5,0)</f>
        <v>-$6.00</v>
      </c>
      <c r="P3319">
        <f>VLOOKUP(Table3[[#This Row],[Order ID]],OrderBreakDown!A3318:H11365,6,0)</f>
        <v>1</v>
      </c>
      <c r="Q3319" t="str">
        <f>VLOOKUP(Table3[[#This Row],[Order ID]],OrderBreakDown!A3318:H11365,7,0)</f>
        <v>Furniture</v>
      </c>
      <c r="R3319" t="str">
        <f>VLOOKUP(Table3[[#This Row],[Order ID]],OrderBreakDown!A3318:H11365,8,0)</f>
        <v>Furnishings</v>
      </c>
    </row>
    <row r="3320" spans="1:18" ht="21.75" customHeight="1" thickBot="1" x14ac:dyDescent="0.3">
      <c r="A3320" s="5" t="s">
        <v>5164</v>
      </c>
      <c r="B3320" s="2">
        <v>41824</v>
      </c>
      <c r="C3320" s="1" t="s">
        <v>730</v>
      </c>
      <c r="D3320" s="1" t="s">
        <v>263</v>
      </c>
      <c r="E3320" s="1" t="s">
        <v>49</v>
      </c>
      <c r="F3320" s="1" t="s">
        <v>50</v>
      </c>
      <c r="G3320" s="1" t="s">
        <v>33</v>
      </c>
      <c r="H3320" s="2">
        <v>41824</v>
      </c>
      <c r="I3320" s="1" t="s">
        <v>62</v>
      </c>
      <c r="J3320" s="6" t="s">
        <v>264</v>
      </c>
      <c r="L3320" t="str">
        <f>VLOOKUP(Table3[[#This Row],[Order ID]],OrderBreakDown!A3319:H11366,2,0)</f>
        <v>Wilson Jones Hole Reinforcements, Recycled</v>
      </c>
      <c r="M3320" s="16">
        <f>VLOOKUP(Table3[[#This Row],[Order ID]],OrderBreakDown!A3319:H11366,3,0)</f>
        <v>0</v>
      </c>
      <c r="N3320" t="str">
        <f>VLOOKUP(Table3[[#This Row],[Order ID]],OrderBreakDown!A3319:H11366,4,0)</f>
        <v>$10.00</v>
      </c>
      <c r="O3320" s="18" t="str">
        <f>VLOOKUP(Table3[[#This Row],[Order ID]],OrderBreakDown!A3319:H11366,5,0)</f>
        <v>$2.00</v>
      </c>
      <c r="P3320">
        <f>VLOOKUP(Table3[[#This Row],[Order ID]],OrderBreakDown!A3319:H11366,6,0)</f>
        <v>2</v>
      </c>
      <c r="Q3320" t="str">
        <f>VLOOKUP(Table3[[#This Row],[Order ID]],OrderBreakDown!A3319:H11366,7,0)</f>
        <v>Office Supplies</v>
      </c>
      <c r="R3320" t="str">
        <f>VLOOKUP(Table3[[#This Row],[Order ID]],OrderBreakDown!A3319:H11366,8,0)</f>
        <v>Binders</v>
      </c>
    </row>
    <row r="3321" spans="1:18" ht="21.75" customHeight="1" thickBot="1" x14ac:dyDescent="0.3">
      <c r="A3321" s="5" t="s">
        <v>5165</v>
      </c>
      <c r="B3321" s="2">
        <v>41824</v>
      </c>
      <c r="C3321" s="1" t="s">
        <v>978</v>
      </c>
      <c r="D3321" s="1" t="s">
        <v>1273</v>
      </c>
      <c r="E3321" s="1" t="s">
        <v>49</v>
      </c>
      <c r="F3321" s="1" t="s">
        <v>50</v>
      </c>
      <c r="G3321" s="1" t="s">
        <v>21</v>
      </c>
      <c r="H3321" s="2">
        <v>41829</v>
      </c>
      <c r="I3321" s="1" t="s">
        <v>22</v>
      </c>
      <c r="J3321" s="6" t="s">
        <v>108</v>
      </c>
      <c r="L3321" t="str">
        <f>VLOOKUP(Table3[[#This Row],[Order ID]],OrderBreakDown!A3320:H11367,2,0)</f>
        <v>Binney &amp; Smith Sketch Pad, Fluorescent</v>
      </c>
      <c r="M3321" s="16">
        <f>VLOOKUP(Table3[[#This Row],[Order ID]],OrderBreakDown!A3320:H11367,3,0)</f>
        <v>0</v>
      </c>
      <c r="N3321" t="str">
        <f>VLOOKUP(Table3[[#This Row],[Order ID]],OrderBreakDown!A3320:H11367,4,0)</f>
        <v>$95.00</v>
      </c>
      <c r="O3321" s="18" t="str">
        <f>VLOOKUP(Table3[[#This Row],[Order ID]],OrderBreakDown!A3320:H11367,5,0)</f>
        <v>$5.00</v>
      </c>
      <c r="P3321">
        <f>VLOOKUP(Table3[[#This Row],[Order ID]],OrderBreakDown!A3320:H11367,6,0)</f>
        <v>2</v>
      </c>
      <c r="Q3321" t="str">
        <f>VLOOKUP(Table3[[#This Row],[Order ID]],OrderBreakDown!A3320:H11367,7,0)</f>
        <v>Office Supplies</v>
      </c>
      <c r="R3321" t="str">
        <f>VLOOKUP(Table3[[#This Row],[Order ID]],OrderBreakDown!A3320:H11367,8,0)</f>
        <v>Art</v>
      </c>
    </row>
    <row r="3322" spans="1:18" ht="21.75" customHeight="1" thickBot="1" x14ac:dyDescent="0.3">
      <c r="A3322" s="5" t="s">
        <v>5166</v>
      </c>
      <c r="B3322" s="2">
        <v>41824</v>
      </c>
      <c r="C3322" s="1" t="s">
        <v>681</v>
      </c>
      <c r="D3322" s="1" t="s">
        <v>81</v>
      </c>
      <c r="E3322" s="1" t="s">
        <v>13</v>
      </c>
      <c r="F3322" s="1" t="s">
        <v>14</v>
      </c>
      <c r="G3322" s="1" t="s">
        <v>21</v>
      </c>
      <c r="H3322" s="2">
        <v>41829</v>
      </c>
      <c r="I3322" s="1" t="s">
        <v>22</v>
      </c>
      <c r="J3322" s="6" t="s">
        <v>82</v>
      </c>
      <c r="L3322" t="str">
        <f>VLOOKUP(Table3[[#This Row],[Order ID]],OrderBreakDown!A3321:H11368,2,0)</f>
        <v>Stanley Sketch Pad, Easy-Erase</v>
      </c>
      <c r="M3322" s="16">
        <f>VLOOKUP(Table3[[#This Row],[Order ID]],OrderBreakDown!A3321:H11368,3,0)</f>
        <v>0.5</v>
      </c>
      <c r="N3322" t="str">
        <f>VLOOKUP(Table3[[#This Row],[Order ID]],OrderBreakDown!A3321:H11368,4,0)</f>
        <v>$67.00</v>
      </c>
      <c r="O3322" s="18" t="str">
        <f>VLOOKUP(Table3[[#This Row],[Order ID]],OrderBreakDown!A3321:H11368,5,0)</f>
        <v>-$42.00</v>
      </c>
      <c r="P3322">
        <f>VLOOKUP(Table3[[#This Row],[Order ID]],OrderBreakDown!A3321:H11368,6,0)</f>
        <v>3</v>
      </c>
      <c r="Q3322" t="str">
        <f>VLOOKUP(Table3[[#This Row],[Order ID]],OrderBreakDown!A3321:H11368,7,0)</f>
        <v>Office Supplies</v>
      </c>
      <c r="R3322" t="str">
        <f>VLOOKUP(Table3[[#This Row],[Order ID]],OrderBreakDown!A3321:H11368,8,0)</f>
        <v>Art</v>
      </c>
    </row>
    <row r="3323" spans="1:18" ht="21.75" customHeight="1" thickBot="1" x14ac:dyDescent="0.3">
      <c r="A3323" s="5" t="s">
        <v>5167</v>
      </c>
      <c r="B3323" s="2">
        <v>41825</v>
      </c>
      <c r="C3323" s="1" t="s">
        <v>3595</v>
      </c>
      <c r="D3323" s="1" t="s">
        <v>1720</v>
      </c>
      <c r="E3323" s="1" t="s">
        <v>58</v>
      </c>
      <c r="F3323" s="1" t="s">
        <v>50</v>
      </c>
      <c r="G3323" s="1" t="s">
        <v>21</v>
      </c>
      <c r="H3323" s="2">
        <v>41828</v>
      </c>
      <c r="I3323" s="1" t="s">
        <v>16</v>
      </c>
      <c r="J3323" s="6" t="s">
        <v>57</v>
      </c>
      <c r="L3323" t="str">
        <f>VLOOKUP(Table3[[#This Row],[Order ID]],OrderBreakDown!A3322:H11369,2,0)</f>
        <v>Accos Push Pins, Metal</v>
      </c>
      <c r="M3323" s="16">
        <f>VLOOKUP(Table3[[#This Row],[Order ID]],OrderBreakDown!A3322:H11369,3,0)</f>
        <v>0</v>
      </c>
      <c r="N3323" t="str">
        <f>VLOOKUP(Table3[[#This Row],[Order ID]],OrderBreakDown!A3322:H11369,4,0)</f>
        <v>$15.00</v>
      </c>
      <c r="O3323" s="18" t="str">
        <f>VLOOKUP(Table3[[#This Row],[Order ID]],OrderBreakDown!A3322:H11369,5,0)</f>
        <v>$2.00</v>
      </c>
      <c r="P3323">
        <f>VLOOKUP(Table3[[#This Row],[Order ID]],OrderBreakDown!A3322:H11369,6,0)</f>
        <v>1</v>
      </c>
      <c r="Q3323" t="str">
        <f>VLOOKUP(Table3[[#This Row],[Order ID]],OrderBreakDown!A3322:H11369,7,0)</f>
        <v>Office Supplies</v>
      </c>
      <c r="R3323" t="str">
        <f>VLOOKUP(Table3[[#This Row],[Order ID]],OrderBreakDown!A3322:H11369,8,0)</f>
        <v>Fasteners</v>
      </c>
    </row>
    <row r="3324" spans="1:18" ht="21.75" customHeight="1" thickBot="1" x14ac:dyDescent="0.3">
      <c r="A3324" s="5" t="s">
        <v>5168</v>
      </c>
      <c r="B3324" s="2">
        <v>41825</v>
      </c>
      <c r="C3324" s="1" t="s">
        <v>1065</v>
      </c>
      <c r="D3324" s="1" t="s">
        <v>860</v>
      </c>
      <c r="E3324" s="1" t="s">
        <v>20</v>
      </c>
      <c r="F3324" s="1" t="s">
        <v>14</v>
      </c>
      <c r="G3324" s="1" t="s">
        <v>15</v>
      </c>
      <c r="H3324" s="2">
        <v>41828</v>
      </c>
      <c r="I3324" s="1" t="s">
        <v>37</v>
      </c>
      <c r="J3324" s="6" t="s">
        <v>419</v>
      </c>
      <c r="L3324" t="str">
        <f>VLOOKUP(Table3[[#This Row],[Order ID]],OrderBreakDown!A3323:H11370,2,0)</f>
        <v>Harbour Creations Chairmat, Red</v>
      </c>
      <c r="M3324" s="16">
        <f>VLOOKUP(Table3[[#This Row],[Order ID]],OrderBreakDown!A3323:H11370,3,0)</f>
        <v>0</v>
      </c>
      <c r="N3324" t="str">
        <f>VLOOKUP(Table3[[#This Row],[Order ID]],OrderBreakDown!A3323:H11370,4,0)</f>
        <v>$144.00</v>
      </c>
      <c r="O3324" s="18" t="str">
        <f>VLOOKUP(Table3[[#This Row],[Order ID]],OrderBreakDown!A3323:H11370,5,0)</f>
        <v>$30.00</v>
      </c>
      <c r="P3324">
        <f>VLOOKUP(Table3[[#This Row],[Order ID]],OrderBreakDown!A3323:H11370,6,0)</f>
        <v>2</v>
      </c>
      <c r="Q3324" t="str">
        <f>VLOOKUP(Table3[[#This Row],[Order ID]],OrderBreakDown!A3323:H11370,7,0)</f>
        <v>Furniture</v>
      </c>
      <c r="R3324" t="str">
        <f>VLOOKUP(Table3[[#This Row],[Order ID]],OrderBreakDown!A3323:H11370,8,0)</f>
        <v>Chairs</v>
      </c>
    </row>
    <row r="3325" spans="1:18" ht="21.75" customHeight="1" thickBot="1" x14ac:dyDescent="0.3">
      <c r="A3325" s="5" t="s">
        <v>5169</v>
      </c>
      <c r="B3325" s="2">
        <v>41825</v>
      </c>
      <c r="C3325" s="1" t="s">
        <v>2405</v>
      </c>
      <c r="D3325" s="1" t="s">
        <v>177</v>
      </c>
      <c r="E3325" s="1" t="s">
        <v>20</v>
      </c>
      <c r="F3325" s="1" t="s">
        <v>14</v>
      </c>
      <c r="G3325" s="1" t="s">
        <v>21</v>
      </c>
      <c r="H3325" s="2">
        <v>41829</v>
      </c>
      <c r="I3325" s="1" t="s">
        <v>22</v>
      </c>
      <c r="J3325" s="6" t="s">
        <v>23</v>
      </c>
      <c r="L3325" t="str">
        <f>VLOOKUP(Table3[[#This Row],[Order ID]],OrderBreakDown!A3324:H11371,2,0)</f>
        <v>Hoover Toaster, Black</v>
      </c>
      <c r="M3325" s="16">
        <f>VLOOKUP(Table3[[#This Row],[Order ID]],OrderBreakDown!A3324:H11371,3,0)</f>
        <v>0.1</v>
      </c>
      <c r="N3325" t="str">
        <f>VLOOKUP(Table3[[#This Row],[Order ID]],OrderBreakDown!A3324:H11371,4,0)</f>
        <v>$523.00</v>
      </c>
      <c r="O3325" s="18" t="str">
        <f>VLOOKUP(Table3[[#This Row],[Order ID]],OrderBreakDown!A3324:H11371,5,0)</f>
        <v>$204.00</v>
      </c>
      <c r="P3325">
        <f>VLOOKUP(Table3[[#This Row],[Order ID]],OrderBreakDown!A3324:H11371,6,0)</f>
        <v>7</v>
      </c>
      <c r="Q3325" t="str">
        <f>VLOOKUP(Table3[[#This Row],[Order ID]],OrderBreakDown!A3324:H11371,7,0)</f>
        <v>Office Supplies</v>
      </c>
      <c r="R3325" t="str">
        <f>VLOOKUP(Table3[[#This Row],[Order ID]],OrderBreakDown!A3324:H11371,8,0)</f>
        <v>Appliances</v>
      </c>
    </row>
    <row r="3326" spans="1:18" ht="21.75" customHeight="1" thickBot="1" x14ac:dyDescent="0.3">
      <c r="A3326" s="5" t="s">
        <v>5170</v>
      </c>
      <c r="B3326" s="2">
        <v>41827</v>
      </c>
      <c r="C3326" s="1" t="s">
        <v>3241</v>
      </c>
      <c r="D3326" s="1" t="s">
        <v>5171</v>
      </c>
      <c r="E3326" s="1" t="s">
        <v>91</v>
      </c>
      <c r="F3326" s="1" t="s">
        <v>14</v>
      </c>
      <c r="G3326" s="1" t="s">
        <v>33</v>
      </c>
      <c r="H3326" s="2">
        <v>41832</v>
      </c>
      <c r="I3326" s="1" t="s">
        <v>22</v>
      </c>
      <c r="J3326" s="6" t="s">
        <v>100</v>
      </c>
      <c r="L3326" t="str">
        <f>VLOOKUP(Table3[[#This Row],[Order ID]],OrderBreakDown!A3325:H11372,2,0)</f>
        <v>Deflect-O Door Stop, Duo Pack</v>
      </c>
      <c r="M3326" s="16">
        <f>VLOOKUP(Table3[[#This Row],[Order ID]],OrderBreakDown!A3325:H11372,3,0)</f>
        <v>0.6</v>
      </c>
      <c r="N3326" t="str">
        <f>VLOOKUP(Table3[[#This Row],[Order ID]],OrderBreakDown!A3325:H11372,4,0)</f>
        <v>$70.00</v>
      </c>
      <c r="O3326" s="18" t="str">
        <f>VLOOKUP(Table3[[#This Row],[Order ID]],OrderBreakDown!A3325:H11372,5,0)</f>
        <v>-$42.00</v>
      </c>
      <c r="P3326">
        <f>VLOOKUP(Table3[[#This Row],[Order ID]],OrderBreakDown!A3325:H11372,6,0)</f>
        <v>4</v>
      </c>
      <c r="Q3326" t="str">
        <f>VLOOKUP(Table3[[#This Row],[Order ID]],OrderBreakDown!A3325:H11372,7,0)</f>
        <v>Furniture</v>
      </c>
      <c r="R3326" t="str">
        <f>VLOOKUP(Table3[[#This Row],[Order ID]],OrderBreakDown!A3325:H11372,8,0)</f>
        <v>Furnishings</v>
      </c>
    </row>
    <row r="3327" spans="1:18" ht="21.75" customHeight="1" thickBot="1" x14ac:dyDescent="0.3">
      <c r="A3327" s="5" t="s">
        <v>5172</v>
      </c>
      <c r="B3327" s="2">
        <v>41827</v>
      </c>
      <c r="C3327" s="1" t="s">
        <v>3241</v>
      </c>
      <c r="D3327" s="1" t="s">
        <v>177</v>
      </c>
      <c r="E3327" s="1" t="s">
        <v>20</v>
      </c>
      <c r="F3327" s="1" t="s">
        <v>14</v>
      </c>
      <c r="G3327" s="1" t="s">
        <v>33</v>
      </c>
      <c r="H3327" s="2">
        <v>41829</v>
      </c>
      <c r="I3327" s="1" t="s">
        <v>16</v>
      </c>
      <c r="J3327" s="6" t="s">
        <v>23</v>
      </c>
      <c r="L3327" t="str">
        <f>VLOOKUP(Table3[[#This Row],[Order ID]],OrderBreakDown!A3326:H11373,2,0)</f>
        <v>Logitech Numeric Keypad, USB</v>
      </c>
      <c r="M3327" s="16">
        <f>VLOOKUP(Table3[[#This Row],[Order ID]],OrderBreakDown!A3326:H11373,3,0)</f>
        <v>0.1</v>
      </c>
      <c r="N3327" t="str">
        <f>VLOOKUP(Table3[[#This Row],[Order ID]],OrderBreakDown!A3326:H11373,4,0)</f>
        <v>$42.00</v>
      </c>
      <c r="O3327" s="18" t="str">
        <f>VLOOKUP(Table3[[#This Row],[Order ID]],OrderBreakDown!A3326:H11373,5,0)</f>
        <v>$15.00</v>
      </c>
      <c r="P3327">
        <f>VLOOKUP(Table3[[#This Row],[Order ID]],OrderBreakDown!A3326:H11373,6,0)</f>
        <v>1</v>
      </c>
      <c r="Q3327" t="str">
        <f>VLOOKUP(Table3[[#This Row],[Order ID]],OrderBreakDown!A3326:H11373,7,0)</f>
        <v>Technology</v>
      </c>
      <c r="R3327" t="str">
        <f>VLOOKUP(Table3[[#This Row],[Order ID]],OrderBreakDown!A3326:H11373,8,0)</f>
        <v>Accessories</v>
      </c>
    </row>
    <row r="3328" spans="1:18" ht="21.75" customHeight="1" thickBot="1" x14ac:dyDescent="0.3">
      <c r="A3328" s="5" t="s">
        <v>5173</v>
      </c>
      <c r="B3328" s="2">
        <v>41827</v>
      </c>
      <c r="C3328" s="1" t="s">
        <v>2008</v>
      </c>
      <c r="D3328" s="1" t="s">
        <v>375</v>
      </c>
      <c r="E3328" s="1" t="s">
        <v>66</v>
      </c>
      <c r="F3328" s="1" t="s">
        <v>28</v>
      </c>
      <c r="G3328" s="1" t="s">
        <v>33</v>
      </c>
      <c r="H3328" s="2">
        <v>41832</v>
      </c>
      <c r="I3328" s="1" t="s">
        <v>16</v>
      </c>
      <c r="J3328" s="6" t="s">
        <v>185</v>
      </c>
      <c r="L3328" t="str">
        <f>VLOOKUP(Table3[[#This Row],[Order ID]],OrderBreakDown!A3327:H11374,2,0)</f>
        <v>Deflect-O Stacking Tray, Black</v>
      </c>
      <c r="M3328" s="16">
        <f>VLOOKUP(Table3[[#This Row],[Order ID]],OrderBreakDown!A3327:H11374,3,0)</f>
        <v>0</v>
      </c>
      <c r="N3328" t="str">
        <f>VLOOKUP(Table3[[#This Row],[Order ID]],OrderBreakDown!A3327:H11374,4,0)</f>
        <v>$51.00</v>
      </c>
      <c r="O3328" s="18" t="str">
        <f>VLOOKUP(Table3[[#This Row],[Order ID]],OrderBreakDown!A3327:H11374,5,0)</f>
        <v>$23.00</v>
      </c>
      <c r="P3328">
        <f>VLOOKUP(Table3[[#This Row],[Order ID]],OrderBreakDown!A3327:H11374,6,0)</f>
        <v>2</v>
      </c>
      <c r="Q3328" t="str">
        <f>VLOOKUP(Table3[[#This Row],[Order ID]],OrderBreakDown!A3327:H11374,7,0)</f>
        <v>Furniture</v>
      </c>
      <c r="R3328" t="str">
        <f>VLOOKUP(Table3[[#This Row],[Order ID]],OrderBreakDown!A3327:H11374,8,0)</f>
        <v>Furnishings</v>
      </c>
    </row>
    <row r="3329" spans="1:18" ht="21.75" customHeight="1" thickBot="1" x14ac:dyDescent="0.3">
      <c r="A3329" s="5" t="s">
        <v>5174</v>
      </c>
      <c r="B3329" s="2">
        <v>41827</v>
      </c>
      <c r="C3329" s="1" t="s">
        <v>3171</v>
      </c>
      <c r="D3329" s="1" t="s">
        <v>54</v>
      </c>
      <c r="E3329" s="1" t="s">
        <v>55</v>
      </c>
      <c r="F3329" s="1" t="s">
        <v>28</v>
      </c>
      <c r="G3329" s="1" t="s">
        <v>21</v>
      </c>
      <c r="H3329" s="2">
        <v>41832</v>
      </c>
      <c r="I3329" s="1" t="s">
        <v>16</v>
      </c>
      <c r="J3329" s="6" t="s">
        <v>54</v>
      </c>
      <c r="L3329" t="str">
        <f>VLOOKUP(Table3[[#This Row],[Order ID]],OrderBreakDown!A3328:H11375,2,0)</f>
        <v>Cardinal Binder, Durable</v>
      </c>
      <c r="M3329" s="16">
        <f>VLOOKUP(Table3[[#This Row],[Order ID]],OrderBreakDown!A3328:H11375,3,0)</f>
        <v>0</v>
      </c>
      <c r="N3329" t="str">
        <f>VLOOKUP(Table3[[#This Row],[Order ID]],OrderBreakDown!A3328:H11375,4,0)</f>
        <v>$61.00</v>
      </c>
      <c r="O3329" s="18" t="str">
        <f>VLOOKUP(Table3[[#This Row],[Order ID]],OrderBreakDown!A3328:H11375,5,0)</f>
        <v>$3.00</v>
      </c>
      <c r="P3329">
        <f>VLOOKUP(Table3[[#This Row],[Order ID]],OrderBreakDown!A3328:H11375,6,0)</f>
        <v>4</v>
      </c>
      <c r="Q3329" t="str">
        <f>VLOOKUP(Table3[[#This Row],[Order ID]],OrderBreakDown!A3328:H11375,7,0)</f>
        <v>Office Supplies</v>
      </c>
      <c r="R3329" t="str">
        <f>VLOOKUP(Table3[[#This Row],[Order ID]],OrderBreakDown!A3328:H11375,8,0)</f>
        <v>Binders</v>
      </c>
    </row>
    <row r="3330" spans="1:18" ht="21.75" customHeight="1" thickBot="1" x14ac:dyDescent="0.3">
      <c r="A3330" s="5" t="s">
        <v>5175</v>
      </c>
      <c r="B3330" s="2">
        <v>41827</v>
      </c>
      <c r="C3330" s="1" t="s">
        <v>1442</v>
      </c>
      <c r="D3330" s="1" t="s">
        <v>323</v>
      </c>
      <c r="E3330" s="1" t="s">
        <v>66</v>
      </c>
      <c r="F3330" s="1" t="s">
        <v>28</v>
      </c>
      <c r="G3330" s="1" t="s">
        <v>21</v>
      </c>
      <c r="H3330" s="2">
        <v>41831</v>
      </c>
      <c r="I3330" s="1" t="s">
        <v>22</v>
      </c>
      <c r="J3330" s="6" t="s">
        <v>116</v>
      </c>
      <c r="L3330" t="str">
        <f>VLOOKUP(Table3[[#This Row],[Order ID]],OrderBreakDown!A3329:H11376,2,0)</f>
        <v>Hon Rocking Chair, Red</v>
      </c>
      <c r="M3330" s="16">
        <f>VLOOKUP(Table3[[#This Row],[Order ID]],OrderBreakDown!A3329:H11376,3,0)</f>
        <v>0.1</v>
      </c>
      <c r="N3330" t="str">
        <f>VLOOKUP(Table3[[#This Row],[Order ID]],OrderBreakDown!A3329:H11376,4,0)</f>
        <v>$823.00</v>
      </c>
      <c r="O3330" s="18" t="str">
        <f>VLOOKUP(Table3[[#This Row],[Order ID]],OrderBreakDown!A3329:H11376,5,0)</f>
        <v>-$18.00</v>
      </c>
      <c r="P3330">
        <f>VLOOKUP(Table3[[#This Row],[Order ID]],OrderBreakDown!A3329:H11376,6,0)</f>
        <v>7</v>
      </c>
      <c r="Q3330" t="str">
        <f>VLOOKUP(Table3[[#This Row],[Order ID]],OrderBreakDown!A3329:H11376,7,0)</f>
        <v>Furniture</v>
      </c>
      <c r="R3330" t="str">
        <f>VLOOKUP(Table3[[#This Row],[Order ID]],OrderBreakDown!A3329:H11376,8,0)</f>
        <v>Chairs</v>
      </c>
    </row>
    <row r="3331" spans="1:18" ht="21.75" customHeight="1" thickBot="1" x14ac:dyDescent="0.3">
      <c r="A3331" s="5" t="s">
        <v>5176</v>
      </c>
      <c r="B3331" s="2">
        <v>41828</v>
      </c>
      <c r="C3331" s="1" t="s">
        <v>566</v>
      </c>
      <c r="D3331" s="1" t="s">
        <v>241</v>
      </c>
      <c r="E3331" s="1" t="s">
        <v>27</v>
      </c>
      <c r="F3331" s="1" t="s">
        <v>28</v>
      </c>
      <c r="G3331" s="1" t="s">
        <v>33</v>
      </c>
      <c r="H3331" s="2">
        <v>41832</v>
      </c>
      <c r="I3331" s="1" t="s">
        <v>22</v>
      </c>
      <c r="J3331" s="6" t="s">
        <v>112</v>
      </c>
      <c r="L3331" t="str">
        <f>VLOOKUP(Table3[[#This Row],[Order ID]],OrderBreakDown!A3330:H11377,2,0)</f>
        <v>Harbour Creations Round Labels, Alphabetical</v>
      </c>
      <c r="M3331" s="16">
        <f>VLOOKUP(Table3[[#This Row],[Order ID]],OrderBreakDown!A3330:H11377,3,0)</f>
        <v>0</v>
      </c>
      <c r="N3331" t="str">
        <f>VLOOKUP(Table3[[#This Row],[Order ID]],OrderBreakDown!A3330:H11377,4,0)</f>
        <v>$39.00</v>
      </c>
      <c r="O3331" s="18" t="str">
        <f>VLOOKUP(Table3[[#This Row],[Order ID]],OrderBreakDown!A3330:H11377,5,0)</f>
        <v>$16.00</v>
      </c>
      <c r="P3331">
        <f>VLOOKUP(Table3[[#This Row],[Order ID]],OrderBreakDown!A3330:H11377,6,0)</f>
        <v>6</v>
      </c>
      <c r="Q3331" t="str">
        <f>VLOOKUP(Table3[[#This Row],[Order ID]],OrderBreakDown!A3330:H11377,7,0)</f>
        <v>Office Supplies</v>
      </c>
      <c r="R3331" t="str">
        <f>VLOOKUP(Table3[[#This Row],[Order ID]],OrderBreakDown!A3330:H11377,8,0)</f>
        <v>Labels</v>
      </c>
    </row>
    <row r="3332" spans="1:18" ht="21.75" customHeight="1" thickBot="1" x14ac:dyDescent="0.3">
      <c r="A3332" s="5" t="s">
        <v>5177</v>
      </c>
      <c r="B3332" s="2">
        <v>41829</v>
      </c>
      <c r="C3332" s="1" t="s">
        <v>143</v>
      </c>
      <c r="D3332" s="1" t="s">
        <v>4038</v>
      </c>
      <c r="E3332" s="1" t="s">
        <v>66</v>
      </c>
      <c r="F3332" s="1" t="s">
        <v>28</v>
      </c>
      <c r="G3332" s="1" t="s">
        <v>21</v>
      </c>
      <c r="H3332" s="2">
        <v>41830</v>
      </c>
      <c r="I3332" s="1" t="s">
        <v>37</v>
      </c>
      <c r="J3332" s="6" t="s">
        <v>67</v>
      </c>
      <c r="L3332" t="str">
        <f>VLOOKUP(Table3[[#This Row],[Order ID]],OrderBreakDown!A3331:H11378,2,0)</f>
        <v>Cisco Smart Phone, with Caller ID</v>
      </c>
      <c r="M3332" s="16">
        <f>VLOOKUP(Table3[[#This Row],[Order ID]],OrderBreakDown!A3331:H11378,3,0)</f>
        <v>0</v>
      </c>
      <c r="N3332" t="str">
        <f>VLOOKUP(Table3[[#This Row],[Order ID]],OrderBreakDown!A3331:H11378,4,0)</f>
        <v>$2,617.00</v>
      </c>
      <c r="O3332" s="18" t="str">
        <f>VLOOKUP(Table3[[#This Row],[Order ID]],OrderBreakDown!A3331:H11378,5,0)</f>
        <v>$1,151.00</v>
      </c>
      <c r="P3332">
        <f>VLOOKUP(Table3[[#This Row],[Order ID]],OrderBreakDown!A3331:H11378,6,0)</f>
        <v>4</v>
      </c>
      <c r="Q3332" t="str">
        <f>VLOOKUP(Table3[[#This Row],[Order ID]],OrderBreakDown!A3331:H11378,7,0)</f>
        <v>Technology</v>
      </c>
      <c r="R3332" t="str">
        <f>VLOOKUP(Table3[[#This Row],[Order ID]],OrderBreakDown!A3331:H11378,8,0)</f>
        <v>Phones</v>
      </c>
    </row>
    <row r="3333" spans="1:18" ht="21.75" customHeight="1" thickBot="1" x14ac:dyDescent="0.3">
      <c r="A3333" s="5" t="s">
        <v>5178</v>
      </c>
      <c r="B3333" s="2">
        <v>41830</v>
      </c>
      <c r="C3333" s="1" t="s">
        <v>1790</v>
      </c>
      <c r="D3333" s="1" t="s">
        <v>2039</v>
      </c>
      <c r="E3333" s="1" t="s">
        <v>20</v>
      </c>
      <c r="F3333" s="1" t="s">
        <v>14</v>
      </c>
      <c r="G3333" s="1" t="s">
        <v>21</v>
      </c>
      <c r="H3333" s="2">
        <v>41834</v>
      </c>
      <c r="I3333" s="1" t="s">
        <v>22</v>
      </c>
      <c r="J3333" s="6" t="s">
        <v>23</v>
      </c>
      <c r="L3333" t="str">
        <f>VLOOKUP(Table3[[#This Row],[Order ID]],OrderBreakDown!A3332:H11379,2,0)</f>
        <v>Cardinal Hole Reinforcements, Recycled</v>
      </c>
      <c r="M3333" s="16">
        <f>VLOOKUP(Table3[[#This Row],[Order ID]],OrderBreakDown!A3332:H11379,3,0)</f>
        <v>0</v>
      </c>
      <c r="N3333" t="str">
        <f>VLOOKUP(Table3[[#This Row],[Order ID]],OrderBreakDown!A3332:H11379,4,0)</f>
        <v>$17.00</v>
      </c>
      <c r="O3333" s="18" t="str">
        <f>VLOOKUP(Table3[[#This Row],[Order ID]],OrderBreakDown!A3332:H11379,5,0)</f>
        <v>$7.00</v>
      </c>
      <c r="P3333">
        <f>VLOOKUP(Table3[[#This Row],[Order ID]],OrderBreakDown!A3332:H11379,6,0)</f>
        <v>3</v>
      </c>
      <c r="Q3333" t="str">
        <f>VLOOKUP(Table3[[#This Row],[Order ID]],OrderBreakDown!A3332:H11379,7,0)</f>
        <v>Office Supplies</v>
      </c>
      <c r="R3333" t="str">
        <f>VLOOKUP(Table3[[#This Row],[Order ID]],OrderBreakDown!A3332:H11379,8,0)</f>
        <v>Binders</v>
      </c>
    </row>
    <row r="3334" spans="1:18" ht="21.75" customHeight="1" thickBot="1" x14ac:dyDescent="0.3">
      <c r="A3334" s="5" t="s">
        <v>5179</v>
      </c>
      <c r="B3334" s="2">
        <v>41830</v>
      </c>
      <c r="C3334" s="1" t="s">
        <v>1512</v>
      </c>
      <c r="D3334" s="1" t="s">
        <v>2979</v>
      </c>
      <c r="E3334" s="1" t="s">
        <v>58</v>
      </c>
      <c r="F3334" s="1" t="s">
        <v>50</v>
      </c>
      <c r="G3334" s="1" t="s">
        <v>21</v>
      </c>
      <c r="H3334" s="2">
        <v>41834</v>
      </c>
      <c r="I3334" s="1" t="s">
        <v>22</v>
      </c>
      <c r="J3334" s="6" t="s">
        <v>174</v>
      </c>
      <c r="L3334" t="str">
        <f>VLOOKUP(Table3[[#This Row],[Order ID]],OrderBreakDown!A3333:H11380,2,0)</f>
        <v>Stiletto Trimmer, High Speed</v>
      </c>
      <c r="M3334" s="16">
        <f>VLOOKUP(Table3[[#This Row],[Order ID]],OrderBreakDown!A3333:H11380,3,0)</f>
        <v>0</v>
      </c>
      <c r="N3334" t="str">
        <f>VLOOKUP(Table3[[#This Row],[Order ID]],OrderBreakDown!A3333:H11380,4,0)</f>
        <v>$86.00</v>
      </c>
      <c r="O3334" s="18" t="str">
        <f>VLOOKUP(Table3[[#This Row],[Order ID]],OrderBreakDown!A3333:H11380,5,0)</f>
        <v>$19.00</v>
      </c>
      <c r="P3334">
        <f>VLOOKUP(Table3[[#This Row],[Order ID]],OrderBreakDown!A3333:H11380,6,0)</f>
        <v>2</v>
      </c>
      <c r="Q3334" t="str">
        <f>VLOOKUP(Table3[[#This Row],[Order ID]],OrderBreakDown!A3333:H11380,7,0)</f>
        <v>Office Supplies</v>
      </c>
      <c r="R3334" t="str">
        <f>VLOOKUP(Table3[[#This Row],[Order ID]],OrderBreakDown!A3333:H11380,8,0)</f>
        <v>Supplies</v>
      </c>
    </row>
    <row r="3335" spans="1:18" ht="21.75" customHeight="1" thickBot="1" x14ac:dyDescent="0.3">
      <c r="A3335" s="5" t="s">
        <v>5180</v>
      </c>
      <c r="B3335" s="2">
        <v>41830</v>
      </c>
      <c r="C3335" s="1" t="s">
        <v>269</v>
      </c>
      <c r="D3335" s="1" t="s">
        <v>947</v>
      </c>
      <c r="E3335" s="1" t="s">
        <v>77</v>
      </c>
      <c r="F3335" s="1" t="s">
        <v>28</v>
      </c>
      <c r="G3335" s="1" t="s">
        <v>21</v>
      </c>
      <c r="H3335" s="2">
        <v>41833</v>
      </c>
      <c r="I3335" s="1" t="s">
        <v>37</v>
      </c>
      <c r="J3335" s="6" t="s">
        <v>78</v>
      </c>
      <c r="L3335" t="str">
        <f>VLOOKUP(Table3[[#This Row],[Order ID]],OrderBreakDown!A3334:H11381,2,0)</f>
        <v>Boston Pencil Sharpener, Water Color</v>
      </c>
      <c r="M3335" s="16">
        <f>VLOOKUP(Table3[[#This Row],[Order ID]],OrderBreakDown!A3334:H11381,3,0)</f>
        <v>0.5</v>
      </c>
      <c r="N3335" t="str">
        <f>VLOOKUP(Table3[[#This Row],[Order ID]],OrderBreakDown!A3334:H11381,4,0)</f>
        <v>$44.00</v>
      </c>
      <c r="O3335" s="18" t="str">
        <f>VLOOKUP(Table3[[#This Row],[Order ID]],OrderBreakDown!A3334:H11381,5,0)</f>
        <v>-$32.00</v>
      </c>
      <c r="P3335">
        <f>VLOOKUP(Table3[[#This Row],[Order ID]],OrderBreakDown!A3334:H11381,6,0)</f>
        <v>3</v>
      </c>
      <c r="Q3335" t="str">
        <f>VLOOKUP(Table3[[#This Row],[Order ID]],OrderBreakDown!A3334:H11381,7,0)</f>
        <v>Office Supplies</v>
      </c>
      <c r="R3335" t="str">
        <f>VLOOKUP(Table3[[#This Row],[Order ID]],OrderBreakDown!A3334:H11381,8,0)</f>
        <v>Art</v>
      </c>
    </row>
    <row r="3336" spans="1:18" ht="21.75" customHeight="1" thickBot="1" x14ac:dyDescent="0.3">
      <c r="A3336" s="5" t="s">
        <v>5181</v>
      </c>
      <c r="B3336" s="2">
        <v>41830</v>
      </c>
      <c r="C3336" s="1" t="s">
        <v>1837</v>
      </c>
      <c r="D3336" s="1" t="s">
        <v>5182</v>
      </c>
      <c r="E3336" s="1" t="s">
        <v>66</v>
      </c>
      <c r="F3336" s="1" t="s">
        <v>28</v>
      </c>
      <c r="G3336" s="1" t="s">
        <v>33</v>
      </c>
      <c r="H3336" s="2">
        <v>41834</v>
      </c>
      <c r="I3336" s="1" t="s">
        <v>16</v>
      </c>
      <c r="J3336" s="6" t="s">
        <v>67</v>
      </c>
      <c r="L3336" t="str">
        <f>VLOOKUP(Table3[[#This Row],[Order ID]],OrderBreakDown!A3335:H11382,2,0)</f>
        <v>Sauder 3-Shelf Cabinet, Pine</v>
      </c>
      <c r="M3336" s="16">
        <f>VLOOKUP(Table3[[#This Row],[Order ID]],OrderBreakDown!A3335:H11382,3,0)</f>
        <v>0.1</v>
      </c>
      <c r="N3336" t="str">
        <f>VLOOKUP(Table3[[#This Row],[Order ID]],OrderBreakDown!A3335:H11382,4,0)</f>
        <v>$1,361.00</v>
      </c>
      <c r="O3336" s="18" t="str">
        <f>VLOOKUP(Table3[[#This Row],[Order ID]],OrderBreakDown!A3335:H11382,5,0)</f>
        <v>$197.00</v>
      </c>
      <c r="P3336">
        <f>VLOOKUP(Table3[[#This Row],[Order ID]],OrderBreakDown!A3335:H11382,6,0)</f>
        <v>9</v>
      </c>
      <c r="Q3336" t="str">
        <f>VLOOKUP(Table3[[#This Row],[Order ID]],OrderBreakDown!A3335:H11382,7,0)</f>
        <v>Furniture</v>
      </c>
      <c r="R3336" t="str">
        <f>VLOOKUP(Table3[[#This Row],[Order ID]],OrderBreakDown!A3335:H11382,8,0)</f>
        <v>Bookcases</v>
      </c>
    </row>
    <row r="3337" spans="1:18" ht="21.75" customHeight="1" thickBot="1" x14ac:dyDescent="0.3">
      <c r="A3337" s="5" t="s">
        <v>5183</v>
      </c>
      <c r="B3337" s="2">
        <v>41831</v>
      </c>
      <c r="C3337" s="1" t="s">
        <v>1659</v>
      </c>
      <c r="D3337" s="1" t="s">
        <v>1350</v>
      </c>
      <c r="E3337" s="1" t="s">
        <v>49</v>
      </c>
      <c r="F3337" s="1" t="s">
        <v>50</v>
      </c>
      <c r="G3337" s="1" t="s">
        <v>33</v>
      </c>
      <c r="H3337" s="2">
        <v>41836</v>
      </c>
      <c r="I3337" s="1" t="s">
        <v>22</v>
      </c>
      <c r="J3337" s="6" t="s">
        <v>1351</v>
      </c>
      <c r="L3337" t="str">
        <f>VLOOKUP(Table3[[#This Row],[Order ID]],OrderBreakDown!A3336:H11383,2,0)</f>
        <v>Sauder 3-Shelf Cabinet, Pine</v>
      </c>
      <c r="M3337" s="16">
        <f>VLOOKUP(Table3[[#This Row],[Order ID]],OrderBreakDown!A3336:H11383,3,0)</f>
        <v>0</v>
      </c>
      <c r="N3337" t="str">
        <f>VLOOKUP(Table3[[#This Row],[Order ID]],OrderBreakDown!A3336:H11383,4,0)</f>
        <v>$504.00</v>
      </c>
      <c r="O3337" s="18" t="str">
        <f>VLOOKUP(Table3[[#This Row],[Order ID]],OrderBreakDown!A3336:H11383,5,0)</f>
        <v>$116.00</v>
      </c>
      <c r="P3337">
        <f>VLOOKUP(Table3[[#This Row],[Order ID]],OrderBreakDown!A3336:H11383,6,0)</f>
        <v>3</v>
      </c>
      <c r="Q3337" t="str">
        <f>VLOOKUP(Table3[[#This Row],[Order ID]],OrderBreakDown!A3336:H11383,7,0)</f>
        <v>Furniture</v>
      </c>
      <c r="R3337" t="str">
        <f>VLOOKUP(Table3[[#This Row],[Order ID]],OrderBreakDown!A3336:H11383,8,0)</f>
        <v>Bookcases</v>
      </c>
    </row>
    <row r="3338" spans="1:18" ht="21.75" customHeight="1" thickBot="1" x14ac:dyDescent="0.3">
      <c r="A3338" s="5" t="s">
        <v>5184</v>
      </c>
      <c r="B3338" s="2">
        <v>41831</v>
      </c>
      <c r="C3338" s="1" t="s">
        <v>47</v>
      </c>
      <c r="D3338" s="1" t="s">
        <v>5185</v>
      </c>
      <c r="E3338" s="1" t="s">
        <v>20</v>
      </c>
      <c r="F3338" s="1" t="s">
        <v>14</v>
      </c>
      <c r="G3338" s="1" t="s">
        <v>21</v>
      </c>
      <c r="H3338" s="2">
        <v>41835</v>
      </c>
      <c r="I3338" s="1" t="s">
        <v>22</v>
      </c>
      <c r="J3338" s="6" t="s">
        <v>23</v>
      </c>
      <c r="L3338" t="str">
        <f>VLOOKUP(Table3[[#This Row],[Order ID]],OrderBreakDown!A3337:H11384,2,0)</f>
        <v>Ibico Binder, Clear</v>
      </c>
      <c r="M3338" s="16">
        <f>VLOOKUP(Table3[[#This Row],[Order ID]],OrderBreakDown!A3337:H11384,3,0)</f>
        <v>0</v>
      </c>
      <c r="N3338" t="str">
        <f>VLOOKUP(Table3[[#This Row],[Order ID]],OrderBreakDown!A3337:H11384,4,0)</f>
        <v>$30.00</v>
      </c>
      <c r="O3338" s="18" t="str">
        <f>VLOOKUP(Table3[[#This Row],[Order ID]],OrderBreakDown!A3337:H11384,5,0)</f>
        <v>$3.00</v>
      </c>
      <c r="P3338">
        <f>VLOOKUP(Table3[[#This Row],[Order ID]],OrderBreakDown!A3337:H11384,6,0)</f>
        <v>2</v>
      </c>
      <c r="Q3338" t="str">
        <f>VLOOKUP(Table3[[#This Row],[Order ID]],OrderBreakDown!A3337:H11384,7,0)</f>
        <v>Office Supplies</v>
      </c>
      <c r="R3338" t="str">
        <f>VLOOKUP(Table3[[#This Row],[Order ID]],OrderBreakDown!A3337:H11384,8,0)</f>
        <v>Binders</v>
      </c>
    </row>
    <row r="3339" spans="1:18" ht="21.75" customHeight="1" thickBot="1" x14ac:dyDescent="0.3">
      <c r="A3339" s="5" t="s">
        <v>5186</v>
      </c>
      <c r="B3339" s="2">
        <v>41833</v>
      </c>
      <c r="C3339" s="1" t="s">
        <v>736</v>
      </c>
      <c r="D3339" s="1" t="s">
        <v>2749</v>
      </c>
      <c r="E3339" s="1" t="s">
        <v>27</v>
      </c>
      <c r="F3339" s="1" t="s">
        <v>28</v>
      </c>
      <c r="G3339" s="1" t="s">
        <v>21</v>
      </c>
      <c r="H3339" s="2">
        <v>41836</v>
      </c>
      <c r="I3339" s="1" t="s">
        <v>37</v>
      </c>
      <c r="J3339" s="6" t="s">
        <v>519</v>
      </c>
      <c r="L3339" t="str">
        <f>VLOOKUP(Table3[[#This Row],[Order ID]],OrderBreakDown!A3338:H11385,2,0)</f>
        <v>Avery Binder Covers, Economy</v>
      </c>
      <c r="M3339" s="16">
        <f>VLOOKUP(Table3[[#This Row],[Order ID]],OrderBreakDown!A3338:H11385,3,0)</f>
        <v>0.5</v>
      </c>
      <c r="N3339" t="str">
        <f>VLOOKUP(Table3[[#This Row],[Order ID]],OrderBreakDown!A3338:H11385,4,0)</f>
        <v>$22.00</v>
      </c>
      <c r="O3339" s="18" t="str">
        <f>VLOOKUP(Table3[[#This Row],[Order ID]],OrderBreakDown!A3338:H11385,5,0)</f>
        <v>-$8.00</v>
      </c>
      <c r="P3339">
        <f>VLOOKUP(Table3[[#This Row],[Order ID]],OrderBreakDown!A3338:H11385,6,0)</f>
        <v>4</v>
      </c>
      <c r="Q3339" t="str">
        <f>VLOOKUP(Table3[[#This Row],[Order ID]],OrderBreakDown!A3338:H11385,7,0)</f>
        <v>Office Supplies</v>
      </c>
      <c r="R3339" t="str">
        <f>VLOOKUP(Table3[[#This Row],[Order ID]],OrderBreakDown!A3338:H11385,8,0)</f>
        <v>Binders</v>
      </c>
    </row>
    <row r="3340" spans="1:18" ht="21.75" customHeight="1" thickBot="1" x14ac:dyDescent="0.3">
      <c r="A3340" s="5" t="s">
        <v>5187</v>
      </c>
      <c r="B3340" s="2">
        <v>41834</v>
      </c>
      <c r="C3340" s="1" t="s">
        <v>2942</v>
      </c>
      <c r="D3340" s="1" t="s">
        <v>263</v>
      </c>
      <c r="E3340" s="1" t="s">
        <v>49</v>
      </c>
      <c r="F3340" s="1" t="s">
        <v>50</v>
      </c>
      <c r="G3340" s="1" t="s">
        <v>21</v>
      </c>
      <c r="H3340" s="2">
        <v>41836</v>
      </c>
      <c r="I3340" s="1" t="s">
        <v>16</v>
      </c>
      <c r="J3340" s="6" t="s">
        <v>264</v>
      </c>
      <c r="L3340" t="str">
        <f>VLOOKUP(Table3[[#This Row],[Order ID]],OrderBreakDown!A3339:H11386,2,0)</f>
        <v>Ikea Stackable Bookrack, Metal</v>
      </c>
      <c r="M3340" s="16">
        <f>VLOOKUP(Table3[[#This Row],[Order ID]],OrderBreakDown!A3339:H11386,3,0)</f>
        <v>0</v>
      </c>
      <c r="N3340" t="str">
        <f>VLOOKUP(Table3[[#This Row],[Order ID]],OrderBreakDown!A3339:H11386,4,0)</f>
        <v>$366.00</v>
      </c>
      <c r="O3340" s="18" t="str">
        <f>VLOOKUP(Table3[[#This Row],[Order ID]],OrderBreakDown!A3339:H11386,5,0)</f>
        <v>$84.00</v>
      </c>
      <c r="P3340">
        <f>VLOOKUP(Table3[[#This Row],[Order ID]],OrderBreakDown!A3339:H11386,6,0)</f>
        <v>3</v>
      </c>
      <c r="Q3340" t="str">
        <f>VLOOKUP(Table3[[#This Row],[Order ID]],OrderBreakDown!A3339:H11386,7,0)</f>
        <v>Furniture</v>
      </c>
      <c r="R3340" t="str">
        <f>VLOOKUP(Table3[[#This Row],[Order ID]],OrderBreakDown!A3339:H11386,8,0)</f>
        <v>Bookcases</v>
      </c>
    </row>
    <row r="3341" spans="1:18" ht="21.75" customHeight="1" thickBot="1" x14ac:dyDescent="0.3">
      <c r="A3341" s="5" t="s">
        <v>5188</v>
      </c>
      <c r="B3341" s="2">
        <v>41834</v>
      </c>
      <c r="C3341" s="1" t="s">
        <v>685</v>
      </c>
      <c r="D3341" s="1" t="s">
        <v>141</v>
      </c>
      <c r="E3341" s="1" t="s">
        <v>58</v>
      </c>
      <c r="F3341" s="1" t="s">
        <v>50</v>
      </c>
      <c r="G3341" s="1" t="s">
        <v>21</v>
      </c>
      <c r="H3341" s="2">
        <v>41836</v>
      </c>
      <c r="I3341" s="1" t="s">
        <v>37</v>
      </c>
      <c r="J3341" s="6" t="s">
        <v>141</v>
      </c>
      <c r="L3341" t="str">
        <f>VLOOKUP(Table3[[#This Row],[Order ID]],OrderBreakDown!A3340:H11387,2,0)</f>
        <v>Hamilton Beach Coffee Grinder, Red</v>
      </c>
      <c r="M3341" s="16">
        <f>VLOOKUP(Table3[[#This Row],[Order ID]],OrderBreakDown!A3340:H11387,3,0)</f>
        <v>0</v>
      </c>
      <c r="N3341" t="str">
        <f>VLOOKUP(Table3[[#This Row],[Order ID]],OrderBreakDown!A3340:H11387,4,0)</f>
        <v>$171.00</v>
      </c>
      <c r="O3341" s="18" t="str">
        <f>VLOOKUP(Table3[[#This Row],[Order ID]],OrderBreakDown!A3340:H11387,5,0)</f>
        <v>$20.00</v>
      </c>
      <c r="P3341">
        <f>VLOOKUP(Table3[[#This Row],[Order ID]],OrderBreakDown!A3340:H11387,6,0)</f>
        <v>4</v>
      </c>
      <c r="Q3341" t="str">
        <f>VLOOKUP(Table3[[#This Row],[Order ID]],OrderBreakDown!A3340:H11387,7,0)</f>
        <v>Office Supplies</v>
      </c>
      <c r="R3341" t="str">
        <f>VLOOKUP(Table3[[#This Row],[Order ID]],OrderBreakDown!A3340:H11387,8,0)</f>
        <v>Appliances</v>
      </c>
    </row>
    <row r="3342" spans="1:18" ht="21.75" customHeight="1" thickBot="1" x14ac:dyDescent="0.3">
      <c r="A3342" s="5" t="s">
        <v>5189</v>
      </c>
      <c r="B3342" s="2">
        <v>41834</v>
      </c>
      <c r="C3342" s="1" t="s">
        <v>143</v>
      </c>
      <c r="D3342" s="1" t="s">
        <v>2749</v>
      </c>
      <c r="E3342" s="1" t="s">
        <v>27</v>
      </c>
      <c r="F3342" s="1" t="s">
        <v>28</v>
      </c>
      <c r="G3342" s="1" t="s">
        <v>21</v>
      </c>
      <c r="H3342" s="2">
        <v>41838</v>
      </c>
      <c r="I3342" s="1" t="s">
        <v>16</v>
      </c>
      <c r="J3342" s="6" t="s">
        <v>519</v>
      </c>
      <c r="L3342" t="str">
        <f>VLOOKUP(Table3[[#This Row],[Order ID]],OrderBreakDown!A3341:H11388,2,0)</f>
        <v>Cardinal Binder, Recycled</v>
      </c>
      <c r="M3342" s="16">
        <f>VLOOKUP(Table3[[#This Row],[Order ID]],OrderBreakDown!A3341:H11388,3,0)</f>
        <v>0.5</v>
      </c>
      <c r="N3342" t="str">
        <f>VLOOKUP(Table3[[#This Row],[Order ID]],OrderBreakDown!A3341:H11388,4,0)</f>
        <v>$21.00</v>
      </c>
      <c r="O3342" s="18" t="str">
        <f>VLOOKUP(Table3[[#This Row],[Order ID]],OrderBreakDown!A3341:H11388,5,0)</f>
        <v>-$12.00</v>
      </c>
      <c r="P3342">
        <f>VLOOKUP(Table3[[#This Row],[Order ID]],OrderBreakDown!A3341:H11388,6,0)</f>
        <v>3</v>
      </c>
      <c r="Q3342" t="str">
        <f>VLOOKUP(Table3[[#This Row],[Order ID]],OrderBreakDown!A3341:H11388,7,0)</f>
        <v>Office Supplies</v>
      </c>
      <c r="R3342" t="str">
        <f>VLOOKUP(Table3[[#This Row],[Order ID]],OrderBreakDown!A3341:H11388,8,0)</f>
        <v>Binders</v>
      </c>
    </row>
    <row r="3343" spans="1:18" ht="21.75" customHeight="1" thickBot="1" x14ac:dyDescent="0.3">
      <c r="A3343" s="5" t="s">
        <v>5190</v>
      </c>
      <c r="B3343" s="2">
        <v>41834</v>
      </c>
      <c r="C3343" s="1" t="s">
        <v>3497</v>
      </c>
      <c r="D3343" s="1" t="s">
        <v>12</v>
      </c>
      <c r="E3343" s="1" t="s">
        <v>13</v>
      </c>
      <c r="F3343" s="1" t="s">
        <v>14</v>
      </c>
      <c r="G3343" s="1" t="s">
        <v>15</v>
      </c>
      <c r="H3343" s="2">
        <v>41841</v>
      </c>
      <c r="I3343" s="1" t="s">
        <v>22</v>
      </c>
      <c r="J3343" s="6" t="s">
        <v>12</v>
      </c>
      <c r="L3343" t="str">
        <f>VLOOKUP(Table3[[#This Row],[Order ID]],OrderBreakDown!A3342:H11389,2,0)</f>
        <v>BIC Pencil Sharpener, Water Color</v>
      </c>
      <c r="M3343" s="16">
        <f>VLOOKUP(Table3[[#This Row],[Order ID]],OrderBreakDown!A3342:H11389,3,0)</f>
        <v>0.5</v>
      </c>
      <c r="N3343" t="str">
        <f>VLOOKUP(Table3[[#This Row],[Order ID]],OrderBreakDown!A3342:H11389,4,0)</f>
        <v>$32.00</v>
      </c>
      <c r="O3343" s="18" t="str">
        <f>VLOOKUP(Table3[[#This Row],[Order ID]],OrderBreakDown!A3342:H11389,5,0)</f>
        <v>-$8.00</v>
      </c>
      <c r="P3343">
        <f>VLOOKUP(Table3[[#This Row],[Order ID]],OrderBreakDown!A3342:H11389,6,0)</f>
        <v>2</v>
      </c>
      <c r="Q3343" t="str">
        <f>VLOOKUP(Table3[[#This Row],[Order ID]],OrderBreakDown!A3342:H11389,7,0)</f>
        <v>Office Supplies</v>
      </c>
      <c r="R3343" t="str">
        <f>VLOOKUP(Table3[[#This Row],[Order ID]],OrderBreakDown!A3342:H11389,8,0)</f>
        <v>Art</v>
      </c>
    </row>
    <row r="3344" spans="1:18" ht="21.75" customHeight="1" thickBot="1" x14ac:dyDescent="0.3">
      <c r="A3344" s="5" t="s">
        <v>5191</v>
      </c>
      <c r="B3344" s="2">
        <v>41835</v>
      </c>
      <c r="C3344" s="1" t="s">
        <v>2101</v>
      </c>
      <c r="D3344" s="1" t="s">
        <v>1650</v>
      </c>
      <c r="E3344" s="1" t="s">
        <v>149</v>
      </c>
      <c r="F3344" s="1" t="s">
        <v>50</v>
      </c>
      <c r="G3344" s="1" t="s">
        <v>21</v>
      </c>
      <c r="H3344" s="2">
        <v>41839</v>
      </c>
      <c r="I3344" s="1" t="s">
        <v>22</v>
      </c>
      <c r="J3344" s="6" t="s">
        <v>150</v>
      </c>
      <c r="L3344" t="str">
        <f>VLOOKUP(Table3[[#This Row],[Order ID]],OrderBreakDown!A3343:H11390,2,0)</f>
        <v>Motorola Office Telephone, Full Size</v>
      </c>
      <c r="M3344" s="16">
        <f>VLOOKUP(Table3[[#This Row],[Order ID]],OrderBreakDown!A3343:H11390,3,0)</f>
        <v>0.5</v>
      </c>
      <c r="N3344" t="str">
        <f>VLOOKUP(Table3[[#This Row],[Order ID]],OrderBreakDown!A3343:H11390,4,0)</f>
        <v>$183.00</v>
      </c>
      <c r="O3344" s="18" t="str">
        <f>VLOOKUP(Table3[[#This Row],[Order ID]],OrderBreakDown!A3343:H11390,5,0)</f>
        <v>-$66.00</v>
      </c>
      <c r="P3344">
        <f>VLOOKUP(Table3[[#This Row],[Order ID]],OrderBreakDown!A3343:H11390,6,0)</f>
        <v>5</v>
      </c>
      <c r="Q3344" t="str">
        <f>VLOOKUP(Table3[[#This Row],[Order ID]],OrderBreakDown!A3343:H11390,7,0)</f>
        <v>Technology</v>
      </c>
      <c r="R3344" t="str">
        <f>VLOOKUP(Table3[[#This Row],[Order ID]],OrderBreakDown!A3343:H11390,8,0)</f>
        <v>Phones</v>
      </c>
    </row>
    <row r="3345" spans="1:18" ht="21.75" customHeight="1" thickBot="1" x14ac:dyDescent="0.3">
      <c r="A3345" s="5" t="s">
        <v>5192</v>
      </c>
      <c r="B3345" s="2">
        <v>41836</v>
      </c>
      <c r="C3345" s="1" t="s">
        <v>970</v>
      </c>
      <c r="D3345" s="1" t="s">
        <v>282</v>
      </c>
      <c r="E3345" s="1" t="s">
        <v>66</v>
      </c>
      <c r="F3345" s="1" t="s">
        <v>28</v>
      </c>
      <c r="G3345" s="1" t="s">
        <v>21</v>
      </c>
      <c r="H3345" s="2">
        <v>41839</v>
      </c>
      <c r="I3345" s="1" t="s">
        <v>16</v>
      </c>
      <c r="J3345" s="6" t="s">
        <v>282</v>
      </c>
      <c r="L3345" t="str">
        <f>VLOOKUP(Table3[[#This Row],[Order ID]],OrderBreakDown!A3344:H11391,2,0)</f>
        <v>Bush Classic Bookcase, Pine</v>
      </c>
      <c r="M3345" s="16">
        <f>VLOOKUP(Table3[[#This Row],[Order ID]],OrderBreakDown!A3344:H11391,3,0)</f>
        <v>0.2</v>
      </c>
      <c r="N3345" t="str">
        <f>VLOOKUP(Table3[[#This Row],[Order ID]],OrderBreakDown!A3344:H11391,4,0)</f>
        <v>$662.00</v>
      </c>
      <c r="O3345" s="18" t="str">
        <f>VLOOKUP(Table3[[#This Row],[Order ID]],OrderBreakDown!A3344:H11391,5,0)</f>
        <v>$240.00</v>
      </c>
      <c r="P3345">
        <f>VLOOKUP(Table3[[#This Row],[Order ID]],OrderBreakDown!A3344:H11391,6,0)</f>
        <v>2</v>
      </c>
      <c r="Q3345" t="str">
        <f>VLOOKUP(Table3[[#This Row],[Order ID]],OrderBreakDown!A3344:H11391,7,0)</f>
        <v>Furniture</v>
      </c>
      <c r="R3345" t="str">
        <f>VLOOKUP(Table3[[#This Row],[Order ID]],OrderBreakDown!A3344:H11391,8,0)</f>
        <v>Bookcases</v>
      </c>
    </row>
    <row r="3346" spans="1:18" ht="21.75" customHeight="1" thickBot="1" x14ac:dyDescent="0.3">
      <c r="A3346" s="5" t="s">
        <v>5193</v>
      </c>
      <c r="B3346" s="2">
        <v>41836</v>
      </c>
      <c r="C3346" s="1" t="s">
        <v>299</v>
      </c>
      <c r="D3346" s="1" t="s">
        <v>1589</v>
      </c>
      <c r="E3346" s="1" t="s">
        <v>120</v>
      </c>
      <c r="F3346" s="1" t="s">
        <v>28</v>
      </c>
      <c r="G3346" s="1" t="s">
        <v>15</v>
      </c>
      <c r="H3346" s="2">
        <v>41840</v>
      </c>
      <c r="I3346" s="1" t="s">
        <v>16</v>
      </c>
      <c r="J3346" s="6" t="s">
        <v>831</v>
      </c>
      <c r="L3346" t="str">
        <f>VLOOKUP(Table3[[#This Row],[Order ID]],OrderBreakDown!A3345:H11392,2,0)</f>
        <v>Sauder Floating Shelf Set, Mobile</v>
      </c>
      <c r="M3346" s="16">
        <f>VLOOKUP(Table3[[#This Row],[Order ID]],OrderBreakDown!A3345:H11392,3,0)</f>
        <v>0</v>
      </c>
      <c r="N3346" t="str">
        <f>VLOOKUP(Table3[[#This Row],[Order ID]],OrderBreakDown!A3345:H11392,4,0)</f>
        <v>$197.00</v>
      </c>
      <c r="O3346" s="18" t="str">
        <f>VLOOKUP(Table3[[#This Row],[Order ID]],OrderBreakDown!A3345:H11392,5,0)</f>
        <v>$73.00</v>
      </c>
      <c r="P3346">
        <f>VLOOKUP(Table3[[#This Row],[Order ID]],OrderBreakDown!A3345:H11392,6,0)</f>
        <v>1</v>
      </c>
      <c r="Q3346" t="str">
        <f>VLOOKUP(Table3[[#This Row],[Order ID]],OrderBreakDown!A3345:H11392,7,0)</f>
        <v>Furniture</v>
      </c>
      <c r="R3346" t="str">
        <f>VLOOKUP(Table3[[#This Row],[Order ID]],OrderBreakDown!A3345:H11392,8,0)</f>
        <v>Bookcases</v>
      </c>
    </row>
    <row r="3347" spans="1:18" ht="21.75" customHeight="1" thickBot="1" x14ac:dyDescent="0.3">
      <c r="A3347" s="5" t="s">
        <v>5194</v>
      </c>
      <c r="B3347" s="2">
        <v>41836</v>
      </c>
      <c r="C3347" s="1" t="s">
        <v>1535</v>
      </c>
      <c r="D3347" s="1" t="s">
        <v>3798</v>
      </c>
      <c r="E3347" s="1" t="s">
        <v>58</v>
      </c>
      <c r="F3347" s="1" t="s">
        <v>50</v>
      </c>
      <c r="G3347" s="1" t="s">
        <v>15</v>
      </c>
      <c r="H3347" s="2">
        <v>41841</v>
      </c>
      <c r="I3347" s="1" t="s">
        <v>22</v>
      </c>
      <c r="J3347" s="6" t="s">
        <v>1126</v>
      </c>
      <c r="L3347" t="str">
        <f>VLOOKUP(Table3[[#This Row],[Order ID]],OrderBreakDown!A3346:H11393,2,0)</f>
        <v>Ibico Binder, Clear</v>
      </c>
      <c r="M3347" s="16">
        <f>VLOOKUP(Table3[[#This Row],[Order ID]],OrderBreakDown!A3346:H11393,3,0)</f>
        <v>0</v>
      </c>
      <c r="N3347" t="str">
        <f>VLOOKUP(Table3[[#This Row],[Order ID]],OrderBreakDown!A3346:H11393,4,0)</f>
        <v>$30.00</v>
      </c>
      <c r="O3347" s="18" t="str">
        <f>VLOOKUP(Table3[[#This Row],[Order ID]],OrderBreakDown!A3346:H11393,5,0)</f>
        <v>$3.00</v>
      </c>
      <c r="P3347">
        <f>VLOOKUP(Table3[[#This Row],[Order ID]],OrderBreakDown!A3346:H11393,6,0)</f>
        <v>2</v>
      </c>
      <c r="Q3347" t="str">
        <f>VLOOKUP(Table3[[#This Row],[Order ID]],OrderBreakDown!A3346:H11393,7,0)</f>
        <v>Office Supplies</v>
      </c>
      <c r="R3347" t="str">
        <f>VLOOKUP(Table3[[#This Row],[Order ID]],OrderBreakDown!A3346:H11393,8,0)</f>
        <v>Binders</v>
      </c>
    </row>
    <row r="3348" spans="1:18" ht="21.75" customHeight="1" thickBot="1" x14ac:dyDescent="0.3">
      <c r="A3348" s="5" t="s">
        <v>5195</v>
      </c>
      <c r="B3348" s="2">
        <v>41836</v>
      </c>
      <c r="C3348" s="1" t="s">
        <v>855</v>
      </c>
      <c r="D3348" s="1" t="s">
        <v>1515</v>
      </c>
      <c r="E3348" s="1" t="s">
        <v>49</v>
      </c>
      <c r="F3348" s="1" t="s">
        <v>50</v>
      </c>
      <c r="G3348" s="1" t="s">
        <v>15</v>
      </c>
      <c r="H3348" s="2">
        <v>41837</v>
      </c>
      <c r="I3348" s="1" t="s">
        <v>37</v>
      </c>
      <c r="J3348" s="6" t="s">
        <v>412</v>
      </c>
      <c r="L3348" t="str">
        <f>VLOOKUP(Table3[[#This Row],[Order ID]],OrderBreakDown!A3347:H11394,2,0)</f>
        <v>Acco Binder, Clear</v>
      </c>
      <c r="M3348" s="16">
        <f>VLOOKUP(Table3[[#This Row],[Order ID]],OrderBreakDown!A3347:H11394,3,0)</f>
        <v>0</v>
      </c>
      <c r="N3348" t="str">
        <f>VLOOKUP(Table3[[#This Row],[Order ID]],OrderBreakDown!A3347:H11394,4,0)</f>
        <v>$44.00</v>
      </c>
      <c r="O3348" s="18" t="str">
        <f>VLOOKUP(Table3[[#This Row],[Order ID]],OrderBreakDown!A3347:H11394,5,0)</f>
        <v>$14.00</v>
      </c>
      <c r="P3348">
        <f>VLOOKUP(Table3[[#This Row],[Order ID]],OrderBreakDown!A3347:H11394,6,0)</f>
        <v>3</v>
      </c>
      <c r="Q3348" t="str">
        <f>VLOOKUP(Table3[[#This Row],[Order ID]],OrderBreakDown!A3347:H11394,7,0)</f>
        <v>Office Supplies</v>
      </c>
      <c r="R3348" t="str">
        <f>VLOOKUP(Table3[[#This Row],[Order ID]],OrderBreakDown!A3347:H11394,8,0)</f>
        <v>Binders</v>
      </c>
    </row>
    <row r="3349" spans="1:18" ht="21.75" customHeight="1" thickBot="1" x14ac:dyDescent="0.3">
      <c r="A3349" s="5" t="s">
        <v>5196</v>
      </c>
      <c r="B3349" s="2">
        <v>41836</v>
      </c>
      <c r="C3349" s="1" t="s">
        <v>5197</v>
      </c>
      <c r="D3349" s="1" t="s">
        <v>131</v>
      </c>
      <c r="E3349" s="1" t="s">
        <v>49</v>
      </c>
      <c r="F3349" s="1" t="s">
        <v>50</v>
      </c>
      <c r="G3349" s="1" t="s">
        <v>33</v>
      </c>
      <c r="H3349" s="2">
        <v>41842</v>
      </c>
      <c r="I3349" s="1" t="s">
        <v>22</v>
      </c>
      <c r="J3349" s="6" t="s">
        <v>132</v>
      </c>
      <c r="L3349" t="str">
        <f>VLOOKUP(Table3[[#This Row],[Order ID]],OrderBreakDown!A3348:H11395,2,0)</f>
        <v>Stanley Canvas, Fluorescent</v>
      </c>
      <c r="M3349" s="16">
        <f>VLOOKUP(Table3[[#This Row],[Order ID]],OrderBreakDown!A3348:H11395,3,0)</f>
        <v>0</v>
      </c>
      <c r="N3349" t="str">
        <f>VLOOKUP(Table3[[#This Row],[Order ID]],OrderBreakDown!A3348:H11395,4,0)</f>
        <v>$304.00</v>
      </c>
      <c r="O3349" s="18" t="str">
        <f>VLOOKUP(Table3[[#This Row],[Order ID]],OrderBreakDown!A3348:H11395,5,0)</f>
        <v>$97.00</v>
      </c>
      <c r="P3349">
        <f>VLOOKUP(Table3[[#This Row],[Order ID]],OrderBreakDown!A3348:H11395,6,0)</f>
        <v>6</v>
      </c>
      <c r="Q3349" t="str">
        <f>VLOOKUP(Table3[[#This Row],[Order ID]],OrderBreakDown!A3348:H11395,7,0)</f>
        <v>Office Supplies</v>
      </c>
      <c r="R3349" t="str">
        <f>VLOOKUP(Table3[[#This Row],[Order ID]],OrderBreakDown!A3348:H11395,8,0)</f>
        <v>Art</v>
      </c>
    </row>
    <row r="3350" spans="1:18" ht="21.75" customHeight="1" thickBot="1" x14ac:dyDescent="0.3">
      <c r="A3350" s="5" t="s">
        <v>5198</v>
      </c>
      <c r="B3350" s="2">
        <v>41836</v>
      </c>
      <c r="C3350" s="1" t="s">
        <v>406</v>
      </c>
      <c r="D3350" s="1" t="s">
        <v>54</v>
      </c>
      <c r="E3350" s="1" t="s">
        <v>55</v>
      </c>
      <c r="F3350" s="1" t="s">
        <v>28</v>
      </c>
      <c r="G3350" s="1" t="s">
        <v>21</v>
      </c>
      <c r="H3350" s="2">
        <v>41840</v>
      </c>
      <c r="I3350" s="1" t="s">
        <v>22</v>
      </c>
      <c r="J3350" s="6" t="s">
        <v>54</v>
      </c>
      <c r="L3350" t="str">
        <f>VLOOKUP(Table3[[#This Row],[Order ID]],OrderBreakDown!A3349:H11396,2,0)</f>
        <v>Tenex Door Stop, Duo Pack</v>
      </c>
      <c r="M3350" s="16">
        <f>VLOOKUP(Table3[[#This Row],[Order ID]],OrderBreakDown!A3349:H11396,3,0)</f>
        <v>0</v>
      </c>
      <c r="N3350" t="str">
        <f>VLOOKUP(Table3[[#This Row],[Order ID]],OrderBreakDown!A3349:H11396,4,0)</f>
        <v>$88.00</v>
      </c>
      <c r="O3350" s="18" t="str">
        <f>VLOOKUP(Table3[[#This Row],[Order ID]],OrderBreakDown!A3349:H11396,5,0)</f>
        <v>$40.00</v>
      </c>
      <c r="P3350">
        <f>VLOOKUP(Table3[[#This Row],[Order ID]],OrderBreakDown!A3349:H11396,6,0)</f>
        <v>2</v>
      </c>
      <c r="Q3350" t="str">
        <f>VLOOKUP(Table3[[#This Row],[Order ID]],OrderBreakDown!A3349:H11396,7,0)</f>
        <v>Furniture</v>
      </c>
      <c r="R3350" t="str">
        <f>VLOOKUP(Table3[[#This Row],[Order ID]],OrderBreakDown!A3349:H11396,8,0)</f>
        <v>Furnishings</v>
      </c>
    </row>
    <row r="3351" spans="1:18" ht="21.75" customHeight="1" thickBot="1" x14ac:dyDescent="0.3">
      <c r="A3351" s="5" t="s">
        <v>5199</v>
      </c>
      <c r="B3351" s="2">
        <v>41836</v>
      </c>
      <c r="C3351" s="1" t="s">
        <v>1165</v>
      </c>
      <c r="D3351" s="1" t="s">
        <v>562</v>
      </c>
      <c r="E3351" s="1" t="s">
        <v>77</v>
      </c>
      <c r="F3351" s="1" t="s">
        <v>28</v>
      </c>
      <c r="G3351" s="1" t="s">
        <v>33</v>
      </c>
      <c r="H3351" s="2">
        <v>41841</v>
      </c>
      <c r="I3351" s="1" t="s">
        <v>22</v>
      </c>
      <c r="J3351" s="6" t="s">
        <v>271</v>
      </c>
      <c r="L3351" t="str">
        <f>VLOOKUP(Table3[[#This Row],[Order ID]],OrderBreakDown!A3350:H11397,2,0)</f>
        <v>Wilson Jones Binder, Economy</v>
      </c>
      <c r="M3351" s="16">
        <f>VLOOKUP(Table3[[#This Row],[Order ID]],OrderBreakDown!A3350:H11397,3,0)</f>
        <v>0.5</v>
      </c>
      <c r="N3351" t="str">
        <f>VLOOKUP(Table3[[#This Row],[Order ID]],OrderBreakDown!A3350:H11397,4,0)</f>
        <v>$7.00</v>
      </c>
      <c r="O3351" s="18" t="str">
        <f>VLOOKUP(Table3[[#This Row],[Order ID]],OrderBreakDown!A3350:H11397,5,0)</f>
        <v>-$2.00</v>
      </c>
      <c r="P3351">
        <f>VLOOKUP(Table3[[#This Row],[Order ID]],OrderBreakDown!A3350:H11397,6,0)</f>
        <v>1</v>
      </c>
      <c r="Q3351" t="str">
        <f>VLOOKUP(Table3[[#This Row],[Order ID]],OrderBreakDown!A3350:H11397,7,0)</f>
        <v>Office Supplies</v>
      </c>
      <c r="R3351" t="str">
        <f>VLOOKUP(Table3[[#This Row],[Order ID]],OrderBreakDown!A3350:H11397,8,0)</f>
        <v>Binders</v>
      </c>
    </row>
    <row r="3352" spans="1:18" ht="21.75" customHeight="1" thickBot="1" x14ac:dyDescent="0.3">
      <c r="A3352" s="5" t="s">
        <v>5200</v>
      </c>
      <c r="B3352" s="2">
        <v>41837</v>
      </c>
      <c r="C3352" s="1" t="s">
        <v>2112</v>
      </c>
      <c r="D3352" s="1" t="s">
        <v>12</v>
      </c>
      <c r="E3352" s="1" t="s">
        <v>13</v>
      </c>
      <c r="F3352" s="1" t="s">
        <v>14</v>
      </c>
      <c r="G3352" s="1" t="s">
        <v>33</v>
      </c>
      <c r="H3352" s="2">
        <v>41842</v>
      </c>
      <c r="I3352" s="1" t="s">
        <v>22</v>
      </c>
      <c r="J3352" s="6" t="s">
        <v>12</v>
      </c>
      <c r="L3352" t="str">
        <f>VLOOKUP(Table3[[#This Row],[Order ID]],OrderBreakDown!A3351:H11398,2,0)</f>
        <v>Memorex Flash Drive, Erganomic</v>
      </c>
      <c r="M3352" s="16">
        <f>VLOOKUP(Table3[[#This Row],[Order ID]],OrderBreakDown!A3351:H11398,3,0)</f>
        <v>0.5</v>
      </c>
      <c r="N3352" t="str">
        <f>VLOOKUP(Table3[[#This Row],[Order ID]],OrderBreakDown!A3351:H11398,4,0)</f>
        <v>$68.00</v>
      </c>
      <c r="O3352" s="18" t="str">
        <f>VLOOKUP(Table3[[#This Row],[Order ID]],OrderBreakDown!A3351:H11398,5,0)</f>
        <v>-$55.00</v>
      </c>
      <c r="P3352">
        <f>VLOOKUP(Table3[[#This Row],[Order ID]],OrderBreakDown!A3351:H11398,6,0)</f>
        <v>5</v>
      </c>
      <c r="Q3352" t="str">
        <f>VLOOKUP(Table3[[#This Row],[Order ID]],OrderBreakDown!A3351:H11398,7,0)</f>
        <v>Technology</v>
      </c>
      <c r="R3352" t="str">
        <f>VLOOKUP(Table3[[#This Row],[Order ID]],OrderBreakDown!A3351:H11398,8,0)</f>
        <v>Accessories</v>
      </c>
    </row>
    <row r="3353" spans="1:18" ht="21.75" customHeight="1" thickBot="1" x14ac:dyDescent="0.3">
      <c r="A3353" s="5" t="s">
        <v>5201</v>
      </c>
      <c r="B3353" s="2">
        <v>41838</v>
      </c>
      <c r="C3353" s="1" t="s">
        <v>86</v>
      </c>
      <c r="D3353" s="1" t="s">
        <v>2955</v>
      </c>
      <c r="E3353" s="1" t="s">
        <v>49</v>
      </c>
      <c r="F3353" s="1" t="s">
        <v>50</v>
      </c>
      <c r="G3353" s="1" t="s">
        <v>33</v>
      </c>
      <c r="H3353" s="2">
        <v>41842</v>
      </c>
      <c r="I3353" s="1" t="s">
        <v>22</v>
      </c>
      <c r="J3353" s="6" t="s">
        <v>621</v>
      </c>
      <c r="L3353" t="str">
        <f>VLOOKUP(Table3[[#This Row],[Order ID]],OrderBreakDown!A3352:H11399,2,0)</f>
        <v>Tenex Frame, Duo Pack</v>
      </c>
      <c r="M3353" s="16">
        <f>VLOOKUP(Table3[[#This Row],[Order ID]],OrderBreakDown!A3352:H11399,3,0)</f>
        <v>0</v>
      </c>
      <c r="N3353" t="str">
        <f>VLOOKUP(Table3[[#This Row],[Order ID]],OrderBreakDown!A3352:H11399,4,0)</f>
        <v>$220.00</v>
      </c>
      <c r="O3353" s="18" t="str">
        <f>VLOOKUP(Table3[[#This Row],[Order ID]],OrderBreakDown!A3352:H11399,5,0)</f>
        <v>$18.00</v>
      </c>
      <c r="P3353">
        <f>VLOOKUP(Table3[[#This Row],[Order ID]],OrderBreakDown!A3352:H11399,6,0)</f>
        <v>2</v>
      </c>
      <c r="Q3353" t="str">
        <f>VLOOKUP(Table3[[#This Row],[Order ID]],OrderBreakDown!A3352:H11399,7,0)</f>
        <v>Furniture</v>
      </c>
      <c r="R3353" t="str">
        <f>VLOOKUP(Table3[[#This Row],[Order ID]],OrderBreakDown!A3352:H11399,8,0)</f>
        <v>Furnishings</v>
      </c>
    </row>
    <row r="3354" spans="1:18" ht="21.75" customHeight="1" thickBot="1" x14ac:dyDescent="0.3">
      <c r="A3354" s="5" t="s">
        <v>5202</v>
      </c>
      <c r="B3354" s="2">
        <v>41838</v>
      </c>
      <c r="C3354" s="1" t="s">
        <v>786</v>
      </c>
      <c r="D3354" s="1" t="s">
        <v>54</v>
      </c>
      <c r="E3354" s="1" t="s">
        <v>55</v>
      </c>
      <c r="F3354" s="1" t="s">
        <v>28</v>
      </c>
      <c r="G3354" s="1" t="s">
        <v>33</v>
      </c>
      <c r="H3354" s="2">
        <v>41838</v>
      </c>
      <c r="I3354" s="1" t="s">
        <v>62</v>
      </c>
      <c r="J3354" s="6" t="s">
        <v>54</v>
      </c>
      <c r="L3354" t="str">
        <f>VLOOKUP(Table3[[#This Row],[Order ID]],OrderBreakDown!A3353:H11400,2,0)</f>
        <v>Bush Library with Doors, Mobile</v>
      </c>
      <c r="M3354" s="16">
        <f>VLOOKUP(Table3[[#This Row],[Order ID]],OrderBreakDown!A3353:H11400,3,0)</f>
        <v>0</v>
      </c>
      <c r="N3354" t="str">
        <f>VLOOKUP(Table3[[#This Row],[Order ID]],OrderBreakDown!A3353:H11400,4,0)</f>
        <v>$1,101.00</v>
      </c>
      <c r="O3354" s="18" t="str">
        <f>VLOOKUP(Table3[[#This Row],[Order ID]],OrderBreakDown!A3353:H11400,5,0)</f>
        <v>$352.00</v>
      </c>
      <c r="P3354">
        <f>VLOOKUP(Table3[[#This Row],[Order ID]],OrderBreakDown!A3353:H11400,6,0)</f>
        <v>3</v>
      </c>
      <c r="Q3354" t="str">
        <f>VLOOKUP(Table3[[#This Row],[Order ID]],OrderBreakDown!A3353:H11400,7,0)</f>
        <v>Furniture</v>
      </c>
      <c r="R3354" t="str">
        <f>VLOOKUP(Table3[[#This Row],[Order ID]],OrderBreakDown!A3353:H11400,8,0)</f>
        <v>Bookcases</v>
      </c>
    </row>
    <row r="3355" spans="1:18" ht="21.75" customHeight="1" thickBot="1" x14ac:dyDescent="0.3">
      <c r="A3355" s="5" t="s">
        <v>5203</v>
      </c>
      <c r="B3355" s="2">
        <v>41839</v>
      </c>
      <c r="C3355" s="1" t="s">
        <v>2531</v>
      </c>
      <c r="D3355" s="1" t="s">
        <v>433</v>
      </c>
      <c r="E3355" s="1" t="s">
        <v>66</v>
      </c>
      <c r="F3355" s="1" t="s">
        <v>28</v>
      </c>
      <c r="G3355" s="1" t="s">
        <v>21</v>
      </c>
      <c r="H3355" s="2">
        <v>41843</v>
      </c>
      <c r="I3355" s="1" t="s">
        <v>22</v>
      </c>
      <c r="J3355" s="6" t="s">
        <v>116</v>
      </c>
      <c r="L3355" t="str">
        <f>VLOOKUP(Table3[[#This Row],[Order ID]],OrderBreakDown!A3354:H11401,2,0)</f>
        <v>Bush Library with Doors, Traditional</v>
      </c>
      <c r="M3355" s="16">
        <f>VLOOKUP(Table3[[#This Row],[Order ID]],OrderBreakDown!A3354:H11401,3,0)</f>
        <v>0.1</v>
      </c>
      <c r="N3355" t="str">
        <f>VLOOKUP(Table3[[#This Row],[Order ID]],OrderBreakDown!A3354:H11401,4,0)</f>
        <v>$656.00</v>
      </c>
      <c r="O3355" s="18" t="str">
        <f>VLOOKUP(Table3[[#This Row],[Order ID]],OrderBreakDown!A3354:H11401,5,0)</f>
        <v>-$36.00</v>
      </c>
      <c r="P3355">
        <f>VLOOKUP(Table3[[#This Row],[Order ID]],OrderBreakDown!A3354:H11401,6,0)</f>
        <v>2</v>
      </c>
      <c r="Q3355" t="str">
        <f>VLOOKUP(Table3[[#This Row],[Order ID]],OrderBreakDown!A3354:H11401,7,0)</f>
        <v>Furniture</v>
      </c>
      <c r="R3355" t="str">
        <f>VLOOKUP(Table3[[#This Row],[Order ID]],OrderBreakDown!A3354:H11401,8,0)</f>
        <v>Bookcases</v>
      </c>
    </row>
    <row r="3356" spans="1:18" ht="21.75" customHeight="1" thickBot="1" x14ac:dyDescent="0.3">
      <c r="A3356" s="5" t="s">
        <v>5204</v>
      </c>
      <c r="B3356" s="2">
        <v>41841</v>
      </c>
      <c r="C3356" s="1" t="s">
        <v>564</v>
      </c>
      <c r="D3356" s="1" t="s">
        <v>1051</v>
      </c>
      <c r="E3356" s="1" t="s">
        <v>66</v>
      </c>
      <c r="F3356" s="1" t="s">
        <v>28</v>
      </c>
      <c r="G3356" s="1" t="s">
        <v>21</v>
      </c>
      <c r="H3356" s="2">
        <v>41841</v>
      </c>
      <c r="I3356" s="1" t="s">
        <v>62</v>
      </c>
      <c r="J3356" s="6" t="s">
        <v>367</v>
      </c>
      <c r="L3356" t="str">
        <f>VLOOKUP(Table3[[#This Row],[Order ID]],OrderBreakDown!A3355:H11402,2,0)</f>
        <v>SanDisk Computer Printout Paper, Multicolor</v>
      </c>
      <c r="M3356" s="16">
        <f>VLOOKUP(Table3[[#This Row],[Order ID]],OrderBreakDown!A3355:H11402,3,0)</f>
        <v>0</v>
      </c>
      <c r="N3356" t="str">
        <f>VLOOKUP(Table3[[#This Row],[Order ID]],OrderBreakDown!A3355:H11402,4,0)</f>
        <v>$62.00</v>
      </c>
      <c r="O3356" s="18" t="str">
        <f>VLOOKUP(Table3[[#This Row],[Order ID]],OrderBreakDown!A3355:H11402,5,0)</f>
        <v>$8.00</v>
      </c>
      <c r="P3356">
        <f>VLOOKUP(Table3[[#This Row],[Order ID]],OrderBreakDown!A3355:H11402,6,0)</f>
        <v>2</v>
      </c>
      <c r="Q3356" t="str">
        <f>VLOOKUP(Table3[[#This Row],[Order ID]],OrderBreakDown!A3355:H11402,7,0)</f>
        <v>Office Supplies</v>
      </c>
      <c r="R3356" t="str">
        <f>VLOOKUP(Table3[[#This Row],[Order ID]],OrderBreakDown!A3355:H11402,8,0)</f>
        <v>Paper</v>
      </c>
    </row>
    <row r="3357" spans="1:18" ht="21.75" customHeight="1" thickBot="1" x14ac:dyDescent="0.3">
      <c r="A3357" s="5" t="s">
        <v>5205</v>
      </c>
      <c r="B3357" s="2">
        <v>41842</v>
      </c>
      <c r="C3357" s="1" t="s">
        <v>140</v>
      </c>
      <c r="D3357" s="1" t="s">
        <v>1374</v>
      </c>
      <c r="E3357" s="1" t="s">
        <v>20</v>
      </c>
      <c r="F3357" s="1" t="s">
        <v>14</v>
      </c>
      <c r="G3357" s="1" t="s">
        <v>21</v>
      </c>
      <c r="H3357" s="2">
        <v>41844</v>
      </c>
      <c r="I3357" s="1" t="s">
        <v>37</v>
      </c>
      <c r="J3357" s="6" t="s">
        <v>23</v>
      </c>
      <c r="L3357" t="str">
        <f>VLOOKUP(Table3[[#This Row],[Order ID]],OrderBreakDown!A3356:H11403,2,0)</f>
        <v>Ibico Binding Machine, Durable</v>
      </c>
      <c r="M3357" s="16">
        <f>VLOOKUP(Table3[[#This Row],[Order ID]],OrderBreakDown!A3356:H11403,3,0)</f>
        <v>0</v>
      </c>
      <c r="N3357" t="str">
        <f>VLOOKUP(Table3[[#This Row],[Order ID]],OrderBreakDown!A3356:H11403,4,0)</f>
        <v>$265.00</v>
      </c>
      <c r="O3357" s="18" t="str">
        <f>VLOOKUP(Table3[[#This Row],[Order ID]],OrderBreakDown!A3356:H11403,5,0)</f>
        <v>$122.00</v>
      </c>
      <c r="P3357">
        <f>VLOOKUP(Table3[[#This Row],[Order ID]],OrderBreakDown!A3356:H11403,6,0)</f>
        <v>5</v>
      </c>
      <c r="Q3357" t="str">
        <f>VLOOKUP(Table3[[#This Row],[Order ID]],OrderBreakDown!A3356:H11403,7,0)</f>
        <v>Office Supplies</v>
      </c>
      <c r="R3357" t="str">
        <f>VLOOKUP(Table3[[#This Row],[Order ID]],OrderBreakDown!A3356:H11403,8,0)</f>
        <v>Binders</v>
      </c>
    </row>
    <row r="3358" spans="1:18" ht="21.75" customHeight="1" thickBot="1" x14ac:dyDescent="0.3">
      <c r="A3358" s="5" t="s">
        <v>5206</v>
      </c>
      <c r="B3358" s="2">
        <v>41842</v>
      </c>
      <c r="C3358" s="1" t="s">
        <v>808</v>
      </c>
      <c r="D3358" s="1" t="s">
        <v>404</v>
      </c>
      <c r="E3358" s="1" t="s">
        <v>214</v>
      </c>
      <c r="F3358" s="1" t="s">
        <v>28</v>
      </c>
      <c r="G3358" s="1" t="s">
        <v>21</v>
      </c>
      <c r="H3358" s="2">
        <v>41844</v>
      </c>
      <c r="I3358" s="1" t="s">
        <v>16</v>
      </c>
      <c r="J3358" s="6" t="s">
        <v>404</v>
      </c>
      <c r="L3358" t="str">
        <f>VLOOKUP(Table3[[#This Row],[Order ID]],OrderBreakDown!A3357:H11404,2,0)</f>
        <v>Konica Receipt Printer, Durable</v>
      </c>
      <c r="M3358" s="16">
        <f>VLOOKUP(Table3[[#This Row],[Order ID]],OrderBreakDown!A3357:H11404,3,0)</f>
        <v>0</v>
      </c>
      <c r="N3358" t="str">
        <f>VLOOKUP(Table3[[#This Row],[Order ID]],OrderBreakDown!A3357:H11404,4,0)</f>
        <v>$1,101.00</v>
      </c>
      <c r="O3358" s="18" t="str">
        <f>VLOOKUP(Table3[[#This Row],[Order ID]],OrderBreakDown!A3357:H11404,5,0)</f>
        <v>$319.00</v>
      </c>
      <c r="P3358">
        <f>VLOOKUP(Table3[[#This Row],[Order ID]],OrderBreakDown!A3357:H11404,6,0)</f>
        <v>9</v>
      </c>
      <c r="Q3358" t="str">
        <f>VLOOKUP(Table3[[#This Row],[Order ID]],OrderBreakDown!A3357:H11404,7,0)</f>
        <v>Technology</v>
      </c>
      <c r="R3358" t="str">
        <f>VLOOKUP(Table3[[#This Row],[Order ID]],OrderBreakDown!A3357:H11404,8,0)</f>
        <v>Machines</v>
      </c>
    </row>
    <row r="3359" spans="1:18" ht="21.75" customHeight="1" thickBot="1" x14ac:dyDescent="0.3">
      <c r="A3359" s="5" t="s">
        <v>5207</v>
      </c>
      <c r="B3359" s="2">
        <v>41842</v>
      </c>
      <c r="C3359" s="1" t="s">
        <v>1010</v>
      </c>
      <c r="D3359" s="1" t="s">
        <v>76</v>
      </c>
      <c r="E3359" s="1" t="s">
        <v>77</v>
      </c>
      <c r="F3359" s="1" t="s">
        <v>28</v>
      </c>
      <c r="G3359" s="1" t="s">
        <v>21</v>
      </c>
      <c r="H3359" s="2">
        <v>41844</v>
      </c>
      <c r="I3359" s="1" t="s">
        <v>16</v>
      </c>
      <c r="J3359" s="6" t="s">
        <v>78</v>
      </c>
      <c r="L3359" t="str">
        <f>VLOOKUP(Table3[[#This Row],[Order ID]],OrderBreakDown!A3358:H11405,2,0)</f>
        <v>Ibico Binder, Clear</v>
      </c>
      <c r="M3359" s="16">
        <f>VLOOKUP(Table3[[#This Row],[Order ID]],OrderBreakDown!A3358:H11405,3,0)</f>
        <v>0.5</v>
      </c>
      <c r="N3359" t="str">
        <f>VLOOKUP(Table3[[#This Row],[Order ID]],OrderBreakDown!A3358:H11405,4,0)</f>
        <v>$60.00</v>
      </c>
      <c r="O3359" s="18" t="str">
        <f>VLOOKUP(Table3[[#This Row],[Order ID]],OrderBreakDown!A3358:H11405,5,0)</f>
        <v>-$49.00</v>
      </c>
      <c r="P3359">
        <f>VLOOKUP(Table3[[#This Row],[Order ID]],OrderBreakDown!A3358:H11405,6,0)</f>
        <v>8</v>
      </c>
      <c r="Q3359" t="str">
        <f>VLOOKUP(Table3[[#This Row],[Order ID]],OrderBreakDown!A3358:H11405,7,0)</f>
        <v>Office Supplies</v>
      </c>
      <c r="R3359" t="str">
        <f>VLOOKUP(Table3[[#This Row],[Order ID]],OrderBreakDown!A3358:H11405,8,0)</f>
        <v>Binders</v>
      </c>
    </row>
    <row r="3360" spans="1:18" ht="21.75" customHeight="1" thickBot="1" x14ac:dyDescent="0.3">
      <c r="A3360" s="5" t="s">
        <v>5208</v>
      </c>
      <c r="B3360" s="2">
        <v>41844</v>
      </c>
      <c r="C3360" s="1" t="s">
        <v>1982</v>
      </c>
      <c r="D3360" s="1" t="s">
        <v>3583</v>
      </c>
      <c r="E3360" s="1" t="s">
        <v>20</v>
      </c>
      <c r="F3360" s="1" t="s">
        <v>14</v>
      </c>
      <c r="G3360" s="1" t="s">
        <v>21</v>
      </c>
      <c r="H3360" s="2">
        <v>41847</v>
      </c>
      <c r="I3360" s="1" t="s">
        <v>37</v>
      </c>
      <c r="J3360" s="6" t="s">
        <v>23</v>
      </c>
      <c r="L3360" t="str">
        <f>VLOOKUP(Table3[[#This Row],[Order ID]],OrderBreakDown!A3359:H11406,2,0)</f>
        <v>Smead Trays, Blue</v>
      </c>
      <c r="M3360" s="16">
        <f>VLOOKUP(Table3[[#This Row],[Order ID]],OrderBreakDown!A3359:H11406,3,0)</f>
        <v>0</v>
      </c>
      <c r="N3360" t="str">
        <f>VLOOKUP(Table3[[#This Row],[Order ID]],OrderBreakDown!A3359:H11406,4,0)</f>
        <v>$97.00</v>
      </c>
      <c r="O3360" s="18" t="str">
        <f>VLOOKUP(Table3[[#This Row],[Order ID]],OrderBreakDown!A3359:H11406,5,0)</f>
        <v>$13.00</v>
      </c>
      <c r="P3360">
        <f>VLOOKUP(Table3[[#This Row],[Order ID]],OrderBreakDown!A3359:H11406,6,0)</f>
        <v>2</v>
      </c>
      <c r="Q3360" t="str">
        <f>VLOOKUP(Table3[[#This Row],[Order ID]],OrderBreakDown!A3359:H11406,7,0)</f>
        <v>Office Supplies</v>
      </c>
      <c r="R3360" t="str">
        <f>VLOOKUP(Table3[[#This Row],[Order ID]],OrderBreakDown!A3359:H11406,8,0)</f>
        <v>Storage</v>
      </c>
    </row>
    <row r="3361" spans="1:18" ht="21.75" customHeight="1" thickBot="1" x14ac:dyDescent="0.3">
      <c r="A3361" s="5" t="s">
        <v>5209</v>
      </c>
      <c r="B3361" s="2">
        <v>41844</v>
      </c>
      <c r="C3361" s="1" t="s">
        <v>333</v>
      </c>
      <c r="D3361" s="1" t="s">
        <v>5210</v>
      </c>
      <c r="E3361" s="1" t="s">
        <v>66</v>
      </c>
      <c r="F3361" s="1" t="s">
        <v>28</v>
      </c>
      <c r="G3361" s="1" t="s">
        <v>33</v>
      </c>
      <c r="H3361" s="2">
        <v>41848</v>
      </c>
      <c r="I3361" s="1" t="s">
        <v>22</v>
      </c>
      <c r="J3361" s="6" t="s">
        <v>206</v>
      </c>
      <c r="L3361" t="str">
        <f>VLOOKUP(Table3[[#This Row],[Order ID]],OrderBreakDown!A3360:H11407,2,0)</f>
        <v>Smead File Cart, Blue</v>
      </c>
      <c r="M3361" s="16">
        <f>VLOOKUP(Table3[[#This Row],[Order ID]],OrderBreakDown!A3360:H11407,3,0)</f>
        <v>0.1</v>
      </c>
      <c r="N3361" t="str">
        <f>VLOOKUP(Table3[[#This Row],[Order ID]],OrderBreakDown!A3360:H11407,4,0)</f>
        <v>$229.00</v>
      </c>
      <c r="O3361" s="18" t="str">
        <f>VLOOKUP(Table3[[#This Row],[Order ID]],OrderBreakDown!A3360:H11407,5,0)</f>
        <v>-$23.00</v>
      </c>
      <c r="P3361">
        <f>VLOOKUP(Table3[[#This Row],[Order ID]],OrderBreakDown!A3360:H11407,6,0)</f>
        <v>2</v>
      </c>
      <c r="Q3361" t="str">
        <f>VLOOKUP(Table3[[#This Row],[Order ID]],OrderBreakDown!A3360:H11407,7,0)</f>
        <v>Office Supplies</v>
      </c>
      <c r="R3361" t="str">
        <f>VLOOKUP(Table3[[#This Row],[Order ID]],OrderBreakDown!A3360:H11407,8,0)</f>
        <v>Storage</v>
      </c>
    </row>
    <row r="3362" spans="1:18" ht="21.75" customHeight="1" thickBot="1" x14ac:dyDescent="0.3">
      <c r="A3362" s="5" t="s">
        <v>5211</v>
      </c>
      <c r="B3362" s="2">
        <v>41844</v>
      </c>
      <c r="C3362" s="1" t="s">
        <v>1307</v>
      </c>
      <c r="D3362" s="1" t="s">
        <v>3352</v>
      </c>
      <c r="E3362" s="1" t="s">
        <v>58</v>
      </c>
      <c r="F3362" s="1" t="s">
        <v>50</v>
      </c>
      <c r="G3362" s="1" t="s">
        <v>15</v>
      </c>
      <c r="H3362" s="2">
        <v>41847</v>
      </c>
      <c r="I3362" s="1" t="s">
        <v>37</v>
      </c>
      <c r="J3362" s="6" t="s">
        <v>174</v>
      </c>
      <c r="L3362" t="str">
        <f>VLOOKUP(Table3[[#This Row],[Order ID]],OrderBreakDown!A3361:H11408,2,0)</f>
        <v>Fellowes Box, Industrial</v>
      </c>
      <c r="M3362" s="16">
        <f>VLOOKUP(Table3[[#This Row],[Order ID]],OrderBreakDown!A3361:H11408,3,0)</f>
        <v>0.1</v>
      </c>
      <c r="N3362" t="str">
        <f>VLOOKUP(Table3[[#This Row],[Order ID]],OrderBreakDown!A3361:H11408,4,0)</f>
        <v>$109.00</v>
      </c>
      <c r="O3362" s="18" t="str">
        <f>VLOOKUP(Table3[[#This Row],[Order ID]],OrderBreakDown!A3361:H11408,5,0)</f>
        <v>-$6.00</v>
      </c>
      <c r="P3362">
        <f>VLOOKUP(Table3[[#This Row],[Order ID]],OrderBreakDown!A3361:H11408,6,0)</f>
        <v>6</v>
      </c>
      <c r="Q3362" t="str">
        <f>VLOOKUP(Table3[[#This Row],[Order ID]],OrderBreakDown!A3361:H11408,7,0)</f>
        <v>Office Supplies</v>
      </c>
      <c r="R3362" t="str">
        <f>VLOOKUP(Table3[[#This Row],[Order ID]],OrderBreakDown!A3361:H11408,8,0)</f>
        <v>Storage</v>
      </c>
    </row>
    <row r="3363" spans="1:18" ht="21.75" customHeight="1" thickBot="1" x14ac:dyDescent="0.3">
      <c r="A3363" s="5" t="s">
        <v>5212</v>
      </c>
      <c r="B3363" s="2">
        <v>41846</v>
      </c>
      <c r="C3363" s="1" t="s">
        <v>3551</v>
      </c>
      <c r="D3363" s="1" t="s">
        <v>2349</v>
      </c>
      <c r="E3363" s="1" t="s">
        <v>66</v>
      </c>
      <c r="F3363" s="1" t="s">
        <v>28</v>
      </c>
      <c r="G3363" s="1" t="s">
        <v>33</v>
      </c>
      <c r="H3363" s="2">
        <v>41850</v>
      </c>
      <c r="I3363" s="1" t="s">
        <v>22</v>
      </c>
      <c r="J3363" s="6" t="s">
        <v>116</v>
      </c>
      <c r="L3363" t="str">
        <f>VLOOKUP(Table3[[#This Row],[Order ID]],OrderBreakDown!A3362:H11409,2,0)</f>
        <v>Novimex Executive Leather Armchair, Adjustable</v>
      </c>
      <c r="M3363" s="16">
        <f>VLOOKUP(Table3[[#This Row],[Order ID]],OrderBreakDown!A3362:H11409,3,0)</f>
        <v>0.1</v>
      </c>
      <c r="N3363" t="str">
        <f>VLOOKUP(Table3[[#This Row],[Order ID]],OrderBreakDown!A3362:H11409,4,0)</f>
        <v>$2,050.00</v>
      </c>
      <c r="O3363" s="18" t="str">
        <f>VLOOKUP(Table3[[#This Row],[Order ID]],OrderBreakDown!A3362:H11409,5,0)</f>
        <v>$68.00</v>
      </c>
      <c r="P3363">
        <f>VLOOKUP(Table3[[#This Row],[Order ID]],OrderBreakDown!A3362:H11409,6,0)</f>
        <v>5</v>
      </c>
      <c r="Q3363" t="str">
        <f>VLOOKUP(Table3[[#This Row],[Order ID]],OrderBreakDown!A3362:H11409,7,0)</f>
        <v>Furniture</v>
      </c>
      <c r="R3363" t="str">
        <f>VLOOKUP(Table3[[#This Row],[Order ID]],OrderBreakDown!A3362:H11409,8,0)</f>
        <v>Chairs</v>
      </c>
    </row>
    <row r="3364" spans="1:18" ht="21.75" customHeight="1" thickBot="1" x14ac:dyDescent="0.3">
      <c r="A3364" s="5" t="s">
        <v>5213</v>
      </c>
      <c r="B3364" s="2">
        <v>41846</v>
      </c>
      <c r="C3364" s="1" t="s">
        <v>1065</v>
      </c>
      <c r="D3364" s="1" t="s">
        <v>54</v>
      </c>
      <c r="E3364" s="1" t="s">
        <v>55</v>
      </c>
      <c r="F3364" s="1" t="s">
        <v>28</v>
      </c>
      <c r="G3364" s="1" t="s">
        <v>15</v>
      </c>
      <c r="H3364" s="2">
        <v>41848</v>
      </c>
      <c r="I3364" s="1" t="s">
        <v>16</v>
      </c>
      <c r="J3364" s="6" t="s">
        <v>54</v>
      </c>
      <c r="L3364" t="str">
        <f>VLOOKUP(Table3[[#This Row],[Order ID]],OrderBreakDown!A3363:H11410,2,0)</f>
        <v>Eldon Photo Frame, Durable</v>
      </c>
      <c r="M3364" s="16">
        <f>VLOOKUP(Table3[[#This Row],[Order ID]],OrderBreakDown!A3363:H11410,3,0)</f>
        <v>0</v>
      </c>
      <c r="N3364" t="str">
        <f>VLOOKUP(Table3[[#This Row],[Order ID]],OrderBreakDown!A3363:H11410,4,0)</f>
        <v>$165.00</v>
      </c>
      <c r="O3364" s="18" t="str">
        <f>VLOOKUP(Table3[[#This Row],[Order ID]],OrderBreakDown!A3363:H11410,5,0)</f>
        <v>$46.00</v>
      </c>
      <c r="P3364">
        <f>VLOOKUP(Table3[[#This Row],[Order ID]],OrderBreakDown!A3363:H11410,6,0)</f>
        <v>3</v>
      </c>
      <c r="Q3364" t="str">
        <f>VLOOKUP(Table3[[#This Row],[Order ID]],OrderBreakDown!A3363:H11410,7,0)</f>
        <v>Furniture</v>
      </c>
      <c r="R3364" t="str">
        <f>VLOOKUP(Table3[[#This Row],[Order ID]],OrderBreakDown!A3363:H11410,8,0)</f>
        <v>Furnishings</v>
      </c>
    </row>
    <row r="3365" spans="1:18" ht="21.75" customHeight="1" thickBot="1" x14ac:dyDescent="0.3">
      <c r="A3365" s="5" t="s">
        <v>5214</v>
      </c>
      <c r="B3365" s="2">
        <v>41847</v>
      </c>
      <c r="C3365" s="1" t="s">
        <v>575</v>
      </c>
      <c r="D3365" s="1" t="s">
        <v>806</v>
      </c>
      <c r="E3365" s="1" t="s">
        <v>27</v>
      </c>
      <c r="F3365" s="1" t="s">
        <v>28</v>
      </c>
      <c r="G3365" s="1" t="s">
        <v>33</v>
      </c>
      <c r="H3365" s="2">
        <v>41851</v>
      </c>
      <c r="I3365" s="1" t="s">
        <v>22</v>
      </c>
      <c r="J3365" s="6" t="s">
        <v>45</v>
      </c>
      <c r="L3365" t="str">
        <f>VLOOKUP(Table3[[#This Row],[Order ID]],OrderBreakDown!A3364:H11411,2,0)</f>
        <v>Nokia Headset, Cordless</v>
      </c>
      <c r="M3365" s="16">
        <f>VLOOKUP(Table3[[#This Row],[Order ID]],OrderBreakDown!A3364:H11411,3,0)</f>
        <v>0.15</v>
      </c>
      <c r="N3365" t="str">
        <f>VLOOKUP(Table3[[#This Row],[Order ID]],OrderBreakDown!A3364:H11411,4,0)</f>
        <v>$129.00</v>
      </c>
      <c r="O3365" s="18" t="str">
        <f>VLOOKUP(Table3[[#This Row],[Order ID]],OrderBreakDown!A3364:H11411,5,0)</f>
        <v>$11.00</v>
      </c>
      <c r="P3365">
        <f>VLOOKUP(Table3[[#This Row],[Order ID]],OrderBreakDown!A3364:H11411,6,0)</f>
        <v>2</v>
      </c>
      <c r="Q3365" t="str">
        <f>VLOOKUP(Table3[[#This Row],[Order ID]],OrderBreakDown!A3364:H11411,7,0)</f>
        <v>Technology</v>
      </c>
      <c r="R3365" t="str">
        <f>VLOOKUP(Table3[[#This Row],[Order ID]],OrderBreakDown!A3364:H11411,8,0)</f>
        <v>Phones</v>
      </c>
    </row>
    <row r="3366" spans="1:18" ht="21.75" customHeight="1" thickBot="1" x14ac:dyDescent="0.3">
      <c r="A3366" s="5" t="s">
        <v>5215</v>
      </c>
      <c r="B3366" s="2">
        <v>41848</v>
      </c>
      <c r="C3366" s="1" t="s">
        <v>4072</v>
      </c>
      <c r="D3366" s="1" t="s">
        <v>795</v>
      </c>
      <c r="E3366" s="1" t="s">
        <v>58</v>
      </c>
      <c r="F3366" s="1" t="s">
        <v>50</v>
      </c>
      <c r="G3366" s="1" t="s">
        <v>15</v>
      </c>
      <c r="H3366" s="2">
        <v>41854</v>
      </c>
      <c r="I3366" s="1" t="s">
        <v>22</v>
      </c>
      <c r="J3366" s="6" t="s">
        <v>444</v>
      </c>
      <c r="L3366" t="str">
        <f>VLOOKUP(Table3[[#This Row],[Order ID]],OrderBreakDown!A3365:H11412,2,0)</f>
        <v>Canon Personal Copier, Digital</v>
      </c>
      <c r="M3366" s="16">
        <f>VLOOKUP(Table3[[#This Row],[Order ID]],OrderBreakDown!A3365:H11412,3,0)</f>
        <v>0</v>
      </c>
      <c r="N3366" t="str">
        <f>VLOOKUP(Table3[[#This Row],[Order ID]],OrderBreakDown!A3365:H11412,4,0)</f>
        <v>$285.00</v>
      </c>
      <c r="O3366" s="18" t="str">
        <f>VLOOKUP(Table3[[#This Row],[Order ID]],OrderBreakDown!A3365:H11412,5,0)</f>
        <v>$14.00</v>
      </c>
      <c r="P3366">
        <f>VLOOKUP(Table3[[#This Row],[Order ID]],OrderBreakDown!A3365:H11412,6,0)</f>
        <v>2</v>
      </c>
      <c r="Q3366" t="str">
        <f>VLOOKUP(Table3[[#This Row],[Order ID]],OrderBreakDown!A3365:H11412,7,0)</f>
        <v>Technology</v>
      </c>
      <c r="R3366" t="str">
        <f>VLOOKUP(Table3[[#This Row],[Order ID]],OrderBreakDown!A3365:H11412,8,0)</f>
        <v>Copiers</v>
      </c>
    </row>
    <row r="3367" spans="1:18" ht="21.75" customHeight="1" thickBot="1" x14ac:dyDescent="0.3">
      <c r="A3367" s="5" t="s">
        <v>5216</v>
      </c>
      <c r="B3367" s="2">
        <v>41848</v>
      </c>
      <c r="C3367" s="1" t="s">
        <v>1380</v>
      </c>
      <c r="D3367" s="1" t="s">
        <v>4793</v>
      </c>
      <c r="E3367" s="1" t="s">
        <v>58</v>
      </c>
      <c r="F3367" s="1" t="s">
        <v>50</v>
      </c>
      <c r="G3367" s="1" t="s">
        <v>21</v>
      </c>
      <c r="H3367" s="2">
        <v>41854</v>
      </c>
      <c r="I3367" s="1" t="s">
        <v>22</v>
      </c>
      <c r="J3367" s="6" t="s">
        <v>174</v>
      </c>
      <c r="L3367" t="str">
        <f>VLOOKUP(Table3[[#This Row],[Order ID]],OrderBreakDown!A3366:H11413,2,0)</f>
        <v>Bush 3-Shelf Cabinet, Metal</v>
      </c>
      <c r="M3367" s="16">
        <f>VLOOKUP(Table3[[#This Row],[Order ID]],OrderBreakDown!A3366:H11413,3,0)</f>
        <v>0</v>
      </c>
      <c r="N3367" t="str">
        <f>VLOOKUP(Table3[[#This Row],[Order ID]],OrderBreakDown!A3366:H11413,4,0)</f>
        <v>$143.00</v>
      </c>
      <c r="O3367" s="18" t="str">
        <f>VLOOKUP(Table3[[#This Row],[Order ID]],OrderBreakDown!A3366:H11413,5,0)</f>
        <v>$41.00</v>
      </c>
      <c r="P3367">
        <f>VLOOKUP(Table3[[#This Row],[Order ID]],OrderBreakDown!A3366:H11413,6,0)</f>
        <v>1</v>
      </c>
      <c r="Q3367" t="str">
        <f>VLOOKUP(Table3[[#This Row],[Order ID]],OrderBreakDown!A3366:H11413,7,0)</f>
        <v>Furniture</v>
      </c>
      <c r="R3367" t="str">
        <f>VLOOKUP(Table3[[#This Row],[Order ID]],OrderBreakDown!A3366:H11413,8,0)</f>
        <v>Bookcases</v>
      </c>
    </row>
    <row r="3368" spans="1:18" ht="21.75" customHeight="1" thickBot="1" x14ac:dyDescent="0.3">
      <c r="A3368" s="5" t="s">
        <v>5217</v>
      </c>
      <c r="B3368" s="2">
        <v>41848</v>
      </c>
      <c r="C3368" s="1" t="s">
        <v>1087</v>
      </c>
      <c r="D3368" s="1" t="s">
        <v>860</v>
      </c>
      <c r="E3368" s="1" t="s">
        <v>20</v>
      </c>
      <c r="F3368" s="1" t="s">
        <v>14</v>
      </c>
      <c r="G3368" s="1" t="s">
        <v>21</v>
      </c>
      <c r="H3368" s="2">
        <v>41851</v>
      </c>
      <c r="I3368" s="1" t="s">
        <v>16</v>
      </c>
      <c r="J3368" s="6" t="s">
        <v>419</v>
      </c>
      <c r="L3368" t="str">
        <f>VLOOKUP(Table3[[#This Row],[Order ID]],OrderBreakDown!A3367:H11414,2,0)</f>
        <v>Acco 3-Hole Punch, Durable</v>
      </c>
      <c r="M3368" s="16">
        <f>VLOOKUP(Table3[[#This Row],[Order ID]],OrderBreakDown!A3367:H11414,3,0)</f>
        <v>0</v>
      </c>
      <c r="N3368" t="str">
        <f>VLOOKUP(Table3[[#This Row],[Order ID]],OrderBreakDown!A3367:H11414,4,0)</f>
        <v>$158.00</v>
      </c>
      <c r="O3368" s="18" t="str">
        <f>VLOOKUP(Table3[[#This Row],[Order ID]],OrderBreakDown!A3367:H11414,5,0)</f>
        <v>$65.00</v>
      </c>
      <c r="P3368">
        <f>VLOOKUP(Table3[[#This Row],[Order ID]],OrderBreakDown!A3367:H11414,6,0)</f>
        <v>5</v>
      </c>
      <c r="Q3368" t="str">
        <f>VLOOKUP(Table3[[#This Row],[Order ID]],OrderBreakDown!A3367:H11414,7,0)</f>
        <v>Office Supplies</v>
      </c>
      <c r="R3368" t="str">
        <f>VLOOKUP(Table3[[#This Row],[Order ID]],OrderBreakDown!A3367:H11414,8,0)</f>
        <v>Binders</v>
      </c>
    </row>
    <row r="3369" spans="1:18" ht="21.75" customHeight="1" thickBot="1" x14ac:dyDescent="0.3">
      <c r="A3369" s="5" t="s">
        <v>5218</v>
      </c>
      <c r="B3369" s="2">
        <v>41848</v>
      </c>
      <c r="C3369" s="1" t="s">
        <v>217</v>
      </c>
      <c r="D3369" s="1" t="s">
        <v>141</v>
      </c>
      <c r="E3369" s="1" t="s">
        <v>58</v>
      </c>
      <c r="F3369" s="1" t="s">
        <v>50</v>
      </c>
      <c r="G3369" s="1" t="s">
        <v>33</v>
      </c>
      <c r="H3369" s="2">
        <v>41850</v>
      </c>
      <c r="I3369" s="1" t="s">
        <v>37</v>
      </c>
      <c r="J3369" s="6" t="s">
        <v>141</v>
      </c>
      <c r="L3369" t="str">
        <f>VLOOKUP(Table3[[#This Row],[Order ID]],OrderBreakDown!A3368:H11415,2,0)</f>
        <v>Stanley Pencil Sharpener, Easy-Erase</v>
      </c>
      <c r="M3369" s="16">
        <f>VLOOKUP(Table3[[#This Row],[Order ID]],OrderBreakDown!A3368:H11415,3,0)</f>
        <v>0</v>
      </c>
      <c r="N3369" t="str">
        <f>VLOOKUP(Table3[[#This Row],[Order ID]],OrderBreakDown!A3368:H11415,4,0)</f>
        <v>$52.00</v>
      </c>
      <c r="O3369" s="18" t="str">
        <f>VLOOKUP(Table3[[#This Row],[Order ID]],OrderBreakDown!A3368:H11415,5,0)</f>
        <v>$18.00</v>
      </c>
      <c r="P3369">
        <f>VLOOKUP(Table3[[#This Row],[Order ID]],OrderBreakDown!A3368:H11415,6,0)</f>
        <v>2</v>
      </c>
      <c r="Q3369" t="str">
        <f>VLOOKUP(Table3[[#This Row],[Order ID]],OrderBreakDown!A3368:H11415,7,0)</f>
        <v>Office Supplies</v>
      </c>
      <c r="R3369" t="str">
        <f>VLOOKUP(Table3[[#This Row],[Order ID]],OrderBreakDown!A3368:H11415,8,0)</f>
        <v>Art</v>
      </c>
    </row>
    <row r="3370" spans="1:18" ht="21.75" customHeight="1" thickBot="1" x14ac:dyDescent="0.3">
      <c r="A3370" s="5" t="s">
        <v>5219</v>
      </c>
      <c r="B3370" s="2">
        <v>41848</v>
      </c>
      <c r="C3370" s="1" t="s">
        <v>921</v>
      </c>
      <c r="D3370" s="1" t="s">
        <v>3780</v>
      </c>
      <c r="E3370" s="1" t="s">
        <v>66</v>
      </c>
      <c r="F3370" s="1" t="s">
        <v>28</v>
      </c>
      <c r="G3370" s="1" t="s">
        <v>21</v>
      </c>
      <c r="H3370" s="2">
        <v>41851</v>
      </c>
      <c r="I3370" s="1" t="s">
        <v>37</v>
      </c>
      <c r="J3370" s="6" t="s">
        <v>295</v>
      </c>
      <c r="L3370" t="str">
        <f>VLOOKUP(Table3[[#This Row],[Order ID]],OrderBreakDown!A3369:H11416,2,0)</f>
        <v>Chromcraft Round Table, Adjustable Height</v>
      </c>
      <c r="M3370" s="16">
        <f>VLOOKUP(Table3[[#This Row],[Order ID]],OrderBreakDown!A3369:H11416,3,0)</f>
        <v>0.35</v>
      </c>
      <c r="N3370" t="str">
        <f>VLOOKUP(Table3[[#This Row],[Order ID]],OrderBreakDown!A3369:H11416,4,0)</f>
        <v>$915.00</v>
      </c>
      <c r="O3370" s="18" t="str">
        <f>VLOOKUP(Table3[[#This Row],[Order ID]],OrderBreakDown!A3369:H11416,5,0)</f>
        <v>-$99.00</v>
      </c>
      <c r="P3370">
        <f>VLOOKUP(Table3[[#This Row],[Order ID]],OrderBreakDown!A3369:H11416,6,0)</f>
        <v>3</v>
      </c>
      <c r="Q3370" t="str">
        <f>VLOOKUP(Table3[[#This Row],[Order ID]],OrderBreakDown!A3369:H11416,7,0)</f>
        <v>Furniture</v>
      </c>
      <c r="R3370" t="str">
        <f>VLOOKUP(Table3[[#This Row],[Order ID]],OrderBreakDown!A3369:H11416,8,0)</f>
        <v>Tables</v>
      </c>
    </row>
    <row r="3371" spans="1:18" ht="21.75" customHeight="1" thickBot="1" x14ac:dyDescent="0.3">
      <c r="A3371" s="5" t="s">
        <v>5220</v>
      </c>
      <c r="B3371" s="2">
        <v>41849</v>
      </c>
      <c r="C3371" s="1" t="s">
        <v>681</v>
      </c>
      <c r="D3371" s="1" t="s">
        <v>173</v>
      </c>
      <c r="E3371" s="1" t="s">
        <v>58</v>
      </c>
      <c r="F3371" s="1" t="s">
        <v>50</v>
      </c>
      <c r="G3371" s="1" t="s">
        <v>21</v>
      </c>
      <c r="H3371" s="2">
        <v>41854</v>
      </c>
      <c r="I3371" s="1" t="s">
        <v>22</v>
      </c>
      <c r="J3371" s="6" t="s">
        <v>174</v>
      </c>
      <c r="L3371" t="str">
        <f>VLOOKUP(Table3[[#This Row],[Order ID]],OrderBreakDown!A3370:H11417,2,0)</f>
        <v>Eaton Message Books, Multicolor</v>
      </c>
      <c r="M3371" s="16">
        <f>VLOOKUP(Table3[[#This Row],[Order ID]],OrderBreakDown!A3370:H11417,3,0)</f>
        <v>0</v>
      </c>
      <c r="N3371" t="str">
        <f>VLOOKUP(Table3[[#This Row],[Order ID]],OrderBreakDown!A3370:H11417,4,0)</f>
        <v>$44.00</v>
      </c>
      <c r="O3371" s="18" t="str">
        <f>VLOOKUP(Table3[[#This Row],[Order ID]],OrderBreakDown!A3370:H11417,5,0)</f>
        <v>$20.00</v>
      </c>
      <c r="P3371">
        <f>VLOOKUP(Table3[[#This Row],[Order ID]],OrderBreakDown!A3370:H11417,6,0)</f>
        <v>2</v>
      </c>
      <c r="Q3371" t="str">
        <f>VLOOKUP(Table3[[#This Row],[Order ID]],OrderBreakDown!A3370:H11417,7,0)</f>
        <v>Office Supplies</v>
      </c>
      <c r="R3371" t="str">
        <f>VLOOKUP(Table3[[#This Row],[Order ID]],OrderBreakDown!A3370:H11417,8,0)</f>
        <v>Paper</v>
      </c>
    </row>
    <row r="3372" spans="1:18" ht="21.75" customHeight="1" thickBot="1" x14ac:dyDescent="0.3">
      <c r="A3372" s="5" t="s">
        <v>5221</v>
      </c>
      <c r="B3372" s="2">
        <v>41850</v>
      </c>
      <c r="C3372" s="1" t="s">
        <v>995</v>
      </c>
      <c r="D3372" s="1" t="s">
        <v>1211</v>
      </c>
      <c r="E3372" s="1" t="s">
        <v>20</v>
      </c>
      <c r="F3372" s="1" t="s">
        <v>14</v>
      </c>
      <c r="G3372" s="1" t="s">
        <v>15</v>
      </c>
      <c r="H3372" s="2">
        <v>41855</v>
      </c>
      <c r="I3372" s="1" t="s">
        <v>22</v>
      </c>
      <c r="J3372" s="6" t="s">
        <v>23</v>
      </c>
      <c r="L3372" t="str">
        <f>VLOOKUP(Table3[[#This Row],[Order ID]],OrderBreakDown!A3371:H11418,2,0)</f>
        <v>SAFCO Bag Chairs, Black</v>
      </c>
      <c r="M3372" s="16">
        <f>VLOOKUP(Table3[[#This Row],[Order ID]],OrderBreakDown!A3371:H11418,3,0)</f>
        <v>0</v>
      </c>
      <c r="N3372" t="str">
        <f>VLOOKUP(Table3[[#This Row],[Order ID]],OrderBreakDown!A3371:H11418,4,0)</f>
        <v>$47.00</v>
      </c>
      <c r="O3372" s="18" t="str">
        <f>VLOOKUP(Table3[[#This Row],[Order ID]],OrderBreakDown!A3371:H11418,5,0)</f>
        <v>$8.00</v>
      </c>
      <c r="P3372">
        <f>VLOOKUP(Table3[[#This Row],[Order ID]],OrderBreakDown!A3371:H11418,6,0)</f>
        <v>1</v>
      </c>
      <c r="Q3372" t="str">
        <f>VLOOKUP(Table3[[#This Row],[Order ID]],OrderBreakDown!A3371:H11418,7,0)</f>
        <v>Furniture</v>
      </c>
      <c r="R3372" t="str">
        <f>VLOOKUP(Table3[[#This Row],[Order ID]],OrderBreakDown!A3371:H11418,8,0)</f>
        <v>Chairs</v>
      </c>
    </row>
    <row r="3373" spans="1:18" ht="21.75" customHeight="1" thickBot="1" x14ac:dyDescent="0.3">
      <c r="A3373" s="5" t="s">
        <v>5222</v>
      </c>
      <c r="B3373" s="2">
        <v>41850</v>
      </c>
      <c r="C3373" s="1" t="s">
        <v>1606</v>
      </c>
      <c r="D3373" s="1" t="s">
        <v>2979</v>
      </c>
      <c r="E3373" s="1" t="s">
        <v>58</v>
      </c>
      <c r="F3373" s="1" t="s">
        <v>50</v>
      </c>
      <c r="G3373" s="1" t="s">
        <v>21</v>
      </c>
      <c r="H3373" s="2">
        <v>41854</v>
      </c>
      <c r="I3373" s="1" t="s">
        <v>22</v>
      </c>
      <c r="J3373" s="6" t="s">
        <v>174</v>
      </c>
      <c r="L3373" t="str">
        <f>VLOOKUP(Table3[[#This Row],[Order ID]],OrderBreakDown!A3372:H11419,2,0)</f>
        <v>Tenex Clock, Black</v>
      </c>
      <c r="M3373" s="16">
        <f>VLOOKUP(Table3[[#This Row],[Order ID]],OrderBreakDown!A3372:H11419,3,0)</f>
        <v>0</v>
      </c>
      <c r="N3373" t="str">
        <f>VLOOKUP(Table3[[#This Row],[Order ID]],OrderBreakDown!A3372:H11419,4,0)</f>
        <v>$302.00</v>
      </c>
      <c r="O3373" s="18" t="str">
        <f>VLOOKUP(Table3[[#This Row],[Order ID]],OrderBreakDown!A3372:H11419,5,0)</f>
        <v>$75.00</v>
      </c>
      <c r="P3373">
        <f>VLOOKUP(Table3[[#This Row],[Order ID]],OrderBreakDown!A3372:H11419,6,0)</f>
        <v>6</v>
      </c>
      <c r="Q3373" t="str">
        <f>VLOOKUP(Table3[[#This Row],[Order ID]],OrderBreakDown!A3372:H11419,7,0)</f>
        <v>Furniture</v>
      </c>
      <c r="R3373" t="str">
        <f>VLOOKUP(Table3[[#This Row],[Order ID]],OrderBreakDown!A3372:H11419,8,0)</f>
        <v>Furnishings</v>
      </c>
    </row>
    <row r="3374" spans="1:18" ht="21.75" customHeight="1" thickBot="1" x14ac:dyDescent="0.3">
      <c r="A3374" s="5" t="s">
        <v>5223</v>
      </c>
      <c r="B3374" s="2">
        <v>41850</v>
      </c>
      <c r="C3374" s="1" t="s">
        <v>3376</v>
      </c>
      <c r="D3374" s="1" t="s">
        <v>1105</v>
      </c>
      <c r="E3374" s="1" t="s">
        <v>49</v>
      </c>
      <c r="F3374" s="1" t="s">
        <v>50</v>
      </c>
      <c r="G3374" s="1" t="s">
        <v>15</v>
      </c>
      <c r="H3374" s="2">
        <v>41855</v>
      </c>
      <c r="I3374" s="1" t="s">
        <v>22</v>
      </c>
      <c r="J3374" s="6" t="s">
        <v>1106</v>
      </c>
      <c r="L3374" t="str">
        <f>VLOOKUP(Table3[[#This Row],[Order ID]],OrderBreakDown!A3373:H11420,2,0)</f>
        <v>Smead Round Labels, 5000 Label Set</v>
      </c>
      <c r="M3374" s="16">
        <f>VLOOKUP(Table3[[#This Row],[Order ID]],OrderBreakDown!A3373:H11420,3,0)</f>
        <v>0</v>
      </c>
      <c r="N3374" t="str">
        <f>VLOOKUP(Table3[[#This Row],[Order ID]],OrderBreakDown!A3373:H11420,4,0)</f>
        <v>$51.00</v>
      </c>
      <c r="O3374" s="18" t="str">
        <f>VLOOKUP(Table3[[#This Row],[Order ID]],OrderBreakDown!A3373:H11420,5,0)</f>
        <v>$3.00</v>
      </c>
      <c r="P3374">
        <f>VLOOKUP(Table3[[#This Row],[Order ID]],OrderBreakDown!A3373:H11420,6,0)</f>
        <v>7</v>
      </c>
      <c r="Q3374" t="str">
        <f>VLOOKUP(Table3[[#This Row],[Order ID]],OrderBreakDown!A3373:H11420,7,0)</f>
        <v>Office Supplies</v>
      </c>
      <c r="R3374" t="str">
        <f>VLOOKUP(Table3[[#This Row],[Order ID]],OrderBreakDown!A3373:H11420,8,0)</f>
        <v>Labels</v>
      </c>
    </row>
    <row r="3375" spans="1:18" ht="21.75" customHeight="1" thickBot="1" x14ac:dyDescent="0.3">
      <c r="A3375" s="5" t="s">
        <v>5224</v>
      </c>
      <c r="B3375" s="2">
        <v>41850</v>
      </c>
      <c r="C3375" s="1" t="s">
        <v>1178</v>
      </c>
      <c r="D3375" s="1" t="s">
        <v>166</v>
      </c>
      <c r="E3375" s="1" t="s">
        <v>58</v>
      </c>
      <c r="F3375" s="1" t="s">
        <v>50</v>
      </c>
      <c r="G3375" s="1" t="s">
        <v>33</v>
      </c>
      <c r="H3375" s="2">
        <v>41851</v>
      </c>
      <c r="I3375" s="1" t="s">
        <v>37</v>
      </c>
      <c r="J3375" s="6" t="s">
        <v>167</v>
      </c>
      <c r="L3375" t="str">
        <f>VLOOKUP(Table3[[#This Row],[Order ID]],OrderBreakDown!A3374:H11421,2,0)</f>
        <v>Bush Stackable Bookrack, Traditional</v>
      </c>
      <c r="M3375" s="16">
        <f>VLOOKUP(Table3[[#This Row],[Order ID]],OrderBreakDown!A3374:H11421,3,0)</f>
        <v>0</v>
      </c>
      <c r="N3375" t="str">
        <f>VLOOKUP(Table3[[#This Row],[Order ID]],OrderBreakDown!A3374:H11421,4,0)</f>
        <v>$246.00</v>
      </c>
      <c r="O3375" s="18" t="str">
        <f>VLOOKUP(Table3[[#This Row],[Order ID]],OrderBreakDown!A3374:H11421,5,0)</f>
        <v>$61.00</v>
      </c>
      <c r="P3375">
        <f>VLOOKUP(Table3[[#This Row],[Order ID]],OrderBreakDown!A3374:H11421,6,0)</f>
        <v>2</v>
      </c>
      <c r="Q3375" t="str">
        <f>VLOOKUP(Table3[[#This Row],[Order ID]],OrderBreakDown!A3374:H11421,7,0)</f>
        <v>Furniture</v>
      </c>
      <c r="R3375" t="str">
        <f>VLOOKUP(Table3[[#This Row],[Order ID]],OrderBreakDown!A3374:H11421,8,0)</f>
        <v>Bookcases</v>
      </c>
    </row>
    <row r="3376" spans="1:18" ht="21.75" customHeight="1" thickBot="1" x14ac:dyDescent="0.3">
      <c r="A3376" s="5" t="s">
        <v>5225</v>
      </c>
      <c r="B3376" s="2">
        <v>41850</v>
      </c>
      <c r="C3376" s="1" t="s">
        <v>547</v>
      </c>
      <c r="D3376" s="1" t="s">
        <v>263</v>
      </c>
      <c r="E3376" s="1" t="s">
        <v>49</v>
      </c>
      <c r="F3376" s="1" t="s">
        <v>50</v>
      </c>
      <c r="G3376" s="1" t="s">
        <v>33</v>
      </c>
      <c r="H3376" s="2">
        <v>41855</v>
      </c>
      <c r="I3376" s="1" t="s">
        <v>22</v>
      </c>
      <c r="J3376" s="6" t="s">
        <v>264</v>
      </c>
      <c r="L3376" t="str">
        <f>VLOOKUP(Table3[[#This Row],[Order ID]],OrderBreakDown!A3375:H11422,2,0)</f>
        <v>Stanley Sketch Pad, Fluorescent</v>
      </c>
      <c r="M3376" s="16">
        <f>VLOOKUP(Table3[[#This Row],[Order ID]],OrderBreakDown!A3375:H11422,3,0)</f>
        <v>0</v>
      </c>
      <c r="N3376" t="str">
        <f>VLOOKUP(Table3[[#This Row],[Order ID]],OrderBreakDown!A3375:H11422,4,0)</f>
        <v>$137.00</v>
      </c>
      <c r="O3376" s="18" t="str">
        <f>VLOOKUP(Table3[[#This Row],[Order ID]],OrderBreakDown!A3375:H11422,5,0)</f>
        <v>$22.00</v>
      </c>
      <c r="P3376">
        <f>VLOOKUP(Table3[[#This Row],[Order ID]],OrderBreakDown!A3375:H11422,6,0)</f>
        <v>3</v>
      </c>
      <c r="Q3376" t="str">
        <f>VLOOKUP(Table3[[#This Row],[Order ID]],OrderBreakDown!A3375:H11422,7,0)</f>
        <v>Office Supplies</v>
      </c>
      <c r="R3376" t="str">
        <f>VLOOKUP(Table3[[#This Row],[Order ID]],OrderBreakDown!A3375:H11422,8,0)</f>
        <v>Art</v>
      </c>
    </row>
    <row r="3377" spans="1:18" ht="21.75" customHeight="1" thickBot="1" x14ac:dyDescent="0.3">
      <c r="A3377" s="5" t="s">
        <v>5226</v>
      </c>
      <c r="B3377" s="2">
        <v>41850</v>
      </c>
      <c r="C3377" s="1" t="s">
        <v>4465</v>
      </c>
      <c r="D3377" s="1" t="s">
        <v>1163</v>
      </c>
      <c r="E3377" s="1" t="s">
        <v>66</v>
      </c>
      <c r="F3377" s="1" t="s">
        <v>28</v>
      </c>
      <c r="G3377" s="1" t="s">
        <v>21</v>
      </c>
      <c r="H3377" s="2">
        <v>41855</v>
      </c>
      <c r="I3377" s="1" t="s">
        <v>22</v>
      </c>
      <c r="J3377" s="6" t="s">
        <v>553</v>
      </c>
      <c r="L3377" t="str">
        <f>VLOOKUP(Table3[[#This Row],[Order ID]],OrderBreakDown!A3376:H11423,2,0)</f>
        <v>Sharp Fax Machine, Laser</v>
      </c>
      <c r="M3377" s="16">
        <f>VLOOKUP(Table3[[#This Row],[Order ID]],OrderBreakDown!A3376:H11423,3,0)</f>
        <v>0</v>
      </c>
      <c r="N3377" t="str">
        <f>VLOOKUP(Table3[[#This Row],[Order ID]],OrderBreakDown!A3376:H11423,4,0)</f>
        <v>$887.00</v>
      </c>
      <c r="O3377" s="18" t="str">
        <f>VLOOKUP(Table3[[#This Row],[Order ID]],OrderBreakDown!A3376:H11423,5,0)</f>
        <v>$80.00</v>
      </c>
      <c r="P3377">
        <f>VLOOKUP(Table3[[#This Row],[Order ID]],OrderBreakDown!A3376:H11423,6,0)</f>
        <v>3</v>
      </c>
      <c r="Q3377" t="str">
        <f>VLOOKUP(Table3[[#This Row],[Order ID]],OrderBreakDown!A3376:H11423,7,0)</f>
        <v>Technology</v>
      </c>
      <c r="R3377" t="str">
        <f>VLOOKUP(Table3[[#This Row],[Order ID]],OrderBreakDown!A3376:H11423,8,0)</f>
        <v>Copiers</v>
      </c>
    </row>
    <row r="3378" spans="1:18" ht="21.75" customHeight="1" thickBot="1" x14ac:dyDescent="0.3">
      <c r="A3378" s="5" t="s">
        <v>5227</v>
      </c>
      <c r="B3378" s="2">
        <v>41850</v>
      </c>
      <c r="C3378" s="1" t="s">
        <v>961</v>
      </c>
      <c r="D3378" s="1" t="s">
        <v>12</v>
      </c>
      <c r="E3378" s="1" t="s">
        <v>13</v>
      </c>
      <c r="F3378" s="1" t="s">
        <v>14</v>
      </c>
      <c r="G3378" s="1" t="s">
        <v>15</v>
      </c>
      <c r="H3378" s="2">
        <v>41855</v>
      </c>
      <c r="I3378" s="1" t="s">
        <v>16</v>
      </c>
      <c r="J3378" s="6" t="s">
        <v>12</v>
      </c>
      <c r="L3378" t="str">
        <f>VLOOKUP(Table3[[#This Row],[Order ID]],OrderBreakDown!A3377:H11424,2,0)</f>
        <v>Barricks Conference Table, Adjustable Height</v>
      </c>
      <c r="M3378" s="16">
        <f>VLOOKUP(Table3[[#This Row],[Order ID]],OrderBreakDown!A3377:H11424,3,0)</f>
        <v>0.7</v>
      </c>
      <c r="N3378" t="str">
        <f>VLOOKUP(Table3[[#This Row],[Order ID]],OrderBreakDown!A3377:H11424,4,0)</f>
        <v>$1,364.00</v>
      </c>
      <c r="O3378" s="18" t="str">
        <f>VLOOKUP(Table3[[#This Row],[Order ID]],OrderBreakDown!A3377:H11424,5,0)</f>
        <v>-$1,864.00</v>
      </c>
      <c r="P3378">
        <f>VLOOKUP(Table3[[#This Row],[Order ID]],OrderBreakDown!A3377:H11424,6,0)</f>
        <v>5</v>
      </c>
      <c r="Q3378" t="str">
        <f>VLOOKUP(Table3[[#This Row],[Order ID]],OrderBreakDown!A3377:H11424,7,0)</f>
        <v>Furniture</v>
      </c>
      <c r="R3378" t="str">
        <f>VLOOKUP(Table3[[#This Row],[Order ID]],OrderBreakDown!A3377:H11424,8,0)</f>
        <v>Tables</v>
      </c>
    </row>
    <row r="3379" spans="1:18" ht="21.75" customHeight="1" thickBot="1" x14ac:dyDescent="0.3">
      <c r="A3379" s="5" t="s">
        <v>5228</v>
      </c>
      <c r="B3379" s="2">
        <v>41851</v>
      </c>
      <c r="C3379" s="1" t="s">
        <v>653</v>
      </c>
      <c r="D3379" s="1" t="s">
        <v>465</v>
      </c>
      <c r="E3379" s="1" t="s">
        <v>66</v>
      </c>
      <c r="F3379" s="1" t="s">
        <v>28</v>
      </c>
      <c r="G3379" s="1" t="s">
        <v>33</v>
      </c>
      <c r="H3379" s="2">
        <v>41858</v>
      </c>
      <c r="I3379" s="1" t="s">
        <v>22</v>
      </c>
      <c r="J3379" s="6" t="s">
        <v>465</v>
      </c>
      <c r="L3379" t="str">
        <f>VLOOKUP(Table3[[#This Row],[Order ID]],OrderBreakDown!A3378:H11425,2,0)</f>
        <v>Boston Markers, Water Color</v>
      </c>
      <c r="M3379" s="16">
        <f>VLOOKUP(Table3[[#This Row],[Order ID]],OrderBreakDown!A3378:H11425,3,0)</f>
        <v>0</v>
      </c>
      <c r="N3379" t="str">
        <f>VLOOKUP(Table3[[#This Row],[Order ID]],OrderBreakDown!A3378:H11425,4,0)</f>
        <v>$89.00</v>
      </c>
      <c r="O3379" s="18" t="str">
        <f>VLOOKUP(Table3[[#This Row],[Order ID]],OrderBreakDown!A3378:H11425,5,0)</f>
        <v>$0.00</v>
      </c>
      <c r="P3379">
        <f>VLOOKUP(Table3[[#This Row],[Order ID]],OrderBreakDown!A3378:H11425,6,0)</f>
        <v>3</v>
      </c>
      <c r="Q3379" t="str">
        <f>VLOOKUP(Table3[[#This Row],[Order ID]],OrderBreakDown!A3378:H11425,7,0)</f>
        <v>Office Supplies</v>
      </c>
      <c r="R3379" t="str">
        <f>VLOOKUP(Table3[[#This Row],[Order ID]],OrderBreakDown!A3378:H11425,8,0)</f>
        <v>Art</v>
      </c>
    </row>
    <row r="3380" spans="1:18" ht="21.75" customHeight="1" thickBot="1" x14ac:dyDescent="0.3">
      <c r="A3380" s="5" t="s">
        <v>5229</v>
      </c>
      <c r="B3380" s="2">
        <v>41851</v>
      </c>
      <c r="C3380" s="1" t="s">
        <v>1414</v>
      </c>
      <c r="D3380" s="1" t="s">
        <v>1897</v>
      </c>
      <c r="E3380" s="1" t="s">
        <v>27</v>
      </c>
      <c r="F3380" s="1" t="s">
        <v>28</v>
      </c>
      <c r="G3380" s="1" t="s">
        <v>33</v>
      </c>
      <c r="H3380" s="2">
        <v>41857</v>
      </c>
      <c r="I3380" s="1" t="s">
        <v>22</v>
      </c>
      <c r="J3380" s="6" t="s">
        <v>181</v>
      </c>
      <c r="L3380" t="str">
        <f>VLOOKUP(Table3[[#This Row],[Order ID]],OrderBreakDown!A3379:H11426,2,0)</f>
        <v>Fellowes Box, Blue</v>
      </c>
      <c r="M3380" s="16">
        <f>VLOOKUP(Table3[[#This Row],[Order ID]],OrderBreakDown!A3379:H11426,3,0)</f>
        <v>0.1</v>
      </c>
      <c r="N3380" t="str">
        <f>VLOOKUP(Table3[[#This Row],[Order ID]],OrderBreakDown!A3379:H11426,4,0)</f>
        <v>$89.00</v>
      </c>
      <c r="O3380" s="18" t="str">
        <f>VLOOKUP(Table3[[#This Row],[Order ID]],OrderBreakDown!A3379:H11426,5,0)</f>
        <v>$6.00</v>
      </c>
      <c r="P3380">
        <f>VLOOKUP(Table3[[#This Row],[Order ID]],OrderBreakDown!A3379:H11426,6,0)</f>
        <v>5</v>
      </c>
      <c r="Q3380" t="str">
        <f>VLOOKUP(Table3[[#This Row],[Order ID]],OrderBreakDown!A3379:H11426,7,0)</f>
        <v>Office Supplies</v>
      </c>
      <c r="R3380" t="str">
        <f>VLOOKUP(Table3[[#This Row],[Order ID]],OrderBreakDown!A3379:H11426,8,0)</f>
        <v>Storage</v>
      </c>
    </row>
    <row r="3381" spans="1:18" ht="21.75" customHeight="1" thickBot="1" x14ac:dyDescent="0.3">
      <c r="A3381" s="5" t="s">
        <v>5230</v>
      </c>
      <c r="B3381" s="2">
        <v>41851</v>
      </c>
      <c r="C3381" s="1" t="s">
        <v>599</v>
      </c>
      <c r="D3381" s="1" t="s">
        <v>453</v>
      </c>
      <c r="E3381" s="1" t="s">
        <v>66</v>
      </c>
      <c r="F3381" s="1" t="s">
        <v>28</v>
      </c>
      <c r="G3381" s="1" t="s">
        <v>15</v>
      </c>
      <c r="H3381" s="2">
        <v>41855</v>
      </c>
      <c r="I3381" s="1" t="s">
        <v>22</v>
      </c>
      <c r="J3381" s="6" t="s">
        <v>116</v>
      </c>
      <c r="L3381" t="str">
        <f>VLOOKUP(Table3[[#This Row],[Order ID]],OrderBreakDown!A3380:H11427,2,0)</f>
        <v>Green Bar Computer Printout Paper, Recycled</v>
      </c>
      <c r="M3381" s="16">
        <f>VLOOKUP(Table3[[#This Row],[Order ID]],OrderBreakDown!A3380:H11427,3,0)</f>
        <v>0</v>
      </c>
      <c r="N3381" t="str">
        <f>VLOOKUP(Table3[[#This Row],[Order ID]],OrderBreakDown!A3380:H11427,4,0)</f>
        <v>$59.00</v>
      </c>
      <c r="O3381" s="18" t="str">
        <f>VLOOKUP(Table3[[#This Row],[Order ID]],OrderBreakDown!A3380:H11427,5,0)</f>
        <v>$5.00</v>
      </c>
      <c r="P3381">
        <f>VLOOKUP(Table3[[#This Row],[Order ID]],OrderBreakDown!A3380:H11427,6,0)</f>
        <v>2</v>
      </c>
      <c r="Q3381" t="str">
        <f>VLOOKUP(Table3[[#This Row],[Order ID]],OrderBreakDown!A3380:H11427,7,0)</f>
        <v>Office Supplies</v>
      </c>
      <c r="R3381" t="str">
        <f>VLOOKUP(Table3[[#This Row],[Order ID]],OrderBreakDown!A3380:H11427,8,0)</f>
        <v>Paper</v>
      </c>
    </row>
    <row r="3382" spans="1:18" ht="21.75" customHeight="1" thickBot="1" x14ac:dyDescent="0.3">
      <c r="A3382" s="5" t="s">
        <v>5231</v>
      </c>
      <c r="B3382" s="2">
        <v>41851</v>
      </c>
      <c r="C3382" s="1" t="s">
        <v>273</v>
      </c>
      <c r="D3382" s="1" t="s">
        <v>1408</v>
      </c>
      <c r="E3382" s="1" t="s">
        <v>27</v>
      </c>
      <c r="F3382" s="1" t="s">
        <v>28</v>
      </c>
      <c r="G3382" s="1" t="s">
        <v>15</v>
      </c>
      <c r="H3382" s="2">
        <v>41853</v>
      </c>
      <c r="I3382" s="1" t="s">
        <v>16</v>
      </c>
      <c r="J3382" s="6" t="s">
        <v>112</v>
      </c>
      <c r="L3382" t="str">
        <f>VLOOKUP(Table3[[#This Row],[Order ID]],OrderBreakDown!A3381:H11428,2,0)</f>
        <v>Wilson Jones Binding Machine, Clear</v>
      </c>
      <c r="M3382" s="16">
        <f>VLOOKUP(Table3[[#This Row],[Order ID]],OrderBreakDown!A3381:H11428,3,0)</f>
        <v>0</v>
      </c>
      <c r="N3382" t="str">
        <f>VLOOKUP(Table3[[#This Row],[Order ID]],OrderBreakDown!A3381:H11428,4,0)</f>
        <v>$48.00</v>
      </c>
      <c r="O3382" s="18" t="str">
        <f>VLOOKUP(Table3[[#This Row],[Order ID]],OrderBreakDown!A3381:H11428,5,0)</f>
        <v>$15.00</v>
      </c>
      <c r="P3382">
        <f>VLOOKUP(Table3[[#This Row],[Order ID]],OrderBreakDown!A3381:H11428,6,0)</f>
        <v>1</v>
      </c>
      <c r="Q3382" t="str">
        <f>VLOOKUP(Table3[[#This Row],[Order ID]],OrderBreakDown!A3381:H11428,7,0)</f>
        <v>Office Supplies</v>
      </c>
      <c r="R3382" t="str">
        <f>VLOOKUP(Table3[[#This Row],[Order ID]],OrderBreakDown!A3381:H11428,8,0)</f>
        <v>Binders</v>
      </c>
    </row>
    <row r="3383" spans="1:18" ht="21.75" customHeight="1" thickBot="1" x14ac:dyDescent="0.3">
      <c r="A3383" s="5" t="s">
        <v>5232</v>
      </c>
      <c r="B3383" s="2">
        <v>41851</v>
      </c>
      <c r="C3383" s="1" t="s">
        <v>1032</v>
      </c>
      <c r="D3383" s="1" t="s">
        <v>1211</v>
      </c>
      <c r="E3383" s="1" t="s">
        <v>20</v>
      </c>
      <c r="F3383" s="1" t="s">
        <v>14</v>
      </c>
      <c r="G3383" s="1" t="s">
        <v>21</v>
      </c>
      <c r="H3383" s="2">
        <v>41856</v>
      </c>
      <c r="I3383" s="1" t="s">
        <v>16</v>
      </c>
      <c r="J3383" s="6" t="s">
        <v>23</v>
      </c>
      <c r="L3383" t="str">
        <f>VLOOKUP(Table3[[#This Row],[Order ID]],OrderBreakDown!A3382:H11429,2,0)</f>
        <v>Rubbermaid Door Stop, Black</v>
      </c>
      <c r="M3383" s="16">
        <f>VLOOKUP(Table3[[#This Row],[Order ID]],OrderBreakDown!A3382:H11429,3,0)</f>
        <v>0.3</v>
      </c>
      <c r="N3383" t="str">
        <f>VLOOKUP(Table3[[#This Row],[Order ID]],OrderBreakDown!A3382:H11429,4,0)</f>
        <v>$61.00</v>
      </c>
      <c r="O3383" s="18" t="str">
        <f>VLOOKUP(Table3[[#This Row],[Order ID]],OrderBreakDown!A3382:H11429,5,0)</f>
        <v>$1.00</v>
      </c>
      <c r="P3383">
        <f>VLOOKUP(Table3[[#This Row],[Order ID]],OrderBreakDown!A3382:H11429,6,0)</f>
        <v>2</v>
      </c>
      <c r="Q3383" t="str">
        <f>VLOOKUP(Table3[[#This Row],[Order ID]],OrderBreakDown!A3382:H11429,7,0)</f>
        <v>Furniture</v>
      </c>
      <c r="R3383" t="str">
        <f>VLOOKUP(Table3[[#This Row],[Order ID]],OrderBreakDown!A3382:H11429,8,0)</f>
        <v>Furnishings</v>
      </c>
    </row>
    <row r="3384" spans="1:18" ht="21.75" customHeight="1" thickBot="1" x14ac:dyDescent="0.3">
      <c r="A3384" s="5" t="s">
        <v>5233</v>
      </c>
      <c r="B3384" s="2">
        <v>41851</v>
      </c>
      <c r="C3384" s="1" t="s">
        <v>3060</v>
      </c>
      <c r="D3384" s="1" t="s">
        <v>2335</v>
      </c>
      <c r="E3384" s="1" t="s">
        <v>58</v>
      </c>
      <c r="F3384" s="1" t="s">
        <v>50</v>
      </c>
      <c r="G3384" s="1" t="s">
        <v>21</v>
      </c>
      <c r="H3384" s="2">
        <v>41854</v>
      </c>
      <c r="I3384" s="1" t="s">
        <v>37</v>
      </c>
      <c r="J3384" s="6" t="s">
        <v>167</v>
      </c>
      <c r="L3384" t="str">
        <f>VLOOKUP(Table3[[#This Row],[Order ID]],OrderBreakDown!A3383:H11430,2,0)</f>
        <v>Office Star Chairmat, Red</v>
      </c>
      <c r="M3384" s="16">
        <f>VLOOKUP(Table3[[#This Row],[Order ID]],OrderBreakDown!A3383:H11430,3,0)</f>
        <v>0.2</v>
      </c>
      <c r="N3384" t="str">
        <f>VLOOKUP(Table3[[#This Row],[Order ID]],OrderBreakDown!A3383:H11430,4,0)</f>
        <v>$158.00</v>
      </c>
      <c r="O3384" s="18" t="str">
        <f>VLOOKUP(Table3[[#This Row],[Order ID]],OrderBreakDown!A3383:H11430,5,0)</f>
        <v>$39.00</v>
      </c>
      <c r="P3384">
        <f>VLOOKUP(Table3[[#This Row],[Order ID]],OrderBreakDown!A3383:H11430,6,0)</f>
        <v>3</v>
      </c>
      <c r="Q3384" t="str">
        <f>VLOOKUP(Table3[[#This Row],[Order ID]],OrderBreakDown!A3383:H11430,7,0)</f>
        <v>Furniture</v>
      </c>
      <c r="R3384" t="str">
        <f>VLOOKUP(Table3[[#This Row],[Order ID]],OrderBreakDown!A3383:H11430,8,0)</f>
        <v>Chairs</v>
      </c>
    </row>
    <row r="3385" spans="1:18" ht="21.75" customHeight="1" thickBot="1" x14ac:dyDescent="0.3">
      <c r="A3385" s="5" t="s">
        <v>5234</v>
      </c>
      <c r="B3385" s="2">
        <v>41851</v>
      </c>
      <c r="C3385" s="1" t="s">
        <v>2455</v>
      </c>
      <c r="D3385" s="1" t="s">
        <v>141</v>
      </c>
      <c r="E3385" s="1" t="s">
        <v>58</v>
      </c>
      <c r="F3385" s="1" t="s">
        <v>50</v>
      </c>
      <c r="G3385" s="1" t="s">
        <v>21</v>
      </c>
      <c r="H3385" s="2">
        <v>41855</v>
      </c>
      <c r="I3385" s="1" t="s">
        <v>16</v>
      </c>
      <c r="J3385" s="6" t="s">
        <v>141</v>
      </c>
      <c r="L3385" t="str">
        <f>VLOOKUP(Table3[[#This Row],[Order ID]],OrderBreakDown!A3384:H11431,2,0)</f>
        <v>BIC Canvas, Blue</v>
      </c>
      <c r="M3385" s="16">
        <f>VLOOKUP(Table3[[#This Row],[Order ID]],OrderBreakDown!A3384:H11431,3,0)</f>
        <v>0</v>
      </c>
      <c r="N3385" t="str">
        <f>VLOOKUP(Table3[[#This Row],[Order ID]],OrderBreakDown!A3384:H11431,4,0)</f>
        <v>$107.00</v>
      </c>
      <c r="O3385" s="18" t="str">
        <f>VLOOKUP(Table3[[#This Row],[Order ID]],OrderBreakDown!A3384:H11431,5,0)</f>
        <v>$9.00</v>
      </c>
      <c r="P3385">
        <f>VLOOKUP(Table3[[#This Row],[Order ID]],OrderBreakDown!A3384:H11431,6,0)</f>
        <v>2</v>
      </c>
      <c r="Q3385" t="str">
        <f>VLOOKUP(Table3[[#This Row],[Order ID]],OrderBreakDown!A3384:H11431,7,0)</f>
        <v>Office Supplies</v>
      </c>
      <c r="R3385" t="str">
        <f>VLOOKUP(Table3[[#This Row],[Order ID]],OrderBreakDown!A3384:H11431,8,0)</f>
        <v>Art</v>
      </c>
    </row>
    <row r="3386" spans="1:18" ht="21.75" customHeight="1" thickBot="1" x14ac:dyDescent="0.3">
      <c r="A3386" s="5" t="s">
        <v>5235</v>
      </c>
      <c r="B3386" s="2">
        <v>41852</v>
      </c>
      <c r="C3386" s="1" t="s">
        <v>992</v>
      </c>
      <c r="D3386" s="1" t="s">
        <v>2042</v>
      </c>
      <c r="E3386" s="1" t="s">
        <v>20</v>
      </c>
      <c r="F3386" s="1" t="s">
        <v>14</v>
      </c>
      <c r="G3386" s="1" t="s">
        <v>21</v>
      </c>
      <c r="H3386" s="2">
        <v>41857</v>
      </c>
      <c r="I3386" s="1" t="s">
        <v>16</v>
      </c>
      <c r="J3386" s="6" t="s">
        <v>23</v>
      </c>
      <c r="L3386" t="str">
        <f>VLOOKUP(Table3[[#This Row],[Order ID]],OrderBreakDown!A3385:H11432,2,0)</f>
        <v>Advantus Photo Frame, Duo Pack</v>
      </c>
      <c r="M3386" s="16">
        <f>VLOOKUP(Table3[[#This Row],[Order ID]],OrderBreakDown!A3385:H11432,3,0)</f>
        <v>0.3</v>
      </c>
      <c r="N3386" t="str">
        <f>VLOOKUP(Table3[[#This Row],[Order ID]],OrderBreakDown!A3385:H11432,4,0)</f>
        <v>$149.00</v>
      </c>
      <c r="O3386" s="18" t="str">
        <f>VLOOKUP(Table3[[#This Row],[Order ID]],OrderBreakDown!A3385:H11432,5,0)</f>
        <v>$17.00</v>
      </c>
      <c r="P3386">
        <f>VLOOKUP(Table3[[#This Row],[Order ID]],OrderBreakDown!A3385:H11432,6,0)</f>
        <v>4</v>
      </c>
      <c r="Q3386" t="str">
        <f>VLOOKUP(Table3[[#This Row],[Order ID]],OrderBreakDown!A3385:H11432,7,0)</f>
        <v>Furniture</v>
      </c>
      <c r="R3386" t="str">
        <f>VLOOKUP(Table3[[#This Row],[Order ID]],OrderBreakDown!A3385:H11432,8,0)</f>
        <v>Furnishings</v>
      </c>
    </row>
    <row r="3387" spans="1:18" ht="21.75" customHeight="1" thickBot="1" x14ac:dyDescent="0.3">
      <c r="A3387" s="5" t="s">
        <v>5236</v>
      </c>
      <c r="B3387" s="2">
        <v>41852</v>
      </c>
      <c r="C3387" s="1" t="s">
        <v>276</v>
      </c>
      <c r="D3387" s="1" t="s">
        <v>679</v>
      </c>
      <c r="E3387" s="1" t="s">
        <v>66</v>
      </c>
      <c r="F3387" s="1" t="s">
        <v>28</v>
      </c>
      <c r="G3387" s="1" t="s">
        <v>21</v>
      </c>
      <c r="H3387" s="2">
        <v>41857</v>
      </c>
      <c r="I3387" s="1" t="s">
        <v>22</v>
      </c>
      <c r="J3387" s="6" t="s">
        <v>116</v>
      </c>
      <c r="L3387" t="str">
        <f>VLOOKUP(Table3[[#This Row],[Order ID]],OrderBreakDown!A3386:H11433,2,0)</f>
        <v>Enermax Note Cards, Multicolor</v>
      </c>
      <c r="M3387" s="16">
        <f>VLOOKUP(Table3[[#This Row],[Order ID]],OrderBreakDown!A3386:H11433,3,0)</f>
        <v>0</v>
      </c>
      <c r="N3387" t="str">
        <f>VLOOKUP(Table3[[#This Row],[Order ID]],OrderBreakDown!A3386:H11433,4,0)</f>
        <v>$131.00</v>
      </c>
      <c r="O3387" s="18" t="str">
        <f>VLOOKUP(Table3[[#This Row],[Order ID]],OrderBreakDown!A3386:H11433,5,0)</f>
        <v>$27.00</v>
      </c>
      <c r="P3387">
        <f>VLOOKUP(Table3[[#This Row],[Order ID]],OrderBreakDown!A3386:H11433,6,0)</f>
        <v>4</v>
      </c>
      <c r="Q3387" t="str">
        <f>VLOOKUP(Table3[[#This Row],[Order ID]],OrderBreakDown!A3386:H11433,7,0)</f>
        <v>Office Supplies</v>
      </c>
      <c r="R3387" t="str">
        <f>VLOOKUP(Table3[[#This Row],[Order ID]],OrderBreakDown!A3386:H11433,8,0)</f>
        <v>Paper</v>
      </c>
    </row>
    <row r="3388" spans="1:18" ht="21.75" customHeight="1" thickBot="1" x14ac:dyDescent="0.3">
      <c r="A3388" s="5" t="s">
        <v>5237</v>
      </c>
      <c r="B3388" s="2">
        <v>41852</v>
      </c>
      <c r="C3388" s="1" t="s">
        <v>1101</v>
      </c>
      <c r="D3388" s="1" t="s">
        <v>2149</v>
      </c>
      <c r="E3388" s="1" t="s">
        <v>13</v>
      </c>
      <c r="F3388" s="1" t="s">
        <v>14</v>
      </c>
      <c r="G3388" s="1" t="s">
        <v>21</v>
      </c>
      <c r="H3388" s="2">
        <v>41852</v>
      </c>
      <c r="I3388" s="1" t="s">
        <v>62</v>
      </c>
      <c r="J3388" s="6" t="s">
        <v>12</v>
      </c>
      <c r="L3388" t="str">
        <f>VLOOKUP(Table3[[#This Row],[Order ID]],OrderBreakDown!A3387:H11434,2,0)</f>
        <v>Novimex File Folder Labels, Laser Printer Compatible</v>
      </c>
      <c r="M3388" s="16">
        <f>VLOOKUP(Table3[[#This Row],[Order ID]],OrderBreakDown!A3387:H11434,3,0)</f>
        <v>0.5</v>
      </c>
      <c r="N3388" t="str">
        <f>VLOOKUP(Table3[[#This Row],[Order ID]],OrderBreakDown!A3387:H11434,4,0)</f>
        <v>$29.00</v>
      </c>
      <c r="O3388" s="18" t="str">
        <f>VLOOKUP(Table3[[#This Row],[Order ID]],OrderBreakDown!A3387:H11434,5,0)</f>
        <v>-$18.00</v>
      </c>
      <c r="P3388">
        <f>VLOOKUP(Table3[[#This Row],[Order ID]],OrderBreakDown!A3387:H11434,6,0)</f>
        <v>7</v>
      </c>
      <c r="Q3388" t="str">
        <f>VLOOKUP(Table3[[#This Row],[Order ID]],OrderBreakDown!A3387:H11434,7,0)</f>
        <v>Office Supplies</v>
      </c>
      <c r="R3388" t="str">
        <f>VLOOKUP(Table3[[#This Row],[Order ID]],OrderBreakDown!A3387:H11434,8,0)</f>
        <v>Labels</v>
      </c>
    </row>
    <row r="3389" spans="1:18" ht="21.75" customHeight="1" thickBot="1" x14ac:dyDescent="0.3">
      <c r="A3389" s="5" t="s">
        <v>5238</v>
      </c>
      <c r="B3389" s="2">
        <v>41853</v>
      </c>
      <c r="C3389" s="1" t="s">
        <v>944</v>
      </c>
      <c r="D3389" s="1" t="s">
        <v>535</v>
      </c>
      <c r="E3389" s="1" t="s">
        <v>66</v>
      </c>
      <c r="F3389" s="1" t="s">
        <v>28</v>
      </c>
      <c r="G3389" s="1" t="s">
        <v>15</v>
      </c>
      <c r="H3389" s="2">
        <v>41858</v>
      </c>
      <c r="I3389" s="1" t="s">
        <v>22</v>
      </c>
      <c r="J3389" s="6" t="s">
        <v>116</v>
      </c>
      <c r="L3389" t="str">
        <f>VLOOKUP(Table3[[#This Row],[Order ID]],OrderBreakDown!A3388:H11435,2,0)</f>
        <v>Safco Stackable Bookrack, Pine</v>
      </c>
      <c r="M3389" s="16">
        <f>VLOOKUP(Table3[[#This Row],[Order ID]],OrderBreakDown!A3388:H11435,3,0)</f>
        <v>0.1</v>
      </c>
      <c r="N3389" t="str">
        <f>VLOOKUP(Table3[[#This Row],[Order ID]],OrderBreakDown!A3388:H11435,4,0)</f>
        <v>$676.00</v>
      </c>
      <c r="O3389" s="18" t="str">
        <f>VLOOKUP(Table3[[#This Row],[Order ID]],OrderBreakDown!A3388:H11435,5,0)</f>
        <v>$195.00</v>
      </c>
      <c r="P3389">
        <f>VLOOKUP(Table3[[#This Row],[Order ID]],OrderBreakDown!A3388:H11435,6,0)</f>
        <v>5</v>
      </c>
      <c r="Q3389" t="str">
        <f>VLOOKUP(Table3[[#This Row],[Order ID]],OrderBreakDown!A3388:H11435,7,0)</f>
        <v>Furniture</v>
      </c>
      <c r="R3389" t="str">
        <f>VLOOKUP(Table3[[#This Row],[Order ID]],OrderBreakDown!A3388:H11435,8,0)</f>
        <v>Bookcases</v>
      </c>
    </row>
    <row r="3390" spans="1:18" ht="21.75" customHeight="1" thickBot="1" x14ac:dyDescent="0.3">
      <c r="A3390" s="5" t="s">
        <v>5239</v>
      </c>
      <c r="B3390" s="2">
        <v>41853</v>
      </c>
      <c r="C3390" s="1" t="s">
        <v>3649</v>
      </c>
      <c r="D3390" s="1" t="s">
        <v>3029</v>
      </c>
      <c r="E3390" s="1" t="s">
        <v>20</v>
      </c>
      <c r="F3390" s="1" t="s">
        <v>14</v>
      </c>
      <c r="G3390" s="1" t="s">
        <v>15</v>
      </c>
      <c r="H3390" s="2">
        <v>41858</v>
      </c>
      <c r="I3390" s="1" t="s">
        <v>22</v>
      </c>
      <c r="J3390" s="6" t="s">
        <v>23</v>
      </c>
      <c r="L3390" t="str">
        <f>VLOOKUP(Table3[[#This Row],[Order ID]],OrderBreakDown!A3389:H11436,2,0)</f>
        <v>Hon Color Coded Labels, Laser Printer Compatible</v>
      </c>
      <c r="M3390" s="16">
        <f>VLOOKUP(Table3[[#This Row],[Order ID]],OrderBreakDown!A3389:H11436,3,0)</f>
        <v>0</v>
      </c>
      <c r="N3390" t="str">
        <f>VLOOKUP(Table3[[#This Row],[Order ID]],OrderBreakDown!A3389:H11436,4,0)</f>
        <v>$26.00</v>
      </c>
      <c r="O3390" s="18" t="str">
        <f>VLOOKUP(Table3[[#This Row],[Order ID]],OrderBreakDown!A3389:H11436,5,0)</f>
        <v>$9.00</v>
      </c>
      <c r="P3390">
        <f>VLOOKUP(Table3[[#This Row],[Order ID]],OrderBreakDown!A3389:H11436,6,0)</f>
        <v>2</v>
      </c>
      <c r="Q3390" t="str">
        <f>VLOOKUP(Table3[[#This Row],[Order ID]],OrderBreakDown!A3389:H11436,7,0)</f>
        <v>Office Supplies</v>
      </c>
      <c r="R3390" t="str">
        <f>VLOOKUP(Table3[[#This Row],[Order ID]],OrderBreakDown!A3389:H11436,8,0)</f>
        <v>Labels</v>
      </c>
    </row>
    <row r="3391" spans="1:18" ht="21.75" customHeight="1" thickBot="1" x14ac:dyDescent="0.3">
      <c r="A3391" s="5" t="s">
        <v>5240</v>
      </c>
      <c r="B3391" s="2">
        <v>41853</v>
      </c>
      <c r="C3391" s="1" t="s">
        <v>226</v>
      </c>
      <c r="D3391" s="1" t="s">
        <v>2840</v>
      </c>
      <c r="E3391" s="1" t="s">
        <v>58</v>
      </c>
      <c r="F3391" s="1" t="s">
        <v>50</v>
      </c>
      <c r="G3391" s="1" t="s">
        <v>21</v>
      </c>
      <c r="H3391" s="2">
        <v>41856</v>
      </c>
      <c r="I3391" s="1" t="s">
        <v>16</v>
      </c>
      <c r="J3391" s="6" t="s">
        <v>2841</v>
      </c>
      <c r="L3391" t="str">
        <f>VLOOKUP(Table3[[#This Row],[Order ID]],OrderBreakDown!A3390:H11437,2,0)</f>
        <v>Breville Microwave, Silver</v>
      </c>
      <c r="M3391" s="16">
        <f>VLOOKUP(Table3[[#This Row],[Order ID]],OrderBreakDown!A3390:H11437,3,0)</f>
        <v>0</v>
      </c>
      <c r="N3391" t="str">
        <f>VLOOKUP(Table3[[#This Row],[Order ID]],OrderBreakDown!A3390:H11437,4,0)</f>
        <v>$605.00</v>
      </c>
      <c r="O3391" s="18" t="str">
        <f>VLOOKUP(Table3[[#This Row],[Order ID]],OrderBreakDown!A3390:H11437,5,0)</f>
        <v>$218.00</v>
      </c>
      <c r="P3391">
        <f>VLOOKUP(Table3[[#This Row],[Order ID]],OrderBreakDown!A3390:H11437,6,0)</f>
        <v>2</v>
      </c>
      <c r="Q3391" t="str">
        <f>VLOOKUP(Table3[[#This Row],[Order ID]],OrderBreakDown!A3390:H11437,7,0)</f>
        <v>Office Supplies</v>
      </c>
      <c r="R3391" t="str">
        <f>VLOOKUP(Table3[[#This Row],[Order ID]],OrderBreakDown!A3390:H11437,8,0)</f>
        <v>Appliances</v>
      </c>
    </row>
    <row r="3392" spans="1:18" ht="21.75" customHeight="1" thickBot="1" x14ac:dyDescent="0.3">
      <c r="A3392" s="5" t="s">
        <v>5241</v>
      </c>
      <c r="B3392" s="2">
        <v>41853</v>
      </c>
      <c r="C3392" s="1" t="s">
        <v>1367</v>
      </c>
      <c r="D3392" s="1" t="s">
        <v>737</v>
      </c>
      <c r="E3392" s="1" t="s">
        <v>27</v>
      </c>
      <c r="F3392" s="1" t="s">
        <v>28</v>
      </c>
      <c r="G3392" s="1" t="s">
        <v>15</v>
      </c>
      <c r="H3392" s="2">
        <v>41855</v>
      </c>
      <c r="I3392" s="1" t="s">
        <v>16</v>
      </c>
      <c r="J3392" s="6" t="s">
        <v>194</v>
      </c>
      <c r="L3392" t="str">
        <f>VLOOKUP(Table3[[#This Row],[Order ID]],OrderBreakDown!A3391:H11438,2,0)</f>
        <v>Sharp Copy Machine, High-Speed</v>
      </c>
      <c r="M3392" s="16">
        <f>VLOOKUP(Table3[[#This Row],[Order ID]],OrderBreakDown!A3391:H11438,3,0)</f>
        <v>0.15</v>
      </c>
      <c r="N3392" t="str">
        <f>VLOOKUP(Table3[[#This Row],[Order ID]],OrderBreakDown!A3391:H11438,4,0)</f>
        <v>$610.00</v>
      </c>
      <c r="O3392" s="18" t="str">
        <f>VLOOKUP(Table3[[#This Row],[Order ID]],OrderBreakDown!A3391:H11438,5,0)</f>
        <v>$208.00</v>
      </c>
      <c r="P3392">
        <f>VLOOKUP(Table3[[#This Row],[Order ID]],OrderBreakDown!A3391:H11438,6,0)</f>
        <v>3</v>
      </c>
      <c r="Q3392" t="str">
        <f>VLOOKUP(Table3[[#This Row],[Order ID]],OrderBreakDown!A3391:H11438,7,0)</f>
        <v>Technology</v>
      </c>
      <c r="R3392" t="str">
        <f>VLOOKUP(Table3[[#This Row],[Order ID]],OrderBreakDown!A3391:H11438,8,0)</f>
        <v>Copiers</v>
      </c>
    </row>
    <row r="3393" spans="1:18" ht="21.75" customHeight="1" thickBot="1" x14ac:dyDescent="0.3">
      <c r="A3393" s="5" t="s">
        <v>5242</v>
      </c>
      <c r="B3393" s="2">
        <v>41853</v>
      </c>
      <c r="C3393" s="1" t="s">
        <v>1867</v>
      </c>
      <c r="D3393" s="1" t="s">
        <v>504</v>
      </c>
      <c r="E3393" s="1" t="s">
        <v>27</v>
      </c>
      <c r="F3393" s="1" t="s">
        <v>28</v>
      </c>
      <c r="G3393" s="1" t="s">
        <v>21</v>
      </c>
      <c r="H3393" s="2">
        <v>41854</v>
      </c>
      <c r="I3393" s="1" t="s">
        <v>37</v>
      </c>
      <c r="J3393" s="6" t="s">
        <v>416</v>
      </c>
      <c r="L3393" t="str">
        <f>VLOOKUP(Table3[[#This Row],[Order ID]],OrderBreakDown!A3392:H11439,2,0)</f>
        <v>Bush Classic Bookcase, Metal</v>
      </c>
      <c r="M3393" s="16">
        <f>VLOOKUP(Table3[[#This Row],[Order ID]],OrderBreakDown!A3392:H11439,3,0)</f>
        <v>0.1</v>
      </c>
      <c r="N3393" t="str">
        <f>VLOOKUP(Table3[[#This Row],[Order ID]],OrderBreakDown!A3392:H11439,4,0)</f>
        <v>$1,113.00</v>
      </c>
      <c r="O3393" s="18" t="str">
        <f>VLOOKUP(Table3[[#This Row],[Order ID]],OrderBreakDown!A3392:H11439,5,0)</f>
        <v>$297.00</v>
      </c>
      <c r="P3393">
        <f>VLOOKUP(Table3[[#This Row],[Order ID]],OrderBreakDown!A3392:H11439,6,0)</f>
        <v>3</v>
      </c>
      <c r="Q3393" t="str">
        <f>VLOOKUP(Table3[[#This Row],[Order ID]],OrderBreakDown!A3392:H11439,7,0)</f>
        <v>Furniture</v>
      </c>
      <c r="R3393" t="str">
        <f>VLOOKUP(Table3[[#This Row],[Order ID]],OrderBreakDown!A3392:H11439,8,0)</f>
        <v>Bookcases</v>
      </c>
    </row>
    <row r="3394" spans="1:18" ht="21.75" customHeight="1" thickBot="1" x14ac:dyDescent="0.3">
      <c r="A3394" s="5" t="s">
        <v>5243</v>
      </c>
      <c r="B3394" s="2">
        <v>41853</v>
      </c>
      <c r="C3394" s="1" t="s">
        <v>2079</v>
      </c>
      <c r="D3394" s="1" t="s">
        <v>3535</v>
      </c>
      <c r="E3394" s="1" t="s">
        <v>27</v>
      </c>
      <c r="F3394" s="1" t="s">
        <v>28</v>
      </c>
      <c r="G3394" s="1" t="s">
        <v>21</v>
      </c>
      <c r="H3394" s="2">
        <v>41856</v>
      </c>
      <c r="I3394" s="1" t="s">
        <v>37</v>
      </c>
      <c r="J3394" s="6" t="s">
        <v>41</v>
      </c>
      <c r="L3394" t="str">
        <f>VLOOKUP(Table3[[#This Row],[Order ID]],OrderBreakDown!A3393:H11440,2,0)</f>
        <v>Sanford Sketch Pad, Easy-Erase</v>
      </c>
      <c r="M3394" s="16">
        <f>VLOOKUP(Table3[[#This Row],[Order ID]],OrderBreakDown!A3393:H11440,3,0)</f>
        <v>0</v>
      </c>
      <c r="N3394" t="str">
        <f>VLOOKUP(Table3[[#This Row],[Order ID]],OrderBreakDown!A3393:H11440,4,0)</f>
        <v>$137.00</v>
      </c>
      <c r="O3394" s="18" t="str">
        <f>VLOOKUP(Table3[[#This Row],[Order ID]],OrderBreakDown!A3393:H11440,5,0)</f>
        <v>$63.00</v>
      </c>
      <c r="P3394">
        <f>VLOOKUP(Table3[[#This Row],[Order ID]],OrderBreakDown!A3393:H11440,6,0)</f>
        <v>3</v>
      </c>
      <c r="Q3394" t="str">
        <f>VLOOKUP(Table3[[#This Row],[Order ID]],OrderBreakDown!A3393:H11440,7,0)</f>
        <v>Office Supplies</v>
      </c>
      <c r="R3394" t="str">
        <f>VLOOKUP(Table3[[#This Row],[Order ID]],OrderBreakDown!A3393:H11440,8,0)</f>
        <v>Art</v>
      </c>
    </row>
    <row r="3395" spans="1:18" ht="21.75" customHeight="1" thickBot="1" x14ac:dyDescent="0.3">
      <c r="A3395" s="5" t="s">
        <v>5244</v>
      </c>
      <c r="B3395" s="2">
        <v>41853</v>
      </c>
      <c r="C3395" s="1" t="s">
        <v>2947</v>
      </c>
      <c r="D3395" s="1" t="s">
        <v>1275</v>
      </c>
      <c r="E3395" s="1" t="s">
        <v>20</v>
      </c>
      <c r="F3395" s="1" t="s">
        <v>14</v>
      </c>
      <c r="G3395" s="1" t="s">
        <v>33</v>
      </c>
      <c r="H3395" s="2">
        <v>41857</v>
      </c>
      <c r="I3395" s="1" t="s">
        <v>22</v>
      </c>
      <c r="J3395" s="6" t="s">
        <v>23</v>
      </c>
      <c r="L3395" t="str">
        <f>VLOOKUP(Table3[[#This Row],[Order ID]],OrderBreakDown!A3394:H11441,2,0)</f>
        <v>Ibico Index Tab, Economy</v>
      </c>
      <c r="M3395" s="16">
        <f>VLOOKUP(Table3[[#This Row],[Order ID]],OrderBreakDown!A3394:H11441,3,0)</f>
        <v>0</v>
      </c>
      <c r="N3395" t="str">
        <f>VLOOKUP(Table3[[#This Row],[Order ID]],OrderBreakDown!A3394:H11441,4,0)</f>
        <v>$21.00</v>
      </c>
      <c r="O3395" s="18" t="str">
        <f>VLOOKUP(Table3[[#This Row],[Order ID]],OrderBreakDown!A3394:H11441,5,0)</f>
        <v>$7.00</v>
      </c>
      <c r="P3395">
        <f>VLOOKUP(Table3[[#This Row],[Order ID]],OrderBreakDown!A3394:H11441,6,0)</f>
        <v>2</v>
      </c>
      <c r="Q3395" t="str">
        <f>VLOOKUP(Table3[[#This Row],[Order ID]],OrderBreakDown!A3394:H11441,7,0)</f>
        <v>Office Supplies</v>
      </c>
      <c r="R3395" t="str">
        <f>VLOOKUP(Table3[[#This Row],[Order ID]],OrderBreakDown!A3394:H11441,8,0)</f>
        <v>Binders</v>
      </c>
    </row>
    <row r="3396" spans="1:18" ht="21.75" customHeight="1" thickBot="1" x14ac:dyDescent="0.3">
      <c r="A3396" s="5" t="s">
        <v>5245</v>
      </c>
      <c r="B3396" s="2">
        <v>41853</v>
      </c>
      <c r="C3396" s="1" t="s">
        <v>681</v>
      </c>
      <c r="D3396" s="1" t="s">
        <v>2564</v>
      </c>
      <c r="E3396" s="1" t="s">
        <v>27</v>
      </c>
      <c r="F3396" s="1" t="s">
        <v>28</v>
      </c>
      <c r="G3396" s="1" t="s">
        <v>21</v>
      </c>
      <c r="H3396" s="2">
        <v>41858</v>
      </c>
      <c r="I3396" s="1" t="s">
        <v>22</v>
      </c>
      <c r="J3396" s="6" t="s">
        <v>311</v>
      </c>
      <c r="L3396" t="str">
        <f>VLOOKUP(Table3[[#This Row],[Order ID]],OrderBreakDown!A3395:H11442,2,0)</f>
        <v>Wilson Jones Binder, Economy</v>
      </c>
      <c r="M3396" s="16">
        <f>VLOOKUP(Table3[[#This Row],[Order ID]],OrderBreakDown!A3395:H11442,3,0)</f>
        <v>0</v>
      </c>
      <c r="N3396" t="str">
        <f>VLOOKUP(Table3[[#This Row],[Order ID]],OrderBreakDown!A3395:H11442,4,0)</f>
        <v>$39.00</v>
      </c>
      <c r="O3396" s="18" t="str">
        <f>VLOOKUP(Table3[[#This Row],[Order ID]],OrderBreakDown!A3395:H11442,5,0)</f>
        <v>$12.00</v>
      </c>
      <c r="P3396">
        <f>VLOOKUP(Table3[[#This Row],[Order ID]],OrderBreakDown!A3395:H11442,6,0)</f>
        <v>3</v>
      </c>
      <c r="Q3396" t="str">
        <f>VLOOKUP(Table3[[#This Row],[Order ID]],OrderBreakDown!A3395:H11442,7,0)</f>
        <v>Office Supplies</v>
      </c>
      <c r="R3396" t="str">
        <f>VLOOKUP(Table3[[#This Row],[Order ID]],OrderBreakDown!A3395:H11442,8,0)</f>
        <v>Binders</v>
      </c>
    </row>
    <row r="3397" spans="1:18" ht="21.75" customHeight="1" thickBot="1" x14ac:dyDescent="0.3">
      <c r="A3397" s="5" t="s">
        <v>5246</v>
      </c>
      <c r="B3397" s="2">
        <v>41853</v>
      </c>
      <c r="C3397" s="1" t="s">
        <v>3508</v>
      </c>
      <c r="D3397" s="1" t="s">
        <v>334</v>
      </c>
      <c r="E3397" s="1" t="s">
        <v>49</v>
      </c>
      <c r="F3397" s="1" t="s">
        <v>50</v>
      </c>
      <c r="G3397" s="1" t="s">
        <v>21</v>
      </c>
      <c r="H3397" s="2">
        <v>41859</v>
      </c>
      <c r="I3397" s="1" t="s">
        <v>22</v>
      </c>
      <c r="J3397" s="6" t="s">
        <v>335</v>
      </c>
      <c r="L3397" t="str">
        <f>VLOOKUP(Table3[[#This Row],[Order ID]],OrderBreakDown!A3396:H11443,2,0)</f>
        <v>Canon Ink, Laser</v>
      </c>
      <c r="M3397" s="16">
        <f>VLOOKUP(Table3[[#This Row],[Order ID]],OrderBreakDown!A3396:H11443,3,0)</f>
        <v>0</v>
      </c>
      <c r="N3397" t="str">
        <f>VLOOKUP(Table3[[#This Row],[Order ID]],OrderBreakDown!A3396:H11443,4,0)</f>
        <v>$294.00</v>
      </c>
      <c r="O3397" s="18" t="str">
        <f>VLOOKUP(Table3[[#This Row],[Order ID]],OrderBreakDown!A3396:H11443,5,0)</f>
        <v>$138.00</v>
      </c>
      <c r="P3397">
        <f>VLOOKUP(Table3[[#This Row],[Order ID]],OrderBreakDown!A3396:H11443,6,0)</f>
        <v>2</v>
      </c>
      <c r="Q3397" t="str">
        <f>VLOOKUP(Table3[[#This Row],[Order ID]],OrderBreakDown!A3396:H11443,7,0)</f>
        <v>Technology</v>
      </c>
      <c r="R3397" t="str">
        <f>VLOOKUP(Table3[[#This Row],[Order ID]],OrderBreakDown!A3396:H11443,8,0)</f>
        <v>Copiers</v>
      </c>
    </row>
    <row r="3398" spans="1:18" ht="21.75" customHeight="1" thickBot="1" x14ac:dyDescent="0.3">
      <c r="A3398" s="5" t="s">
        <v>5247</v>
      </c>
      <c r="B3398" s="2">
        <v>41853</v>
      </c>
      <c r="C3398" s="1" t="s">
        <v>387</v>
      </c>
      <c r="D3398" s="1" t="s">
        <v>1973</v>
      </c>
      <c r="E3398" s="1" t="s">
        <v>27</v>
      </c>
      <c r="F3398" s="1" t="s">
        <v>28</v>
      </c>
      <c r="G3398" s="1" t="s">
        <v>21</v>
      </c>
      <c r="H3398" s="2">
        <v>41857</v>
      </c>
      <c r="I3398" s="1" t="s">
        <v>22</v>
      </c>
      <c r="J3398" s="6" t="s">
        <v>45</v>
      </c>
      <c r="L3398" t="str">
        <f>VLOOKUP(Table3[[#This Row],[Order ID]],OrderBreakDown!A3397:H11444,2,0)</f>
        <v>Safco Stackable Bookrack, Mobile</v>
      </c>
      <c r="M3398" s="16">
        <f>VLOOKUP(Table3[[#This Row],[Order ID]],OrderBreakDown!A3397:H11444,3,0)</f>
        <v>0.1</v>
      </c>
      <c r="N3398" t="str">
        <f>VLOOKUP(Table3[[#This Row],[Order ID]],OrderBreakDown!A3397:H11444,4,0)</f>
        <v>$670.00</v>
      </c>
      <c r="O3398" s="18" t="str">
        <f>VLOOKUP(Table3[[#This Row],[Order ID]],OrderBreakDown!A3397:H11444,5,0)</f>
        <v>$15.00</v>
      </c>
      <c r="P3398">
        <f>VLOOKUP(Table3[[#This Row],[Order ID]],OrderBreakDown!A3397:H11444,6,0)</f>
        <v>5</v>
      </c>
      <c r="Q3398" t="str">
        <f>VLOOKUP(Table3[[#This Row],[Order ID]],OrderBreakDown!A3397:H11444,7,0)</f>
        <v>Furniture</v>
      </c>
      <c r="R3398" t="str">
        <f>VLOOKUP(Table3[[#This Row],[Order ID]],OrderBreakDown!A3397:H11444,8,0)</f>
        <v>Bookcases</v>
      </c>
    </row>
    <row r="3399" spans="1:18" ht="21.75" customHeight="1" thickBot="1" x14ac:dyDescent="0.3">
      <c r="A3399" s="5" t="s">
        <v>5248</v>
      </c>
      <c r="B3399" s="2">
        <v>41854</v>
      </c>
      <c r="C3399" s="1" t="s">
        <v>1128</v>
      </c>
      <c r="D3399" s="1" t="s">
        <v>1554</v>
      </c>
      <c r="E3399" s="1" t="s">
        <v>49</v>
      </c>
      <c r="F3399" s="1" t="s">
        <v>50</v>
      </c>
      <c r="G3399" s="1" t="s">
        <v>21</v>
      </c>
      <c r="H3399" s="2">
        <v>41857</v>
      </c>
      <c r="I3399" s="1" t="s">
        <v>37</v>
      </c>
      <c r="J3399" s="6" t="s">
        <v>125</v>
      </c>
      <c r="L3399" t="str">
        <f>VLOOKUP(Table3[[#This Row],[Order ID]],OrderBreakDown!A3398:H11445,2,0)</f>
        <v>Wilson Jones 3-Hole Punch, Economy</v>
      </c>
      <c r="M3399" s="16">
        <f>VLOOKUP(Table3[[#This Row],[Order ID]],OrderBreakDown!A3398:H11445,3,0)</f>
        <v>0</v>
      </c>
      <c r="N3399" t="str">
        <f>VLOOKUP(Table3[[#This Row],[Order ID]],OrderBreakDown!A3398:H11445,4,0)</f>
        <v>$56.00</v>
      </c>
      <c r="O3399" s="18" t="str">
        <f>VLOOKUP(Table3[[#This Row],[Order ID]],OrderBreakDown!A3398:H11445,5,0)</f>
        <v>$18.00</v>
      </c>
      <c r="P3399">
        <f>VLOOKUP(Table3[[#This Row],[Order ID]],OrderBreakDown!A3398:H11445,6,0)</f>
        <v>2</v>
      </c>
      <c r="Q3399" t="str">
        <f>VLOOKUP(Table3[[#This Row],[Order ID]],OrderBreakDown!A3398:H11445,7,0)</f>
        <v>Office Supplies</v>
      </c>
      <c r="R3399" t="str">
        <f>VLOOKUP(Table3[[#This Row],[Order ID]],OrderBreakDown!A3398:H11445,8,0)</f>
        <v>Binders</v>
      </c>
    </row>
    <row r="3400" spans="1:18" ht="21.75" customHeight="1" thickBot="1" x14ac:dyDescent="0.3">
      <c r="A3400" s="5" t="s">
        <v>5249</v>
      </c>
      <c r="B3400" s="2">
        <v>41854</v>
      </c>
      <c r="C3400" s="1" t="s">
        <v>31</v>
      </c>
      <c r="D3400" s="1" t="s">
        <v>1121</v>
      </c>
      <c r="E3400" s="1" t="s">
        <v>20</v>
      </c>
      <c r="F3400" s="1" t="s">
        <v>14</v>
      </c>
      <c r="G3400" s="1" t="s">
        <v>33</v>
      </c>
      <c r="H3400" s="2">
        <v>41857</v>
      </c>
      <c r="I3400" s="1" t="s">
        <v>16</v>
      </c>
      <c r="J3400" s="6" t="s">
        <v>419</v>
      </c>
      <c r="L3400" t="str">
        <f>VLOOKUP(Table3[[#This Row],[Order ID]],OrderBreakDown!A3399:H11446,2,0)</f>
        <v>Smead Folders, Single Width</v>
      </c>
      <c r="M3400" s="16">
        <f>VLOOKUP(Table3[[#This Row],[Order ID]],OrderBreakDown!A3399:H11446,3,0)</f>
        <v>0</v>
      </c>
      <c r="N3400" t="str">
        <f>VLOOKUP(Table3[[#This Row],[Order ID]],OrderBreakDown!A3399:H11446,4,0)</f>
        <v>$105.00</v>
      </c>
      <c r="O3400" s="18" t="str">
        <f>VLOOKUP(Table3[[#This Row],[Order ID]],OrderBreakDown!A3399:H11446,5,0)</f>
        <v>$33.00</v>
      </c>
      <c r="P3400">
        <f>VLOOKUP(Table3[[#This Row],[Order ID]],OrderBreakDown!A3399:H11446,6,0)</f>
        <v>6</v>
      </c>
      <c r="Q3400" t="str">
        <f>VLOOKUP(Table3[[#This Row],[Order ID]],OrderBreakDown!A3399:H11446,7,0)</f>
        <v>Office Supplies</v>
      </c>
      <c r="R3400" t="str">
        <f>VLOOKUP(Table3[[#This Row],[Order ID]],OrderBreakDown!A3399:H11446,8,0)</f>
        <v>Storage</v>
      </c>
    </row>
    <row r="3401" spans="1:18" ht="21.75" customHeight="1" thickBot="1" x14ac:dyDescent="0.3">
      <c r="A3401" s="5" t="s">
        <v>5250</v>
      </c>
      <c r="B3401" s="2">
        <v>41855</v>
      </c>
      <c r="C3401" s="1" t="s">
        <v>1878</v>
      </c>
      <c r="D3401" s="1" t="s">
        <v>1578</v>
      </c>
      <c r="E3401" s="1" t="s">
        <v>58</v>
      </c>
      <c r="F3401" s="1" t="s">
        <v>50</v>
      </c>
      <c r="G3401" s="1" t="s">
        <v>33</v>
      </c>
      <c r="H3401" s="2">
        <v>41861</v>
      </c>
      <c r="I3401" s="1" t="s">
        <v>22</v>
      </c>
      <c r="J3401" s="6" t="s">
        <v>167</v>
      </c>
      <c r="L3401" t="str">
        <f>VLOOKUP(Table3[[#This Row],[Order ID]],OrderBreakDown!A3400:H11447,2,0)</f>
        <v>KitchenAid Toaster, Black</v>
      </c>
      <c r="M3401" s="16">
        <f>VLOOKUP(Table3[[#This Row],[Order ID]],OrderBreakDown!A3400:H11447,3,0)</f>
        <v>0</v>
      </c>
      <c r="N3401" t="str">
        <f>VLOOKUP(Table3[[#This Row],[Order ID]],OrderBreakDown!A3400:H11447,4,0)</f>
        <v>$170.00</v>
      </c>
      <c r="O3401" s="18" t="str">
        <f>VLOOKUP(Table3[[#This Row],[Order ID]],OrderBreakDown!A3400:H11447,5,0)</f>
        <v>$51.00</v>
      </c>
      <c r="P3401">
        <f>VLOOKUP(Table3[[#This Row],[Order ID]],OrderBreakDown!A3400:H11447,6,0)</f>
        <v>2</v>
      </c>
      <c r="Q3401" t="str">
        <f>VLOOKUP(Table3[[#This Row],[Order ID]],OrderBreakDown!A3400:H11447,7,0)</f>
        <v>Office Supplies</v>
      </c>
      <c r="R3401" t="str">
        <f>VLOOKUP(Table3[[#This Row],[Order ID]],OrderBreakDown!A3400:H11447,8,0)</f>
        <v>Appliances</v>
      </c>
    </row>
    <row r="3402" spans="1:18" ht="21.75" customHeight="1" thickBot="1" x14ac:dyDescent="0.3">
      <c r="A3402" s="5" t="s">
        <v>5251</v>
      </c>
      <c r="B3402" s="2">
        <v>41855</v>
      </c>
      <c r="C3402" s="1" t="s">
        <v>786</v>
      </c>
      <c r="D3402" s="1" t="s">
        <v>667</v>
      </c>
      <c r="E3402" s="1" t="s">
        <v>27</v>
      </c>
      <c r="F3402" s="1" t="s">
        <v>28</v>
      </c>
      <c r="G3402" s="1" t="s">
        <v>33</v>
      </c>
      <c r="H3402" s="2">
        <v>41858</v>
      </c>
      <c r="I3402" s="1" t="s">
        <v>37</v>
      </c>
      <c r="J3402" s="6" t="s">
        <v>181</v>
      </c>
      <c r="L3402" t="str">
        <f>VLOOKUP(Table3[[#This Row],[Order ID]],OrderBreakDown!A3401:H11448,2,0)</f>
        <v>Smead Legal Exhibit Labels, Alphabetical</v>
      </c>
      <c r="M3402" s="16">
        <f>VLOOKUP(Table3[[#This Row],[Order ID]],OrderBreakDown!A3401:H11448,3,0)</f>
        <v>0</v>
      </c>
      <c r="N3402" t="str">
        <f>VLOOKUP(Table3[[#This Row],[Order ID]],OrderBreakDown!A3401:H11448,4,0)</f>
        <v>$11.00</v>
      </c>
      <c r="O3402" s="18" t="str">
        <f>VLOOKUP(Table3[[#This Row],[Order ID]],OrderBreakDown!A3401:H11448,5,0)</f>
        <v>$1.00</v>
      </c>
      <c r="P3402">
        <f>VLOOKUP(Table3[[#This Row],[Order ID]],OrderBreakDown!A3401:H11448,6,0)</f>
        <v>1</v>
      </c>
      <c r="Q3402" t="str">
        <f>VLOOKUP(Table3[[#This Row],[Order ID]],OrderBreakDown!A3401:H11448,7,0)</f>
        <v>Office Supplies</v>
      </c>
      <c r="R3402" t="str">
        <f>VLOOKUP(Table3[[#This Row],[Order ID]],OrderBreakDown!A3401:H11448,8,0)</f>
        <v>Labels</v>
      </c>
    </row>
    <row r="3403" spans="1:18" ht="21.75" customHeight="1" thickBot="1" x14ac:dyDescent="0.3">
      <c r="A3403" s="5" t="s">
        <v>5252</v>
      </c>
      <c r="B3403" s="2">
        <v>41855</v>
      </c>
      <c r="C3403" s="1" t="s">
        <v>1080</v>
      </c>
      <c r="D3403" s="1" t="s">
        <v>282</v>
      </c>
      <c r="E3403" s="1" t="s">
        <v>66</v>
      </c>
      <c r="F3403" s="1" t="s">
        <v>28</v>
      </c>
      <c r="G3403" s="1" t="s">
        <v>21</v>
      </c>
      <c r="H3403" s="2">
        <v>41859</v>
      </c>
      <c r="I3403" s="1" t="s">
        <v>22</v>
      </c>
      <c r="J3403" s="6" t="s">
        <v>282</v>
      </c>
      <c r="L3403" t="str">
        <f>VLOOKUP(Table3[[#This Row],[Order ID]],OrderBreakDown!A3402:H11449,2,0)</f>
        <v>Fiskars Ruler, Serrated</v>
      </c>
      <c r="M3403" s="16">
        <f>VLOOKUP(Table3[[#This Row],[Order ID]],OrderBreakDown!A3402:H11449,3,0)</f>
        <v>0.1</v>
      </c>
      <c r="N3403" t="str">
        <f>VLOOKUP(Table3[[#This Row],[Order ID]],OrderBreakDown!A3402:H11449,4,0)</f>
        <v>$30.00</v>
      </c>
      <c r="O3403" s="18" t="str">
        <f>VLOOKUP(Table3[[#This Row],[Order ID]],OrderBreakDown!A3402:H11449,5,0)</f>
        <v>$9.00</v>
      </c>
      <c r="P3403">
        <f>VLOOKUP(Table3[[#This Row],[Order ID]],OrderBreakDown!A3402:H11449,6,0)</f>
        <v>3</v>
      </c>
      <c r="Q3403" t="str">
        <f>VLOOKUP(Table3[[#This Row],[Order ID]],OrderBreakDown!A3402:H11449,7,0)</f>
        <v>Office Supplies</v>
      </c>
      <c r="R3403" t="str">
        <f>VLOOKUP(Table3[[#This Row],[Order ID]],OrderBreakDown!A3402:H11449,8,0)</f>
        <v>Supplies</v>
      </c>
    </row>
    <row r="3404" spans="1:18" ht="21.75" customHeight="1" thickBot="1" x14ac:dyDescent="0.3">
      <c r="A3404" s="5" t="s">
        <v>5253</v>
      </c>
      <c r="B3404" s="2">
        <v>41855</v>
      </c>
      <c r="C3404" s="1" t="s">
        <v>134</v>
      </c>
      <c r="D3404" s="1" t="s">
        <v>141</v>
      </c>
      <c r="E3404" s="1" t="s">
        <v>58</v>
      </c>
      <c r="F3404" s="1" t="s">
        <v>50</v>
      </c>
      <c r="G3404" s="1" t="s">
        <v>33</v>
      </c>
      <c r="H3404" s="2">
        <v>41861</v>
      </c>
      <c r="I3404" s="1" t="s">
        <v>22</v>
      </c>
      <c r="J3404" s="6" t="s">
        <v>141</v>
      </c>
      <c r="L3404" t="str">
        <f>VLOOKUP(Table3[[#This Row],[Order ID]],OrderBreakDown!A3403:H11450,2,0)</f>
        <v>Bush Stackable Bookrack, Pine</v>
      </c>
      <c r="M3404" s="16">
        <f>VLOOKUP(Table3[[#This Row],[Order ID]],OrderBreakDown!A3403:H11450,3,0)</f>
        <v>0</v>
      </c>
      <c r="N3404" t="str">
        <f>VLOOKUP(Table3[[#This Row],[Order ID]],OrderBreakDown!A3403:H11450,4,0)</f>
        <v>$125.00</v>
      </c>
      <c r="O3404" s="18" t="str">
        <f>VLOOKUP(Table3[[#This Row],[Order ID]],OrderBreakDown!A3403:H11450,5,0)</f>
        <v>$49.00</v>
      </c>
      <c r="P3404">
        <f>VLOOKUP(Table3[[#This Row],[Order ID]],OrderBreakDown!A3403:H11450,6,0)</f>
        <v>1</v>
      </c>
      <c r="Q3404" t="str">
        <f>VLOOKUP(Table3[[#This Row],[Order ID]],OrderBreakDown!A3403:H11450,7,0)</f>
        <v>Furniture</v>
      </c>
      <c r="R3404" t="str">
        <f>VLOOKUP(Table3[[#This Row],[Order ID]],OrderBreakDown!A3403:H11450,8,0)</f>
        <v>Bookcases</v>
      </c>
    </row>
    <row r="3405" spans="1:18" ht="21.75" customHeight="1" thickBot="1" x14ac:dyDescent="0.3">
      <c r="A3405" s="5" t="s">
        <v>5254</v>
      </c>
      <c r="B3405" s="2">
        <v>41855</v>
      </c>
      <c r="C3405" s="1" t="s">
        <v>2289</v>
      </c>
      <c r="D3405" s="1" t="s">
        <v>1105</v>
      </c>
      <c r="E3405" s="1" t="s">
        <v>49</v>
      </c>
      <c r="F3405" s="1" t="s">
        <v>50</v>
      </c>
      <c r="G3405" s="1" t="s">
        <v>21</v>
      </c>
      <c r="H3405" s="2">
        <v>41860</v>
      </c>
      <c r="I3405" s="1" t="s">
        <v>22</v>
      </c>
      <c r="J3405" s="6" t="s">
        <v>1106</v>
      </c>
      <c r="L3405" t="str">
        <f>VLOOKUP(Table3[[#This Row],[Order ID]],OrderBreakDown!A3404:H11451,2,0)</f>
        <v>Fiskars Box Cutter, Steel</v>
      </c>
      <c r="M3405" s="16">
        <f>VLOOKUP(Table3[[#This Row],[Order ID]],OrderBreakDown!A3404:H11451,3,0)</f>
        <v>0</v>
      </c>
      <c r="N3405" t="str">
        <f>VLOOKUP(Table3[[#This Row],[Order ID]],OrderBreakDown!A3404:H11451,4,0)</f>
        <v>$140.00</v>
      </c>
      <c r="O3405" s="18" t="str">
        <f>VLOOKUP(Table3[[#This Row],[Order ID]],OrderBreakDown!A3404:H11451,5,0)</f>
        <v>$45.00</v>
      </c>
      <c r="P3405">
        <f>VLOOKUP(Table3[[#This Row],[Order ID]],OrderBreakDown!A3404:H11451,6,0)</f>
        <v>4</v>
      </c>
      <c r="Q3405" t="str">
        <f>VLOOKUP(Table3[[#This Row],[Order ID]],OrderBreakDown!A3404:H11451,7,0)</f>
        <v>Office Supplies</v>
      </c>
      <c r="R3405" t="str">
        <f>VLOOKUP(Table3[[#This Row],[Order ID]],OrderBreakDown!A3404:H11451,8,0)</f>
        <v>Supplies</v>
      </c>
    </row>
    <row r="3406" spans="1:18" ht="21.75" customHeight="1" thickBot="1" x14ac:dyDescent="0.3">
      <c r="A3406" s="5" t="s">
        <v>5255</v>
      </c>
      <c r="B3406" s="2">
        <v>41855</v>
      </c>
      <c r="C3406" s="1" t="s">
        <v>3232</v>
      </c>
      <c r="D3406" s="1" t="s">
        <v>4796</v>
      </c>
      <c r="E3406" s="1" t="s">
        <v>27</v>
      </c>
      <c r="F3406" s="1" t="s">
        <v>28</v>
      </c>
      <c r="G3406" s="1" t="s">
        <v>21</v>
      </c>
      <c r="H3406" s="2">
        <v>41861</v>
      </c>
      <c r="I3406" s="1" t="s">
        <v>22</v>
      </c>
      <c r="J3406" s="6" t="s">
        <v>112</v>
      </c>
      <c r="L3406" t="str">
        <f>VLOOKUP(Table3[[#This Row],[Order ID]],OrderBreakDown!A3405:H11452,2,0)</f>
        <v>Ibico Index Tab, Clear</v>
      </c>
      <c r="M3406" s="16">
        <f>VLOOKUP(Table3[[#This Row],[Order ID]],OrderBreakDown!A3405:H11452,3,0)</f>
        <v>0</v>
      </c>
      <c r="N3406" t="str">
        <f>VLOOKUP(Table3[[#This Row],[Order ID]],OrderBreakDown!A3405:H11452,4,0)</f>
        <v>$75.00</v>
      </c>
      <c r="O3406" s="18" t="str">
        <f>VLOOKUP(Table3[[#This Row],[Order ID]],OrderBreakDown!A3405:H11452,5,0)</f>
        <v>$28.00</v>
      </c>
      <c r="P3406">
        <f>VLOOKUP(Table3[[#This Row],[Order ID]],OrderBreakDown!A3405:H11452,6,0)</f>
        <v>9</v>
      </c>
      <c r="Q3406" t="str">
        <f>VLOOKUP(Table3[[#This Row],[Order ID]],OrderBreakDown!A3405:H11452,7,0)</f>
        <v>Office Supplies</v>
      </c>
      <c r="R3406" t="str">
        <f>VLOOKUP(Table3[[#This Row],[Order ID]],OrderBreakDown!A3405:H11452,8,0)</f>
        <v>Binders</v>
      </c>
    </row>
    <row r="3407" spans="1:18" ht="21.75" customHeight="1" thickBot="1" x14ac:dyDescent="0.3">
      <c r="A3407" s="5" t="s">
        <v>5256</v>
      </c>
      <c r="B3407" s="2">
        <v>41855</v>
      </c>
      <c r="C3407" s="1" t="s">
        <v>4241</v>
      </c>
      <c r="D3407" s="1" t="s">
        <v>4191</v>
      </c>
      <c r="E3407" s="1" t="s">
        <v>66</v>
      </c>
      <c r="F3407" s="1" t="s">
        <v>28</v>
      </c>
      <c r="G3407" s="1" t="s">
        <v>33</v>
      </c>
      <c r="H3407" s="2">
        <v>41859</v>
      </c>
      <c r="I3407" s="1" t="s">
        <v>22</v>
      </c>
      <c r="J3407" s="6" t="s">
        <v>116</v>
      </c>
      <c r="L3407" t="str">
        <f>VLOOKUP(Table3[[#This Row],[Order ID]],OrderBreakDown!A3406:H11453,2,0)</f>
        <v>Safco Stackable Bookrack, Traditional</v>
      </c>
      <c r="M3407" s="16">
        <f>VLOOKUP(Table3[[#This Row],[Order ID]],OrderBreakDown!A3406:H11453,3,0)</f>
        <v>0.1</v>
      </c>
      <c r="N3407" t="str">
        <f>VLOOKUP(Table3[[#This Row],[Order ID]],OrderBreakDown!A3406:H11453,4,0)</f>
        <v>$401.00</v>
      </c>
      <c r="O3407" s="18" t="str">
        <f>VLOOKUP(Table3[[#This Row],[Order ID]],OrderBreakDown!A3406:H11453,5,0)</f>
        <v>$27.00</v>
      </c>
      <c r="P3407">
        <f>VLOOKUP(Table3[[#This Row],[Order ID]],OrderBreakDown!A3406:H11453,6,0)</f>
        <v>3</v>
      </c>
      <c r="Q3407" t="str">
        <f>VLOOKUP(Table3[[#This Row],[Order ID]],OrderBreakDown!A3406:H11453,7,0)</f>
        <v>Furniture</v>
      </c>
      <c r="R3407" t="str">
        <f>VLOOKUP(Table3[[#This Row],[Order ID]],OrderBreakDown!A3406:H11453,8,0)</f>
        <v>Bookcases</v>
      </c>
    </row>
    <row r="3408" spans="1:18" ht="21.75" customHeight="1" thickBot="1" x14ac:dyDescent="0.3">
      <c r="A3408" s="5" t="s">
        <v>5257</v>
      </c>
      <c r="B3408" s="2">
        <v>41855</v>
      </c>
      <c r="C3408" s="1" t="s">
        <v>410</v>
      </c>
      <c r="D3408" s="1" t="s">
        <v>1058</v>
      </c>
      <c r="E3408" s="1" t="s">
        <v>58</v>
      </c>
      <c r="F3408" s="1" t="s">
        <v>50</v>
      </c>
      <c r="G3408" s="1" t="s">
        <v>21</v>
      </c>
      <c r="H3408" s="2">
        <v>41857</v>
      </c>
      <c r="I3408" s="1" t="s">
        <v>16</v>
      </c>
      <c r="J3408" s="6" t="s">
        <v>174</v>
      </c>
      <c r="L3408" t="str">
        <f>VLOOKUP(Table3[[#This Row],[Order ID]],OrderBreakDown!A3407:H11454,2,0)</f>
        <v>SAFCO Bag Chairs, Set of Two</v>
      </c>
      <c r="M3408" s="16">
        <f>VLOOKUP(Table3[[#This Row],[Order ID]],OrderBreakDown!A3407:H11454,3,0)</f>
        <v>0.2</v>
      </c>
      <c r="N3408" t="str">
        <f>VLOOKUP(Table3[[#This Row],[Order ID]],OrderBreakDown!A3407:H11454,4,0)</f>
        <v>$83.00</v>
      </c>
      <c r="O3408" s="18" t="str">
        <f>VLOOKUP(Table3[[#This Row],[Order ID]],OrderBreakDown!A3407:H11454,5,0)</f>
        <v>$12.00</v>
      </c>
      <c r="P3408">
        <f>VLOOKUP(Table3[[#This Row],[Order ID]],OrderBreakDown!A3407:H11454,6,0)</f>
        <v>2</v>
      </c>
      <c r="Q3408" t="str">
        <f>VLOOKUP(Table3[[#This Row],[Order ID]],OrderBreakDown!A3407:H11454,7,0)</f>
        <v>Furniture</v>
      </c>
      <c r="R3408" t="str">
        <f>VLOOKUP(Table3[[#This Row],[Order ID]],OrderBreakDown!A3407:H11454,8,0)</f>
        <v>Chairs</v>
      </c>
    </row>
    <row r="3409" spans="1:18" ht="21.75" customHeight="1" thickBot="1" x14ac:dyDescent="0.3">
      <c r="A3409" s="5" t="s">
        <v>5258</v>
      </c>
      <c r="B3409" s="2">
        <v>41855</v>
      </c>
      <c r="C3409" s="1" t="s">
        <v>566</v>
      </c>
      <c r="D3409" s="1" t="s">
        <v>3509</v>
      </c>
      <c r="E3409" s="1" t="s">
        <v>145</v>
      </c>
      <c r="F3409" s="1" t="s">
        <v>14</v>
      </c>
      <c r="G3409" s="1" t="s">
        <v>33</v>
      </c>
      <c r="H3409" s="2">
        <v>41861</v>
      </c>
      <c r="I3409" s="1" t="s">
        <v>22</v>
      </c>
      <c r="J3409" s="6" t="s">
        <v>3510</v>
      </c>
      <c r="L3409" t="str">
        <f>VLOOKUP(Table3[[#This Row],[Order ID]],OrderBreakDown!A3408:H11455,2,0)</f>
        <v>Hon Swivel Stool, Set of Two</v>
      </c>
      <c r="M3409" s="16">
        <f>VLOOKUP(Table3[[#This Row],[Order ID]],OrderBreakDown!A3408:H11455,3,0)</f>
        <v>0</v>
      </c>
      <c r="N3409" t="str">
        <f>VLOOKUP(Table3[[#This Row],[Order ID]],OrderBreakDown!A3408:H11455,4,0)</f>
        <v>$1,327.00</v>
      </c>
      <c r="O3409" s="18" t="str">
        <f>VLOOKUP(Table3[[#This Row],[Order ID]],OrderBreakDown!A3408:H11455,5,0)</f>
        <v>$318.00</v>
      </c>
      <c r="P3409">
        <f>VLOOKUP(Table3[[#This Row],[Order ID]],OrderBreakDown!A3408:H11455,6,0)</f>
        <v>8</v>
      </c>
      <c r="Q3409" t="str">
        <f>VLOOKUP(Table3[[#This Row],[Order ID]],OrderBreakDown!A3408:H11455,7,0)</f>
        <v>Furniture</v>
      </c>
      <c r="R3409" t="str">
        <f>VLOOKUP(Table3[[#This Row],[Order ID]],OrderBreakDown!A3408:H11455,8,0)</f>
        <v>Chairs</v>
      </c>
    </row>
    <row r="3410" spans="1:18" ht="21.75" customHeight="1" thickBot="1" x14ac:dyDescent="0.3">
      <c r="A3410" s="5" t="s">
        <v>5259</v>
      </c>
      <c r="B3410" s="2">
        <v>41855</v>
      </c>
      <c r="C3410" s="1" t="s">
        <v>1730</v>
      </c>
      <c r="D3410" s="1" t="s">
        <v>5260</v>
      </c>
      <c r="E3410" s="1" t="s">
        <v>27</v>
      </c>
      <c r="F3410" s="1" t="s">
        <v>28</v>
      </c>
      <c r="G3410" s="1" t="s">
        <v>33</v>
      </c>
      <c r="H3410" s="2">
        <v>41859</v>
      </c>
      <c r="I3410" s="1" t="s">
        <v>22</v>
      </c>
      <c r="J3410" s="6" t="s">
        <v>112</v>
      </c>
      <c r="L3410" t="str">
        <f>VLOOKUP(Table3[[#This Row],[Order ID]],OrderBreakDown!A3409:H11456,2,0)</f>
        <v>Bevis Round Table, with Bottom Storage</v>
      </c>
      <c r="M3410" s="16">
        <f>VLOOKUP(Table3[[#This Row],[Order ID]],OrderBreakDown!A3409:H11456,3,0)</f>
        <v>0.35</v>
      </c>
      <c r="N3410" t="str">
        <f>VLOOKUP(Table3[[#This Row],[Order ID]],OrderBreakDown!A3409:H11456,4,0)</f>
        <v>$674.00</v>
      </c>
      <c r="O3410" s="18" t="str">
        <f>VLOOKUP(Table3[[#This Row],[Order ID]],OrderBreakDown!A3409:H11456,5,0)</f>
        <v>-$187.00</v>
      </c>
      <c r="P3410">
        <f>VLOOKUP(Table3[[#This Row],[Order ID]],OrderBreakDown!A3409:H11456,6,0)</f>
        <v>2</v>
      </c>
      <c r="Q3410" t="str">
        <f>VLOOKUP(Table3[[#This Row],[Order ID]],OrderBreakDown!A3409:H11456,7,0)</f>
        <v>Furniture</v>
      </c>
      <c r="R3410" t="str">
        <f>VLOOKUP(Table3[[#This Row],[Order ID]],OrderBreakDown!A3409:H11456,8,0)</f>
        <v>Tables</v>
      </c>
    </row>
    <row r="3411" spans="1:18" ht="21.75" customHeight="1" thickBot="1" x14ac:dyDescent="0.3">
      <c r="A3411" s="5" t="s">
        <v>5261</v>
      </c>
      <c r="B3411" s="2">
        <v>41856</v>
      </c>
      <c r="C3411" s="1" t="s">
        <v>3168</v>
      </c>
      <c r="D3411" s="1" t="s">
        <v>1928</v>
      </c>
      <c r="E3411" s="1" t="s">
        <v>27</v>
      </c>
      <c r="F3411" s="1" t="s">
        <v>28</v>
      </c>
      <c r="G3411" s="1" t="s">
        <v>21</v>
      </c>
      <c r="H3411" s="2">
        <v>41862</v>
      </c>
      <c r="I3411" s="1" t="s">
        <v>22</v>
      </c>
      <c r="J3411" s="6" t="s">
        <v>1180</v>
      </c>
      <c r="L3411" t="str">
        <f>VLOOKUP(Table3[[#This Row],[Order ID]],OrderBreakDown!A3410:H11457,2,0)</f>
        <v>Avery File Folder Labels, Alphabetical</v>
      </c>
      <c r="M3411" s="16">
        <f>VLOOKUP(Table3[[#This Row],[Order ID]],OrderBreakDown!A3410:H11457,3,0)</f>
        <v>0</v>
      </c>
      <c r="N3411" t="str">
        <f>VLOOKUP(Table3[[#This Row],[Order ID]],OrderBreakDown!A3410:H11457,4,0)</f>
        <v>$18.00</v>
      </c>
      <c r="O3411" s="18" t="str">
        <f>VLOOKUP(Table3[[#This Row],[Order ID]],OrderBreakDown!A3410:H11457,5,0)</f>
        <v>$6.00</v>
      </c>
      <c r="P3411">
        <f>VLOOKUP(Table3[[#This Row],[Order ID]],OrderBreakDown!A3410:H11457,6,0)</f>
        <v>2</v>
      </c>
      <c r="Q3411" t="str">
        <f>VLOOKUP(Table3[[#This Row],[Order ID]],OrderBreakDown!A3410:H11457,7,0)</f>
        <v>Office Supplies</v>
      </c>
      <c r="R3411" t="str">
        <f>VLOOKUP(Table3[[#This Row],[Order ID]],OrderBreakDown!A3410:H11457,8,0)</f>
        <v>Labels</v>
      </c>
    </row>
    <row r="3412" spans="1:18" ht="21.75" customHeight="1" thickBot="1" x14ac:dyDescent="0.3">
      <c r="A3412" s="5" t="s">
        <v>5262</v>
      </c>
      <c r="B3412" s="2">
        <v>41856</v>
      </c>
      <c r="C3412" s="1" t="s">
        <v>1975</v>
      </c>
      <c r="D3412" s="1" t="s">
        <v>5263</v>
      </c>
      <c r="E3412" s="1" t="s">
        <v>13</v>
      </c>
      <c r="F3412" s="1" t="s">
        <v>14</v>
      </c>
      <c r="G3412" s="1" t="s">
        <v>21</v>
      </c>
      <c r="H3412" s="2">
        <v>41859</v>
      </c>
      <c r="I3412" s="1" t="s">
        <v>16</v>
      </c>
      <c r="J3412" s="6" t="s">
        <v>12</v>
      </c>
      <c r="L3412" t="str">
        <f>VLOOKUP(Table3[[#This Row],[Order ID]],OrderBreakDown!A3411:H11458,2,0)</f>
        <v>Nokia Office Telephone, Cordless</v>
      </c>
      <c r="M3412" s="16">
        <f>VLOOKUP(Table3[[#This Row],[Order ID]],OrderBreakDown!A3411:H11458,3,0)</f>
        <v>0.5</v>
      </c>
      <c r="N3412" t="str">
        <f>VLOOKUP(Table3[[#This Row],[Order ID]],OrderBreakDown!A3411:H11458,4,0)</f>
        <v>$68.00</v>
      </c>
      <c r="O3412" s="18" t="str">
        <f>VLOOKUP(Table3[[#This Row],[Order ID]],OrderBreakDown!A3411:H11458,5,0)</f>
        <v>-$56.00</v>
      </c>
      <c r="P3412">
        <f>VLOOKUP(Table3[[#This Row],[Order ID]],OrderBreakDown!A3411:H11458,6,0)</f>
        <v>2</v>
      </c>
      <c r="Q3412" t="str">
        <f>VLOOKUP(Table3[[#This Row],[Order ID]],OrderBreakDown!A3411:H11458,7,0)</f>
        <v>Technology</v>
      </c>
      <c r="R3412" t="str">
        <f>VLOOKUP(Table3[[#This Row],[Order ID]],OrderBreakDown!A3411:H11458,8,0)</f>
        <v>Phones</v>
      </c>
    </row>
    <row r="3413" spans="1:18" ht="21.75" customHeight="1" thickBot="1" x14ac:dyDescent="0.3">
      <c r="A3413" s="5" t="s">
        <v>5264</v>
      </c>
      <c r="B3413" s="2">
        <v>41856</v>
      </c>
      <c r="C3413" s="1" t="s">
        <v>663</v>
      </c>
      <c r="D3413" s="1" t="s">
        <v>12</v>
      </c>
      <c r="E3413" s="1" t="s">
        <v>13</v>
      </c>
      <c r="F3413" s="1" t="s">
        <v>14</v>
      </c>
      <c r="G3413" s="1" t="s">
        <v>33</v>
      </c>
      <c r="H3413" s="2">
        <v>41861</v>
      </c>
      <c r="I3413" s="1" t="s">
        <v>22</v>
      </c>
      <c r="J3413" s="6" t="s">
        <v>12</v>
      </c>
      <c r="L3413" t="str">
        <f>VLOOKUP(Table3[[#This Row],[Order ID]],OrderBreakDown!A3412:H11459,2,0)</f>
        <v>Ibico 3-Hole Punch, Clear</v>
      </c>
      <c r="M3413" s="16">
        <f>VLOOKUP(Table3[[#This Row],[Order ID]],OrderBreakDown!A3412:H11459,3,0)</f>
        <v>0.5</v>
      </c>
      <c r="N3413" t="str">
        <f>VLOOKUP(Table3[[#This Row],[Order ID]],OrderBreakDown!A3412:H11459,4,0)</f>
        <v>$60.00</v>
      </c>
      <c r="O3413" s="18" t="str">
        <f>VLOOKUP(Table3[[#This Row],[Order ID]],OrderBreakDown!A3412:H11459,5,0)</f>
        <v>-$12.00</v>
      </c>
      <c r="P3413">
        <f>VLOOKUP(Table3[[#This Row],[Order ID]],OrderBreakDown!A3412:H11459,6,0)</f>
        <v>4</v>
      </c>
      <c r="Q3413" t="str">
        <f>VLOOKUP(Table3[[#This Row],[Order ID]],OrderBreakDown!A3412:H11459,7,0)</f>
        <v>Office Supplies</v>
      </c>
      <c r="R3413" t="str">
        <f>VLOOKUP(Table3[[#This Row],[Order ID]],OrderBreakDown!A3412:H11459,8,0)</f>
        <v>Binders</v>
      </c>
    </row>
    <row r="3414" spans="1:18" ht="21.75" customHeight="1" thickBot="1" x14ac:dyDescent="0.3">
      <c r="A3414" s="5" t="s">
        <v>5265</v>
      </c>
      <c r="B3414" s="2">
        <v>41857</v>
      </c>
      <c r="C3414" s="1" t="s">
        <v>3497</v>
      </c>
      <c r="D3414" s="1" t="s">
        <v>3840</v>
      </c>
      <c r="E3414" s="1" t="s">
        <v>27</v>
      </c>
      <c r="F3414" s="1" t="s">
        <v>28</v>
      </c>
      <c r="G3414" s="1" t="s">
        <v>15</v>
      </c>
      <c r="H3414" s="2">
        <v>41863</v>
      </c>
      <c r="I3414" s="1" t="s">
        <v>22</v>
      </c>
      <c r="J3414" s="6" t="s">
        <v>112</v>
      </c>
      <c r="L3414" t="str">
        <f>VLOOKUP(Table3[[#This Row],[Order ID]],OrderBreakDown!A3413:H11460,2,0)</f>
        <v>Green Bar Message Books, Multicolor</v>
      </c>
      <c r="M3414" s="16">
        <f>VLOOKUP(Table3[[#This Row],[Order ID]],OrderBreakDown!A3413:H11460,3,0)</f>
        <v>0</v>
      </c>
      <c r="N3414" t="str">
        <f>VLOOKUP(Table3[[#This Row],[Order ID]],OrderBreakDown!A3413:H11460,4,0)</f>
        <v>$176.00</v>
      </c>
      <c r="O3414" s="18" t="str">
        <f>VLOOKUP(Table3[[#This Row],[Order ID]],OrderBreakDown!A3413:H11460,5,0)</f>
        <v>$85.00</v>
      </c>
      <c r="P3414">
        <f>VLOOKUP(Table3[[#This Row],[Order ID]],OrderBreakDown!A3413:H11460,6,0)</f>
        <v>7</v>
      </c>
      <c r="Q3414" t="str">
        <f>VLOOKUP(Table3[[#This Row],[Order ID]],OrderBreakDown!A3413:H11460,7,0)</f>
        <v>Office Supplies</v>
      </c>
      <c r="R3414" t="str">
        <f>VLOOKUP(Table3[[#This Row],[Order ID]],OrderBreakDown!A3413:H11460,8,0)</f>
        <v>Paper</v>
      </c>
    </row>
    <row r="3415" spans="1:18" ht="21.75" customHeight="1" thickBot="1" x14ac:dyDescent="0.3">
      <c r="A3415" s="5" t="s">
        <v>5266</v>
      </c>
      <c r="B3415" s="2">
        <v>41857</v>
      </c>
      <c r="C3415" s="1" t="s">
        <v>1203</v>
      </c>
      <c r="D3415" s="1" t="s">
        <v>5267</v>
      </c>
      <c r="E3415" s="1" t="s">
        <v>145</v>
      </c>
      <c r="F3415" s="1" t="s">
        <v>14</v>
      </c>
      <c r="G3415" s="1" t="s">
        <v>33</v>
      </c>
      <c r="H3415" s="2">
        <v>41857</v>
      </c>
      <c r="I3415" s="1" t="s">
        <v>62</v>
      </c>
      <c r="J3415" s="6" t="s">
        <v>5268</v>
      </c>
      <c r="L3415" t="str">
        <f>VLOOKUP(Table3[[#This Row],[Order ID]],OrderBreakDown!A3414:H11461,2,0)</f>
        <v>Ames Interoffice Envelope, with clear poly window</v>
      </c>
      <c r="M3415" s="16">
        <f>VLOOKUP(Table3[[#This Row],[Order ID]],OrderBreakDown!A3414:H11461,3,0)</f>
        <v>0</v>
      </c>
      <c r="N3415" t="str">
        <f>VLOOKUP(Table3[[#This Row],[Order ID]],OrderBreakDown!A3414:H11461,4,0)</f>
        <v>$195.00</v>
      </c>
      <c r="O3415" s="18" t="str">
        <f>VLOOKUP(Table3[[#This Row],[Order ID]],OrderBreakDown!A3414:H11461,5,0)</f>
        <v>$62.00</v>
      </c>
      <c r="P3415">
        <f>VLOOKUP(Table3[[#This Row],[Order ID]],OrderBreakDown!A3414:H11461,6,0)</f>
        <v>4</v>
      </c>
      <c r="Q3415" t="str">
        <f>VLOOKUP(Table3[[#This Row],[Order ID]],OrderBreakDown!A3414:H11461,7,0)</f>
        <v>Office Supplies</v>
      </c>
      <c r="R3415" t="str">
        <f>VLOOKUP(Table3[[#This Row],[Order ID]],OrderBreakDown!A3414:H11461,8,0)</f>
        <v>Envelopes</v>
      </c>
    </row>
    <row r="3416" spans="1:18" ht="21.75" customHeight="1" thickBot="1" x14ac:dyDescent="0.3">
      <c r="A3416" s="5" t="s">
        <v>5269</v>
      </c>
      <c r="B3416" s="2">
        <v>41857</v>
      </c>
      <c r="C3416" s="1" t="s">
        <v>2439</v>
      </c>
      <c r="D3416" s="1" t="s">
        <v>4975</v>
      </c>
      <c r="E3416" s="1" t="s">
        <v>27</v>
      </c>
      <c r="F3416" s="1" t="s">
        <v>28</v>
      </c>
      <c r="G3416" s="1" t="s">
        <v>21</v>
      </c>
      <c r="H3416" s="2">
        <v>41858</v>
      </c>
      <c r="I3416" s="1" t="s">
        <v>37</v>
      </c>
      <c r="J3416" s="6" t="s">
        <v>112</v>
      </c>
      <c r="L3416" t="str">
        <f>VLOOKUP(Table3[[#This Row],[Order ID]],OrderBreakDown!A3415:H11462,2,0)</f>
        <v>SanDisk Router, Programmable</v>
      </c>
      <c r="M3416" s="16">
        <f>VLOOKUP(Table3[[#This Row],[Order ID]],OrderBreakDown!A3415:H11462,3,0)</f>
        <v>0</v>
      </c>
      <c r="N3416" t="str">
        <f>VLOOKUP(Table3[[#This Row],[Order ID]],OrderBreakDown!A3415:H11462,4,0)</f>
        <v>$1,547.00</v>
      </c>
      <c r="O3416" s="18" t="str">
        <f>VLOOKUP(Table3[[#This Row],[Order ID]],OrderBreakDown!A3415:H11462,5,0)</f>
        <v>$340.00</v>
      </c>
      <c r="P3416">
        <f>VLOOKUP(Table3[[#This Row],[Order ID]],OrderBreakDown!A3415:H11462,6,0)</f>
        <v>6</v>
      </c>
      <c r="Q3416" t="str">
        <f>VLOOKUP(Table3[[#This Row],[Order ID]],OrderBreakDown!A3415:H11462,7,0)</f>
        <v>Technology</v>
      </c>
      <c r="R3416" t="str">
        <f>VLOOKUP(Table3[[#This Row],[Order ID]],OrderBreakDown!A3415:H11462,8,0)</f>
        <v>Accessories</v>
      </c>
    </row>
    <row r="3417" spans="1:18" ht="21.75" customHeight="1" thickBot="1" x14ac:dyDescent="0.3">
      <c r="A3417" s="5" t="s">
        <v>5270</v>
      </c>
      <c r="B3417" s="2">
        <v>41857</v>
      </c>
      <c r="C3417" s="1" t="s">
        <v>1936</v>
      </c>
      <c r="D3417" s="1" t="s">
        <v>1339</v>
      </c>
      <c r="E3417" s="1" t="s">
        <v>20</v>
      </c>
      <c r="F3417" s="1" t="s">
        <v>14</v>
      </c>
      <c r="G3417" s="1" t="s">
        <v>33</v>
      </c>
      <c r="H3417" s="2">
        <v>41864</v>
      </c>
      <c r="I3417" s="1" t="s">
        <v>22</v>
      </c>
      <c r="J3417" s="6" t="s">
        <v>23</v>
      </c>
      <c r="L3417" t="str">
        <f>VLOOKUP(Table3[[#This Row],[Order ID]],OrderBreakDown!A3416:H11463,2,0)</f>
        <v>Eldon Door Stop, Black</v>
      </c>
      <c r="M3417" s="16">
        <f>VLOOKUP(Table3[[#This Row],[Order ID]],OrderBreakDown!A3416:H11463,3,0)</f>
        <v>0.3</v>
      </c>
      <c r="N3417" t="str">
        <f>VLOOKUP(Table3[[#This Row],[Order ID]],OrderBreakDown!A3416:H11463,4,0)</f>
        <v>$176.00</v>
      </c>
      <c r="O3417" s="18" t="str">
        <f>VLOOKUP(Table3[[#This Row],[Order ID]],OrderBreakDown!A3416:H11463,5,0)</f>
        <v>-$28.00</v>
      </c>
      <c r="P3417">
        <f>VLOOKUP(Table3[[#This Row],[Order ID]],OrderBreakDown!A3416:H11463,6,0)</f>
        <v>5</v>
      </c>
      <c r="Q3417" t="str">
        <f>VLOOKUP(Table3[[#This Row],[Order ID]],OrderBreakDown!A3416:H11463,7,0)</f>
        <v>Furniture</v>
      </c>
      <c r="R3417" t="str">
        <f>VLOOKUP(Table3[[#This Row],[Order ID]],OrderBreakDown!A3416:H11463,8,0)</f>
        <v>Furnishings</v>
      </c>
    </row>
    <row r="3418" spans="1:18" ht="21.75" customHeight="1" thickBot="1" x14ac:dyDescent="0.3">
      <c r="A3418" s="5" t="s">
        <v>5271</v>
      </c>
      <c r="B3418" s="2">
        <v>41857</v>
      </c>
      <c r="C3418" s="1" t="s">
        <v>496</v>
      </c>
      <c r="D3418" s="1" t="s">
        <v>3000</v>
      </c>
      <c r="E3418" s="1" t="s">
        <v>20</v>
      </c>
      <c r="F3418" s="1" t="s">
        <v>14</v>
      </c>
      <c r="G3418" s="1" t="s">
        <v>33</v>
      </c>
      <c r="H3418" s="2">
        <v>41863</v>
      </c>
      <c r="I3418" s="1" t="s">
        <v>22</v>
      </c>
      <c r="J3418" s="6" t="s">
        <v>23</v>
      </c>
      <c r="L3418" t="str">
        <f>VLOOKUP(Table3[[#This Row],[Order ID]],OrderBreakDown!A3417:H11464,2,0)</f>
        <v>Belkin Router, USB</v>
      </c>
      <c r="M3418" s="16">
        <f>VLOOKUP(Table3[[#This Row],[Order ID]],OrderBreakDown!A3417:H11464,3,0)</f>
        <v>0</v>
      </c>
      <c r="N3418" t="str">
        <f>VLOOKUP(Table3[[#This Row],[Order ID]],OrderBreakDown!A3417:H11464,4,0)</f>
        <v>$518.00</v>
      </c>
      <c r="O3418" s="18" t="str">
        <f>VLOOKUP(Table3[[#This Row],[Order ID]],OrderBreakDown!A3417:H11464,5,0)</f>
        <v>$243.00</v>
      </c>
      <c r="P3418">
        <f>VLOOKUP(Table3[[#This Row],[Order ID]],OrderBreakDown!A3417:H11464,6,0)</f>
        <v>2</v>
      </c>
      <c r="Q3418" t="str">
        <f>VLOOKUP(Table3[[#This Row],[Order ID]],OrderBreakDown!A3417:H11464,7,0)</f>
        <v>Technology</v>
      </c>
      <c r="R3418" t="str">
        <f>VLOOKUP(Table3[[#This Row],[Order ID]],OrderBreakDown!A3417:H11464,8,0)</f>
        <v>Accessories</v>
      </c>
    </row>
    <row r="3419" spans="1:18" ht="21.75" customHeight="1" thickBot="1" x14ac:dyDescent="0.3">
      <c r="A3419" s="5" t="s">
        <v>5272</v>
      </c>
      <c r="B3419" s="2">
        <v>41857</v>
      </c>
      <c r="C3419" s="1" t="s">
        <v>698</v>
      </c>
      <c r="D3419" s="1" t="s">
        <v>173</v>
      </c>
      <c r="E3419" s="1" t="s">
        <v>58</v>
      </c>
      <c r="F3419" s="1" t="s">
        <v>50</v>
      </c>
      <c r="G3419" s="1" t="s">
        <v>33</v>
      </c>
      <c r="H3419" s="2">
        <v>41863</v>
      </c>
      <c r="I3419" s="1" t="s">
        <v>22</v>
      </c>
      <c r="J3419" s="6" t="s">
        <v>174</v>
      </c>
      <c r="L3419" t="str">
        <f>VLOOKUP(Table3[[#This Row],[Order ID]],OrderBreakDown!A3418:H11465,2,0)</f>
        <v>Brother Ink, High-Speed</v>
      </c>
      <c r="M3419" s="16">
        <f>VLOOKUP(Table3[[#This Row],[Order ID]],OrderBreakDown!A3418:H11465,3,0)</f>
        <v>0</v>
      </c>
      <c r="N3419" t="str">
        <f>VLOOKUP(Table3[[#This Row],[Order ID]],OrderBreakDown!A3418:H11465,4,0)</f>
        <v>$728.00</v>
      </c>
      <c r="O3419" s="18" t="str">
        <f>VLOOKUP(Table3[[#This Row],[Order ID]],OrderBreakDown!A3418:H11465,5,0)</f>
        <v>$44.00</v>
      </c>
      <c r="P3419">
        <f>VLOOKUP(Table3[[#This Row],[Order ID]],OrderBreakDown!A3418:H11465,6,0)</f>
        <v>5</v>
      </c>
      <c r="Q3419" t="str">
        <f>VLOOKUP(Table3[[#This Row],[Order ID]],OrderBreakDown!A3418:H11465,7,0)</f>
        <v>Technology</v>
      </c>
      <c r="R3419" t="str">
        <f>VLOOKUP(Table3[[#This Row],[Order ID]],OrderBreakDown!A3418:H11465,8,0)</f>
        <v>Copiers</v>
      </c>
    </row>
    <row r="3420" spans="1:18" ht="21.75" customHeight="1" thickBot="1" x14ac:dyDescent="0.3">
      <c r="A3420" s="5" t="s">
        <v>5273</v>
      </c>
      <c r="B3420" s="2">
        <v>41857</v>
      </c>
      <c r="C3420" s="1" t="s">
        <v>3945</v>
      </c>
      <c r="D3420" s="1" t="s">
        <v>3159</v>
      </c>
      <c r="E3420" s="1" t="s">
        <v>58</v>
      </c>
      <c r="F3420" s="1" t="s">
        <v>50</v>
      </c>
      <c r="G3420" s="1" t="s">
        <v>21</v>
      </c>
      <c r="H3420" s="2">
        <v>41862</v>
      </c>
      <c r="I3420" s="1" t="s">
        <v>22</v>
      </c>
      <c r="J3420" s="6" t="s">
        <v>141</v>
      </c>
      <c r="L3420" t="str">
        <f>VLOOKUP(Table3[[#This Row],[Order ID]],OrderBreakDown!A3419:H11466,2,0)</f>
        <v>Epson Printer, Red</v>
      </c>
      <c r="M3420" s="16">
        <f>VLOOKUP(Table3[[#This Row],[Order ID]],OrderBreakDown!A3419:H11466,3,0)</f>
        <v>0.1</v>
      </c>
      <c r="N3420" t="str">
        <f>VLOOKUP(Table3[[#This Row],[Order ID]],OrderBreakDown!A3419:H11466,4,0)</f>
        <v>$468.00</v>
      </c>
      <c r="O3420" s="18" t="str">
        <f>VLOOKUP(Table3[[#This Row],[Order ID]],OrderBreakDown!A3419:H11466,5,0)</f>
        <v>$57.00</v>
      </c>
      <c r="P3420">
        <f>VLOOKUP(Table3[[#This Row],[Order ID]],OrderBreakDown!A3419:H11466,6,0)</f>
        <v>2</v>
      </c>
      <c r="Q3420" t="str">
        <f>VLOOKUP(Table3[[#This Row],[Order ID]],OrderBreakDown!A3419:H11466,7,0)</f>
        <v>Technology</v>
      </c>
      <c r="R3420" t="str">
        <f>VLOOKUP(Table3[[#This Row],[Order ID]],OrderBreakDown!A3419:H11466,8,0)</f>
        <v>Machines</v>
      </c>
    </row>
    <row r="3421" spans="1:18" ht="21.75" customHeight="1" thickBot="1" x14ac:dyDescent="0.3">
      <c r="A3421" s="5" t="s">
        <v>5274</v>
      </c>
      <c r="B3421" s="2">
        <v>41857</v>
      </c>
      <c r="C3421" s="1" t="s">
        <v>1514</v>
      </c>
      <c r="D3421" s="1" t="s">
        <v>347</v>
      </c>
      <c r="E3421" s="1" t="s">
        <v>145</v>
      </c>
      <c r="F3421" s="1" t="s">
        <v>14</v>
      </c>
      <c r="G3421" s="1" t="s">
        <v>15</v>
      </c>
      <c r="H3421" s="2">
        <v>41863</v>
      </c>
      <c r="I3421" s="1" t="s">
        <v>22</v>
      </c>
      <c r="J3421" s="6" t="s">
        <v>348</v>
      </c>
      <c r="L3421" t="str">
        <f>VLOOKUP(Table3[[#This Row],[Order ID]],OrderBreakDown!A3420:H11467,2,0)</f>
        <v>Sanford Canvas, Easy-Erase</v>
      </c>
      <c r="M3421" s="16">
        <f>VLOOKUP(Table3[[#This Row],[Order ID]],OrderBreakDown!A3420:H11467,3,0)</f>
        <v>0</v>
      </c>
      <c r="N3421" t="str">
        <f>VLOOKUP(Table3[[#This Row],[Order ID]],OrderBreakDown!A3420:H11467,4,0)</f>
        <v>$102.00</v>
      </c>
      <c r="O3421" s="18" t="str">
        <f>VLOOKUP(Table3[[#This Row],[Order ID]],OrderBreakDown!A3420:H11467,5,0)</f>
        <v>$13.00</v>
      </c>
      <c r="P3421">
        <f>VLOOKUP(Table3[[#This Row],[Order ID]],OrderBreakDown!A3420:H11467,6,0)</f>
        <v>2</v>
      </c>
      <c r="Q3421" t="str">
        <f>VLOOKUP(Table3[[#This Row],[Order ID]],OrderBreakDown!A3420:H11467,7,0)</f>
        <v>Office Supplies</v>
      </c>
      <c r="R3421" t="str">
        <f>VLOOKUP(Table3[[#This Row],[Order ID]],OrderBreakDown!A3420:H11467,8,0)</f>
        <v>Art</v>
      </c>
    </row>
    <row r="3422" spans="1:18" ht="21.75" customHeight="1" thickBot="1" x14ac:dyDescent="0.3">
      <c r="A3422" s="5" t="s">
        <v>5275</v>
      </c>
      <c r="B3422" s="2">
        <v>41857</v>
      </c>
      <c r="C3422" s="1" t="s">
        <v>217</v>
      </c>
      <c r="D3422" s="1" t="s">
        <v>241</v>
      </c>
      <c r="E3422" s="1" t="s">
        <v>27</v>
      </c>
      <c r="F3422" s="1" t="s">
        <v>28</v>
      </c>
      <c r="G3422" s="1" t="s">
        <v>33</v>
      </c>
      <c r="H3422" s="2">
        <v>41859</v>
      </c>
      <c r="I3422" s="1" t="s">
        <v>16</v>
      </c>
      <c r="J3422" s="6" t="s">
        <v>112</v>
      </c>
      <c r="L3422" t="str">
        <f>VLOOKUP(Table3[[#This Row],[Order ID]],OrderBreakDown!A3421:H11468,2,0)</f>
        <v>Barricks Round Table, with Bottom Storage</v>
      </c>
      <c r="M3422" s="16">
        <f>VLOOKUP(Table3[[#This Row],[Order ID]],OrderBreakDown!A3421:H11468,3,0)</f>
        <v>0.35</v>
      </c>
      <c r="N3422" t="str">
        <f>VLOOKUP(Table3[[#This Row],[Order ID]],OrderBreakDown!A3421:H11468,4,0)</f>
        <v>$1,630.00</v>
      </c>
      <c r="O3422" s="18" t="str">
        <f>VLOOKUP(Table3[[#This Row],[Order ID]],OrderBreakDown!A3421:H11468,5,0)</f>
        <v>-$802.00</v>
      </c>
      <c r="P3422">
        <f>VLOOKUP(Table3[[#This Row],[Order ID]],OrderBreakDown!A3421:H11468,6,0)</f>
        <v>5</v>
      </c>
      <c r="Q3422" t="str">
        <f>VLOOKUP(Table3[[#This Row],[Order ID]],OrderBreakDown!A3421:H11468,7,0)</f>
        <v>Furniture</v>
      </c>
      <c r="R3422" t="str">
        <f>VLOOKUP(Table3[[#This Row],[Order ID]],OrderBreakDown!A3421:H11468,8,0)</f>
        <v>Tables</v>
      </c>
    </row>
    <row r="3423" spans="1:18" ht="21.75" customHeight="1" thickBot="1" x14ac:dyDescent="0.3">
      <c r="A3423" s="5" t="s">
        <v>5276</v>
      </c>
      <c r="B3423" s="2">
        <v>41857</v>
      </c>
      <c r="C3423" s="1" t="s">
        <v>742</v>
      </c>
      <c r="D3423" s="1" t="s">
        <v>3364</v>
      </c>
      <c r="E3423" s="1" t="s">
        <v>66</v>
      </c>
      <c r="F3423" s="1" t="s">
        <v>28</v>
      </c>
      <c r="G3423" s="1" t="s">
        <v>21</v>
      </c>
      <c r="H3423" s="2">
        <v>41859</v>
      </c>
      <c r="I3423" s="1" t="s">
        <v>37</v>
      </c>
      <c r="J3423" s="6" t="s">
        <v>116</v>
      </c>
      <c r="L3423" t="str">
        <f>VLOOKUP(Table3[[#This Row],[Order ID]],OrderBreakDown!A3422:H11469,2,0)</f>
        <v>Cuisinart Microwave, Silver</v>
      </c>
      <c r="M3423" s="16">
        <f>VLOOKUP(Table3[[#This Row],[Order ID]],OrderBreakDown!A3422:H11469,3,0)</f>
        <v>0.1</v>
      </c>
      <c r="N3423" t="str">
        <f>VLOOKUP(Table3[[#This Row],[Order ID]],OrderBreakDown!A3422:H11469,4,0)</f>
        <v>$503.00</v>
      </c>
      <c r="O3423" s="18" t="str">
        <f>VLOOKUP(Table3[[#This Row],[Order ID]],OrderBreakDown!A3422:H11469,5,0)</f>
        <v>-$56.00</v>
      </c>
      <c r="P3423">
        <f>VLOOKUP(Table3[[#This Row],[Order ID]],OrderBreakDown!A3422:H11469,6,0)</f>
        <v>2</v>
      </c>
      <c r="Q3423" t="str">
        <f>VLOOKUP(Table3[[#This Row],[Order ID]],OrderBreakDown!A3422:H11469,7,0)</f>
        <v>Office Supplies</v>
      </c>
      <c r="R3423" t="str">
        <f>VLOOKUP(Table3[[#This Row],[Order ID]],OrderBreakDown!A3422:H11469,8,0)</f>
        <v>Appliances</v>
      </c>
    </row>
    <row r="3424" spans="1:18" ht="21.75" customHeight="1" thickBot="1" x14ac:dyDescent="0.3">
      <c r="A3424" s="5" t="s">
        <v>5277</v>
      </c>
      <c r="B3424" s="2">
        <v>41858</v>
      </c>
      <c r="C3424" s="1" t="s">
        <v>1947</v>
      </c>
      <c r="D3424" s="1" t="s">
        <v>177</v>
      </c>
      <c r="E3424" s="1" t="s">
        <v>20</v>
      </c>
      <c r="F3424" s="1" t="s">
        <v>14</v>
      </c>
      <c r="G3424" s="1" t="s">
        <v>33</v>
      </c>
      <c r="H3424" s="2">
        <v>41864</v>
      </c>
      <c r="I3424" s="1" t="s">
        <v>22</v>
      </c>
      <c r="J3424" s="6" t="s">
        <v>23</v>
      </c>
      <c r="L3424" t="str">
        <f>VLOOKUP(Table3[[#This Row],[Order ID]],OrderBreakDown!A3423:H11470,2,0)</f>
        <v>Sauder 3-Shelf Cabinet, Mobile</v>
      </c>
      <c r="M3424" s="16">
        <f>VLOOKUP(Table3[[#This Row],[Order ID]],OrderBreakDown!A3423:H11470,3,0)</f>
        <v>0.1</v>
      </c>
      <c r="N3424" t="str">
        <f>VLOOKUP(Table3[[#This Row],[Order ID]],OrderBreakDown!A3423:H11470,4,0)</f>
        <v>$1,218.00</v>
      </c>
      <c r="O3424" s="18" t="str">
        <f>VLOOKUP(Table3[[#This Row],[Order ID]],OrderBreakDown!A3423:H11470,5,0)</f>
        <v>$420.00</v>
      </c>
      <c r="P3424">
        <f>VLOOKUP(Table3[[#This Row],[Order ID]],OrderBreakDown!A3423:H11470,6,0)</f>
        <v>8</v>
      </c>
      <c r="Q3424" t="str">
        <f>VLOOKUP(Table3[[#This Row],[Order ID]],OrderBreakDown!A3423:H11470,7,0)</f>
        <v>Furniture</v>
      </c>
      <c r="R3424" t="str">
        <f>VLOOKUP(Table3[[#This Row],[Order ID]],OrderBreakDown!A3423:H11470,8,0)</f>
        <v>Bookcases</v>
      </c>
    </row>
    <row r="3425" spans="1:18" ht="21.75" customHeight="1" thickBot="1" x14ac:dyDescent="0.3">
      <c r="A3425" s="5" t="s">
        <v>5278</v>
      </c>
      <c r="B3425" s="2">
        <v>41858</v>
      </c>
      <c r="C3425" s="1" t="s">
        <v>2024</v>
      </c>
      <c r="D3425" s="1" t="s">
        <v>177</v>
      </c>
      <c r="E3425" s="1" t="s">
        <v>20</v>
      </c>
      <c r="F3425" s="1" t="s">
        <v>14</v>
      </c>
      <c r="G3425" s="1" t="s">
        <v>21</v>
      </c>
      <c r="H3425" s="2">
        <v>41863</v>
      </c>
      <c r="I3425" s="1" t="s">
        <v>16</v>
      </c>
      <c r="J3425" s="6" t="s">
        <v>23</v>
      </c>
      <c r="L3425" t="str">
        <f>VLOOKUP(Table3[[#This Row],[Order ID]],OrderBreakDown!A3424:H11471,2,0)</f>
        <v>Acco Binding Machine, Durable</v>
      </c>
      <c r="M3425" s="16">
        <f>VLOOKUP(Table3[[#This Row],[Order ID]],OrderBreakDown!A3424:H11471,3,0)</f>
        <v>0.1</v>
      </c>
      <c r="N3425" t="str">
        <f>VLOOKUP(Table3[[#This Row],[Order ID]],OrderBreakDown!A3424:H11471,4,0)</f>
        <v>$284.00</v>
      </c>
      <c r="O3425" s="18" t="str">
        <f>VLOOKUP(Table3[[#This Row],[Order ID]],OrderBreakDown!A3424:H11471,5,0)</f>
        <v>$44.00</v>
      </c>
      <c r="P3425">
        <f>VLOOKUP(Table3[[#This Row],[Order ID]],OrderBreakDown!A3424:H11471,6,0)</f>
        <v>6</v>
      </c>
      <c r="Q3425" t="str">
        <f>VLOOKUP(Table3[[#This Row],[Order ID]],OrderBreakDown!A3424:H11471,7,0)</f>
        <v>Office Supplies</v>
      </c>
      <c r="R3425" t="str">
        <f>VLOOKUP(Table3[[#This Row],[Order ID]],OrderBreakDown!A3424:H11471,8,0)</f>
        <v>Binders</v>
      </c>
    </row>
    <row r="3426" spans="1:18" ht="21.75" customHeight="1" thickBot="1" x14ac:dyDescent="0.3">
      <c r="A3426" s="5" t="s">
        <v>5279</v>
      </c>
      <c r="B3426" s="2">
        <v>41858</v>
      </c>
      <c r="C3426" s="1" t="s">
        <v>956</v>
      </c>
      <c r="D3426" s="1" t="s">
        <v>263</v>
      </c>
      <c r="E3426" s="1" t="s">
        <v>49</v>
      </c>
      <c r="F3426" s="1" t="s">
        <v>50</v>
      </c>
      <c r="G3426" s="1" t="s">
        <v>21</v>
      </c>
      <c r="H3426" s="2">
        <v>41864</v>
      </c>
      <c r="I3426" s="1" t="s">
        <v>22</v>
      </c>
      <c r="J3426" s="6" t="s">
        <v>264</v>
      </c>
      <c r="L3426" t="str">
        <f>VLOOKUP(Table3[[#This Row],[Order ID]],OrderBreakDown!A3425:H11472,2,0)</f>
        <v>Fellowes Folders, Single Width</v>
      </c>
      <c r="M3426" s="16">
        <f>VLOOKUP(Table3[[#This Row],[Order ID]],OrderBreakDown!A3425:H11472,3,0)</f>
        <v>0.4</v>
      </c>
      <c r="N3426" t="str">
        <f>VLOOKUP(Table3[[#This Row],[Order ID]],OrderBreakDown!A3425:H11472,4,0)</f>
        <v>$16.00</v>
      </c>
      <c r="O3426" s="18" t="str">
        <f>VLOOKUP(Table3[[#This Row],[Order ID]],OrderBreakDown!A3425:H11472,5,0)</f>
        <v>$0.00</v>
      </c>
      <c r="P3426">
        <f>VLOOKUP(Table3[[#This Row],[Order ID]],OrderBreakDown!A3425:H11472,6,0)</f>
        <v>1</v>
      </c>
      <c r="Q3426" t="str">
        <f>VLOOKUP(Table3[[#This Row],[Order ID]],OrderBreakDown!A3425:H11472,7,0)</f>
        <v>Office Supplies</v>
      </c>
      <c r="R3426" t="str">
        <f>VLOOKUP(Table3[[#This Row],[Order ID]],OrderBreakDown!A3425:H11472,8,0)</f>
        <v>Storage</v>
      </c>
    </row>
    <row r="3427" spans="1:18" ht="21.75" customHeight="1" thickBot="1" x14ac:dyDescent="0.3">
      <c r="A3427" s="5" t="s">
        <v>5280</v>
      </c>
      <c r="B3427" s="2">
        <v>41858</v>
      </c>
      <c r="C3427" s="1" t="s">
        <v>2584</v>
      </c>
      <c r="D3427" s="1" t="s">
        <v>305</v>
      </c>
      <c r="E3427" s="1" t="s">
        <v>20</v>
      </c>
      <c r="F3427" s="1" t="s">
        <v>14</v>
      </c>
      <c r="G3427" s="1" t="s">
        <v>21</v>
      </c>
      <c r="H3427" s="2">
        <v>41863</v>
      </c>
      <c r="I3427" s="1" t="s">
        <v>22</v>
      </c>
      <c r="J3427" s="6" t="s">
        <v>23</v>
      </c>
      <c r="L3427" t="str">
        <f>VLOOKUP(Table3[[#This Row],[Order ID]],OrderBreakDown!A3426:H11473,2,0)</f>
        <v>Stanley Markers, Easy-Erase</v>
      </c>
      <c r="M3427" s="16">
        <f>VLOOKUP(Table3[[#This Row],[Order ID]],OrderBreakDown!A3426:H11473,3,0)</f>
        <v>0</v>
      </c>
      <c r="N3427" t="str">
        <f>VLOOKUP(Table3[[#This Row],[Order ID]],OrderBreakDown!A3426:H11473,4,0)</f>
        <v>$180.00</v>
      </c>
      <c r="O3427" s="18" t="str">
        <f>VLOOKUP(Table3[[#This Row],[Order ID]],OrderBreakDown!A3426:H11473,5,0)</f>
        <v>$0.00</v>
      </c>
      <c r="P3427">
        <f>VLOOKUP(Table3[[#This Row],[Order ID]],OrderBreakDown!A3426:H11473,6,0)</f>
        <v>8</v>
      </c>
      <c r="Q3427" t="str">
        <f>VLOOKUP(Table3[[#This Row],[Order ID]],OrderBreakDown!A3426:H11473,7,0)</f>
        <v>Office Supplies</v>
      </c>
      <c r="R3427" t="str">
        <f>VLOOKUP(Table3[[#This Row],[Order ID]],OrderBreakDown!A3426:H11473,8,0)</f>
        <v>Art</v>
      </c>
    </row>
    <row r="3428" spans="1:18" ht="21.75" customHeight="1" thickBot="1" x14ac:dyDescent="0.3">
      <c r="A3428" s="5" t="s">
        <v>5281</v>
      </c>
      <c r="B3428" s="2">
        <v>41858</v>
      </c>
      <c r="C3428" s="1" t="s">
        <v>577</v>
      </c>
      <c r="D3428" s="1" t="s">
        <v>3159</v>
      </c>
      <c r="E3428" s="1" t="s">
        <v>58</v>
      </c>
      <c r="F3428" s="1" t="s">
        <v>50</v>
      </c>
      <c r="G3428" s="1" t="s">
        <v>33</v>
      </c>
      <c r="H3428" s="2">
        <v>41863</v>
      </c>
      <c r="I3428" s="1" t="s">
        <v>22</v>
      </c>
      <c r="J3428" s="6" t="s">
        <v>141</v>
      </c>
      <c r="L3428" t="str">
        <f>VLOOKUP(Table3[[#This Row],[Order ID]],OrderBreakDown!A3427:H11474,2,0)</f>
        <v>BIC Markers, Water Color</v>
      </c>
      <c r="M3428" s="16">
        <f>VLOOKUP(Table3[[#This Row],[Order ID]],OrderBreakDown!A3427:H11474,3,0)</f>
        <v>0</v>
      </c>
      <c r="N3428" t="str">
        <f>VLOOKUP(Table3[[#This Row],[Order ID]],OrderBreakDown!A3427:H11474,4,0)</f>
        <v>$59.00</v>
      </c>
      <c r="O3428" s="18" t="str">
        <f>VLOOKUP(Table3[[#This Row],[Order ID]],OrderBreakDown!A3427:H11474,5,0)</f>
        <v>$21.00</v>
      </c>
      <c r="P3428">
        <f>VLOOKUP(Table3[[#This Row],[Order ID]],OrderBreakDown!A3427:H11474,6,0)</f>
        <v>2</v>
      </c>
      <c r="Q3428" t="str">
        <f>VLOOKUP(Table3[[#This Row],[Order ID]],OrderBreakDown!A3427:H11474,7,0)</f>
        <v>Office Supplies</v>
      </c>
      <c r="R3428" t="str">
        <f>VLOOKUP(Table3[[#This Row],[Order ID]],OrderBreakDown!A3427:H11474,8,0)</f>
        <v>Art</v>
      </c>
    </row>
    <row r="3429" spans="1:18" ht="21.75" customHeight="1" thickBot="1" x14ac:dyDescent="0.3">
      <c r="A3429" s="5" t="s">
        <v>5282</v>
      </c>
      <c r="B3429" s="2">
        <v>41858</v>
      </c>
      <c r="C3429" s="1" t="s">
        <v>2584</v>
      </c>
      <c r="D3429" s="1" t="s">
        <v>1005</v>
      </c>
      <c r="E3429" s="1" t="s">
        <v>20</v>
      </c>
      <c r="F3429" s="1" t="s">
        <v>14</v>
      </c>
      <c r="G3429" s="1" t="s">
        <v>21</v>
      </c>
      <c r="H3429" s="2">
        <v>41861</v>
      </c>
      <c r="I3429" s="1" t="s">
        <v>37</v>
      </c>
      <c r="J3429" s="6" t="s">
        <v>23</v>
      </c>
      <c r="L3429" t="str">
        <f>VLOOKUP(Table3[[#This Row],[Order ID]],OrderBreakDown!A3428:H11475,2,0)</f>
        <v>GlobeWeis Clasp Envelope, Recycled</v>
      </c>
      <c r="M3429" s="16">
        <f>VLOOKUP(Table3[[#This Row],[Order ID]],OrderBreakDown!A3428:H11475,3,0)</f>
        <v>0</v>
      </c>
      <c r="N3429" t="str">
        <f>VLOOKUP(Table3[[#This Row],[Order ID]],OrderBreakDown!A3428:H11475,4,0)</f>
        <v>$26.00</v>
      </c>
      <c r="O3429" s="18" t="str">
        <f>VLOOKUP(Table3[[#This Row],[Order ID]],OrderBreakDown!A3428:H11475,5,0)</f>
        <v>$7.00</v>
      </c>
      <c r="P3429">
        <f>VLOOKUP(Table3[[#This Row],[Order ID]],OrderBreakDown!A3428:H11475,6,0)</f>
        <v>3</v>
      </c>
      <c r="Q3429" t="str">
        <f>VLOOKUP(Table3[[#This Row],[Order ID]],OrderBreakDown!A3428:H11475,7,0)</f>
        <v>Office Supplies</v>
      </c>
      <c r="R3429" t="str">
        <f>VLOOKUP(Table3[[#This Row],[Order ID]],OrderBreakDown!A3428:H11475,8,0)</f>
        <v>Envelopes</v>
      </c>
    </row>
    <row r="3430" spans="1:18" ht="21.75" customHeight="1" thickBot="1" x14ac:dyDescent="0.3">
      <c r="A3430" s="5" t="s">
        <v>5283</v>
      </c>
      <c r="B3430" s="2">
        <v>41858</v>
      </c>
      <c r="C3430" s="1" t="s">
        <v>1329</v>
      </c>
      <c r="D3430" s="1" t="s">
        <v>1159</v>
      </c>
      <c r="E3430" s="1" t="s">
        <v>145</v>
      </c>
      <c r="F3430" s="1" t="s">
        <v>14</v>
      </c>
      <c r="G3430" s="1" t="s">
        <v>33</v>
      </c>
      <c r="H3430" s="2">
        <v>41861</v>
      </c>
      <c r="I3430" s="1" t="s">
        <v>16</v>
      </c>
      <c r="J3430" s="6" t="s">
        <v>1160</v>
      </c>
      <c r="L3430" t="str">
        <f>VLOOKUP(Table3[[#This Row],[Order ID]],OrderBreakDown!A3429:H11476,2,0)</f>
        <v>Ibico Binder Covers, Clear</v>
      </c>
      <c r="M3430" s="16">
        <f>VLOOKUP(Table3[[#This Row],[Order ID]],OrderBreakDown!A3429:H11476,3,0)</f>
        <v>0</v>
      </c>
      <c r="N3430" t="str">
        <f>VLOOKUP(Table3[[#This Row],[Order ID]],OrderBreakDown!A3429:H11476,4,0)</f>
        <v>$26.00</v>
      </c>
      <c r="O3430" s="18" t="str">
        <f>VLOOKUP(Table3[[#This Row],[Order ID]],OrderBreakDown!A3429:H11476,5,0)</f>
        <v>$2.00</v>
      </c>
      <c r="P3430">
        <f>VLOOKUP(Table3[[#This Row],[Order ID]],OrderBreakDown!A3429:H11476,6,0)</f>
        <v>2</v>
      </c>
      <c r="Q3430" t="str">
        <f>VLOOKUP(Table3[[#This Row],[Order ID]],OrderBreakDown!A3429:H11476,7,0)</f>
        <v>Office Supplies</v>
      </c>
      <c r="R3430" t="str">
        <f>VLOOKUP(Table3[[#This Row],[Order ID]],OrderBreakDown!A3429:H11476,8,0)</f>
        <v>Binders</v>
      </c>
    </row>
    <row r="3431" spans="1:18" ht="21.75" customHeight="1" thickBot="1" x14ac:dyDescent="0.3">
      <c r="A3431" s="5" t="s">
        <v>5284</v>
      </c>
      <c r="B3431" s="2">
        <v>41858</v>
      </c>
      <c r="C3431" s="1" t="s">
        <v>1156</v>
      </c>
      <c r="D3431" s="1" t="s">
        <v>159</v>
      </c>
      <c r="E3431" s="1" t="s">
        <v>49</v>
      </c>
      <c r="F3431" s="1" t="s">
        <v>50</v>
      </c>
      <c r="G3431" s="1" t="s">
        <v>15</v>
      </c>
      <c r="H3431" s="2">
        <v>41862</v>
      </c>
      <c r="I3431" s="1" t="s">
        <v>22</v>
      </c>
      <c r="J3431" s="6" t="s">
        <v>132</v>
      </c>
      <c r="L3431" t="str">
        <f>VLOOKUP(Table3[[#This Row],[Order ID]],OrderBreakDown!A3430:H11477,2,0)</f>
        <v>Sauder Stackable Bookrack, Pine</v>
      </c>
      <c r="M3431" s="16">
        <f>VLOOKUP(Table3[[#This Row],[Order ID]],OrderBreakDown!A3430:H11477,3,0)</f>
        <v>0</v>
      </c>
      <c r="N3431" t="str">
        <f>VLOOKUP(Table3[[#This Row],[Order ID]],OrderBreakDown!A3430:H11477,4,0)</f>
        <v>$593.00</v>
      </c>
      <c r="O3431" s="18" t="str">
        <f>VLOOKUP(Table3[[#This Row],[Order ID]],OrderBreakDown!A3430:H11477,5,0)</f>
        <v>$213.00</v>
      </c>
      <c r="P3431">
        <f>VLOOKUP(Table3[[#This Row],[Order ID]],OrderBreakDown!A3430:H11477,6,0)</f>
        <v>4</v>
      </c>
      <c r="Q3431" t="str">
        <f>VLOOKUP(Table3[[#This Row],[Order ID]],OrderBreakDown!A3430:H11477,7,0)</f>
        <v>Furniture</v>
      </c>
      <c r="R3431" t="str">
        <f>VLOOKUP(Table3[[#This Row],[Order ID]],OrderBreakDown!A3430:H11477,8,0)</f>
        <v>Bookcases</v>
      </c>
    </row>
    <row r="3432" spans="1:18" ht="21.75" customHeight="1" thickBot="1" x14ac:dyDescent="0.3">
      <c r="A3432" s="5" t="s">
        <v>5285</v>
      </c>
      <c r="B3432" s="2">
        <v>41858</v>
      </c>
      <c r="C3432" s="1" t="s">
        <v>43</v>
      </c>
      <c r="D3432" s="1" t="s">
        <v>259</v>
      </c>
      <c r="E3432" s="1" t="s">
        <v>260</v>
      </c>
      <c r="F3432" s="1" t="s">
        <v>14</v>
      </c>
      <c r="G3432" s="1" t="s">
        <v>21</v>
      </c>
      <c r="H3432" s="2">
        <v>41863</v>
      </c>
      <c r="I3432" s="1" t="s">
        <v>22</v>
      </c>
      <c r="J3432" s="6" t="s">
        <v>259</v>
      </c>
      <c r="L3432" t="str">
        <f>VLOOKUP(Table3[[#This Row],[Order ID]],OrderBreakDown!A3431:H11478,2,0)</f>
        <v>BIC Pencil Sharpener, Blue</v>
      </c>
      <c r="M3432" s="16">
        <f>VLOOKUP(Table3[[#This Row],[Order ID]],OrderBreakDown!A3431:H11478,3,0)</f>
        <v>0.5</v>
      </c>
      <c r="N3432" t="str">
        <f>VLOOKUP(Table3[[#This Row],[Order ID]],OrderBreakDown!A3431:H11478,4,0)</f>
        <v>$44.00</v>
      </c>
      <c r="O3432" s="18" t="str">
        <f>VLOOKUP(Table3[[#This Row],[Order ID]],OrderBreakDown!A3431:H11478,5,0)</f>
        <v>-$8.00</v>
      </c>
      <c r="P3432">
        <f>VLOOKUP(Table3[[#This Row],[Order ID]],OrderBreakDown!A3431:H11478,6,0)</f>
        <v>3</v>
      </c>
      <c r="Q3432" t="str">
        <f>VLOOKUP(Table3[[#This Row],[Order ID]],OrderBreakDown!A3431:H11478,7,0)</f>
        <v>Office Supplies</v>
      </c>
      <c r="R3432" t="str">
        <f>VLOOKUP(Table3[[#This Row],[Order ID]],OrderBreakDown!A3431:H11478,8,0)</f>
        <v>Art</v>
      </c>
    </row>
    <row r="3433" spans="1:18" ht="21.75" customHeight="1" thickBot="1" x14ac:dyDescent="0.3">
      <c r="A3433" s="5" t="s">
        <v>5286</v>
      </c>
      <c r="B3433" s="2">
        <v>41858</v>
      </c>
      <c r="C3433" s="1" t="s">
        <v>1860</v>
      </c>
      <c r="D3433" s="1" t="s">
        <v>1111</v>
      </c>
      <c r="E3433" s="1" t="s">
        <v>27</v>
      </c>
      <c r="F3433" s="1" t="s">
        <v>28</v>
      </c>
      <c r="G3433" s="1" t="s">
        <v>33</v>
      </c>
      <c r="H3433" s="2">
        <v>41860</v>
      </c>
      <c r="I3433" s="1" t="s">
        <v>16</v>
      </c>
      <c r="J3433" s="6" t="s">
        <v>41</v>
      </c>
      <c r="L3433" t="str">
        <f>VLOOKUP(Table3[[#This Row],[Order ID]],OrderBreakDown!A3432:H11479,2,0)</f>
        <v>SAFCO Rocking Chair, Red</v>
      </c>
      <c r="M3433" s="16">
        <f>VLOOKUP(Table3[[#This Row],[Order ID]],OrderBreakDown!A3432:H11479,3,0)</f>
        <v>0.1</v>
      </c>
      <c r="N3433" t="str">
        <f>VLOOKUP(Table3[[#This Row],[Order ID]],OrderBreakDown!A3432:H11479,4,0)</f>
        <v>$243.00</v>
      </c>
      <c r="O3433" s="18" t="str">
        <f>VLOOKUP(Table3[[#This Row],[Order ID]],OrderBreakDown!A3432:H11479,5,0)</f>
        <v>-$14.00</v>
      </c>
      <c r="P3433">
        <f>VLOOKUP(Table3[[#This Row],[Order ID]],OrderBreakDown!A3432:H11479,6,0)</f>
        <v>2</v>
      </c>
      <c r="Q3433" t="str">
        <f>VLOOKUP(Table3[[#This Row],[Order ID]],OrderBreakDown!A3432:H11479,7,0)</f>
        <v>Furniture</v>
      </c>
      <c r="R3433" t="str">
        <f>VLOOKUP(Table3[[#This Row],[Order ID]],OrderBreakDown!A3432:H11479,8,0)</f>
        <v>Chairs</v>
      </c>
    </row>
    <row r="3434" spans="1:18" ht="21.75" customHeight="1" thickBot="1" x14ac:dyDescent="0.3">
      <c r="A3434" s="5" t="s">
        <v>5287</v>
      </c>
      <c r="B3434" s="2">
        <v>41859</v>
      </c>
      <c r="C3434" s="1" t="s">
        <v>440</v>
      </c>
      <c r="D3434" s="1" t="s">
        <v>241</v>
      </c>
      <c r="E3434" s="1" t="s">
        <v>27</v>
      </c>
      <c r="F3434" s="1" t="s">
        <v>28</v>
      </c>
      <c r="G3434" s="1" t="s">
        <v>21</v>
      </c>
      <c r="H3434" s="2">
        <v>41862</v>
      </c>
      <c r="I3434" s="1" t="s">
        <v>37</v>
      </c>
      <c r="J3434" s="6" t="s">
        <v>112</v>
      </c>
      <c r="L3434" t="str">
        <f>VLOOKUP(Table3[[#This Row],[Order ID]],OrderBreakDown!A3433:H11480,2,0)</f>
        <v>OIC Rubber Bands, Metal</v>
      </c>
      <c r="M3434" s="16">
        <f>VLOOKUP(Table3[[#This Row],[Order ID]],OrderBreakDown!A3433:H11480,3,0)</f>
        <v>0</v>
      </c>
      <c r="N3434" t="str">
        <f>VLOOKUP(Table3[[#This Row],[Order ID]],OrderBreakDown!A3433:H11480,4,0)</f>
        <v>$103.00</v>
      </c>
      <c r="O3434" s="18" t="str">
        <f>VLOOKUP(Table3[[#This Row],[Order ID]],OrderBreakDown!A3433:H11480,5,0)</f>
        <v>$39.00</v>
      </c>
      <c r="P3434">
        <f>VLOOKUP(Table3[[#This Row],[Order ID]],OrderBreakDown!A3433:H11480,6,0)</f>
        <v>6</v>
      </c>
      <c r="Q3434" t="str">
        <f>VLOOKUP(Table3[[#This Row],[Order ID]],OrderBreakDown!A3433:H11480,7,0)</f>
        <v>Office Supplies</v>
      </c>
      <c r="R3434" t="str">
        <f>VLOOKUP(Table3[[#This Row],[Order ID]],OrderBreakDown!A3433:H11480,8,0)</f>
        <v>Fasteners</v>
      </c>
    </row>
    <row r="3435" spans="1:18" ht="21.75" customHeight="1" thickBot="1" x14ac:dyDescent="0.3">
      <c r="A3435" s="5" t="s">
        <v>5288</v>
      </c>
      <c r="B3435" s="2">
        <v>41859</v>
      </c>
      <c r="C3435" s="1" t="s">
        <v>1777</v>
      </c>
      <c r="D3435" s="1" t="s">
        <v>1051</v>
      </c>
      <c r="E3435" s="1" t="s">
        <v>66</v>
      </c>
      <c r="F3435" s="1" t="s">
        <v>28</v>
      </c>
      <c r="G3435" s="1" t="s">
        <v>21</v>
      </c>
      <c r="H3435" s="2">
        <v>41863</v>
      </c>
      <c r="I3435" s="1" t="s">
        <v>22</v>
      </c>
      <c r="J3435" s="6" t="s">
        <v>367</v>
      </c>
      <c r="L3435" t="str">
        <f>VLOOKUP(Table3[[#This Row],[Order ID]],OrderBreakDown!A3434:H11481,2,0)</f>
        <v>SanDisk Router, Programmable</v>
      </c>
      <c r="M3435" s="16">
        <f>VLOOKUP(Table3[[#This Row],[Order ID]],OrderBreakDown!A3434:H11481,3,0)</f>
        <v>0</v>
      </c>
      <c r="N3435" t="str">
        <f>VLOOKUP(Table3[[#This Row],[Order ID]],OrderBreakDown!A3434:H11481,4,0)</f>
        <v>$774.00</v>
      </c>
      <c r="O3435" s="18" t="str">
        <f>VLOOKUP(Table3[[#This Row],[Order ID]],OrderBreakDown!A3434:H11481,5,0)</f>
        <v>$170.00</v>
      </c>
      <c r="P3435">
        <f>VLOOKUP(Table3[[#This Row],[Order ID]],OrderBreakDown!A3434:H11481,6,0)</f>
        <v>3</v>
      </c>
      <c r="Q3435" t="str">
        <f>VLOOKUP(Table3[[#This Row],[Order ID]],OrderBreakDown!A3434:H11481,7,0)</f>
        <v>Technology</v>
      </c>
      <c r="R3435" t="str">
        <f>VLOOKUP(Table3[[#This Row],[Order ID]],OrderBreakDown!A3434:H11481,8,0)</f>
        <v>Accessories</v>
      </c>
    </row>
    <row r="3436" spans="1:18" ht="21.75" customHeight="1" thickBot="1" x14ac:dyDescent="0.3">
      <c r="A3436" s="5" t="s">
        <v>5289</v>
      </c>
      <c r="B3436" s="2">
        <v>41859</v>
      </c>
      <c r="C3436" s="1" t="s">
        <v>1799</v>
      </c>
      <c r="D3436" s="1" t="s">
        <v>651</v>
      </c>
      <c r="E3436" s="1" t="s">
        <v>260</v>
      </c>
      <c r="F3436" s="1" t="s">
        <v>14</v>
      </c>
      <c r="G3436" s="1" t="s">
        <v>21</v>
      </c>
      <c r="H3436" s="2">
        <v>41865</v>
      </c>
      <c r="I3436" s="1" t="s">
        <v>22</v>
      </c>
      <c r="J3436" s="6" t="s">
        <v>651</v>
      </c>
      <c r="L3436" t="str">
        <f>VLOOKUP(Table3[[#This Row],[Order ID]],OrderBreakDown!A3435:H11482,2,0)</f>
        <v>Hamilton Beach Refrigerator, White</v>
      </c>
      <c r="M3436" s="16">
        <f>VLOOKUP(Table3[[#This Row],[Order ID]],OrderBreakDown!A3435:H11482,3,0)</f>
        <v>0.5</v>
      </c>
      <c r="N3436" t="str">
        <f>VLOOKUP(Table3[[#This Row],[Order ID]],OrderBreakDown!A3435:H11482,4,0)</f>
        <v>$747.00</v>
      </c>
      <c r="O3436" s="18" t="str">
        <f>VLOOKUP(Table3[[#This Row],[Order ID]],OrderBreakDown!A3435:H11482,5,0)</f>
        <v>-$269.00</v>
      </c>
      <c r="P3436">
        <f>VLOOKUP(Table3[[#This Row],[Order ID]],OrderBreakDown!A3435:H11482,6,0)</f>
        <v>3</v>
      </c>
      <c r="Q3436" t="str">
        <f>VLOOKUP(Table3[[#This Row],[Order ID]],OrderBreakDown!A3435:H11482,7,0)</f>
        <v>Office Supplies</v>
      </c>
      <c r="R3436" t="str">
        <f>VLOOKUP(Table3[[#This Row],[Order ID]],OrderBreakDown!A3435:H11482,8,0)</f>
        <v>Appliances</v>
      </c>
    </row>
    <row r="3437" spans="1:18" ht="21.75" customHeight="1" thickBot="1" x14ac:dyDescent="0.3">
      <c r="A3437" s="5" t="s">
        <v>5290</v>
      </c>
      <c r="B3437" s="2">
        <v>41859</v>
      </c>
      <c r="C3437" s="1" t="s">
        <v>2999</v>
      </c>
      <c r="D3437" s="1" t="s">
        <v>849</v>
      </c>
      <c r="E3437" s="1" t="s">
        <v>66</v>
      </c>
      <c r="F3437" s="1" t="s">
        <v>28</v>
      </c>
      <c r="G3437" s="1" t="s">
        <v>21</v>
      </c>
      <c r="H3437" s="2">
        <v>41861</v>
      </c>
      <c r="I3437" s="1" t="s">
        <v>16</v>
      </c>
      <c r="J3437" s="6" t="s">
        <v>206</v>
      </c>
      <c r="L3437" t="str">
        <f>VLOOKUP(Table3[[#This Row],[Order ID]],OrderBreakDown!A3436:H11483,2,0)</f>
        <v>Smead Trays, Wire Frame</v>
      </c>
      <c r="M3437" s="16">
        <f>VLOOKUP(Table3[[#This Row],[Order ID]],OrderBreakDown!A3436:H11483,3,0)</f>
        <v>0.1</v>
      </c>
      <c r="N3437" t="str">
        <f>VLOOKUP(Table3[[#This Row],[Order ID]],OrderBreakDown!A3436:H11483,4,0)</f>
        <v>$128.00</v>
      </c>
      <c r="O3437" s="18" t="str">
        <f>VLOOKUP(Table3[[#This Row],[Order ID]],OrderBreakDown!A3436:H11483,5,0)</f>
        <v>$4.00</v>
      </c>
      <c r="P3437">
        <f>VLOOKUP(Table3[[#This Row],[Order ID]],OrderBreakDown!A3436:H11483,6,0)</f>
        <v>3</v>
      </c>
      <c r="Q3437" t="str">
        <f>VLOOKUP(Table3[[#This Row],[Order ID]],OrderBreakDown!A3436:H11483,7,0)</f>
        <v>Office Supplies</v>
      </c>
      <c r="R3437" t="str">
        <f>VLOOKUP(Table3[[#This Row],[Order ID]],OrderBreakDown!A3436:H11483,8,0)</f>
        <v>Storage</v>
      </c>
    </row>
    <row r="3438" spans="1:18" ht="21.75" customHeight="1" thickBot="1" x14ac:dyDescent="0.3">
      <c r="A3438" s="5" t="s">
        <v>5291</v>
      </c>
      <c r="B3438" s="2">
        <v>41859</v>
      </c>
      <c r="C3438" s="1" t="s">
        <v>232</v>
      </c>
      <c r="D3438" s="1" t="s">
        <v>263</v>
      </c>
      <c r="E3438" s="1" t="s">
        <v>49</v>
      </c>
      <c r="F3438" s="1" t="s">
        <v>50</v>
      </c>
      <c r="G3438" s="1" t="s">
        <v>33</v>
      </c>
      <c r="H3438" s="2">
        <v>41864</v>
      </c>
      <c r="I3438" s="1" t="s">
        <v>22</v>
      </c>
      <c r="J3438" s="6" t="s">
        <v>264</v>
      </c>
      <c r="L3438" t="str">
        <f>VLOOKUP(Table3[[#This Row],[Order ID]],OrderBreakDown!A3437:H11484,2,0)</f>
        <v>Binney &amp; Smith Pens, Easy-Erase</v>
      </c>
      <c r="M3438" s="16">
        <f>VLOOKUP(Table3[[#This Row],[Order ID]],OrderBreakDown!A3437:H11484,3,0)</f>
        <v>0</v>
      </c>
      <c r="N3438" t="str">
        <f>VLOOKUP(Table3[[#This Row],[Order ID]],OrderBreakDown!A3437:H11484,4,0)</f>
        <v>$37.00</v>
      </c>
      <c r="O3438" s="18" t="str">
        <f>VLOOKUP(Table3[[#This Row],[Order ID]],OrderBreakDown!A3437:H11484,5,0)</f>
        <v>$0.00</v>
      </c>
      <c r="P3438">
        <f>VLOOKUP(Table3[[#This Row],[Order ID]],OrderBreakDown!A3437:H11484,6,0)</f>
        <v>3</v>
      </c>
      <c r="Q3438" t="str">
        <f>VLOOKUP(Table3[[#This Row],[Order ID]],OrderBreakDown!A3437:H11484,7,0)</f>
        <v>Office Supplies</v>
      </c>
      <c r="R3438" t="str">
        <f>VLOOKUP(Table3[[#This Row],[Order ID]],OrderBreakDown!A3437:H11484,8,0)</f>
        <v>Art</v>
      </c>
    </row>
    <row r="3439" spans="1:18" ht="21.75" customHeight="1" thickBot="1" x14ac:dyDescent="0.3">
      <c r="A3439" s="5" t="s">
        <v>5292</v>
      </c>
      <c r="B3439" s="2">
        <v>41859</v>
      </c>
      <c r="C3439" s="1" t="s">
        <v>2705</v>
      </c>
      <c r="D3439" s="1" t="s">
        <v>1391</v>
      </c>
      <c r="E3439" s="1" t="s">
        <v>58</v>
      </c>
      <c r="F3439" s="1" t="s">
        <v>50</v>
      </c>
      <c r="G3439" s="1" t="s">
        <v>21</v>
      </c>
      <c r="H3439" s="2">
        <v>41864</v>
      </c>
      <c r="I3439" s="1" t="s">
        <v>22</v>
      </c>
      <c r="J3439" s="6" t="s">
        <v>1392</v>
      </c>
      <c r="L3439" t="str">
        <f>VLOOKUP(Table3[[#This Row],[Order ID]],OrderBreakDown!A3438:H11485,2,0)</f>
        <v>Hon Executive Leather Armchair, Red</v>
      </c>
      <c r="M3439" s="16">
        <f>VLOOKUP(Table3[[#This Row],[Order ID]],OrderBreakDown!A3438:H11485,3,0)</f>
        <v>0.2</v>
      </c>
      <c r="N3439" t="str">
        <f>VLOOKUP(Table3[[#This Row],[Order ID]],OrderBreakDown!A3438:H11485,4,0)</f>
        <v>$1,103.00</v>
      </c>
      <c r="O3439" s="18" t="str">
        <f>VLOOKUP(Table3[[#This Row],[Order ID]],OrderBreakDown!A3438:H11485,5,0)</f>
        <v>-$276.00</v>
      </c>
      <c r="P3439">
        <f>VLOOKUP(Table3[[#This Row],[Order ID]],OrderBreakDown!A3438:H11485,6,0)</f>
        <v>3</v>
      </c>
      <c r="Q3439" t="str">
        <f>VLOOKUP(Table3[[#This Row],[Order ID]],OrderBreakDown!A3438:H11485,7,0)</f>
        <v>Furniture</v>
      </c>
      <c r="R3439" t="str">
        <f>VLOOKUP(Table3[[#This Row],[Order ID]],OrderBreakDown!A3438:H11485,8,0)</f>
        <v>Chairs</v>
      </c>
    </row>
    <row r="3440" spans="1:18" ht="21.75" customHeight="1" thickBot="1" x14ac:dyDescent="0.3">
      <c r="A3440" s="5" t="s">
        <v>5293</v>
      </c>
      <c r="B3440" s="2">
        <v>41859</v>
      </c>
      <c r="C3440" s="1" t="s">
        <v>3843</v>
      </c>
      <c r="D3440" s="1" t="s">
        <v>12</v>
      </c>
      <c r="E3440" s="1" t="s">
        <v>13</v>
      </c>
      <c r="F3440" s="1" t="s">
        <v>14</v>
      </c>
      <c r="G3440" s="1" t="s">
        <v>33</v>
      </c>
      <c r="H3440" s="2">
        <v>41864</v>
      </c>
      <c r="I3440" s="1" t="s">
        <v>16</v>
      </c>
      <c r="J3440" s="6" t="s">
        <v>12</v>
      </c>
      <c r="L3440" t="str">
        <f>VLOOKUP(Table3[[#This Row],[Order ID]],OrderBreakDown!A3439:H11486,2,0)</f>
        <v>Rogers Folders, Wire Frame</v>
      </c>
      <c r="M3440" s="16">
        <f>VLOOKUP(Table3[[#This Row],[Order ID]],OrderBreakDown!A3439:H11486,3,0)</f>
        <v>0.5</v>
      </c>
      <c r="N3440" t="str">
        <f>VLOOKUP(Table3[[#This Row],[Order ID]],OrderBreakDown!A3439:H11486,4,0)</f>
        <v>$30.00</v>
      </c>
      <c r="O3440" s="18" t="str">
        <f>VLOOKUP(Table3[[#This Row],[Order ID]],OrderBreakDown!A3439:H11486,5,0)</f>
        <v>-$23.00</v>
      </c>
      <c r="P3440">
        <f>VLOOKUP(Table3[[#This Row],[Order ID]],OrderBreakDown!A3439:H11486,6,0)</f>
        <v>2</v>
      </c>
      <c r="Q3440" t="str">
        <f>VLOOKUP(Table3[[#This Row],[Order ID]],OrderBreakDown!A3439:H11486,7,0)</f>
        <v>Office Supplies</v>
      </c>
      <c r="R3440" t="str">
        <f>VLOOKUP(Table3[[#This Row],[Order ID]],OrderBreakDown!A3439:H11486,8,0)</f>
        <v>Storage</v>
      </c>
    </row>
    <row r="3441" spans="1:18" ht="21.75" customHeight="1" thickBot="1" x14ac:dyDescent="0.3">
      <c r="A3441" s="5" t="s">
        <v>5294</v>
      </c>
      <c r="B3441" s="2">
        <v>41859</v>
      </c>
      <c r="C3441" s="1" t="s">
        <v>802</v>
      </c>
      <c r="D3441" s="1" t="s">
        <v>433</v>
      </c>
      <c r="E3441" s="1" t="s">
        <v>66</v>
      </c>
      <c r="F3441" s="1" t="s">
        <v>28</v>
      </c>
      <c r="G3441" s="1" t="s">
        <v>15</v>
      </c>
      <c r="H3441" s="2">
        <v>41866</v>
      </c>
      <c r="I3441" s="1" t="s">
        <v>22</v>
      </c>
      <c r="J3441" s="6" t="s">
        <v>116</v>
      </c>
      <c r="L3441" t="str">
        <f>VLOOKUP(Table3[[#This Row],[Order ID]],OrderBreakDown!A3440:H11487,2,0)</f>
        <v>Fellowes Lockers, Industrial</v>
      </c>
      <c r="M3441" s="16">
        <f>VLOOKUP(Table3[[#This Row],[Order ID]],OrderBreakDown!A3440:H11487,3,0)</f>
        <v>0.1</v>
      </c>
      <c r="N3441" t="str">
        <f>VLOOKUP(Table3[[#This Row],[Order ID]],OrderBreakDown!A3440:H11487,4,0)</f>
        <v>$561.00</v>
      </c>
      <c r="O3441" s="18" t="str">
        <f>VLOOKUP(Table3[[#This Row],[Order ID]],OrderBreakDown!A3440:H11487,5,0)</f>
        <v>$212.00</v>
      </c>
      <c r="P3441">
        <f>VLOOKUP(Table3[[#This Row],[Order ID]],OrderBreakDown!A3440:H11487,6,0)</f>
        <v>3</v>
      </c>
      <c r="Q3441" t="str">
        <f>VLOOKUP(Table3[[#This Row],[Order ID]],OrderBreakDown!A3440:H11487,7,0)</f>
        <v>Office Supplies</v>
      </c>
      <c r="R3441" t="str">
        <f>VLOOKUP(Table3[[#This Row],[Order ID]],OrderBreakDown!A3440:H11487,8,0)</f>
        <v>Storage</v>
      </c>
    </row>
    <row r="3442" spans="1:18" ht="21.75" customHeight="1" thickBot="1" x14ac:dyDescent="0.3">
      <c r="A3442" s="5" t="s">
        <v>5295</v>
      </c>
      <c r="B3442" s="2">
        <v>41860</v>
      </c>
      <c r="C3442" s="1" t="s">
        <v>187</v>
      </c>
      <c r="D3442" s="1" t="s">
        <v>5296</v>
      </c>
      <c r="E3442" s="1" t="s">
        <v>27</v>
      </c>
      <c r="F3442" s="1" t="s">
        <v>28</v>
      </c>
      <c r="G3442" s="1" t="s">
        <v>15</v>
      </c>
      <c r="H3442" s="2">
        <v>41866</v>
      </c>
      <c r="I3442" s="1" t="s">
        <v>22</v>
      </c>
      <c r="J3442" s="6" t="s">
        <v>41</v>
      </c>
      <c r="L3442" t="str">
        <f>VLOOKUP(Table3[[#This Row],[Order ID]],OrderBreakDown!A3441:H11488,2,0)</f>
        <v>Acco 3-Hole Punch, Durable</v>
      </c>
      <c r="M3442" s="16">
        <f>VLOOKUP(Table3[[#This Row],[Order ID]],OrderBreakDown!A3441:H11488,3,0)</f>
        <v>0</v>
      </c>
      <c r="N3442" t="str">
        <f>VLOOKUP(Table3[[#This Row],[Order ID]],OrderBreakDown!A3441:H11488,4,0)</f>
        <v>$126.00</v>
      </c>
      <c r="O3442" s="18" t="str">
        <f>VLOOKUP(Table3[[#This Row],[Order ID]],OrderBreakDown!A3441:H11488,5,0)</f>
        <v>$52.00</v>
      </c>
      <c r="P3442">
        <f>VLOOKUP(Table3[[#This Row],[Order ID]],OrderBreakDown!A3441:H11488,6,0)</f>
        <v>4</v>
      </c>
      <c r="Q3442" t="str">
        <f>VLOOKUP(Table3[[#This Row],[Order ID]],OrderBreakDown!A3441:H11488,7,0)</f>
        <v>Office Supplies</v>
      </c>
      <c r="R3442" t="str">
        <f>VLOOKUP(Table3[[#This Row],[Order ID]],OrderBreakDown!A3441:H11488,8,0)</f>
        <v>Binders</v>
      </c>
    </row>
    <row r="3443" spans="1:18" ht="21.75" customHeight="1" thickBot="1" x14ac:dyDescent="0.3">
      <c r="A3443" s="5" t="s">
        <v>5297</v>
      </c>
      <c r="B3443" s="2">
        <v>41860</v>
      </c>
      <c r="C3443" s="1" t="s">
        <v>1627</v>
      </c>
      <c r="D3443" s="1" t="s">
        <v>2484</v>
      </c>
      <c r="E3443" s="1" t="s">
        <v>27</v>
      </c>
      <c r="F3443" s="1" t="s">
        <v>28</v>
      </c>
      <c r="G3443" s="1" t="s">
        <v>21</v>
      </c>
      <c r="H3443" s="2">
        <v>41862</v>
      </c>
      <c r="I3443" s="1" t="s">
        <v>37</v>
      </c>
      <c r="J3443" s="6" t="s">
        <v>29</v>
      </c>
      <c r="L3443" t="str">
        <f>VLOOKUP(Table3[[#This Row],[Order ID]],OrderBreakDown!A3442:H11489,2,0)</f>
        <v>Stockwell Rubber Bands, Metal</v>
      </c>
      <c r="M3443" s="16">
        <f>VLOOKUP(Table3[[#This Row],[Order ID]],OrderBreakDown!A3442:H11489,3,0)</f>
        <v>0</v>
      </c>
      <c r="N3443" t="str">
        <f>VLOOKUP(Table3[[#This Row],[Order ID]],OrderBreakDown!A3442:H11489,4,0)</f>
        <v>$81.00</v>
      </c>
      <c r="O3443" s="18" t="str">
        <f>VLOOKUP(Table3[[#This Row],[Order ID]],OrderBreakDown!A3442:H11489,5,0)</f>
        <v>$41.00</v>
      </c>
      <c r="P3443">
        <f>VLOOKUP(Table3[[#This Row],[Order ID]],OrderBreakDown!A3442:H11489,6,0)</f>
        <v>5</v>
      </c>
      <c r="Q3443" t="str">
        <f>VLOOKUP(Table3[[#This Row],[Order ID]],OrderBreakDown!A3442:H11489,7,0)</f>
        <v>Office Supplies</v>
      </c>
      <c r="R3443" t="str">
        <f>VLOOKUP(Table3[[#This Row],[Order ID]],OrderBreakDown!A3442:H11489,8,0)</f>
        <v>Fasteners</v>
      </c>
    </row>
    <row r="3444" spans="1:18" ht="21.75" customHeight="1" thickBot="1" x14ac:dyDescent="0.3">
      <c r="A3444" s="5" t="s">
        <v>5298</v>
      </c>
      <c r="B3444" s="2">
        <v>41860</v>
      </c>
      <c r="C3444" s="1" t="s">
        <v>1835</v>
      </c>
      <c r="D3444" s="1" t="s">
        <v>1475</v>
      </c>
      <c r="E3444" s="1" t="s">
        <v>27</v>
      </c>
      <c r="F3444" s="1" t="s">
        <v>28</v>
      </c>
      <c r="G3444" s="1" t="s">
        <v>15</v>
      </c>
      <c r="H3444" s="2">
        <v>41866</v>
      </c>
      <c r="I3444" s="1" t="s">
        <v>22</v>
      </c>
      <c r="J3444" s="6" t="s">
        <v>519</v>
      </c>
      <c r="L3444" t="str">
        <f>VLOOKUP(Table3[[#This Row],[Order ID]],OrderBreakDown!A3443:H11490,2,0)</f>
        <v>Acco Binder Covers, Recycled</v>
      </c>
      <c r="M3444" s="16">
        <f>VLOOKUP(Table3[[#This Row],[Order ID]],OrderBreakDown!A3443:H11490,3,0)</f>
        <v>0</v>
      </c>
      <c r="N3444" t="str">
        <f>VLOOKUP(Table3[[#This Row],[Order ID]],OrderBreakDown!A3443:H11490,4,0)</f>
        <v>$68.00</v>
      </c>
      <c r="O3444" s="18" t="str">
        <f>VLOOKUP(Table3[[#This Row],[Order ID]],OrderBreakDown!A3443:H11490,5,0)</f>
        <v>$20.00</v>
      </c>
      <c r="P3444">
        <f>VLOOKUP(Table3[[#This Row],[Order ID]],OrderBreakDown!A3443:H11490,6,0)</f>
        <v>5</v>
      </c>
      <c r="Q3444" t="str">
        <f>VLOOKUP(Table3[[#This Row],[Order ID]],OrderBreakDown!A3443:H11490,7,0)</f>
        <v>Office Supplies</v>
      </c>
      <c r="R3444" t="str">
        <f>VLOOKUP(Table3[[#This Row],[Order ID]],OrderBreakDown!A3443:H11490,8,0)</f>
        <v>Binders</v>
      </c>
    </row>
    <row r="3445" spans="1:18" ht="21.75" customHeight="1" thickBot="1" x14ac:dyDescent="0.3">
      <c r="A3445" s="5" t="s">
        <v>5299</v>
      </c>
      <c r="B3445" s="2">
        <v>41862</v>
      </c>
      <c r="C3445" s="1" t="s">
        <v>1837</v>
      </c>
      <c r="D3445" s="1" t="s">
        <v>2243</v>
      </c>
      <c r="E3445" s="1" t="s">
        <v>27</v>
      </c>
      <c r="F3445" s="1" t="s">
        <v>28</v>
      </c>
      <c r="G3445" s="1" t="s">
        <v>33</v>
      </c>
      <c r="H3445" s="2">
        <v>41867</v>
      </c>
      <c r="I3445" s="1" t="s">
        <v>22</v>
      </c>
      <c r="J3445" s="6" t="s">
        <v>519</v>
      </c>
      <c r="L3445" t="str">
        <f>VLOOKUP(Table3[[#This Row],[Order ID]],OrderBreakDown!A3444:H11491,2,0)</f>
        <v>Apple Smart Phone, with Caller ID</v>
      </c>
      <c r="M3445" s="16">
        <f>VLOOKUP(Table3[[#This Row],[Order ID]],OrderBreakDown!A3444:H11491,3,0)</f>
        <v>0.15</v>
      </c>
      <c r="N3445" t="str">
        <f>VLOOKUP(Table3[[#This Row],[Order ID]],OrderBreakDown!A3444:H11491,4,0)</f>
        <v>$543.00</v>
      </c>
      <c r="O3445" s="18" t="str">
        <f>VLOOKUP(Table3[[#This Row],[Order ID]],OrderBreakDown!A3444:H11491,5,0)</f>
        <v>$26.00</v>
      </c>
      <c r="P3445">
        <f>VLOOKUP(Table3[[#This Row],[Order ID]],OrderBreakDown!A3444:H11491,6,0)</f>
        <v>1</v>
      </c>
      <c r="Q3445" t="str">
        <f>VLOOKUP(Table3[[#This Row],[Order ID]],OrderBreakDown!A3444:H11491,7,0)</f>
        <v>Technology</v>
      </c>
      <c r="R3445" t="str">
        <f>VLOOKUP(Table3[[#This Row],[Order ID]],OrderBreakDown!A3444:H11491,8,0)</f>
        <v>Phones</v>
      </c>
    </row>
    <row r="3446" spans="1:18" ht="21.75" customHeight="1" thickBot="1" x14ac:dyDescent="0.3">
      <c r="A3446" s="5" t="s">
        <v>5300</v>
      </c>
      <c r="B3446" s="2">
        <v>41862</v>
      </c>
      <c r="C3446" s="1" t="s">
        <v>781</v>
      </c>
      <c r="D3446" s="1" t="s">
        <v>3000</v>
      </c>
      <c r="E3446" s="1" t="s">
        <v>20</v>
      </c>
      <c r="F3446" s="1" t="s">
        <v>14</v>
      </c>
      <c r="G3446" s="1" t="s">
        <v>15</v>
      </c>
      <c r="H3446" s="2">
        <v>41865</v>
      </c>
      <c r="I3446" s="1" t="s">
        <v>37</v>
      </c>
      <c r="J3446" s="6" t="s">
        <v>23</v>
      </c>
      <c r="L3446" t="str">
        <f>VLOOKUP(Table3[[#This Row],[Order ID]],OrderBreakDown!A3445:H11492,2,0)</f>
        <v>Lesro Computer Table, Fully Assembled</v>
      </c>
      <c r="M3446" s="16">
        <f>VLOOKUP(Table3[[#This Row],[Order ID]],OrderBreakDown!A3445:H11492,3,0)</f>
        <v>0</v>
      </c>
      <c r="N3446" t="str">
        <f>VLOOKUP(Table3[[#This Row],[Order ID]],OrderBreakDown!A3445:H11492,4,0)</f>
        <v>$857.00</v>
      </c>
      <c r="O3446" s="18" t="str">
        <f>VLOOKUP(Table3[[#This Row],[Order ID]],OrderBreakDown!A3445:H11492,5,0)</f>
        <v>$274.00</v>
      </c>
      <c r="P3446">
        <f>VLOOKUP(Table3[[#This Row],[Order ID]],OrderBreakDown!A3445:H11492,6,0)</f>
        <v>2</v>
      </c>
      <c r="Q3446" t="str">
        <f>VLOOKUP(Table3[[#This Row],[Order ID]],OrderBreakDown!A3445:H11492,7,0)</f>
        <v>Furniture</v>
      </c>
      <c r="R3446" t="str">
        <f>VLOOKUP(Table3[[#This Row],[Order ID]],OrderBreakDown!A3445:H11492,8,0)</f>
        <v>Tables</v>
      </c>
    </row>
    <row r="3447" spans="1:18" ht="21.75" customHeight="1" thickBot="1" x14ac:dyDescent="0.3">
      <c r="A3447" s="5" t="s">
        <v>5301</v>
      </c>
      <c r="B3447" s="2">
        <v>41862</v>
      </c>
      <c r="C3447" s="1" t="s">
        <v>1113</v>
      </c>
      <c r="D3447" s="1" t="s">
        <v>667</v>
      </c>
      <c r="E3447" s="1" t="s">
        <v>27</v>
      </c>
      <c r="F3447" s="1" t="s">
        <v>28</v>
      </c>
      <c r="G3447" s="1" t="s">
        <v>15</v>
      </c>
      <c r="H3447" s="2">
        <v>41866</v>
      </c>
      <c r="I3447" s="1" t="s">
        <v>22</v>
      </c>
      <c r="J3447" s="6" t="s">
        <v>181</v>
      </c>
      <c r="L3447" t="str">
        <f>VLOOKUP(Table3[[#This Row],[Order ID]],OrderBreakDown!A3446:H11493,2,0)</f>
        <v>BIC Pens, Water Color</v>
      </c>
      <c r="M3447" s="16">
        <f>VLOOKUP(Table3[[#This Row],[Order ID]],OrderBreakDown!A3446:H11493,3,0)</f>
        <v>0</v>
      </c>
      <c r="N3447" t="str">
        <f>VLOOKUP(Table3[[#This Row],[Order ID]],OrderBreakDown!A3446:H11493,4,0)</f>
        <v>$122.00</v>
      </c>
      <c r="O3447" s="18" t="str">
        <f>VLOOKUP(Table3[[#This Row],[Order ID]],OrderBreakDown!A3446:H11493,5,0)</f>
        <v>$50.00</v>
      </c>
      <c r="P3447">
        <f>VLOOKUP(Table3[[#This Row],[Order ID]],OrderBreakDown!A3446:H11493,6,0)</f>
        <v>7</v>
      </c>
      <c r="Q3447" t="str">
        <f>VLOOKUP(Table3[[#This Row],[Order ID]],OrderBreakDown!A3446:H11493,7,0)</f>
        <v>Office Supplies</v>
      </c>
      <c r="R3447" t="str">
        <f>VLOOKUP(Table3[[#This Row],[Order ID]],OrderBreakDown!A3446:H11493,8,0)</f>
        <v>Art</v>
      </c>
    </row>
    <row r="3448" spans="1:18" ht="21.75" customHeight="1" thickBot="1" x14ac:dyDescent="0.3">
      <c r="A3448" s="5" t="s">
        <v>5302</v>
      </c>
      <c r="B3448" s="2">
        <v>41862</v>
      </c>
      <c r="C3448" s="1" t="s">
        <v>2297</v>
      </c>
      <c r="D3448" s="1" t="s">
        <v>54</v>
      </c>
      <c r="E3448" s="1" t="s">
        <v>55</v>
      </c>
      <c r="F3448" s="1" t="s">
        <v>28</v>
      </c>
      <c r="G3448" s="1" t="s">
        <v>33</v>
      </c>
      <c r="H3448" s="2">
        <v>41863</v>
      </c>
      <c r="I3448" s="1" t="s">
        <v>37</v>
      </c>
      <c r="J3448" s="6" t="s">
        <v>54</v>
      </c>
      <c r="L3448" t="str">
        <f>VLOOKUP(Table3[[#This Row],[Order ID]],OrderBreakDown!A3447:H11494,2,0)</f>
        <v>BIC Sketch Pad, Blue</v>
      </c>
      <c r="M3448" s="16">
        <f>VLOOKUP(Table3[[#This Row],[Order ID]],OrderBreakDown!A3447:H11494,3,0)</f>
        <v>0</v>
      </c>
      <c r="N3448" t="str">
        <f>VLOOKUP(Table3[[#This Row],[Order ID]],OrderBreakDown!A3447:H11494,4,0)</f>
        <v>$97.00</v>
      </c>
      <c r="O3448" s="18" t="str">
        <f>VLOOKUP(Table3[[#This Row],[Order ID]],OrderBreakDown!A3447:H11494,5,0)</f>
        <v>$17.00</v>
      </c>
      <c r="P3448">
        <f>VLOOKUP(Table3[[#This Row],[Order ID]],OrderBreakDown!A3447:H11494,6,0)</f>
        <v>2</v>
      </c>
      <c r="Q3448" t="str">
        <f>VLOOKUP(Table3[[#This Row],[Order ID]],OrderBreakDown!A3447:H11494,7,0)</f>
        <v>Office Supplies</v>
      </c>
      <c r="R3448" t="str">
        <f>VLOOKUP(Table3[[#This Row],[Order ID]],OrderBreakDown!A3447:H11494,8,0)</f>
        <v>Art</v>
      </c>
    </row>
    <row r="3449" spans="1:18" ht="21.75" customHeight="1" thickBot="1" x14ac:dyDescent="0.3">
      <c r="A3449" s="5" t="s">
        <v>5303</v>
      </c>
      <c r="B3449" s="2">
        <v>41862</v>
      </c>
      <c r="C3449" s="1" t="s">
        <v>1301</v>
      </c>
      <c r="D3449" s="1" t="s">
        <v>529</v>
      </c>
      <c r="E3449" s="1" t="s">
        <v>120</v>
      </c>
      <c r="F3449" s="1" t="s">
        <v>28</v>
      </c>
      <c r="G3449" s="1" t="s">
        <v>33</v>
      </c>
      <c r="H3449" s="2">
        <v>41867</v>
      </c>
      <c r="I3449" s="1" t="s">
        <v>22</v>
      </c>
      <c r="J3449" s="6" t="s">
        <v>529</v>
      </c>
      <c r="L3449" t="str">
        <f>VLOOKUP(Table3[[#This Row],[Order ID]],OrderBreakDown!A3448:H11495,2,0)</f>
        <v>Sauder 3-Shelf Cabinet, Pine</v>
      </c>
      <c r="M3449" s="16">
        <f>VLOOKUP(Table3[[#This Row],[Order ID]],OrderBreakDown!A3448:H11495,3,0)</f>
        <v>0</v>
      </c>
      <c r="N3449" t="str">
        <f>VLOOKUP(Table3[[#This Row],[Order ID]],OrderBreakDown!A3448:H11495,4,0)</f>
        <v>$504.00</v>
      </c>
      <c r="O3449" s="18" t="str">
        <f>VLOOKUP(Table3[[#This Row],[Order ID]],OrderBreakDown!A3448:H11495,5,0)</f>
        <v>$116.00</v>
      </c>
      <c r="P3449">
        <f>VLOOKUP(Table3[[#This Row],[Order ID]],OrderBreakDown!A3448:H11495,6,0)</f>
        <v>3</v>
      </c>
      <c r="Q3449" t="str">
        <f>VLOOKUP(Table3[[#This Row],[Order ID]],OrderBreakDown!A3448:H11495,7,0)</f>
        <v>Furniture</v>
      </c>
      <c r="R3449" t="str">
        <f>VLOOKUP(Table3[[#This Row],[Order ID]],OrderBreakDown!A3448:H11495,8,0)</f>
        <v>Bookcases</v>
      </c>
    </row>
    <row r="3450" spans="1:18" ht="21.75" customHeight="1" thickBot="1" x14ac:dyDescent="0.3">
      <c r="A3450" s="5" t="s">
        <v>5304</v>
      </c>
      <c r="B3450" s="2">
        <v>41862</v>
      </c>
      <c r="C3450" s="1" t="s">
        <v>2991</v>
      </c>
      <c r="D3450" s="1" t="s">
        <v>1845</v>
      </c>
      <c r="E3450" s="1" t="s">
        <v>27</v>
      </c>
      <c r="F3450" s="1" t="s">
        <v>28</v>
      </c>
      <c r="G3450" s="1" t="s">
        <v>15</v>
      </c>
      <c r="H3450" s="2">
        <v>41868</v>
      </c>
      <c r="I3450" s="1" t="s">
        <v>22</v>
      </c>
      <c r="J3450" s="6" t="s">
        <v>29</v>
      </c>
      <c r="L3450" t="str">
        <f>VLOOKUP(Table3[[#This Row],[Order ID]],OrderBreakDown!A3449:H11496,2,0)</f>
        <v>Hamilton Beach Stove, Silver</v>
      </c>
      <c r="M3450" s="16">
        <f>VLOOKUP(Table3[[#This Row],[Order ID]],OrderBreakDown!A3449:H11496,3,0)</f>
        <v>0.1</v>
      </c>
      <c r="N3450" t="str">
        <f>VLOOKUP(Table3[[#This Row],[Order ID]],OrderBreakDown!A3449:H11496,4,0)</f>
        <v>$1,955.00</v>
      </c>
      <c r="O3450" s="18" t="str">
        <f>VLOOKUP(Table3[[#This Row],[Order ID]],OrderBreakDown!A3449:H11496,5,0)</f>
        <v>$608.00</v>
      </c>
      <c r="P3450">
        <f>VLOOKUP(Table3[[#This Row],[Order ID]],OrderBreakDown!A3449:H11496,6,0)</f>
        <v>4</v>
      </c>
      <c r="Q3450" t="str">
        <f>VLOOKUP(Table3[[#This Row],[Order ID]],OrderBreakDown!A3449:H11496,7,0)</f>
        <v>Office Supplies</v>
      </c>
      <c r="R3450" t="str">
        <f>VLOOKUP(Table3[[#This Row],[Order ID]],OrderBreakDown!A3449:H11496,8,0)</f>
        <v>Appliances</v>
      </c>
    </row>
    <row r="3451" spans="1:18" ht="21.75" customHeight="1" thickBot="1" x14ac:dyDescent="0.3">
      <c r="A3451" s="5" t="s">
        <v>5305</v>
      </c>
      <c r="B3451" s="2">
        <v>41862</v>
      </c>
      <c r="C3451" s="1" t="s">
        <v>2164</v>
      </c>
      <c r="D3451" s="1" t="s">
        <v>263</v>
      </c>
      <c r="E3451" s="1" t="s">
        <v>49</v>
      </c>
      <c r="F3451" s="1" t="s">
        <v>50</v>
      </c>
      <c r="G3451" s="1" t="s">
        <v>33</v>
      </c>
      <c r="H3451" s="2">
        <v>41862</v>
      </c>
      <c r="I3451" s="1" t="s">
        <v>62</v>
      </c>
      <c r="J3451" s="6" t="s">
        <v>264</v>
      </c>
      <c r="L3451" t="str">
        <f>VLOOKUP(Table3[[#This Row],[Order ID]],OrderBreakDown!A3450:H11497,2,0)</f>
        <v>SAFCO Steel Folding Chair, Black</v>
      </c>
      <c r="M3451" s="16">
        <f>VLOOKUP(Table3[[#This Row],[Order ID]],OrderBreakDown!A3450:H11497,3,0)</f>
        <v>0.6</v>
      </c>
      <c r="N3451" t="str">
        <f>VLOOKUP(Table3[[#This Row],[Order ID]],OrderBreakDown!A3450:H11497,4,0)</f>
        <v>$33.00</v>
      </c>
      <c r="O3451" s="18" t="str">
        <f>VLOOKUP(Table3[[#This Row],[Order ID]],OrderBreakDown!A3450:H11497,5,0)</f>
        <v>-$27.00</v>
      </c>
      <c r="P3451">
        <f>VLOOKUP(Table3[[#This Row],[Order ID]],OrderBreakDown!A3450:H11497,6,0)</f>
        <v>1</v>
      </c>
      <c r="Q3451" t="str">
        <f>VLOOKUP(Table3[[#This Row],[Order ID]],OrderBreakDown!A3450:H11497,7,0)</f>
        <v>Furniture</v>
      </c>
      <c r="R3451" t="str">
        <f>VLOOKUP(Table3[[#This Row],[Order ID]],OrderBreakDown!A3450:H11497,8,0)</f>
        <v>Chairs</v>
      </c>
    </row>
    <row r="3452" spans="1:18" ht="21.75" customHeight="1" thickBot="1" x14ac:dyDescent="0.3">
      <c r="A3452" s="5" t="s">
        <v>5306</v>
      </c>
      <c r="B3452" s="2">
        <v>41862</v>
      </c>
      <c r="C3452" s="1" t="s">
        <v>1931</v>
      </c>
      <c r="D3452" s="1" t="s">
        <v>447</v>
      </c>
      <c r="E3452" s="1" t="s">
        <v>13</v>
      </c>
      <c r="F3452" s="1" t="s">
        <v>14</v>
      </c>
      <c r="G3452" s="1" t="s">
        <v>21</v>
      </c>
      <c r="H3452" s="2">
        <v>41868</v>
      </c>
      <c r="I3452" s="1" t="s">
        <v>22</v>
      </c>
      <c r="J3452" s="6" t="s">
        <v>12</v>
      </c>
      <c r="L3452" t="str">
        <f>VLOOKUP(Table3[[#This Row],[Order ID]],OrderBreakDown!A3451:H11498,2,0)</f>
        <v>Advantus Photo Frame, Duo Pack</v>
      </c>
      <c r="M3452" s="16">
        <f>VLOOKUP(Table3[[#This Row],[Order ID]],OrderBreakDown!A3451:H11498,3,0)</f>
        <v>0.6</v>
      </c>
      <c r="N3452" t="str">
        <f>VLOOKUP(Table3[[#This Row],[Order ID]],OrderBreakDown!A3451:H11498,4,0)</f>
        <v>$42.00</v>
      </c>
      <c r="O3452" s="18" t="str">
        <f>VLOOKUP(Table3[[#This Row],[Order ID]],OrderBreakDown!A3451:H11498,5,0)</f>
        <v>-$23.00</v>
      </c>
      <c r="P3452">
        <f>VLOOKUP(Table3[[#This Row],[Order ID]],OrderBreakDown!A3451:H11498,6,0)</f>
        <v>2</v>
      </c>
      <c r="Q3452" t="str">
        <f>VLOOKUP(Table3[[#This Row],[Order ID]],OrderBreakDown!A3451:H11498,7,0)</f>
        <v>Furniture</v>
      </c>
      <c r="R3452" t="str">
        <f>VLOOKUP(Table3[[#This Row],[Order ID]],OrderBreakDown!A3451:H11498,8,0)</f>
        <v>Furnishings</v>
      </c>
    </row>
    <row r="3453" spans="1:18" ht="21.75" customHeight="1" thickBot="1" x14ac:dyDescent="0.3">
      <c r="A3453" s="5" t="s">
        <v>5307</v>
      </c>
      <c r="B3453" s="2">
        <v>41863</v>
      </c>
      <c r="C3453" s="1" t="s">
        <v>3281</v>
      </c>
      <c r="D3453" s="1" t="s">
        <v>2349</v>
      </c>
      <c r="E3453" s="1" t="s">
        <v>66</v>
      </c>
      <c r="F3453" s="1" t="s">
        <v>28</v>
      </c>
      <c r="G3453" s="1" t="s">
        <v>33</v>
      </c>
      <c r="H3453" s="2">
        <v>41867</v>
      </c>
      <c r="I3453" s="1" t="s">
        <v>22</v>
      </c>
      <c r="J3453" s="6" t="s">
        <v>116</v>
      </c>
      <c r="L3453" t="str">
        <f>VLOOKUP(Table3[[#This Row],[Order ID]],OrderBreakDown!A3452:H11499,2,0)</f>
        <v>Tenex Light Bulb, Duo Pack</v>
      </c>
      <c r="M3453" s="16">
        <f>VLOOKUP(Table3[[#This Row],[Order ID]],OrderBreakDown!A3452:H11499,3,0)</f>
        <v>0</v>
      </c>
      <c r="N3453" t="str">
        <f>VLOOKUP(Table3[[#This Row],[Order ID]],OrderBreakDown!A3452:H11499,4,0)</f>
        <v>$57.00</v>
      </c>
      <c r="O3453" s="18" t="str">
        <f>VLOOKUP(Table3[[#This Row],[Order ID]],OrderBreakDown!A3452:H11499,5,0)</f>
        <v>$7.00</v>
      </c>
      <c r="P3453">
        <f>VLOOKUP(Table3[[#This Row],[Order ID]],OrderBreakDown!A3452:H11499,6,0)</f>
        <v>3</v>
      </c>
      <c r="Q3453" t="str">
        <f>VLOOKUP(Table3[[#This Row],[Order ID]],OrderBreakDown!A3452:H11499,7,0)</f>
        <v>Furniture</v>
      </c>
      <c r="R3453" t="str">
        <f>VLOOKUP(Table3[[#This Row],[Order ID]],OrderBreakDown!A3452:H11499,8,0)</f>
        <v>Furnishings</v>
      </c>
    </row>
    <row r="3454" spans="1:18" ht="21.75" customHeight="1" thickBot="1" x14ac:dyDescent="0.3">
      <c r="A3454" s="5" t="s">
        <v>5308</v>
      </c>
      <c r="B3454" s="2">
        <v>41863</v>
      </c>
      <c r="C3454" s="1" t="s">
        <v>1931</v>
      </c>
      <c r="D3454" s="1" t="s">
        <v>2044</v>
      </c>
      <c r="E3454" s="1" t="s">
        <v>27</v>
      </c>
      <c r="F3454" s="1" t="s">
        <v>28</v>
      </c>
      <c r="G3454" s="1" t="s">
        <v>21</v>
      </c>
      <c r="H3454" s="2">
        <v>41865</v>
      </c>
      <c r="I3454" s="1" t="s">
        <v>16</v>
      </c>
      <c r="J3454" s="6" t="s">
        <v>29</v>
      </c>
      <c r="L3454" t="str">
        <f>VLOOKUP(Table3[[#This Row],[Order ID]],OrderBreakDown!A3453:H11500,2,0)</f>
        <v>Boston Pencil Sharpener, Water Color</v>
      </c>
      <c r="M3454" s="16">
        <f>VLOOKUP(Table3[[#This Row],[Order ID]],OrderBreakDown!A3453:H11500,3,0)</f>
        <v>0</v>
      </c>
      <c r="N3454" t="str">
        <f>VLOOKUP(Table3[[#This Row],[Order ID]],OrderBreakDown!A3453:H11500,4,0)</f>
        <v>$64.00</v>
      </c>
      <c r="O3454" s="18" t="str">
        <f>VLOOKUP(Table3[[#This Row],[Order ID]],OrderBreakDown!A3453:H11500,5,0)</f>
        <v>$32.00</v>
      </c>
      <c r="P3454">
        <f>VLOOKUP(Table3[[#This Row],[Order ID]],OrderBreakDown!A3453:H11500,6,0)</f>
        <v>2</v>
      </c>
      <c r="Q3454" t="str">
        <f>VLOOKUP(Table3[[#This Row],[Order ID]],OrderBreakDown!A3453:H11500,7,0)</f>
        <v>Office Supplies</v>
      </c>
      <c r="R3454" t="str">
        <f>VLOOKUP(Table3[[#This Row],[Order ID]],OrderBreakDown!A3453:H11500,8,0)</f>
        <v>Art</v>
      </c>
    </row>
    <row r="3455" spans="1:18" ht="21.75" customHeight="1" thickBot="1" x14ac:dyDescent="0.3">
      <c r="A3455" s="5" t="s">
        <v>5309</v>
      </c>
      <c r="B3455" s="2">
        <v>41863</v>
      </c>
      <c r="C3455" s="1" t="s">
        <v>1197</v>
      </c>
      <c r="D3455" s="1" t="s">
        <v>433</v>
      </c>
      <c r="E3455" s="1" t="s">
        <v>66</v>
      </c>
      <c r="F3455" s="1" t="s">
        <v>28</v>
      </c>
      <c r="G3455" s="1" t="s">
        <v>33</v>
      </c>
      <c r="H3455" s="2">
        <v>41866</v>
      </c>
      <c r="I3455" s="1" t="s">
        <v>37</v>
      </c>
      <c r="J3455" s="6" t="s">
        <v>116</v>
      </c>
      <c r="L3455" t="str">
        <f>VLOOKUP(Table3[[#This Row],[Order ID]],OrderBreakDown!A3454:H11501,2,0)</f>
        <v>Wilson Jones Binder Covers, Recycled</v>
      </c>
      <c r="M3455" s="16">
        <f>VLOOKUP(Table3[[#This Row],[Order ID]],OrderBreakDown!A3454:H11501,3,0)</f>
        <v>0</v>
      </c>
      <c r="N3455" t="str">
        <f>VLOOKUP(Table3[[#This Row],[Order ID]],OrderBreakDown!A3454:H11501,4,0)</f>
        <v>$23.00</v>
      </c>
      <c r="O3455" s="18" t="str">
        <f>VLOOKUP(Table3[[#This Row],[Order ID]],OrderBreakDown!A3454:H11501,5,0)</f>
        <v>$6.00</v>
      </c>
      <c r="P3455">
        <f>VLOOKUP(Table3[[#This Row],[Order ID]],OrderBreakDown!A3454:H11501,6,0)</f>
        <v>2</v>
      </c>
      <c r="Q3455" t="str">
        <f>VLOOKUP(Table3[[#This Row],[Order ID]],OrderBreakDown!A3454:H11501,7,0)</f>
        <v>Office Supplies</v>
      </c>
      <c r="R3455" t="str">
        <f>VLOOKUP(Table3[[#This Row],[Order ID]],OrderBreakDown!A3454:H11501,8,0)</f>
        <v>Binders</v>
      </c>
    </row>
    <row r="3456" spans="1:18" ht="21.75" customHeight="1" thickBot="1" x14ac:dyDescent="0.3">
      <c r="A3456" s="5" t="s">
        <v>5310</v>
      </c>
      <c r="B3456" s="2">
        <v>41863</v>
      </c>
      <c r="C3456" s="1" t="s">
        <v>3506</v>
      </c>
      <c r="D3456" s="1" t="s">
        <v>5311</v>
      </c>
      <c r="E3456" s="1" t="s">
        <v>27</v>
      </c>
      <c r="F3456" s="1" t="s">
        <v>28</v>
      </c>
      <c r="G3456" s="1" t="s">
        <v>15</v>
      </c>
      <c r="H3456" s="2">
        <v>41865</v>
      </c>
      <c r="I3456" s="1" t="s">
        <v>16</v>
      </c>
      <c r="J3456" s="6" t="s">
        <v>112</v>
      </c>
      <c r="L3456" t="str">
        <f>VLOOKUP(Table3[[#This Row],[Order ID]],OrderBreakDown!A3455:H11502,2,0)</f>
        <v>Dania Stackable Bookrack, Traditional</v>
      </c>
      <c r="M3456" s="16">
        <f>VLOOKUP(Table3[[#This Row],[Order ID]],OrderBreakDown!A3455:H11502,3,0)</f>
        <v>0.1</v>
      </c>
      <c r="N3456" t="str">
        <f>VLOOKUP(Table3[[#This Row],[Order ID]],OrderBreakDown!A3455:H11502,4,0)</f>
        <v>$218.00</v>
      </c>
      <c r="O3456" s="18" t="str">
        <f>VLOOKUP(Table3[[#This Row],[Order ID]],OrderBreakDown!A3455:H11502,5,0)</f>
        <v>$77.00</v>
      </c>
      <c r="P3456">
        <f>VLOOKUP(Table3[[#This Row],[Order ID]],OrderBreakDown!A3455:H11502,6,0)</f>
        <v>2</v>
      </c>
      <c r="Q3456" t="str">
        <f>VLOOKUP(Table3[[#This Row],[Order ID]],OrderBreakDown!A3455:H11502,7,0)</f>
        <v>Furniture</v>
      </c>
      <c r="R3456" t="str">
        <f>VLOOKUP(Table3[[#This Row],[Order ID]],OrderBreakDown!A3455:H11502,8,0)</f>
        <v>Bookcases</v>
      </c>
    </row>
    <row r="3457" spans="1:18" ht="21.75" customHeight="1" thickBot="1" x14ac:dyDescent="0.3">
      <c r="A3457" s="5" t="s">
        <v>5312</v>
      </c>
      <c r="B3457" s="2">
        <v>41863</v>
      </c>
      <c r="C3457" s="1" t="s">
        <v>2991</v>
      </c>
      <c r="D3457" s="1" t="s">
        <v>141</v>
      </c>
      <c r="E3457" s="1" t="s">
        <v>58</v>
      </c>
      <c r="F3457" s="1" t="s">
        <v>50</v>
      </c>
      <c r="G3457" s="1" t="s">
        <v>15</v>
      </c>
      <c r="H3457" s="2">
        <v>41867</v>
      </c>
      <c r="I3457" s="1" t="s">
        <v>22</v>
      </c>
      <c r="J3457" s="6" t="s">
        <v>141</v>
      </c>
      <c r="L3457" t="str">
        <f>VLOOKUP(Table3[[#This Row],[Order ID]],OrderBreakDown!A3456:H11503,2,0)</f>
        <v>Eldon Folders, Wire Frame</v>
      </c>
      <c r="M3457" s="16">
        <f>VLOOKUP(Table3[[#This Row],[Order ID]],OrderBreakDown!A3456:H11503,3,0)</f>
        <v>0.1</v>
      </c>
      <c r="N3457" t="str">
        <f>VLOOKUP(Table3[[#This Row],[Order ID]],OrderBreakDown!A3456:H11503,4,0)</f>
        <v>$58.00</v>
      </c>
      <c r="O3457" s="18" t="str">
        <f>VLOOKUP(Table3[[#This Row],[Order ID]],OrderBreakDown!A3456:H11503,5,0)</f>
        <v>$0.00</v>
      </c>
      <c r="P3457">
        <f>VLOOKUP(Table3[[#This Row],[Order ID]],OrderBreakDown!A3456:H11503,6,0)</f>
        <v>4</v>
      </c>
      <c r="Q3457" t="str">
        <f>VLOOKUP(Table3[[#This Row],[Order ID]],OrderBreakDown!A3456:H11503,7,0)</f>
        <v>Office Supplies</v>
      </c>
      <c r="R3457" t="str">
        <f>VLOOKUP(Table3[[#This Row],[Order ID]],OrderBreakDown!A3456:H11503,8,0)</f>
        <v>Storage</v>
      </c>
    </row>
    <row r="3458" spans="1:18" ht="21.75" customHeight="1" thickBot="1" x14ac:dyDescent="0.3">
      <c r="A3458" s="5" t="s">
        <v>5313</v>
      </c>
      <c r="B3458" s="2">
        <v>41863</v>
      </c>
      <c r="C3458" s="1" t="s">
        <v>1225</v>
      </c>
      <c r="D3458" s="1" t="s">
        <v>250</v>
      </c>
      <c r="E3458" s="1" t="s">
        <v>214</v>
      </c>
      <c r="F3458" s="1" t="s">
        <v>28</v>
      </c>
      <c r="G3458" s="1" t="s">
        <v>15</v>
      </c>
      <c r="H3458" s="2">
        <v>41870</v>
      </c>
      <c r="I3458" s="1" t="s">
        <v>22</v>
      </c>
      <c r="J3458" s="6" t="s">
        <v>251</v>
      </c>
      <c r="L3458" t="str">
        <f>VLOOKUP(Table3[[#This Row],[Order ID]],OrderBreakDown!A3457:H11504,2,0)</f>
        <v>Wilson Jones 3-Hole Punch, Economy</v>
      </c>
      <c r="M3458" s="16">
        <f>VLOOKUP(Table3[[#This Row],[Order ID]],OrderBreakDown!A3457:H11504,3,0)</f>
        <v>0</v>
      </c>
      <c r="N3458" t="str">
        <f>VLOOKUP(Table3[[#This Row],[Order ID]],OrderBreakDown!A3457:H11504,4,0)</f>
        <v>$56.00</v>
      </c>
      <c r="O3458" s="18" t="str">
        <f>VLOOKUP(Table3[[#This Row],[Order ID]],OrderBreakDown!A3457:H11504,5,0)</f>
        <v>$18.00</v>
      </c>
      <c r="P3458">
        <f>VLOOKUP(Table3[[#This Row],[Order ID]],OrderBreakDown!A3457:H11504,6,0)</f>
        <v>2</v>
      </c>
      <c r="Q3458" t="str">
        <f>VLOOKUP(Table3[[#This Row],[Order ID]],OrderBreakDown!A3457:H11504,7,0)</f>
        <v>Office Supplies</v>
      </c>
      <c r="R3458" t="str">
        <f>VLOOKUP(Table3[[#This Row],[Order ID]],OrderBreakDown!A3457:H11504,8,0)</f>
        <v>Binders</v>
      </c>
    </row>
    <row r="3459" spans="1:18" ht="21.75" customHeight="1" thickBot="1" x14ac:dyDescent="0.3">
      <c r="A3459" s="5" t="s">
        <v>5314</v>
      </c>
      <c r="B3459" s="2">
        <v>41863</v>
      </c>
      <c r="C3459" s="1" t="s">
        <v>291</v>
      </c>
      <c r="D3459" s="1" t="s">
        <v>4419</v>
      </c>
      <c r="E3459" s="1" t="s">
        <v>20</v>
      </c>
      <c r="F3459" s="1" t="s">
        <v>14</v>
      </c>
      <c r="G3459" s="1" t="s">
        <v>21</v>
      </c>
      <c r="H3459" s="2">
        <v>41868</v>
      </c>
      <c r="I3459" s="1" t="s">
        <v>22</v>
      </c>
      <c r="J3459" s="6" t="s">
        <v>23</v>
      </c>
      <c r="L3459" t="str">
        <f>VLOOKUP(Table3[[#This Row],[Order ID]],OrderBreakDown!A3458:H11505,2,0)</f>
        <v>Hoover Toaster, White</v>
      </c>
      <c r="M3459" s="16">
        <f>VLOOKUP(Table3[[#This Row],[Order ID]],OrderBreakDown!A3458:H11505,3,0)</f>
        <v>0</v>
      </c>
      <c r="N3459" t="str">
        <f>VLOOKUP(Table3[[#This Row],[Order ID]],OrderBreakDown!A3458:H11505,4,0)</f>
        <v>$327.00</v>
      </c>
      <c r="O3459" s="18" t="str">
        <f>VLOOKUP(Table3[[#This Row],[Order ID]],OrderBreakDown!A3458:H11505,5,0)</f>
        <v>$114.00</v>
      </c>
      <c r="P3459">
        <f>VLOOKUP(Table3[[#This Row],[Order ID]],OrderBreakDown!A3458:H11505,6,0)</f>
        <v>4</v>
      </c>
      <c r="Q3459" t="str">
        <f>VLOOKUP(Table3[[#This Row],[Order ID]],OrderBreakDown!A3458:H11505,7,0)</f>
        <v>Office Supplies</v>
      </c>
      <c r="R3459" t="str">
        <f>VLOOKUP(Table3[[#This Row],[Order ID]],OrderBreakDown!A3458:H11505,8,0)</f>
        <v>Appliances</v>
      </c>
    </row>
    <row r="3460" spans="1:18" ht="21.75" customHeight="1" thickBot="1" x14ac:dyDescent="0.3">
      <c r="A3460" s="5" t="s">
        <v>5315</v>
      </c>
      <c r="B3460" s="2">
        <v>41863</v>
      </c>
      <c r="C3460" s="1" t="s">
        <v>647</v>
      </c>
      <c r="D3460" s="1" t="s">
        <v>5316</v>
      </c>
      <c r="E3460" s="1" t="s">
        <v>214</v>
      </c>
      <c r="F3460" s="1" t="s">
        <v>28</v>
      </c>
      <c r="G3460" s="1" t="s">
        <v>33</v>
      </c>
      <c r="H3460" s="2">
        <v>41867</v>
      </c>
      <c r="I3460" s="1" t="s">
        <v>22</v>
      </c>
      <c r="J3460" s="6" t="s">
        <v>5316</v>
      </c>
      <c r="L3460" t="str">
        <f>VLOOKUP(Table3[[#This Row],[Order ID]],OrderBreakDown!A3459:H11506,2,0)</f>
        <v>Stockwell Thumb Tacks, 12 Pack</v>
      </c>
      <c r="M3460" s="16">
        <f>VLOOKUP(Table3[[#This Row],[Order ID]],OrderBreakDown!A3459:H11506,3,0)</f>
        <v>0</v>
      </c>
      <c r="N3460" t="str">
        <f>VLOOKUP(Table3[[#This Row],[Order ID]],OrderBreakDown!A3459:H11506,4,0)</f>
        <v>$50.00</v>
      </c>
      <c r="O3460" s="18" t="str">
        <f>VLOOKUP(Table3[[#This Row],[Order ID]],OrderBreakDown!A3459:H11506,5,0)</f>
        <v>$15.00</v>
      </c>
      <c r="P3460">
        <f>VLOOKUP(Table3[[#This Row],[Order ID]],OrderBreakDown!A3459:H11506,6,0)</f>
        <v>4</v>
      </c>
      <c r="Q3460" t="str">
        <f>VLOOKUP(Table3[[#This Row],[Order ID]],OrderBreakDown!A3459:H11506,7,0)</f>
        <v>Office Supplies</v>
      </c>
      <c r="R3460" t="str">
        <f>VLOOKUP(Table3[[#This Row],[Order ID]],OrderBreakDown!A3459:H11506,8,0)</f>
        <v>Fasteners</v>
      </c>
    </row>
    <row r="3461" spans="1:18" ht="21.75" customHeight="1" thickBot="1" x14ac:dyDescent="0.3">
      <c r="A3461" s="5" t="s">
        <v>5317</v>
      </c>
      <c r="B3461" s="2">
        <v>41864</v>
      </c>
      <c r="C3461" s="1" t="s">
        <v>1407</v>
      </c>
      <c r="D3461" s="1" t="s">
        <v>3576</v>
      </c>
      <c r="E3461" s="1" t="s">
        <v>66</v>
      </c>
      <c r="F3461" s="1" t="s">
        <v>28</v>
      </c>
      <c r="G3461" s="1" t="s">
        <v>21</v>
      </c>
      <c r="H3461" s="2">
        <v>41869</v>
      </c>
      <c r="I3461" s="1" t="s">
        <v>22</v>
      </c>
      <c r="J3461" s="6" t="s">
        <v>295</v>
      </c>
      <c r="L3461" t="str">
        <f>VLOOKUP(Table3[[#This Row],[Order ID]],OrderBreakDown!A3460:H11507,2,0)</f>
        <v>Safco Stackable Bookrack, Pine</v>
      </c>
      <c r="M3461" s="16">
        <f>VLOOKUP(Table3[[#This Row],[Order ID]],OrderBreakDown!A3460:H11507,3,0)</f>
        <v>0.1</v>
      </c>
      <c r="N3461" t="str">
        <f>VLOOKUP(Table3[[#This Row],[Order ID]],OrderBreakDown!A3460:H11507,4,0)</f>
        <v>$1,218.00</v>
      </c>
      <c r="O3461" s="18" t="str">
        <f>VLOOKUP(Table3[[#This Row],[Order ID]],OrderBreakDown!A3460:H11507,5,0)</f>
        <v>$352.00</v>
      </c>
      <c r="P3461">
        <f>VLOOKUP(Table3[[#This Row],[Order ID]],OrderBreakDown!A3460:H11507,6,0)</f>
        <v>9</v>
      </c>
      <c r="Q3461" t="str">
        <f>VLOOKUP(Table3[[#This Row],[Order ID]],OrderBreakDown!A3460:H11507,7,0)</f>
        <v>Furniture</v>
      </c>
      <c r="R3461" t="str">
        <f>VLOOKUP(Table3[[#This Row],[Order ID]],OrderBreakDown!A3460:H11507,8,0)</f>
        <v>Bookcases</v>
      </c>
    </row>
    <row r="3462" spans="1:18" ht="21.75" customHeight="1" thickBot="1" x14ac:dyDescent="0.3">
      <c r="A3462" s="5" t="s">
        <v>5318</v>
      </c>
      <c r="B3462" s="2">
        <v>41864</v>
      </c>
      <c r="C3462" s="1" t="s">
        <v>763</v>
      </c>
      <c r="D3462" s="1" t="s">
        <v>329</v>
      </c>
      <c r="E3462" s="1" t="s">
        <v>27</v>
      </c>
      <c r="F3462" s="1" t="s">
        <v>28</v>
      </c>
      <c r="G3462" s="1" t="s">
        <v>33</v>
      </c>
      <c r="H3462" s="2">
        <v>41869</v>
      </c>
      <c r="I3462" s="1" t="s">
        <v>22</v>
      </c>
      <c r="J3462" s="6" t="s">
        <v>194</v>
      </c>
      <c r="L3462" t="str">
        <f>VLOOKUP(Table3[[#This Row],[Order ID]],OrderBreakDown!A3461:H11508,2,0)</f>
        <v>Sanford Markers, Fluorescent</v>
      </c>
      <c r="M3462" s="16">
        <f>VLOOKUP(Table3[[#This Row],[Order ID]],OrderBreakDown!A3461:H11508,3,0)</f>
        <v>0</v>
      </c>
      <c r="N3462" t="str">
        <f>VLOOKUP(Table3[[#This Row],[Order ID]],OrderBreakDown!A3461:H11508,4,0)</f>
        <v>$123.00</v>
      </c>
      <c r="O3462" s="18" t="str">
        <f>VLOOKUP(Table3[[#This Row],[Order ID]],OrderBreakDown!A3461:H11508,5,0)</f>
        <v>$49.00</v>
      </c>
      <c r="P3462">
        <f>VLOOKUP(Table3[[#This Row],[Order ID]],OrderBreakDown!A3461:H11508,6,0)</f>
        <v>5</v>
      </c>
      <c r="Q3462" t="str">
        <f>VLOOKUP(Table3[[#This Row],[Order ID]],OrderBreakDown!A3461:H11508,7,0)</f>
        <v>Office Supplies</v>
      </c>
      <c r="R3462" t="str">
        <f>VLOOKUP(Table3[[#This Row],[Order ID]],OrderBreakDown!A3461:H11508,8,0)</f>
        <v>Art</v>
      </c>
    </row>
    <row r="3463" spans="1:18" ht="21.75" customHeight="1" thickBot="1" x14ac:dyDescent="0.3">
      <c r="A3463" s="5" t="s">
        <v>5319</v>
      </c>
      <c r="B3463" s="2">
        <v>41864</v>
      </c>
      <c r="C3463" s="1" t="s">
        <v>2253</v>
      </c>
      <c r="D3463" s="1" t="s">
        <v>404</v>
      </c>
      <c r="E3463" s="1" t="s">
        <v>214</v>
      </c>
      <c r="F3463" s="1" t="s">
        <v>28</v>
      </c>
      <c r="G3463" s="1" t="s">
        <v>21</v>
      </c>
      <c r="H3463" s="2">
        <v>41864</v>
      </c>
      <c r="I3463" s="1" t="s">
        <v>62</v>
      </c>
      <c r="J3463" s="6" t="s">
        <v>404</v>
      </c>
      <c r="L3463" t="str">
        <f>VLOOKUP(Table3[[#This Row],[Order ID]],OrderBreakDown!A3462:H11509,2,0)</f>
        <v>Cardinal Binder Covers, Clear</v>
      </c>
      <c r="M3463" s="16">
        <f>VLOOKUP(Table3[[#This Row],[Order ID]],OrderBreakDown!A3462:H11509,3,0)</f>
        <v>0</v>
      </c>
      <c r="N3463" t="str">
        <f>VLOOKUP(Table3[[#This Row],[Order ID]],OrderBreakDown!A3462:H11509,4,0)</f>
        <v>$34.00</v>
      </c>
      <c r="O3463" s="18" t="str">
        <f>VLOOKUP(Table3[[#This Row],[Order ID]],OrderBreakDown!A3462:H11509,5,0)</f>
        <v>$9.00</v>
      </c>
      <c r="P3463">
        <f>VLOOKUP(Table3[[#This Row],[Order ID]],OrderBreakDown!A3462:H11509,6,0)</f>
        <v>3</v>
      </c>
      <c r="Q3463" t="str">
        <f>VLOOKUP(Table3[[#This Row],[Order ID]],OrderBreakDown!A3462:H11509,7,0)</f>
        <v>Office Supplies</v>
      </c>
      <c r="R3463" t="str">
        <f>VLOOKUP(Table3[[#This Row],[Order ID]],OrderBreakDown!A3462:H11509,8,0)</f>
        <v>Binders</v>
      </c>
    </row>
    <row r="3464" spans="1:18" ht="21.75" customHeight="1" thickBot="1" x14ac:dyDescent="0.3">
      <c r="A3464" s="5" t="s">
        <v>5320</v>
      </c>
      <c r="B3464" s="2">
        <v>41864</v>
      </c>
      <c r="C3464" s="1" t="s">
        <v>84</v>
      </c>
      <c r="D3464" s="1" t="s">
        <v>2691</v>
      </c>
      <c r="E3464" s="1" t="s">
        <v>20</v>
      </c>
      <c r="F3464" s="1" t="s">
        <v>14</v>
      </c>
      <c r="G3464" s="1" t="s">
        <v>15</v>
      </c>
      <c r="H3464" s="2">
        <v>41870</v>
      </c>
      <c r="I3464" s="1" t="s">
        <v>22</v>
      </c>
      <c r="J3464" s="6" t="s">
        <v>23</v>
      </c>
      <c r="L3464" t="str">
        <f>VLOOKUP(Table3[[#This Row],[Order ID]],OrderBreakDown!A3463:H11510,2,0)</f>
        <v>Ibico Binding Machine, Clear</v>
      </c>
      <c r="M3464" s="16">
        <f>VLOOKUP(Table3[[#This Row],[Order ID]],OrderBreakDown!A3463:H11510,3,0)</f>
        <v>0</v>
      </c>
      <c r="N3464" t="str">
        <f>VLOOKUP(Table3[[#This Row],[Order ID]],OrderBreakDown!A3463:H11510,4,0)</f>
        <v>$204.00</v>
      </c>
      <c r="O3464" s="18" t="str">
        <f>VLOOKUP(Table3[[#This Row],[Order ID]],OrderBreakDown!A3463:H11510,5,0)</f>
        <v>$94.00</v>
      </c>
      <c r="P3464">
        <f>VLOOKUP(Table3[[#This Row],[Order ID]],OrderBreakDown!A3463:H11510,6,0)</f>
        <v>4</v>
      </c>
      <c r="Q3464" t="str">
        <f>VLOOKUP(Table3[[#This Row],[Order ID]],OrderBreakDown!A3463:H11510,7,0)</f>
        <v>Office Supplies</v>
      </c>
      <c r="R3464" t="str">
        <f>VLOOKUP(Table3[[#This Row],[Order ID]],OrderBreakDown!A3463:H11510,8,0)</f>
        <v>Binders</v>
      </c>
    </row>
    <row r="3465" spans="1:18" ht="21.75" customHeight="1" thickBot="1" x14ac:dyDescent="0.3">
      <c r="A3465" s="5" t="s">
        <v>5321</v>
      </c>
      <c r="B3465" s="2">
        <v>41864</v>
      </c>
      <c r="C3465" s="1" t="s">
        <v>2008</v>
      </c>
      <c r="D3465" s="1" t="s">
        <v>5322</v>
      </c>
      <c r="E3465" s="1" t="s">
        <v>20</v>
      </c>
      <c r="F3465" s="1" t="s">
        <v>14</v>
      </c>
      <c r="G3465" s="1" t="s">
        <v>33</v>
      </c>
      <c r="H3465" s="2">
        <v>41864</v>
      </c>
      <c r="I3465" s="1" t="s">
        <v>62</v>
      </c>
      <c r="J3465" s="6" t="s">
        <v>23</v>
      </c>
      <c r="L3465" t="str">
        <f>VLOOKUP(Table3[[#This Row],[Order ID]],OrderBreakDown!A3464:H11511,2,0)</f>
        <v>Tenex Door Stop, Erganomic</v>
      </c>
      <c r="M3465" s="16">
        <f>VLOOKUP(Table3[[#This Row],[Order ID]],OrderBreakDown!A3464:H11511,3,0)</f>
        <v>0.3</v>
      </c>
      <c r="N3465" t="str">
        <f>VLOOKUP(Table3[[#This Row],[Order ID]],OrderBreakDown!A3464:H11511,4,0)</f>
        <v>$119.00</v>
      </c>
      <c r="O3465" s="18" t="str">
        <f>VLOOKUP(Table3[[#This Row],[Order ID]],OrderBreakDown!A3464:H11511,5,0)</f>
        <v>-$24.00</v>
      </c>
      <c r="P3465">
        <f>VLOOKUP(Table3[[#This Row],[Order ID]],OrderBreakDown!A3464:H11511,6,0)</f>
        <v>4</v>
      </c>
      <c r="Q3465" t="str">
        <f>VLOOKUP(Table3[[#This Row],[Order ID]],OrderBreakDown!A3464:H11511,7,0)</f>
        <v>Furniture</v>
      </c>
      <c r="R3465" t="str">
        <f>VLOOKUP(Table3[[#This Row],[Order ID]],OrderBreakDown!A3464:H11511,8,0)</f>
        <v>Furnishings</v>
      </c>
    </row>
    <row r="3466" spans="1:18" ht="21.75" customHeight="1" thickBot="1" x14ac:dyDescent="0.3">
      <c r="A3466" s="5" t="s">
        <v>5323</v>
      </c>
      <c r="B3466" s="2">
        <v>41864</v>
      </c>
      <c r="C3466" s="1" t="s">
        <v>1199</v>
      </c>
      <c r="D3466" s="1" t="s">
        <v>375</v>
      </c>
      <c r="E3466" s="1" t="s">
        <v>66</v>
      </c>
      <c r="F3466" s="1" t="s">
        <v>28</v>
      </c>
      <c r="G3466" s="1" t="s">
        <v>15</v>
      </c>
      <c r="H3466" s="2">
        <v>41864</v>
      </c>
      <c r="I3466" s="1" t="s">
        <v>62</v>
      </c>
      <c r="J3466" s="6" t="s">
        <v>185</v>
      </c>
      <c r="L3466" t="str">
        <f>VLOOKUP(Table3[[#This Row],[Order ID]],OrderBreakDown!A3465:H11512,2,0)</f>
        <v>Eldon Trays, Single Width</v>
      </c>
      <c r="M3466" s="16">
        <f>VLOOKUP(Table3[[#This Row],[Order ID]],OrderBreakDown!A3465:H11512,3,0)</f>
        <v>0.1</v>
      </c>
      <c r="N3466" t="str">
        <f>VLOOKUP(Table3[[#This Row],[Order ID]],OrderBreakDown!A3465:H11512,4,0)</f>
        <v>$86.00</v>
      </c>
      <c r="O3466" s="18" t="str">
        <f>VLOOKUP(Table3[[#This Row],[Order ID]],OrderBreakDown!A3465:H11512,5,0)</f>
        <v>$22.00</v>
      </c>
      <c r="P3466">
        <f>VLOOKUP(Table3[[#This Row],[Order ID]],OrderBreakDown!A3465:H11512,6,0)</f>
        <v>2</v>
      </c>
      <c r="Q3466" t="str">
        <f>VLOOKUP(Table3[[#This Row],[Order ID]],OrderBreakDown!A3465:H11512,7,0)</f>
        <v>Office Supplies</v>
      </c>
      <c r="R3466" t="str">
        <f>VLOOKUP(Table3[[#This Row],[Order ID]],OrderBreakDown!A3465:H11512,8,0)</f>
        <v>Storage</v>
      </c>
    </row>
    <row r="3467" spans="1:18" ht="21.75" customHeight="1" thickBot="1" x14ac:dyDescent="0.3">
      <c r="A3467" s="5" t="s">
        <v>5324</v>
      </c>
      <c r="B3467" s="2">
        <v>41864</v>
      </c>
      <c r="C3467" s="1" t="s">
        <v>421</v>
      </c>
      <c r="D3467" s="1" t="s">
        <v>44</v>
      </c>
      <c r="E3467" s="1" t="s">
        <v>27</v>
      </c>
      <c r="F3467" s="1" t="s">
        <v>28</v>
      </c>
      <c r="G3467" s="1" t="s">
        <v>33</v>
      </c>
      <c r="H3467" s="2">
        <v>41868</v>
      </c>
      <c r="I3467" s="1" t="s">
        <v>22</v>
      </c>
      <c r="J3467" s="6" t="s">
        <v>45</v>
      </c>
      <c r="L3467" t="str">
        <f>VLOOKUP(Table3[[#This Row],[Order ID]],OrderBreakDown!A3466:H11513,2,0)</f>
        <v>Binney &amp; Smith Sketch Pad, Blue</v>
      </c>
      <c r="M3467" s="16">
        <f>VLOOKUP(Table3[[#This Row],[Order ID]],OrderBreakDown!A3466:H11513,3,0)</f>
        <v>0.5</v>
      </c>
      <c r="N3467" t="str">
        <f>VLOOKUP(Table3[[#This Row],[Order ID]],OrderBreakDown!A3466:H11513,4,0)</f>
        <v>$116.00</v>
      </c>
      <c r="O3467" s="18" t="str">
        <f>VLOOKUP(Table3[[#This Row],[Order ID]],OrderBreakDown!A3466:H11513,5,0)</f>
        <v>-$56.00</v>
      </c>
      <c r="P3467">
        <f>VLOOKUP(Table3[[#This Row],[Order ID]],OrderBreakDown!A3466:H11513,6,0)</f>
        <v>5</v>
      </c>
      <c r="Q3467" t="str">
        <f>VLOOKUP(Table3[[#This Row],[Order ID]],OrderBreakDown!A3466:H11513,7,0)</f>
        <v>Office Supplies</v>
      </c>
      <c r="R3467" t="str">
        <f>VLOOKUP(Table3[[#This Row],[Order ID]],OrderBreakDown!A3466:H11513,8,0)</f>
        <v>Art</v>
      </c>
    </row>
    <row r="3468" spans="1:18" ht="21.75" customHeight="1" thickBot="1" x14ac:dyDescent="0.3">
      <c r="A3468" s="5" t="s">
        <v>5325</v>
      </c>
      <c r="B3468" s="2">
        <v>41865</v>
      </c>
      <c r="C3468" s="1" t="s">
        <v>1466</v>
      </c>
      <c r="D3468" s="1" t="s">
        <v>2551</v>
      </c>
      <c r="E3468" s="1" t="s">
        <v>20</v>
      </c>
      <c r="F3468" s="1" t="s">
        <v>14</v>
      </c>
      <c r="G3468" s="1" t="s">
        <v>21</v>
      </c>
      <c r="H3468" s="2">
        <v>41869</v>
      </c>
      <c r="I3468" s="1" t="s">
        <v>16</v>
      </c>
      <c r="J3468" s="6" t="s">
        <v>23</v>
      </c>
      <c r="L3468" t="str">
        <f>VLOOKUP(Table3[[#This Row],[Order ID]],OrderBreakDown!A3467:H11514,2,0)</f>
        <v>Boston Highlighters, Blue</v>
      </c>
      <c r="M3468" s="16">
        <f>VLOOKUP(Table3[[#This Row],[Order ID]],OrderBreakDown!A3467:H11514,3,0)</f>
        <v>0</v>
      </c>
      <c r="N3468" t="str">
        <f>VLOOKUP(Table3[[#This Row],[Order ID]],OrderBreakDown!A3467:H11514,4,0)</f>
        <v>$38.00</v>
      </c>
      <c r="O3468" s="18" t="str">
        <f>VLOOKUP(Table3[[#This Row],[Order ID]],OrderBreakDown!A3467:H11514,5,0)</f>
        <v>$9.00</v>
      </c>
      <c r="P3468">
        <f>VLOOKUP(Table3[[#This Row],[Order ID]],OrderBreakDown!A3467:H11514,6,0)</f>
        <v>2</v>
      </c>
      <c r="Q3468" t="str">
        <f>VLOOKUP(Table3[[#This Row],[Order ID]],OrderBreakDown!A3467:H11514,7,0)</f>
        <v>Office Supplies</v>
      </c>
      <c r="R3468" t="str">
        <f>VLOOKUP(Table3[[#This Row],[Order ID]],OrderBreakDown!A3467:H11514,8,0)</f>
        <v>Art</v>
      </c>
    </row>
    <row r="3469" spans="1:18" ht="21.75" customHeight="1" thickBot="1" x14ac:dyDescent="0.3">
      <c r="A3469" s="5" t="s">
        <v>5326</v>
      </c>
      <c r="B3469" s="2">
        <v>41865</v>
      </c>
      <c r="C3469" s="1" t="s">
        <v>1096</v>
      </c>
      <c r="D3469" s="1" t="s">
        <v>1111</v>
      </c>
      <c r="E3469" s="1" t="s">
        <v>27</v>
      </c>
      <c r="F3469" s="1" t="s">
        <v>28</v>
      </c>
      <c r="G3469" s="1" t="s">
        <v>21</v>
      </c>
      <c r="H3469" s="2">
        <v>41869</v>
      </c>
      <c r="I3469" s="1" t="s">
        <v>22</v>
      </c>
      <c r="J3469" s="6" t="s">
        <v>41</v>
      </c>
      <c r="L3469" t="str">
        <f>VLOOKUP(Table3[[#This Row],[Order ID]],OrderBreakDown!A3468:H11515,2,0)</f>
        <v>Eaton Parchment Paper, Premium</v>
      </c>
      <c r="M3469" s="16">
        <f>VLOOKUP(Table3[[#This Row],[Order ID]],OrderBreakDown!A3468:H11515,3,0)</f>
        <v>0</v>
      </c>
      <c r="N3469" t="str">
        <f>VLOOKUP(Table3[[#This Row],[Order ID]],OrderBreakDown!A3468:H11515,4,0)</f>
        <v>$27.00</v>
      </c>
      <c r="O3469" s="18" t="str">
        <f>VLOOKUP(Table3[[#This Row],[Order ID]],OrderBreakDown!A3468:H11515,5,0)</f>
        <v>$5.00</v>
      </c>
      <c r="P3469">
        <f>VLOOKUP(Table3[[#This Row],[Order ID]],OrderBreakDown!A3468:H11515,6,0)</f>
        <v>2</v>
      </c>
      <c r="Q3469" t="str">
        <f>VLOOKUP(Table3[[#This Row],[Order ID]],OrderBreakDown!A3468:H11515,7,0)</f>
        <v>Office Supplies</v>
      </c>
      <c r="R3469" t="str">
        <f>VLOOKUP(Table3[[#This Row],[Order ID]],OrderBreakDown!A3468:H11515,8,0)</f>
        <v>Paper</v>
      </c>
    </row>
    <row r="3470" spans="1:18" ht="21.75" customHeight="1" thickBot="1" x14ac:dyDescent="0.3">
      <c r="A3470" s="5" t="s">
        <v>5327</v>
      </c>
      <c r="B3470" s="2">
        <v>41865</v>
      </c>
      <c r="C3470" s="1" t="s">
        <v>1911</v>
      </c>
      <c r="D3470" s="1" t="s">
        <v>5328</v>
      </c>
      <c r="E3470" s="1" t="s">
        <v>58</v>
      </c>
      <c r="F3470" s="1" t="s">
        <v>50</v>
      </c>
      <c r="G3470" s="1" t="s">
        <v>21</v>
      </c>
      <c r="H3470" s="2">
        <v>41871</v>
      </c>
      <c r="I3470" s="1" t="s">
        <v>22</v>
      </c>
      <c r="J3470" s="6" t="s">
        <v>167</v>
      </c>
      <c r="L3470" t="str">
        <f>VLOOKUP(Table3[[#This Row],[Order ID]],OrderBreakDown!A3469:H11516,2,0)</f>
        <v>Sharp Wireless Fax, High-Speed</v>
      </c>
      <c r="M3470" s="16">
        <f>VLOOKUP(Table3[[#This Row],[Order ID]],OrderBreakDown!A3469:H11516,3,0)</f>
        <v>0</v>
      </c>
      <c r="N3470" t="str">
        <f>VLOOKUP(Table3[[#This Row],[Order ID]],OrderBreakDown!A3469:H11516,4,0)</f>
        <v>$2,125.00</v>
      </c>
      <c r="O3470" s="18" t="str">
        <f>VLOOKUP(Table3[[#This Row],[Order ID]],OrderBreakDown!A3469:H11516,5,0)</f>
        <v>$234.00</v>
      </c>
      <c r="P3470">
        <f>VLOOKUP(Table3[[#This Row],[Order ID]],OrderBreakDown!A3469:H11516,6,0)</f>
        <v>6</v>
      </c>
      <c r="Q3470" t="str">
        <f>VLOOKUP(Table3[[#This Row],[Order ID]],OrderBreakDown!A3469:H11516,7,0)</f>
        <v>Technology</v>
      </c>
      <c r="R3470" t="str">
        <f>VLOOKUP(Table3[[#This Row],[Order ID]],OrderBreakDown!A3469:H11516,8,0)</f>
        <v>Copiers</v>
      </c>
    </row>
    <row r="3471" spans="1:18" ht="21.75" customHeight="1" thickBot="1" x14ac:dyDescent="0.3">
      <c r="A3471" s="5" t="s">
        <v>5329</v>
      </c>
      <c r="B3471" s="2">
        <v>41865</v>
      </c>
      <c r="C3471" s="1" t="s">
        <v>589</v>
      </c>
      <c r="D3471" s="1" t="s">
        <v>2021</v>
      </c>
      <c r="E3471" s="1" t="s">
        <v>20</v>
      </c>
      <c r="F3471" s="1" t="s">
        <v>14</v>
      </c>
      <c r="G3471" s="1" t="s">
        <v>15</v>
      </c>
      <c r="H3471" s="2">
        <v>41871</v>
      </c>
      <c r="I3471" s="1" t="s">
        <v>22</v>
      </c>
      <c r="J3471" s="6" t="s">
        <v>1968</v>
      </c>
      <c r="L3471" t="str">
        <f>VLOOKUP(Table3[[#This Row],[Order ID]],OrderBreakDown!A3470:H11517,2,0)</f>
        <v>Smead Box, Industrial</v>
      </c>
      <c r="M3471" s="16">
        <f>VLOOKUP(Table3[[#This Row],[Order ID]],OrderBreakDown!A3470:H11517,3,0)</f>
        <v>0</v>
      </c>
      <c r="N3471" t="str">
        <f>VLOOKUP(Table3[[#This Row],[Order ID]],OrderBreakDown!A3470:H11517,4,0)</f>
        <v>$11.00</v>
      </c>
      <c r="O3471" s="18" t="str">
        <f>VLOOKUP(Table3[[#This Row],[Order ID]],OrderBreakDown!A3470:H11517,5,0)</f>
        <v>$1.00</v>
      </c>
      <c r="P3471">
        <f>VLOOKUP(Table3[[#This Row],[Order ID]],OrderBreakDown!A3470:H11517,6,0)</f>
        <v>1</v>
      </c>
      <c r="Q3471" t="str">
        <f>VLOOKUP(Table3[[#This Row],[Order ID]],OrderBreakDown!A3470:H11517,7,0)</f>
        <v>Office Supplies</v>
      </c>
      <c r="R3471" t="str">
        <f>VLOOKUP(Table3[[#This Row],[Order ID]],OrderBreakDown!A3470:H11517,8,0)</f>
        <v>Storage</v>
      </c>
    </row>
    <row r="3472" spans="1:18" ht="21.75" customHeight="1" thickBot="1" x14ac:dyDescent="0.3">
      <c r="A3472" s="5" t="s">
        <v>5330</v>
      </c>
      <c r="B3472" s="2">
        <v>41865</v>
      </c>
      <c r="C3472" s="1" t="s">
        <v>3418</v>
      </c>
      <c r="D3472" s="1" t="s">
        <v>771</v>
      </c>
      <c r="E3472" s="1" t="s">
        <v>91</v>
      </c>
      <c r="F3472" s="1" t="s">
        <v>14</v>
      </c>
      <c r="G3472" s="1" t="s">
        <v>15</v>
      </c>
      <c r="H3472" s="2">
        <v>41869</v>
      </c>
      <c r="I3472" s="1" t="s">
        <v>22</v>
      </c>
      <c r="J3472" s="6" t="s">
        <v>100</v>
      </c>
      <c r="L3472" t="str">
        <f>VLOOKUP(Table3[[#This Row],[Order ID]],OrderBreakDown!A3471:H11518,2,0)</f>
        <v>BIC Sketch Pad, Fluorescent</v>
      </c>
      <c r="M3472" s="16">
        <f>VLOOKUP(Table3[[#This Row],[Order ID]],OrderBreakDown!A3471:H11518,3,0)</f>
        <v>0.5</v>
      </c>
      <c r="N3472" t="str">
        <f>VLOOKUP(Table3[[#This Row],[Order ID]],OrderBreakDown!A3471:H11518,4,0)</f>
        <v>$25.00</v>
      </c>
      <c r="O3472" s="18" t="str">
        <f>VLOOKUP(Table3[[#This Row],[Order ID]],OrderBreakDown!A3471:H11518,5,0)</f>
        <v>-$8.00</v>
      </c>
      <c r="P3472">
        <f>VLOOKUP(Table3[[#This Row],[Order ID]],OrderBreakDown!A3471:H11518,6,0)</f>
        <v>1</v>
      </c>
      <c r="Q3472" t="str">
        <f>VLOOKUP(Table3[[#This Row],[Order ID]],OrderBreakDown!A3471:H11518,7,0)</f>
        <v>Office Supplies</v>
      </c>
      <c r="R3472" t="str">
        <f>VLOOKUP(Table3[[#This Row],[Order ID]],OrderBreakDown!A3471:H11518,8,0)</f>
        <v>Art</v>
      </c>
    </row>
    <row r="3473" spans="1:18" ht="21.75" customHeight="1" thickBot="1" x14ac:dyDescent="0.3">
      <c r="A3473" s="5" t="s">
        <v>5331</v>
      </c>
      <c r="B3473" s="2">
        <v>41865</v>
      </c>
      <c r="C3473" s="1" t="s">
        <v>2375</v>
      </c>
      <c r="D3473" s="1" t="s">
        <v>54</v>
      </c>
      <c r="E3473" s="1" t="s">
        <v>55</v>
      </c>
      <c r="F3473" s="1" t="s">
        <v>28</v>
      </c>
      <c r="G3473" s="1" t="s">
        <v>15</v>
      </c>
      <c r="H3473" s="2">
        <v>41867</v>
      </c>
      <c r="I3473" s="1" t="s">
        <v>37</v>
      </c>
      <c r="J3473" s="6" t="s">
        <v>54</v>
      </c>
      <c r="L3473" t="str">
        <f>VLOOKUP(Table3[[#This Row],[Order ID]],OrderBreakDown!A3472:H11519,2,0)</f>
        <v>Green Bar Cards &amp; Envelopes, 8.5 x 11</v>
      </c>
      <c r="M3473" s="16">
        <f>VLOOKUP(Table3[[#This Row],[Order ID]],OrderBreakDown!A3472:H11519,3,0)</f>
        <v>0</v>
      </c>
      <c r="N3473" t="str">
        <f>VLOOKUP(Table3[[#This Row],[Order ID]],OrderBreakDown!A3472:H11519,4,0)</f>
        <v>$53.00</v>
      </c>
      <c r="O3473" s="18" t="str">
        <f>VLOOKUP(Table3[[#This Row],[Order ID]],OrderBreakDown!A3472:H11519,5,0)</f>
        <v>$9.00</v>
      </c>
      <c r="P3473">
        <f>VLOOKUP(Table3[[#This Row],[Order ID]],OrderBreakDown!A3472:H11519,6,0)</f>
        <v>1</v>
      </c>
      <c r="Q3473" t="str">
        <f>VLOOKUP(Table3[[#This Row],[Order ID]],OrderBreakDown!A3472:H11519,7,0)</f>
        <v>Office Supplies</v>
      </c>
      <c r="R3473" t="str">
        <f>VLOOKUP(Table3[[#This Row],[Order ID]],OrderBreakDown!A3472:H11519,8,0)</f>
        <v>Paper</v>
      </c>
    </row>
    <row r="3474" spans="1:18" ht="21.75" customHeight="1" thickBot="1" x14ac:dyDescent="0.3">
      <c r="A3474" s="5" t="s">
        <v>5332</v>
      </c>
      <c r="B3474" s="2">
        <v>41865</v>
      </c>
      <c r="C3474" s="1" t="s">
        <v>299</v>
      </c>
      <c r="D3474" s="1" t="s">
        <v>1042</v>
      </c>
      <c r="E3474" s="1" t="s">
        <v>49</v>
      </c>
      <c r="F3474" s="1" t="s">
        <v>50</v>
      </c>
      <c r="G3474" s="1" t="s">
        <v>15</v>
      </c>
      <c r="H3474" s="2">
        <v>41869</v>
      </c>
      <c r="I3474" s="1" t="s">
        <v>22</v>
      </c>
      <c r="J3474" s="6" t="s">
        <v>104</v>
      </c>
      <c r="L3474" t="str">
        <f>VLOOKUP(Table3[[#This Row],[Order ID]],OrderBreakDown!A3473:H11520,2,0)</f>
        <v>Konica Inkjet, Wireless</v>
      </c>
      <c r="M3474" s="16">
        <f>VLOOKUP(Table3[[#This Row],[Order ID]],OrderBreakDown!A3473:H11520,3,0)</f>
        <v>0.4</v>
      </c>
      <c r="N3474" t="str">
        <f>VLOOKUP(Table3[[#This Row],[Order ID]],OrderBreakDown!A3473:H11520,4,0)</f>
        <v>$1,316.00</v>
      </c>
      <c r="O3474" s="18" t="str">
        <f>VLOOKUP(Table3[[#This Row],[Order ID]],OrderBreakDown!A3473:H11520,5,0)</f>
        <v>-$527.00</v>
      </c>
      <c r="P3474">
        <f>VLOOKUP(Table3[[#This Row],[Order ID]],OrderBreakDown!A3473:H11520,6,0)</f>
        <v>7</v>
      </c>
      <c r="Q3474" t="str">
        <f>VLOOKUP(Table3[[#This Row],[Order ID]],OrderBreakDown!A3473:H11520,7,0)</f>
        <v>Technology</v>
      </c>
      <c r="R3474" t="str">
        <f>VLOOKUP(Table3[[#This Row],[Order ID]],OrderBreakDown!A3473:H11520,8,0)</f>
        <v>Machines</v>
      </c>
    </row>
    <row r="3475" spans="1:18" ht="21.75" customHeight="1" thickBot="1" x14ac:dyDescent="0.3">
      <c r="A3475" s="5" t="s">
        <v>5333</v>
      </c>
      <c r="B3475" s="2">
        <v>41865</v>
      </c>
      <c r="C3475" s="1" t="s">
        <v>1044</v>
      </c>
      <c r="D3475" s="1" t="s">
        <v>2349</v>
      </c>
      <c r="E3475" s="1" t="s">
        <v>66</v>
      </c>
      <c r="F3475" s="1" t="s">
        <v>28</v>
      </c>
      <c r="G3475" s="1" t="s">
        <v>21</v>
      </c>
      <c r="H3475" s="2">
        <v>41868</v>
      </c>
      <c r="I3475" s="1" t="s">
        <v>16</v>
      </c>
      <c r="J3475" s="6" t="s">
        <v>116</v>
      </c>
      <c r="L3475" t="str">
        <f>VLOOKUP(Table3[[#This Row],[Order ID]],OrderBreakDown!A3474:H11521,2,0)</f>
        <v>Avery Legal Exhibit Labels, Adjustable</v>
      </c>
      <c r="M3475" s="16">
        <f>VLOOKUP(Table3[[#This Row],[Order ID]],OrderBreakDown!A3474:H11521,3,0)</f>
        <v>0</v>
      </c>
      <c r="N3475" t="str">
        <f>VLOOKUP(Table3[[#This Row],[Order ID]],OrderBreakDown!A3474:H11521,4,0)</f>
        <v>$74.00</v>
      </c>
      <c r="O3475" s="18" t="str">
        <f>VLOOKUP(Table3[[#This Row],[Order ID]],OrderBreakDown!A3474:H11521,5,0)</f>
        <v>$23.00</v>
      </c>
      <c r="P3475">
        <f>VLOOKUP(Table3[[#This Row],[Order ID]],OrderBreakDown!A3474:H11521,6,0)</f>
        <v>8</v>
      </c>
      <c r="Q3475" t="str">
        <f>VLOOKUP(Table3[[#This Row],[Order ID]],OrderBreakDown!A3474:H11521,7,0)</f>
        <v>Office Supplies</v>
      </c>
      <c r="R3475" t="str">
        <f>VLOOKUP(Table3[[#This Row],[Order ID]],OrderBreakDown!A3474:H11521,8,0)</f>
        <v>Labels</v>
      </c>
    </row>
    <row r="3476" spans="1:18" ht="21.75" customHeight="1" thickBot="1" x14ac:dyDescent="0.3">
      <c r="A3476" s="5" t="s">
        <v>5334</v>
      </c>
      <c r="B3476" s="2">
        <v>41866</v>
      </c>
      <c r="C3476" s="1" t="s">
        <v>1410</v>
      </c>
      <c r="D3476" s="1" t="s">
        <v>141</v>
      </c>
      <c r="E3476" s="1" t="s">
        <v>58</v>
      </c>
      <c r="F3476" s="1" t="s">
        <v>50</v>
      </c>
      <c r="G3476" s="1" t="s">
        <v>33</v>
      </c>
      <c r="H3476" s="2">
        <v>41867</v>
      </c>
      <c r="I3476" s="1" t="s">
        <v>37</v>
      </c>
      <c r="J3476" s="6" t="s">
        <v>141</v>
      </c>
      <c r="L3476" t="str">
        <f>VLOOKUP(Table3[[#This Row],[Order ID]],OrderBreakDown!A3475:H11522,2,0)</f>
        <v>SanDisk Cards &amp; Envelopes, Multicolor</v>
      </c>
      <c r="M3476" s="16">
        <f>VLOOKUP(Table3[[#This Row],[Order ID]],OrderBreakDown!A3475:H11522,3,0)</f>
        <v>0</v>
      </c>
      <c r="N3476" t="str">
        <f>VLOOKUP(Table3[[#This Row],[Order ID]],OrderBreakDown!A3475:H11522,4,0)</f>
        <v>$100.00</v>
      </c>
      <c r="O3476" s="18" t="str">
        <f>VLOOKUP(Table3[[#This Row],[Order ID]],OrderBreakDown!A3475:H11522,5,0)</f>
        <v>$7.00</v>
      </c>
      <c r="P3476">
        <f>VLOOKUP(Table3[[#This Row],[Order ID]],OrderBreakDown!A3475:H11522,6,0)</f>
        <v>2</v>
      </c>
      <c r="Q3476" t="str">
        <f>VLOOKUP(Table3[[#This Row],[Order ID]],OrderBreakDown!A3475:H11522,7,0)</f>
        <v>Office Supplies</v>
      </c>
      <c r="R3476" t="str">
        <f>VLOOKUP(Table3[[#This Row],[Order ID]],OrderBreakDown!A3475:H11522,8,0)</f>
        <v>Paper</v>
      </c>
    </row>
    <row r="3477" spans="1:18" ht="21.75" customHeight="1" thickBot="1" x14ac:dyDescent="0.3">
      <c r="A3477" s="5" t="s">
        <v>5335</v>
      </c>
      <c r="B3477" s="2">
        <v>41866</v>
      </c>
      <c r="C3477" s="1" t="s">
        <v>4339</v>
      </c>
      <c r="D3477" s="1" t="s">
        <v>2813</v>
      </c>
      <c r="E3477" s="1" t="s">
        <v>49</v>
      </c>
      <c r="F3477" s="1" t="s">
        <v>50</v>
      </c>
      <c r="G3477" s="1" t="s">
        <v>21</v>
      </c>
      <c r="H3477" s="2">
        <v>41866</v>
      </c>
      <c r="I3477" s="1" t="s">
        <v>62</v>
      </c>
      <c r="J3477" s="6" t="s">
        <v>2814</v>
      </c>
      <c r="L3477" t="str">
        <f>VLOOKUP(Table3[[#This Row],[Order ID]],OrderBreakDown!A3476:H11523,2,0)</f>
        <v>Acme Scissors, Serrated</v>
      </c>
      <c r="M3477" s="16">
        <f>VLOOKUP(Table3[[#This Row],[Order ID]],OrderBreakDown!A3476:H11523,3,0)</f>
        <v>0</v>
      </c>
      <c r="N3477" t="str">
        <f>VLOOKUP(Table3[[#This Row],[Order ID]],OrderBreakDown!A3476:H11523,4,0)</f>
        <v>$111.00</v>
      </c>
      <c r="O3477" s="18" t="str">
        <f>VLOOKUP(Table3[[#This Row],[Order ID]],OrderBreakDown!A3476:H11523,5,0)</f>
        <v>$7.00</v>
      </c>
      <c r="P3477">
        <f>VLOOKUP(Table3[[#This Row],[Order ID]],OrderBreakDown!A3476:H11523,6,0)</f>
        <v>5</v>
      </c>
      <c r="Q3477" t="str">
        <f>VLOOKUP(Table3[[#This Row],[Order ID]],OrderBreakDown!A3476:H11523,7,0)</f>
        <v>Office Supplies</v>
      </c>
      <c r="R3477" t="str">
        <f>VLOOKUP(Table3[[#This Row],[Order ID]],OrderBreakDown!A3476:H11523,8,0)</f>
        <v>Supplies</v>
      </c>
    </row>
    <row r="3478" spans="1:18" ht="21.75" customHeight="1" thickBot="1" x14ac:dyDescent="0.3">
      <c r="A3478" s="5" t="s">
        <v>5336</v>
      </c>
      <c r="B3478" s="2">
        <v>41866</v>
      </c>
      <c r="C3478" s="1" t="s">
        <v>1975</v>
      </c>
      <c r="D3478" s="1" t="s">
        <v>721</v>
      </c>
      <c r="E3478" s="1" t="s">
        <v>58</v>
      </c>
      <c r="F3478" s="1" t="s">
        <v>50</v>
      </c>
      <c r="G3478" s="1" t="s">
        <v>21</v>
      </c>
      <c r="H3478" s="2">
        <v>41871</v>
      </c>
      <c r="I3478" s="1" t="s">
        <v>22</v>
      </c>
      <c r="J3478" s="6" t="s">
        <v>721</v>
      </c>
      <c r="L3478" t="str">
        <f>VLOOKUP(Table3[[#This Row],[Order ID]],OrderBreakDown!A3477:H11524,2,0)</f>
        <v>Novimex Steel Folding Chair, Red</v>
      </c>
      <c r="M3478" s="16">
        <f>VLOOKUP(Table3[[#This Row],[Order ID]],OrderBreakDown!A3477:H11524,3,0)</f>
        <v>0.2</v>
      </c>
      <c r="N3478" t="str">
        <f>VLOOKUP(Table3[[#This Row],[Order ID]],OrderBreakDown!A3477:H11524,4,0)</f>
        <v>$197.00</v>
      </c>
      <c r="O3478" s="18" t="str">
        <f>VLOOKUP(Table3[[#This Row],[Order ID]],OrderBreakDown!A3477:H11524,5,0)</f>
        <v>$57.00</v>
      </c>
      <c r="P3478">
        <f>VLOOKUP(Table3[[#This Row],[Order ID]],OrderBreakDown!A3477:H11524,6,0)</f>
        <v>3</v>
      </c>
      <c r="Q3478" t="str">
        <f>VLOOKUP(Table3[[#This Row],[Order ID]],OrderBreakDown!A3477:H11524,7,0)</f>
        <v>Furniture</v>
      </c>
      <c r="R3478" t="str">
        <f>VLOOKUP(Table3[[#This Row],[Order ID]],OrderBreakDown!A3477:H11524,8,0)</f>
        <v>Chairs</v>
      </c>
    </row>
    <row r="3479" spans="1:18" ht="21.75" customHeight="1" thickBot="1" x14ac:dyDescent="0.3">
      <c r="A3479" s="5" t="s">
        <v>5337</v>
      </c>
      <c r="B3479" s="2">
        <v>41866</v>
      </c>
      <c r="C3479" s="1" t="s">
        <v>482</v>
      </c>
      <c r="D3479" s="1" t="s">
        <v>491</v>
      </c>
      <c r="E3479" s="1" t="s">
        <v>77</v>
      </c>
      <c r="F3479" s="1" t="s">
        <v>28</v>
      </c>
      <c r="G3479" s="1" t="s">
        <v>21</v>
      </c>
      <c r="H3479" s="2">
        <v>41867</v>
      </c>
      <c r="I3479" s="1" t="s">
        <v>37</v>
      </c>
      <c r="J3479" s="6" t="s">
        <v>78</v>
      </c>
      <c r="L3479" t="str">
        <f>VLOOKUP(Table3[[#This Row],[Order ID]],OrderBreakDown!A3478:H11525,2,0)</f>
        <v>Ames Clasp Envelope, Set of 50</v>
      </c>
      <c r="M3479" s="16">
        <f>VLOOKUP(Table3[[#This Row],[Order ID]],OrderBreakDown!A3478:H11525,3,0)</f>
        <v>0.5</v>
      </c>
      <c r="N3479" t="str">
        <f>VLOOKUP(Table3[[#This Row],[Order ID]],OrderBreakDown!A3478:H11525,4,0)</f>
        <v>$14.00</v>
      </c>
      <c r="O3479" s="18" t="str">
        <f>VLOOKUP(Table3[[#This Row],[Order ID]],OrderBreakDown!A3478:H11525,5,0)</f>
        <v>-$1.00</v>
      </c>
      <c r="P3479">
        <f>VLOOKUP(Table3[[#This Row],[Order ID]],OrderBreakDown!A3478:H11525,6,0)</f>
        <v>4</v>
      </c>
      <c r="Q3479" t="str">
        <f>VLOOKUP(Table3[[#This Row],[Order ID]],OrderBreakDown!A3478:H11525,7,0)</f>
        <v>Office Supplies</v>
      </c>
      <c r="R3479" t="str">
        <f>VLOOKUP(Table3[[#This Row],[Order ID]],OrderBreakDown!A3478:H11525,8,0)</f>
        <v>Envelopes</v>
      </c>
    </row>
    <row r="3480" spans="1:18" ht="21.75" customHeight="1" thickBot="1" x14ac:dyDescent="0.3">
      <c r="A3480" s="5" t="s">
        <v>5338</v>
      </c>
      <c r="B3480" s="2">
        <v>41866</v>
      </c>
      <c r="C3480" s="1" t="s">
        <v>2341</v>
      </c>
      <c r="D3480" s="1" t="s">
        <v>3257</v>
      </c>
      <c r="E3480" s="1" t="s">
        <v>77</v>
      </c>
      <c r="F3480" s="1" t="s">
        <v>28</v>
      </c>
      <c r="G3480" s="1" t="s">
        <v>21</v>
      </c>
      <c r="H3480" s="2">
        <v>41869</v>
      </c>
      <c r="I3480" s="1" t="s">
        <v>37</v>
      </c>
      <c r="J3480" s="6" t="s">
        <v>382</v>
      </c>
      <c r="L3480" t="str">
        <f>VLOOKUP(Table3[[#This Row],[Order ID]],OrderBreakDown!A3479:H11526,2,0)</f>
        <v>Boston Markers, Fluorescent</v>
      </c>
      <c r="M3480" s="16">
        <f>VLOOKUP(Table3[[#This Row],[Order ID]],OrderBreakDown!A3479:H11526,3,0)</f>
        <v>0.5</v>
      </c>
      <c r="N3480" t="str">
        <f>VLOOKUP(Table3[[#This Row],[Order ID]],OrderBreakDown!A3479:H11526,4,0)</f>
        <v>$55.00</v>
      </c>
      <c r="O3480" s="18" t="str">
        <f>VLOOKUP(Table3[[#This Row],[Order ID]],OrderBreakDown!A3479:H11526,5,0)</f>
        <v>-$39.00</v>
      </c>
      <c r="P3480">
        <f>VLOOKUP(Table3[[#This Row],[Order ID]],OrderBreakDown!A3479:H11526,6,0)</f>
        <v>4</v>
      </c>
      <c r="Q3480" t="str">
        <f>VLOOKUP(Table3[[#This Row],[Order ID]],OrderBreakDown!A3479:H11526,7,0)</f>
        <v>Office Supplies</v>
      </c>
      <c r="R3480" t="str">
        <f>VLOOKUP(Table3[[#This Row],[Order ID]],OrderBreakDown!A3479:H11526,8,0)</f>
        <v>Art</v>
      </c>
    </row>
    <row r="3481" spans="1:18" ht="21.75" customHeight="1" thickBot="1" x14ac:dyDescent="0.3">
      <c r="A3481" s="5" t="s">
        <v>5339</v>
      </c>
      <c r="B3481" s="2">
        <v>41867</v>
      </c>
      <c r="C3481" s="1" t="s">
        <v>229</v>
      </c>
      <c r="D3481" s="1" t="s">
        <v>1653</v>
      </c>
      <c r="E3481" s="1" t="s">
        <v>58</v>
      </c>
      <c r="F3481" s="1" t="s">
        <v>50</v>
      </c>
      <c r="G3481" s="1" t="s">
        <v>21</v>
      </c>
      <c r="H3481" s="2">
        <v>41872</v>
      </c>
      <c r="I3481" s="1" t="s">
        <v>22</v>
      </c>
      <c r="J3481" s="6" t="s">
        <v>1654</v>
      </c>
      <c r="L3481" t="str">
        <f>VLOOKUP(Table3[[#This Row],[Order ID]],OrderBreakDown!A3480:H11527,2,0)</f>
        <v>Avery Index Tab, Durable</v>
      </c>
      <c r="M3481" s="16">
        <f>VLOOKUP(Table3[[#This Row],[Order ID]],OrderBreakDown!A3480:H11527,3,0)</f>
        <v>0</v>
      </c>
      <c r="N3481" t="str">
        <f>VLOOKUP(Table3[[#This Row],[Order ID]],OrderBreakDown!A3480:H11527,4,0)</f>
        <v>$33.00</v>
      </c>
      <c r="O3481" s="18" t="str">
        <f>VLOOKUP(Table3[[#This Row],[Order ID]],OrderBreakDown!A3480:H11527,5,0)</f>
        <v>$9.00</v>
      </c>
      <c r="P3481">
        <f>VLOOKUP(Table3[[#This Row],[Order ID]],OrderBreakDown!A3480:H11527,6,0)</f>
        <v>5</v>
      </c>
      <c r="Q3481" t="str">
        <f>VLOOKUP(Table3[[#This Row],[Order ID]],OrderBreakDown!A3480:H11527,7,0)</f>
        <v>Office Supplies</v>
      </c>
      <c r="R3481" t="str">
        <f>VLOOKUP(Table3[[#This Row],[Order ID]],OrderBreakDown!A3480:H11527,8,0)</f>
        <v>Binders</v>
      </c>
    </row>
    <row r="3482" spans="1:18" ht="21.75" customHeight="1" thickBot="1" x14ac:dyDescent="0.3">
      <c r="A3482" s="5" t="s">
        <v>5340</v>
      </c>
      <c r="B3482" s="2">
        <v>41867</v>
      </c>
      <c r="C3482" s="1" t="s">
        <v>636</v>
      </c>
      <c r="D3482" s="1" t="s">
        <v>523</v>
      </c>
      <c r="E3482" s="1" t="s">
        <v>49</v>
      </c>
      <c r="F3482" s="1" t="s">
        <v>50</v>
      </c>
      <c r="G3482" s="1" t="s">
        <v>21</v>
      </c>
      <c r="H3482" s="2">
        <v>41871</v>
      </c>
      <c r="I3482" s="1" t="s">
        <v>22</v>
      </c>
      <c r="J3482" s="6" t="s">
        <v>132</v>
      </c>
      <c r="L3482" t="str">
        <f>VLOOKUP(Table3[[#This Row],[Order ID]],OrderBreakDown!A3481:H11528,2,0)</f>
        <v>Advantus Staples, Bulk Pack</v>
      </c>
      <c r="M3482" s="16">
        <f>VLOOKUP(Table3[[#This Row],[Order ID]],OrderBreakDown!A3481:H11528,3,0)</f>
        <v>0</v>
      </c>
      <c r="N3482" t="str">
        <f>VLOOKUP(Table3[[#This Row],[Order ID]],OrderBreakDown!A3481:H11528,4,0)</f>
        <v>$33.00</v>
      </c>
      <c r="O3482" s="18" t="str">
        <f>VLOOKUP(Table3[[#This Row],[Order ID]],OrderBreakDown!A3481:H11528,5,0)</f>
        <v>$13.00</v>
      </c>
      <c r="P3482">
        <f>VLOOKUP(Table3[[#This Row],[Order ID]],OrderBreakDown!A3481:H11528,6,0)</f>
        <v>3</v>
      </c>
      <c r="Q3482" t="str">
        <f>VLOOKUP(Table3[[#This Row],[Order ID]],OrderBreakDown!A3481:H11528,7,0)</f>
        <v>Office Supplies</v>
      </c>
      <c r="R3482" t="str">
        <f>VLOOKUP(Table3[[#This Row],[Order ID]],OrderBreakDown!A3481:H11528,8,0)</f>
        <v>Fasteners</v>
      </c>
    </row>
    <row r="3483" spans="1:18" ht="21.75" customHeight="1" thickBot="1" x14ac:dyDescent="0.3">
      <c r="A3483" s="5" t="s">
        <v>5341</v>
      </c>
      <c r="B3483" s="2">
        <v>41867</v>
      </c>
      <c r="C3483" s="1" t="s">
        <v>1633</v>
      </c>
      <c r="D3483" s="1" t="s">
        <v>4124</v>
      </c>
      <c r="E3483" s="1" t="s">
        <v>214</v>
      </c>
      <c r="F3483" s="1" t="s">
        <v>28</v>
      </c>
      <c r="G3483" s="1" t="s">
        <v>15</v>
      </c>
      <c r="H3483" s="2">
        <v>41869</v>
      </c>
      <c r="I3483" s="1" t="s">
        <v>37</v>
      </c>
      <c r="J3483" s="6" t="s">
        <v>4125</v>
      </c>
      <c r="L3483" t="str">
        <f>VLOOKUP(Table3[[#This Row],[Order ID]],OrderBreakDown!A3482:H11529,2,0)</f>
        <v>Bush 3-Shelf Cabinet, Pine</v>
      </c>
      <c r="M3483" s="16">
        <f>VLOOKUP(Table3[[#This Row],[Order ID]],OrderBreakDown!A3482:H11529,3,0)</f>
        <v>0</v>
      </c>
      <c r="N3483" t="str">
        <f>VLOOKUP(Table3[[#This Row],[Order ID]],OrderBreakDown!A3482:H11529,4,0)</f>
        <v>$289.00</v>
      </c>
      <c r="O3483" s="18" t="str">
        <f>VLOOKUP(Table3[[#This Row],[Order ID]],OrderBreakDown!A3482:H11529,5,0)</f>
        <v>$23.00</v>
      </c>
      <c r="P3483">
        <f>VLOOKUP(Table3[[#This Row],[Order ID]],OrderBreakDown!A3482:H11529,6,0)</f>
        <v>2</v>
      </c>
      <c r="Q3483" t="str">
        <f>VLOOKUP(Table3[[#This Row],[Order ID]],OrderBreakDown!A3482:H11529,7,0)</f>
        <v>Furniture</v>
      </c>
      <c r="R3483" t="str">
        <f>VLOOKUP(Table3[[#This Row],[Order ID]],OrderBreakDown!A3482:H11529,8,0)</f>
        <v>Bookcases</v>
      </c>
    </row>
    <row r="3484" spans="1:18" ht="21.75" customHeight="1" thickBot="1" x14ac:dyDescent="0.3">
      <c r="A3484" s="5" t="s">
        <v>5342</v>
      </c>
      <c r="B3484" s="2">
        <v>41867</v>
      </c>
      <c r="C3484" s="1" t="s">
        <v>2662</v>
      </c>
      <c r="D3484" s="1" t="s">
        <v>2337</v>
      </c>
      <c r="E3484" s="1" t="s">
        <v>77</v>
      </c>
      <c r="F3484" s="1" t="s">
        <v>28</v>
      </c>
      <c r="G3484" s="1" t="s">
        <v>33</v>
      </c>
      <c r="H3484" s="2">
        <v>41872</v>
      </c>
      <c r="I3484" s="1" t="s">
        <v>22</v>
      </c>
      <c r="J3484" s="6" t="s">
        <v>78</v>
      </c>
      <c r="L3484" t="str">
        <f>VLOOKUP(Table3[[#This Row],[Order ID]],OrderBreakDown!A3483:H11530,2,0)</f>
        <v>Kraft Interoffice Envelope, Recycled</v>
      </c>
      <c r="M3484" s="16">
        <f>VLOOKUP(Table3[[#This Row],[Order ID]],OrderBreakDown!A3483:H11530,3,0)</f>
        <v>0.5</v>
      </c>
      <c r="N3484" t="str">
        <f>VLOOKUP(Table3[[#This Row],[Order ID]],OrderBreakDown!A3483:H11530,4,0)</f>
        <v>$114.00</v>
      </c>
      <c r="O3484" s="18" t="str">
        <f>VLOOKUP(Table3[[#This Row],[Order ID]],OrderBreakDown!A3483:H11530,5,0)</f>
        <v>-$39.00</v>
      </c>
      <c r="P3484">
        <f>VLOOKUP(Table3[[#This Row],[Order ID]],OrderBreakDown!A3483:H11530,6,0)</f>
        <v>5</v>
      </c>
      <c r="Q3484" t="str">
        <f>VLOOKUP(Table3[[#This Row],[Order ID]],OrderBreakDown!A3483:H11530,7,0)</f>
        <v>Office Supplies</v>
      </c>
      <c r="R3484" t="str">
        <f>VLOOKUP(Table3[[#This Row],[Order ID]],OrderBreakDown!A3483:H11530,8,0)</f>
        <v>Envelopes</v>
      </c>
    </row>
    <row r="3485" spans="1:18" ht="21.75" customHeight="1" thickBot="1" x14ac:dyDescent="0.3">
      <c r="A3485" s="5" t="s">
        <v>5343</v>
      </c>
      <c r="B3485" s="2">
        <v>41867</v>
      </c>
      <c r="C3485" s="1" t="s">
        <v>1197</v>
      </c>
      <c r="D3485" s="1" t="s">
        <v>947</v>
      </c>
      <c r="E3485" s="1" t="s">
        <v>77</v>
      </c>
      <c r="F3485" s="1" t="s">
        <v>28</v>
      </c>
      <c r="G3485" s="1" t="s">
        <v>33</v>
      </c>
      <c r="H3485" s="2">
        <v>41868</v>
      </c>
      <c r="I3485" s="1" t="s">
        <v>37</v>
      </c>
      <c r="J3485" s="6" t="s">
        <v>78</v>
      </c>
      <c r="L3485" t="str">
        <f>VLOOKUP(Table3[[#This Row],[Order ID]],OrderBreakDown!A3484:H11531,2,0)</f>
        <v>Eldon Shelving, Blue</v>
      </c>
      <c r="M3485" s="16">
        <f>VLOOKUP(Table3[[#This Row],[Order ID]],OrderBreakDown!A3484:H11531,3,0)</f>
        <v>0.5</v>
      </c>
      <c r="N3485" t="str">
        <f>VLOOKUP(Table3[[#This Row],[Order ID]],OrderBreakDown!A3484:H11531,4,0)</f>
        <v>$48.00</v>
      </c>
      <c r="O3485" s="18" t="str">
        <f>VLOOKUP(Table3[[#This Row],[Order ID]],OrderBreakDown!A3484:H11531,5,0)</f>
        <v>-$22.00</v>
      </c>
      <c r="P3485">
        <f>VLOOKUP(Table3[[#This Row],[Order ID]],OrderBreakDown!A3484:H11531,6,0)</f>
        <v>2</v>
      </c>
      <c r="Q3485" t="str">
        <f>VLOOKUP(Table3[[#This Row],[Order ID]],OrderBreakDown!A3484:H11531,7,0)</f>
        <v>Office Supplies</v>
      </c>
      <c r="R3485" t="str">
        <f>VLOOKUP(Table3[[#This Row],[Order ID]],OrderBreakDown!A3484:H11531,8,0)</f>
        <v>Storage</v>
      </c>
    </row>
    <row r="3486" spans="1:18" ht="21.75" customHeight="1" thickBot="1" x14ac:dyDescent="0.3">
      <c r="A3486" s="5" t="s">
        <v>5344</v>
      </c>
      <c r="B3486" s="2">
        <v>41869</v>
      </c>
      <c r="C3486" s="1" t="s">
        <v>1242</v>
      </c>
      <c r="D3486" s="1" t="s">
        <v>2701</v>
      </c>
      <c r="E3486" s="1" t="s">
        <v>27</v>
      </c>
      <c r="F3486" s="1" t="s">
        <v>28</v>
      </c>
      <c r="G3486" s="1" t="s">
        <v>21</v>
      </c>
      <c r="H3486" s="2">
        <v>41869</v>
      </c>
      <c r="I3486" s="1" t="s">
        <v>62</v>
      </c>
      <c r="J3486" s="6" t="s">
        <v>112</v>
      </c>
      <c r="L3486" t="str">
        <f>VLOOKUP(Table3[[#This Row],[Order ID]],OrderBreakDown!A3485:H11532,2,0)</f>
        <v>SAFCO Steel Folding Chair, Black</v>
      </c>
      <c r="M3486" s="16">
        <f>VLOOKUP(Table3[[#This Row],[Order ID]],OrderBreakDown!A3485:H11532,3,0)</f>
        <v>0.1</v>
      </c>
      <c r="N3486" t="str">
        <f>VLOOKUP(Table3[[#This Row],[Order ID]],OrderBreakDown!A3485:H11532,4,0)</f>
        <v>$225.00</v>
      </c>
      <c r="O3486" s="18" t="str">
        <f>VLOOKUP(Table3[[#This Row],[Order ID]],OrderBreakDown!A3485:H11532,5,0)</f>
        <v>$42.00</v>
      </c>
      <c r="P3486">
        <f>VLOOKUP(Table3[[#This Row],[Order ID]],OrderBreakDown!A3485:H11532,6,0)</f>
        <v>3</v>
      </c>
      <c r="Q3486" t="str">
        <f>VLOOKUP(Table3[[#This Row],[Order ID]],OrderBreakDown!A3485:H11532,7,0)</f>
        <v>Furniture</v>
      </c>
      <c r="R3486" t="str">
        <f>VLOOKUP(Table3[[#This Row],[Order ID]],OrderBreakDown!A3485:H11532,8,0)</f>
        <v>Chairs</v>
      </c>
    </row>
    <row r="3487" spans="1:18" ht="21.75" customHeight="1" thickBot="1" x14ac:dyDescent="0.3">
      <c r="A3487" s="5" t="s">
        <v>5345</v>
      </c>
      <c r="B3487" s="2">
        <v>41869</v>
      </c>
      <c r="C3487" s="1" t="s">
        <v>1189</v>
      </c>
      <c r="D3487" s="1" t="s">
        <v>5346</v>
      </c>
      <c r="E3487" s="1" t="s">
        <v>66</v>
      </c>
      <c r="F3487" s="1" t="s">
        <v>28</v>
      </c>
      <c r="G3487" s="1" t="s">
        <v>21</v>
      </c>
      <c r="H3487" s="2">
        <v>41869</v>
      </c>
      <c r="I3487" s="1" t="s">
        <v>62</v>
      </c>
      <c r="J3487" s="6" t="s">
        <v>116</v>
      </c>
      <c r="L3487" t="str">
        <f>VLOOKUP(Table3[[#This Row],[Order ID]],OrderBreakDown!A3486:H11533,2,0)</f>
        <v>Boston Canvas, Easy-Erase</v>
      </c>
      <c r="M3487" s="16">
        <f>VLOOKUP(Table3[[#This Row],[Order ID]],OrderBreakDown!A3486:H11533,3,0)</f>
        <v>0</v>
      </c>
      <c r="N3487" t="str">
        <f>VLOOKUP(Table3[[#This Row],[Order ID]],OrderBreakDown!A3486:H11533,4,0)</f>
        <v>$54.00</v>
      </c>
      <c r="O3487" s="18" t="str">
        <f>VLOOKUP(Table3[[#This Row],[Order ID]],OrderBreakDown!A3486:H11533,5,0)</f>
        <v>$12.00</v>
      </c>
      <c r="P3487">
        <f>VLOOKUP(Table3[[#This Row],[Order ID]],OrderBreakDown!A3486:H11533,6,0)</f>
        <v>1</v>
      </c>
      <c r="Q3487" t="str">
        <f>VLOOKUP(Table3[[#This Row],[Order ID]],OrderBreakDown!A3486:H11533,7,0)</f>
        <v>Office Supplies</v>
      </c>
      <c r="R3487" t="str">
        <f>VLOOKUP(Table3[[#This Row],[Order ID]],OrderBreakDown!A3486:H11533,8,0)</f>
        <v>Art</v>
      </c>
    </row>
    <row r="3488" spans="1:18" ht="21.75" customHeight="1" thickBot="1" x14ac:dyDescent="0.3">
      <c r="A3488" s="5" t="s">
        <v>5347</v>
      </c>
      <c r="B3488" s="2">
        <v>41869</v>
      </c>
      <c r="C3488" s="1" t="s">
        <v>1549</v>
      </c>
      <c r="D3488" s="1" t="s">
        <v>90</v>
      </c>
      <c r="E3488" s="1" t="s">
        <v>91</v>
      </c>
      <c r="F3488" s="1" t="s">
        <v>14</v>
      </c>
      <c r="G3488" s="1" t="s">
        <v>21</v>
      </c>
      <c r="H3488" s="2">
        <v>41875</v>
      </c>
      <c r="I3488" s="1" t="s">
        <v>22</v>
      </c>
      <c r="J3488" s="6" t="s">
        <v>92</v>
      </c>
      <c r="L3488" t="str">
        <f>VLOOKUP(Table3[[#This Row],[Order ID]],OrderBreakDown!A3487:H11534,2,0)</f>
        <v>Belkin Keyboard, Bluetooth</v>
      </c>
      <c r="M3488" s="16">
        <f>VLOOKUP(Table3[[#This Row],[Order ID]],OrderBreakDown!A3487:H11534,3,0)</f>
        <v>0.5</v>
      </c>
      <c r="N3488" t="str">
        <f>VLOOKUP(Table3[[#This Row],[Order ID]],OrderBreakDown!A3487:H11534,4,0)</f>
        <v>$84.00</v>
      </c>
      <c r="O3488" s="18" t="str">
        <f>VLOOKUP(Table3[[#This Row],[Order ID]],OrderBreakDown!A3487:H11534,5,0)</f>
        <v>-$42.00</v>
      </c>
      <c r="P3488">
        <f>VLOOKUP(Table3[[#This Row],[Order ID]],OrderBreakDown!A3487:H11534,6,0)</f>
        <v>2</v>
      </c>
      <c r="Q3488" t="str">
        <f>VLOOKUP(Table3[[#This Row],[Order ID]],OrderBreakDown!A3487:H11534,7,0)</f>
        <v>Technology</v>
      </c>
      <c r="R3488" t="str">
        <f>VLOOKUP(Table3[[#This Row],[Order ID]],OrderBreakDown!A3487:H11534,8,0)</f>
        <v>Accessories</v>
      </c>
    </row>
    <row r="3489" spans="1:18" ht="21.75" customHeight="1" thickBot="1" x14ac:dyDescent="0.3">
      <c r="A3489" s="5" t="s">
        <v>5348</v>
      </c>
      <c r="B3489" s="2">
        <v>41869</v>
      </c>
      <c r="C3489" s="1" t="s">
        <v>3264</v>
      </c>
      <c r="D3489" s="1" t="s">
        <v>2672</v>
      </c>
      <c r="E3489" s="1" t="s">
        <v>27</v>
      </c>
      <c r="F3489" s="1" t="s">
        <v>28</v>
      </c>
      <c r="G3489" s="1" t="s">
        <v>21</v>
      </c>
      <c r="H3489" s="2">
        <v>41872</v>
      </c>
      <c r="I3489" s="1" t="s">
        <v>16</v>
      </c>
      <c r="J3489" s="6" t="s">
        <v>112</v>
      </c>
      <c r="L3489" t="str">
        <f>VLOOKUP(Table3[[#This Row],[Order ID]],OrderBreakDown!A3488:H11535,2,0)</f>
        <v>Tenex File Cart, Industrial</v>
      </c>
      <c r="M3489" s="16">
        <f>VLOOKUP(Table3[[#This Row],[Order ID]],OrderBreakDown!A3488:H11535,3,0)</f>
        <v>0.1</v>
      </c>
      <c r="N3489" t="str">
        <f>VLOOKUP(Table3[[#This Row],[Order ID]],OrderBreakDown!A3488:H11535,4,0)</f>
        <v>$362.00</v>
      </c>
      <c r="O3489" s="18" t="str">
        <f>VLOOKUP(Table3[[#This Row],[Order ID]],OrderBreakDown!A3488:H11535,5,0)</f>
        <v>$36.00</v>
      </c>
      <c r="P3489">
        <f>VLOOKUP(Table3[[#This Row],[Order ID]],OrderBreakDown!A3488:H11535,6,0)</f>
        <v>3</v>
      </c>
      <c r="Q3489" t="str">
        <f>VLOOKUP(Table3[[#This Row],[Order ID]],OrderBreakDown!A3488:H11535,7,0)</f>
        <v>Office Supplies</v>
      </c>
      <c r="R3489" t="str">
        <f>VLOOKUP(Table3[[#This Row],[Order ID]],OrderBreakDown!A3488:H11535,8,0)</f>
        <v>Storage</v>
      </c>
    </row>
    <row r="3490" spans="1:18" ht="21.75" customHeight="1" thickBot="1" x14ac:dyDescent="0.3">
      <c r="A3490" s="5" t="s">
        <v>5349</v>
      </c>
      <c r="B3490" s="2">
        <v>41869</v>
      </c>
      <c r="C3490" s="1" t="s">
        <v>3264</v>
      </c>
      <c r="D3490" s="1" t="s">
        <v>1443</v>
      </c>
      <c r="E3490" s="1" t="s">
        <v>66</v>
      </c>
      <c r="F3490" s="1" t="s">
        <v>28</v>
      </c>
      <c r="G3490" s="1" t="s">
        <v>21</v>
      </c>
      <c r="H3490" s="2">
        <v>41873</v>
      </c>
      <c r="I3490" s="1" t="s">
        <v>22</v>
      </c>
      <c r="J3490" s="6" t="s">
        <v>185</v>
      </c>
      <c r="L3490" t="str">
        <f>VLOOKUP(Table3[[#This Row],[Order ID]],OrderBreakDown!A3489:H11536,2,0)</f>
        <v>Boston Markers, Easy-Erase</v>
      </c>
      <c r="M3490" s="16">
        <f>VLOOKUP(Table3[[#This Row],[Order ID]],OrderBreakDown!A3489:H11536,3,0)</f>
        <v>0</v>
      </c>
      <c r="N3490" t="str">
        <f>VLOOKUP(Table3[[#This Row],[Order ID]],OrderBreakDown!A3489:H11536,4,0)</f>
        <v>$186.00</v>
      </c>
      <c r="O3490" s="18" t="str">
        <f>VLOOKUP(Table3[[#This Row],[Order ID]],OrderBreakDown!A3489:H11536,5,0)</f>
        <v>$17.00</v>
      </c>
      <c r="P3490">
        <f>VLOOKUP(Table3[[#This Row],[Order ID]],OrderBreakDown!A3489:H11536,6,0)</f>
        <v>7</v>
      </c>
      <c r="Q3490" t="str">
        <f>VLOOKUP(Table3[[#This Row],[Order ID]],OrderBreakDown!A3489:H11536,7,0)</f>
        <v>Office Supplies</v>
      </c>
      <c r="R3490" t="str">
        <f>VLOOKUP(Table3[[#This Row],[Order ID]],OrderBreakDown!A3489:H11536,8,0)</f>
        <v>Art</v>
      </c>
    </row>
    <row r="3491" spans="1:18" ht="21.75" customHeight="1" thickBot="1" x14ac:dyDescent="0.3">
      <c r="A3491" s="5" t="s">
        <v>5350</v>
      </c>
      <c r="B3491" s="2">
        <v>41869</v>
      </c>
      <c r="C3491" s="1" t="s">
        <v>3232</v>
      </c>
      <c r="D3491" s="1" t="s">
        <v>3444</v>
      </c>
      <c r="E3491" s="1" t="s">
        <v>66</v>
      </c>
      <c r="F3491" s="1" t="s">
        <v>28</v>
      </c>
      <c r="G3491" s="1" t="s">
        <v>21</v>
      </c>
      <c r="H3491" s="2">
        <v>41871</v>
      </c>
      <c r="I3491" s="1" t="s">
        <v>16</v>
      </c>
      <c r="J3491" s="6" t="s">
        <v>821</v>
      </c>
      <c r="L3491" t="str">
        <f>VLOOKUP(Table3[[#This Row],[Order ID]],OrderBreakDown!A3490:H11537,2,0)</f>
        <v>Boston Pencil Sharpener, Water Color</v>
      </c>
      <c r="M3491" s="16">
        <f>VLOOKUP(Table3[[#This Row],[Order ID]],OrderBreakDown!A3490:H11537,3,0)</f>
        <v>0</v>
      </c>
      <c r="N3491" t="str">
        <f>VLOOKUP(Table3[[#This Row],[Order ID]],OrderBreakDown!A3490:H11537,4,0)</f>
        <v>$146.00</v>
      </c>
      <c r="O3491" s="18" t="str">
        <f>VLOOKUP(Table3[[#This Row],[Order ID]],OrderBreakDown!A3490:H11537,5,0)</f>
        <v>$19.00</v>
      </c>
      <c r="P3491">
        <f>VLOOKUP(Table3[[#This Row],[Order ID]],OrderBreakDown!A3490:H11537,6,0)</f>
        <v>5</v>
      </c>
      <c r="Q3491" t="str">
        <f>VLOOKUP(Table3[[#This Row],[Order ID]],OrderBreakDown!A3490:H11537,7,0)</f>
        <v>Office Supplies</v>
      </c>
      <c r="R3491" t="str">
        <f>VLOOKUP(Table3[[#This Row],[Order ID]],OrderBreakDown!A3490:H11537,8,0)</f>
        <v>Art</v>
      </c>
    </row>
    <row r="3492" spans="1:18" ht="21.75" customHeight="1" thickBot="1" x14ac:dyDescent="0.3">
      <c r="A3492" s="5" t="s">
        <v>5351</v>
      </c>
      <c r="B3492" s="2">
        <v>41869</v>
      </c>
      <c r="C3492" s="1" t="s">
        <v>3264</v>
      </c>
      <c r="D3492" s="1" t="s">
        <v>177</v>
      </c>
      <c r="E3492" s="1" t="s">
        <v>20</v>
      </c>
      <c r="F3492" s="1" t="s">
        <v>14</v>
      </c>
      <c r="G3492" s="1" t="s">
        <v>21</v>
      </c>
      <c r="H3492" s="2">
        <v>41875</v>
      </c>
      <c r="I3492" s="1" t="s">
        <v>22</v>
      </c>
      <c r="J3492" s="6" t="s">
        <v>23</v>
      </c>
      <c r="L3492" t="str">
        <f>VLOOKUP(Table3[[#This Row],[Order ID]],OrderBreakDown!A3491:H11538,2,0)</f>
        <v>Smead File Folder Labels, Adjustable</v>
      </c>
      <c r="M3492" s="16">
        <f>VLOOKUP(Table3[[#This Row],[Order ID]],OrderBreakDown!A3491:H11538,3,0)</f>
        <v>0.1</v>
      </c>
      <c r="N3492" t="str">
        <f>VLOOKUP(Table3[[#This Row],[Order ID]],OrderBreakDown!A3491:H11538,4,0)</f>
        <v>$24.00</v>
      </c>
      <c r="O3492" s="18" t="str">
        <f>VLOOKUP(Table3[[#This Row],[Order ID]],OrderBreakDown!A3491:H11538,5,0)</f>
        <v>-$1.00</v>
      </c>
      <c r="P3492">
        <f>VLOOKUP(Table3[[#This Row],[Order ID]],OrderBreakDown!A3491:H11538,6,0)</f>
        <v>4</v>
      </c>
      <c r="Q3492" t="str">
        <f>VLOOKUP(Table3[[#This Row],[Order ID]],OrderBreakDown!A3491:H11538,7,0)</f>
        <v>Office Supplies</v>
      </c>
      <c r="R3492" t="str">
        <f>VLOOKUP(Table3[[#This Row],[Order ID]],OrderBreakDown!A3491:H11538,8,0)</f>
        <v>Labels</v>
      </c>
    </row>
    <row r="3493" spans="1:18" ht="21.75" customHeight="1" thickBot="1" x14ac:dyDescent="0.3">
      <c r="A3493" s="5" t="s">
        <v>5352</v>
      </c>
      <c r="B3493" s="2">
        <v>41869</v>
      </c>
      <c r="C3493" s="1" t="s">
        <v>678</v>
      </c>
      <c r="D3493" s="1" t="s">
        <v>3991</v>
      </c>
      <c r="E3493" s="1" t="s">
        <v>49</v>
      </c>
      <c r="F3493" s="1" t="s">
        <v>50</v>
      </c>
      <c r="G3493" s="1" t="s">
        <v>21</v>
      </c>
      <c r="H3493" s="2">
        <v>41875</v>
      </c>
      <c r="I3493" s="1" t="s">
        <v>22</v>
      </c>
      <c r="J3493" s="6" t="s">
        <v>125</v>
      </c>
      <c r="L3493" t="str">
        <f>VLOOKUP(Table3[[#This Row],[Order ID]],OrderBreakDown!A3492:H11539,2,0)</f>
        <v>Binney &amp; Smith Canvas, Fluorescent</v>
      </c>
      <c r="M3493" s="16">
        <f>VLOOKUP(Table3[[#This Row],[Order ID]],OrderBreakDown!A3492:H11539,3,0)</f>
        <v>0</v>
      </c>
      <c r="N3493" t="str">
        <f>VLOOKUP(Table3[[#This Row],[Order ID]],OrderBreakDown!A3492:H11539,4,0)</f>
        <v>$105.00</v>
      </c>
      <c r="O3493" s="18" t="str">
        <f>VLOOKUP(Table3[[#This Row],[Order ID]],OrderBreakDown!A3492:H11539,5,0)</f>
        <v>$20.00</v>
      </c>
      <c r="P3493">
        <f>VLOOKUP(Table3[[#This Row],[Order ID]],OrderBreakDown!A3492:H11539,6,0)</f>
        <v>2</v>
      </c>
      <c r="Q3493" t="str">
        <f>VLOOKUP(Table3[[#This Row],[Order ID]],OrderBreakDown!A3492:H11539,7,0)</f>
        <v>Office Supplies</v>
      </c>
      <c r="R3493" t="str">
        <f>VLOOKUP(Table3[[#This Row],[Order ID]],OrderBreakDown!A3492:H11539,8,0)</f>
        <v>Art</v>
      </c>
    </row>
    <row r="3494" spans="1:18" ht="21.75" customHeight="1" thickBot="1" x14ac:dyDescent="0.3">
      <c r="A3494" s="5" t="s">
        <v>5353</v>
      </c>
      <c r="B3494" s="2">
        <v>41869</v>
      </c>
      <c r="C3494" s="1" t="s">
        <v>3429</v>
      </c>
      <c r="D3494" s="1" t="s">
        <v>209</v>
      </c>
      <c r="E3494" s="1" t="s">
        <v>77</v>
      </c>
      <c r="F3494" s="1" t="s">
        <v>28</v>
      </c>
      <c r="G3494" s="1" t="s">
        <v>33</v>
      </c>
      <c r="H3494" s="2">
        <v>41874</v>
      </c>
      <c r="I3494" s="1" t="s">
        <v>22</v>
      </c>
      <c r="J3494" s="6" t="s">
        <v>210</v>
      </c>
      <c r="L3494" t="str">
        <f>VLOOKUP(Table3[[#This Row],[Order ID]],OrderBreakDown!A3493:H11540,2,0)</f>
        <v>Wilson Jones Binder, Recycled</v>
      </c>
      <c r="M3494" s="16">
        <f>VLOOKUP(Table3[[#This Row],[Order ID]],OrderBreakDown!A3493:H11540,3,0)</f>
        <v>0.5</v>
      </c>
      <c r="N3494" t="str">
        <f>VLOOKUP(Table3[[#This Row],[Order ID]],OrderBreakDown!A3493:H11540,4,0)</f>
        <v>$27.00</v>
      </c>
      <c r="O3494" s="18" t="str">
        <f>VLOOKUP(Table3[[#This Row],[Order ID]],OrderBreakDown!A3493:H11540,5,0)</f>
        <v>-$6.00</v>
      </c>
      <c r="P3494">
        <f>VLOOKUP(Table3[[#This Row],[Order ID]],OrderBreakDown!A3493:H11540,6,0)</f>
        <v>4</v>
      </c>
      <c r="Q3494" t="str">
        <f>VLOOKUP(Table3[[#This Row],[Order ID]],OrderBreakDown!A3493:H11540,7,0)</f>
        <v>Office Supplies</v>
      </c>
      <c r="R3494" t="str">
        <f>VLOOKUP(Table3[[#This Row],[Order ID]],OrderBreakDown!A3493:H11540,8,0)</f>
        <v>Binders</v>
      </c>
    </row>
    <row r="3495" spans="1:18" ht="21.75" customHeight="1" thickBot="1" x14ac:dyDescent="0.3">
      <c r="A3495" s="5" t="s">
        <v>5354</v>
      </c>
      <c r="B3495" s="2">
        <v>41870</v>
      </c>
      <c r="C3495" s="1" t="s">
        <v>2756</v>
      </c>
      <c r="D3495" s="1" t="s">
        <v>282</v>
      </c>
      <c r="E3495" s="1" t="s">
        <v>66</v>
      </c>
      <c r="F3495" s="1" t="s">
        <v>28</v>
      </c>
      <c r="G3495" s="1" t="s">
        <v>33</v>
      </c>
      <c r="H3495" s="2">
        <v>41873</v>
      </c>
      <c r="I3495" s="1" t="s">
        <v>37</v>
      </c>
      <c r="J3495" s="6" t="s">
        <v>282</v>
      </c>
      <c r="L3495" t="str">
        <f>VLOOKUP(Table3[[#This Row],[Order ID]],OrderBreakDown!A3494:H11541,2,0)</f>
        <v>Novimex Swivel Stool, Adjustable</v>
      </c>
      <c r="M3495" s="16">
        <f>VLOOKUP(Table3[[#This Row],[Order ID]],OrderBreakDown!A3494:H11541,3,0)</f>
        <v>0.2</v>
      </c>
      <c r="N3495" t="str">
        <f>VLOOKUP(Table3[[#This Row],[Order ID]],OrderBreakDown!A3494:H11541,4,0)</f>
        <v>$267.00</v>
      </c>
      <c r="O3495" s="18" t="str">
        <f>VLOOKUP(Table3[[#This Row],[Order ID]],OrderBreakDown!A3494:H11541,5,0)</f>
        <v>-$40.00</v>
      </c>
      <c r="P3495">
        <f>VLOOKUP(Table3[[#This Row],[Order ID]],OrderBreakDown!A3494:H11541,6,0)</f>
        <v>2</v>
      </c>
      <c r="Q3495" t="str">
        <f>VLOOKUP(Table3[[#This Row],[Order ID]],OrderBreakDown!A3494:H11541,7,0)</f>
        <v>Furniture</v>
      </c>
      <c r="R3495" t="str">
        <f>VLOOKUP(Table3[[#This Row],[Order ID]],OrderBreakDown!A3494:H11541,8,0)</f>
        <v>Chairs</v>
      </c>
    </row>
    <row r="3496" spans="1:18" ht="21.75" customHeight="1" thickBot="1" x14ac:dyDescent="0.3">
      <c r="A3496" s="5" t="s">
        <v>5355</v>
      </c>
      <c r="B3496" s="2">
        <v>41870</v>
      </c>
      <c r="C3496" s="1" t="s">
        <v>1888</v>
      </c>
      <c r="D3496" s="1" t="s">
        <v>1745</v>
      </c>
      <c r="E3496" s="1" t="s">
        <v>49</v>
      </c>
      <c r="F3496" s="1" t="s">
        <v>50</v>
      </c>
      <c r="G3496" s="1" t="s">
        <v>33</v>
      </c>
      <c r="H3496" s="2">
        <v>41876</v>
      </c>
      <c r="I3496" s="1" t="s">
        <v>22</v>
      </c>
      <c r="J3496" s="6" t="s">
        <v>412</v>
      </c>
      <c r="L3496" t="str">
        <f>VLOOKUP(Table3[[#This Row],[Order ID]],OrderBreakDown!A3495:H11542,2,0)</f>
        <v>Sauder Stackable Bookrack, Pine</v>
      </c>
      <c r="M3496" s="16">
        <f>VLOOKUP(Table3[[#This Row],[Order ID]],OrderBreakDown!A3495:H11542,3,0)</f>
        <v>0</v>
      </c>
      <c r="N3496" t="str">
        <f>VLOOKUP(Table3[[#This Row],[Order ID]],OrderBreakDown!A3495:H11542,4,0)</f>
        <v>$741.00</v>
      </c>
      <c r="O3496" s="18" t="str">
        <f>VLOOKUP(Table3[[#This Row],[Order ID]],OrderBreakDown!A3495:H11542,5,0)</f>
        <v>$267.00</v>
      </c>
      <c r="P3496">
        <f>VLOOKUP(Table3[[#This Row],[Order ID]],OrderBreakDown!A3495:H11542,6,0)</f>
        <v>5</v>
      </c>
      <c r="Q3496" t="str">
        <f>VLOOKUP(Table3[[#This Row],[Order ID]],OrderBreakDown!A3495:H11542,7,0)</f>
        <v>Furniture</v>
      </c>
      <c r="R3496" t="str">
        <f>VLOOKUP(Table3[[#This Row],[Order ID]],OrderBreakDown!A3495:H11542,8,0)</f>
        <v>Bookcases</v>
      </c>
    </row>
    <row r="3497" spans="1:18" ht="21.75" customHeight="1" thickBot="1" x14ac:dyDescent="0.3">
      <c r="A3497" s="5" t="s">
        <v>5356</v>
      </c>
      <c r="B3497" s="2">
        <v>41870</v>
      </c>
      <c r="C3497" s="1" t="s">
        <v>928</v>
      </c>
      <c r="D3497" s="1" t="s">
        <v>205</v>
      </c>
      <c r="E3497" s="1" t="s">
        <v>66</v>
      </c>
      <c r="F3497" s="1" t="s">
        <v>28</v>
      </c>
      <c r="G3497" s="1" t="s">
        <v>21</v>
      </c>
      <c r="H3497" s="2">
        <v>41876</v>
      </c>
      <c r="I3497" s="1" t="s">
        <v>22</v>
      </c>
      <c r="J3497" s="6" t="s">
        <v>206</v>
      </c>
      <c r="L3497" t="str">
        <f>VLOOKUP(Table3[[#This Row],[Order ID]],OrderBreakDown!A3496:H11543,2,0)</f>
        <v>Stockwell Rubber Bands, 12 Pack</v>
      </c>
      <c r="M3497" s="16">
        <f>VLOOKUP(Table3[[#This Row],[Order ID]],OrderBreakDown!A3496:H11543,3,0)</f>
        <v>0</v>
      </c>
      <c r="N3497" t="str">
        <f>VLOOKUP(Table3[[#This Row],[Order ID]],OrderBreakDown!A3496:H11543,4,0)</f>
        <v>$16.00</v>
      </c>
      <c r="O3497" s="18" t="str">
        <f>VLOOKUP(Table3[[#This Row],[Order ID]],OrderBreakDown!A3496:H11543,5,0)</f>
        <v>$2.00</v>
      </c>
      <c r="P3497">
        <f>VLOOKUP(Table3[[#This Row],[Order ID]],OrderBreakDown!A3496:H11543,6,0)</f>
        <v>1</v>
      </c>
      <c r="Q3497" t="str">
        <f>VLOOKUP(Table3[[#This Row],[Order ID]],OrderBreakDown!A3496:H11543,7,0)</f>
        <v>Office Supplies</v>
      </c>
      <c r="R3497" t="str">
        <f>VLOOKUP(Table3[[#This Row],[Order ID]],OrderBreakDown!A3496:H11543,8,0)</f>
        <v>Fasteners</v>
      </c>
    </row>
    <row r="3498" spans="1:18" ht="21.75" customHeight="1" thickBot="1" x14ac:dyDescent="0.3">
      <c r="A3498" s="5" t="s">
        <v>5357</v>
      </c>
      <c r="B3498" s="2">
        <v>41870</v>
      </c>
      <c r="C3498" s="1" t="s">
        <v>904</v>
      </c>
      <c r="D3498" s="1" t="s">
        <v>141</v>
      </c>
      <c r="E3498" s="1" t="s">
        <v>58</v>
      </c>
      <c r="F3498" s="1" t="s">
        <v>50</v>
      </c>
      <c r="G3498" s="1" t="s">
        <v>21</v>
      </c>
      <c r="H3498" s="2">
        <v>41874</v>
      </c>
      <c r="I3498" s="1" t="s">
        <v>16</v>
      </c>
      <c r="J3498" s="6" t="s">
        <v>141</v>
      </c>
      <c r="L3498" t="str">
        <f>VLOOKUP(Table3[[#This Row],[Order ID]],OrderBreakDown!A3497:H11544,2,0)</f>
        <v>Wilson Jones Binding Machine, Recycled</v>
      </c>
      <c r="M3498" s="16">
        <f>VLOOKUP(Table3[[#This Row],[Order ID]],OrderBreakDown!A3497:H11544,3,0)</f>
        <v>0</v>
      </c>
      <c r="N3498" t="str">
        <f>VLOOKUP(Table3[[#This Row],[Order ID]],OrderBreakDown!A3497:H11544,4,0)</f>
        <v>$345.00</v>
      </c>
      <c r="O3498" s="18" t="str">
        <f>VLOOKUP(Table3[[#This Row],[Order ID]],OrderBreakDown!A3497:H11544,5,0)</f>
        <v>$38.00</v>
      </c>
      <c r="P3498">
        <f>VLOOKUP(Table3[[#This Row],[Order ID]],OrderBreakDown!A3497:H11544,6,0)</f>
        <v>7</v>
      </c>
      <c r="Q3498" t="str">
        <f>VLOOKUP(Table3[[#This Row],[Order ID]],OrderBreakDown!A3497:H11544,7,0)</f>
        <v>Office Supplies</v>
      </c>
      <c r="R3498" t="str">
        <f>VLOOKUP(Table3[[#This Row],[Order ID]],OrderBreakDown!A3497:H11544,8,0)</f>
        <v>Binders</v>
      </c>
    </row>
    <row r="3499" spans="1:18" ht="21.75" customHeight="1" thickBot="1" x14ac:dyDescent="0.3">
      <c r="A3499" s="5" t="s">
        <v>5358</v>
      </c>
      <c r="B3499" s="2">
        <v>41870</v>
      </c>
      <c r="C3499" s="1" t="s">
        <v>4018</v>
      </c>
      <c r="D3499" s="1" t="s">
        <v>70</v>
      </c>
      <c r="E3499" s="1" t="s">
        <v>20</v>
      </c>
      <c r="F3499" s="1" t="s">
        <v>14</v>
      </c>
      <c r="G3499" s="1" t="s">
        <v>33</v>
      </c>
      <c r="H3499" s="2">
        <v>41874</v>
      </c>
      <c r="I3499" s="1" t="s">
        <v>22</v>
      </c>
      <c r="J3499" s="6" t="s">
        <v>23</v>
      </c>
      <c r="L3499" t="str">
        <f>VLOOKUP(Table3[[#This Row],[Order ID]],OrderBreakDown!A3498:H11545,2,0)</f>
        <v>Hoover Refrigerator, Silver</v>
      </c>
      <c r="M3499" s="16">
        <f>VLOOKUP(Table3[[#This Row],[Order ID]],OrderBreakDown!A3498:H11545,3,0)</f>
        <v>0</v>
      </c>
      <c r="N3499" t="str">
        <f>VLOOKUP(Table3[[#This Row],[Order ID]],OrderBreakDown!A3498:H11545,4,0)</f>
        <v>$1,054.00</v>
      </c>
      <c r="O3499" s="18" t="str">
        <f>VLOOKUP(Table3[[#This Row],[Order ID]],OrderBreakDown!A3498:H11545,5,0)</f>
        <v>$337.00</v>
      </c>
      <c r="P3499">
        <f>VLOOKUP(Table3[[#This Row],[Order ID]],OrderBreakDown!A3498:H11545,6,0)</f>
        <v>2</v>
      </c>
      <c r="Q3499" t="str">
        <f>VLOOKUP(Table3[[#This Row],[Order ID]],OrderBreakDown!A3498:H11545,7,0)</f>
        <v>Office Supplies</v>
      </c>
      <c r="R3499" t="str">
        <f>VLOOKUP(Table3[[#This Row],[Order ID]],OrderBreakDown!A3498:H11545,8,0)</f>
        <v>Appliances</v>
      </c>
    </row>
    <row r="3500" spans="1:18" ht="21.75" customHeight="1" thickBot="1" x14ac:dyDescent="0.3">
      <c r="A3500" s="5" t="s">
        <v>5359</v>
      </c>
      <c r="B3500" s="2">
        <v>41870</v>
      </c>
      <c r="C3500" s="1" t="s">
        <v>2089</v>
      </c>
      <c r="D3500" s="1" t="s">
        <v>5360</v>
      </c>
      <c r="E3500" s="1" t="s">
        <v>27</v>
      </c>
      <c r="F3500" s="1" t="s">
        <v>28</v>
      </c>
      <c r="G3500" s="1" t="s">
        <v>21</v>
      </c>
      <c r="H3500" s="2">
        <v>41876</v>
      </c>
      <c r="I3500" s="1" t="s">
        <v>22</v>
      </c>
      <c r="J3500" s="6" t="s">
        <v>194</v>
      </c>
      <c r="L3500" t="str">
        <f>VLOOKUP(Table3[[#This Row],[Order ID]],OrderBreakDown!A3499:H11546,2,0)</f>
        <v>Samsung Smart Phone, Cordless</v>
      </c>
      <c r="M3500" s="16">
        <f>VLOOKUP(Table3[[#This Row],[Order ID]],OrderBreakDown!A3499:H11546,3,0)</f>
        <v>0.15</v>
      </c>
      <c r="N3500" t="str">
        <f>VLOOKUP(Table3[[#This Row],[Order ID]],OrderBreakDown!A3499:H11546,4,0)</f>
        <v>$1,629.00</v>
      </c>
      <c r="O3500" s="18" t="str">
        <f>VLOOKUP(Table3[[#This Row],[Order ID]],OrderBreakDown!A3499:H11546,5,0)</f>
        <v>-$153.00</v>
      </c>
      <c r="P3500">
        <f>VLOOKUP(Table3[[#This Row],[Order ID]],OrderBreakDown!A3499:H11546,6,0)</f>
        <v>3</v>
      </c>
      <c r="Q3500" t="str">
        <f>VLOOKUP(Table3[[#This Row],[Order ID]],OrderBreakDown!A3499:H11546,7,0)</f>
        <v>Technology</v>
      </c>
      <c r="R3500" t="str">
        <f>VLOOKUP(Table3[[#This Row],[Order ID]],OrderBreakDown!A3499:H11546,8,0)</f>
        <v>Phones</v>
      </c>
    </row>
    <row r="3501" spans="1:18" ht="21.75" customHeight="1" thickBot="1" x14ac:dyDescent="0.3">
      <c r="A3501" s="5" t="s">
        <v>5361</v>
      </c>
      <c r="B3501" s="2">
        <v>41870</v>
      </c>
      <c r="C3501" s="1" t="s">
        <v>217</v>
      </c>
      <c r="D3501" s="1" t="s">
        <v>81</v>
      </c>
      <c r="E3501" s="1" t="s">
        <v>13</v>
      </c>
      <c r="F3501" s="1" t="s">
        <v>14</v>
      </c>
      <c r="G3501" s="1" t="s">
        <v>33</v>
      </c>
      <c r="H3501" s="2">
        <v>41873</v>
      </c>
      <c r="I3501" s="1" t="s">
        <v>37</v>
      </c>
      <c r="J3501" s="6" t="s">
        <v>82</v>
      </c>
      <c r="L3501" t="str">
        <f>VLOOKUP(Table3[[#This Row],[Order ID]],OrderBreakDown!A3500:H11547,2,0)</f>
        <v>Smead File Cart, Single Width</v>
      </c>
      <c r="M3501" s="16">
        <f>VLOOKUP(Table3[[#This Row],[Order ID]],OrderBreakDown!A3500:H11547,3,0)</f>
        <v>0.5</v>
      </c>
      <c r="N3501" t="str">
        <f>VLOOKUP(Table3[[#This Row],[Order ID]],OrderBreakDown!A3500:H11547,4,0)</f>
        <v>$257.00</v>
      </c>
      <c r="O3501" s="18" t="str">
        <f>VLOOKUP(Table3[[#This Row],[Order ID]],OrderBreakDown!A3500:H11547,5,0)</f>
        <v>-$252.00</v>
      </c>
      <c r="P3501">
        <f>VLOOKUP(Table3[[#This Row],[Order ID]],OrderBreakDown!A3500:H11547,6,0)</f>
        <v>4</v>
      </c>
      <c r="Q3501" t="str">
        <f>VLOOKUP(Table3[[#This Row],[Order ID]],OrderBreakDown!A3500:H11547,7,0)</f>
        <v>Office Supplies</v>
      </c>
      <c r="R3501" t="str">
        <f>VLOOKUP(Table3[[#This Row],[Order ID]],OrderBreakDown!A3500:H11547,8,0)</f>
        <v>Storage</v>
      </c>
    </row>
    <row r="3502" spans="1:18" ht="21.75" customHeight="1" thickBot="1" x14ac:dyDescent="0.3">
      <c r="A3502" s="5" t="s">
        <v>5362</v>
      </c>
      <c r="B3502" s="2">
        <v>41871</v>
      </c>
      <c r="C3502" s="1" t="s">
        <v>2991</v>
      </c>
      <c r="D3502" s="1" t="s">
        <v>221</v>
      </c>
      <c r="E3502" s="1" t="s">
        <v>27</v>
      </c>
      <c r="F3502" s="1" t="s">
        <v>28</v>
      </c>
      <c r="G3502" s="1" t="s">
        <v>15</v>
      </c>
      <c r="H3502" s="2">
        <v>41875</v>
      </c>
      <c r="I3502" s="1" t="s">
        <v>22</v>
      </c>
      <c r="J3502" s="6" t="s">
        <v>41</v>
      </c>
      <c r="L3502" t="str">
        <f>VLOOKUP(Table3[[#This Row],[Order ID]],OrderBreakDown!A3501:H11548,2,0)</f>
        <v>Avery Binder, Clear</v>
      </c>
      <c r="M3502" s="16">
        <f>VLOOKUP(Table3[[#This Row],[Order ID]],OrderBreakDown!A3501:H11548,3,0)</f>
        <v>0</v>
      </c>
      <c r="N3502" t="str">
        <f>VLOOKUP(Table3[[#This Row],[Order ID]],OrderBreakDown!A3501:H11548,4,0)</f>
        <v>$62.00</v>
      </c>
      <c r="O3502" s="18" t="str">
        <f>VLOOKUP(Table3[[#This Row],[Order ID]],OrderBreakDown!A3501:H11548,5,0)</f>
        <v>$6.00</v>
      </c>
      <c r="P3502">
        <f>VLOOKUP(Table3[[#This Row],[Order ID]],OrderBreakDown!A3501:H11548,6,0)</f>
        <v>5</v>
      </c>
      <c r="Q3502" t="str">
        <f>VLOOKUP(Table3[[#This Row],[Order ID]],OrderBreakDown!A3501:H11548,7,0)</f>
        <v>Office Supplies</v>
      </c>
      <c r="R3502" t="str">
        <f>VLOOKUP(Table3[[#This Row],[Order ID]],OrderBreakDown!A3501:H11548,8,0)</f>
        <v>Binders</v>
      </c>
    </row>
    <row r="3503" spans="1:18" ht="21.75" customHeight="1" thickBot="1" x14ac:dyDescent="0.3">
      <c r="A3503" s="5" t="s">
        <v>5363</v>
      </c>
      <c r="B3503" s="2">
        <v>41871</v>
      </c>
      <c r="C3503" s="1" t="s">
        <v>2079</v>
      </c>
      <c r="D3503" s="1" t="s">
        <v>177</v>
      </c>
      <c r="E3503" s="1" t="s">
        <v>20</v>
      </c>
      <c r="F3503" s="1" t="s">
        <v>14</v>
      </c>
      <c r="G3503" s="1" t="s">
        <v>21</v>
      </c>
      <c r="H3503" s="2">
        <v>41875</v>
      </c>
      <c r="I3503" s="1" t="s">
        <v>22</v>
      </c>
      <c r="J3503" s="6" t="s">
        <v>23</v>
      </c>
      <c r="L3503" t="str">
        <f>VLOOKUP(Table3[[#This Row],[Order ID]],OrderBreakDown!A3502:H11549,2,0)</f>
        <v>Acco Hole Reinforcements, Durable</v>
      </c>
      <c r="M3503" s="16">
        <f>VLOOKUP(Table3[[#This Row],[Order ID]],OrderBreakDown!A3502:H11549,3,0)</f>
        <v>0.1</v>
      </c>
      <c r="N3503" t="str">
        <f>VLOOKUP(Table3[[#This Row],[Order ID]],OrderBreakDown!A3502:H11549,4,0)</f>
        <v>$15.00</v>
      </c>
      <c r="O3503" s="18" t="str">
        <f>VLOOKUP(Table3[[#This Row],[Order ID]],OrderBreakDown!A3502:H11549,5,0)</f>
        <v>$6.00</v>
      </c>
      <c r="P3503">
        <f>VLOOKUP(Table3[[#This Row],[Order ID]],OrderBreakDown!A3502:H11549,6,0)</f>
        <v>2</v>
      </c>
      <c r="Q3503" t="str">
        <f>VLOOKUP(Table3[[#This Row],[Order ID]],OrderBreakDown!A3502:H11549,7,0)</f>
        <v>Office Supplies</v>
      </c>
      <c r="R3503" t="str">
        <f>VLOOKUP(Table3[[#This Row],[Order ID]],OrderBreakDown!A3502:H11549,8,0)</f>
        <v>Binders</v>
      </c>
    </row>
    <row r="3504" spans="1:18" ht="21.75" customHeight="1" thickBot="1" x14ac:dyDescent="0.3">
      <c r="A3504" s="5" t="s">
        <v>5364</v>
      </c>
      <c r="B3504" s="2">
        <v>41871</v>
      </c>
      <c r="C3504" s="1" t="s">
        <v>5365</v>
      </c>
      <c r="D3504" s="1" t="s">
        <v>5366</v>
      </c>
      <c r="E3504" s="1" t="s">
        <v>66</v>
      </c>
      <c r="F3504" s="1" t="s">
        <v>28</v>
      </c>
      <c r="G3504" s="1" t="s">
        <v>33</v>
      </c>
      <c r="H3504" s="2">
        <v>41873</v>
      </c>
      <c r="I3504" s="1" t="s">
        <v>37</v>
      </c>
      <c r="J3504" s="6" t="s">
        <v>116</v>
      </c>
      <c r="L3504" t="str">
        <f>VLOOKUP(Table3[[#This Row],[Order ID]],OrderBreakDown!A3503:H11550,2,0)</f>
        <v>Wilson Jones Index Tab, Clear</v>
      </c>
      <c r="M3504" s="16">
        <f>VLOOKUP(Table3[[#This Row],[Order ID]],OrderBreakDown!A3503:H11550,3,0)</f>
        <v>0</v>
      </c>
      <c r="N3504" t="str">
        <f>VLOOKUP(Table3[[#This Row],[Order ID]],OrderBreakDown!A3503:H11550,4,0)</f>
        <v>$18.00</v>
      </c>
      <c r="O3504" s="18" t="str">
        <f>VLOOKUP(Table3[[#This Row],[Order ID]],OrderBreakDown!A3503:H11550,5,0)</f>
        <v>$2.00</v>
      </c>
      <c r="P3504">
        <f>VLOOKUP(Table3[[#This Row],[Order ID]],OrderBreakDown!A3503:H11550,6,0)</f>
        <v>3</v>
      </c>
      <c r="Q3504" t="str">
        <f>VLOOKUP(Table3[[#This Row],[Order ID]],OrderBreakDown!A3503:H11550,7,0)</f>
        <v>Office Supplies</v>
      </c>
      <c r="R3504" t="str">
        <f>VLOOKUP(Table3[[#This Row],[Order ID]],OrderBreakDown!A3503:H11550,8,0)</f>
        <v>Binders</v>
      </c>
    </row>
    <row r="3505" spans="1:18" ht="21.75" customHeight="1" thickBot="1" x14ac:dyDescent="0.3">
      <c r="A3505" s="5" t="s">
        <v>5367</v>
      </c>
      <c r="B3505" s="2">
        <v>41871</v>
      </c>
      <c r="C3505" s="1" t="s">
        <v>430</v>
      </c>
      <c r="D3505" s="1" t="s">
        <v>993</v>
      </c>
      <c r="E3505" s="1" t="s">
        <v>27</v>
      </c>
      <c r="F3505" s="1" t="s">
        <v>28</v>
      </c>
      <c r="G3505" s="1" t="s">
        <v>21</v>
      </c>
      <c r="H3505" s="2">
        <v>41874</v>
      </c>
      <c r="I3505" s="1" t="s">
        <v>37</v>
      </c>
      <c r="J3505" s="6" t="s">
        <v>112</v>
      </c>
      <c r="L3505" t="str">
        <f>VLOOKUP(Table3[[#This Row],[Order ID]],OrderBreakDown!A3504:H11551,2,0)</f>
        <v>Smead Shelving, Wire Frame</v>
      </c>
      <c r="M3505" s="16">
        <f>VLOOKUP(Table3[[#This Row],[Order ID]],OrderBreakDown!A3504:H11551,3,0)</f>
        <v>0.1</v>
      </c>
      <c r="N3505" t="str">
        <f>VLOOKUP(Table3[[#This Row],[Order ID]],OrderBreakDown!A3504:H11551,4,0)</f>
        <v>$43.00</v>
      </c>
      <c r="O3505" s="18" t="str">
        <f>VLOOKUP(Table3[[#This Row],[Order ID]],OrderBreakDown!A3504:H11551,5,0)</f>
        <v>$17.00</v>
      </c>
      <c r="P3505">
        <f>VLOOKUP(Table3[[#This Row],[Order ID]],OrderBreakDown!A3504:H11551,6,0)</f>
        <v>1</v>
      </c>
      <c r="Q3505" t="str">
        <f>VLOOKUP(Table3[[#This Row],[Order ID]],OrderBreakDown!A3504:H11551,7,0)</f>
        <v>Office Supplies</v>
      </c>
      <c r="R3505" t="str">
        <f>VLOOKUP(Table3[[#This Row],[Order ID]],OrderBreakDown!A3504:H11551,8,0)</f>
        <v>Storage</v>
      </c>
    </row>
    <row r="3506" spans="1:18" ht="21.75" customHeight="1" thickBot="1" x14ac:dyDescent="0.3">
      <c r="A3506" s="5" t="s">
        <v>5368</v>
      </c>
      <c r="B3506" s="2">
        <v>41871</v>
      </c>
      <c r="C3506" s="1" t="s">
        <v>322</v>
      </c>
      <c r="D3506" s="1" t="s">
        <v>247</v>
      </c>
      <c r="E3506" s="1" t="s">
        <v>49</v>
      </c>
      <c r="F3506" s="1" t="s">
        <v>50</v>
      </c>
      <c r="G3506" s="1" t="s">
        <v>21</v>
      </c>
      <c r="H3506" s="2">
        <v>41871</v>
      </c>
      <c r="I3506" s="1" t="s">
        <v>62</v>
      </c>
      <c r="J3506" s="6" t="s">
        <v>104</v>
      </c>
      <c r="L3506" t="str">
        <f>VLOOKUP(Table3[[#This Row],[Order ID]],OrderBreakDown!A3505:H11552,2,0)</f>
        <v>Eldon Frame, Erganomic</v>
      </c>
      <c r="M3506" s="16">
        <f>VLOOKUP(Table3[[#This Row],[Order ID]],OrderBreakDown!A3505:H11552,3,0)</f>
        <v>0</v>
      </c>
      <c r="N3506" t="str">
        <f>VLOOKUP(Table3[[#This Row],[Order ID]],OrderBreakDown!A3505:H11552,4,0)</f>
        <v>$689.00</v>
      </c>
      <c r="O3506" s="18" t="str">
        <f>VLOOKUP(Table3[[#This Row],[Order ID]],OrderBreakDown!A3505:H11552,5,0)</f>
        <v>$96.00</v>
      </c>
      <c r="P3506">
        <f>VLOOKUP(Table3[[#This Row],[Order ID]],OrderBreakDown!A3505:H11552,6,0)</f>
        <v>6</v>
      </c>
      <c r="Q3506" t="str">
        <f>VLOOKUP(Table3[[#This Row],[Order ID]],OrderBreakDown!A3505:H11552,7,0)</f>
        <v>Furniture</v>
      </c>
      <c r="R3506" t="str">
        <f>VLOOKUP(Table3[[#This Row],[Order ID]],OrderBreakDown!A3505:H11552,8,0)</f>
        <v>Furnishings</v>
      </c>
    </row>
    <row r="3507" spans="1:18" ht="21.75" customHeight="1" thickBot="1" x14ac:dyDescent="0.3">
      <c r="A3507" s="5" t="s">
        <v>5369</v>
      </c>
      <c r="B3507" s="2">
        <v>41871</v>
      </c>
      <c r="C3507" s="1" t="s">
        <v>639</v>
      </c>
      <c r="D3507" s="1" t="s">
        <v>5370</v>
      </c>
      <c r="E3507" s="1" t="s">
        <v>27</v>
      </c>
      <c r="F3507" s="1" t="s">
        <v>28</v>
      </c>
      <c r="G3507" s="1" t="s">
        <v>21</v>
      </c>
      <c r="H3507" s="2">
        <v>41878</v>
      </c>
      <c r="I3507" s="1" t="s">
        <v>22</v>
      </c>
      <c r="J3507" s="6" t="s">
        <v>112</v>
      </c>
      <c r="L3507" t="str">
        <f>VLOOKUP(Table3[[#This Row],[Order ID]],OrderBreakDown!A3506:H11553,2,0)</f>
        <v>Ibico Binding Machine, Recycled</v>
      </c>
      <c r="M3507" s="16">
        <f>VLOOKUP(Table3[[#This Row],[Order ID]],OrderBreakDown!A3506:H11553,3,0)</f>
        <v>0</v>
      </c>
      <c r="N3507" t="str">
        <f>VLOOKUP(Table3[[#This Row],[Order ID]],OrderBreakDown!A3506:H11553,4,0)</f>
        <v>$104.00</v>
      </c>
      <c r="O3507" s="18" t="str">
        <f>VLOOKUP(Table3[[#This Row],[Order ID]],OrderBreakDown!A3506:H11553,5,0)</f>
        <v>$19.00</v>
      </c>
      <c r="P3507">
        <f>VLOOKUP(Table3[[#This Row],[Order ID]],OrderBreakDown!A3506:H11553,6,0)</f>
        <v>2</v>
      </c>
      <c r="Q3507" t="str">
        <f>VLOOKUP(Table3[[#This Row],[Order ID]],OrderBreakDown!A3506:H11553,7,0)</f>
        <v>Office Supplies</v>
      </c>
      <c r="R3507" t="str">
        <f>VLOOKUP(Table3[[#This Row],[Order ID]],OrderBreakDown!A3506:H11553,8,0)</f>
        <v>Binders</v>
      </c>
    </row>
    <row r="3508" spans="1:18" ht="21.75" customHeight="1" thickBot="1" x14ac:dyDescent="0.3">
      <c r="A3508" s="5" t="s">
        <v>5371</v>
      </c>
      <c r="B3508" s="2">
        <v>41871</v>
      </c>
      <c r="C3508" s="1" t="s">
        <v>612</v>
      </c>
      <c r="D3508" s="1" t="s">
        <v>3934</v>
      </c>
      <c r="E3508" s="1" t="s">
        <v>77</v>
      </c>
      <c r="F3508" s="1" t="s">
        <v>28</v>
      </c>
      <c r="G3508" s="1" t="s">
        <v>15</v>
      </c>
      <c r="H3508" s="2">
        <v>41876</v>
      </c>
      <c r="I3508" s="1" t="s">
        <v>22</v>
      </c>
      <c r="J3508" s="6" t="s">
        <v>581</v>
      </c>
      <c r="L3508" t="str">
        <f>VLOOKUP(Table3[[#This Row],[Order ID]],OrderBreakDown!A3507:H11554,2,0)</f>
        <v>Novimex Bag Chairs, Adjustable</v>
      </c>
      <c r="M3508" s="16">
        <f>VLOOKUP(Table3[[#This Row],[Order ID]],OrderBreakDown!A3507:H11554,3,0)</f>
        <v>0.5</v>
      </c>
      <c r="N3508" t="str">
        <f>VLOOKUP(Table3[[#This Row],[Order ID]],OrderBreakDown!A3507:H11554,4,0)</f>
        <v>$73.00</v>
      </c>
      <c r="O3508" s="18" t="str">
        <f>VLOOKUP(Table3[[#This Row],[Order ID]],OrderBreakDown!A3507:H11554,5,0)</f>
        <v>-$36.00</v>
      </c>
      <c r="P3508">
        <f>VLOOKUP(Table3[[#This Row],[Order ID]],OrderBreakDown!A3507:H11554,6,0)</f>
        <v>3</v>
      </c>
      <c r="Q3508" t="str">
        <f>VLOOKUP(Table3[[#This Row],[Order ID]],OrderBreakDown!A3507:H11554,7,0)</f>
        <v>Furniture</v>
      </c>
      <c r="R3508" t="str">
        <f>VLOOKUP(Table3[[#This Row],[Order ID]],OrderBreakDown!A3507:H11554,8,0)</f>
        <v>Chairs</v>
      </c>
    </row>
    <row r="3509" spans="1:18" ht="21.75" customHeight="1" thickBot="1" x14ac:dyDescent="0.3">
      <c r="A3509" s="5" t="s">
        <v>5372</v>
      </c>
      <c r="B3509" s="2">
        <v>41871</v>
      </c>
      <c r="C3509" s="1" t="s">
        <v>234</v>
      </c>
      <c r="D3509" s="1" t="s">
        <v>32</v>
      </c>
      <c r="E3509" s="1" t="s">
        <v>20</v>
      </c>
      <c r="F3509" s="1" t="s">
        <v>14</v>
      </c>
      <c r="G3509" s="1" t="s">
        <v>33</v>
      </c>
      <c r="H3509" s="2">
        <v>41876</v>
      </c>
      <c r="I3509" s="1" t="s">
        <v>22</v>
      </c>
      <c r="J3509" s="6" t="s">
        <v>23</v>
      </c>
      <c r="L3509" t="str">
        <f>VLOOKUP(Table3[[#This Row],[Order ID]],OrderBreakDown!A3508:H11555,2,0)</f>
        <v>Cuisinart Refrigerator, Black</v>
      </c>
      <c r="M3509" s="16">
        <f>VLOOKUP(Table3[[#This Row],[Order ID]],OrderBreakDown!A3508:H11555,3,0)</f>
        <v>0.5</v>
      </c>
      <c r="N3509" t="str">
        <f>VLOOKUP(Table3[[#This Row],[Order ID]],OrderBreakDown!A3508:H11555,4,0)</f>
        <v>$496.00</v>
      </c>
      <c r="O3509" s="18" t="str">
        <f>VLOOKUP(Table3[[#This Row],[Order ID]],OrderBreakDown!A3508:H11555,5,0)</f>
        <v>-$79.00</v>
      </c>
      <c r="P3509">
        <f>VLOOKUP(Table3[[#This Row],[Order ID]],OrderBreakDown!A3508:H11555,6,0)</f>
        <v>2</v>
      </c>
      <c r="Q3509" t="str">
        <f>VLOOKUP(Table3[[#This Row],[Order ID]],OrderBreakDown!A3508:H11555,7,0)</f>
        <v>Office Supplies</v>
      </c>
      <c r="R3509" t="str">
        <f>VLOOKUP(Table3[[#This Row],[Order ID]],OrderBreakDown!A3508:H11555,8,0)</f>
        <v>Appliances</v>
      </c>
    </row>
    <row r="3510" spans="1:18" ht="21.75" customHeight="1" thickBot="1" x14ac:dyDescent="0.3">
      <c r="A3510" s="5" t="s">
        <v>5373</v>
      </c>
      <c r="B3510" s="2">
        <v>41872</v>
      </c>
      <c r="C3510" s="1" t="s">
        <v>2309</v>
      </c>
      <c r="D3510" s="1" t="s">
        <v>545</v>
      </c>
      <c r="E3510" s="1" t="s">
        <v>66</v>
      </c>
      <c r="F3510" s="1" t="s">
        <v>28</v>
      </c>
      <c r="G3510" s="1" t="s">
        <v>15</v>
      </c>
      <c r="H3510" s="2">
        <v>41874</v>
      </c>
      <c r="I3510" s="1" t="s">
        <v>16</v>
      </c>
      <c r="J3510" s="6" t="s">
        <v>116</v>
      </c>
      <c r="L3510" t="str">
        <f>VLOOKUP(Table3[[#This Row],[Order ID]],OrderBreakDown!A3509:H11556,2,0)</f>
        <v>Dania Library with Doors, Metal</v>
      </c>
      <c r="M3510" s="16">
        <f>VLOOKUP(Table3[[#This Row],[Order ID]],OrderBreakDown!A3509:H11556,3,0)</f>
        <v>0.1</v>
      </c>
      <c r="N3510" t="str">
        <f>VLOOKUP(Table3[[#This Row],[Order ID]],OrderBreakDown!A3509:H11556,4,0)</f>
        <v>$977.00</v>
      </c>
      <c r="O3510" s="18" t="str">
        <f>VLOOKUP(Table3[[#This Row],[Order ID]],OrderBreakDown!A3509:H11556,5,0)</f>
        <v>$271.00</v>
      </c>
      <c r="P3510">
        <f>VLOOKUP(Table3[[#This Row],[Order ID]],OrderBreakDown!A3509:H11556,6,0)</f>
        <v>3</v>
      </c>
      <c r="Q3510" t="str">
        <f>VLOOKUP(Table3[[#This Row],[Order ID]],OrderBreakDown!A3509:H11556,7,0)</f>
        <v>Furniture</v>
      </c>
      <c r="R3510" t="str">
        <f>VLOOKUP(Table3[[#This Row],[Order ID]],OrderBreakDown!A3509:H11556,8,0)</f>
        <v>Bookcases</v>
      </c>
    </row>
    <row r="3511" spans="1:18" ht="21.75" customHeight="1" thickBot="1" x14ac:dyDescent="0.3">
      <c r="A3511" s="5" t="s">
        <v>5374</v>
      </c>
      <c r="B3511" s="2">
        <v>41872</v>
      </c>
      <c r="C3511" s="1" t="s">
        <v>39</v>
      </c>
      <c r="D3511" s="1" t="s">
        <v>5375</v>
      </c>
      <c r="E3511" s="1" t="s">
        <v>49</v>
      </c>
      <c r="F3511" s="1" t="s">
        <v>50</v>
      </c>
      <c r="G3511" s="1" t="s">
        <v>33</v>
      </c>
      <c r="H3511" s="2">
        <v>41876</v>
      </c>
      <c r="I3511" s="1" t="s">
        <v>22</v>
      </c>
      <c r="J3511" s="6" t="s">
        <v>108</v>
      </c>
      <c r="L3511" t="str">
        <f>VLOOKUP(Table3[[#This Row],[Order ID]],OrderBreakDown!A3510:H11557,2,0)</f>
        <v>Ibico Hole Reinforcements, Recycled</v>
      </c>
      <c r="M3511" s="16">
        <f>VLOOKUP(Table3[[#This Row],[Order ID]],OrderBreakDown!A3510:H11557,3,0)</f>
        <v>0</v>
      </c>
      <c r="N3511" t="str">
        <f>VLOOKUP(Table3[[#This Row],[Order ID]],OrderBreakDown!A3510:H11557,4,0)</f>
        <v>$22.00</v>
      </c>
      <c r="O3511" s="18" t="str">
        <f>VLOOKUP(Table3[[#This Row],[Order ID]],OrderBreakDown!A3510:H11557,5,0)</f>
        <v>$7.00</v>
      </c>
      <c r="P3511">
        <f>VLOOKUP(Table3[[#This Row],[Order ID]],OrderBreakDown!A3510:H11557,6,0)</f>
        <v>3</v>
      </c>
      <c r="Q3511" t="str">
        <f>VLOOKUP(Table3[[#This Row],[Order ID]],OrderBreakDown!A3510:H11557,7,0)</f>
        <v>Office Supplies</v>
      </c>
      <c r="R3511" t="str">
        <f>VLOOKUP(Table3[[#This Row],[Order ID]],OrderBreakDown!A3510:H11557,8,0)</f>
        <v>Binders</v>
      </c>
    </row>
    <row r="3512" spans="1:18" ht="21.75" customHeight="1" thickBot="1" x14ac:dyDescent="0.3">
      <c r="A3512" s="5" t="s">
        <v>5376</v>
      </c>
      <c r="B3512" s="2">
        <v>41872</v>
      </c>
      <c r="C3512" s="1" t="s">
        <v>5365</v>
      </c>
      <c r="D3512" s="1" t="s">
        <v>4197</v>
      </c>
      <c r="E3512" s="1" t="s">
        <v>27</v>
      </c>
      <c r="F3512" s="1" t="s">
        <v>28</v>
      </c>
      <c r="G3512" s="1" t="s">
        <v>33</v>
      </c>
      <c r="H3512" s="2">
        <v>41877</v>
      </c>
      <c r="I3512" s="1" t="s">
        <v>22</v>
      </c>
      <c r="J3512" s="6" t="s">
        <v>181</v>
      </c>
      <c r="L3512" t="str">
        <f>VLOOKUP(Table3[[#This Row],[Order ID]],OrderBreakDown!A3511:H11558,2,0)</f>
        <v>Avery Binder Covers, Durable</v>
      </c>
      <c r="M3512" s="16">
        <f>VLOOKUP(Table3[[#This Row],[Order ID]],OrderBreakDown!A3511:H11558,3,0)</f>
        <v>0</v>
      </c>
      <c r="N3512" t="str">
        <f>VLOOKUP(Table3[[#This Row],[Order ID]],OrderBreakDown!A3511:H11558,4,0)</f>
        <v>$25.00</v>
      </c>
      <c r="O3512" s="18" t="str">
        <f>VLOOKUP(Table3[[#This Row],[Order ID]],OrderBreakDown!A3511:H11558,5,0)</f>
        <v>$3.00</v>
      </c>
      <c r="P3512">
        <f>VLOOKUP(Table3[[#This Row],[Order ID]],OrderBreakDown!A3511:H11558,6,0)</f>
        <v>2</v>
      </c>
      <c r="Q3512" t="str">
        <f>VLOOKUP(Table3[[#This Row],[Order ID]],OrderBreakDown!A3511:H11558,7,0)</f>
        <v>Office Supplies</v>
      </c>
      <c r="R3512" t="str">
        <f>VLOOKUP(Table3[[#This Row],[Order ID]],OrderBreakDown!A3511:H11558,8,0)</f>
        <v>Binders</v>
      </c>
    </row>
    <row r="3513" spans="1:18" ht="21.75" customHeight="1" thickBot="1" x14ac:dyDescent="0.3">
      <c r="A3513" s="5" t="s">
        <v>5377</v>
      </c>
      <c r="B3513" s="2">
        <v>41872</v>
      </c>
      <c r="C3513" s="1" t="s">
        <v>176</v>
      </c>
      <c r="D3513" s="1" t="s">
        <v>241</v>
      </c>
      <c r="E3513" s="1" t="s">
        <v>27</v>
      </c>
      <c r="F3513" s="1" t="s">
        <v>28</v>
      </c>
      <c r="G3513" s="1" t="s">
        <v>21</v>
      </c>
      <c r="H3513" s="2">
        <v>41872</v>
      </c>
      <c r="I3513" s="1" t="s">
        <v>62</v>
      </c>
      <c r="J3513" s="6" t="s">
        <v>112</v>
      </c>
      <c r="L3513" t="str">
        <f>VLOOKUP(Table3[[#This Row],[Order ID]],OrderBreakDown!A3512:H11559,2,0)</f>
        <v>Wilson Jones Binder, Clear</v>
      </c>
      <c r="M3513" s="16">
        <f>VLOOKUP(Table3[[#This Row],[Order ID]],OrderBreakDown!A3512:H11559,3,0)</f>
        <v>0</v>
      </c>
      <c r="N3513" t="str">
        <f>VLOOKUP(Table3[[#This Row],[Order ID]],OrderBreakDown!A3512:H11559,4,0)</f>
        <v>$25.00</v>
      </c>
      <c r="O3513" s="18" t="str">
        <f>VLOOKUP(Table3[[#This Row],[Order ID]],OrderBreakDown!A3512:H11559,5,0)</f>
        <v>$2.00</v>
      </c>
      <c r="P3513">
        <f>VLOOKUP(Table3[[#This Row],[Order ID]],OrderBreakDown!A3512:H11559,6,0)</f>
        <v>2</v>
      </c>
      <c r="Q3513" t="str">
        <f>VLOOKUP(Table3[[#This Row],[Order ID]],OrderBreakDown!A3512:H11559,7,0)</f>
        <v>Office Supplies</v>
      </c>
      <c r="R3513" t="str">
        <f>VLOOKUP(Table3[[#This Row],[Order ID]],OrderBreakDown!A3512:H11559,8,0)</f>
        <v>Binders</v>
      </c>
    </row>
    <row r="3514" spans="1:18" ht="21.75" customHeight="1" thickBot="1" x14ac:dyDescent="0.3">
      <c r="A3514" s="5" t="s">
        <v>5378</v>
      </c>
      <c r="B3514" s="2">
        <v>41872</v>
      </c>
      <c r="C3514" s="1" t="s">
        <v>1563</v>
      </c>
      <c r="D3514" s="1" t="s">
        <v>263</v>
      </c>
      <c r="E3514" s="1" t="s">
        <v>49</v>
      </c>
      <c r="F3514" s="1" t="s">
        <v>50</v>
      </c>
      <c r="G3514" s="1" t="s">
        <v>21</v>
      </c>
      <c r="H3514" s="2">
        <v>41875</v>
      </c>
      <c r="I3514" s="1" t="s">
        <v>37</v>
      </c>
      <c r="J3514" s="6" t="s">
        <v>264</v>
      </c>
      <c r="L3514" t="str">
        <f>VLOOKUP(Table3[[#This Row],[Order ID]],OrderBreakDown!A3513:H11560,2,0)</f>
        <v>BIC Markers, Easy-Erase</v>
      </c>
      <c r="M3514" s="16">
        <f>VLOOKUP(Table3[[#This Row],[Order ID]],OrderBreakDown!A3513:H11560,3,0)</f>
        <v>0</v>
      </c>
      <c r="N3514" t="str">
        <f>VLOOKUP(Table3[[#This Row],[Order ID]],OrderBreakDown!A3513:H11560,4,0)</f>
        <v>$80.00</v>
      </c>
      <c r="O3514" s="18" t="str">
        <f>VLOOKUP(Table3[[#This Row],[Order ID]],OrderBreakDown!A3513:H11560,5,0)</f>
        <v>$22.00</v>
      </c>
      <c r="P3514">
        <f>VLOOKUP(Table3[[#This Row],[Order ID]],OrderBreakDown!A3513:H11560,6,0)</f>
        <v>3</v>
      </c>
      <c r="Q3514" t="str">
        <f>VLOOKUP(Table3[[#This Row],[Order ID]],OrderBreakDown!A3513:H11560,7,0)</f>
        <v>Office Supplies</v>
      </c>
      <c r="R3514" t="str">
        <f>VLOOKUP(Table3[[#This Row],[Order ID]],OrderBreakDown!A3513:H11560,8,0)</f>
        <v>Art</v>
      </c>
    </row>
    <row r="3515" spans="1:18" ht="21.75" customHeight="1" thickBot="1" x14ac:dyDescent="0.3">
      <c r="A3515" s="5" t="s">
        <v>5379</v>
      </c>
      <c r="B3515" s="2">
        <v>41872</v>
      </c>
      <c r="C3515" s="1" t="s">
        <v>1402</v>
      </c>
      <c r="D3515" s="1" t="s">
        <v>651</v>
      </c>
      <c r="E3515" s="1" t="s">
        <v>260</v>
      </c>
      <c r="F3515" s="1" t="s">
        <v>14</v>
      </c>
      <c r="G3515" s="1" t="s">
        <v>33</v>
      </c>
      <c r="H3515" s="2">
        <v>41875</v>
      </c>
      <c r="I3515" s="1" t="s">
        <v>16</v>
      </c>
      <c r="J3515" s="6" t="s">
        <v>651</v>
      </c>
      <c r="L3515" t="str">
        <f>VLOOKUP(Table3[[#This Row],[Order ID]],OrderBreakDown!A3514:H11561,2,0)</f>
        <v>Safco Stackable Bookrack, Traditional</v>
      </c>
      <c r="M3515" s="16">
        <f>VLOOKUP(Table3[[#This Row],[Order ID]],OrderBreakDown!A3514:H11561,3,0)</f>
        <v>0.5</v>
      </c>
      <c r="N3515" t="str">
        <f>VLOOKUP(Table3[[#This Row],[Order ID]],OrderBreakDown!A3514:H11561,4,0)</f>
        <v>$148.00</v>
      </c>
      <c r="O3515" s="18" t="str">
        <f>VLOOKUP(Table3[[#This Row],[Order ID]],OrderBreakDown!A3514:H11561,5,0)</f>
        <v>-$101.00</v>
      </c>
      <c r="P3515">
        <f>VLOOKUP(Table3[[#This Row],[Order ID]],OrderBreakDown!A3514:H11561,6,0)</f>
        <v>2</v>
      </c>
      <c r="Q3515" t="str">
        <f>VLOOKUP(Table3[[#This Row],[Order ID]],OrderBreakDown!A3514:H11561,7,0)</f>
        <v>Furniture</v>
      </c>
      <c r="R3515" t="str">
        <f>VLOOKUP(Table3[[#This Row],[Order ID]],OrderBreakDown!A3514:H11561,8,0)</f>
        <v>Bookcases</v>
      </c>
    </row>
    <row r="3516" spans="1:18" ht="21.75" customHeight="1" thickBot="1" x14ac:dyDescent="0.3">
      <c r="A3516" s="5" t="s">
        <v>5380</v>
      </c>
      <c r="B3516" s="2">
        <v>41872</v>
      </c>
      <c r="C3516" s="1" t="s">
        <v>1014</v>
      </c>
      <c r="D3516" s="1" t="s">
        <v>177</v>
      </c>
      <c r="E3516" s="1" t="s">
        <v>20</v>
      </c>
      <c r="F3516" s="1" t="s">
        <v>14</v>
      </c>
      <c r="G3516" s="1" t="s">
        <v>15</v>
      </c>
      <c r="H3516" s="2">
        <v>41872</v>
      </c>
      <c r="I3516" s="1" t="s">
        <v>62</v>
      </c>
      <c r="J3516" s="6" t="s">
        <v>23</v>
      </c>
      <c r="L3516" t="str">
        <f>VLOOKUP(Table3[[#This Row],[Order ID]],OrderBreakDown!A3515:H11562,2,0)</f>
        <v>Deflect-O Door Stop, Black</v>
      </c>
      <c r="M3516" s="16">
        <f>VLOOKUP(Table3[[#This Row],[Order ID]],OrderBreakDown!A3515:H11562,3,0)</f>
        <v>0.4</v>
      </c>
      <c r="N3516" t="str">
        <f>VLOOKUP(Table3[[#This Row],[Order ID]],OrderBreakDown!A3515:H11562,4,0)</f>
        <v>$132.00</v>
      </c>
      <c r="O3516" s="18" t="str">
        <f>VLOOKUP(Table3[[#This Row],[Order ID]],OrderBreakDown!A3515:H11562,5,0)</f>
        <v>-$79.00</v>
      </c>
      <c r="P3516">
        <f>VLOOKUP(Table3[[#This Row],[Order ID]],OrderBreakDown!A3515:H11562,6,0)</f>
        <v>5</v>
      </c>
      <c r="Q3516" t="str">
        <f>VLOOKUP(Table3[[#This Row],[Order ID]],OrderBreakDown!A3515:H11562,7,0)</f>
        <v>Furniture</v>
      </c>
      <c r="R3516" t="str">
        <f>VLOOKUP(Table3[[#This Row],[Order ID]],OrderBreakDown!A3515:H11562,8,0)</f>
        <v>Furnishings</v>
      </c>
    </row>
    <row r="3517" spans="1:18" ht="21.75" customHeight="1" thickBot="1" x14ac:dyDescent="0.3">
      <c r="A3517" s="5" t="s">
        <v>5381</v>
      </c>
      <c r="B3517" s="2">
        <v>41873</v>
      </c>
      <c r="C3517" s="1" t="s">
        <v>639</v>
      </c>
      <c r="D3517" s="1" t="s">
        <v>3379</v>
      </c>
      <c r="E3517" s="1" t="s">
        <v>20</v>
      </c>
      <c r="F3517" s="1" t="s">
        <v>14</v>
      </c>
      <c r="G3517" s="1" t="s">
        <v>21</v>
      </c>
      <c r="H3517" s="2">
        <v>41875</v>
      </c>
      <c r="I3517" s="1" t="s">
        <v>16</v>
      </c>
      <c r="J3517" s="6" t="s">
        <v>23</v>
      </c>
      <c r="L3517" t="str">
        <f>VLOOKUP(Table3[[#This Row],[Order ID]],OrderBreakDown!A3516:H11563,2,0)</f>
        <v>BIC Markers, Water Color</v>
      </c>
      <c r="M3517" s="16">
        <f>VLOOKUP(Table3[[#This Row],[Order ID]],OrderBreakDown!A3516:H11563,3,0)</f>
        <v>0</v>
      </c>
      <c r="N3517" t="str">
        <f>VLOOKUP(Table3[[#This Row],[Order ID]],OrderBreakDown!A3516:H11563,4,0)</f>
        <v>$118.00</v>
      </c>
      <c r="O3517" s="18" t="str">
        <f>VLOOKUP(Table3[[#This Row],[Order ID]],OrderBreakDown!A3516:H11563,5,0)</f>
        <v>$41.00</v>
      </c>
      <c r="P3517">
        <f>VLOOKUP(Table3[[#This Row],[Order ID]],OrderBreakDown!A3516:H11563,6,0)</f>
        <v>4</v>
      </c>
      <c r="Q3517" t="str">
        <f>VLOOKUP(Table3[[#This Row],[Order ID]],OrderBreakDown!A3516:H11563,7,0)</f>
        <v>Office Supplies</v>
      </c>
      <c r="R3517" t="str">
        <f>VLOOKUP(Table3[[#This Row],[Order ID]],OrderBreakDown!A3516:H11563,8,0)</f>
        <v>Art</v>
      </c>
    </row>
    <row r="3518" spans="1:18" ht="21.75" customHeight="1" thickBot="1" x14ac:dyDescent="0.3">
      <c r="A3518" s="5" t="s">
        <v>5382</v>
      </c>
      <c r="B3518" s="2">
        <v>41873</v>
      </c>
      <c r="C3518" s="1" t="s">
        <v>482</v>
      </c>
      <c r="D3518" s="1" t="s">
        <v>813</v>
      </c>
      <c r="E3518" s="1" t="s">
        <v>66</v>
      </c>
      <c r="F3518" s="1" t="s">
        <v>28</v>
      </c>
      <c r="G3518" s="1" t="s">
        <v>21</v>
      </c>
      <c r="H3518" s="2">
        <v>41879</v>
      </c>
      <c r="I3518" s="1" t="s">
        <v>22</v>
      </c>
      <c r="J3518" s="6" t="s">
        <v>116</v>
      </c>
      <c r="L3518" t="str">
        <f>VLOOKUP(Table3[[#This Row],[Order ID]],OrderBreakDown!A3517:H11564,2,0)</f>
        <v>Wilson Jones Index Tab, Clear</v>
      </c>
      <c r="M3518" s="16">
        <f>VLOOKUP(Table3[[#This Row],[Order ID]],OrderBreakDown!A3517:H11564,3,0)</f>
        <v>0</v>
      </c>
      <c r="N3518" t="str">
        <f>VLOOKUP(Table3[[#This Row],[Order ID]],OrderBreakDown!A3517:H11564,4,0)</f>
        <v>$18.00</v>
      </c>
      <c r="O3518" s="18" t="str">
        <f>VLOOKUP(Table3[[#This Row],[Order ID]],OrderBreakDown!A3517:H11564,5,0)</f>
        <v>$2.00</v>
      </c>
      <c r="P3518">
        <f>VLOOKUP(Table3[[#This Row],[Order ID]],OrderBreakDown!A3517:H11564,6,0)</f>
        <v>3</v>
      </c>
      <c r="Q3518" t="str">
        <f>VLOOKUP(Table3[[#This Row],[Order ID]],OrderBreakDown!A3517:H11564,7,0)</f>
        <v>Office Supplies</v>
      </c>
      <c r="R3518" t="str">
        <f>VLOOKUP(Table3[[#This Row],[Order ID]],OrderBreakDown!A3517:H11564,8,0)</f>
        <v>Binders</v>
      </c>
    </row>
    <row r="3519" spans="1:18" ht="21.75" customHeight="1" thickBot="1" x14ac:dyDescent="0.3">
      <c r="A3519" s="5" t="s">
        <v>5383</v>
      </c>
      <c r="B3519" s="2">
        <v>41873</v>
      </c>
      <c r="C3519" s="1" t="s">
        <v>3660</v>
      </c>
      <c r="D3519" s="1" t="s">
        <v>1036</v>
      </c>
      <c r="E3519" s="1" t="s">
        <v>20</v>
      </c>
      <c r="F3519" s="1" t="s">
        <v>14</v>
      </c>
      <c r="G3519" s="1" t="s">
        <v>15</v>
      </c>
      <c r="H3519" s="2">
        <v>41879</v>
      </c>
      <c r="I3519" s="1" t="s">
        <v>22</v>
      </c>
      <c r="J3519" s="6" t="s">
        <v>23</v>
      </c>
      <c r="L3519" t="str">
        <f>VLOOKUP(Table3[[#This Row],[Order ID]],OrderBreakDown!A3518:H11565,2,0)</f>
        <v>Office Star Rocking Chair, Set of Two</v>
      </c>
      <c r="M3519" s="16">
        <f>VLOOKUP(Table3[[#This Row],[Order ID]],OrderBreakDown!A3518:H11565,3,0)</f>
        <v>0</v>
      </c>
      <c r="N3519" t="str">
        <f>VLOOKUP(Table3[[#This Row],[Order ID]],OrderBreakDown!A3518:H11565,4,0)</f>
        <v>$429.00</v>
      </c>
      <c r="O3519" s="18" t="str">
        <f>VLOOKUP(Table3[[#This Row],[Order ID]],OrderBreakDown!A3518:H11565,5,0)</f>
        <v>$17.00</v>
      </c>
      <c r="P3519">
        <f>VLOOKUP(Table3[[#This Row],[Order ID]],OrderBreakDown!A3518:H11565,6,0)</f>
        <v>3</v>
      </c>
      <c r="Q3519" t="str">
        <f>VLOOKUP(Table3[[#This Row],[Order ID]],OrderBreakDown!A3518:H11565,7,0)</f>
        <v>Furniture</v>
      </c>
      <c r="R3519" t="str">
        <f>VLOOKUP(Table3[[#This Row],[Order ID]],OrderBreakDown!A3518:H11565,8,0)</f>
        <v>Chairs</v>
      </c>
    </row>
    <row r="3520" spans="1:18" ht="21.75" customHeight="1" thickBot="1" x14ac:dyDescent="0.3">
      <c r="A3520" s="5" t="s">
        <v>5384</v>
      </c>
      <c r="B3520" s="2">
        <v>41873</v>
      </c>
      <c r="C3520" s="1" t="s">
        <v>337</v>
      </c>
      <c r="D3520" s="1" t="s">
        <v>141</v>
      </c>
      <c r="E3520" s="1" t="s">
        <v>58</v>
      </c>
      <c r="F3520" s="1" t="s">
        <v>50</v>
      </c>
      <c r="G3520" s="1" t="s">
        <v>33</v>
      </c>
      <c r="H3520" s="2">
        <v>41878</v>
      </c>
      <c r="I3520" s="1" t="s">
        <v>22</v>
      </c>
      <c r="J3520" s="6" t="s">
        <v>141</v>
      </c>
      <c r="L3520" t="str">
        <f>VLOOKUP(Table3[[#This Row],[Order ID]],OrderBreakDown!A3519:H11566,2,0)</f>
        <v>Deflect-O Stacking Tray, Erganomic</v>
      </c>
      <c r="M3520" s="16">
        <f>VLOOKUP(Table3[[#This Row],[Order ID]],OrderBreakDown!A3519:H11566,3,0)</f>
        <v>0</v>
      </c>
      <c r="N3520" t="str">
        <f>VLOOKUP(Table3[[#This Row],[Order ID]],OrderBreakDown!A3519:H11566,4,0)</f>
        <v>$191.00</v>
      </c>
      <c r="O3520" s="18" t="str">
        <f>VLOOKUP(Table3[[#This Row],[Order ID]],OrderBreakDown!A3519:H11566,5,0)</f>
        <v>$54.00</v>
      </c>
      <c r="P3520">
        <f>VLOOKUP(Table3[[#This Row],[Order ID]],OrderBreakDown!A3519:H11566,6,0)</f>
        <v>8</v>
      </c>
      <c r="Q3520" t="str">
        <f>VLOOKUP(Table3[[#This Row],[Order ID]],OrderBreakDown!A3519:H11566,7,0)</f>
        <v>Furniture</v>
      </c>
      <c r="R3520" t="str">
        <f>VLOOKUP(Table3[[#This Row],[Order ID]],OrderBreakDown!A3519:H11566,8,0)</f>
        <v>Furnishings</v>
      </c>
    </row>
    <row r="3521" spans="1:18" ht="21.75" customHeight="1" thickBot="1" x14ac:dyDescent="0.3">
      <c r="A3521" s="5" t="s">
        <v>5385</v>
      </c>
      <c r="B3521" s="2">
        <v>41873</v>
      </c>
      <c r="C3521" s="1" t="s">
        <v>4465</v>
      </c>
      <c r="D3521" s="1" t="s">
        <v>4915</v>
      </c>
      <c r="E3521" s="1" t="s">
        <v>27</v>
      </c>
      <c r="F3521" s="1" t="s">
        <v>28</v>
      </c>
      <c r="G3521" s="1" t="s">
        <v>21</v>
      </c>
      <c r="H3521" s="2">
        <v>41877</v>
      </c>
      <c r="I3521" s="1" t="s">
        <v>22</v>
      </c>
      <c r="J3521" s="6" t="s">
        <v>112</v>
      </c>
      <c r="L3521" t="str">
        <f>VLOOKUP(Table3[[#This Row],[Order ID]],OrderBreakDown!A3520:H11567,2,0)</f>
        <v>Rubbermaid Frame, Duo Pack</v>
      </c>
      <c r="M3521" s="16">
        <f>VLOOKUP(Table3[[#This Row],[Order ID]],OrderBreakDown!A3520:H11567,3,0)</f>
        <v>0</v>
      </c>
      <c r="N3521" t="str">
        <f>VLOOKUP(Table3[[#This Row],[Order ID]],OrderBreakDown!A3520:H11567,4,0)</f>
        <v>$880.00</v>
      </c>
      <c r="O3521" s="18" t="str">
        <f>VLOOKUP(Table3[[#This Row],[Order ID]],OrderBreakDown!A3520:H11567,5,0)</f>
        <v>$97.00</v>
      </c>
      <c r="P3521">
        <f>VLOOKUP(Table3[[#This Row],[Order ID]],OrderBreakDown!A3520:H11567,6,0)</f>
        <v>8</v>
      </c>
      <c r="Q3521" t="str">
        <f>VLOOKUP(Table3[[#This Row],[Order ID]],OrderBreakDown!A3520:H11567,7,0)</f>
        <v>Furniture</v>
      </c>
      <c r="R3521" t="str">
        <f>VLOOKUP(Table3[[#This Row],[Order ID]],OrderBreakDown!A3520:H11567,8,0)</f>
        <v>Furnishings</v>
      </c>
    </row>
    <row r="3522" spans="1:18" ht="21.75" customHeight="1" thickBot="1" x14ac:dyDescent="0.3">
      <c r="A3522" s="5" t="s">
        <v>5386</v>
      </c>
      <c r="B3522" s="2">
        <v>41873</v>
      </c>
      <c r="C3522" s="1" t="s">
        <v>1215</v>
      </c>
      <c r="D3522" s="1" t="s">
        <v>1908</v>
      </c>
      <c r="E3522" s="1" t="s">
        <v>49</v>
      </c>
      <c r="F3522" s="1" t="s">
        <v>50</v>
      </c>
      <c r="G3522" s="1" t="s">
        <v>33</v>
      </c>
      <c r="H3522" s="2">
        <v>41875</v>
      </c>
      <c r="I3522" s="1" t="s">
        <v>16</v>
      </c>
      <c r="J3522" s="6" t="s">
        <v>391</v>
      </c>
      <c r="L3522" t="str">
        <f>VLOOKUP(Table3[[#This Row],[Order ID]],OrderBreakDown!A3521:H11568,2,0)</f>
        <v>Novimex Bag Chairs, Set of Two</v>
      </c>
      <c r="M3522" s="16">
        <f>VLOOKUP(Table3[[#This Row],[Order ID]],OrderBreakDown!A3521:H11568,3,0)</f>
        <v>0.6</v>
      </c>
      <c r="N3522" t="str">
        <f>VLOOKUP(Table3[[#This Row],[Order ID]],OrderBreakDown!A3521:H11568,4,0)</f>
        <v>$58.00</v>
      </c>
      <c r="O3522" s="18" t="str">
        <f>VLOOKUP(Table3[[#This Row],[Order ID]],OrderBreakDown!A3521:H11568,5,0)</f>
        <v>-$52.00</v>
      </c>
      <c r="P3522">
        <f>VLOOKUP(Table3[[#This Row],[Order ID]],OrderBreakDown!A3521:H11568,6,0)</f>
        <v>3</v>
      </c>
      <c r="Q3522" t="str">
        <f>VLOOKUP(Table3[[#This Row],[Order ID]],OrderBreakDown!A3521:H11568,7,0)</f>
        <v>Furniture</v>
      </c>
      <c r="R3522" t="str">
        <f>VLOOKUP(Table3[[#This Row],[Order ID]],OrderBreakDown!A3521:H11568,8,0)</f>
        <v>Chairs</v>
      </c>
    </row>
    <row r="3523" spans="1:18" ht="21.75" customHeight="1" thickBot="1" x14ac:dyDescent="0.3">
      <c r="A3523" s="5" t="s">
        <v>5387</v>
      </c>
      <c r="B3523" s="2">
        <v>41873</v>
      </c>
      <c r="C3523" s="1" t="s">
        <v>25</v>
      </c>
      <c r="D3523" s="1" t="s">
        <v>1015</v>
      </c>
      <c r="E3523" s="1" t="s">
        <v>27</v>
      </c>
      <c r="F3523" s="1" t="s">
        <v>28</v>
      </c>
      <c r="G3523" s="1" t="s">
        <v>21</v>
      </c>
      <c r="H3523" s="2">
        <v>41879</v>
      </c>
      <c r="I3523" s="1" t="s">
        <v>22</v>
      </c>
      <c r="J3523" s="6" t="s">
        <v>41</v>
      </c>
      <c r="L3523" t="str">
        <f>VLOOKUP(Table3[[#This Row],[Order ID]],OrderBreakDown!A3522:H11569,2,0)</f>
        <v>Epson Receipt Printer, Durable</v>
      </c>
      <c r="M3523" s="16">
        <f>VLOOKUP(Table3[[#This Row],[Order ID]],OrderBreakDown!A3522:H11569,3,0)</f>
        <v>0.15</v>
      </c>
      <c r="N3523" t="str">
        <f>VLOOKUP(Table3[[#This Row],[Order ID]],OrderBreakDown!A3522:H11569,4,0)</f>
        <v>$299.00</v>
      </c>
      <c r="O3523" s="18" t="str">
        <f>VLOOKUP(Table3[[#This Row],[Order ID]],OrderBreakDown!A3522:H11569,5,0)</f>
        <v>-$28.00</v>
      </c>
      <c r="P3523">
        <f>VLOOKUP(Table3[[#This Row],[Order ID]],OrderBreakDown!A3522:H11569,6,0)</f>
        <v>3</v>
      </c>
      <c r="Q3523" t="str">
        <f>VLOOKUP(Table3[[#This Row],[Order ID]],OrderBreakDown!A3522:H11569,7,0)</f>
        <v>Technology</v>
      </c>
      <c r="R3523" t="str">
        <f>VLOOKUP(Table3[[#This Row],[Order ID]],OrderBreakDown!A3522:H11569,8,0)</f>
        <v>Machines</v>
      </c>
    </row>
    <row r="3524" spans="1:18" ht="21.75" customHeight="1" thickBot="1" x14ac:dyDescent="0.3">
      <c r="A3524" s="5" t="s">
        <v>5388</v>
      </c>
      <c r="B3524" s="2">
        <v>41873</v>
      </c>
      <c r="C3524" s="1" t="s">
        <v>522</v>
      </c>
      <c r="D3524" s="1" t="s">
        <v>2901</v>
      </c>
      <c r="E3524" s="1" t="s">
        <v>49</v>
      </c>
      <c r="F3524" s="1" t="s">
        <v>50</v>
      </c>
      <c r="G3524" s="1" t="s">
        <v>33</v>
      </c>
      <c r="H3524" s="2">
        <v>41877</v>
      </c>
      <c r="I3524" s="1" t="s">
        <v>16</v>
      </c>
      <c r="J3524" s="6" t="s">
        <v>108</v>
      </c>
      <c r="L3524" t="str">
        <f>VLOOKUP(Table3[[#This Row],[Order ID]],OrderBreakDown!A3523:H11570,2,0)</f>
        <v>Nokia Office Telephone, with Caller ID</v>
      </c>
      <c r="M3524" s="16">
        <f>VLOOKUP(Table3[[#This Row],[Order ID]],OrderBreakDown!A3523:H11570,3,0)</f>
        <v>0.4</v>
      </c>
      <c r="N3524" t="str">
        <f>VLOOKUP(Table3[[#This Row],[Order ID]],OrderBreakDown!A3523:H11570,4,0)</f>
        <v>$195.00</v>
      </c>
      <c r="O3524" s="18" t="str">
        <f>VLOOKUP(Table3[[#This Row],[Order ID]],OrderBreakDown!A3523:H11570,5,0)</f>
        <v>-$117.00</v>
      </c>
      <c r="P3524">
        <f>VLOOKUP(Table3[[#This Row],[Order ID]],OrderBreakDown!A3523:H11570,6,0)</f>
        <v>5</v>
      </c>
      <c r="Q3524" t="str">
        <f>VLOOKUP(Table3[[#This Row],[Order ID]],OrderBreakDown!A3523:H11570,7,0)</f>
        <v>Technology</v>
      </c>
      <c r="R3524" t="str">
        <f>VLOOKUP(Table3[[#This Row],[Order ID]],OrderBreakDown!A3523:H11570,8,0)</f>
        <v>Phones</v>
      </c>
    </row>
    <row r="3525" spans="1:18" ht="21.75" customHeight="1" thickBot="1" x14ac:dyDescent="0.3">
      <c r="A3525" s="5" t="s">
        <v>5389</v>
      </c>
      <c r="B3525" s="2">
        <v>41874</v>
      </c>
      <c r="C3525" s="1" t="s">
        <v>623</v>
      </c>
      <c r="D3525" s="1" t="s">
        <v>5390</v>
      </c>
      <c r="E3525" s="1" t="s">
        <v>27</v>
      </c>
      <c r="F3525" s="1" t="s">
        <v>28</v>
      </c>
      <c r="G3525" s="1" t="s">
        <v>21</v>
      </c>
      <c r="H3525" s="2">
        <v>41874</v>
      </c>
      <c r="I3525" s="1" t="s">
        <v>62</v>
      </c>
      <c r="J3525" s="6" t="s">
        <v>41</v>
      </c>
      <c r="L3525" t="str">
        <f>VLOOKUP(Table3[[#This Row],[Order ID]],OrderBreakDown!A3524:H11571,2,0)</f>
        <v>Avery Binding Machine, Clear</v>
      </c>
      <c r="M3525" s="16">
        <f>VLOOKUP(Table3[[#This Row],[Order ID]],OrderBreakDown!A3524:H11571,3,0)</f>
        <v>0</v>
      </c>
      <c r="N3525" t="str">
        <f>VLOOKUP(Table3[[#This Row],[Order ID]],OrderBreakDown!A3524:H11571,4,0)</f>
        <v>$290.00</v>
      </c>
      <c r="O3525" s="18" t="str">
        <f>VLOOKUP(Table3[[#This Row],[Order ID]],OrderBreakDown!A3524:H11571,5,0)</f>
        <v>$35.00</v>
      </c>
      <c r="P3525">
        <f>VLOOKUP(Table3[[#This Row],[Order ID]],OrderBreakDown!A3524:H11571,6,0)</f>
        <v>6</v>
      </c>
      <c r="Q3525" t="str">
        <f>VLOOKUP(Table3[[#This Row],[Order ID]],OrderBreakDown!A3524:H11571,7,0)</f>
        <v>Office Supplies</v>
      </c>
      <c r="R3525" t="str">
        <f>VLOOKUP(Table3[[#This Row],[Order ID]],OrderBreakDown!A3524:H11571,8,0)</f>
        <v>Binders</v>
      </c>
    </row>
    <row r="3526" spans="1:18" ht="21.75" customHeight="1" thickBot="1" x14ac:dyDescent="0.3">
      <c r="A3526" s="5" t="s">
        <v>5391</v>
      </c>
      <c r="B3526" s="2">
        <v>41874</v>
      </c>
      <c r="C3526" s="1" t="s">
        <v>98</v>
      </c>
      <c r="D3526" s="1" t="s">
        <v>1631</v>
      </c>
      <c r="E3526" s="1" t="s">
        <v>20</v>
      </c>
      <c r="F3526" s="1" t="s">
        <v>14</v>
      </c>
      <c r="G3526" s="1" t="s">
        <v>21</v>
      </c>
      <c r="H3526" s="2">
        <v>41877</v>
      </c>
      <c r="I3526" s="1" t="s">
        <v>37</v>
      </c>
      <c r="J3526" s="6" t="s">
        <v>23</v>
      </c>
      <c r="L3526" t="str">
        <f>VLOOKUP(Table3[[#This Row],[Order ID]],OrderBreakDown!A3525:H11572,2,0)</f>
        <v>Avery Legal Exhibit Labels, Adjustable</v>
      </c>
      <c r="M3526" s="16">
        <f>VLOOKUP(Table3[[#This Row],[Order ID]],OrderBreakDown!A3525:H11572,3,0)</f>
        <v>0</v>
      </c>
      <c r="N3526" t="str">
        <f>VLOOKUP(Table3[[#This Row],[Order ID]],OrderBreakDown!A3525:H11572,4,0)</f>
        <v>$46.00</v>
      </c>
      <c r="O3526" s="18" t="str">
        <f>VLOOKUP(Table3[[#This Row],[Order ID]],OrderBreakDown!A3525:H11572,5,0)</f>
        <v>$14.00</v>
      </c>
      <c r="P3526">
        <f>VLOOKUP(Table3[[#This Row],[Order ID]],OrderBreakDown!A3525:H11572,6,0)</f>
        <v>5</v>
      </c>
      <c r="Q3526" t="str">
        <f>VLOOKUP(Table3[[#This Row],[Order ID]],OrderBreakDown!A3525:H11572,7,0)</f>
        <v>Office Supplies</v>
      </c>
      <c r="R3526" t="str">
        <f>VLOOKUP(Table3[[#This Row],[Order ID]],OrderBreakDown!A3525:H11572,8,0)</f>
        <v>Labels</v>
      </c>
    </row>
    <row r="3527" spans="1:18" ht="21.75" customHeight="1" thickBot="1" x14ac:dyDescent="0.3">
      <c r="A3527" s="5" t="s">
        <v>5392</v>
      </c>
      <c r="B3527" s="2">
        <v>41874</v>
      </c>
      <c r="C3527" s="1" t="s">
        <v>572</v>
      </c>
      <c r="D3527" s="1" t="s">
        <v>1114</v>
      </c>
      <c r="E3527" s="1" t="s">
        <v>49</v>
      </c>
      <c r="F3527" s="1" t="s">
        <v>50</v>
      </c>
      <c r="G3527" s="1" t="s">
        <v>21</v>
      </c>
      <c r="H3527" s="2">
        <v>41879</v>
      </c>
      <c r="I3527" s="1" t="s">
        <v>22</v>
      </c>
      <c r="J3527" s="6" t="s">
        <v>1115</v>
      </c>
      <c r="L3527" t="str">
        <f>VLOOKUP(Table3[[#This Row],[Order ID]],OrderBreakDown!A3526:H11573,2,0)</f>
        <v>Advantus Push Pins, Assorted Sizes</v>
      </c>
      <c r="M3527" s="16">
        <f>VLOOKUP(Table3[[#This Row],[Order ID]],OrderBreakDown!A3526:H11573,3,0)</f>
        <v>0</v>
      </c>
      <c r="N3527" t="str">
        <f>VLOOKUP(Table3[[#This Row],[Order ID]],OrderBreakDown!A3526:H11573,4,0)</f>
        <v>$36.00</v>
      </c>
      <c r="O3527" s="18" t="str">
        <f>VLOOKUP(Table3[[#This Row],[Order ID]],OrderBreakDown!A3526:H11573,5,0)</f>
        <v>$7.00</v>
      </c>
      <c r="P3527">
        <f>VLOOKUP(Table3[[#This Row],[Order ID]],OrderBreakDown!A3526:H11573,6,0)</f>
        <v>3</v>
      </c>
      <c r="Q3527" t="str">
        <f>VLOOKUP(Table3[[#This Row],[Order ID]],OrderBreakDown!A3526:H11573,7,0)</f>
        <v>Office Supplies</v>
      </c>
      <c r="R3527" t="str">
        <f>VLOOKUP(Table3[[#This Row],[Order ID]],OrderBreakDown!A3526:H11573,8,0)</f>
        <v>Fasteners</v>
      </c>
    </row>
    <row r="3528" spans="1:18" ht="21.75" customHeight="1" thickBot="1" x14ac:dyDescent="0.3">
      <c r="A3528" s="5" t="s">
        <v>5393</v>
      </c>
      <c r="B3528" s="2">
        <v>41874</v>
      </c>
      <c r="C3528" s="1" t="s">
        <v>297</v>
      </c>
      <c r="D3528" s="1" t="s">
        <v>584</v>
      </c>
      <c r="E3528" s="1" t="s">
        <v>27</v>
      </c>
      <c r="F3528" s="1" t="s">
        <v>28</v>
      </c>
      <c r="G3528" s="1" t="s">
        <v>21</v>
      </c>
      <c r="H3528" s="2">
        <v>41876</v>
      </c>
      <c r="I3528" s="1" t="s">
        <v>37</v>
      </c>
      <c r="J3528" s="6" t="s">
        <v>311</v>
      </c>
      <c r="L3528" t="str">
        <f>VLOOKUP(Table3[[#This Row],[Order ID]],OrderBreakDown!A3527:H11574,2,0)</f>
        <v>Sharp Fax and Copier, Color</v>
      </c>
      <c r="M3528" s="16">
        <f>VLOOKUP(Table3[[#This Row],[Order ID]],OrderBreakDown!A3527:H11574,3,0)</f>
        <v>0.15</v>
      </c>
      <c r="N3528" t="str">
        <f>VLOOKUP(Table3[[#This Row],[Order ID]],OrderBreakDown!A3527:H11574,4,0)</f>
        <v>$578.00</v>
      </c>
      <c r="O3528" s="18" t="str">
        <f>VLOOKUP(Table3[[#This Row],[Order ID]],OrderBreakDown!A3527:H11574,5,0)</f>
        <v>$231.00</v>
      </c>
      <c r="P3528">
        <f>VLOOKUP(Table3[[#This Row],[Order ID]],OrderBreakDown!A3527:H11574,6,0)</f>
        <v>4</v>
      </c>
      <c r="Q3528" t="str">
        <f>VLOOKUP(Table3[[#This Row],[Order ID]],OrderBreakDown!A3527:H11574,7,0)</f>
        <v>Technology</v>
      </c>
      <c r="R3528" t="str">
        <f>VLOOKUP(Table3[[#This Row],[Order ID]],OrderBreakDown!A3527:H11574,8,0)</f>
        <v>Copiers</v>
      </c>
    </row>
    <row r="3529" spans="1:18" ht="21.75" customHeight="1" thickBot="1" x14ac:dyDescent="0.3">
      <c r="A3529" s="5" t="s">
        <v>5394</v>
      </c>
      <c r="B3529" s="2">
        <v>41874</v>
      </c>
      <c r="C3529" s="1" t="s">
        <v>1799</v>
      </c>
      <c r="D3529" s="1" t="s">
        <v>562</v>
      </c>
      <c r="E3529" s="1" t="s">
        <v>77</v>
      </c>
      <c r="F3529" s="1" t="s">
        <v>28</v>
      </c>
      <c r="G3529" s="1" t="s">
        <v>21</v>
      </c>
      <c r="H3529" s="2">
        <v>41878</v>
      </c>
      <c r="I3529" s="1" t="s">
        <v>16</v>
      </c>
      <c r="J3529" s="6" t="s">
        <v>271</v>
      </c>
      <c r="L3529" t="str">
        <f>VLOOKUP(Table3[[#This Row],[Order ID]],OrderBreakDown!A3528:H11575,2,0)</f>
        <v>Rubbermaid Frame, Duo Pack</v>
      </c>
      <c r="M3529" s="16">
        <f>VLOOKUP(Table3[[#This Row],[Order ID]],OrderBreakDown!A3528:H11575,3,0)</f>
        <v>0.2</v>
      </c>
      <c r="N3529" t="str">
        <f>VLOOKUP(Table3[[#This Row],[Order ID]],OrderBreakDown!A3528:H11575,4,0)</f>
        <v>$264.00</v>
      </c>
      <c r="O3529" s="18" t="str">
        <f>VLOOKUP(Table3[[#This Row],[Order ID]],OrderBreakDown!A3528:H11575,5,0)</f>
        <v>-$30.00</v>
      </c>
      <c r="P3529">
        <f>VLOOKUP(Table3[[#This Row],[Order ID]],OrderBreakDown!A3528:H11575,6,0)</f>
        <v>3</v>
      </c>
      <c r="Q3529" t="str">
        <f>VLOOKUP(Table3[[#This Row],[Order ID]],OrderBreakDown!A3528:H11575,7,0)</f>
        <v>Furniture</v>
      </c>
      <c r="R3529" t="str">
        <f>VLOOKUP(Table3[[#This Row],[Order ID]],OrderBreakDown!A3528:H11575,8,0)</f>
        <v>Furnishings</v>
      </c>
    </row>
    <row r="3530" spans="1:18" ht="21.75" customHeight="1" thickBot="1" x14ac:dyDescent="0.3">
      <c r="A3530" s="5" t="s">
        <v>5395</v>
      </c>
      <c r="B3530" s="2">
        <v>41874</v>
      </c>
      <c r="C3530" s="1" t="s">
        <v>642</v>
      </c>
      <c r="D3530" s="1" t="s">
        <v>259</v>
      </c>
      <c r="E3530" s="1" t="s">
        <v>260</v>
      </c>
      <c r="F3530" s="1" t="s">
        <v>14</v>
      </c>
      <c r="G3530" s="1" t="s">
        <v>21</v>
      </c>
      <c r="H3530" s="2">
        <v>41881</v>
      </c>
      <c r="I3530" s="1" t="s">
        <v>22</v>
      </c>
      <c r="J3530" s="6" t="s">
        <v>259</v>
      </c>
      <c r="L3530" t="str">
        <f>VLOOKUP(Table3[[#This Row],[Order ID]],OrderBreakDown!A3529:H11576,2,0)</f>
        <v>Enermax Flash Drive, Erganomic</v>
      </c>
      <c r="M3530" s="16">
        <f>VLOOKUP(Table3[[#This Row],[Order ID]],OrderBreakDown!A3529:H11576,3,0)</f>
        <v>0.5</v>
      </c>
      <c r="N3530" t="str">
        <f>VLOOKUP(Table3[[#This Row],[Order ID]],OrderBreakDown!A3529:H11576,4,0)</f>
        <v>$20.00</v>
      </c>
      <c r="O3530" s="18" t="str">
        <f>VLOOKUP(Table3[[#This Row],[Order ID]],OrderBreakDown!A3529:H11576,5,0)</f>
        <v>-$2.00</v>
      </c>
      <c r="P3530">
        <f>VLOOKUP(Table3[[#This Row],[Order ID]],OrderBreakDown!A3529:H11576,6,0)</f>
        <v>1</v>
      </c>
      <c r="Q3530" t="str">
        <f>VLOOKUP(Table3[[#This Row],[Order ID]],OrderBreakDown!A3529:H11576,7,0)</f>
        <v>Technology</v>
      </c>
      <c r="R3530" t="str">
        <f>VLOOKUP(Table3[[#This Row],[Order ID]],OrderBreakDown!A3529:H11576,8,0)</f>
        <v>Accessories</v>
      </c>
    </row>
    <row r="3531" spans="1:18" ht="21.75" customHeight="1" thickBot="1" x14ac:dyDescent="0.3">
      <c r="A3531" s="5" t="s">
        <v>5396</v>
      </c>
      <c r="B3531" s="2">
        <v>41876</v>
      </c>
      <c r="C3531" s="1" t="s">
        <v>2624</v>
      </c>
      <c r="D3531" s="1" t="s">
        <v>1861</v>
      </c>
      <c r="E3531" s="1" t="s">
        <v>27</v>
      </c>
      <c r="F3531" s="1" t="s">
        <v>28</v>
      </c>
      <c r="G3531" s="1" t="s">
        <v>21</v>
      </c>
      <c r="H3531" s="2">
        <v>41881</v>
      </c>
      <c r="I3531" s="1" t="s">
        <v>22</v>
      </c>
      <c r="J3531" s="6" t="s">
        <v>112</v>
      </c>
      <c r="L3531" t="str">
        <f>VLOOKUP(Table3[[#This Row],[Order ID]],OrderBreakDown!A3530:H11577,2,0)</f>
        <v>Breville Stove, Silver</v>
      </c>
      <c r="M3531" s="16">
        <f>VLOOKUP(Table3[[#This Row],[Order ID]],OrderBreakDown!A3530:H11577,3,0)</f>
        <v>0.1</v>
      </c>
      <c r="N3531" t="str">
        <f>VLOOKUP(Table3[[#This Row],[Order ID]],OrderBreakDown!A3530:H11577,4,0)</f>
        <v>$1,518.00</v>
      </c>
      <c r="O3531" s="18" t="str">
        <f>VLOOKUP(Table3[[#This Row],[Order ID]],OrderBreakDown!A3530:H11577,5,0)</f>
        <v>$253.00</v>
      </c>
      <c r="P3531">
        <f>VLOOKUP(Table3[[#This Row],[Order ID]],OrderBreakDown!A3530:H11577,6,0)</f>
        <v>3</v>
      </c>
      <c r="Q3531" t="str">
        <f>VLOOKUP(Table3[[#This Row],[Order ID]],OrderBreakDown!A3530:H11577,7,0)</f>
        <v>Office Supplies</v>
      </c>
      <c r="R3531" t="str">
        <f>VLOOKUP(Table3[[#This Row],[Order ID]],OrderBreakDown!A3530:H11577,8,0)</f>
        <v>Appliances</v>
      </c>
    </row>
    <row r="3532" spans="1:18" ht="21.75" customHeight="1" thickBot="1" x14ac:dyDescent="0.3">
      <c r="A3532" s="5" t="s">
        <v>5397</v>
      </c>
      <c r="B3532" s="2">
        <v>41876</v>
      </c>
      <c r="C3532" s="1" t="s">
        <v>2232</v>
      </c>
      <c r="D3532" s="1" t="s">
        <v>2652</v>
      </c>
      <c r="E3532" s="1" t="s">
        <v>20</v>
      </c>
      <c r="F3532" s="1" t="s">
        <v>14</v>
      </c>
      <c r="G3532" s="1" t="s">
        <v>33</v>
      </c>
      <c r="H3532" s="2">
        <v>41879</v>
      </c>
      <c r="I3532" s="1" t="s">
        <v>16</v>
      </c>
      <c r="J3532" s="6" t="s">
        <v>23</v>
      </c>
      <c r="L3532" t="str">
        <f>VLOOKUP(Table3[[#This Row],[Order ID]],OrderBreakDown!A3531:H11578,2,0)</f>
        <v>Hewlett Fax Machine, High-Speed</v>
      </c>
      <c r="M3532" s="16">
        <f>VLOOKUP(Table3[[#This Row],[Order ID]],OrderBreakDown!A3531:H11578,3,0)</f>
        <v>0</v>
      </c>
      <c r="N3532" t="str">
        <f>VLOOKUP(Table3[[#This Row],[Order ID]],OrderBreakDown!A3531:H11578,4,0)</f>
        <v>$954.00</v>
      </c>
      <c r="O3532" s="18" t="str">
        <f>VLOOKUP(Table3[[#This Row],[Order ID]],OrderBreakDown!A3531:H11578,5,0)</f>
        <v>$95.00</v>
      </c>
      <c r="P3532">
        <f>VLOOKUP(Table3[[#This Row],[Order ID]],OrderBreakDown!A3531:H11578,6,0)</f>
        <v>3</v>
      </c>
      <c r="Q3532" t="str">
        <f>VLOOKUP(Table3[[#This Row],[Order ID]],OrderBreakDown!A3531:H11578,7,0)</f>
        <v>Technology</v>
      </c>
      <c r="R3532" t="str">
        <f>VLOOKUP(Table3[[#This Row],[Order ID]],OrderBreakDown!A3531:H11578,8,0)</f>
        <v>Copiers</v>
      </c>
    </row>
    <row r="3533" spans="1:18" ht="21.75" customHeight="1" thickBot="1" x14ac:dyDescent="0.3">
      <c r="A3533" s="5" t="s">
        <v>5398</v>
      </c>
      <c r="B3533" s="2">
        <v>41876</v>
      </c>
      <c r="C3533" s="1" t="s">
        <v>172</v>
      </c>
      <c r="D3533" s="1" t="s">
        <v>144</v>
      </c>
      <c r="E3533" s="1" t="s">
        <v>145</v>
      </c>
      <c r="F3533" s="1" t="s">
        <v>14</v>
      </c>
      <c r="G3533" s="1" t="s">
        <v>21</v>
      </c>
      <c r="H3533" s="2">
        <v>41882</v>
      </c>
      <c r="I3533" s="1" t="s">
        <v>22</v>
      </c>
      <c r="J3533" s="6" t="s">
        <v>144</v>
      </c>
      <c r="L3533" t="str">
        <f>VLOOKUP(Table3[[#This Row],[Order ID]],OrderBreakDown!A3532:H11579,2,0)</f>
        <v>Binney &amp; Smith Markers, Blue</v>
      </c>
      <c r="M3533" s="16">
        <f>VLOOKUP(Table3[[#This Row],[Order ID]],OrderBreakDown!A3532:H11579,3,0)</f>
        <v>0</v>
      </c>
      <c r="N3533" t="str">
        <f>VLOOKUP(Table3[[#This Row],[Order ID]],OrderBreakDown!A3532:H11579,4,0)</f>
        <v>$169.00</v>
      </c>
      <c r="O3533" s="18" t="str">
        <f>VLOOKUP(Table3[[#This Row],[Order ID]],OrderBreakDown!A3532:H11579,5,0)</f>
        <v>$32.00</v>
      </c>
      <c r="P3533">
        <f>VLOOKUP(Table3[[#This Row],[Order ID]],OrderBreakDown!A3532:H11579,6,0)</f>
        <v>7</v>
      </c>
      <c r="Q3533" t="str">
        <f>VLOOKUP(Table3[[#This Row],[Order ID]],OrderBreakDown!A3532:H11579,7,0)</f>
        <v>Office Supplies</v>
      </c>
      <c r="R3533" t="str">
        <f>VLOOKUP(Table3[[#This Row],[Order ID]],OrderBreakDown!A3532:H11579,8,0)</f>
        <v>Art</v>
      </c>
    </row>
    <row r="3534" spans="1:18" ht="21.75" customHeight="1" thickBot="1" x14ac:dyDescent="0.3">
      <c r="A3534" s="5" t="s">
        <v>5399</v>
      </c>
      <c r="B3534" s="2">
        <v>41876</v>
      </c>
      <c r="C3534" s="1" t="s">
        <v>1847</v>
      </c>
      <c r="D3534" s="1" t="s">
        <v>148</v>
      </c>
      <c r="E3534" s="1" t="s">
        <v>149</v>
      </c>
      <c r="F3534" s="1" t="s">
        <v>50</v>
      </c>
      <c r="G3534" s="1" t="s">
        <v>21</v>
      </c>
      <c r="H3534" s="2">
        <v>41880</v>
      </c>
      <c r="I3534" s="1" t="s">
        <v>22</v>
      </c>
      <c r="J3534" s="6" t="s">
        <v>150</v>
      </c>
      <c r="L3534" t="str">
        <f>VLOOKUP(Table3[[#This Row],[Order ID]],OrderBreakDown!A3533:H11580,2,0)</f>
        <v>Tenex Trays, Wire Frame</v>
      </c>
      <c r="M3534" s="16">
        <f>VLOOKUP(Table3[[#This Row],[Order ID]],OrderBreakDown!A3533:H11580,3,0)</f>
        <v>0.5</v>
      </c>
      <c r="N3534" t="str">
        <f>VLOOKUP(Table3[[#This Row],[Order ID]],OrderBreakDown!A3533:H11580,4,0)</f>
        <v>$80.00</v>
      </c>
      <c r="O3534" s="18" t="str">
        <f>VLOOKUP(Table3[[#This Row],[Order ID]],OrderBreakDown!A3533:H11580,5,0)</f>
        <v>$0.00</v>
      </c>
      <c r="P3534">
        <f>VLOOKUP(Table3[[#This Row],[Order ID]],OrderBreakDown!A3533:H11580,6,0)</f>
        <v>3</v>
      </c>
      <c r="Q3534" t="str">
        <f>VLOOKUP(Table3[[#This Row],[Order ID]],OrderBreakDown!A3533:H11580,7,0)</f>
        <v>Office Supplies</v>
      </c>
      <c r="R3534" t="str">
        <f>VLOOKUP(Table3[[#This Row],[Order ID]],OrderBreakDown!A3533:H11580,8,0)</f>
        <v>Storage</v>
      </c>
    </row>
    <row r="3535" spans="1:18" ht="21.75" customHeight="1" thickBot="1" x14ac:dyDescent="0.3">
      <c r="A3535" s="5" t="s">
        <v>5400</v>
      </c>
      <c r="B3535" s="2">
        <v>41876</v>
      </c>
      <c r="C3535" s="1" t="s">
        <v>299</v>
      </c>
      <c r="D3535" s="1" t="s">
        <v>1018</v>
      </c>
      <c r="E3535" s="1" t="s">
        <v>58</v>
      </c>
      <c r="F3535" s="1" t="s">
        <v>50</v>
      </c>
      <c r="G3535" s="1" t="s">
        <v>15</v>
      </c>
      <c r="H3535" s="2">
        <v>41879</v>
      </c>
      <c r="I3535" s="1" t="s">
        <v>16</v>
      </c>
      <c r="J3535" s="6" t="s">
        <v>96</v>
      </c>
      <c r="L3535" t="str">
        <f>VLOOKUP(Table3[[#This Row],[Order ID]],OrderBreakDown!A3534:H11581,2,0)</f>
        <v>Stanley Pens, Blue</v>
      </c>
      <c r="M3535" s="16">
        <f>VLOOKUP(Table3[[#This Row],[Order ID]],OrderBreakDown!A3534:H11581,3,0)</f>
        <v>0</v>
      </c>
      <c r="N3535" t="str">
        <f>VLOOKUP(Table3[[#This Row],[Order ID]],OrderBreakDown!A3534:H11581,4,0)</f>
        <v>$10.00</v>
      </c>
      <c r="O3535" s="18" t="str">
        <f>VLOOKUP(Table3[[#This Row],[Order ID]],OrderBreakDown!A3534:H11581,5,0)</f>
        <v>$5.00</v>
      </c>
      <c r="P3535">
        <f>VLOOKUP(Table3[[#This Row],[Order ID]],OrderBreakDown!A3534:H11581,6,0)</f>
        <v>1</v>
      </c>
      <c r="Q3535" t="str">
        <f>VLOOKUP(Table3[[#This Row],[Order ID]],OrderBreakDown!A3534:H11581,7,0)</f>
        <v>Office Supplies</v>
      </c>
      <c r="R3535" t="str">
        <f>VLOOKUP(Table3[[#This Row],[Order ID]],OrderBreakDown!A3534:H11581,8,0)</f>
        <v>Art</v>
      </c>
    </row>
    <row r="3536" spans="1:18" ht="21.75" customHeight="1" thickBot="1" x14ac:dyDescent="0.3">
      <c r="A3536" s="5" t="s">
        <v>5401</v>
      </c>
      <c r="B3536" s="2">
        <v>41876</v>
      </c>
      <c r="C3536" s="1" t="s">
        <v>331</v>
      </c>
      <c r="D3536" s="1" t="s">
        <v>705</v>
      </c>
      <c r="E3536" s="1" t="s">
        <v>20</v>
      </c>
      <c r="F3536" s="1" t="s">
        <v>14</v>
      </c>
      <c r="G3536" s="1" t="s">
        <v>21</v>
      </c>
      <c r="H3536" s="2">
        <v>41878</v>
      </c>
      <c r="I3536" s="1" t="s">
        <v>37</v>
      </c>
      <c r="J3536" s="6" t="s">
        <v>23</v>
      </c>
      <c r="L3536" t="str">
        <f>VLOOKUP(Table3[[#This Row],[Order ID]],OrderBreakDown!A3535:H11582,2,0)</f>
        <v>Smead Legal Exhibit Labels, Laser Printer Compatible</v>
      </c>
      <c r="M3536" s="16">
        <f>VLOOKUP(Table3[[#This Row],[Order ID]],OrderBreakDown!A3535:H11582,3,0)</f>
        <v>0</v>
      </c>
      <c r="N3536" t="str">
        <f>VLOOKUP(Table3[[#This Row],[Order ID]],OrderBreakDown!A3535:H11582,4,0)</f>
        <v>$78.00</v>
      </c>
      <c r="O3536" s="18" t="str">
        <f>VLOOKUP(Table3[[#This Row],[Order ID]],OrderBreakDown!A3535:H11582,5,0)</f>
        <v>$5.00</v>
      </c>
      <c r="P3536">
        <f>VLOOKUP(Table3[[#This Row],[Order ID]],OrderBreakDown!A3535:H11582,6,0)</f>
        <v>7</v>
      </c>
      <c r="Q3536" t="str">
        <f>VLOOKUP(Table3[[#This Row],[Order ID]],OrderBreakDown!A3535:H11582,7,0)</f>
        <v>Office Supplies</v>
      </c>
      <c r="R3536" t="str">
        <f>VLOOKUP(Table3[[#This Row],[Order ID]],OrderBreakDown!A3535:H11582,8,0)</f>
        <v>Labels</v>
      </c>
    </row>
    <row r="3537" spans="1:18" ht="21.75" customHeight="1" thickBot="1" x14ac:dyDescent="0.3">
      <c r="A3537" s="5" t="s">
        <v>5402</v>
      </c>
      <c r="B3537" s="2">
        <v>41876</v>
      </c>
      <c r="C3537" s="1" t="s">
        <v>421</v>
      </c>
      <c r="D3537" s="1" t="s">
        <v>247</v>
      </c>
      <c r="E3537" s="1" t="s">
        <v>49</v>
      </c>
      <c r="F3537" s="1" t="s">
        <v>50</v>
      </c>
      <c r="G3537" s="1" t="s">
        <v>33</v>
      </c>
      <c r="H3537" s="2">
        <v>41881</v>
      </c>
      <c r="I3537" s="1" t="s">
        <v>16</v>
      </c>
      <c r="J3537" s="6" t="s">
        <v>104</v>
      </c>
      <c r="L3537" t="str">
        <f>VLOOKUP(Table3[[#This Row],[Order ID]],OrderBreakDown!A3536:H11583,2,0)</f>
        <v>Kleencut Trimmer, Serrated</v>
      </c>
      <c r="M3537" s="16">
        <f>VLOOKUP(Table3[[#This Row],[Order ID]],OrderBreakDown!A3536:H11583,3,0)</f>
        <v>0</v>
      </c>
      <c r="N3537" t="str">
        <f>VLOOKUP(Table3[[#This Row],[Order ID]],OrderBreakDown!A3536:H11583,4,0)</f>
        <v>$191.00</v>
      </c>
      <c r="O3537" s="18" t="str">
        <f>VLOOKUP(Table3[[#This Row],[Order ID]],OrderBreakDown!A3536:H11583,5,0)</f>
        <v>$51.00</v>
      </c>
      <c r="P3537">
        <f>VLOOKUP(Table3[[#This Row],[Order ID]],OrderBreakDown!A3536:H11583,6,0)</f>
        <v>5</v>
      </c>
      <c r="Q3537" t="str">
        <f>VLOOKUP(Table3[[#This Row],[Order ID]],OrderBreakDown!A3536:H11583,7,0)</f>
        <v>Office Supplies</v>
      </c>
      <c r="R3537" t="str">
        <f>VLOOKUP(Table3[[#This Row],[Order ID]],OrderBreakDown!A3536:H11583,8,0)</f>
        <v>Supplies</v>
      </c>
    </row>
    <row r="3538" spans="1:18" ht="21.75" customHeight="1" thickBot="1" x14ac:dyDescent="0.3">
      <c r="A3538" s="5" t="s">
        <v>5403</v>
      </c>
      <c r="B3538" s="2">
        <v>41876</v>
      </c>
      <c r="C3538" s="1" t="s">
        <v>106</v>
      </c>
      <c r="D3538" s="1" t="s">
        <v>2794</v>
      </c>
      <c r="E3538" s="1" t="s">
        <v>66</v>
      </c>
      <c r="F3538" s="1" t="s">
        <v>28</v>
      </c>
      <c r="G3538" s="1" t="s">
        <v>15</v>
      </c>
      <c r="H3538" s="2">
        <v>41877</v>
      </c>
      <c r="I3538" s="1" t="s">
        <v>37</v>
      </c>
      <c r="J3538" s="6" t="s">
        <v>821</v>
      </c>
      <c r="L3538" t="str">
        <f>VLOOKUP(Table3[[#This Row],[Order ID]],OrderBreakDown!A3537:H11584,2,0)</f>
        <v>Ikea Classic Bookcase, Traditional</v>
      </c>
      <c r="M3538" s="16">
        <f>VLOOKUP(Table3[[#This Row],[Order ID]],OrderBreakDown!A3537:H11584,3,0)</f>
        <v>0.1</v>
      </c>
      <c r="N3538" t="str">
        <f>VLOOKUP(Table3[[#This Row],[Order ID]],OrderBreakDown!A3537:H11584,4,0)</f>
        <v>$371.00</v>
      </c>
      <c r="O3538" s="18" t="str">
        <f>VLOOKUP(Table3[[#This Row],[Order ID]],OrderBreakDown!A3537:H11584,5,0)</f>
        <v>$115.00</v>
      </c>
      <c r="P3538">
        <f>VLOOKUP(Table3[[#This Row],[Order ID]],OrderBreakDown!A3537:H11584,6,0)</f>
        <v>1</v>
      </c>
      <c r="Q3538" t="str">
        <f>VLOOKUP(Table3[[#This Row],[Order ID]],OrderBreakDown!A3537:H11584,7,0)</f>
        <v>Furniture</v>
      </c>
      <c r="R3538" t="str">
        <f>VLOOKUP(Table3[[#This Row],[Order ID]],OrderBreakDown!A3537:H11584,8,0)</f>
        <v>Bookcases</v>
      </c>
    </row>
    <row r="3539" spans="1:18" ht="21.75" customHeight="1" thickBot="1" x14ac:dyDescent="0.3">
      <c r="A3539" s="5" t="s">
        <v>5404</v>
      </c>
      <c r="B3539" s="2">
        <v>41877</v>
      </c>
      <c r="C3539" s="1" t="s">
        <v>889</v>
      </c>
      <c r="D3539" s="1" t="s">
        <v>1195</v>
      </c>
      <c r="E3539" s="1" t="s">
        <v>27</v>
      </c>
      <c r="F3539" s="1" t="s">
        <v>28</v>
      </c>
      <c r="G3539" s="1" t="s">
        <v>33</v>
      </c>
      <c r="H3539" s="2">
        <v>41880</v>
      </c>
      <c r="I3539" s="1" t="s">
        <v>37</v>
      </c>
      <c r="J3539" s="6" t="s">
        <v>112</v>
      </c>
      <c r="L3539" t="str">
        <f>VLOOKUP(Table3[[#This Row],[Order ID]],OrderBreakDown!A3538:H11585,2,0)</f>
        <v>SAFCO Chairmat, Red</v>
      </c>
      <c r="M3539" s="16">
        <f>VLOOKUP(Table3[[#This Row],[Order ID]],OrderBreakDown!A3538:H11585,3,0)</f>
        <v>0.1</v>
      </c>
      <c r="N3539" t="str">
        <f>VLOOKUP(Table3[[#This Row],[Order ID]],OrderBreakDown!A3538:H11585,4,0)</f>
        <v>$162.00</v>
      </c>
      <c r="O3539" s="18" t="str">
        <f>VLOOKUP(Table3[[#This Row],[Order ID]],OrderBreakDown!A3538:H11585,5,0)</f>
        <v>$20.00</v>
      </c>
      <c r="P3539">
        <f>VLOOKUP(Table3[[#This Row],[Order ID]],OrderBreakDown!A3538:H11585,6,0)</f>
        <v>3</v>
      </c>
      <c r="Q3539" t="str">
        <f>VLOOKUP(Table3[[#This Row],[Order ID]],OrderBreakDown!A3538:H11585,7,0)</f>
        <v>Furniture</v>
      </c>
      <c r="R3539" t="str">
        <f>VLOOKUP(Table3[[#This Row],[Order ID]],OrderBreakDown!A3538:H11585,8,0)</f>
        <v>Chairs</v>
      </c>
    </row>
    <row r="3540" spans="1:18" ht="21.75" customHeight="1" thickBot="1" x14ac:dyDescent="0.3">
      <c r="A3540" s="5" t="s">
        <v>5405</v>
      </c>
      <c r="B3540" s="2">
        <v>41877</v>
      </c>
      <c r="C3540" s="1" t="s">
        <v>2792</v>
      </c>
      <c r="D3540" s="1" t="s">
        <v>679</v>
      </c>
      <c r="E3540" s="1" t="s">
        <v>66</v>
      </c>
      <c r="F3540" s="1" t="s">
        <v>28</v>
      </c>
      <c r="G3540" s="1" t="s">
        <v>33</v>
      </c>
      <c r="H3540" s="2">
        <v>41881</v>
      </c>
      <c r="I3540" s="1" t="s">
        <v>22</v>
      </c>
      <c r="J3540" s="6" t="s">
        <v>116</v>
      </c>
      <c r="L3540" t="str">
        <f>VLOOKUP(Table3[[#This Row],[Order ID]],OrderBreakDown!A3539:H11586,2,0)</f>
        <v>Rubbermaid Photo Frame, Duo Pack</v>
      </c>
      <c r="M3540" s="16">
        <f>VLOOKUP(Table3[[#This Row],[Order ID]],OrderBreakDown!A3539:H11586,3,0)</f>
        <v>0</v>
      </c>
      <c r="N3540" t="str">
        <f>VLOOKUP(Table3[[#This Row],[Order ID]],OrderBreakDown!A3539:H11586,4,0)</f>
        <v>$104.00</v>
      </c>
      <c r="O3540" s="18" t="str">
        <f>VLOOKUP(Table3[[#This Row],[Order ID]],OrderBreakDown!A3539:H11586,5,0)</f>
        <v>$37.00</v>
      </c>
      <c r="P3540">
        <f>VLOOKUP(Table3[[#This Row],[Order ID]],OrderBreakDown!A3539:H11586,6,0)</f>
        <v>2</v>
      </c>
      <c r="Q3540" t="str">
        <f>VLOOKUP(Table3[[#This Row],[Order ID]],OrderBreakDown!A3539:H11586,7,0)</f>
        <v>Furniture</v>
      </c>
      <c r="R3540" t="str">
        <f>VLOOKUP(Table3[[#This Row],[Order ID]],OrderBreakDown!A3539:H11586,8,0)</f>
        <v>Furnishings</v>
      </c>
    </row>
    <row r="3541" spans="1:18" ht="21.75" customHeight="1" thickBot="1" x14ac:dyDescent="0.3">
      <c r="A3541" s="5" t="s">
        <v>5406</v>
      </c>
      <c r="B3541" s="2">
        <v>41877</v>
      </c>
      <c r="C3541" s="1" t="s">
        <v>992</v>
      </c>
      <c r="D3541" s="1" t="s">
        <v>263</v>
      </c>
      <c r="E3541" s="1" t="s">
        <v>49</v>
      </c>
      <c r="F3541" s="1" t="s">
        <v>50</v>
      </c>
      <c r="G3541" s="1" t="s">
        <v>21</v>
      </c>
      <c r="H3541" s="2">
        <v>41883</v>
      </c>
      <c r="I3541" s="1" t="s">
        <v>22</v>
      </c>
      <c r="J3541" s="6" t="s">
        <v>264</v>
      </c>
      <c r="L3541" t="str">
        <f>VLOOKUP(Table3[[#This Row],[Order ID]],OrderBreakDown!A3540:H11587,2,0)</f>
        <v>Xerox Note Cards, Premium</v>
      </c>
      <c r="M3541" s="16">
        <f>VLOOKUP(Table3[[#This Row],[Order ID]],OrderBreakDown!A3540:H11587,3,0)</f>
        <v>0</v>
      </c>
      <c r="N3541" t="str">
        <f>VLOOKUP(Table3[[#This Row],[Order ID]],OrderBreakDown!A3540:H11587,4,0)</f>
        <v>$132.00</v>
      </c>
      <c r="O3541" s="18" t="str">
        <f>VLOOKUP(Table3[[#This Row],[Order ID]],OrderBreakDown!A3540:H11587,5,0)</f>
        <v>$26.00</v>
      </c>
      <c r="P3541">
        <f>VLOOKUP(Table3[[#This Row],[Order ID]],OrderBreakDown!A3540:H11587,6,0)</f>
        <v>5</v>
      </c>
      <c r="Q3541" t="str">
        <f>VLOOKUP(Table3[[#This Row],[Order ID]],OrderBreakDown!A3540:H11587,7,0)</f>
        <v>Office Supplies</v>
      </c>
      <c r="R3541" t="str">
        <f>VLOOKUP(Table3[[#This Row],[Order ID]],OrderBreakDown!A3540:H11587,8,0)</f>
        <v>Paper</v>
      </c>
    </row>
    <row r="3542" spans="1:18" ht="21.75" customHeight="1" thickBot="1" x14ac:dyDescent="0.3">
      <c r="A3542" s="5" t="s">
        <v>5407</v>
      </c>
      <c r="B3542" s="2">
        <v>41877</v>
      </c>
      <c r="C3542" s="1" t="s">
        <v>297</v>
      </c>
      <c r="D3542" s="1" t="s">
        <v>177</v>
      </c>
      <c r="E3542" s="1" t="s">
        <v>20</v>
      </c>
      <c r="F3542" s="1" t="s">
        <v>14</v>
      </c>
      <c r="G3542" s="1" t="s">
        <v>21</v>
      </c>
      <c r="H3542" s="2">
        <v>41884</v>
      </c>
      <c r="I3542" s="1" t="s">
        <v>22</v>
      </c>
      <c r="J3542" s="6" t="s">
        <v>23</v>
      </c>
      <c r="L3542" t="str">
        <f>VLOOKUP(Table3[[#This Row],[Order ID]],OrderBreakDown!A3541:H11588,2,0)</f>
        <v>Stanley Canvas, Fluorescent</v>
      </c>
      <c r="M3542" s="16">
        <f>VLOOKUP(Table3[[#This Row],[Order ID]],OrderBreakDown!A3541:H11588,3,0)</f>
        <v>0.1</v>
      </c>
      <c r="N3542" t="str">
        <f>VLOOKUP(Table3[[#This Row],[Order ID]],OrderBreakDown!A3541:H11588,4,0)</f>
        <v>$91.00</v>
      </c>
      <c r="O3542" s="18" t="str">
        <f>VLOOKUP(Table3[[#This Row],[Order ID]],OrderBreakDown!A3541:H11588,5,0)</f>
        <v>$22.00</v>
      </c>
      <c r="P3542">
        <f>VLOOKUP(Table3[[#This Row],[Order ID]],OrderBreakDown!A3541:H11588,6,0)</f>
        <v>2</v>
      </c>
      <c r="Q3542" t="str">
        <f>VLOOKUP(Table3[[#This Row],[Order ID]],OrderBreakDown!A3541:H11588,7,0)</f>
        <v>Office Supplies</v>
      </c>
      <c r="R3542" t="str">
        <f>VLOOKUP(Table3[[#This Row],[Order ID]],OrderBreakDown!A3541:H11588,8,0)</f>
        <v>Art</v>
      </c>
    </row>
    <row r="3543" spans="1:18" ht="21.75" customHeight="1" thickBot="1" x14ac:dyDescent="0.3">
      <c r="A3543" s="5" t="s">
        <v>5408</v>
      </c>
      <c r="B3543" s="2">
        <v>41877</v>
      </c>
      <c r="C3543" s="1" t="s">
        <v>4418</v>
      </c>
      <c r="D3543" s="1" t="s">
        <v>2976</v>
      </c>
      <c r="E3543" s="1" t="s">
        <v>20</v>
      </c>
      <c r="F3543" s="1" t="s">
        <v>14</v>
      </c>
      <c r="G3543" s="1" t="s">
        <v>21</v>
      </c>
      <c r="H3543" s="2">
        <v>41882</v>
      </c>
      <c r="I3543" s="1" t="s">
        <v>22</v>
      </c>
      <c r="J3543" s="6" t="s">
        <v>23</v>
      </c>
      <c r="L3543" t="str">
        <f>VLOOKUP(Table3[[#This Row],[Order ID]],OrderBreakDown!A3542:H11589,2,0)</f>
        <v>Enermax Numeric Keypad, Bluetooth</v>
      </c>
      <c r="M3543" s="16">
        <f>VLOOKUP(Table3[[#This Row],[Order ID]],OrderBreakDown!A3542:H11589,3,0)</f>
        <v>0</v>
      </c>
      <c r="N3543" t="str">
        <f>VLOOKUP(Table3[[#This Row],[Order ID]],OrderBreakDown!A3542:H11589,4,0)</f>
        <v>$115.00</v>
      </c>
      <c r="O3543" s="18" t="str">
        <f>VLOOKUP(Table3[[#This Row],[Order ID]],OrderBreakDown!A3542:H11589,5,0)</f>
        <v>$47.00</v>
      </c>
      <c r="P3543">
        <f>VLOOKUP(Table3[[#This Row],[Order ID]],OrderBreakDown!A3542:H11589,6,0)</f>
        <v>2</v>
      </c>
      <c r="Q3543" t="str">
        <f>VLOOKUP(Table3[[#This Row],[Order ID]],OrderBreakDown!A3542:H11589,7,0)</f>
        <v>Technology</v>
      </c>
      <c r="R3543" t="str">
        <f>VLOOKUP(Table3[[#This Row],[Order ID]],OrderBreakDown!A3542:H11589,8,0)</f>
        <v>Accessories</v>
      </c>
    </row>
    <row r="3544" spans="1:18" ht="21.75" customHeight="1" thickBot="1" x14ac:dyDescent="0.3">
      <c r="A3544" s="5" t="s">
        <v>5409</v>
      </c>
      <c r="B3544" s="2">
        <v>41877</v>
      </c>
      <c r="C3544" s="1" t="s">
        <v>2309</v>
      </c>
      <c r="D3544" s="1" t="s">
        <v>1182</v>
      </c>
      <c r="E3544" s="1" t="s">
        <v>49</v>
      </c>
      <c r="F3544" s="1" t="s">
        <v>50</v>
      </c>
      <c r="G3544" s="1" t="s">
        <v>15</v>
      </c>
      <c r="H3544" s="2">
        <v>41881</v>
      </c>
      <c r="I3544" s="1" t="s">
        <v>22</v>
      </c>
      <c r="J3544" s="6" t="s">
        <v>132</v>
      </c>
      <c r="L3544" t="str">
        <f>VLOOKUP(Table3[[#This Row],[Order ID]],OrderBreakDown!A3543:H11590,2,0)</f>
        <v>Smead Round Labels, Laser Printer Compatible</v>
      </c>
      <c r="M3544" s="16">
        <f>VLOOKUP(Table3[[#This Row],[Order ID]],OrderBreakDown!A3543:H11590,3,0)</f>
        <v>0</v>
      </c>
      <c r="N3544" t="str">
        <f>VLOOKUP(Table3[[#This Row],[Order ID]],OrderBreakDown!A3543:H11590,4,0)</f>
        <v>$35.00</v>
      </c>
      <c r="O3544" s="18" t="str">
        <f>VLOOKUP(Table3[[#This Row],[Order ID]],OrderBreakDown!A3543:H11590,5,0)</f>
        <v>$12.00</v>
      </c>
      <c r="P3544">
        <f>VLOOKUP(Table3[[#This Row],[Order ID]],OrderBreakDown!A3543:H11590,6,0)</f>
        <v>5</v>
      </c>
      <c r="Q3544" t="str">
        <f>VLOOKUP(Table3[[#This Row],[Order ID]],OrderBreakDown!A3543:H11590,7,0)</f>
        <v>Office Supplies</v>
      </c>
      <c r="R3544" t="str">
        <f>VLOOKUP(Table3[[#This Row],[Order ID]],OrderBreakDown!A3543:H11590,8,0)</f>
        <v>Labels</v>
      </c>
    </row>
    <row r="3545" spans="1:18" ht="21.75" customHeight="1" thickBot="1" x14ac:dyDescent="0.3">
      <c r="A3545" s="5" t="s">
        <v>5410</v>
      </c>
      <c r="B3545" s="2">
        <v>41877</v>
      </c>
      <c r="C3545" s="1" t="s">
        <v>435</v>
      </c>
      <c r="D3545" s="1" t="s">
        <v>5411</v>
      </c>
      <c r="E3545" s="1" t="s">
        <v>49</v>
      </c>
      <c r="F3545" s="1" t="s">
        <v>50</v>
      </c>
      <c r="G3545" s="1" t="s">
        <v>33</v>
      </c>
      <c r="H3545" s="2">
        <v>41881</v>
      </c>
      <c r="I3545" s="1" t="s">
        <v>22</v>
      </c>
      <c r="J3545" s="6" t="s">
        <v>621</v>
      </c>
      <c r="L3545" t="str">
        <f>VLOOKUP(Table3[[#This Row],[Order ID]],OrderBreakDown!A3544:H11591,2,0)</f>
        <v>Harbour Creations Chairmat, Set of Two</v>
      </c>
      <c r="M3545" s="16">
        <f>VLOOKUP(Table3[[#This Row],[Order ID]],OrderBreakDown!A3544:H11591,3,0)</f>
        <v>0.6</v>
      </c>
      <c r="N3545" t="str">
        <f>VLOOKUP(Table3[[#This Row],[Order ID]],OrderBreakDown!A3544:H11591,4,0)</f>
        <v>$30.00</v>
      </c>
      <c r="O3545" s="18" t="str">
        <f>VLOOKUP(Table3[[#This Row],[Order ID]],OrderBreakDown!A3544:H11591,5,0)</f>
        <v>-$35.00</v>
      </c>
      <c r="P3545">
        <f>VLOOKUP(Table3[[#This Row],[Order ID]],OrderBreakDown!A3544:H11591,6,0)</f>
        <v>1</v>
      </c>
      <c r="Q3545" t="str">
        <f>VLOOKUP(Table3[[#This Row],[Order ID]],OrderBreakDown!A3544:H11591,7,0)</f>
        <v>Furniture</v>
      </c>
      <c r="R3545" t="str">
        <f>VLOOKUP(Table3[[#This Row],[Order ID]],OrderBreakDown!A3544:H11591,8,0)</f>
        <v>Chairs</v>
      </c>
    </row>
    <row r="3546" spans="1:18" ht="21.75" customHeight="1" thickBot="1" x14ac:dyDescent="0.3">
      <c r="A3546" s="5" t="s">
        <v>5412</v>
      </c>
      <c r="B3546" s="2">
        <v>41877</v>
      </c>
      <c r="C3546" s="1" t="s">
        <v>1886</v>
      </c>
      <c r="D3546" s="1" t="s">
        <v>5413</v>
      </c>
      <c r="E3546" s="1" t="s">
        <v>77</v>
      </c>
      <c r="F3546" s="1" t="s">
        <v>28</v>
      </c>
      <c r="G3546" s="1" t="s">
        <v>15</v>
      </c>
      <c r="H3546" s="2">
        <v>41882</v>
      </c>
      <c r="I3546" s="1" t="s">
        <v>22</v>
      </c>
      <c r="J3546" s="6" t="s">
        <v>78</v>
      </c>
      <c r="L3546" t="str">
        <f>VLOOKUP(Table3[[#This Row],[Order ID]],OrderBreakDown!A3545:H11592,2,0)</f>
        <v>Avery Binder, Clear</v>
      </c>
      <c r="M3546" s="16">
        <f>VLOOKUP(Table3[[#This Row],[Order ID]],OrderBreakDown!A3545:H11592,3,0)</f>
        <v>0.5</v>
      </c>
      <c r="N3546" t="str">
        <f>VLOOKUP(Table3[[#This Row],[Order ID]],OrderBreakDown!A3545:H11592,4,0)</f>
        <v>$19.00</v>
      </c>
      <c r="O3546" s="18" t="str">
        <f>VLOOKUP(Table3[[#This Row],[Order ID]],OrderBreakDown!A3545:H11592,5,0)</f>
        <v>-$15.00</v>
      </c>
      <c r="P3546">
        <f>VLOOKUP(Table3[[#This Row],[Order ID]],OrderBreakDown!A3545:H11592,6,0)</f>
        <v>3</v>
      </c>
      <c r="Q3546" t="str">
        <f>VLOOKUP(Table3[[#This Row],[Order ID]],OrderBreakDown!A3545:H11592,7,0)</f>
        <v>Office Supplies</v>
      </c>
      <c r="R3546" t="str">
        <f>VLOOKUP(Table3[[#This Row],[Order ID]],OrderBreakDown!A3545:H11592,8,0)</f>
        <v>Binders</v>
      </c>
    </row>
    <row r="3547" spans="1:18" ht="21.75" customHeight="1" thickBot="1" x14ac:dyDescent="0.3">
      <c r="A3547" s="5" t="s">
        <v>5414</v>
      </c>
      <c r="B3547" s="2">
        <v>41877</v>
      </c>
      <c r="C3547" s="1" t="s">
        <v>1705</v>
      </c>
      <c r="D3547" s="1" t="s">
        <v>4910</v>
      </c>
      <c r="E3547" s="1" t="s">
        <v>77</v>
      </c>
      <c r="F3547" s="1" t="s">
        <v>28</v>
      </c>
      <c r="G3547" s="1" t="s">
        <v>21</v>
      </c>
      <c r="H3547" s="2">
        <v>41880</v>
      </c>
      <c r="I3547" s="1" t="s">
        <v>37</v>
      </c>
      <c r="J3547" s="6" t="s">
        <v>831</v>
      </c>
      <c r="L3547" t="str">
        <f>VLOOKUP(Table3[[#This Row],[Order ID]],OrderBreakDown!A3546:H11593,2,0)</f>
        <v>Avery 3-Hole Punch, Clear</v>
      </c>
      <c r="M3547" s="16">
        <f>VLOOKUP(Table3[[#This Row],[Order ID]],OrderBreakDown!A3546:H11593,3,0)</f>
        <v>0.5</v>
      </c>
      <c r="N3547" t="str">
        <f>VLOOKUP(Table3[[#This Row],[Order ID]],OrderBreakDown!A3546:H11593,4,0)</f>
        <v>$27.00</v>
      </c>
      <c r="O3547" s="18" t="str">
        <f>VLOOKUP(Table3[[#This Row],[Order ID]],OrderBreakDown!A3546:H11593,5,0)</f>
        <v>-$20.00</v>
      </c>
      <c r="P3547">
        <f>VLOOKUP(Table3[[#This Row],[Order ID]],OrderBreakDown!A3546:H11593,6,0)</f>
        <v>2</v>
      </c>
      <c r="Q3547" t="str">
        <f>VLOOKUP(Table3[[#This Row],[Order ID]],OrderBreakDown!A3546:H11593,7,0)</f>
        <v>Office Supplies</v>
      </c>
      <c r="R3547" t="str">
        <f>VLOOKUP(Table3[[#This Row],[Order ID]],OrderBreakDown!A3546:H11593,8,0)</f>
        <v>Binders</v>
      </c>
    </row>
    <row r="3548" spans="1:18" ht="21.75" customHeight="1" thickBot="1" x14ac:dyDescent="0.3">
      <c r="A3548" s="5" t="s">
        <v>5415</v>
      </c>
      <c r="B3548" s="2">
        <v>41878</v>
      </c>
      <c r="C3548" s="1" t="s">
        <v>4083</v>
      </c>
      <c r="D3548" s="1" t="s">
        <v>221</v>
      </c>
      <c r="E3548" s="1" t="s">
        <v>27</v>
      </c>
      <c r="F3548" s="1" t="s">
        <v>28</v>
      </c>
      <c r="G3548" s="1" t="s">
        <v>15</v>
      </c>
      <c r="H3548" s="2">
        <v>41883</v>
      </c>
      <c r="I3548" s="1" t="s">
        <v>16</v>
      </c>
      <c r="J3548" s="6" t="s">
        <v>41</v>
      </c>
      <c r="L3548" t="str">
        <f>VLOOKUP(Table3[[#This Row],[Order ID]],OrderBreakDown!A3547:H11594,2,0)</f>
        <v>Cardinal Binder, Durable</v>
      </c>
      <c r="M3548" s="16">
        <f>VLOOKUP(Table3[[#This Row],[Order ID]],OrderBreakDown!A3547:H11594,3,0)</f>
        <v>0</v>
      </c>
      <c r="N3548" t="str">
        <f>VLOOKUP(Table3[[#This Row],[Order ID]],OrderBreakDown!A3547:H11594,4,0)</f>
        <v>$92.00</v>
      </c>
      <c r="O3548" s="18" t="str">
        <f>VLOOKUP(Table3[[#This Row],[Order ID]],OrderBreakDown!A3547:H11594,5,0)</f>
        <v>$5.00</v>
      </c>
      <c r="P3548">
        <f>VLOOKUP(Table3[[#This Row],[Order ID]],OrderBreakDown!A3547:H11594,6,0)</f>
        <v>6</v>
      </c>
      <c r="Q3548" t="str">
        <f>VLOOKUP(Table3[[#This Row],[Order ID]],OrderBreakDown!A3547:H11594,7,0)</f>
        <v>Office Supplies</v>
      </c>
      <c r="R3548" t="str">
        <f>VLOOKUP(Table3[[#This Row],[Order ID]],OrderBreakDown!A3547:H11594,8,0)</f>
        <v>Binders</v>
      </c>
    </row>
    <row r="3549" spans="1:18" ht="21.75" customHeight="1" thickBot="1" x14ac:dyDescent="0.3">
      <c r="A3549" s="5" t="s">
        <v>5416</v>
      </c>
      <c r="B3549" s="2">
        <v>41878</v>
      </c>
      <c r="C3549" s="1" t="s">
        <v>2759</v>
      </c>
      <c r="D3549" s="1" t="s">
        <v>213</v>
      </c>
      <c r="E3549" s="1" t="s">
        <v>214</v>
      </c>
      <c r="F3549" s="1" t="s">
        <v>28</v>
      </c>
      <c r="G3549" s="1" t="s">
        <v>21</v>
      </c>
      <c r="H3549" s="2">
        <v>41882</v>
      </c>
      <c r="I3549" s="1" t="s">
        <v>22</v>
      </c>
      <c r="J3549" s="6" t="s">
        <v>215</v>
      </c>
      <c r="L3549" t="str">
        <f>VLOOKUP(Table3[[#This Row],[Order ID]],OrderBreakDown!A3548:H11595,2,0)</f>
        <v>Eldon Box, Wire Frame</v>
      </c>
      <c r="M3549" s="16">
        <f>VLOOKUP(Table3[[#This Row],[Order ID]],OrderBreakDown!A3548:H11595,3,0)</f>
        <v>0</v>
      </c>
      <c r="N3549" t="str">
        <f>VLOOKUP(Table3[[#This Row],[Order ID]],OrderBreakDown!A3548:H11595,4,0)</f>
        <v>$47.00</v>
      </c>
      <c r="O3549" s="18" t="str">
        <f>VLOOKUP(Table3[[#This Row],[Order ID]],OrderBreakDown!A3548:H11595,5,0)</f>
        <v>$15.00</v>
      </c>
      <c r="P3549">
        <f>VLOOKUP(Table3[[#This Row],[Order ID]],OrderBreakDown!A3548:H11595,6,0)</f>
        <v>5</v>
      </c>
      <c r="Q3549" t="str">
        <f>VLOOKUP(Table3[[#This Row],[Order ID]],OrderBreakDown!A3548:H11595,7,0)</f>
        <v>Office Supplies</v>
      </c>
      <c r="R3549" t="str">
        <f>VLOOKUP(Table3[[#This Row],[Order ID]],OrderBreakDown!A3548:H11595,8,0)</f>
        <v>Storage</v>
      </c>
    </row>
    <row r="3550" spans="1:18" ht="21.75" customHeight="1" thickBot="1" x14ac:dyDescent="0.3">
      <c r="A3550" s="5" t="s">
        <v>5417</v>
      </c>
      <c r="B3550" s="2">
        <v>41878</v>
      </c>
      <c r="C3550" s="1" t="s">
        <v>1587</v>
      </c>
      <c r="D3550" s="1" t="s">
        <v>4249</v>
      </c>
      <c r="E3550" s="1" t="s">
        <v>20</v>
      </c>
      <c r="F3550" s="1" t="s">
        <v>14</v>
      </c>
      <c r="G3550" s="1" t="s">
        <v>15</v>
      </c>
      <c r="H3550" s="2">
        <v>41882</v>
      </c>
      <c r="I3550" s="1" t="s">
        <v>22</v>
      </c>
      <c r="J3550" s="6" t="s">
        <v>23</v>
      </c>
      <c r="L3550" t="str">
        <f>VLOOKUP(Table3[[#This Row],[Order ID]],OrderBreakDown!A3549:H11596,2,0)</f>
        <v>Stiletto Scissors, High Speed</v>
      </c>
      <c r="M3550" s="16">
        <f>VLOOKUP(Table3[[#This Row],[Order ID]],OrderBreakDown!A3549:H11596,3,0)</f>
        <v>0</v>
      </c>
      <c r="N3550" t="str">
        <f>VLOOKUP(Table3[[#This Row],[Order ID]],OrderBreakDown!A3549:H11596,4,0)</f>
        <v>$142.00</v>
      </c>
      <c r="O3550" s="18" t="str">
        <f>VLOOKUP(Table3[[#This Row],[Order ID]],OrderBreakDown!A3549:H11596,5,0)</f>
        <v>$3.00</v>
      </c>
      <c r="P3550">
        <f>VLOOKUP(Table3[[#This Row],[Order ID]],OrderBreakDown!A3549:H11596,6,0)</f>
        <v>6</v>
      </c>
      <c r="Q3550" t="str">
        <f>VLOOKUP(Table3[[#This Row],[Order ID]],OrderBreakDown!A3549:H11596,7,0)</f>
        <v>Office Supplies</v>
      </c>
      <c r="R3550" t="str">
        <f>VLOOKUP(Table3[[#This Row],[Order ID]],OrderBreakDown!A3549:H11596,8,0)</f>
        <v>Supplies</v>
      </c>
    </row>
    <row r="3551" spans="1:18" ht="21.75" customHeight="1" thickBot="1" x14ac:dyDescent="0.3">
      <c r="A3551" s="5" t="s">
        <v>5418</v>
      </c>
      <c r="B3551" s="2">
        <v>41878</v>
      </c>
      <c r="C3551" s="1" t="s">
        <v>2302</v>
      </c>
      <c r="D3551" s="1" t="s">
        <v>173</v>
      </c>
      <c r="E3551" s="1" t="s">
        <v>58</v>
      </c>
      <c r="F3551" s="1" t="s">
        <v>50</v>
      </c>
      <c r="G3551" s="1" t="s">
        <v>15</v>
      </c>
      <c r="H3551" s="2">
        <v>41882</v>
      </c>
      <c r="I3551" s="1" t="s">
        <v>22</v>
      </c>
      <c r="J3551" s="6" t="s">
        <v>174</v>
      </c>
      <c r="L3551" t="str">
        <f>VLOOKUP(Table3[[#This Row],[Order ID]],OrderBreakDown!A3550:H11597,2,0)</f>
        <v>Acme Ruler, Serrated</v>
      </c>
      <c r="M3551" s="16">
        <f>VLOOKUP(Table3[[#This Row],[Order ID]],OrderBreakDown!A3550:H11597,3,0)</f>
        <v>0</v>
      </c>
      <c r="N3551" t="str">
        <f>VLOOKUP(Table3[[#This Row],[Order ID]],OrderBreakDown!A3550:H11597,4,0)</f>
        <v>$54.00</v>
      </c>
      <c r="O3551" s="18" t="str">
        <f>VLOOKUP(Table3[[#This Row],[Order ID]],OrderBreakDown!A3550:H11597,5,0)</f>
        <v>$15.00</v>
      </c>
      <c r="P3551">
        <f>VLOOKUP(Table3[[#This Row],[Order ID]],OrderBreakDown!A3550:H11597,6,0)</f>
        <v>4</v>
      </c>
      <c r="Q3551" t="str">
        <f>VLOOKUP(Table3[[#This Row],[Order ID]],OrderBreakDown!A3550:H11597,7,0)</f>
        <v>Office Supplies</v>
      </c>
      <c r="R3551" t="str">
        <f>VLOOKUP(Table3[[#This Row],[Order ID]],OrderBreakDown!A3550:H11597,8,0)</f>
        <v>Supplies</v>
      </c>
    </row>
    <row r="3552" spans="1:18" ht="21.75" customHeight="1" thickBot="1" x14ac:dyDescent="0.3">
      <c r="A3552" s="5" t="s">
        <v>5419</v>
      </c>
      <c r="B3552" s="2">
        <v>41878</v>
      </c>
      <c r="C3552" s="1" t="s">
        <v>1452</v>
      </c>
      <c r="D3552" s="1" t="s">
        <v>721</v>
      </c>
      <c r="E3552" s="1" t="s">
        <v>58</v>
      </c>
      <c r="F3552" s="1" t="s">
        <v>50</v>
      </c>
      <c r="G3552" s="1" t="s">
        <v>33</v>
      </c>
      <c r="H3552" s="2">
        <v>41881</v>
      </c>
      <c r="I3552" s="1" t="s">
        <v>37</v>
      </c>
      <c r="J3552" s="6" t="s">
        <v>721</v>
      </c>
      <c r="L3552" t="str">
        <f>VLOOKUP(Table3[[#This Row],[Order ID]],OrderBreakDown!A3551:H11598,2,0)</f>
        <v>Smead Lockers, Blue</v>
      </c>
      <c r="M3552" s="16">
        <f>VLOOKUP(Table3[[#This Row],[Order ID]],OrderBreakDown!A3551:H11598,3,0)</f>
        <v>0.1</v>
      </c>
      <c r="N3552" t="str">
        <f>VLOOKUP(Table3[[#This Row],[Order ID]],OrderBreakDown!A3551:H11598,4,0)</f>
        <v>$357.00</v>
      </c>
      <c r="O3552" s="18" t="str">
        <f>VLOOKUP(Table3[[#This Row],[Order ID]],OrderBreakDown!A3551:H11598,5,0)</f>
        <v>$28.00</v>
      </c>
      <c r="P3552">
        <f>VLOOKUP(Table3[[#This Row],[Order ID]],OrderBreakDown!A3551:H11598,6,0)</f>
        <v>2</v>
      </c>
      <c r="Q3552" t="str">
        <f>VLOOKUP(Table3[[#This Row],[Order ID]],OrderBreakDown!A3551:H11598,7,0)</f>
        <v>Office Supplies</v>
      </c>
      <c r="R3552" t="str">
        <f>VLOOKUP(Table3[[#This Row],[Order ID]],OrderBreakDown!A3551:H11598,8,0)</f>
        <v>Storage</v>
      </c>
    </row>
    <row r="3553" spans="1:18" ht="21.75" customHeight="1" thickBot="1" x14ac:dyDescent="0.3">
      <c r="A3553" s="5" t="s">
        <v>5420</v>
      </c>
      <c r="B3553" s="2">
        <v>41878</v>
      </c>
      <c r="C3553" s="1" t="s">
        <v>1270</v>
      </c>
      <c r="D3553" s="1" t="s">
        <v>263</v>
      </c>
      <c r="E3553" s="1" t="s">
        <v>49</v>
      </c>
      <c r="F3553" s="1" t="s">
        <v>50</v>
      </c>
      <c r="G3553" s="1" t="s">
        <v>21</v>
      </c>
      <c r="H3553" s="2">
        <v>41883</v>
      </c>
      <c r="I3553" s="1" t="s">
        <v>22</v>
      </c>
      <c r="J3553" s="6" t="s">
        <v>264</v>
      </c>
      <c r="L3553" t="str">
        <f>VLOOKUP(Table3[[#This Row],[Order ID]],OrderBreakDown!A3552:H11599,2,0)</f>
        <v>Rubbermaid Photo Frame, Duo Pack</v>
      </c>
      <c r="M3553" s="16">
        <f>VLOOKUP(Table3[[#This Row],[Order ID]],OrderBreakDown!A3552:H11599,3,0)</f>
        <v>0</v>
      </c>
      <c r="N3553" t="str">
        <f>VLOOKUP(Table3[[#This Row],[Order ID]],OrderBreakDown!A3552:H11599,4,0)</f>
        <v>$155.00</v>
      </c>
      <c r="O3553" s="18" t="str">
        <f>VLOOKUP(Table3[[#This Row],[Order ID]],OrderBreakDown!A3552:H11599,5,0)</f>
        <v>$56.00</v>
      </c>
      <c r="P3553">
        <f>VLOOKUP(Table3[[#This Row],[Order ID]],OrderBreakDown!A3552:H11599,6,0)</f>
        <v>3</v>
      </c>
      <c r="Q3553" t="str">
        <f>VLOOKUP(Table3[[#This Row],[Order ID]],OrderBreakDown!A3552:H11599,7,0)</f>
        <v>Furniture</v>
      </c>
      <c r="R3553" t="str">
        <f>VLOOKUP(Table3[[#This Row],[Order ID]],OrderBreakDown!A3552:H11599,8,0)</f>
        <v>Furnishings</v>
      </c>
    </row>
    <row r="3554" spans="1:18" ht="21.75" customHeight="1" thickBot="1" x14ac:dyDescent="0.3">
      <c r="A3554" s="5" t="s">
        <v>5421</v>
      </c>
      <c r="B3554" s="2">
        <v>41878</v>
      </c>
      <c r="C3554" s="1" t="s">
        <v>318</v>
      </c>
      <c r="D3554" s="1" t="s">
        <v>282</v>
      </c>
      <c r="E3554" s="1" t="s">
        <v>66</v>
      </c>
      <c r="F3554" s="1" t="s">
        <v>28</v>
      </c>
      <c r="G3554" s="1" t="s">
        <v>33</v>
      </c>
      <c r="H3554" s="2">
        <v>41882</v>
      </c>
      <c r="I3554" s="1" t="s">
        <v>22</v>
      </c>
      <c r="J3554" s="6" t="s">
        <v>282</v>
      </c>
      <c r="L3554" t="str">
        <f>VLOOKUP(Table3[[#This Row],[Order ID]],OrderBreakDown!A3553:H11600,2,0)</f>
        <v>Hamilton Beach Blender, Silver</v>
      </c>
      <c r="M3554" s="16">
        <f>VLOOKUP(Table3[[#This Row],[Order ID]],OrderBreakDown!A3553:H11600,3,0)</f>
        <v>0.2</v>
      </c>
      <c r="N3554" t="str">
        <f>VLOOKUP(Table3[[#This Row],[Order ID]],OrderBreakDown!A3553:H11600,4,0)</f>
        <v>$341.00</v>
      </c>
      <c r="O3554" s="18" t="str">
        <f>VLOOKUP(Table3[[#This Row],[Order ID]],OrderBreakDown!A3553:H11600,5,0)</f>
        <v>-$85.00</v>
      </c>
      <c r="P3554">
        <f>VLOOKUP(Table3[[#This Row],[Order ID]],OrderBreakDown!A3553:H11600,6,0)</f>
        <v>6</v>
      </c>
      <c r="Q3554" t="str">
        <f>VLOOKUP(Table3[[#This Row],[Order ID]],OrderBreakDown!A3553:H11600,7,0)</f>
        <v>Office Supplies</v>
      </c>
      <c r="R3554" t="str">
        <f>VLOOKUP(Table3[[#This Row],[Order ID]],OrderBreakDown!A3553:H11600,8,0)</f>
        <v>Appliances</v>
      </c>
    </row>
    <row r="3555" spans="1:18" ht="21.75" customHeight="1" thickBot="1" x14ac:dyDescent="0.3">
      <c r="A3555" s="5" t="s">
        <v>5422</v>
      </c>
      <c r="B3555" s="2">
        <v>41878</v>
      </c>
      <c r="C3555" s="1" t="s">
        <v>1299</v>
      </c>
      <c r="D3555" s="1" t="s">
        <v>148</v>
      </c>
      <c r="E3555" s="1" t="s">
        <v>149</v>
      </c>
      <c r="F3555" s="1" t="s">
        <v>50</v>
      </c>
      <c r="G3555" s="1" t="s">
        <v>21</v>
      </c>
      <c r="H3555" s="2">
        <v>41885</v>
      </c>
      <c r="I3555" s="1" t="s">
        <v>22</v>
      </c>
      <c r="J3555" s="6" t="s">
        <v>150</v>
      </c>
      <c r="L3555" t="str">
        <f>VLOOKUP(Table3[[#This Row],[Order ID]],OrderBreakDown!A3554:H11601,2,0)</f>
        <v>Eaton Memo Slips, Premium</v>
      </c>
      <c r="M3555" s="16">
        <f>VLOOKUP(Table3[[#This Row],[Order ID]],OrderBreakDown!A3554:H11601,3,0)</f>
        <v>0.5</v>
      </c>
      <c r="N3555" t="str">
        <f>VLOOKUP(Table3[[#This Row],[Order ID]],OrderBreakDown!A3554:H11601,4,0)</f>
        <v>$34.00</v>
      </c>
      <c r="O3555" s="18" t="str">
        <f>VLOOKUP(Table3[[#This Row],[Order ID]],OrderBreakDown!A3554:H11601,5,0)</f>
        <v>-$11.00</v>
      </c>
      <c r="P3555">
        <f>VLOOKUP(Table3[[#This Row],[Order ID]],OrderBreakDown!A3554:H11601,6,0)</f>
        <v>5</v>
      </c>
      <c r="Q3555" t="str">
        <f>VLOOKUP(Table3[[#This Row],[Order ID]],OrderBreakDown!A3554:H11601,7,0)</f>
        <v>Office Supplies</v>
      </c>
      <c r="R3555" t="str">
        <f>VLOOKUP(Table3[[#This Row],[Order ID]],OrderBreakDown!A3554:H11601,8,0)</f>
        <v>Paper</v>
      </c>
    </row>
    <row r="3556" spans="1:18" ht="21.75" customHeight="1" thickBot="1" x14ac:dyDescent="0.3">
      <c r="A3556" s="5" t="s">
        <v>5423</v>
      </c>
      <c r="B3556" s="2">
        <v>41879</v>
      </c>
      <c r="C3556" s="1" t="s">
        <v>1402</v>
      </c>
      <c r="D3556" s="1" t="s">
        <v>5424</v>
      </c>
      <c r="E3556" s="1" t="s">
        <v>27</v>
      </c>
      <c r="F3556" s="1" t="s">
        <v>28</v>
      </c>
      <c r="G3556" s="1" t="s">
        <v>33</v>
      </c>
      <c r="H3556" s="2">
        <v>41883</v>
      </c>
      <c r="I3556" s="1" t="s">
        <v>16</v>
      </c>
      <c r="J3556" s="6" t="s">
        <v>112</v>
      </c>
      <c r="L3556" t="str">
        <f>VLOOKUP(Table3[[#This Row],[Order ID]],OrderBreakDown!A3555:H11602,2,0)</f>
        <v>Brother Fax and Copier, High-Speed</v>
      </c>
      <c r="M3556" s="16">
        <f>VLOOKUP(Table3[[#This Row],[Order ID]],OrderBreakDown!A3555:H11602,3,0)</f>
        <v>0.15</v>
      </c>
      <c r="N3556" t="str">
        <f>VLOOKUP(Table3[[#This Row],[Order ID]],OrderBreakDown!A3555:H11602,4,0)</f>
        <v>$484.00</v>
      </c>
      <c r="O3556" s="18" t="str">
        <f>VLOOKUP(Table3[[#This Row],[Order ID]],OrderBreakDown!A3555:H11602,5,0)</f>
        <v>$28.00</v>
      </c>
      <c r="P3556">
        <f>VLOOKUP(Table3[[#This Row],[Order ID]],OrderBreakDown!A3555:H11602,6,0)</f>
        <v>3</v>
      </c>
      <c r="Q3556" t="str">
        <f>VLOOKUP(Table3[[#This Row],[Order ID]],OrderBreakDown!A3555:H11602,7,0)</f>
        <v>Technology</v>
      </c>
      <c r="R3556" t="str">
        <f>VLOOKUP(Table3[[#This Row],[Order ID]],OrderBreakDown!A3555:H11602,8,0)</f>
        <v>Copiers</v>
      </c>
    </row>
    <row r="3557" spans="1:18" ht="21.75" customHeight="1" thickBot="1" x14ac:dyDescent="0.3">
      <c r="A3557" s="5" t="s">
        <v>5425</v>
      </c>
      <c r="B3557" s="2">
        <v>41879</v>
      </c>
      <c r="C3557" s="1" t="s">
        <v>736</v>
      </c>
      <c r="D3557" s="1" t="s">
        <v>4892</v>
      </c>
      <c r="E3557" s="1" t="s">
        <v>66</v>
      </c>
      <c r="F3557" s="1" t="s">
        <v>28</v>
      </c>
      <c r="G3557" s="1" t="s">
        <v>21</v>
      </c>
      <c r="H3557" s="2">
        <v>41883</v>
      </c>
      <c r="I3557" s="1" t="s">
        <v>16</v>
      </c>
      <c r="J3557" s="6" t="s">
        <v>295</v>
      </c>
      <c r="L3557" t="str">
        <f>VLOOKUP(Table3[[#This Row],[Order ID]],OrderBreakDown!A3556:H11603,2,0)</f>
        <v>BIC Pens, Fluorescent</v>
      </c>
      <c r="M3557" s="16">
        <f>VLOOKUP(Table3[[#This Row],[Order ID]],OrderBreakDown!A3556:H11603,3,0)</f>
        <v>0</v>
      </c>
      <c r="N3557" t="str">
        <f>VLOOKUP(Table3[[#This Row],[Order ID]],OrderBreakDown!A3556:H11603,4,0)</f>
        <v>$16.00</v>
      </c>
      <c r="O3557" s="18" t="str">
        <f>VLOOKUP(Table3[[#This Row],[Order ID]],OrderBreakDown!A3556:H11603,5,0)</f>
        <v>$5.00</v>
      </c>
      <c r="P3557">
        <f>VLOOKUP(Table3[[#This Row],[Order ID]],OrderBreakDown!A3556:H11603,6,0)</f>
        <v>1</v>
      </c>
      <c r="Q3557" t="str">
        <f>VLOOKUP(Table3[[#This Row],[Order ID]],OrderBreakDown!A3556:H11603,7,0)</f>
        <v>Office Supplies</v>
      </c>
      <c r="R3557" t="str">
        <f>VLOOKUP(Table3[[#This Row],[Order ID]],OrderBreakDown!A3556:H11603,8,0)</f>
        <v>Art</v>
      </c>
    </row>
    <row r="3558" spans="1:18" ht="21.75" customHeight="1" thickBot="1" x14ac:dyDescent="0.3">
      <c r="A3558" s="5" t="s">
        <v>5426</v>
      </c>
      <c r="B3558" s="2">
        <v>41879</v>
      </c>
      <c r="C3558" s="1" t="s">
        <v>3529</v>
      </c>
      <c r="D3558" s="1" t="s">
        <v>396</v>
      </c>
      <c r="E3558" s="1" t="s">
        <v>66</v>
      </c>
      <c r="F3558" s="1" t="s">
        <v>28</v>
      </c>
      <c r="G3558" s="1" t="s">
        <v>21</v>
      </c>
      <c r="H3558" s="2">
        <v>41884</v>
      </c>
      <c r="I3558" s="1" t="s">
        <v>22</v>
      </c>
      <c r="J3558" s="6" t="s">
        <v>116</v>
      </c>
      <c r="L3558" t="str">
        <f>VLOOKUP(Table3[[#This Row],[Order ID]],OrderBreakDown!A3557:H11604,2,0)</f>
        <v>Stanley Markers, Water Color</v>
      </c>
      <c r="M3558" s="16">
        <f>VLOOKUP(Table3[[#This Row],[Order ID]],OrderBreakDown!A3557:H11604,3,0)</f>
        <v>0</v>
      </c>
      <c r="N3558" t="str">
        <f>VLOOKUP(Table3[[#This Row],[Order ID]],OrderBreakDown!A3557:H11604,4,0)</f>
        <v>$152.00</v>
      </c>
      <c r="O3558" s="18" t="str">
        <f>VLOOKUP(Table3[[#This Row],[Order ID]],OrderBreakDown!A3557:H11604,5,0)</f>
        <v>$50.00</v>
      </c>
      <c r="P3558">
        <f>VLOOKUP(Table3[[#This Row],[Order ID]],OrderBreakDown!A3557:H11604,6,0)</f>
        <v>6</v>
      </c>
      <c r="Q3558" t="str">
        <f>VLOOKUP(Table3[[#This Row],[Order ID]],OrderBreakDown!A3557:H11604,7,0)</f>
        <v>Office Supplies</v>
      </c>
      <c r="R3558" t="str">
        <f>VLOOKUP(Table3[[#This Row],[Order ID]],OrderBreakDown!A3557:H11604,8,0)</f>
        <v>Art</v>
      </c>
    </row>
    <row r="3559" spans="1:18" ht="21.75" customHeight="1" thickBot="1" x14ac:dyDescent="0.3">
      <c r="A3559" s="5" t="s">
        <v>5427</v>
      </c>
      <c r="B3559" s="2">
        <v>41879</v>
      </c>
      <c r="C3559" s="1" t="s">
        <v>857</v>
      </c>
      <c r="D3559" s="1" t="s">
        <v>177</v>
      </c>
      <c r="E3559" s="1" t="s">
        <v>20</v>
      </c>
      <c r="F3559" s="1" t="s">
        <v>14</v>
      </c>
      <c r="G3559" s="1" t="s">
        <v>33</v>
      </c>
      <c r="H3559" s="2">
        <v>41882</v>
      </c>
      <c r="I3559" s="1" t="s">
        <v>16</v>
      </c>
      <c r="J3559" s="6" t="s">
        <v>23</v>
      </c>
      <c r="L3559" t="str">
        <f>VLOOKUP(Table3[[#This Row],[Order ID]],OrderBreakDown!A3558:H11605,2,0)</f>
        <v>Harbour Creations Color Coded Labels, Laser Printer Compatible</v>
      </c>
      <c r="M3559" s="16">
        <f>VLOOKUP(Table3[[#This Row],[Order ID]],OrderBreakDown!A3558:H11605,3,0)</f>
        <v>0.1</v>
      </c>
      <c r="N3559" t="str">
        <f>VLOOKUP(Table3[[#This Row],[Order ID]],OrderBreakDown!A3558:H11605,4,0)</f>
        <v>$35.00</v>
      </c>
      <c r="O3559" s="18" t="str">
        <f>VLOOKUP(Table3[[#This Row],[Order ID]],OrderBreakDown!A3558:H11605,5,0)</f>
        <v>$4.00</v>
      </c>
      <c r="P3559">
        <f>VLOOKUP(Table3[[#This Row],[Order ID]],OrderBreakDown!A3558:H11605,6,0)</f>
        <v>3</v>
      </c>
      <c r="Q3559" t="str">
        <f>VLOOKUP(Table3[[#This Row],[Order ID]],OrderBreakDown!A3558:H11605,7,0)</f>
        <v>Office Supplies</v>
      </c>
      <c r="R3559" t="str">
        <f>VLOOKUP(Table3[[#This Row],[Order ID]],OrderBreakDown!A3558:H11605,8,0)</f>
        <v>Labels</v>
      </c>
    </row>
    <row r="3560" spans="1:18" ht="21.75" customHeight="1" thickBot="1" x14ac:dyDescent="0.3">
      <c r="A3560" s="5" t="s">
        <v>5428</v>
      </c>
      <c r="B3560" s="2">
        <v>41879</v>
      </c>
      <c r="C3560" s="1" t="s">
        <v>1796</v>
      </c>
      <c r="D3560" s="1" t="s">
        <v>679</v>
      </c>
      <c r="E3560" s="1" t="s">
        <v>66</v>
      </c>
      <c r="F3560" s="1" t="s">
        <v>28</v>
      </c>
      <c r="G3560" s="1" t="s">
        <v>21</v>
      </c>
      <c r="H3560" s="2">
        <v>41881</v>
      </c>
      <c r="I3560" s="1" t="s">
        <v>37</v>
      </c>
      <c r="J3560" s="6" t="s">
        <v>116</v>
      </c>
      <c r="L3560" t="str">
        <f>VLOOKUP(Table3[[#This Row],[Order ID]],OrderBreakDown!A3559:H11606,2,0)</f>
        <v>Nokia Headset, VoIP</v>
      </c>
      <c r="M3560" s="16">
        <f>VLOOKUP(Table3[[#This Row],[Order ID]],OrderBreakDown!A3559:H11606,3,0)</f>
        <v>0</v>
      </c>
      <c r="N3560" t="str">
        <f>VLOOKUP(Table3[[#This Row],[Order ID]],OrderBreakDown!A3559:H11606,4,0)</f>
        <v>$73.00</v>
      </c>
      <c r="O3560" s="18" t="str">
        <f>VLOOKUP(Table3[[#This Row],[Order ID]],OrderBreakDown!A3559:H11606,5,0)</f>
        <v>$31.00</v>
      </c>
      <c r="P3560">
        <f>VLOOKUP(Table3[[#This Row],[Order ID]],OrderBreakDown!A3559:H11606,6,0)</f>
        <v>1</v>
      </c>
      <c r="Q3560" t="str">
        <f>VLOOKUP(Table3[[#This Row],[Order ID]],OrderBreakDown!A3559:H11606,7,0)</f>
        <v>Technology</v>
      </c>
      <c r="R3560" t="str">
        <f>VLOOKUP(Table3[[#This Row],[Order ID]],OrderBreakDown!A3559:H11606,8,0)</f>
        <v>Phones</v>
      </c>
    </row>
    <row r="3561" spans="1:18" ht="21.75" customHeight="1" thickBot="1" x14ac:dyDescent="0.3">
      <c r="A3561" s="5" t="s">
        <v>5429</v>
      </c>
      <c r="B3561" s="2">
        <v>41879</v>
      </c>
      <c r="C3561" s="1" t="s">
        <v>4072</v>
      </c>
      <c r="D3561" s="1" t="s">
        <v>899</v>
      </c>
      <c r="E3561" s="1" t="s">
        <v>66</v>
      </c>
      <c r="F3561" s="1" t="s">
        <v>28</v>
      </c>
      <c r="G3561" s="1" t="s">
        <v>15</v>
      </c>
      <c r="H3561" s="2">
        <v>41884</v>
      </c>
      <c r="I3561" s="1" t="s">
        <v>22</v>
      </c>
      <c r="J3561" s="6" t="s">
        <v>477</v>
      </c>
      <c r="L3561" t="str">
        <f>VLOOKUP(Table3[[#This Row],[Order ID]],OrderBreakDown!A3560:H11607,2,0)</f>
        <v>Stockwell Push Pins, 12 Pack</v>
      </c>
      <c r="M3561" s="16">
        <f>VLOOKUP(Table3[[#This Row],[Order ID]],OrderBreakDown!A3560:H11607,3,0)</f>
        <v>0</v>
      </c>
      <c r="N3561" t="str">
        <f>VLOOKUP(Table3[[#This Row],[Order ID]],OrderBreakDown!A3560:H11607,4,0)</f>
        <v>$28.00</v>
      </c>
      <c r="O3561" s="18" t="str">
        <f>VLOOKUP(Table3[[#This Row],[Order ID]],OrderBreakDown!A3560:H11607,5,0)</f>
        <v>$3.00</v>
      </c>
      <c r="P3561">
        <f>VLOOKUP(Table3[[#This Row],[Order ID]],OrderBreakDown!A3560:H11607,6,0)</f>
        <v>2</v>
      </c>
      <c r="Q3561" t="str">
        <f>VLOOKUP(Table3[[#This Row],[Order ID]],OrderBreakDown!A3560:H11607,7,0)</f>
        <v>Office Supplies</v>
      </c>
      <c r="R3561" t="str">
        <f>VLOOKUP(Table3[[#This Row],[Order ID]],OrderBreakDown!A3560:H11607,8,0)</f>
        <v>Fasteners</v>
      </c>
    </row>
    <row r="3562" spans="1:18" ht="21.75" customHeight="1" thickBot="1" x14ac:dyDescent="0.3">
      <c r="A3562" s="5" t="s">
        <v>5430</v>
      </c>
      <c r="B3562" s="2">
        <v>41879</v>
      </c>
      <c r="C3562" s="1" t="s">
        <v>69</v>
      </c>
      <c r="D3562" s="1" t="s">
        <v>54</v>
      </c>
      <c r="E3562" s="1" t="s">
        <v>55</v>
      </c>
      <c r="F3562" s="1" t="s">
        <v>28</v>
      </c>
      <c r="G3562" s="1" t="s">
        <v>15</v>
      </c>
      <c r="H3562" s="2">
        <v>41884</v>
      </c>
      <c r="I3562" s="1" t="s">
        <v>22</v>
      </c>
      <c r="J3562" s="6" t="s">
        <v>54</v>
      </c>
      <c r="L3562" t="str">
        <f>VLOOKUP(Table3[[#This Row],[Order ID]],OrderBreakDown!A3561:H11608,2,0)</f>
        <v>Stiletto Letter Opener, Easy Grip</v>
      </c>
      <c r="M3562" s="16">
        <f>VLOOKUP(Table3[[#This Row],[Order ID]],OrderBreakDown!A3561:H11608,3,0)</f>
        <v>0</v>
      </c>
      <c r="N3562" t="str">
        <f>VLOOKUP(Table3[[#This Row],[Order ID]],OrderBreakDown!A3561:H11608,4,0)</f>
        <v>$150.00</v>
      </c>
      <c r="O3562" s="18" t="str">
        <f>VLOOKUP(Table3[[#This Row],[Order ID]],OrderBreakDown!A3561:H11608,5,0)</f>
        <v>$29.00</v>
      </c>
      <c r="P3562">
        <f>VLOOKUP(Table3[[#This Row],[Order ID]],OrderBreakDown!A3561:H11608,6,0)</f>
        <v>5</v>
      </c>
      <c r="Q3562" t="str">
        <f>VLOOKUP(Table3[[#This Row],[Order ID]],OrderBreakDown!A3561:H11608,7,0)</f>
        <v>Office Supplies</v>
      </c>
      <c r="R3562" t="str">
        <f>VLOOKUP(Table3[[#This Row],[Order ID]],OrderBreakDown!A3561:H11608,8,0)</f>
        <v>Supplies</v>
      </c>
    </row>
    <row r="3563" spans="1:18" ht="21.75" customHeight="1" thickBot="1" x14ac:dyDescent="0.3">
      <c r="A3563" s="5" t="s">
        <v>5431</v>
      </c>
      <c r="B3563" s="2">
        <v>41879</v>
      </c>
      <c r="C3563" s="1" t="s">
        <v>5432</v>
      </c>
      <c r="D3563" s="1" t="s">
        <v>44</v>
      </c>
      <c r="E3563" s="1" t="s">
        <v>27</v>
      </c>
      <c r="F3563" s="1" t="s">
        <v>28</v>
      </c>
      <c r="G3563" s="1" t="s">
        <v>15</v>
      </c>
      <c r="H3563" s="2">
        <v>41883</v>
      </c>
      <c r="I3563" s="1" t="s">
        <v>22</v>
      </c>
      <c r="J3563" s="6" t="s">
        <v>45</v>
      </c>
      <c r="L3563" t="str">
        <f>VLOOKUP(Table3[[#This Row],[Order ID]],OrderBreakDown!A3562:H11609,2,0)</f>
        <v>Stockwell Clamps, Bulk Pack</v>
      </c>
      <c r="M3563" s="16">
        <f>VLOOKUP(Table3[[#This Row],[Order ID]],OrderBreakDown!A3562:H11609,3,0)</f>
        <v>0.5</v>
      </c>
      <c r="N3563" t="str">
        <f>VLOOKUP(Table3[[#This Row],[Order ID]],OrderBreakDown!A3562:H11609,4,0)</f>
        <v>$57.00</v>
      </c>
      <c r="O3563" s="18" t="str">
        <f>VLOOKUP(Table3[[#This Row],[Order ID]],OrderBreakDown!A3562:H11609,5,0)</f>
        <v>-$48.00</v>
      </c>
      <c r="P3563">
        <f>VLOOKUP(Table3[[#This Row],[Order ID]],OrderBreakDown!A3562:H11609,6,0)</f>
        <v>6</v>
      </c>
      <c r="Q3563" t="str">
        <f>VLOOKUP(Table3[[#This Row],[Order ID]],OrderBreakDown!A3562:H11609,7,0)</f>
        <v>Office Supplies</v>
      </c>
      <c r="R3563" t="str">
        <f>VLOOKUP(Table3[[#This Row],[Order ID]],OrderBreakDown!A3562:H11609,8,0)</f>
        <v>Fasteners</v>
      </c>
    </row>
    <row r="3564" spans="1:18" ht="21.75" customHeight="1" thickBot="1" x14ac:dyDescent="0.3">
      <c r="A3564" s="5" t="s">
        <v>5433</v>
      </c>
      <c r="B3564" s="2">
        <v>41879</v>
      </c>
      <c r="C3564" s="1" t="s">
        <v>365</v>
      </c>
      <c r="D3564" s="1" t="s">
        <v>947</v>
      </c>
      <c r="E3564" s="1" t="s">
        <v>77</v>
      </c>
      <c r="F3564" s="1" t="s">
        <v>28</v>
      </c>
      <c r="G3564" s="1" t="s">
        <v>15</v>
      </c>
      <c r="H3564" s="2">
        <v>41884</v>
      </c>
      <c r="I3564" s="1" t="s">
        <v>16</v>
      </c>
      <c r="J3564" s="6" t="s">
        <v>78</v>
      </c>
      <c r="L3564" t="str">
        <f>VLOOKUP(Table3[[#This Row],[Order ID]],OrderBreakDown!A3563:H11610,2,0)</f>
        <v>Ikea Stackable Bookrack, Traditional</v>
      </c>
      <c r="M3564" s="16">
        <f>VLOOKUP(Table3[[#This Row],[Order ID]],OrderBreakDown!A3563:H11610,3,0)</f>
        <v>0.5</v>
      </c>
      <c r="N3564" t="str">
        <f>VLOOKUP(Table3[[#This Row],[Order ID]],OrderBreakDown!A3563:H11610,4,0)</f>
        <v>$490.00</v>
      </c>
      <c r="O3564" s="18" t="str">
        <f>VLOOKUP(Table3[[#This Row],[Order ID]],OrderBreakDown!A3563:H11610,5,0)</f>
        <v>-$128.00</v>
      </c>
      <c r="P3564">
        <f>VLOOKUP(Table3[[#This Row],[Order ID]],OrderBreakDown!A3563:H11610,6,0)</f>
        <v>8</v>
      </c>
      <c r="Q3564" t="str">
        <f>VLOOKUP(Table3[[#This Row],[Order ID]],OrderBreakDown!A3563:H11610,7,0)</f>
        <v>Furniture</v>
      </c>
      <c r="R3564" t="str">
        <f>VLOOKUP(Table3[[#This Row],[Order ID]],OrderBreakDown!A3563:H11610,8,0)</f>
        <v>Bookcases</v>
      </c>
    </row>
    <row r="3565" spans="1:18" ht="21.75" customHeight="1" thickBot="1" x14ac:dyDescent="0.3">
      <c r="A3565" s="5" t="s">
        <v>5434</v>
      </c>
      <c r="B3565" s="2">
        <v>41880</v>
      </c>
      <c r="C3565" s="1" t="s">
        <v>2720</v>
      </c>
      <c r="D3565" s="1" t="s">
        <v>1275</v>
      </c>
      <c r="E3565" s="1" t="s">
        <v>20</v>
      </c>
      <c r="F3565" s="1" t="s">
        <v>14</v>
      </c>
      <c r="G3565" s="1" t="s">
        <v>21</v>
      </c>
      <c r="H3565" s="2">
        <v>41884</v>
      </c>
      <c r="I3565" s="1" t="s">
        <v>22</v>
      </c>
      <c r="J3565" s="6" t="s">
        <v>23</v>
      </c>
      <c r="L3565" t="str">
        <f>VLOOKUP(Table3[[#This Row],[Order ID]],OrderBreakDown!A3564:H11611,2,0)</f>
        <v>Kraft Interoffice Envelope, Security-Tint</v>
      </c>
      <c r="M3565" s="16">
        <f>VLOOKUP(Table3[[#This Row],[Order ID]],OrderBreakDown!A3564:H11611,3,0)</f>
        <v>0</v>
      </c>
      <c r="N3565" t="str">
        <f>VLOOKUP(Table3[[#This Row],[Order ID]],OrderBreakDown!A3564:H11611,4,0)</f>
        <v>$197.00</v>
      </c>
      <c r="O3565" s="18" t="str">
        <f>VLOOKUP(Table3[[#This Row],[Order ID]],OrderBreakDown!A3564:H11611,5,0)</f>
        <v>$20.00</v>
      </c>
      <c r="P3565">
        <f>VLOOKUP(Table3[[#This Row],[Order ID]],OrderBreakDown!A3564:H11611,6,0)</f>
        <v>4</v>
      </c>
      <c r="Q3565" t="str">
        <f>VLOOKUP(Table3[[#This Row],[Order ID]],OrderBreakDown!A3564:H11611,7,0)</f>
        <v>Office Supplies</v>
      </c>
      <c r="R3565" t="str">
        <f>VLOOKUP(Table3[[#This Row],[Order ID]],OrderBreakDown!A3564:H11611,8,0)</f>
        <v>Envelopes</v>
      </c>
    </row>
    <row r="3566" spans="1:18" ht="21.75" customHeight="1" thickBot="1" x14ac:dyDescent="0.3">
      <c r="A3566" s="5" t="s">
        <v>5435</v>
      </c>
      <c r="B3566" s="2">
        <v>41880</v>
      </c>
      <c r="C3566" s="1" t="s">
        <v>592</v>
      </c>
      <c r="D3566" s="1" t="s">
        <v>979</v>
      </c>
      <c r="E3566" s="1" t="s">
        <v>66</v>
      </c>
      <c r="F3566" s="1" t="s">
        <v>28</v>
      </c>
      <c r="G3566" s="1" t="s">
        <v>21</v>
      </c>
      <c r="H3566" s="2">
        <v>41881</v>
      </c>
      <c r="I3566" s="1" t="s">
        <v>37</v>
      </c>
      <c r="J3566" s="6" t="s">
        <v>980</v>
      </c>
      <c r="L3566" t="str">
        <f>VLOOKUP(Table3[[#This Row],[Order ID]],OrderBreakDown!A3565:H11612,2,0)</f>
        <v>Ibico Binder, Durable</v>
      </c>
      <c r="M3566" s="16">
        <f>VLOOKUP(Table3[[#This Row],[Order ID]],OrderBreakDown!A3565:H11612,3,0)</f>
        <v>0</v>
      </c>
      <c r="N3566" t="str">
        <f>VLOOKUP(Table3[[#This Row],[Order ID]],OrderBreakDown!A3565:H11612,4,0)</f>
        <v>$34.00</v>
      </c>
      <c r="O3566" s="18" t="str">
        <f>VLOOKUP(Table3[[#This Row],[Order ID]],OrderBreakDown!A3565:H11612,5,0)</f>
        <v>$1.00</v>
      </c>
      <c r="P3566">
        <f>VLOOKUP(Table3[[#This Row],[Order ID]],OrderBreakDown!A3565:H11612,6,0)</f>
        <v>2</v>
      </c>
      <c r="Q3566" t="str">
        <f>VLOOKUP(Table3[[#This Row],[Order ID]],OrderBreakDown!A3565:H11612,7,0)</f>
        <v>Office Supplies</v>
      </c>
      <c r="R3566" t="str">
        <f>VLOOKUP(Table3[[#This Row],[Order ID]],OrderBreakDown!A3565:H11612,8,0)</f>
        <v>Binders</v>
      </c>
    </row>
    <row r="3567" spans="1:18" ht="21.75" customHeight="1" thickBot="1" x14ac:dyDescent="0.3">
      <c r="A3567" s="5" t="s">
        <v>5436</v>
      </c>
      <c r="B3567" s="2">
        <v>41880</v>
      </c>
      <c r="C3567" s="1" t="s">
        <v>3730</v>
      </c>
      <c r="D3567" s="1" t="s">
        <v>485</v>
      </c>
      <c r="E3567" s="1" t="s">
        <v>58</v>
      </c>
      <c r="F3567" s="1" t="s">
        <v>50</v>
      </c>
      <c r="G3567" s="1" t="s">
        <v>21</v>
      </c>
      <c r="H3567" s="2">
        <v>41885</v>
      </c>
      <c r="I3567" s="1" t="s">
        <v>22</v>
      </c>
      <c r="J3567" s="6" t="s">
        <v>96</v>
      </c>
      <c r="L3567" t="str">
        <f>VLOOKUP(Table3[[#This Row],[Order ID]],OrderBreakDown!A3566:H11613,2,0)</f>
        <v>Tenex File Cart, Single Width</v>
      </c>
      <c r="M3567" s="16">
        <f>VLOOKUP(Table3[[#This Row],[Order ID]],OrderBreakDown!A3566:H11613,3,0)</f>
        <v>0.1</v>
      </c>
      <c r="N3567" t="str">
        <f>VLOOKUP(Table3[[#This Row],[Order ID]],OrderBreakDown!A3566:H11613,4,0)</f>
        <v>$485.00</v>
      </c>
      <c r="O3567" s="18" t="str">
        <f>VLOOKUP(Table3[[#This Row],[Order ID]],OrderBreakDown!A3566:H11613,5,0)</f>
        <v>$199.00</v>
      </c>
      <c r="P3567">
        <f>VLOOKUP(Table3[[#This Row],[Order ID]],OrderBreakDown!A3566:H11613,6,0)</f>
        <v>4</v>
      </c>
      <c r="Q3567" t="str">
        <f>VLOOKUP(Table3[[#This Row],[Order ID]],OrderBreakDown!A3566:H11613,7,0)</f>
        <v>Office Supplies</v>
      </c>
      <c r="R3567" t="str">
        <f>VLOOKUP(Table3[[#This Row],[Order ID]],OrderBreakDown!A3566:H11613,8,0)</f>
        <v>Storage</v>
      </c>
    </row>
    <row r="3568" spans="1:18" ht="21.75" customHeight="1" thickBot="1" x14ac:dyDescent="0.3">
      <c r="A3568" s="5" t="s">
        <v>5437</v>
      </c>
      <c r="B3568" s="2">
        <v>41880</v>
      </c>
      <c r="C3568" s="1" t="s">
        <v>1813</v>
      </c>
      <c r="D3568" s="1" t="s">
        <v>263</v>
      </c>
      <c r="E3568" s="1" t="s">
        <v>49</v>
      </c>
      <c r="F3568" s="1" t="s">
        <v>50</v>
      </c>
      <c r="G3568" s="1" t="s">
        <v>21</v>
      </c>
      <c r="H3568" s="2">
        <v>41883</v>
      </c>
      <c r="I3568" s="1" t="s">
        <v>16</v>
      </c>
      <c r="J3568" s="6" t="s">
        <v>264</v>
      </c>
      <c r="L3568" t="str">
        <f>VLOOKUP(Table3[[#This Row],[Order ID]],OrderBreakDown!A3567:H11614,2,0)</f>
        <v>Sanford Canvas, Blue</v>
      </c>
      <c r="M3568" s="16">
        <f>VLOOKUP(Table3[[#This Row],[Order ID]],OrderBreakDown!A3567:H11614,3,0)</f>
        <v>0</v>
      </c>
      <c r="N3568" t="str">
        <f>VLOOKUP(Table3[[#This Row],[Order ID]],OrderBreakDown!A3567:H11614,4,0)</f>
        <v>$101.00</v>
      </c>
      <c r="O3568" s="18" t="str">
        <f>VLOOKUP(Table3[[#This Row],[Order ID]],OrderBreakDown!A3567:H11614,5,0)</f>
        <v>$29.00</v>
      </c>
      <c r="P3568">
        <f>VLOOKUP(Table3[[#This Row],[Order ID]],OrderBreakDown!A3567:H11614,6,0)</f>
        <v>2</v>
      </c>
      <c r="Q3568" t="str">
        <f>VLOOKUP(Table3[[#This Row],[Order ID]],OrderBreakDown!A3567:H11614,7,0)</f>
        <v>Office Supplies</v>
      </c>
      <c r="R3568" t="str">
        <f>VLOOKUP(Table3[[#This Row],[Order ID]],OrderBreakDown!A3567:H11614,8,0)</f>
        <v>Art</v>
      </c>
    </row>
    <row r="3569" spans="1:18" ht="21.75" customHeight="1" thickBot="1" x14ac:dyDescent="0.3">
      <c r="A3569" s="5" t="s">
        <v>5438</v>
      </c>
      <c r="B3569" s="2">
        <v>41880</v>
      </c>
      <c r="C3569" s="1" t="s">
        <v>602</v>
      </c>
      <c r="D3569" s="1" t="s">
        <v>795</v>
      </c>
      <c r="E3569" s="1" t="s">
        <v>58</v>
      </c>
      <c r="F3569" s="1" t="s">
        <v>50</v>
      </c>
      <c r="G3569" s="1" t="s">
        <v>33</v>
      </c>
      <c r="H3569" s="2">
        <v>41880</v>
      </c>
      <c r="I3569" s="1" t="s">
        <v>62</v>
      </c>
      <c r="J3569" s="6" t="s">
        <v>444</v>
      </c>
      <c r="L3569" t="str">
        <f>VLOOKUP(Table3[[#This Row],[Order ID]],OrderBreakDown!A3568:H11615,2,0)</f>
        <v>Binney &amp; Smith Pens, Blue</v>
      </c>
      <c r="M3569" s="16">
        <f>VLOOKUP(Table3[[#This Row],[Order ID]],OrderBreakDown!A3568:H11615,3,0)</f>
        <v>0</v>
      </c>
      <c r="N3569" t="str">
        <f>VLOOKUP(Table3[[#This Row],[Order ID]],OrderBreakDown!A3568:H11615,4,0)</f>
        <v>$48.00</v>
      </c>
      <c r="O3569" s="18" t="str">
        <f>VLOOKUP(Table3[[#This Row],[Order ID]],OrderBreakDown!A3568:H11615,5,0)</f>
        <v>$20.00</v>
      </c>
      <c r="P3569">
        <f>VLOOKUP(Table3[[#This Row],[Order ID]],OrderBreakDown!A3568:H11615,6,0)</f>
        <v>4</v>
      </c>
      <c r="Q3569" t="str">
        <f>VLOOKUP(Table3[[#This Row],[Order ID]],OrderBreakDown!A3568:H11615,7,0)</f>
        <v>Office Supplies</v>
      </c>
      <c r="R3569" t="str">
        <f>VLOOKUP(Table3[[#This Row],[Order ID]],OrderBreakDown!A3568:H11615,8,0)</f>
        <v>Art</v>
      </c>
    </row>
    <row r="3570" spans="1:18" ht="21.75" customHeight="1" thickBot="1" x14ac:dyDescent="0.3">
      <c r="A3570" s="5" t="s">
        <v>5439</v>
      </c>
      <c r="B3570" s="2">
        <v>41880</v>
      </c>
      <c r="C3570" s="1" t="s">
        <v>732</v>
      </c>
      <c r="D3570" s="1" t="s">
        <v>5067</v>
      </c>
      <c r="E3570" s="1" t="s">
        <v>49</v>
      </c>
      <c r="F3570" s="1" t="s">
        <v>50</v>
      </c>
      <c r="G3570" s="1" t="s">
        <v>21</v>
      </c>
      <c r="H3570" s="2">
        <v>41884</v>
      </c>
      <c r="I3570" s="1" t="s">
        <v>22</v>
      </c>
      <c r="J3570" s="6" t="s">
        <v>51</v>
      </c>
      <c r="L3570" t="str">
        <f>VLOOKUP(Table3[[#This Row],[Order ID]],OrderBreakDown!A3569:H11616,2,0)</f>
        <v>Bush Floating Shelf Set, Mobile</v>
      </c>
      <c r="M3570" s="16">
        <f>VLOOKUP(Table3[[#This Row],[Order ID]],OrderBreakDown!A3569:H11616,3,0)</f>
        <v>0</v>
      </c>
      <c r="N3570" t="str">
        <f>VLOOKUP(Table3[[#This Row],[Order ID]],OrderBreakDown!A3569:H11616,4,0)</f>
        <v>$1,217.00</v>
      </c>
      <c r="O3570" s="18" t="str">
        <f>VLOOKUP(Table3[[#This Row],[Order ID]],OrderBreakDown!A3569:H11616,5,0)</f>
        <v>$304.00</v>
      </c>
      <c r="P3570">
        <f>VLOOKUP(Table3[[#This Row],[Order ID]],OrderBreakDown!A3569:H11616,6,0)</f>
        <v>7</v>
      </c>
      <c r="Q3570" t="str">
        <f>VLOOKUP(Table3[[#This Row],[Order ID]],OrderBreakDown!A3569:H11616,7,0)</f>
        <v>Furniture</v>
      </c>
      <c r="R3570" t="str">
        <f>VLOOKUP(Table3[[#This Row],[Order ID]],OrderBreakDown!A3569:H11616,8,0)</f>
        <v>Bookcases</v>
      </c>
    </row>
    <row r="3571" spans="1:18" ht="21.75" customHeight="1" thickBot="1" x14ac:dyDescent="0.3">
      <c r="A3571" s="5" t="s">
        <v>5440</v>
      </c>
      <c r="B3571" s="2">
        <v>41880</v>
      </c>
      <c r="C3571" s="1" t="s">
        <v>2270</v>
      </c>
      <c r="D3571" s="1" t="s">
        <v>5441</v>
      </c>
      <c r="E3571" s="1" t="s">
        <v>66</v>
      </c>
      <c r="F3571" s="1" t="s">
        <v>28</v>
      </c>
      <c r="G3571" s="1" t="s">
        <v>33</v>
      </c>
      <c r="H3571" s="2">
        <v>41882</v>
      </c>
      <c r="I3571" s="1" t="s">
        <v>37</v>
      </c>
      <c r="J3571" s="6" t="s">
        <v>206</v>
      </c>
      <c r="L3571" t="str">
        <f>VLOOKUP(Table3[[#This Row],[Order ID]],OrderBreakDown!A3570:H11617,2,0)</f>
        <v>Avery Hole Reinforcements, Durable</v>
      </c>
      <c r="M3571" s="16">
        <f>VLOOKUP(Table3[[#This Row],[Order ID]],OrderBreakDown!A3570:H11617,3,0)</f>
        <v>0</v>
      </c>
      <c r="N3571" t="str">
        <f>VLOOKUP(Table3[[#This Row],[Order ID]],OrderBreakDown!A3570:H11617,4,0)</f>
        <v>$18.00</v>
      </c>
      <c r="O3571" s="18" t="str">
        <f>VLOOKUP(Table3[[#This Row],[Order ID]],OrderBreakDown!A3570:H11617,5,0)</f>
        <v>$6.00</v>
      </c>
      <c r="P3571">
        <f>VLOOKUP(Table3[[#This Row],[Order ID]],OrderBreakDown!A3570:H11617,6,0)</f>
        <v>3</v>
      </c>
      <c r="Q3571" t="str">
        <f>VLOOKUP(Table3[[#This Row],[Order ID]],OrderBreakDown!A3570:H11617,7,0)</f>
        <v>Office Supplies</v>
      </c>
      <c r="R3571" t="str">
        <f>VLOOKUP(Table3[[#This Row],[Order ID]],OrderBreakDown!A3570:H11617,8,0)</f>
        <v>Binders</v>
      </c>
    </row>
    <row r="3572" spans="1:18" ht="21.75" customHeight="1" thickBot="1" x14ac:dyDescent="0.3">
      <c r="A3572" s="5" t="s">
        <v>5442</v>
      </c>
      <c r="B3572" s="2">
        <v>41880</v>
      </c>
      <c r="C3572" s="1" t="s">
        <v>589</v>
      </c>
      <c r="D3572" s="1" t="s">
        <v>5443</v>
      </c>
      <c r="E3572" s="1" t="s">
        <v>27</v>
      </c>
      <c r="F3572" s="1" t="s">
        <v>28</v>
      </c>
      <c r="G3572" s="1" t="s">
        <v>15</v>
      </c>
      <c r="H3572" s="2">
        <v>41885</v>
      </c>
      <c r="I3572" s="1" t="s">
        <v>22</v>
      </c>
      <c r="J3572" s="6" t="s">
        <v>112</v>
      </c>
      <c r="L3572" t="str">
        <f>VLOOKUP(Table3[[#This Row],[Order ID]],OrderBreakDown!A3571:H11618,2,0)</f>
        <v>Hewlett Fax and Copier, Laser</v>
      </c>
      <c r="M3572" s="16">
        <f>VLOOKUP(Table3[[#This Row],[Order ID]],OrderBreakDown!A3571:H11618,3,0)</f>
        <v>0.15</v>
      </c>
      <c r="N3572" t="str">
        <f>VLOOKUP(Table3[[#This Row],[Order ID]],OrderBreakDown!A3571:H11618,4,0)</f>
        <v>$820.00</v>
      </c>
      <c r="O3572" s="18" t="str">
        <f>VLOOKUP(Table3[[#This Row],[Order ID]],OrderBreakDown!A3571:H11618,5,0)</f>
        <v>$38.00</v>
      </c>
      <c r="P3572">
        <f>VLOOKUP(Table3[[#This Row],[Order ID]],OrderBreakDown!A3571:H11618,6,0)</f>
        <v>5</v>
      </c>
      <c r="Q3572" t="str">
        <f>VLOOKUP(Table3[[#This Row],[Order ID]],OrderBreakDown!A3571:H11618,7,0)</f>
        <v>Technology</v>
      </c>
      <c r="R3572" t="str">
        <f>VLOOKUP(Table3[[#This Row],[Order ID]],OrderBreakDown!A3571:H11618,8,0)</f>
        <v>Copiers</v>
      </c>
    </row>
    <row r="3573" spans="1:18" ht="21.75" customHeight="1" thickBot="1" x14ac:dyDescent="0.3">
      <c r="A3573" s="5" t="s">
        <v>5444</v>
      </c>
      <c r="B3573" s="2">
        <v>41880</v>
      </c>
      <c r="C3573" s="1" t="s">
        <v>1931</v>
      </c>
      <c r="D3573" s="1" t="s">
        <v>2399</v>
      </c>
      <c r="E3573" s="1" t="s">
        <v>27</v>
      </c>
      <c r="F3573" s="1" t="s">
        <v>28</v>
      </c>
      <c r="G3573" s="1" t="s">
        <v>21</v>
      </c>
      <c r="H3573" s="2">
        <v>41885</v>
      </c>
      <c r="I3573" s="1" t="s">
        <v>16</v>
      </c>
      <c r="J3573" s="6" t="s">
        <v>194</v>
      </c>
      <c r="L3573" t="str">
        <f>VLOOKUP(Table3[[#This Row],[Order ID]],OrderBreakDown!A3572:H11619,2,0)</f>
        <v>Enermax Message Books, Recycled</v>
      </c>
      <c r="M3573" s="16">
        <f>VLOOKUP(Table3[[#This Row],[Order ID]],OrderBreakDown!A3572:H11619,3,0)</f>
        <v>0</v>
      </c>
      <c r="N3573" t="str">
        <f>VLOOKUP(Table3[[#This Row],[Order ID]],OrderBreakDown!A3572:H11619,4,0)</f>
        <v>$90.00</v>
      </c>
      <c r="O3573" s="18" t="str">
        <f>VLOOKUP(Table3[[#This Row],[Order ID]],OrderBreakDown!A3572:H11619,5,0)</f>
        <v>$39.00</v>
      </c>
      <c r="P3573">
        <f>VLOOKUP(Table3[[#This Row],[Order ID]],OrderBreakDown!A3572:H11619,6,0)</f>
        <v>4</v>
      </c>
      <c r="Q3573" t="str">
        <f>VLOOKUP(Table3[[#This Row],[Order ID]],OrderBreakDown!A3572:H11619,7,0)</f>
        <v>Office Supplies</v>
      </c>
      <c r="R3573" t="str">
        <f>VLOOKUP(Table3[[#This Row],[Order ID]],OrderBreakDown!A3572:H11619,8,0)</f>
        <v>Paper</v>
      </c>
    </row>
    <row r="3574" spans="1:18" ht="21.75" customHeight="1" thickBot="1" x14ac:dyDescent="0.3">
      <c r="A3574" s="5" t="s">
        <v>5445</v>
      </c>
      <c r="B3574" s="2">
        <v>41880</v>
      </c>
      <c r="C3574" s="1" t="s">
        <v>3924</v>
      </c>
      <c r="D3574" s="1" t="s">
        <v>173</v>
      </c>
      <c r="E3574" s="1" t="s">
        <v>58</v>
      </c>
      <c r="F3574" s="1" t="s">
        <v>50</v>
      </c>
      <c r="G3574" s="1" t="s">
        <v>21</v>
      </c>
      <c r="H3574" s="2">
        <v>41884</v>
      </c>
      <c r="I3574" s="1" t="s">
        <v>22</v>
      </c>
      <c r="J3574" s="6" t="s">
        <v>174</v>
      </c>
      <c r="L3574" t="str">
        <f>VLOOKUP(Table3[[#This Row],[Order ID]],OrderBreakDown!A3573:H11620,2,0)</f>
        <v>Ikea Floating Shelf Set, Traditional</v>
      </c>
      <c r="M3574" s="16">
        <f>VLOOKUP(Table3[[#This Row],[Order ID]],OrderBreakDown!A3573:H11620,3,0)</f>
        <v>0</v>
      </c>
      <c r="N3574" t="str">
        <f>VLOOKUP(Table3[[#This Row],[Order ID]],OrderBreakDown!A3573:H11620,4,0)</f>
        <v>$852.00</v>
      </c>
      <c r="O3574" s="18" t="str">
        <f>VLOOKUP(Table3[[#This Row],[Order ID]],OrderBreakDown!A3573:H11620,5,0)</f>
        <v>$51.00</v>
      </c>
      <c r="P3574">
        <f>VLOOKUP(Table3[[#This Row],[Order ID]],OrderBreakDown!A3573:H11620,6,0)</f>
        <v>5</v>
      </c>
      <c r="Q3574" t="str">
        <f>VLOOKUP(Table3[[#This Row],[Order ID]],OrderBreakDown!A3573:H11620,7,0)</f>
        <v>Furniture</v>
      </c>
      <c r="R3574" t="str">
        <f>VLOOKUP(Table3[[#This Row],[Order ID]],OrderBreakDown!A3573:H11620,8,0)</f>
        <v>Bookcases</v>
      </c>
    </row>
    <row r="3575" spans="1:18" ht="21.75" customHeight="1" thickBot="1" x14ac:dyDescent="0.3">
      <c r="A3575" s="5" t="s">
        <v>5446</v>
      </c>
      <c r="B3575" s="2">
        <v>41880</v>
      </c>
      <c r="C3575" s="1" t="s">
        <v>1535</v>
      </c>
      <c r="D3575" s="1" t="s">
        <v>458</v>
      </c>
      <c r="E3575" s="1" t="s">
        <v>77</v>
      </c>
      <c r="F3575" s="1" t="s">
        <v>28</v>
      </c>
      <c r="G3575" s="1" t="s">
        <v>15</v>
      </c>
      <c r="H3575" s="2">
        <v>41887</v>
      </c>
      <c r="I3575" s="1" t="s">
        <v>22</v>
      </c>
      <c r="J3575" s="6" t="s">
        <v>459</v>
      </c>
      <c r="L3575" t="str">
        <f>VLOOKUP(Table3[[#This Row],[Order ID]],OrderBreakDown!A3574:H11621,2,0)</f>
        <v>Stockwell Push Pins, Bulk Pack</v>
      </c>
      <c r="M3575" s="16">
        <f>VLOOKUP(Table3[[#This Row],[Order ID]],OrderBreakDown!A3574:H11621,3,0)</f>
        <v>0.5</v>
      </c>
      <c r="N3575" t="str">
        <f>VLOOKUP(Table3[[#This Row],[Order ID]],OrderBreakDown!A3574:H11621,4,0)</f>
        <v>$21.00</v>
      </c>
      <c r="O3575" s="18" t="str">
        <f>VLOOKUP(Table3[[#This Row],[Order ID]],OrderBreakDown!A3574:H11621,5,0)</f>
        <v>-$6.00</v>
      </c>
      <c r="P3575">
        <f>VLOOKUP(Table3[[#This Row],[Order ID]],OrderBreakDown!A3574:H11621,6,0)</f>
        <v>3</v>
      </c>
      <c r="Q3575" t="str">
        <f>VLOOKUP(Table3[[#This Row],[Order ID]],OrderBreakDown!A3574:H11621,7,0)</f>
        <v>Office Supplies</v>
      </c>
      <c r="R3575" t="str">
        <f>VLOOKUP(Table3[[#This Row],[Order ID]],OrderBreakDown!A3574:H11621,8,0)</f>
        <v>Fasteners</v>
      </c>
    </row>
    <row r="3576" spans="1:18" ht="21.75" customHeight="1" thickBot="1" x14ac:dyDescent="0.3">
      <c r="A3576" s="5" t="s">
        <v>5447</v>
      </c>
      <c r="B3576" s="2">
        <v>41880</v>
      </c>
      <c r="C3576" s="1" t="s">
        <v>2232</v>
      </c>
      <c r="D3576" s="1" t="s">
        <v>2418</v>
      </c>
      <c r="E3576" s="1" t="s">
        <v>77</v>
      </c>
      <c r="F3576" s="1" t="s">
        <v>28</v>
      </c>
      <c r="G3576" s="1" t="s">
        <v>33</v>
      </c>
      <c r="H3576" s="2">
        <v>41883</v>
      </c>
      <c r="I3576" s="1" t="s">
        <v>37</v>
      </c>
      <c r="J3576" s="6" t="s">
        <v>581</v>
      </c>
      <c r="L3576" t="str">
        <f>VLOOKUP(Table3[[#This Row],[Order ID]],OrderBreakDown!A3575:H11622,2,0)</f>
        <v>Smead Trays, Industrial</v>
      </c>
      <c r="M3576" s="16">
        <f>VLOOKUP(Table3[[#This Row],[Order ID]],OrderBreakDown!A3575:H11622,3,0)</f>
        <v>0.5</v>
      </c>
      <c r="N3576" t="str">
        <f>VLOOKUP(Table3[[#This Row],[Order ID]],OrderBreakDown!A3575:H11622,4,0)</f>
        <v>$73.00</v>
      </c>
      <c r="O3576" s="18" t="str">
        <f>VLOOKUP(Table3[[#This Row],[Order ID]],OrderBreakDown!A3575:H11622,5,0)</f>
        <v>-$25.00</v>
      </c>
      <c r="P3576">
        <f>VLOOKUP(Table3[[#This Row],[Order ID]],OrderBreakDown!A3575:H11622,6,0)</f>
        <v>3</v>
      </c>
      <c r="Q3576" t="str">
        <f>VLOOKUP(Table3[[#This Row],[Order ID]],OrderBreakDown!A3575:H11622,7,0)</f>
        <v>Office Supplies</v>
      </c>
      <c r="R3576" t="str">
        <f>VLOOKUP(Table3[[#This Row],[Order ID]],OrderBreakDown!A3575:H11622,8,0)</f>
        <v>Storage</v>
      </c>
    </row>
    <row r="3577" spans="1:18" ht="21.75" customHeight="1" thickBot="1" x14ac:dyDescent="0.3">
      <c r="A3577" s="5" t="s">
        <v>5448</v>
      </c>
      <c r="B3577" s="2">
        <v>41881</v>
      </c>
      <c r="C3577" s="1" t="s">
        <v>1923</v>
      </c>
      <c r="D3577" s="1" t="s">
        <v>124</v>
      </c>
      <c r="E3577" s="1" t="s">
        <v>49</v>
      </c>
      <c r="F3577" s="1" t="s">
        <v>50</v>
      </c>
      <c r="G3577" s="1" t="s">
        <v>21</v>
      </c>
      <c r="H3577" s="2">
        <v>41887</v>
      </c>
      <c r="I3577" s="1" t="s">
        <v>22</v>
      </c>
      <c r="J3577" s="6" t="s">
        <v>125</v>
      </c>
      <c r="L3577" t="str">
        <f>VLOOKUP(Table3[[#This Row],[Order ID]],OrderBreakDown!A3576:H11623,2,0)</f>
        <v>OIC Push Pins, Assorted Sizes</v>
      </c>
      <c r="M3577" s="16">
        <f>VLOOKUP(Table3[[#This Row],[Order ID]],OrderBreakDown!A3576:H11623,3,0)</f>
        <v>0</v>
      </c>
      <c r="N3577" t="str">
        <f>VLOOKUP(Table3[[#This Row],[Order ID]],OrderBreakDown!A3576:H11623,4,0)</f>
        <v>$37.00</v>
      </c>
      <c r="O3577" s="18" t="str">
        <f>VLOOKUP(Table3[[#This Row],[Order ID]],OrderBreakDown!A3576:H11623,5,0)</f>
        <v>$7.00</v>
      </c>
      <c r="P3577">
        <f>VLOOKUP(Table3[[#This Row],[Order ID]],OrderBreakDown!A3576:H11623,6,0)</f>
        <v>3</v>
      </c>
      <c r="Q3577" t="str">
        <f>VLOOKUP(Table3[[#This Row],[Order ID]],OrderBreakDown!A3576:H11623,7,0)</f>
        <v>Office Supplies</v>
      </c>
      <c r="R3577" t="str">
        <f>VLOOKUP(Table3[[#This Row],[Order ID]],OrderBreakDown!A3576:H11623,8,0)</f>
        <v>Fasteners</v>
      </c>
    </row>
    <row r="3578" spans="1:18" ht="21.75" customHeight="1" thickBot="1" x14ac:dyDescent="0.3">
      <c r="A3578" s="5" t="s">
        <v>5449</v>
      </c>
      <c r="B3578" s="2">
        <v>41881</v>
      </c>
      <c r="C3578" s="1" t="s">
        <v>1490</v>
      </c>
      <c r="D3578" s="1" t="s">
        <v>860</v>
      </c>
      <c r="E3578" s="1" t="s">
        <v>20</v>
      </c>
      <c r="F3578" s="1" t="s">
        <v>14</v>
      </c>
      <c r="G3578" s="1" t="s">
        <v>33</v>
      </c>
      <c r="H3578" s="2">
        <v>41885</v>
      </c>
      <c r="I3578" s="1" t="s">
        <v>22</v>
      </c>
      <c r="J3578" s="6" t="s">
        <v>419</v>
      </c>
      <c r="L3578" t="str">
        <f>VLOOKUP(Table3[[#This Row],[Order ID]],OrderBreakDown!A3577:H11624,2,0)</f>
        <v>Fiskars Shears, Steel</v>
      </c>
      <c r="M3578" s="16">
        <f>VLOOKUP(Table3[[#This Row],[Order ID]],OrderBreakDown!A3577:H11624,3,0)</f>
        <v>0</v>
      </c>
      <c r="N3578" t="str">
        <f>VLOOKUP(Table3[[#This Row],[Order ID]],OrderBreakDown!A3577:H11624,4,0)</f>
        <v>$329.00</v>
      </c>
      <c r="O3578" s="18" t="str">
        <f>VLOOKUP(Table3[[#This Row],[Order ID]],OrderBreakDown!A3577:H11624,5,0)</f>
        <v>$95.00</v>
      </c>
      <c r="P3578">
        <f>VLOOKUP(Table3[[#This Row],[Order ID]],OrderBreakDown!A3577:H11624,6,0)</f>
        <v>7</v>
      </c>
      <c r="Q3578" t="str">
        <f>VLOOKUP(Table3[[#This Row],[Order ID]],OrderBreakDown!A3577:H11624,7,0)</f>
        <v>Office Supplies</v>
      </c>
      <c r="R3578" t="str">
        <f>VLOOKUP(Table3[[#This Row],[Order ID]],OrderBreakDown!A3577:H11624,8,0)</f>
        <v>Supplies</v>
      </c>
    </row>
    <row r="3579" spans="1:18" ht="21.75" customHeight="1" thickBot="1" x14ac:dyDescent="0.3">
      <c r="A3579" s="5" t="s">
        <v>5450</v>
      </c>
      <c r="B3579" s="2">
        <v>41882</v>
      </c>
      <c r="C3579" s="1" t="s">
        <v>2492</v>
      </c>
      <c r="D3579" s="1" t="s">
        <v>5451</v>
      </c>
      <c r="E3579" s="1" t="s">
        <v>20</v>
      </c>
      <c r="F3579" s="1" t="s">
        <v>14</v>
      </c>
      <c r="G3579" s="1" t="s">
        <v>15</v>
      </c>
      <c r="H3579" s="2">
        <v>41885</v>
      </c>
      <c r="I3579" s="1" t="s">
        <v>37</v>
      </c>
      <c r="J3579" s="6" t="s">
        <v>1968</v>
      </c>
      <c r="L3579" t="str">
        <f>VLOOKUP(Table3[[#This Row],[Order ID]],OrderBreakDown!A3578:H11625,2,0)</f>
        <v>Ibico Hole Reinforcements, Durable</v>
      </c>
      <c r="M3579" s="16">
        <f>VLOOKUP(Table3[[#This Row],[Order ID]],OrderBreakDown!A3578:H11625,3,0)</f>
        <v>0</v>
      </c>
      <c r="N3579" t="str">
        <f>VLOOKUP(Table3[[#This Row],[Order ID]],OrderBreakDown!A3578:H11625,4,0)</f>
        <v>$51.00</v>
      </c>
      <c r="O3579" s="18" t="str">
        <f>VLOOKUP(Table3[[#This Row],[Order ID]],OrderBreakDown!A3578:H11625,5,0)</f>
        <v>$14.00</v>
      </c>
      <c r="P3579">
        <f>VLOOKUP(Table3[[#This Row],[Order ID]],OrderBreakDown!A3578:H11625,6,0)</f>
        <v>6</v>
      </c>
      <c r="Q3579" t="str">
        <f>VLOOKUP(Table3[[#This Row],[Order ID]],OrderBreakDown!A3578:H11625,7,0)</f>
        <v>Office Supplies</v>
      </c>
      <c r="R3579" t="str">
        <f>VLOOKUP(Table3[[#This Row],[Order ID]],OrderBreakDown!A3578:H11625,8,0)</f>
        <v>Binders</v>
      </c>
    </row>
    <row r="3580" spans="1:18" ht="21.75" customHeight="1" thickBot="1" x14ac:dyDescent="0.3">
      <c r="A3580" s="5" t="s">
        <v>5452</v>
      </c>
      <c r="B3580" s="2">
        <v>41883</v>
      </c>
      <c r="C3580" s="1" t="s">
        <v>595</v>
      </c>
      <c r="D3580" s="1" t="s">
        <v>4575</v>
      </c>
      <c r="E3580" s="1" t="s">
        <v>20</v>
      </c>
      <c r="F3580" s="1" t="s">
        <v>14</v>
      </c>
      <c r="G3580" s="1" t="s">
        <v>21</v>
      </c>
      <c r="H3580" s="2">
        <v>41885</v>
      </c>
      <c r="I3580" s="1" t="s">
        <v>16</v>
      </c>
      <c r="J3580" s="6" t="s">
        <v>23</v>
      </c>
      <c r="L3580" t="str">
        <f>VLOOKUP(Table3[[#This Row],[Order ID]],OrderBreakDown!A3579:H11626,2,0)</f>
        <v>Fiskars Ruler, Serrated</v>
      </c>
      <c r="M3580" s="16">
        <f>VLOOKUP(Table3[[#This Row],[Order ID]],OrderBreakDown!A3579:H11626,3,0)</f>
        <v>0</v>
      </c>
      <c r="N3580" t="str">
        <f>VLOOKUP(Table3[[#This Row],[Order ID]],OrderBreakDown!A3579:H11626,4,0)</f>
        <v>$11.00</v>
      </c>
      <c r="O3580" s="18" t="str">
        <f>VLOOKUP(Table3[[#This Row],[Order ID]],OrderBreakDown!A3579:H11626,5,0)</f>
        <v>$4.00</v>
      </c>
      <c r="P3580">
        <f>VLOOKUP(Table3[[#This Row],[Order ID]],OrderBreakDown!A3579:H11626,6,0)</f>
        <v>1</v>
      </c>
      <c r="Q3580" t="str">
        <f>VLOOKUP(Table3[[#This Row],[Order ID]],OrderBreakDown!A3579:H11626,7,0)</f>
        <v>Office Supplies</v>
      </c>
      <c r="R3580" t="str">
        <f>VLOOKUP(Table3[[#This Row],[Order ID]],OrderBreakDown!A3579:H11626,8,0)</f>
        <v>Supplies</v>
      </c>
    </row>
    <row r="3581" spans="1:18" ht="21.75" customHeight="1" thickBot="1" x14ac:dyDescent="0.3">
      <c r="A3581" s="5" t="s">
        <v>5453</v>
      </c>
      <c r="B3581" s="2">
        <v>41883</v>
      </c>
      <c r="C3581" s="1" t="s">
        <v>1803</v>
      </c>
      <c r="D3581" s="1" t="s">
        <v>70</v>
      </c>
      <c r="E3581" s="1" t="s">
        <v>20</v>
      </c>
      <c r="F3581" s="1" t="s">
        <v>14</v>
      </c>
      <c r="G3581" s="1" t="s">
        <v>33</v>
      </c>
      <c r="H3581" s="2">
        <v>41888</v>
      </c>
      <c r="I3581" s="1" t="s">
        <v>22</v>
      </c>
      <c r="J3581" s="6" t="s">
        <v>23</v>
      </c>
      <c r="L3581" t="str">
        <f>VLOOKUP(Table3[[#This Row],[Order ID]],OrderBreakDown!A3580:H11627,2,0)</f>
        <v>Harbour Creations Color Coded Labels, Alphabetical</v>
      </c>
      <c r="M3581" s="16">
        <f>VLOOKUP(Table3[[#This Row],[Order ID]],OrderBreakDown!A3580:H11627,3,0)</f>
        <v>0</v>
      </c>
      <c r="N3581" t="str">
        <f>VLOOKUP(Table3[[#This Row],[Order ID]],OrderBreakDown!A3580:H11627,4,0)</f>
        <v>$38.00</v>
      </c>
      <c r="O3581" s="18" t="str">
        <f>VLOOKUP(Table3[[#This Row],[Order ID]],OrderBreakDown!A3580:H11627,5,0)</f>
        <v>$19.00</v>
      </c>
      <c r="P3581">
        <f>VLOOKUP(Table3[[#This Row],[Order ID]],OrderBreakDown!A3580:H11627,6,0)</f>
        <v>3</v>
      </c>
      <c r="Q3581" t="str">
        <f>VLOOKUP(Table3[[#This Row],[Order ID]],OrderBreakDown!A3580:H11627,7,0)</f>
        <v>Office Supplies</v>
      </c>
      <c r="R3581" t="str">
        <f>VLOOKUP(Table3[[#This Row],[Order ID]],OrderBreakDown!A3580:H11627,8,0)</f>
        <v>Labels</v>
      </c>
    </row>
    <row r="3582" spans="1:18" ht="21.75" customHeight="1" thickBot="1" x14ac:dyDescent="0.3">
      <c r="A3582" s="5" t="s">
        <v>5454</v>
      </c>
      <c r="B3582" s="2">
        <v>41883</v>
      </c>
      <c r="C3582" s="1" t="s">
        <v>1110</v>
      </c>
      <c r="D3582" s="1" t="s">
        <v>224</v>
      </c>
      <c r="E3582" s="1" t="s">
        <v>66</v>
      </c>
      <c r="F3582" s="1" t="s">
        <v>28</v>
      </c>
      <c r="G3582" s="1" t="s">
        <v>21</v>
      </c>
      <c r="H3582" s="2">
        <v>41887</v>
      </c>
      <c r="I3582" s="1" t="s">
        <v>22</v>
      </c>
      <c r="J3582" s="6" t="s">
        <v>67</v>
      </c>
      <c r="L3582" t="str">
        <f>VLOOKUP(Table3[[#This Row],[Order ID]],OrderBreakDown!A3581:H11628,2,0)</f>
        <v>BIC Sketch Pad, Easy-Erase</v>
      </c>
      <c r="M3582" s="16">
        <f>VLOOKUP(Table3[[#This Row],[Order ID]],OrderBreakDown!A3581:H11628,3,0)</f>
        <v>0.5</v>
      </c>
      <c r="N3582" t="str">
        <f>VLOOKUP(Table3[[#This Row],[Order ID]],OrderBreakDown!A3581:H11628,4,0)</f>
        <v>$122.00</v>
      </c>
      <c r="O3582" s="18" t="str">
        <f>VLOOKUP(Table3[[#This Row],[Order ID]],OrderBreakDown!A3581:H11628,5,0)</f>
        <v>$0.00</v>
      </c>
      <c r="P3582">
        <f>VLOOKUP(Table3[[#This Row],[Order ID]],OrderBreakDown!A3581:H11628,6,0)</f>
        <v>5</v>
      </c>
      <c r="Q3582" t="str">
        <f>VLOOKUP(Table3[[#This Row],[Order ID]],OrderBreakDown!A3581:H11628,7,0)</f>
        <v>Office Supplies</v>
      </c>
      <c r="R3582" t="str">
        <f>VLOOKUP(Table3[[#This Row],[Order ID]],OrderBreakDown!A3581:H11628,8,0)</f>
        <v>Art</v>
      </c>
    </row>
    <row r="3583" spans="1:18" ht="21.75" customHeight="1" thickBot="1" x14ac:dyDescent="0.3">
      <c r="A3583" s="5" t="s">
        <v>5455</v>
      </c>
      <c r="B3583" s="2">
        <v>41883</v>
      </c>
      <c r="C3583" s="1" t="s">
        <v>2065</v>
      </c>
      <c r="D3583" s="1" t="s">
        <v>1048</v>
      </c>
      <c r="E3583" s="1" t="s">
        <v>20</v>
      </c>
      <c r="F3583" s="1" t="s">
        <v>14</v>
      </c>
      <c r="G3583" s="1" t="s">
        <v>21</v>
      </c>
      <c r="H3583" s="2">
        <v>41887</v>
      </c>
      <c r="I3583" s="1" t="s">
        <v>22</v>
      </c>
      <c r="J3583" s="6" t="s">
        <v>23</v>
      </c>
      <c r="L3583" t="str">
        <f>VLOOKUP(Table3[[#This Row],[Order ID]],OrderBreakDown!A3582:H11629,2,0)</f>
        <v>Eldon Clock, Black</v>
      </c>
      <c r="M3583" s="16">
        <f>VLOOKUP(Table3[[#This Row],[Order ID]],OrderBreakDown!A3582:H11629,3,0)</f>
        <v>0.3</v>
      </c>
      <c r="N3583" t="str">
        <f>VLOOKUP(Table3[[#This Row],[Order ID]],OrderBreakDown!A3582:H11629,4,0)</f>
        <v>$79.00</v>
      </c>
      <c r="O3583" s="18" t="str">
        <f>VLOOKUP(Table3[[#This Row],[Order ID]],OrderBreakDown!A3582:H11629,5,0)</f>
        <v>-$2.00</v>
      </c>
      <c r="P3583">
        <f>VLOOKUP(Table3[[#This Row],[Order ID]],OrderBreakDown!A3582:H11629,6,0)</f>
        <v>2</v>
      </c>
      <c r="Q3583" t="str">
        <f>VLOOKUP(Table3[[#This Row],[Order ID]],OrderBreakDown!A3582:H11629,7,0)</f>
        <v>Furniture</v>
      </c>
      <c r="R3583" t="str">
        <f>VLOOKUP(Table3[[#This Row],[Order ID]],OrderBreakDown!A3582:H11629,8,0)</f>
        <v>Furnishings</v>
      </c>
    </row>
    <row r="3584" spans="1:18" ht="21.75" customHeight="1" thickBot="1" x14ac:dyDescent="0.3">
      <c r="A3584" s="5" t="s">
        <v>5456</v>
      </c>
      <c r="B3584" s="2">
        <v>41883</v>
      </c>
      <c r="C3584" s="1" t="s">
        <v>800</v>
      </c>
      <c r="D3584" s="1" t="s">
        <v>3389</v>
      </c>
      <c r="E3584" s="1" t="s">
        <v>20</v>
      </c>
      <c r="F3584" s="1" t="s">
        <v>14</v>
      </c>
      <c r="G3584" s="1" t="s">
        <v>33</v>
      </c>
      <c r="H3584" s="2">
        <v>41886</v>
      </c>
      <c r="I3584" s="1" t="s">
        <v>16</v>
      </c>
      <c r="J3584" s="6" t="s">
        <v>23</v>
      </c>
      <c r="L3584" t="str">
        <f>VLOOKUP(Table3[[#This Row],[Order ID]],OrderBreakDown!A3583:H11630,2,0)</f>
        <v>Eaton Computer Printout Paper, Multicolor</v>
      </c>
      <c r="M3584" s="16">
        <f>VLOOKUP(Table3[[#This Row],[Order ID]],OrderBreakDown!A3583:H11630,3,0)</f>
        <v>0</v>
      </c>
      <c r="N3584" t="str">
        <f>VLOOKUP(Table3[[#This Row],[Order ID]],OrderBreakDown!A3583:H11630,4,0)</f>
        <v>$56.00</v>
      </c>
      <c r="O3584" s="18" t="str">
        <f>VLOOKUP(Table3[[#This Row],[Order ID]],OrderBreakDown!A3583:H11630,5,0)</f>
        <v>$8.00</v>
      </c>
      <c r="P3584">
        <f>VLOOKUP(Table3[[#This Row],[Order ID]],OrderBreakDown!A3583:H11630,6,0)</f>
        <v>2</v>
      </c>
      <c r="Q3584" t="str">
        <f>VLOOKUP(Table3[[#This Row],[Order ID]],OrderBreakDown!A3583:H11630,7,0)</f>
        <v>Office Supplies</v>
      </c>
      <c r="R3584" t="str">
        <f>VLOOKUP(Table3[[#This Row],[Order ID]],OrderBreakDown!A3583:H11630,8,0)</f>
        <v>Paper</v>
      </c>
    </row>
    <row r="3585" spans="1:18" ht="21.75" customHeight="1" thickBot="1" x14ac:dyDescent="0.3">
      <c r="A3585" s="5" t="s">
        <v>5457</v>
      </c>
      <c r="B3585" s="2">
        <v>41883</v>
      </c>
      <c r="C3585" s="1" t="s">
        <v>249</v>
      </c>
      <c r="D3585" s="1" t="s">
        <v>375</v>
      </c>
      <c r="E3585" s="1" t="s">
        <v>66</v>
      </c>
      <c r="F3585" s="1" t="s">
        <v>28</v>
      </c>
      <c r="G3585" s="1" t="s">
        <v>21</v>
      </c>
      <c r="H3585" s="2">
        <v>41887</v>
      </c>
      <c r="I3585" s="1" t="s">
        <v>22</v>
      </c>
      <c r="J3585" s="6" t="s">
        <v>185</v>
      </c>
      <c r="L3585" t="str">
        <f>VLOOKUP(Table3[[#This Row],[Order ID]],OrderBreakDown!A3584:H11631,2,0)</f>
        <v>Sanford Canvas, Easy-Erase</v>
      </c>
      <c r="M3585" s="16">
        <f>VLOOKUP(Table3[[#This Row],[Order ID]],OrderBreakDown!A3584:H11631,3,0)</f>
        <v>0</v>
      </c>
      <c r="N3585" t="str">
        <f>VLOOKUP(Table3[[#This Row],[Order ID]],OrderBreakDown!A3584:H11631,4,0)</f>
        <v>$102.00</v>
      </c>
      <c r="O3585" s="18" t="str">
        <f>VLOOKUP(Table3[[#This Row],[Order ID]],OrderBreakDown!A3584:H11631,5,0)</f>
        <v>$13.00</v>
      </c>
      <c r="P3585">
        <f>VLOOKUP(Table3[[#This Row],[Order ID]],OrderBreakDown!A3584:H11631,6,0)</f>
        <v>2</v>
      </c>
      <c r="Q3585" t="str">
        <f>VLOOKUP(Table3[[#This Row],[Order ID]],OrderBreakDown!A3584:H11631,7,0)</f>
        <v>Office Supplies</v>
      </c>
      <c r="R3585" t="str">
        <f>VLOOKUP(Table3[[#This Row],[Order ID]],OrderBreakDown!A3584:H11631,8,0)</f>
        <v>Art</v>
      </c>
    </row>
    <row r="3586" spans="1:18" ht="21.75" customHeight="1" thickBot="1" x14ac:dyDescent="0.3">
      <c r="A3586" s="5" t="s">
        <v>5458</v>
      </c>
      <c r="B3586" s="2">
        <v>41883</v>
      </c>
      <c r="C3586" s="1" t="s">
        <v>449</v>
      </c>
      <c r="D3586" s="1" t="s">
        <v>76</v>
      </c>
      <c r="E3586" s="1" t="s">
        <v>77</v>
      </c>
      <c r="F3586" s="1" t="s">
        <v>28</v>
      </c>
      <c r="G3586" s="1" t="s">
        <v>21</v>
      </c>
      <c r="H3586" s="2">
        <v>41889</v>
      </c>
      <c r="I3586" s="1" t="s">
        <v>22</v>
      </c>
      <c r="J3586" s="6" t="s">
        <v>78</v>
      </c>
      <c r="L3586" t="str">
        <f>VLOOKUP(Table3[[#This Row],[Order ID]],OrderBreakDown!A3585:H11632,2,0)</f>
        <v>Binney &amp; Smith Pens, Blue</v>
      </c>
      <c r="M3586" s="16">
        <f>VLOOKUP(Table3[[#This Row],[Order ID]],OrderBreakDown!A3585:H11632,3,0)</f>
        <v>0.5</v>
      </c>
      <c r="N3586" t="str">
        <f>VLOOKUP(Table3[[#This Row],[Order ID]],OrderBreakDown!A3585:H11632,4,0)</f>
        <v>$48.00</v>
      </c>
      <c r="O3586" s="18" t="str">
        <f>VLOOKUP(Table3[[#This Row],[Order ID]],OrderBreakDown!A3585:H11632,5,0)</f>
        <v>-$8.00</v>
      </c>
      <c r="P3586">
        <f>VLOOKUP(Table3[[#This Row],[Order ID]],OrderBreakDown!A3585:H11632,6,0)</f>
        <v>8</v>
      </c>
      <c r="Q3586" t="str">
        <f>VLOOKUP(Table3[[#This Row],[Order ID]],OrderBreakDown!A3585:H11632,7,0)</f>
        <v>Office Supplies</v>
      </c>
      <c r="R3586" t="str">
        <f>VLOOKUP(Table3[[#This Row],[Order ID]],OrderBreakDown!A3585:H11632,8,0)</f>
        <v>Art</v>
      </c>
    </row>
    <row r="3587" spans="1:18" ht="21.75" customHeight="1" thickBot="1" x14ac:dyDescent="0.3">
      <c r="A3587" s="5" t="s">
        <v>5459</v>
      </c>
      <c r="B3587" s="2">
        <v>41884</v>
      </c>
      <c r="C3587" s="1" t="s">
        <v>3860</v>
      </c>
      <c r="D3587" s="1" t="s">
        <v>892</v>
      </c>
      <c r="E3587" s="1" t="s">
        <v>55</v>
      </c>
      <c r="F3587" s="1" t="s">
        <v>28</v>
      </c>
      <c r="G3587" s="1" t="s">
        <v>33</v>
      </c>
      <c r="H3587" s="2">
        <v>41889</v>
      </c>
      <c r="I3587" s="1" t="s">
        <v>22</v>
      </c>
      <c r="J3587" s="6" t="s">
        <v>893</v>
      </c>
      <c r="L3587" t="str">
        <f>VLOOKUP(Table3[[#This Row],[Order ID]],OrderBreakDown!A3586:H11633,2,0)</f>
        <v>BIC Canvas, Easy-Erase</v>
      </c>
      <c r="M3587" s="16">
        <f>VLOOKUP(Table3[[#This Row],[Order ID]],OrderBreakDown!A3586:H11633,3,0)</f>
        <v>0</v>
      </c>
      <c r="N3587" t="str">
        <f>VLOOKUP(Table3[[#This Row],[Order ID]],OrderBreakDown!A3586:H11633,4,0)</f>
        <v>$108.00</v>
      </c>
      <c r="O3587" s="18" t="str">
        <f>VLOOKUP(Table3[[#This Row],[Order ID]],OrderBreakDown!A3586:H11633,5,0)</f>
        <v>$37.00</v>
      </c>
      <c r="P3587">
        <f>VLOOKUP(Table3[[#This Row],[Order ID]],OrderBreakDown!A3586:H11633,6,0)</f>
        <v>2</v>
      </c>
      <c r="Q3587" t="str">
        <f>VLOOKUP(Table3[[#This Row],[Order ID]],OrderBreakDown!A3586:H11633,7,0)</f>
        <v>Office Supplies</v>
      </c>
      <c r="R3587" t="str">
        <f>VLOOKUP(Table3[[#This Row],[Order ID]],OrderBreakDown!A3586:H11633,8,0)</f>
        <v>Art</v>
      </c>
    </row>
    <row r="3588" spans="1:18" ht="21.75" customHeight="1" thickBot="1" x14ac:dyDescent="0.3">
      <c r="A3588" s="5" t="s">
        <v>5460</v>
      </c>
      <c r="B3588" s="2">
        <v>41884</v>
      </c>
      <c r="C3588" s="1" t="s">
        <v>1867</v>
      </c>
      <c r="D3588" s="1" t="s">
        <v>115</v>
      </c>
      <c r="E3588" s="1" t="s">
        <v>66</v>
      </c>
      <c r="F3588" s="1" t="s">
        <v>28</v>
      </c>
      <c r="G3588" s="1" t="s">
        <v>21</v>
      </c>
      <c r="H3588" s="2">
        <v>41886</v>
      </c>
      <c r="I3588" s="1" t="s">
        <v>16</v>
      </c>
      <c r="J3588" s="6" t="s">
        <v>116</v>
      </c>
      <c r="L3588" t="str">
        <f>VLOOKUP(Table3[[#This Row],[Order ID]],OrderBreakDown!A3587:H11634,2,0)</f>
        <v>Lesro Conference Table, Adjustable Height</v>
      </c>
      <c r="M3588" s="16">
        <f>VLOOKUP(Table3[[#This Row],[Order ID]],OrderBreakDown!A3587:H11634,3,0)</f>
        <v>0.35</v>
      </c>
      <c r="N3588" t="str">
        <f>VLOOKUP(Table3[[#This Row],[Order ID]],OrderBreakDown!A3587:H11634,4,0)</f>
        <v>$1,118.00</v>
      </c>
      <c r="O3588" s="18" t="str">
        <f>VLOOKUP(Table3[[#This Row],[Order ID]],OrderBreakDown!A3587:H11634,5,0)</f>
        <v>$206.00</v>
      </c>
      <c r="P3588">
        <f>VLOOKUP(Table3[[#This Row],[Order ID]],OrderBreakDown!A3587:H11634,6,0)</f>
        <v>2</v>
      </c>
      <c r="Q3588" t="str">
        <f>VLOOKUP(Table3[[#This Row],[Order ID]],OrderBreakDown!A3587:H11634,7,0)</f>
        <v>Furniture</v>
      </c>
      <c r="R3588" t="str">
        <f>VLOOKUP(Table3[[#This Row],[Order ID]],OrderBreakDown!A3587:H11634,8,0)</f>
        <v>Tables</v>
      </c>
    </row>
    <row r="3589" spans="1:18" ht="21.75" customHeight="1" thickBot="1" x14ac:dyDescent="0.3">
      <c r="A3589" s="5" t="s">
        <v>5461</v>
      </c>
      <c r="B3589" s="2">
        <v>41884</v>
      </c>
      <c r="C3589" s="1" t="s">
        <v>907</v>
      </c>
      <c r="D3589" s="1" t="s">
        <v>5462</v>
      </c>
      <c r="E3589" s="1" t="s">
        <v>27</v>
      </c>
      <c r="F3589" s="1" t="s">
        <v>28</v>
      </c>
      <c r="G3589" s="1" t="s">
        <v>33</v>
      </c>
      <c r="H3589" s="2">
        <v>41888</v>
      </c>
      <c r="I3589" s="1" t="s">
        <v>22</v>
      </c>
      <c r="J3589" s="6" t="s">
        <v>194</v>
      </c>
      <c r="L3589" t="str">
        <f>VLOOKUP(Table3[[#This Row],[Order ID]],OrderBreakDown!A3588:H11635,2,0)</f>
        <v>Wilson Jones 3-Hole Punch, Clear</v>
      </c>
      <c r="M3589" s="16">
        <f>VLOOKUP(Table3[[#This Row],[Order ID]],OrderBreakDown!A3588:H11635,3,0)</f>
        <v>0</v>
      </c>
      <c r="N3589" t="str">
        <f>VLOOKUP(Table3[[#This Row],[Order ID]],OrderBreakDown!A3588:H11635,4,0)</f>
        <v>$137.00</v>
      </c>
      <c r="O3589" s="18" t="str">
        <f>VLOOKUP(Table3[[#This Row],[Order ID]],OrderBreakDown!A3588:H11635,5,0)</f>
        <v>$38.00</v>
      </c>
      <c r="P3589">
        <f>VLOOKUP(Table3[[#This Row],[Order ID]],OrderBreakDown!A3588:H11635,6,0)</f>
        <v>5</v>
      </c>
      <c r="Q3589" t="str">
        <f>VLOOKUP(Table3[[#This Row],[Order ID]],OrderBreakDown!A3588:H11635,7,0)</f>
        <v>Office Supplies</v>
      </c>
      <c r="R3589" t="str">
        <f>VLOOKUP(Table3[[#This Row],[Order ID]],OrderBreakDown!A3588:H11635,8,0)</f>
        <v>Binders</v>
      </c>
    </row>
    <row r="3590" spans="1:18" ht="21.75" customHeight="1" thickBot="1" x14ac:dyDescent="0.3">
      <c r="A3590" s="5" t="s">
        <v>5463</v>
      </c>
      <c r="B3590" s="2">
        <v>41884</v>
      </c>
      <c r="C3590" s="1" t="s">
        <v>647</v>
      </c>
      <c r="D3590" s="1" t="s">
        <v>1596</v>
      </c>
      <c r="E3590" s="1" t="s">
        <v>27</v>
      </c>
      <c r="F3590" s="1" t="s">
        <v>28</v>
      </c>
      <c r="G3590" s="1" t="s">
        <v>33</v>
      </c>
      <c r="H3590" s="2">
        <v>41891</v>
      </c>
      <c r="I3590" s="1" t="s">
        <v>22</v>
      </c>
      <c r="J3590" s="6" t="s">
        <v>29</v>
      </c>
      <c r="L3590" t="str">
        <f>VLOOKUP(Table3[[#This Row],[Order ID]],OrderBreakDown!A3589:H11636,2,0)</f>
        <v>Safco Library with Doors, Metal</v>
      </c>
      <c r="M3590" s="16">
        <f>VLOOKUP(Table3[[#This Row],[Order ID]],OrderBreakDown!A3589:H11636,3,0)</f>
        <v>0.1</v>
      </c>
      <c r="N3590" t="str">
        <f>VLOOKUP(Table3[[#This Row],[Order ID]],OrderBreakDown!A3589:H11636,4,0)</f>
        <v>$2,452.00</v>
      </c>
      <c r="O3590" s="18" t="str">
        <f>VLOOKUP(Table3[[#This Row],[Order ID]],OrderBreakDown!A3589:H11636,5,0)</f>
        <v>$191.00</v>
      </c>
      <c r="P3590">
        <f>VLOOKUP(Table3[[#This Row],[Order ID]],OrderBreakDown!A3589:H11636,6,0)</f>
        <v>7</v>
      </c>
      <c r="Q3590" t="str">
        <f>VLOOKUP(Table3[[#This Row],[Order ID]],OrderBreakDown!A3589:H11636,7,0)</f>
        <v>Furniture</v>
      </c>
      <c r="R3590" t="str">
        <f>VLOOKUP(Table3[[#This Row],[Order ID]],OrderBreakDown!A3589:H11636,8,0)</f>
        <v>Bookcases</v>
      </c>
    </row>
    <row r="3591" spans="1:18" ht="21.75" customHeight="1" thickBot="1" x14ac:dyDescent="0.3">
      <c r="A3591" s="5" t="s">
        <v>5464</v>
      </c>
      <c r="B3591" s="2">
        <v>41884</v>
      </c>
      <c r="C3591" s="1" t="s">
        <v>2720</v>
      </c>
      <c r="D3591" s="1" t="s">
        <v>247</v>
      </c>
      <c r="E3591" s="1" t="s">
        <v>49</v>
      </c>
      <c r="F3591" s="1" t="s">
        <v>50</v>
      </c>
      <c r="G3591" s="1" t="s">
        <v>21</v>
      </c>
      <c r="H3591" s="2">
        <v>41889</v>
      </c>
      <c r="I3591" s="1" t="s">
        <v>22</v>
      </c>
      <c r="J3591" s="6" t="s">
        <v>104</v>
      </c>
      <c r="L3591" t="str">
        <f>VLOOKUP(Table3[[#This Row],[Order ID]],OrderBreakDown!A3590:H11637,2,0)</f>
        <v>Elite Scissors, Easy Grip</v>
      </c>
      <c r="M3591" s="16">
        <f>VLOOKUP(Table3[[#This Row],[Order ID]],OrderBreakDown!A3590:H11637,3,0)</f>
        <v>0</v>
      </c>
      <c r="N3591" t="str">
        <f>VLOOKUP(Table3[[#This Row],[Order ID]],OrderBreakDown!A3590:H11637,4,0)</f>
        <v>$48.00</v>
      </c>
      <c r="O3591" s="18" t="str">
        <f>VLOOKUP(Table3[[#This Row],[Order ID]],OrderBreakDown!A3590:H11637,5,0)</f>
        <v>$22.00</v>
      </c>
      <c r="P3591">
        <f>VLOOKUP(Table3[[#This Row],[Order ID]],OrderBreakDown!A3590:H11637,6,0)</f>
        <v>2</v>
      </c>
      <c r="Q3591" t="str">
        <f>VLOOKUP(Table3[[#This Row],[Order ID]],OrderBreakDown!A3590:H11637,7,0)</f>
        <v>Office Supplies</v>
      </c>
      <c r="R3591" t="str">
        <f>VLOOKUP(Table3[[#This Row],[Order ID]],OrderBreakDown!A3590:H11637,8,0)</f>
        <v>Supplies</v>
      </c>
    </row>
    <row r="3592" spans="1:18" ht="21.75" customHeight="1" thickBot="1" x14ac:dyDescent="0.3">
      <c r="A3592" s="5" t="s">
        <v>5465</v>
      </c>
      <c r="B3592" s="2">
        <v>41884</v>
      </c>
      <c r="C3592" s="1" t="s">
        <v>1796</v>
      </c>
      <c r="D3592" s="1" t="s">
        <v>1018</v>
      </c>
      <c r="E3592" s="1" t="s">
        <v>58</v>
      </c>
      <c r="F3592" s="1" t="s">
        <v>50</v>
      </c>
      <c r="G3592" s="1" t="s">
        <v>21</v>
      </c>
      <c r="H3592" s="2">
        <v>41888</v>
      </c>
      <c r="I3592" s="1" t="s">
        <v>22</v>
      </c>
      <c r="J3592" s="6" t="s">
        <v>96</v>
      </c>
      <c r="L3592" t="str">
        <f>VLOOKUP(Table3[[#This Row],[Order ID]],OrderBreakDown!A3591:H11638,2,0)</f>
        <v>Canon Personal Copier, Color</v>
      </c>
      <c r="M3592" s="16">
        <f>VLOOKUP(Table3[[#This Row],[Order ID]],OrderBreakDown!A3591:H11638,3,0)</f>
        <v>0</v>
      </c>
      <c r="N3592" t="str">
        <f>VLOOKUP(Table3[[#This Row],[Order ID]],OrderBreakDown!A3591:H11638,4,0)</f>
        <v>$1,298.00</v>
      </c>
      <c r="O3592" s="18" t="str">
        <f>VLOOKUP(Table3[[#This Row],[Order ID]],OrderBreakDown!A3591:H11638,5,0)</f>
        <v>$65.00</v>
      </c>
      <c r="P3592">
        <f>VLOOKUP(Table3[[#This Row],[Order ID]],OrderBreakDown!A3591:H11638,6,0)</f>
        <v>9</v>
      </c>
      <c r="Q3592" t="str">
        <f>VLOOKUP(Table3[[#This Row],[Order ID]],OrderBreakDown!A3591:H11638,7,0)</f>
        <v>Technology</v>
      </c>
      <c r="R3592" t="str">
        <f>VLOOKUP(Table3[[#This Row],[Order ID]],OrderBreakDown!A3591:H11638,8,0)</f>
        <v>Copiers</v>
      </c>
    </row>
    <row r="3593" spans="1:18" ht="21.75" customHeight="1" thickBot="1" x14ac:dyDescent="0.3">
      <c r="A3593" s="5" t="s">
        <v>5466</v>
      </c>
      <c r="B3593" s="2">
        <v>41884</v>
      </c>
      <c r="C3593" s="1" t="s">
        <v>3232</v>
      </c>
      <c r="D3593" s="1" t="s">
        <v>241</v>
      </c>
      <c r="E3593" s="1" t="s">
        <v>27</v>
      </c>
      <c r="F3593" s="1" t="s">
        <v>28</v>
      </c>
      <c r="G3593" s="1" t="s">
        <v>21</v>
      </c>
      <c r="H3593" s="2">
        <v>41886</v>
      </c>
      <c r="I3593" s="1" t="s">
        <v>16</v>
      </c>
      <c r="J3593" s="6" t="s">
        <v>112</v>
      </c>
      <c r="L3593" t="str">
        <f>VLOOKUP(Table3[[#This Row],[Order ID]],OrderBreakDown!A3592:H11639,2,0)</f>
        <v>Eldon Lockers, Blue</v>
      </c>
      <c r="M3593" s="16">
        <f>VLOOKUP(Table3[[#This Row],[Order ID]],OrderBreakDown!A3592:H11639,3,0)</f>
        <v>0.1</v>
      </c>
      <c r="N3593" t="str">
        <f>VLOOKUP(Table3[[#This Row],[Order ID]],OrderBreakDown!A3592:H11639,4,0)</f>
        <v>$1,069.00</v>
      </c>
      <c r="O3593" s="18" t="str">
        <f>VLOOKUP(Table3[[#This Row],[Order ID]],OrderBreakDown!A3592:H11639,5,0)</f>
        <v>$0.00</v>
      </c>
      <c r="P3593">
        <f>VLOOKUP(Table3[[#This Row],[Order ID]],OrderBreakDown!A3592:H11639,6,0)</f>
        <v>6</v>
      </c>
      <c r="Q3593" t="str">
        <f>VLOOKUP(Table3[[#This Row],[Order ID]],OrderBreakDown!A3592:H11639,7,0)</f>
        <v>Office Supplies</v>
      </c>
      <c r="R3593" t="str">
        <f>VLOOKUP(Table3[[#This Row],[Order ID]],OrderBreakDown!A3592:H11639,8,0)</f>
        <v>Storage</v>
      </c>
    </row>
    <row r="3594" spans="1:18" ht="21.75" customHeight="1" thickBot="1" x14ac:dyDescent="0.3">
      <c r="A3594" s="5" t="s">
        <v>5467</v>
      </c>
      <c r="B3594" s="2">
        <v>41884</v>
      </c>
      <c r="C3594" s="1" t="s">
        <v>496</v>
      </c>
      <c r="D3594" s="1" t="s">
        <v>620</v>
      </c>
      <c r="E3594" s="1" t="s">
        <v>49</v>
      </c>
      <c r="F3594" s="1" t="s">
        <v>50</v>
      </c>
      <c r="G3594" s="1" t="s">
        <v>33</v>
      </c>
      <c r="H3594" s="2">
        <v>41889</v>
      </c>
      <c r="I3594" s="1" t="s">
        <v>22</v>
      </c>
      <c r="J3594" s="6" t="s">
        <v>621</v>
      </c>
      <c r="L3594" t="str">
        <f>VLOOKUP(Table3[[#This Row],[Order ID]],OrderBreakDown!A3593:H11640,2,0)</f>
        <v>Eldon Folders, Blue</v>
      </c>
      <c r="M3594" s="16">
        <f>VLOOKUP(Table3[[#This Row],[Order ID]],OrderBreakDown!A3593:H11640,3,0)</f>
        <v>0.4</v>
      </c>
      <c r="N3594" t="str">
        <f>VLOOKUP(Table3[[#This Row],[Order ID]],OrderBreakDown!A3593:H11640,4,0)</f>
        <v>$20.00</v>
      </c>
      <c r="O3594" s="18" t="str">
        <f>VLOOKUP(Table3[[#This Row],[Order ID]],OrderBreakDown!A3593:H11640,5,0)</f>
        <v>-$8.00</v>
      </c>
      <c r="P3594">
        <f>VLOOKUP(Table3[[#This Row],[Order ID]],OrderBreakDown!A3593:H11640,6,0)</f>
        <v>2</v>
      </c>
      <c r="Q3594" t="str">
        <f>VLOOKUP(Table3[[#This Row],[Order ID]],OrderBreakDown!A3593:H11640,7,0)</f>
        <v>Office Supplies</v>
      </c>
      <c r="R3594" t="str">
        <f>VLOOKUP(Table3[[#This Row],[Order ID]],OrderBreakDown!A3593:H11640,8,0)</f>
        <v>Storage</v>
      </c>
    </row>
    <row r="3595" spans="1:18" ht="21.75" customHeight="1" thickBot="1" x14ac:dyDescent="0.3">
      <c r="A3595" s="5" t="s">
        <v>5468</v>
      </c>
      <c r="B3595" s="2">
        <v>41885</v>
      </c>
      <c r="C3595" s="1" t="s">
        <v>3421</v>
      </c>
      <c r="D3595" s="1" t="s">
        <v>3745</v>
      </c>
      <c r="E3595" s="1" t="s">
        <v>20</v>
      </c>
      <c r="F3595" s="1" t="s">
        <v>14</v>
      </c>
      <c r="G3595" s="1" t="s">
        <v>21</v>
      </c>
      <c r="H3595" s="2">
        <v>41889</v>
      </c>
      <c r="I3595" s="1" t="s">
        <v>22</v>
      </c>
      <c r="J3595" s="6" t="s">
        <v>23</v>
      </c>
      <c r="L3595" t="str">
        <f>VLOOKUP(Table3[[#This Row],[Order ID]],OrderBreakDown!A3594:H11641,2,0)</f>
        <v>Stanley Canvas, Fluorescent</v>
      </c>
      <c r="M3595" s="16">
        <f>VLOOKUP(Table3[[#This Row],[Order ID]],OrderBreakDown!A3594:H11641,3,0)</f>
        <v>0</v>
      </c>
      <c r="N3595" t="str">
        <f>VLOOKUP(Table3[[#This Row],[Order ID]],OrderBreakDown!A3594:H11641,4,0)</f>
        <v>$254.00</v>
      </c>
      <c r="O3595" s="18" t="str">
        <f>VLOOKUP(Table3[[#This Row],[Order ID]],OrderBreakDown!A3594:H11641,5,0)</f>
        <v>$81.00</v>
      </c>
      <c r="P3595">
        <f>VLOOKUP(Table3[[#This Row],[Order ID]],OrderBreakDown!A3594:H11641,6,0)</f>
        <v>5</v>
      </c>
      <c r="Q3595" t="str">
        <f>VLOOKUP(Table3[[#This Row],[Order ID]],OrderBreakDown!A3594:H11641,7,0)</f>
        <v>Office Supplies</v>
      </c>
      <c r="R3595" t="str">
        <f>VLOOKUP(Table3[[#This Row],[Order ID]],OrderBreakDown!A3594:H11641,8,0)</f>
        <v>Art</v>
      </c>
    </row>
    <row r="3596" spans="1:18" ht="21.75" customHeight="1" thickBot="1" x14ac:dyDescent="0.3">
      <c r="A3596" s="5" t="s">
        <v>5469</v>
      </c>
      <c r="B3596" s="2">
        <v>41885</v>
      </c>
      <c r="C3596" s="1" t="s">
        <v>1447</v>
      </c>
      <c r="D3596" s="1" t="s">
        <v>1443</v>
      </c>
      <c r="E3596" s="1" t="s">
        <v>66</v>
      </c>
      <c r="F3596" s="1" t="s">
        <v>28</v>
      </c>
      <c r="G3596" s="1" t="s">
        <v>33</v>
      </c>
      <c r="H3596" s="2">
        <v>41889</v>
      </c>
      <c r="I3596" s="1" t="s">
        <v>22</v>
      </c>
      <c r="J3596" s="6" t="s">
        <v>185</v>
      </c>
      <c r="L3596" t="str">
        <f>VLOOKUP(Table3[[#This Row],[Order ID]],OrderBreakDown!A3595:H11642,2,0)</f>
        <v>GlobeWeis Clasp Envelope, Security-Tint</v>
      </c>
      <c r="M3596" s="16">
        <f>VLOOKUP(Table3[[#This Row],[Order ID]],OrderBreakDown!A3595:H11642,3,0)</f>
        <v>0</v>
      </c>
      <c r="N3596" t="str">
        <f>VLOOKUP(Table3[[#This Row],[Order ID]],OrderBreakDown!A3595:H11642,4,0)</f>
        <v>$49.00</v>
      </c>
      <c r="O3596" s="18" t="str">
        <f>VLOOKUP(Table3[[#This Row],[Order ID]],OrderBreakDown!A3595:H11642,5,0)</f>
        <v>$19.00</v>
      </c>
      <c r="P3596">
        <f>VLOOKUP(Table3[[#This Row],[Order ID]],OrderBreakDown!A3595:H11642,6,0)</f>
        <v>4</v>
      </c>
      <c r="Q3596" t="str">
        <f>VLOOKUP(Table3[[#This Row],[Order ID]],OrderBreakDown!A3595:H11642,7,0)</f>
        <v>Office Supplies</v>
      </c>
      <c r="R3596" t="str">
        <f>VLOOKUP(Table3[[#This Row],[Order ID]],OrderBreakDown!A3595:H11642,8,0)</f>
        <v>Envelopes</v>
      </c>
    </row>
    <row r="3597" spans="1:18" ht="21.75" customHeight="1" thickBot="1" x14ac:dyDescent="0.3">
      <c r="A3597" s="5" t="s">
        <v>5470</v>
      </c>
      <c r="B3597" s="2">
        <v>41885</v>
      </c>
      <c r="C3597" s="1" t="s">
        <v>2089</v>
      </c>
      <c r="D3597" s="1" t="s">
        <v>996</v>
      </c>
      <c r="E3597" s="1" t="s">
        <v>27</v>
      </c>
      <c r="F3597" s="1" t="s">
        <v>28</v>
      </c>
      <c r="G3597" s="1" t="s">
        <v>21</v>
      </c>
      <c r="H3597" s="2">
        <v>41889</v>
      </c>
      <c r="I3597" s="1" t="s">
        <v>22</v>
      </c>
      <c r="J3597" s="6" t="s">
        <v>112</v>
      </c>
      <c r="L3597" t="str">
        <f>VLOOKUP(Table3[[#This Row],[Order ID]],OrderBreakDown!A3596:H11643,2,0)</f>
        <v>Smead Trays, Single Width</v>
      </c>
      <c r="M3597" s="16">
        <f>VLOOKUP(Table3[[#This Row],[Order ID]],OrderBreakDown!A3596:H11643,3,0)</f>
        <v>0.1</v>
      </c>
      <c r="N3597" t="str">
        <f>VLOOKUP(Table3[[#This Row],[Order ID]],OrderBreakDown!A3596:H11643,4,0)</f>
        <v>$44.00</v>
      </c>
      <c r="O3597" s="18" t="str">
        <f>VLOOKUP(Table3[[#This Row],[Order ID]],OrderBreakDown!A3596:H11643,5,0)</f>
        <v>$11.00</v>
      </c>
      <c r="P3597">
        <f>VLOOKUP(Table3[[#This Row],[Order ID]],OrderBreakDown!A3596:H11643,6,0)</f>
        <v>1</v>
      </c>
      <c r="Q3597" t="str">
        <f>VLOOKUP(Table3[[#This Row],[Order ID]],OrderBreakDown!A3596:H11643,7,0)</f>
        <v>Office Supplies</v>
      </c>
      <c r="R3597" t="str">
        <f>VLOOKUP(Table3[[#This Row],[Order ID]],OrderBreakDown!A3596:H11643,8,0)</f>
        <v>Storage</v>
      </c>
    </row>
    <row r="3598" spans="1:18" ht="21.75" customHeight="1" thickBot="1" x14ac:dyDescent="0.3">
      <c r="A3598" s="5" t="s">
        <v>5471</v>
      </c>
      <c r="B3598" s="2">
        <v>41885</v>
      </c>
      <c r="C3598" s="1" t="s">
        <v>1442</v>
      </c>
      <c r="D3598" s="1" t="s">
        <v>166</v>
      </c>
      <c r="E3598" s="1" t="s">
        <v>58</v>
      </c>
      <c r="F3598" s="1" t="s">
        <v>50</v>
      </c>
      <c r="G3598" s="1" t="s">
        <v>21</v>
      </c>
      <c r="H3598" s="2">
        <v>41887</v>
      </c>
      <c r="I3598" s="1" t="s">
        <v>37</v>
      </c>
      <c r="J3598" s="6" t="s">
        <v>167</v>
      </c>
      <c r="L3598" t="str">
        <f>VLOOKUP(Table3[[#This Row],[Order ID]],OrderBreakDown!A3597:H11644,2,0)</f>
        <v>Sanford Highlighters, Fluorescent</v>
      </c>
      <c r="M3598" s="16">
        <f>VLOOKUP(Table3[[#This Row],[Order ID]],OrderBreakDown!A3597:H11644,3,0)</f>
        <v>0</v>
      </c>
      <c r="N3598" t="str">
        <f>VLOOKUP(Table3[[#This Row],[Order ID]],OrderBreakDown!A3597:H11644,4,0)</f>
        <v>$34.00</v>
      </c>
      <c r="O3598" s="18" t="str">
        <f>VLOOKUP(Table3[[#This Row],[Order ID]],OrderBreakDown!A3597:H11644,5,0)</f>
        <v>$14.00</v>
      </c>
      <c r="P3598">
        <f>VLOOKUP(Table3[[#This Row],[Order ID]],OrderBreakDown!A3597:H11644,6,0)</f>
        <v>2</v>
      </c>
      <c r="Q3598" t="str">
        <f>VLOOKUP(Table3[[#This Row],[Order ID]],OrderBreakDown!A3597:H11644,7,0)</f>
        <v>Office Supplies</v>
      </c>
      <c r="R3598" t="str">
        <f>VLOOKUP(Table3[[#This Row],[Order ID]],OrderBreakDown!A3597:H11644,8,0)</f>
        <v>Art</v>
      </c>
    </row>
    <row r="3599" spans="1:18" ht="21.75" customHeight="1" thickBot="1" x14ac:dyDescent="0.3">
      <c r="A3599" s="5" t="s">
        <v>5472</v>
      </c>
      <c r="B3599" s="2">
        <v>41885</v>
      </c>
      <c r="C3599" s="1" t="s">
        <v>482</v>
      </c>
      <c r="D3599" s="1" t="s">
        <v>2582</v>
      </c>
      <c r="E3599" s="1" t="s">
        <v>77</v>
      </c>
      <c r="F3599" s="1" t="s">
        <v>28</v>
      </c>
      <c r="G3599" s="1" t="s">
        <v>21</v>
      </c>
      <c r="H3599" s="2">
        <v>41889</v>
      </c>
      <c r="I3599" s="1" t="s">
        <v>16</v>
      </c>
      <c r="J3599" s="6" t="s">
        <v>581</v>
      </c>
      <c r="L3599" t="str">
        <f>VLOOKUP(Table3[[#This Row],[Order ID]],OrderBreakDown!A3598:H11645,2,0)</f>
        <v>Ikea 3-Shelf Cabinet, Metal</v>
      </c>
      <c r="M3599" s="16">
        <f>VLOOKUP(Table3[[#This Row],[Order ID]],OrderBreakDown!A3598:H11645,3,0)</f>
        <v>0.5</v>
      </c>
      <c r="N3599" t="str">
        <f>VLOOKUP(Table3[[#This Row],[Order ID]],OrderBreakDown!A3598:H11645,4,0)</f>
        <v>$213.00</v>
      </c>
      <c r="O3599" s="18" t="str">
        <f>VLOOKUP(Table3[[#This Row],[Order ID]],OrderBreakDown!A3598:H11645,5,0)</f>
        <v>-$145.00</v>
      </c>
      <c r="P3599">
        <f>VLOOKUP(Table3[[#This Row],[Order ID]],OrderBreakDown!A3598:H11645,6,0)</f>
        <v>3</v>
      </c>
      <c r="Q3599" t="str">
        <f>VLOOKUP(Table3[[#This Row],[Order ID]],OrderBreakDown!A3598:H11645,7,0)</f>
        <v>Furniture</v>
      </c>
      <c r="R3599" t="str">
        <f>VLOOKUP(Table3[[#This Row],[Order ID]],OrderBreakDown!A3598:H11645,8,0)</f>
        <v>Bookcases</v>
      </c>
    </row>
    <row r="3600" spans="1:18" ht="21.75" customHeight="1" thickBot="1" x14ac:dyDescent="0.3">
      <c r="A3600" s="5" t="s">
        <v>5473</v>
      </c>
      <c r="B3600" s="2">
        <v>41885</v>
      </c>
      <c r="C3600" s="1" t="s">
        <v>2662</v>
      </c>
      <c r="D3600" s="1" t="s">
        <v>1350</v>
      </c>
      <c r="E3600" s="1" t="s">
        <v>49</v>
      </c>
      <c r="F3600" s="1" t="s">
        <v>50</v>
      </c>
      <c r="G3600" s="1" t="s">
        <v>33</v>
      </c>
      <c r="H3600" s="2">
        <v>41889</v>
      </c>
      <c r="I3600" s="1" t="s">
        <v>22</v>
      </c>
      <c r="J3600" s="6" t="s">
        <v>1351</v>
      </c>
      <c r="L3600" t="str">
        <f>VLOOKUP(Table3[[#This Row],[Order ID]],OrderBreakDown!A3599:H11646,2,0)</f>
        <v>Boston Canvas, Fluorescent</v>
      </c>
      <c r="M3600" s="16">
        <f>VLOOKUP(Table3[[#This Row],[Order ID]],OrderBreakDown!A3599:H11646,3,0)</f>
        <v>0</v>
      </c>
      <c r="N3600" t="str">
        <f>VLOOKUP(Table3[[#This Row],[Order ID]],OrderBreakDown!A3599:H11646,4,0)</f>
        <v>$275.00</v>
      </c>
      <c r="O3600" s="18" t="str">
        <f>VLOOKUP(Table3[[#This Row],[Order ID]],OrderBreakDown!A3599:H11646,5,0)</f>
        <v>$49.00</v>
      </c>
      <c r="P3600">
        <f>VLOOKUP(Table3[[#This Row],[Order ID]],OrderBreakDown!A3599:H11646,6,0)</f>
        <v>5</v>
      </c>
      <c r="Q3600" t="str">
        <f>VLOOKUP(Table3[[#This Row],[Order ID]],OrderBreakDown!A3599:H11646,7,0)</f>
        <v>Office Supplies</v>
      </c>
      <c r="R3600" t="str">
        <f>VLOOKUP(Table3[[#This Row],[Order ID]],OrderBreakDown!A3599:H11646,8,0)</f>
        <v>Art</v>
      </c>
    </row>
    <row r="3601" spans="1:18" ht="21.75" customHeight="1" thickBot="1" x14ac:dyDescent="0.3">
      <c r="A3601" s="5" t="s">
        <v>5474</v>
      </c>
      <c r="B3601" s="2">
        <v>41885</v>
      </c>
      <c r="C3601" s="1" t="s">
        <v>2740</v>
      </c>
      <c r="D3601" s="1" t="s">
        <v>5475</v>
      </c>
      <c r="E3601" s="1" t="s">
        <v>27</v>
      </c>
      <c r="F3601" s="1" t="s">
        <v>28</v>
      </c>
      <c r="G3601" s="1" t="s">
        <v>33</v>
      </c>
      <c r="H3601" s="2">
        <v>41889</v>
      </c>
      <c r="I3601" s="1" t="s">
        <v>22</v>
      </c>
      <c r="J3601" s="6" t="s">
        <v>194</v>
      </c>
      <c r="L3601" t="str">
        <f>VLOOKUP(Table3[[#This Row],[Order ID]],OrderBreakDown!A3600:H11647,2,0)</f>
        <v>Hon Chairmat, Black</v>
      </c>
      <c r="M3601" s="16">
        <f>VLOOKUP(Table3[[#This Row],[Order ID]],OrderBreakDown!A3600:H11647,3,0)</f>
        <v>0.1</v>
      </c>
      <c r="N3601" t="str">
        <f>VLOOKUP(Table3[[#This Row],[Order ID]],OrderBreakDown!A3600:H11647,4,0)</f>
        <v>$335.00</v>
      </c>
      <c r="O3601" s="18" t="str">
        <f>VLOOKUP(Table3[[#This Row],[Order ID]],OrderBreakDown!A3600:H11647,5,0)</f>
        <v>-$22.00</v>
      </c>
      <c r="P3601">
        <f>VLOOKUP(Table3[[#This Row],[Order ID]],OrderBreakDown!A3600:H11647,6,0)</f>
        <v>7</v>
      </c>
      <c r="Q3601" t="str">
        <f>VLOOKUP(Table3[[#This Row],[Order ID]],OrderBreakDown!A3600:H11647,7,0)</f>
        <v>Furniture</v>
      </c>
      <c r="R3601" t="str">
        <f>VLOOKUP(Table3[[#This Row],[Order ID]],OrderBreakDown!A3600:H11647,8,0)</f>
        <v>Chairs</v>
      </c>
    </row>
    <row r="3602" spans="1:18" ht="21.75" customHeight="1" thickBot="1" x14ac:dyDescent="0.3">
      <c r="A3602" s="5" t="s">
        <v>5476</v>
      </c>
      <c r="B3602" s="2">
        <v>41886</v>
      </c>
      <c r="C3602" s="1" t="s">
        <v>786</v>
      </c>
      <c r="D3602" s="1" t="s">
        <v>3364</v>
      </c>
      <c r="E3602" s="1" t="s">
        <v>66</v>
      </c>
      <c r="F3602" s="1" t="s">
        <v>28</v>
      </c>
      <c r="G3602" s="1" t="s">
        <v>33</v>
      </c>
      <c r="H3602" s="2">
        <v>41890</v>
      </c>
      <c r="I3602" s="1" t="s">
        <v>22</v>
      </c>
      <c r="J3602" s="6" t="s">
        <v>116</v>
      </c>
      <c r="L3602" t="str">
        <f>VLOOKUP(Table3[[#This Row],[Order ID]],OrderBreakDown!A3601:H11648,2,0)</f>
        <v>Logitech Mouse, Bluetooth</v>
      </c>
      <c r="M3602" s="16">
        <f>VLOOKUP(Table3[[#This Row],[Order ID]],OrderBreakDown!A3601:H11648,3,0)</f>
        <v>0</v>
      </c>
      <c r="N3602" t="str">
        <f>VLOOKUP(Table3[[#This Row],[Order ID]],OrderBreakDown!A3601:H11648,4,0)</f>
        <v>$117.00</v>
      </c>
      <c r="O3602" s="18" t="str">
        <f>VLOOKUP(Table3[[#This Row],[Order ID]],OrderBreakDown!A3601:H11648,5,0)</f>
        <v>$53.00</v>
      </c>
      <c r="P3602">
        <f>VLOOKUP(Table3[[#This Row],[Order ID]],OrderBreakDown!A3601:H11648,6,0)</f>
        <v>4</v>
      </c>
      <c r="Q3602" t="str">
        <f>VLOOKUP(Table3[[#This Row],[Order ID]],OrderBreakDown!A3601:H11648,7,0)</f>
        <v>Technology</v>
      </c>
      <c r="R3602" t="str">
        <f>VLOOKUP(Table3[[#This Row],[Order ID]],OrderBreakDown!A3601:H11648,8,0)</f>
        <v>Accessories</v>
      </c>
    </row>
    <row r="3603" spans="1:18" ht="21.75" customHeight="1" thickBot="1" x14ac:dyDescent="0.3">
      <c r="A3603" s="5" t="s">
        <v>5477</v>
      </c>
      <c r="B3603" s="2">
        <v>41886</v>
      </c>
      <c r="C3603" s="1" t="s">
        <v>819</v>
      </c>
      <c r="D3603" s="1" t="s">
        <v>5478</v>
      </c>
      <c r="E3603" s="1" t="s">
        <v>20</v>
      </c>
      <c r="F3603" s="1" t="s">
        <v>14</v>
      </c>
      <c r="G3603" s="1" t="s">
        <v>33</v>
      </c>
      <c r="H3603" s="2">
        <v>41888</v>
      </c>
      <c r="I3603" s="1" t="s">
        <v>37</v>
      </c>
      <c r="J3603" s="6" t="s">
        <v>23</v>
      </c>
      <c r="L3603" t="str">
        <f>VLOOKUP(Table3[[#This Row],[Order ID]],OrderBreakDown!A3602:H11649,2,0)</f>
        <v>Eldon Lockers, Wire Frame</v>
      </c>
      <c r="M3603" s="16">
        <f>VLOOKUP(Table3[[#This Row],[Order ID]],OrderBreakDown!A3602:H11649,3,0)</f>
        <v>0</v>
      </c>
      <c r="N3603" t="str">
        <f>VLOOKUP(Table3[[#This Row],[Order ID]],OrderBreakDown!A3602:H11649,4,0)</f>
        <v>$591.00</v>
      </c>
      <c r="O3603" s="18" t="str">
        <f>VLOOKUP(Table3[[#This Row],[Order ID]],OrderBreakDown!A3602:H11649,5,0)</f>
        <v>$118.00</v>
      </c>
      <c r="P3603">
        <f>VLOOKUP(Table3[[#This Row],[Order ID]],OrderBreakDown!A3602:H11649,6,0)</f>
        <v>3</v>
      </c>
      <c r="Q3603" t="str">
        <f>VLOOKUP(Table3[[#This Row],[Order ID]],OrderBreakDown!A3602:H11649,7,0)</f>
        <v>Office Supplies</v>
      </c>
      <c r="R3603" t="str">
        <f>VLOOKUP(Table3[[#This Row],[Order ID]],OrderBreakDown!A3602:H11649,8,0)</f>
        <v>Storage</v>
      </c>
    </row>
    <row r="3604" spans="1:18" ht="21.75" customHeight="1" thickBot="1" x14ac:dyDescent="0.3">
      <c r="A3604" s="5" t="s">
        <v>5479</v>
      </c>
      <c r="B3604" s="2">
        <v>41886</v>
      </c>
      <c r="C3604" s="1" t="s">
        <v>1323</v>
      </c>
      <c r="D3604" s="1" t="s">
        <v>1350</v>
      </c>
      <c r="E3604" s="1" t="s">
        <v>49</v>
      </c>
      <c r="F3604" s="1" t="s">
        <v>50</v>
      </c>
      <c r="G3604" s="1" t="s">
        <v>21</v>
      </c>
      <c r="H3604" s="2">
        <v>41890</v>
      </c>
      <c r="I3604" s="1" t="s">
        <v>22</v>
      </c>
      <c r="J3604" s="6" t="s">
        <v>1351</v>
      </c>
      <c r="L3604" t="str">
        <f>VLOOKUP(Table3[[#This Row],[Order ID]],OrderBreakDown!A3603:H11650,2,0)</f>
        <v>Ikea Library with Doors, Mobile</v>
      </c>
      <c r="M3604" s="16">
        <f>VLOOKUP(Table3[[#This Row],[Order ID]],OrderBreakDown!A3603:H11650,3,0)</f>
        <v>0</v>
      </c>
      <c r="N3604" t="str">
        <f>VLOOKUP(Table3[[#This Row],[Order ID]],OrderBreakDown!A3603:H11650,4,0)</f>
        <v>$2,927.00</v>
      </c>
      <c r="O3604" s="18" t="str">
        <f>VLOOKUP(Table3[[#This Row],[Order ID]],OrderBreakDown!A3603:H11650,5,0)</f>
        <v>$146.00</v>
      </c>
      <c r="P3604">
        <f>VLOOKUP(Table3[[#This Row],[Order ID]],OrderBreakDown!A3603:H11650,6,0)</f>
        <v>8</v>
      </c>
      <c r="Q3604" t="str">
        <f>VLOOKUP(Table3[[#This Row],[Order ID]],OrderBreakDown!A3603:H11650,7,0)</f>
        <v>Furniture</v>
      </c>
      <c r="R3604" t="str">
        <f>VLOOKUP(Table3[[#This Row],[Order ID]],OrderBreakDown!A3603:H11650,8,0)</f>
        <v>Bookcases</v>
      </c>
    </row>
    <row r="3605" spans="1:18" ht="21.75" customHeight="1" thickBot="1" x14ac:dyDescent="0.3">
      <c r="A3605" s="5" t="s">
        <v>5480</v>
      </c>
      <c r="B3605" s="2">
        <v>41886</v>
      </c>
      <c r="C3605" s="1" t="s">
        <v>482</v>
      </c>
      <c r="D3605" s="1" t="s">
        <v>584</v>
      </c>
      <c r="E3605" s="1" t="s">
        <v>27</v>
      </c>
      <c r="F3605" s="1" t="s">
        <v>28</v>
      </c>
      <c r="G3605" s="1" t="s">
        <v>21</v>
      </c>
      <c r="H3605" s="2">
        <v>41890</v>
      </c>
      <c r="I3605" s="1" t="s">
        <v>22</v>
      </c>
      <c r="J3605" s="6" t="s">
        <v>311</v>
      </c>
      <c r="L3605" t="str">
        <f>VLOOKUP(Table3[[#This Row],[Order ID]],OrderBreakDown!A3604:H11651,2,0)</f>
        <v>Sanford Pencil Sharpener, Fluorescent</v>
      </c>
      <c r="M3605" s="16">
        <f>VLOOKUP(Table3[[#This Row],[Order ID]],OrderBreakDown!A3604:H11651,3,0)</f>
        <v>0</v>
      </c>
      <c r="N3605" t="str">
        <f>VLOOKUP(Table3[[#This Row],[Order ID]],OrderBreakDown!A3604:H11651,4,0)</f>
        <v>$52.00</v>
      </c>
      <c r="O3605" s="18" t="str">
        <f>VLOOKUP(Table3[[#This Row],[Order ID]],OrderBreakDown!A3604:H11651,5,0)</f>
        <v>$18.00</v>
      </c>
      <c r="P3605">
        <f>VLOOKUP(Table3[[#This Row],[Order ID]],OrderBreakDown!A3604:H11651,6,0)</f>
        <v>2</v>
      </c>
      <c r="Q3605" t="str">
        <f>VLOOKUP(Table3[[#This Row],[Order ID]],OrderBreakDown!A3604:H11651,7,0)</f>
        <v>Office Supplies</v>
      </c>
      <c r="R3605" t="str">
        <f>VLOOKUP(Table3[[#This Row],[Order ID]],OrderBreakDown!A3604:H11651,8,0)</f>
        <v>Art</v>
      </c>
    </row>
    <row r="3606" spans="1:18" ht="21.75" customHeight="1" thickBot="1" x14ac:dyDescent="0.3">
      <c r="A3606" s="5" t="s">
        <v>5481</v>
      </c>
      <c r="B3606" s="2">
        <v>41886</v>
      </c>
      <c r="C3606" s="1" t="s">
        <v>5482</v>
      </c>
      <c r="D3606" s="1" t="s">
        <v>5483</v>
      </c>
      <c r="E3606" s="1" t="s">
        <v>20</v>
      </c>
      <c r="F3606" s="1" t="s">
        <v>14</v>
      </c>
      <c r="G3606" s="1" t="s">
        <v>21</v>
      </c>
      <c r="H3606" s="2">
        <v>41889</v>
      </c>
      <c r="I3606" s="1" t="s">
        <v>37</v>
      </c>
      <c r="J3606" s="6" t="s">
        <v>23</v>
      </c>
      <c r="L3606" t="str">
        <f>VLOOKUP(Table3[[#This Row],[Order ID]],OrderBreakDown!A3605:H11652,2,0)</f>
        <v>Stanley Markers, Fluorescent</v>
      </c>
      <c r="M3606" s="16">
        <f>VLOOKUP(Table3[[#This Row],[Order ID]],OrderBreakDown!A3605:H11652,3,0)</f>
        <v>0</v>
      </c>
      <c r="N3606" t="str">
        <f>VLOOKUP(Table3[[#This Row],[Order ID]],OrderBreakDown!A3605:H11652,4,0)</f>
        <v>$47.00</v>
      </c>
      <c r="O3606" s="18" t="str">
        <f>VLOOKUP(Table3[[#This Row],[Order ID]],OrderBreakDown!A3605:H11652,5,0)</f>
        <v>$16.00</v>
      </c>
      <c r="P3606">
        <f>VLOOKUP(Table3[[#This Row],[Order ID]],OrderBreakDown!A3605:H11652,6,0)</f>
        <v>2</v>
      </c>
      <c r="Q3606" t="str">
        <f>VLOOKUP(Table3[[#This Row],[Order ID]],OrderBreakDown!A3605:H11652,7,0)</f>
        <v>Office Supplies</v>
      </c>
      <c r="R3606" t="str">
        <f>VLOOKUP(Table3[[#This Row],[Order ID]],OrderBreakDown!A3605:H11652,8,0)</f>
        <v>Art</v>
      </c>
    </row>
    <row r="3607" spans="1:18" ht="21.75" customHeight="1" thickBot="1" x14ac:dyDescent="0.3">
      <c r="A3607" s="5" t="s">
        <v>5484</v>
      </c>
      <c r="B3607" s="2">
        <v>41886</v>
      </c>
      <c r="C3607" s="1" t="s">
        <v>3039</v>
      </c>
      <c r="D3607" s="1" t="s">
        <v>1644</v>
      </c>
      <c r="E3607" s="1" t="s">
        <v>49</v>
      </c>
      <c r="F3607" s="1" t="s">
        <v>50</v>
      </c>
      <c r="G3607" s="1" t="s">
        <v>33</v>
      </c>
      <c r="H3607" s="2">
        <v>41888</v>
      </c>
      <c r="I3607" s="1" t="s">
        <v>16</v>
      </c>
      <c r="J3607" s="6" t="s">
        <v>132</v>
      </c>
      <c r="L3607" t="str">
        <f>VLOOKUP(Table3[[#This Row],[Order ID]],OrderBreakDown!A3606:H11653,2,0)</f>
        <v>Acco 3-Hole Punch, Clear</v>
      </c>
      <c r="M3607" s="16">
        <f>VLOOKUP(Table3[[#This Row],[Order ID]],OrderBreakDown!A3606:H11653,3,0)</f>
        <v>0</v>
      </c>
      <c r="N3607" t="str">
        <f>VLOOKUP(Table3[[#This Row],[Order ID]],OrderBreakDown!A3606:H11653,4,0)</f>
        <v>$89.00</v>
      </c>
      <c r="O3607" s="18" t="str">
        <f>VLOOKUP(Table3[[#This Row],[Order ID]],OrderBreakDown!A3606:H11653,5,0)</f>
        <v>$15.00</v>
      </c>
      <c r="P3607">
        <f>VLOOKUP(Table3[[#This Row],[Order ID]],OrderBreakDown!A3606:H11653,6,0)</f>
        <v>3</v>
      </c>
      <c r="Q3607" t="str">
        <f>VLOOKUP(Table3[[#This Row],[Order ID]],OrderBreakDown!A3606:H11653,7,0)</f>
        <v>Office Supplies</v>
      </c>
      <c r="R3607" t="str">
        <f>VLOOKUP(Table3[[#This Row],[Order ID]],OrderBreakDown!A3606:H11653,8,0)</f>
        <v>Binders</v>
      </c>
    </row>
    <row r="3608" spans="1:18" ht="21.75" customHeight="1" thickBot="1" x14ac:dyDescent="0.3">
      <c r="A3608" s="5" t="s">
        <v>5485</v>
      </c>
      <c r="B3608" s="2">
        <v>41886</v>
      </c>
      <c r="C3608" s="1" t="s">
        <v>1829</v>
      </c>
      <c r="D3608" s="1" t="s">
        <v>3071</v>
      </c>
      <c r="E3608" s="1" t="s">
        <v>27</v>
      </c>
      <c r="F3608" s="1" t="s">
        <v>28</v>
      </c>
      <c r="G3608" s="1" t="s">
        <v>21</v>
      </c>
      <c r="H3608" s="2">
        <v>41891</v>
      </c>
      <c r="I3608" s="1" t="s">
        <v>22</v>
      </c>
      <c r="J3608" s="6" t="s">
        <v>41</v>
      </c>
      <c r="L3608" t="str">
        <f>VLOOKUP(Table3[[#This Row],[Order ID]],OrderBreakDown!A3607:H11654,2,0)</f>
        <v>Sauder Stackable Bookrack, Pine</v>
      </c>
      <c r="M3608" s="16">
        <f>VLOOKUP(Table3[[#This Row],[Order ID]],OrderBreakDown!A3607:H11654,3,0)</f>
        <v>0.1</v>
      </c>
      <c r="N3608" t="str">
        <f>VLOOKUP(Table3[[#This Row],[Order ID]],OrderBreakDown!A3607:H11654,4,0)</f>
        <v>$269.00</v>
      </c>
      <c r="O3608" s="18" t="str">
        <f>VLOOKUP(Table3[[#This Row],[Order ID]],OrderBreakDown!A3607:H11654,5,0)</f>
        <v>$84.00</v>
      </c>
      <c r="P3608">
        <f>VLOOKUP(Table3[[#This Row],[Order ID]],OrderBreakDown!A3607:H11654,6,0)</f>
        <v>2</v>
      </c>
      <c r="Q3608" t="str">
        <f>VLOOKUP(Table3[[#This Row],[Order ID]],OrderBreakDown!A3607:H11654,7,0)</f>
        <v>Furniture</v>
      </c>
      <c r="R3608" t="str">
        <f>VLOOKUP(Table3[[#This Row],[Order ID]],OrderBreakDown!A3607:H11654,8,0)</f>
        <v>Bookcases</v>
      </c>
    </row>
    <row r="3609" spans="1:18" ht="21.75" customHeight="1" thickBot="1" x14ac:dyDescent="0.3">
      <c r="A3609" s="5" t="s">
        <v>5486</v>
      </c>
      <c r="B3609" s="2">
        <v>41886</v>
      </c>
      <c r="C3609" s="1" t="s">
        <v>2421</v>
      </c>
      <c r="D3609" s="1" t="s">
        <v>2736</v>
      </c>
      <c r="E3609" s="1" t="s">
        <v>27</v>
      </c>
      <c r="F3609" s="1" t="s">
        <v>28</v>
      </c>
      <c r="G3609" s="1" t="s">
        <v>33</v>
      </c>
      <c r="H3609" s="2">
        <v>41893</v>
      </c>
      <c r="I3609" s="1" t="s">
        <v>22</v>
      </c>
      <c r="J3609" s="6" t="s">
        <v>519</v>
      </c>
      <c r="L3609" t="str">
        <f>VLOOKUP(Table3[[#This Row],[Order ID]],OrderBreakDown!A3608:H11655,2,0)</f>
        <v>Avery Binder, Clear</v>
      </c>
      <c r="M3609" s="16">
        <f>VLOOKUP(Table3[[#This Row],[Order ID]],OrderBreakDown!A3608:H11655,3,0)</f>
        <v>0</v>
      </c>
      <c r="N3609" t="str">
        <f>VLOOKUP(Table3[[#This Row],[Order ID]],OrderBreakDown!A3608:H11655,4,0)</f>
        <v>$25.00</v>
      </c>
      <c r="O3609" s="18" t="str">
        <f>VLOOKUP(Table3[[#This Row],[Order ID]],OrderBreakDown!A3608:H11655,5,0)</f>
        <v>$2.00</v>
      </c>
      <c r="P3609">
        <f>VLOOKUP(Table3[[#This Row],[Order ID]],OrderBreakDown!A3608:H11655,6,0)</f>
        <v>2</v>
      </c>
      <c r="Q3609" t="str">
        <f>VLOOKUP(Table3[[#This Row],[Order ID]],OrderBreakDown!A3608:H11655,7,0)</f>
        <v>Office Supplies</v>
      </c>
      <c r="R3609" t="str">
        <f>VLOOKUP(Table3[[#This Row],[Order ID]],OrderBreakDown!A3608:H11655,8,0)</f>
        <v>Binders</v>
      </c>
    </row>
    <row r="3610" spans="1:18" ht="21.75" customHeight="1" thickBot="1" x14ac:dyDescent="0.3">
      <c r="A3610" s="5" t="s">
        <v>5487</v>
      </c>
      <c r="B3610" s="2">
        <v>41886</v>
      </c>
      <c r="C3610" s="1" t="s">
        <v>1477</v>
      </c>
      <c r="D3610" s="1" t="s">
        <v>1631</v>
      </c>
      <c r="E3610" s="1" t="s">
        <v>20</v>
      </c>
      <c r="F3610" s="1" t="s">
        <v>14</v>
      </c>
      <c r="G3610" s="1" t="s">
        <v>15</v>
      </c>
      <c r="H3610" s="2">
        <v>41891</v>
      </c>
      <c r="I3610" s="1" t="s">
        <v>22</v>
      </c>
      <c r="J3610" s="6" t="s">
        <v>23</v>
      </c>
      <c r="L3610" t="str">
        <f>VLOOKUP(Table3[[#This Row],[Order ID]],OrderBreakDown!A3609:H11656,2,0)</f>
        <v>Safco 3-Shelf Cabinet, Metal</v>
      </c>
      <c r="M3610" s="16">
        <f>VLOOKUP(Table3[[#This Row],[Order ID]],OrderBreakDown!A3609:H11656,3,0)</f>
        <v>0</v>
      </c>
      <c r="N3610" t="str">
        <f>VLOOKUP(Table3[[#This Row],[Order ID]],OrderBreakDown!A3609:H11656,4,0)</f>
        <v>$2,020.00</v>
      </c>
      <c r="O3610" s="18" t="str">
        <f>VLOOKUP(Table3[[#This Row],[Order ID]],OrderBreakDown!A3609:H11656,5,0)</f>
        <v>$707.00</v>
      </c>
      <c r="P3610">
        <f>VLOOKUP(Table3[[#This Row],[Order ID]],OrderBreakDown!A3609:H11656,6,0)</f>
        <v>12</v>
      </c>
      <c r="Q3610" t="str">
        <f>VLOOKUP(Table3[[#This Row],[Order ID]],OrderBreakDown!A3609:H11656,7,0)</f>
        <v>Furniture</v>
      </c>
      <c r="R3610" t="str">
        <f>VLOOKUP(Table3[[#This Row],[Order ID]],OrderBreakDown!A3609:H11656,8,0)</f>
        <v>Bookcases</v>
      </c>
    </row>
    <row r="3611" spans="1:18" ht="21.75" customHeight="1" thickBot="1" x14ac:dyDescent="0.3">
      <c r="A3611" s="5" t="s">
        <v>5488</v>
      </c>
      <c r="B3611" s="2">
        <v>41886</v>
      </c>
      <c r="C3611" s="1" t="s">
        <v>2195</v>
      </c>
      <c r="D3611" s="1" t="s">
        <v>5489</v>
      </c>
      <c r="E3611" s="1" t="s">
        <v>27</v>
      </c>
      <c r="F3611" s="1" t="s">
        <v>28</v>
      </c>
      <c r="G3611" s="1" t="s">
        <v>33</v>
      </c>
      <c r="H3611" s="2">
        <v>41892</v>
      </c>
      <c r="I3611" s="1" t="s">
        <v>22</v>
      </c>
      <c r="J3611" s="6" t="s">
        <v>1180</v>
      </c>
      <c r="L3611" t="str">
        <f>VLOOKUP(Table3[[#This Row],[Order ID]],OrderBreakDown!A3610:H11657,2,0)</f>
        <v>Eldon Folders, Industrial</v>
      </c>
      <c r="M3611" s="16">
        <f>VLOOKUP(Table3[[#This Row],[Order ID]],OrderBreakDown!A3610:H11657,3,0)</f>
        <v>0.1</v>
      </c>
      <c r="N3611" t="str">
        <f>VLOOKUP(Table3[[#This Row],[Order ID]],OrderBreakDown!A3610:H11657,4,0)</f>
        <v>$31.00</v>
      </c>
      <c r="O3611" s="18" t="str">
        <f>VLOOKUP(Table3[[#This Row],[Order ID]],OrderBreakDown!A3610:H11657,5,0)</f>
        <v>-$2.00</v>
      </c>
      <c r="P3611">
        <f>VLOOKUP(Table3[[#This Row],[Order ID]],OrderBreakDown!A3610:H11657,6,0)</f>
        <v>2</v>
      </c>
      <c r="Q3611" t="str">
        <f>VLOOKUP(Table3[[#This Row],[Order ID]],OrderBreakDown!A3610:H11657,7,0)</f>
        <v>Office Supplies</v>
      </c>
      <c r="R3611" t="str">
        <f>VLOOKUP(Table3[[#This Row],[Order ID]],OrderBreakDown!A3610:H11657,8,0)</f>
        <v>Storage</v>
      </c>
    </row>
    <row r="3612" spans="1:18" ht="21.75" customHeight="1" thickBot="1" x14ac:dyDescent="0.3">
      <c r="A3612" s="5" t="s">
        <v>5490</v>
      </c>
      <c r="B3612" s="2">
        <v>41887</v>
      </c>
      <c r="C3612" s="1" t="s">
        <v>819</v>
      </c>
      <c r="D3612" s="1" t="s">
        <v>932</v>
      </c>
      <c r="E3612" s="1" t="s">
        <v>66</v>
      </c>
      <c r="F3612" s="1" t="s">
        <v>28</v>
      </c>
      <c r="G3612" s="1" t="s">
        <v>33</v>
      </c>
      <c r="H3612" s="2">
        <v>41893</v>
      </c>
      <c r="I3612" s="1" t="s">
        <v>22</v>
      </c>
      <c r="J3612" s="6" t="s">
        <v>295</v>
      </c>
      <c r="L3612" t="str">
        <f>VLOOKUP(Table3[[#This Row],[Order ID]],OrderBreakDown!A3611:H11658,2,0)</f>
        <v>OIC Paper Clips, 12 Pack</v>
      </c>
      <c r="M3612" s="16">
        <f>VLOOKUP(Table3[[#This Row],[Order ID]],OrderBreakDown!A3611:H11658,3,0)</f>
        <v>0</v>
      </c>
      <c r="N3612" t="str">
        <f>VLOOKUP(Table3[[#This Row],[Order ID]],OrderBreakDown!A3611:H11658,4,0)</f>
        <v>$97.00</v>
      </c>
      <c r="O3612" s="18" t="str">
        <f>VLOOKUP(Table3[[#This Row],[Order ID]],OrderBreakDown!A3611:H11658,5,0)</f>
        <v>$23.00</v>
      </c>
      <c r="P3612">
        <f>VLOOKUP(Table3[[#This Row],[Order ID]],OrderBreakDown!A3611:H11658,6,0)</f>
        <v>7</v>
      </c>
      <c r="Q3612" t="str">
        <f>VLOOKUP(Table3[[#This Row],[Order ID]],OrderBreakDown!A3611:H11658,7,0)</f>
        <v>Office Supplies</v>
      </c>
      <c r="R3612" t="str">
        <f>VLOOKUP(Table3[[#This Row],[Order ID]],OrderBreakDown!A3611:H11658,8,0)</f>
        <v>Fasteners</v>
      </c>
    </row>
    <row r="3613" spans="1:18" ht="21.75" customHeight="1" thickBot="1" x14ac:dyDescent="0.3">
      <c r="A3613" s="5" t="s">
        <v>5491</v>
      </c>
      <c r="B3613" s="2">
        <v>41887</v>
      </c>
      <c r="C3613" s="1" t="s">
        <v>440</v>
      </c>
      <c r="D3613" s="1" t="s">
        <v>2071</v>
      </c>
      <c r="E3613" s="1" t="s">
        <v>27</v>
      </c>
      <c r="F3613" s="1" t="s">
        <v>28</v>
      </c>
      <c r="G3613" s="1" t="s">
        <v>21</v>
      </c>
      <c r="H3613" s="2">
        <v>41890</v>
      </c>
      <c r="I3613" s="1" t="s">
        <v>37</v>
      </c>
      <c r="J3613" s="6" t="s">
        <v>112</v>
      </c>
      <c r="L3613" t="str">
        <f>VLOOKUP(Table3[[#This Row],[Order ID]],OrderBreakDown!A3612:H11659,2,0)</f>
        <v>Sanford Highlighters, Easy-Erase</v>
      </c>
      <c r="M3613" s="16">
        <f>VLOOKUP(Table3[[#This Row],[Order ID]],OrderBreakDown!A3612:H11659,3,0)</f>
        <v>0</v>
      </c>
      <c r="N3613" t="str">
        <f>VLOOKUP(Table3[[#This Row],[Order ID]],OrderBreakDown!A3612:H11659,4,0)</f>
        <v>$48.00</v>
      </c>
      <c r="O3613" s="18" t="str">
        <f>VLOOKUP(Table3[[#This Row],[Order ID]],OrderBreakDown!A3612:H11659,5,0)</f>
        <v>$2.00</v>
      </c>
      <c r="P3613">
        <f>VLOOKUP(Table3[[#This Row],[Order ID]],OrderBreakDown!A3612:H11659,6,0)</f>
        <v>3</v>
      </c>
      <c r="Q3613" t="str">
        <f>VLOOKUP(Table3[[#This Row],[Order ID]],OrderBreakDown!A3612:H11659,7,0)</f>
        <v>Office Supplies</v>
      </c>
      <c r="R3613" t="str">
        <f>VLOOKUP(Table3[[#This Row],[Order ID]],OrderBreakDown!A3612:H11659,8,0)</f>
        <v>Art</v>
      </c>
    </row>
    <row r="3614" spans="1:18" ht="21.75" customHeight="1" thickBot="1" x14ac:dyDescent="0.3">
      <c r="A3614" s="5" t="s">
        <v>5492</v>
      </c>
      <c r="B3614" s="2">
        <v>41887</v>
      </c>
      <c r="C3614" s="1" t="s">
        <v>490</v>
      </c>
      <c r="D3614" s="1" t="s">
        <v>465</v>
      </c>
      <c r="E3614" s="1" t="s">
        <v>66</v>
      </c>
      <c r="F3614" s="1" t="s">
        <v>28</v>
      </c>
      <c r="G3614" s="1" t="s">
        <v>21</v>
      </c>
      <c r="H3614" s="2">
        <v>41891</v>
      </c>
      <c r="I3614" s="1" t="s">
        <v>22</v>
      </c>
      <c r="J3614" s="6" t="s">
        <v>465</v>
      </c>
      <c r="L3614" t="str">
        <f>VLOOKUP(Table3[[#This Row],[Order ID]],OrderBreakDown!A3613:H11660,2,0)</f>
        <v>Rogers Shelving, Wire Frame</v>
      </c>
      <c r="M3614" s="16">
        <f>VLOOKUP(Table3[[#This Row],[Order ID]],OrderBreakDown!A3613:H11660,3,0)</f>
        <v>0.1</v>
      </c>
      <c r="N3614" t="str">
        <f>VLOOKUP(Table3[[#This Row],[Order ID]],OrderBreakDown!A3613:H11660,4,0)</f>
        <v>$386.00</v>
      </c>
      <c r="O3614" s="18" t="str">
        <f>VLOOKUP(Table3[[#This Row],[Order ID]],OrderBreakDown!A3613:H11660,5,0)</f>
        <v>$90.00</v>
      </c>
      <c r="P3614">
        <f>VLOOKUP(Table3[[#This Row],[Order ID]],OrderBreakDown!A3613:H11660,6,0)</f>
        <v>7</v>
      </c>
      <c r="Q3614" t="str">
        <f>VLOOKUP(Table3[[#This Row],[Order ID]],OrderBreakDown!A3613:H11660,7,0)</f>
        <v>Office Supplies</v>
      </c>
      <c r="R3614" t="str">
        <f>VLOOKUP(Table3[[#This Row],[Order ID]],OrderBreakDown!A3613:H11660,8,0)</f>
        <v>Storage</v>
      </c>
    </row>
    <row r="3615" spans="1:18" ht="21.75" customHeight="1" thickBot="1" x14ac:dyDescent="0.3">
      <c r="A3615" s="5" t="s">
        <v>5493</v>
      </c>
      <c r="B3615" s="2">
        <v>41887</v>
      </c>
      <c r="C3615" s="1" t="s">
        <v>35</v>
      </c>
      <c r="D3615" s="1" t="s">
        <v>73</v>
      </c>
      <c r="E3615" s="1" t="s">
        <v>20</v>
      </c>
      <c r="F3615" s="1" t="s">
        <v>14</v>
      </c>
      <c r="G3615" s="1" t="s">
        <v>15</v>
      </c>
      <c r="H3615" s="2">
        <v>41887</v>
      </c>
      <c r="I3615" s="1" t="s">
        <v>62</v>
      </c>
      <c r="J3615" s="6" t="s">
        <v>23</v>
      </c>
      <c r="L3615" t="str">
        <f>VLOOKUP(Table3[[#This Row],[Order ID]],OrderBreakDown!A3614:H11661,2,0)</f>
        <v>Hon Round Labels, 5000 Label Set</v>
      </c>
      <c r="M3615" s="16">
        <f>VLOOKUP(Table3[[#This Row],[Order ID]],OrderBreakDown!A3614:H11661,3,0)</f>
        <v>0.5</v>
      </c>
      <c r="N3615" t="str">
        <f>VLOOKUP(Table3[[#This Row],[Order ID]],OrderBreakDown!A3614:H11661,4,0)</f>
        <v>$7.00</v>
      </c>
      <c r="O3615" s="18" t="str">
        <f>VLOOKUP(Table3[[#This Row],[Order ID]],OrderBreakDown!A3614:H11661,5,0)</f>
        <v>-$3.00</v>
      </c>
      <c r="P3615">
        <f>VLOOKUP(Table3[[#This Row],[Order ID]],OrderBreakDown!A3614:H11661,6,0)</f>
        <v>2</v>
      </c>
      <c r="Q3615" t="str">
        <f>VLOOKUP(Table3[[#This Row],[Order ID]],OrderBreakDown!A3614:H11661,7,0)</f>
        <v>Office Supplies</v>
      </c>
      <c r="R3615" t="str">
        <f>VLOOKUP(Table3[[#This Row],[Order ID]],OrderBreakDown!A3614:H11661,8,0)</f>
        <v>Labels</v>
      </c>
    </row>
    <row r="3616" spans="1:18" ht="21.75" customHeight="1" thickBot="1" x14ac:dyDescent="0.3">
      <c r="A3616" s="5" t="s">
        <v>5494</v>
      </c>
      <c r="B3616" s="2">
        <v>41887</v>
      </c>
      <c r="C3616" s="1" t="s">
        <v>309</v>
      </c>
      <c r="D3616" s="1" t="s">
        <v>4038</v>
      </c>
      <c r="E3616" s="1" t="s">
        <v>66</v>
      </c>
      <c r="F3616" s="1" t="s">
        <v>28</v>
      </c>
      <c r="G3616" s="1" t="s">
        <v>21</v>
      </c>
      <c r="H3616" s="2">
        <v>41894</v>
      </c>
      <c r="I3616" s="1" t="s">
        <v>22</v>
      </c>
      <c r="J3616" s="6" t="s">
        <v>67</v>
      </c>
      <c r="L3616" t="str">
        <f>VLOOKUP(Table3[[#This Row],[Order ID]],OrderBreakDown!A3615:H11662,2,0)</f>
        <v>BIC Sketch Pad, Blue</v>
      </c>
      <c r="M3616" s="16">
        <f>VLOOKUP(Table3[[#This Row],[Order ID]],OrderBreakDown!A3615:H11662,3,0)</f>
        <v>0</v>
      </c>
      <c r="N3616" t="str">
        <f>VLOOKUP(Table3[[#This Row],[Order ID]],OrderBreakDown!A3615:H11662,4,0)</f>
        <v>$97.00</v>
      </c>
      <c r="O3616" s="18" t="str">
        <f>VLOOKUP(Table3[[#This Row],[Order ID]],OrderBreakDown!A3615:H11662,5,0)</f>
        <v>$17.00</v>
      </c>
      <c r="P3616">
        <f>VLOOKUP(Table3[[#This Row],[Order ID]],OrderBreakDown!A3615:H11662,6,0)</f>
        <v>2</v>
      </c>
      <c r="Q3616" t="str">
        <f>VLOOKUP(Table3[[#This Row],[Order ID]],OrderBreakDown!A3615:H11662,7,0)</f>
        <v>Office Supplies</v>
      </c>
      <c r="R3616" t="str">
        <f>VLOOKUP(Table3[[#This Row],[Order ID]],OrderBreakDown!A3615:H11662,8,0)</f>
        <v>Art</v>
      </c>
    </row>
    <row r="3617" spans="1:18" ht="21.75" customHeight="1" thickBot="1" x14ac:dyDescent="0.3">
      <c r="A3617" s="5" t="s">
        <v>5495</v>
      </c>
      <c r="B3617" s="2">
        <v>41888</v>
      </c>
      <c r="C3617" s="1" t="s">
        <v>440</v>
      </c>
      <c r="D3617" s="1" t="s">
        <v>141</v>
      </c>
      <c r="E3617" s="1" t="s">
        <v>58</v>
      </c>
      <c r="F3617" s="1" t="s">
        <v>50</v>
      </c>
      <c r="G3617" s="1" t="s">
        <v>21</v>
      </c>
      <c r="H3617" s="2">
        <v>41893</v>
      </c>
      <c r="I3617" s="1" t="s">
        <v>22</v>
      </c>
      <c r="J3617" s="6" t="s">
        <v>141</v>
      </c>
      <c r="L3617" t="str">
        <f>VLOOKUP(Table3[[#This Row],[Order ID]],OrderBreakDown!A3616:H11663,2,0)</f>
        <v>BIC Highlighters, Easy-Erase</v>
      </c>
      <c r="M3617" s="16">
        <f>VLOOKUP(Table3[[#This Row],[Order ID]],OrderBreakDown!A3616:H11663,3,0)</f>
        <v>0</v>
      </c>
      <c r="N3617" t="str">
        <f>VLOOKUP(Table3[[#This Row],[Order ID]],OrderBreakDown!A3616:H11663,4,0)</f>
        <v>$77.00</v>
      </c>
      <c r="O3617" s="18" t="str">
        <f>VLOOKUP(Table3[[#This Row],[Order ID]],OrderBreakDown!A3616:H11663,5,0)</f>
        <v>$18.00</v>
      </c>
      <c r="P3617">
        <f>VLOOKUP(Table3[[#This Row],[Order ID]],OrderBreakDown!A3616:H11663,6,0)</f>
        <v>4</v>
      </c>
      <c r="Q3617" t="str">
        <f>VLOOKUP(Table3[[#This Row],[Order ID]],OrderBreakDown!A3616:H11663,7,0)</f>
        <v>Office Supplies</v>
      </c>
      <c r="R3617" t="str">
        <f>VLOOKUP(Table3[[#This Row],[Order ID]],OrderBreakDown!A3616:H11663,8,0)</f>
        <v>Art</v>
      </c>
    </row>
    <row r="3618" spans="1:18" ht="21.75" customHeight="1" thickBot="1" x14ac:dyDescent="0.3">
      <c r="A3618" s="5" t="s">
        <v>5496</v>
      </c>
      <c r="B3618" s="2">
        <v>41888</v>
      </c>
      <c r="C3618" s="1" t="s">
        <v>781</v>
      </c>
      <c r="D3618" s="1" t="s">
        <v>1021</v>
      </c>
      <c r="E3618" s="1" t="s">
        <v>49</v>
      </c>
      <c r="F3618" s="1" t="s">
        <v>50</v>
      </c>
      <c r="G3618" s="1" t="s">
        <v>15</v>
      </c>
      <c r="H3618" s="2">
        <v>41888</v>
      </c>
      <c r="I3618" s="1" t="s">
        <v>62</v>
      </c>
      <c r="J3618" s="6" t="s">
        <v>1022</v>
      </c>
      <c r="L3618" t="str">
        <f>VLOOKUP(Table3[[#This Row],[Order ID]],OrderBreakDown!A3617:H11664,2,0)</f>
        <v>Sauder Classic Bookcase, Traditional</v>
      </c>
      <c r="M3618" s="16">
        <f>VLOOKUP(Table3[[#This Row],[Order ID]],OrderBreakDown!A3617:H11664,3,0)</f>
        <v>0</v>
      </c>
      <c r="N3618" t="str">
        <f>VLOOKUP(Table3[[#This Row],[Order ID]],OrderBreakDown!A3617:H11664,4,0)</f>
        <v>$1,308.00</v>
      </c>
      <c r="O3618" s="18" t="str">
        <f>VLOOKUP(Table3[[#This Row],[Order ID]],OrderBreakDown!A3617:H11664,5,0)</f>
        <v>$536.00</v>
      </c>
      <c r="P3618">
        <f>VLOOKUP(Table3[[#This Row],[Order ID]],OrderBreakDown!A3617:H11664,6,0)</f>
        <v>3</v>
      </c>
      <c r="Q3618" t="str">
        <f>VLOOKUP(Table3[[#This Row],[Order ID]],OrderBreakDown!A3617:H11664,7,0)</f>
        <v>Furniture</v>
      </c>
      <c r="R3618" t="str">
        <f>VLOOKUP(Table3[[#This Row],[Order ID]],OrderBreakDown!A3617:H11664,8,0)</f>
        <v>Bookcases</v>
      </c>
    </row>
    <row r="3619" spans="1:18" ht="21.75" customHeight="1" thickBot="1" x14ac:dyDescent="0.3">
      <c r="A3619" s="5" t="s">
        <v>5497</v>
      </c>
      <c r="B3619" s="2">
        <v>41888</v>
      </c>
      <c r="C3619" s="1" t="s">
        <v>4018</v>
      </c>
      <c r="D3619" s="1" t="s">
        <v>166</v>
      </c>
      <c r="E3619" s="1" t="s">
        <v>58</v>
      </c>
      <c r="F3619" s="1" t="s">
        <v>50</v>
      </c>
      <c r="G3619" s="1" t="s">
        <v>33</v>
      </c>
      <c r="H3619" s="2">
        <v>41893</v>
      </c>
      <c r="I3619" s="1" t="s">
        <v>22</v>
      </c>
      <c r="J3619" s="6" t="s">
        <v>167</v>
      </c>
      <c r="L3619" t="str">
        <f>VLOOKUP(Table3[[#This Row],[Order ID]],OrderBreakDown!A3618:H11665,2,0)</f>
        <v>Hewlett Ink, Color</v>
      </c>
      <c r="M3619" s="16">
        <f>VLOOKUP(Table3[[#This Row],[Order ID]],OrderBreakDown!A3618:H11665,3,0)</f>
        <v>0</v>
      </c>
      <c r="N3619" t="str">
        <f>VLOOKUP(Table3[[#This Row],[Order ID]],OrderBreakDown!A3618:H11665,4,0)</f>
        <v>$300.00</v>
      </c>
      <c r="O3619" s="18" t="str">
        <f>VLOOKUP(Table3[[#This Row],[Order ID]],OrderBreakDown!A3618:H11665,5,0)</f>
        <v>$42.00</v>
      </c>
      <c r="P3619">
        <f>VLOOKUP(Table3[[#This Row],[Order ID]],OrderBreakDown!A3618:H11665,6,0)</f>
        <v>2</v>
      </c>
      <c r="Q3619" t="str">
        <f>VLOOKUP(Table3[[#This Row],[Order ID]],OrderBreakDown!A3618:H11665,7,0)</f>
        <v>Technology</v>
      </c>
      <c r="R3619" t="str">
        <f>VLOOKUP(Table3[[#This Row],[Order ID]],OrderBreakDown!A3618:H11665,8,0)</f>
        <v>Copiers</v>
      </c>
    </row>
    <row r="3620" spans="1:18" ht="21.75" customHeight="1" thickBot="1" x14ac:dyDescent="0.3">
      <c r="A3620" s="5" t="s">
        <v>5498</v>
      </c>
      <c r="B3620" s="2">
        <v>41888</v>
      </c>
      <c r="C3620" s="1" t="s">
        <v>3058</v>
      </c>
      <c r="D3620" s="1" t="s">
        <v>3585</v>
      </c>
      <c r="E3620" s="1" t="s">
        <v>20</v>
      </c>
      <c r="F3620" s="1" t="s">
        <v>14</v>
      </c>
      <c r="G3620" s="1" t="s">
        <v>21</v>
      </c>
      <c r="H3620" s="2">
        <v>41892</v>
      </c>
      <c r="I3620" s="1" t="s">
        <v>22</v>
      </c>
      <c r="J3620" s="6" t="s">
        <v>23</v>
      </c>
      <c r="L3620" t="str">
        <f>VLOOKUP(Table3[[#This Row],[Order ID]],OrderBreakDown!A3619:H11666,2,0)</f>
        <v>Dania Classic Bookcase, Mobile</v>
      </c>
      <c r="M3620" s="16">
        <f>VLOOKUP(Table3[[#This Row],[Order ID]],OrderBreakDown!A3619:H11666,3,0)</f>
        <v>0</v>
      </c>
      <c r="N3620" t="str">
        <f>VLOOKUP(Table3[[#This Row],[Order ID]],OrderBreakDown!A3619:H11666,4,0)</f>
        <v>$1,240.00</v>
      </c>
      <c r="O3620" s="18" t="str">
        <f>VLOOKUP(Table3[[#This Row],[Order ID]],OrderBreakDown!A3619:H11666,5,0)</f>
        <v>$223.00</v>
      </c>
      <c r="P3620">
        <f>VLOOKUP(Table3[[#This Row],[Order ID]],OrderBreakDown!A3619:H11666,6,0)</f>
        <v>3</v>
      </c>
      <c r="Q3620" t="str">
        <f>VLOOKUP(Table3[[#This Row],[Order ID]],OrderBreakDown!A3619:H11666,7,0)</f>
        <v>Furniture</v>
      </c>
      <c r="R3620" t="str">
        <f>VLOOKUP(Table3[[#This Row],[Order ID]],OrderBreakDown!A3619:H11666,8,0)</f>
        <v>Bookcases</v>
      </c>
    </row>
    <row r="3621" spans="1:18" ht="21.75" customHeight="1" thickBot="1" x14ac:dyDescent="0.3">
      <c r="A3621" s="5" t="s">
        <v>5499</v>
      </c>
      <c r="B3621" s="2">
        <v>41888</v>
      </c>
      <c r="C3621" s="1" t="s">
        <v>1483</v>
      </c>
      <c r="D3621" s="1" t="s">
        <v>57</v>
      </c>
      <c r="E3621" s="1" t="s">
        <v>58</v>
      </c>
      <c r="F3621" s="1" t="s">
        <v>50</v>
      </c>
      <c r="G3621" s="1" t="s">
        <v>21</v>
      </c>
      <c r="H3621" s="2">
        <v>41892</v>
      </c>
      <c r="I3621" s="1" t="s">
        <v>22</v>
      </c>
      <c r="J3621" s="6" t="s">
        <v>57</v>
      </c>
      <c r="L3621" t="str">
        <f>VLOOKUP(Table3[[#This Row],[Order ID]],OrderBreakDown!A3620:H11667,2,0)</f>
        <v>Avery File Folder Labels, Alphabetical</v>
      </c>
      <c r="M3621" s="16">
        <f>VLOOKUP(Table3[[#This Row],[Order ID]],OrderBreakDown!A3620:H11667,3,0)</f>
        <v>0</v>
      </c>
      <c r="N3621" t="str">
        <f>VLOOKUP(Table3[[#This Row],[Order ID]],OrderBreakDown!A3620:H11667,4,0)</f>
        <v>$80.00</v>
      </c>
      <c r="O3621" s="18" t="str">
        <f>VLOOKUP(Table3[[#This Row],[Order ID]],OrderBreakDown!A3620:H11667,5,0)</f>
        <v>$26.00</v>
      </c>
      <c r="P3621">
        <f>VLOOKUP(Table3[[#This Row],[Order ID]],OrderBreakDown!A3620:H11667,6,0)</f>
        <v>9</v>
      </c>
      <c r="Q3621" t="str">
        <f>VLOOKUP(Table3[[#This Row],[Order ID]],OrderBreakDown!A3620:H11667,7,0)</f>
        <v>Office Supplies</v>
      </c>
      <c r="R3621" t="str">
        <f>VLOOKUP(Table3[[#This Row],[Order ID]],OrderBreakDown!A3620:H11667,8,0)</f>
        <v>Labels</v>
      </c>
    </row>
    <row r="3622" spans="1:18" ht="21.75" customHeight="1" thickBot="1" x14ac:dyDescent="0.3">
      <c r="A3622" s="5" t="s">
        <v>5500</v>
      </c>
      <c r="B3622" s="2">
        <v>41890</v>
      </c>
      <c r="C3622" s="1" t="s">
        <v>690</v>
      </c>
      <c r="D3622" s="1" t="s">
        <v>5501</v>
      </c>
      <c r="E3622" s="1" t="s">
        <v>120</v>
      </c>
      <c r="F3622" s="1" t="s">
        <v>28</v>
      </c>
      <c r="G3622" s="1" t="s">
        <v>15</v>
      </c>
      <c r="H3622" s="2">
        <v>41894</v>
      </c>
      <c r="I3622" s="1" t="s">
        <v>22</v>
      </c>
      <c r="J3622" s="6" t="s">
        <v>3196</v>
      </c>
      <c r="L3622" t="str">
        <f>VLOOKUP(Table3[[#This Row],[Order ID]],OrderBreakDown!A3621:H11668,2,0)</f>
        <v>Stockwell Paper Clips, Assorted Sizes</v>
      </c>
      <c r="M3622" s="16">
        <f>VLOOKUP(Table3[[#This Row],[Order ID]],OrderBreakDown!A3621:H11668,3,0)</f>
        <v>0</v>
      </c>
      <c r="N3622" t="str">
        <f>VLOOKUP(Table3[[#This Row],[Order ID]],OrderBreakDown!A3621:H11668,4,0)</f>
        <v>$77.00</v>
      </c>
      <c r="O3622" s="18" t="str">
        <f>VLOOKUP(Table3[[#This Row],[Order ID]],OrderBreakDown!A3621:H11668,5,0)</f>
        <v>$30.00</v>
      </c>
      <c r="P3622">
        <f>VLOOKUP(Table3[[#This Row],[Order ID]],OrderBreakDown!A3621:H11668,6,0)</f>
        <v>7</v>
      </c>
      <c r="Q3622" t="str">
        <f>VLOOKUP(Table3[[#This Row],[Order ID]],OrderBreakDown!A3621:H11668,7,0)</f>
        <v>Office Supplies</v>
      </c>
      <c r="R3622" t="str">
        <f>VLOOKUP(Table3[[#This Row],[Order ID]],OrderBreakDown!A3621:H11668,8,0)</f>
        <v>Fasteners</v>
      </c>
    </row>
    <row r="3623" spans="1:18" ht="21.75" customHeight="1" thickBot="1" x14ac:dyDescent="0.3">
      <c r="A3623" s="5" t="s">
        <v>5502</v>
      </c>
      <c r="B3623" s="2">
        <v>41890</v>
      </c>
      <c r="C3623" s="1" t="s">
        <v>1945</v>
      </c>
      <c r="D3623" s="1" t="s">
        <v>1325</v>
      </c>
      <c r="E3623" s="1" t="s">
        <v>27</v>
      </c>
      <c r="F3623" s="1" t="s">
        <v>28</v>
      </c>
      <c r="G3623" s="1" t="s">
        <v>21</v>
      </c>
      <c r="H3623" s="2">
        <v>41894</v>
      </c>
      <c r="I3623" s="1" t="s">
        <v>22</v>
      </c>
      <c r="J3623" s="6" t="s">
        <v>238</v>
      </c>
      <c r="L3623" t="str">
        <f>VLOOKUP(Table3[[#This Row],[Order ID]],OrderBreakDown!A3622:H11669,2,0)</f>
        <v>Hon Chairmat, Adjustable</v>
      </c>
      <c r="M3623" s="16">
        <f>VLOOKUP(Table3[[#This Row],[Order ID]],OrderBreakDown!A3622:H11669,3,0)</f>
        <v>0.1</v>
      </c>
      <c r="N3623" t="str">
        <f>VLOOKUP(Table3[[#This Row],[Order ID]],OrderBreakDown!A3622:H11669,4,0)</f>
        <v>$157.00</v>
      </c>
      <c r="O3623" s="18" t="str">
        <f>VLOOKUP(Table3[[#This Row],[Order ID]],OrderBreakDown!A3622:H11669,5,0)</f>
        <v>$24.00</v>
      </c>
      <c r="P3623">
        <f>VLOOKUP(Table3[[#This Row],[Order ID]],OrderBreakDown!A3622:H11669,6,0)</f>
        <v>3</v>
      </c>
      <c r="Q3623" t="str">
        <f>VLOOKUP(Table3[[#This Row],[Order ID]],OrderBreakDown!A3622:H11669,7,0)</f>
        <v>Furniture</v>
      </c>
      <c r="R3623" t="str">
        <f>VLOOKUP(Table3[[#This Row],[Order ID]],OrderBreakDown!A3622:H11669,8,0)</f>
        <v>Chairs</v>
      </c>
    </row>
    <row r="3624" spans="1:18" ht="21.75" customHeight="1" thickBot="1" x14ac:dyDescent="0.3">
      <c r="A3624" s="5" t="s">
        <v>5503</v>
      </c>
      <c r="B3624" s="2">
        <v>41890</v>
      </c>
      <c r="C3624" s="1" t="s">
        <v>169</v>
      </c>
      <c r="D3624" s="1" t="s">
        <v>5504</v>
      </c>
      <c r="E3624" s="1" t="s">
        <v>66</v>
      </c>
      <c r="F3624" s="1" t="s">
        <v>28</v>
      </c>
      <c r="G3624" s="1" t="s">
        <v>33</v>
      </c>
      <c r="H3624" s="2">
        <v>41895</v>
      </c>
      <c r="I3624" s="1" t="s">
        <v>16</v>
      </c>
      <c r="J3624" s="6" t="s">
        <v>295</v>
      </c>
      <c r="L3624" t="str">
        <f>VLOOKUP(Table3[[#This Row],[Order ID]],OrderBreakDown!A3623:H11670,2,0)</f>
        <v>BIC Pencil Sharpener, Water Color</v>
      </c>
      <c r="M3624" s="16">
        <f>VLOOKUP(Table3[[#This Row],[Order ID]],OrderBreakDown!A3623:H11670,3,0)</f>
        <v>0</v>
      </c>
      <c r="N3624" t="str">
        <f>VLOOKUP(Table3[[#This Row],[Order ID]],OrderBreakDown!A3623:H11670,4,0)</f>
        <v>$290.00</v>
      </c>
      <c r="O3624" s="18" t="str">
        <f>VLOOKUP(Table3[[#This Row],[Order ID]],OrderBreakDown!A3623:H11670,5,0)</f>
        <v>$110.00</v>
      </c>
      <c r="P3624">
        <f>VLOOKUP(Table3[[#This Row],[Order ID]],OrderBreakDown!A3623:H11670,6,0)</f>
        <v>9</v>
      </c>
      <c r="Q3624" t="str">
        <f>VLOOKUP(Table3[[#This Row],[Order ID]],OrderBreakDown!A3623:H11670,7,0)</f>
        <v>Office Supplies</v>
      </c>
      <c r="R3624" t="str">
        <f>VLOOKUP(Table3[[#This Row],[Order ID]],OrderBreakDown!A3623:H11670,8,0)</f>
        <v>Art</v>
      </c>
    </row>
    <row r="3625" spans="1:18" ht="21.75" customHeight="1" thickBot="1" x14ac:dyDescent="0.3">
      <c r="A3625" s="5" t="s">
        <v>5505</v>
      </c>
      <c r="B3625" s="2">
        <v>41891</v>
      </c>
      <c r="C3625" s="1" t="s">
        <v>1431</v>
      </c>
      <c r="D3625" s="1" t="s">
        <v>4376</v>
      </c>
      <c r="E3625" s="1" t="s">
        <v>66</v>
      </c>
      <c r="F3625" s="1" t="s">
        <v>28</v>
      </c>
      <c r="G3625" s="1" t="s">
        <v>15</v>
      </c>
      <c r="H3625" s="2">
        <v>41891</v>
      </c>
      <c r="I3625" s="1" t="s">
        <v>62</v>
      </c>
      <c r="J3625" s="6" t="s">
        <v>116</v>
      </c>
      <c r="L3625" t="str">
        <f>VLOOKUP(Table3[[#This Row],[Order ID]],OrderBreakDown!A3624:H11671,2,0)</f>
        <v>Binney &amp; Smith Sketch Pad, Fluorescent</v>
      </c>
      <c r="M3625" s="16">
        <f>VLOOKUP(Table3[[#This Row],[Order ID]],OrderBreakDown!A3624:H11671,3,0)</f>
        <v>0</v>
      </c>
      <c r="N3625" t="str">
        <f>VLOOKUP(Table3[[#This Row],[Order ID]],OrderBreakDown!A3624:H11671,4,0)</f>
        <v>$95.00</v>
      </c>
      <c r="O3625" s="18" t="str">
        <f>VLOOKUP(Table3[[#This Row],[Order ID]],OrderBreakDown!A3624:H11671,5,0)</f>
        <v>$5.00</v>
      </c>
      <c r="P3625">
        <f>VLOOKUP(Table3[[#This Row],[Order ID]],OrderBreakDown!A3624:H11671,6,0)</f>
        <v>2</v>
      </c>
      <c r="Q3625" t="str">
        <f>VLOOKUP(Table3[[#This Row],[Order ID]],OrderBreakDown!A3624:H11671,7,0)</f>
        <v>Office Supplies</v>
      </c>
      <c r="R3625" t="str">
        <f>VLOOKUP(Table3[[#This Row],[Order ID]],OrderBreakDown!A3624:H11671,8,0)</f>
        <v>Art</v>
      </c>
    </row>
    <row r="3626" spans="1:18" ht="21.75" customHeight="1" thickBot="1" x14ac:dyDescent="0.3">
      <c r="A3626" s="5" t="s">
        <v>5506</v>
      </c>
      <c r="B3626" s="2">
        <v>41891</v>
      </c>
      <c r="C3626" s="1" t="s">
        <v>970</v>
      </c>
      <c r="D3626" s="1" t="s">
        <v>5507</v>
      </c>
      <c r="E3626" s="1" t="s">
        <v>27</v>
      </c>
      <c r="F3626" s="1" t="s">
        <v>28</v>
      </c>
      <c r="G3626" s="1" t="s">
        <v>21</v>
      </c>
      <c r="H3626" s="2">
        <v>41893</v>
      </c>
      <c r="I3626" s="1" t="s">
        <v>16</v>
      </c>
      <c r="J3626" s="6" t="s">
        <v>614</v>
      </c>
      <c r="L3626" t="str">
        <f>VLOOKUP(Table3[[#This Row],[Order ID]],OrderBreakDown!A3625:H11672,2,0)</f>
        <v>Samsung Office Telephone, with Caller ID</v>
      </c>
      <c r="M3626" s="16">
        <f>VLOOKUP(Table3[[#This Row],[Order ID]],OrderBreakDown!A3625:H11672,3,0)</f>
        <v>0.15</v>
      </c>
      <c r="N3626" t="str">
        <f>VLOOKUP(Table3[[#This Row],[Order ID]],OrderBreakDown!A3625:H11672,4,0)</f>
        <v>$277.00</v>
      </c>
      <c r="O3626" s="18" t="str">
        <f>VLOOKUP(Table3[[#This Row],[Order ID]],OrderBreakDown!A3625:H11672,5,0)</f>
        <v>$26.00</v>
      </c>
      <c r="P3626">
        <f>VLOOKUP(Table3[[#This Row],[Order ID]],OrderBreakDown!A3625:H11672,6,0)</f>
        <v>5</v>
      </c>
      <c r="Q3626" t="str">
        <f>VLOOKUP(Table3[[#This Row],[Order ID]],OrderBreakDown!A3625:H11672,7,0)</f>
        <v>Technology</v>
      </c>
      <c r="R3626" t="str">
        <f>VLOOKUP(Table3[[#This Row],[Order ID]],OrderBreakDown!A3625:H11672,8,0)</f>
        <v>Phones</v>
      </c>
    </row>
    <row r="3627" spans="1:18" ht="21.75" customHeight="1" thickBot="1" x14ac:dyDescent="0.3">
      <c r="A3627" s="5" t="s">
        <v>5508</v>
      </c>
      <c r="B3627" s="2">
        <v>41891</v>
      </c>
      <c r="C3627" s="1" t="s">
        <v>449</v>
      </c>
      <c r="D3627" s="1" t="s">
        <v>5509</v>
      </c>
      <c r="E3627" s="1" t="s">
        <v>27</v>
      </c>
      <c r="F3627" s="1" t="s">
        <v>28</v>
      </c>
      <c r="G3627" s="1" t="s">
        <v>21</v>
      </c>
      <c r="H3627" s="2">
        <v>41893</v>
      </c>
      <c r="I3627" s="1" t="s">
        <v>16</v>
      </c>
      <c r="J3627" s="6" t="s">
        <v>41</v>
      </c>
      <c r="L3627" t="str">
        <f>VLOOKUP(Table3[[#This Row],[Order ID]],OrderBreakDown!A3626:H11673,2,0)</f>
        <v>Rubbermaid Frame, Erganomic</v>
      </c>
      <c r="M3627" s="16">
        <f>VLOOKUP(Table3[[#This Row],[Order ID]],OrderBreakDown!A3626:H11673,3,0)</f>
        <v>0</v>
      </c>
      <c r="N3627" t="str">
        <f>VLOOKUP(Table3[[#This Row],[Order ID]],OrderBreakDown!A3626:H11673,4,0)</f>
        <v>$109.00</v>
      </c>
      <c r="O3627" s="18" t="str">
        <f>VLOOKUP(Table3[[#This Row],[Order ID]],OrderBreakDown!A3626:H11673,5,0)</f>
        <v>$40.00</v>
      </c>
      <c r="P3627">
        <f>VLOOKUP(Table3[[#This Row],[Order ID]],OrderBreakDown!A3626:H11673,6,0)</f>
        <v>1</v>
      </c>
      <c r="Q3627" t="str">
        <f>VLOOKUP(Table3[[#This Row],[Order ID]],OrderBreakDown!A3626:H11673,7,0)</f>
        <v>Furniture</v>
      </c>
      <c r="R3627" t="str">
        <f>VLOOKUP(Table3[[#This Row],[Order ID]],OrderBreakDown!A3626:H11673,8,0)</f>
        <v>Furnishings</v>
      </c>
    </row>
    <row r="3628" spans="1:18" ht="21.75" customHeight="1" thickBot="1" x14ac:dyDescent="0.3">
      <c r="A3628" s="5" t="s">
        <v>5510</v>
      </c>
      <c r="B3628" s="2">
        <v>41891</v>
      </c>
      <c r="C3628" s="1" t="s">
        <v>2375</v>
      </c>
      <c r="D3628" s="1" t="s">
        <v>562</v>
      </c>
      <c r="E3628" s="1" t="s">
        <v>77</v>
      </c>
      <c r="F3628" s="1" t="s">
        <v>28</v>
      </c>
      <c r="G3628" s="1" t="s">
        <v>15</v>
      </c>
      <c r="H3628" s="2">
        <v>41897</v>
      </c>
      <c r="I3628" s="1" t="s">
        <v>22</v>
      </c>
      <c r="J3628" s="6" t="s">
        <v>271</v>
      </c>
      <c r="L3628" t="str">
        <f>VLOOKUP(Table3[[#This Row],[Order ID]],OrderBreakDown!A3627:H11674,2,0)</f>
        <v>Cardinal Hole Reinforcements, Recycled</v>
      </c>
      <c r="M3628" s="16">
        <f>VLOOKUP(Table3[[#This Row],[Order ID]],OrderBreakDown!A3627:H11674,3,0)</f>
        <v>0.5</v>
      </c>
      <c r="N3628" t="str">
        <f>VLOOKUP(Table3[[#This Row],[Order ID]],OrderBreakDown!A3627:H11674,4,0)</f>
        <v>$11.00</v>
      </c>
      <c r="O3628" s="18" t="str">
        <f>VLOOKUP(Table3[[#This Row],[Order ID]],OrderBreakDown!A3627:H11674,5,0)</f>
        <v>-$2.00</v>
      </c>
      <c r="P3628">
        <f>VLOOKUP(Table3[[#This Row],[Order ID]],OrderBreakDown!A3627:H11674,6,0)</f>
        <v>4</v>
      </c>
      <c r="Q3628" t="str">
        <f>VLOOKUP(Table3[[#This Row],[Order ID]],OrderBreakDown!A3627:H11674,7,0)</f>
        <v>Office Supplies</v>
      </c>
      <c r="R3628" t="str">
        <f>VLOOKUP(Table3[[#This Row],[Order ID]],OrderBreakDown!A3627:H11674,8,0)</f>
        <v>Binders</v>
      </c>
    </row>
    <row r="3629" spans="1:18" ht="21.75" customHeight="1" thickBot="1" x14ac:dyDescent="0.3">
      <c r="A3629" s="5" t="s">
        <v>5511</v>
      </c>
      <c r="B3629" s="2">
        <v>41891</v>
      </c>
      <c r="C3629" s="1" t="s">
        <v>4426</v>
      </c>
      <c r="D3629" s="1" t="s">
        <v>1731</v>
      </c>
      <c r="E3629" s="1" t="s">
        <v>20</v>
      </c>
      <c r="F3629" s="1" t="s">
        <v>14</v>
      </c>
      <c r="G3629" s="1" t="s">
        <v>33</v>
      </c>
      <c r="H3629" s="2">
        <v>41897</v>
      </c>
      <c r="I3629" s="1" t="s">
        <v>22</v>
      </c>
      <c r="J3629" s="6" t="s">
        <v>23</v>
      </c>
      <c r="L3629" t="str">
        <f>VLOOKUP(Table3[[#This Row],[Order ID]],OrderBreakDown!A3628:H11675,2,0)</f>
        <v>Wilson Jones Index Tab, Economy</v>
      </c>
      <c r="M3629" s="16">
        <f>VLOOKUP(Table3[[#This Row],[Order ID]],OrderBreakDown!A3628:H11675,3,0)</f>
        <v>0</v>
      </c>
      <c r="N3629" t="str">
        <f>VLOOKUP(Table3[[#This Row],[Order ID]],OrderBreakDown!A3628:H11675,4,0)</f>
        <v>$45.00</v>
      </c>
      <c r="O3629" s="18" t="str">
        <f>VLOOKUP(Table3[[#This Row],[Order ID]],OrderBreakDown!A3628:H11675,5,0)</f>
        <v>$12.00</v>
      </c>
      <c r="P3629">
        <f>VLOOKUP(Table3[[#This Row],[Order ID]],OrderBreakDown!A3628:H11675,6,0)</f>
        <v>7</v>
      </c>
      <c r="Q3629" t="str">
        <f>VLOOKUP(Table3[[#This Row],[Order ID]],OrderBreakDown!A3628:H11675,7,0)</f>
        <v>Office Supplies</v>
      </c>
      <c r="R3629" t="str">
        <f>VLOOKUP(Table3[[#This Row],[Order ID]],OrderBreakDown!A3628:H11675,8,0)</f>
        <v>Binders</v>
      </c>
    </row>
    <row r="3630" spans="1:18" ht="21.75" customHeight="1" thickBot="1" x14ac:dyDescent="0.3">
      <c r="A3630" s="5" t="s">
        <v>5512</v>
      </c>
      <c r="B3630" s="2">
        <v>41891</v>
      </c>
      <c r="C3630" s="1" t="s">
        <v>2145</v>
      </c>
      <c r="D3630" s="1" t="s">
        <v>263</v>
      </c>
      <c r="E3630" s="1" t="s">
        <v>49</v>
      </c>
      <c r="F3630" s="1" t="s">
        <v>50</v>
      </c>
      <c r="G3630" s="1" t="s">
        <v>15</v>
      </c>
      <c r="H3630" s="2">
        <v>41896</v>
      </c>
      <c r="I3630" s="1" t="s">
        <v>16</v>
      </c>
      <c r="J3630" s="6" t="s">
        <v>264</v>
      </c>
      <c r="L3630" t="str">
        <f>VLOOKUP(Table3[[#This Row],[Order ID]],OrderBreakDown!A3629:H11676,2,0)</f>
        <v>Binney &amp; Smith Pens, Fluorescent</v>
      </c>
      <c r="M3630" s="16">
        <f>VLOOKUP(Table3[[#This Row],[Order ID]],OrderBreakDown!A3629:H11676,3,0)</f>
        <v>0</v>
      </c>
      <c r="N3630" t="str">
        <f>VLOOKUP(Table3[[#This Row],[Order ID]],OrderBreakDown!A3629:H11676,4,0)</f>
        <v>$53.00</v>
      </c>
      <c r="O3630" s="18" t="str">
        <f>VLOOKUP(Table3[[#This Row],[Order ID]],OrderBreakDown!A3629:H11676,5,0)</f>
        <v>$1.00</v>
      </c>
      <c r="P3630">
        <f>VLOOKUP(Table3[[#This Row],[Order ID]],OrderBreakDown!A3629:H11676,6,0)</f>
        <v>4</v>
      </c>
      <c r="Q3630" t="str">
        <f>VLOOKUP(Table3[[#This Row],[Order ID]],OrderBreakDown!A3629:H11676,7,0)</f>
        <v>Office Supplies</v>
      </c>
      <c r="R3630" t="str">
        <f>VLOOKUP(Table3[[#This Row],[Order ID]],OrderBreakDown!A3629:H11676,8,0)</f>
        <v>Art</v>
      </c>
    </row>
    <row r="3631" spans="1:18" ht="21.75" customHeight="1" thickBot="1" x14ac:dyDescent="0.3">
      <c r="A3631" s="5" t="s">
        <v>5513</v>
      </c>
      <c r="B3631" s="2">
        <v>41892</v>
      </c>
      <c r="C3631" s="1" t="s">
        <v>199</v>
      </c>
      <c r="D3631" s="1" t="s">
        <v>131</v>
      </c>
      <c r="E3631" s="1" t="s">
        <v>49</v>
      </c>
      <c r="F3631" s="1" t="s">
        <v>50</v>
      </c>
      <c r="G3631" s="1" t="s">
        <v>21</v>
      </c>
      <c r="H3631" s="2">
        <v>41897</v>
      </c>
      <c r="I3631" s="1" t="s">
        <v>22</v>
      </c>
      <c r="J3631" s="6" t="s">
        <v>132</v>
      </c>
      <c r="L3631" t="str">
        <f>VLOOKUP(Table3[[#This Row],[Order ID]],OrderBreakDown!A3630:H11677,2,0)</f>
        <v>Smead Legal Exhibit Labels, 5000 Label Set</v>
      </c>
      <c r="M3631" s="16">
        <f>VLOOKUP(Table3[[#This Row],[Order ID]],OrderBreakDown!A3630:H11677,3,0)</f>
        <v>0</v>
      </c>
      <c r="N3631" t="str">
        <f>VLOOKUP(Table3[[#This Row],[Order ID]],OrderBreakDown!A3630:H11677,4,0)</f>
        <v>$11.00</v>
      </c>
      <c r="O3631" s="18" t="str">
        <f>VLOOKUP(Table3[[#This Row],[Order ID]],OrderBreakDown!A3630:H11677,5,0)</f>
        <v>$2.00</v>
      </c>
      <c r="P3631">
        <f>VLOOKUP(Table3[[#This Row],[Order ID]],OrderBreakDown!A3630:H11677,6,0)</f>
        <v>1</v>
      </c>
      <c r="Q3631" t="str">
        <f>VLOOKUP(Table3[[#This Row],[Order ID]],OrderBreakDown!A3630:H11677,7,0)</f>
        <v>Office Supplies</v>
      </c>
      <c r="R3631" t="str">
        <f>VLOOKUP(Table3[[#This Row],[Order ID]],OrderBreakDown!A3630:H11677,8,0)</f>
        <v>Labels</v>
      </c>
    </row>
    <row r="3632" spans="1:18" ht="21.75" customHeight="1" thickBot="1" x14ac:dyDescent="0.3">
      <c r="A3632" s="5" t="s">
        <v>5514</v>
      </c>
      <c r="B3632" s="2">
        <v>41892</v>
      </c>
      <c r="C3632" s="1" t="s">
        <v>2063</v>
      </c>
      <c r="D3632" s="1" t="s">
        <v>737</v>
      </c>
      <c r="E3632" s="1" t="s">
        <v>27</v>
      </c>
      <c r="F3632" s="1" t="s">
        <v>28</v>
      </c>
      <c r="G3632" s="1" t="s">
        <v>21</v>
      </c>
      <c r="H3632" s="2">
        <v>41897</v>
      </c>
      <c r="I3632" s="1" t="s">
        <v>16</v>
      </c>
      <c r="J3632" s="6" t="s">
        <v>194</v>
      </c>
      <c r="L3632" t="str">
        <f>VLOOKUP(Table3[[#This Row],[Order ID]],OrderBreakDown!A3631:H11678,2,0)</f>
        <v>Hon Legal Exhibit Labels, 5000 Label Set</v>
      </c>
      <c r="M3632" s="16">
        <f>VLOOKUP(Table3[[#This Row],[Order ID]],OrderBreakDown!A3631:H11678,3,0)</f>
        <v>0</v>
      </c>
      <c r="N3632" t="str">
        <f>VLOOKUP(Table3[[#This Row],[Order ID]],OrderBreakDown!A3631:H11678,4,0)</f>
        <v>$45.00</v>
      </c>
      <c r="O3632" s="18" t="str">
        <f>VLOOKUP(Table3[[#This Row],[Order ID]],OrderBreakDown!A3631:H11678,5,0)</f>
        <v>$8.00</v>
      </c>
      <c r="P3632">
        <f>VLOOKUP(Table3[[#This Row],[Order ID]],OrderBreakDown!A3631:H11678,6,0)</f>
        <v>4</v>
      </c>
      <c r="Q3632" t="str">
        <f>VLOOKUP(Table3[[#This Row],[Order ID]],OrderBreakDown!A3631:H11678,7,0)</f>
        <v>Office Supplies</v>
      </c>
      <c r="R3632" t="str">
        <f>VLOOKUP(Table3[[#This Row],[Order ID]],OrderBreakDown!A3631:H11678,8,0)</f>
        <v>Labels</v>
      </c>
    </row>
    <row r="3633" spans="1:18" ht="21.75" customHeight="1" thickBot="1" x14ac:dyDescent="0.3">
      <c r="A3633" s="5" t="s">
        <v>5515</v>
      </c>
      <c r="B3633" s="2">
        <v>41892</v>
      </c>
      <c r="C3633" s="1" t="s">
        <v>558</v>
      </c>
      <c r="D3633" s="1" t="s">
        <v>3543</v>
      </c>
      <c r="E3633" s="1" t="s">
        <v>49</v>
      </c>
      <c r="F3633" s="1" t="s">
        <v>50</v>
      </c>
      <c r="G3633" s="1" t="s">
        <v>21</v>
      </c>
      <c r="H3633" s="2">
        <v>41897</v>
      </c>
      <c r="I3633" s="1" t="s">
        <v>16</v>
      </c>
      <c r="J3633" s="6" t="s">
        <v>104</v>
      </c>
      <c r="L3633" t="str">
        <f>VLOOKUP(Table3[[#This Row],[Order ID]],OrderBreakDown!A3632:H11679,2,0)</f>
        <v>Cardinal Binding Machine, Clear</v>
      </c>
      <c r="M3633" s="16">
        <f>VLOOKUP(Table3[[#This Row],[Order ID]],OrderBreakDown!A3632:H11679,3,0)</f>
        <v>0</v>
      </c>
      <c r="N3633" t="str">
        <f>VLOOKUP(Table3[[#This Row],[Order ID]],OrderBreakDown!A3632:H11679,4,0)</f>
        <v>$98.00</v>
      </c>
      <c r="O3633" s="18" t="str">
        <f>VLOOKUP(Table3[[#This Row],[Order ID]],OrderBreakDown!A3632:H11679,5,0)</f>
        <v>$39.00</v>
      </c>
      <c r="P3633">
        <f>VLOOKUP(Table3[[#This Row],[Order ID]],OrderBreakDown!A3632:H11679,6,0)</f>
        <v>2</v>
      </c>
      <c r="Q3633" t="str">
        <f>VLOOKUP(Table3[[#This Row],[Order ID]],OrderBreakDown!A3632:H11679,7,0)</f>
        <v>Office Supplies</v>
      </c>
      <c r="R3633" t="str">
        <f>VLOOKUP(Table3[[#This Row],[Order ID]],OrderBreakDown!A3632:H11679,8,0)</f>
        <v>Binders</v>
      </c>
    </row>
    <row r="3634" spans="1:18" ht="21.75" customHeight="1" thickBot="1" x14ac:dyDescent="0.3">
      <c r="A3634" s="5" t="s">
        <v>5516</v>
      </c>
      <c r="B3634" s="2">
        <v>41892</v>
      </c>
      <c r="C3634" s="1" t="s">
        <v>1299</v>
      </c>
      <c r="D3634" s="1" t="s">
        <v>1694</v>
      </c>
      <c r="E3634" s="1" t="s">
        <v>27</v>
      </c>
      <c r="F3634" s="1" t="s">
        <v>28</v>
      </c>
      <c r="G3634" s="1" t="s">
        <v>21</v>
      </c>
      <c r="H3634" s="2">
        <v>41895</v>
      </c>
      <c r="I3634" s="1" t="s">
        <v>37</v>
      </c>
      <c r="J3634" s="6" t="s">
        <v>519</v>
      </c>
      <c r="L3634" t="str">
        <f>VLOOKUP(Table3[[#This Row],[Order ID]],OrderBreakDown!A3633:H11680,2,0)</f>
        <v>Ibico 3-Hole Punch, Durable</v>
      </c>
      <c r="M3634" s="16">
        <f>VLOOKUP(Table3[[#This Row],[Order ID]],OrderBreakDown!A3633:H11680,3,0)</f>
        <v>0</v>
      </c>
      <c r="N3634" t="str">
        <f>VLOOKUP(Table3[[#This Row],[Order ID]],OrderBreakDown!A3633:H11680,4,0)</f>
        <v>$96.00</v>
      </c>
      <c r="O3634" s="18" t="str">
        <f>VLOOKUP(Table3[[#This Row],[Order ID]],OrderBreakDown!A3633:H11680,5,0)</f>
        <v>$35.00</v>
      </c>
      <c r="P3634">
        <f>VLOOKUP(Table3[[#This Row],[Order ID]],OrderBreakDown!A3633:H11680,6,0)</f>
        <v>3</v>
      </c>
      <c r="Q3634" t="str">
        <f>VLOOKUP(Table3[[#This Row],[Order ID]],OrderBreakDown!A3633:H11680,7,0)</f>
        <v>Office Supplies</v>
      </c>
      <c r="R3634" t="str">
        <f>VLOOKUP(Table3[[#This Row],[Order ID]],OrderBreakDown!A3633:H11680,8,0)</f>
        <v>Binders</v>
      </c>
    </row>
    <row r="3635" spans="1:18" ht="21.75" customHeight="1" thickBot="1" x14ac:dyDescent="0.3">
      <c r="A3635" s="5" t="s">
        <v>5517</v>
      </c>
      <c r="B3635" s="2">
        <v>41892</v>
      </c>
      <c r="C3635" s="1" t="s">
        <v>602</v>
      </c>
      <c r="D3635" s="1" t="s">
        <v>1681</v>
      </c>
      <c r="E3635" s="1" t="s">
        <v>66</v>
      </c>
      <c r="F3635" s="1" t="s">
        <v>28</v>
      </c>
      <c r="G3635" s="1" t="s">
        <v>33</v>
      </c>
      <c r="H3635" s="2">
        <v>41896</v>
      </c>
      <c r="I3635" s="1" t="s">
        <v>22</v>
      </c>
      <c r="J3635" s="6" t="s">
        <v>116</v>
      </c>
      <c r="L3635" t="str">
        <f>VLOOKUP(Table3[[#This Row],[Order ID]],OrderBreakDown!A3634:H11681,2,0)</f>
        <v>Memorex Router, Erganomic</v>
      </c>
      <c r="M3635" s="16">
        <f>VLOOKUP(Table3[[#This Row],[Order ID]],OrderBreakDown!A3634:H11681,3,0)</f>
        <v>0</v>
      </c>
      <c r="N3635" t="str">
        <f>VLOOKUP(Table3[[#This Row],[Order ID]],OrderBreakDown!A3634:H11681,4,0)</f>
        <v>$732.00</v>
      </c>
      <c r="O3635" s="18" t="str">
        <f>VLOOKUP(Table3[[#This Row],[Order ID]],OrderBreakDown!A3634:H11681,5,0)</f>
        <v>$220.00</v>
      </c>
      <c r="P3635">
        <f>VLOOKUP(Table3[[#This Row],[Order ID]],OrderBreakDown!A3634:H11681,6,0)</f>
        <v>3</v>
      </c>
      <c r="Q3635" t="str">
        <f>VLOOKUP(Table3[[#This Row],[Order ID]],OrderBreakDown!A3634:H11681,7,0)</f>
        <v>Technology</v>
      </c>
      <c r="R3635" t="str">
        <f>VLOOKUP(Table3[[#This Row],[Order ID]],OrderBreakDown!A3634:H11681,8,0)</f>
        <v>Accessories</v>
      </c>
    </row>
    <row r="3636" spans="1:18" ht="21.75" customHeight="1" thickBot="1" x14ac:dyDescent="0.3">
      <c r="A3636" s="5" t="s">
        <v>5518</v>
      </c>
      <c r="B3636" s="2">
        <v>41892</v>
      </c>
      <c r="C3636" s="1" t="s">
        <v>773</v>
      </c>
      <c r="D3636" s="1" t="s">
        <v>247</v>
      </c>
      <c r="E3636" s="1" t="s">
        <v>49</v>
      </c>
      <c r="F3636" s="1" t="s">
        <v>50</v>
      </c>
      <c r="G3636" s="1" t="s">
        <v>21</v>
      </c>
      <c r="H3636" s="2">
        <v>41895</v>
      </c>
      <c r="I3636" s="1" t="s">
        <v>37</v>
      </c>
      <c r="J3636" s="6" t="s">
        <v>104</v>
      </c>
      <c r="L3636" t="str">
        <f>VLOOKUP(Table3[[#This Row],[Order ID]],OrderBreakDown!A3635:H11682,2,0)</f>
        <v>Green Bar Computer Printout Paper, Premium</v>
      </c>
      <c r="M3636" s="16">
        <f>VLOOKUP(Table3[[#This Row],[Order ID]],OrderBreakDown!A3635:H11682,3,0)</f>
        <v>0</v>
      </c>
      <c r="N3636" t="str">
        <f>VLOOKUP(Table3[[#This Row],[Order ID]],OrderBreakDown!A3635:H11682,4,0)</f>
        <v>$30.00</v>
      </c>
      <c r="O3636" s="18" t="str">
        <f>VLOOKUP(Table3[[#This Row],[Order ID]],OrderBreakDown!A3635:H11682,5,0)</f>
        <v>$13.00</v>
      </c>
      <c r="P3636">
        <f>VLOOKUP(Table3[[#This Row],[Order ID]],OrderBreakDown!A3635:H11682,6,0)</f>
        <v>1</v>
      </c>
      <c r="Q3636" t="str">
        <f>VLOOKUP(Table3[[#This Row],[Order ID]],OrderBreakDown!A3635:H11682,7,0)</f>
        <v>Office Supplies</v>
      </c>
      <c r="R3636" t="str">
        <f>VLOOKUP(Table3[[#This Row],[Order ID]],OrderBreakDown!A3635:H11682,8,0)</f>
        <v>Paper</v>
      </c>
    </row>
    <row r="3637" spans="1:18" ht="21.75" customHeight="1" thickBot="1" x14ac:dyDescent="0.3">
      <c r="A3637" s="5" t="s">
        <v>5519</v>
      </c>
      <c r="B3637" s="2">
        <v>41892</v>
      </c>
      <c r="C3637" s="1" t="s">
        <v>895</v>
      </c>
      <c r="D3637" s="1" t="s">
        <v>2149</v>
      </c>
      <c r="E3637" s="1" t="s">
        <v>13</v>
      </c>
      <c r="F3637" s="1" t="s">
        <v>14</v>
      </c>
      <c r="G3637" s="1" t="s">
        <v>33</v>
      </c>
      <c r="H3637" s="2">
        <v>41899</v>
      </c>
      <c r="I3637" s="1" t="s">
        <v>22</v>
      </c>
      <c r="J3637" s="6" t="s">
        <v>12</v>
      </c>
      <c r="L3637" t="str">
        <f>VLOOKUP(Table3[[#This Row],[Order ID]],OrderBreakDown!A3636:H11683,2,0)</f>
        <v>Office Star Bag Chairs, Red</v>
      </c>
      <c r="M3637" s="16">
        <f>VLOOKUP(Table3[[#This Row],[Order ID]],OrderBreakDown!A3636:H11683,3,0)</f>
        <v>0.5</v>
      </c>
      <c r="N3637" t="str">
        <f>VLOOKUP(Table3[[#This Row],[Order ID]],OrderBreakDown!A3636:H11683,4,0)</f>
        <v>$55.00</v>
      </c>
      <c r="O3637" s="18" t="str">
        <f>VLOOKUP(Table3[[#This Row],[Order ID]],OrderBreakDown!A3636:H11683,5,0)</f>
        <v>-$33.00</v>
      </c>
      <c r="P3637">
        <f>VLOOKUP(Table3[[#This Row],[Order ID]],OrderBreakDown!A3636:H11683,6,0)</f>
        <v>2</v>
      </c>
      <c r="Q3637" t="str">
        <f>VLOOKUP(Table3[[#This Row],[Order ID]],OrderBreakDown!A3636:H11683,7,0)</f>
        <v>Furniture</v>
      </c>
      <c r="R3637" t="str">
        <f>VLOOKUP(Table3[[#This Row],[Order ID]],OrderBreakDown!A3636:H11683,8,0)</f>
        <v>Chairs</v>
      </c>
    </row>
    <row r="3638" spans="1:18" ht="21.75" customHeight="1" thickBot="1" x14ac:dyDescent="0.3">
      <c r="A3638" s="5" t="s">
        <v>5520</v>
      </c>
      <c r="B3638" s="2">
        <v>41893</v>
      </c>
      <c r="C3638" s="1" t="s">
        <v>2180</v>
      </c>
      <c r="D3638" s="1" t="s">
        <v>156</v>
      </c>
      <c r="E3638" s="1" t="s">
        <v>66</v>
      </c>
      <c r="F3638" s="1" t="s">
        <v>28</v>
      </c>
      <c r="G3638" s="1" t="s">
        <v>33</v>
      </c>
      <c r="H3638" s="2">
        <v>41899</v>
      </c>
      <c r="I3638" s="1" t="s">
        <v>22</v>
      </c>
      <c r="J3638" s="6" t="s">
        <v>339</v>
      </c>
      <c r="L3638" t="str">
        <f>VLOOKUP(Table3[[#This Row],[Order ID]],OrderBreakDown!A3637:H11684,2,0)</f>
        <v>Elite Letter Opener, High Speed</v>
      </c>
      <c r="M3638" s="16">
        <f>VLOOKUP(Table3[[#This Row],[Order ID]],OrderBreakDown!A3637:H11684,3,0)</f>
        <v>0</v>
      </c>
      <c r="N3638" t="str">
        <f>VLOOKUP(Table3[[#This Row],[Order ID]],OrderBreakDown!A3637:H11684,4,0)</f>
        <v>$134.00</v>
      </c>
      <c r="O3638" s="18" t="str">
        <f>VLOOKUP(Table3[[#This Row],[Order ID]],OrderBreakDown!A3637:H11684,5,0)</f>
        <v>$56.00</v>
      </c>
      <c r="P3638">
        <f>VLOOKUP(Table3[[#This Row],[Order ID]],OrderBreakDown!A3637:H11684,6,0)</f>
        <v>5</v>
      </c>
      <c r="Q3638" t="str">
        <f>VLOOKUP(Table3[[#This Row],[Order ID]],OrderBreakDown!A3637:H11684,7,0)</f>
        <v>Office Supplies</v>
      </c>
      <c r="R3638" t="str">
        <f>VLOOKUP(Table3[[#This Row],[Order ID]],OrderBreakDown!A3637:H11684,8,0)</f>
        <v>Supplies</v>
      </c>
    </row>
    <row r="3639" spans="1:18" ht="21.75" customHeight="1" thickBot="1" x14ac:dyDescent="0.3">
      <c r="A3639" s="5" t="s">
        <v>5521</v>
      </c>
      <c r="B3639" s="2">
        <v>41893</v>
      </c>
      <c r="C3639" s="1" t="s">
        <v>5197</v>
      </c>
      <c r="D3639" s="1" t="s">
        <v>433</v>
      </c>
      <c r="E3639" s="1" t="s">
        <v>66</v>
      </c>
      <c r="F3639" s="1" t="s">
        <v>28</v>
      </c>
      <c r="G3639" s="1" t="s">
        <v>33</v>
      </c>
      <c r="H3639" s="2">
        <v>41895</v>
      </c>
      <c r="I3639" s="1" t="s">
        <v>16</v>
      </c>
      <c r="J3639" s="6" t="s">
        <v>116</v>
      </c>
      <c r="L3639" t="str">
        <f>VLOOKUP(Table3[[#This Row],[Order ID]],OrderBreakDown!A3638:H11685,2,0)</f>
        <v>Stanley Canvas, Blue</v>
      </c>
      <c r="M3639" s="16">
        <f>VLOOKUP(Table3[[#This Row],[Order ID]],OrderBreakDown!A3638:H11685,3,0)</f>
        <v>0</v>
      </c>
      <c r="N3639" t="str">
        <f>VLOOKUP(Table3[[#This Row],[Order ID]],OrderBreakDown!A3638:H11685,4,0)</f>
        <v>$148.00</v>
      </c>
      <c r="O3639" s="18" t="str">
        <f>VLOOKUP(Table3[[#This Row],[Order ID]],OrderBreakDown!A3638:H11685,5,0)</f>
        <v>$24.00</v>
      </c>
      <c r="P3639">
        <f>VLOOKUP(Table3[[#This Row],[Order ID]],OrderBreakDown!A3638:H11685,6,0)</f>
        <v>3</v>
      </c>
      <c r="Q3639" t="str">
        <f>VLOOKUP(Table3[[#This Row],[Order ID]],OrderBreakDown!A3638:H11685,7,0)</f>
        <v>Office Supplies</v>
      </c>
      <c r="R3639" t="str">
        <f>VLOOKUP(Table3[[#This Row],[Order ID]],OrderBreakDown!A3638:H11685,8,0)</f>
        <v>Art</v>
      </c>
    </row>
    <row r="3640" spans="1:18" ht="21.75" customHeight="1" thickBot="1" x14ac:dyDescent="0.3">
      <c r="A3640" s="5" t="s">
        <v>5522</v>
      </c>
      <c r="B3640" s="2">
        <v>41893</v>
      </c>
      <c r="C3640" s="1" t="s">
        <v>671</v>
      </c>
      <c r="D3640" s="1" t="s">
        <v>4739</v>
      </c>
      <c r="E3640" s="1" t="s">
        <v>27</v>
      </c>
      <c r="F3640" s="1" t="s">
        <v>28</v>
      </c>
      <c r="G3640" s="1" t="s">
        <v>15</v>
      </c>
      <c r="H3640" s="2">
        <v>41897</v>
      </c>
      <c r="I3640" s="1" t="s">
        <v>22</v>
      </c>
      <c r="J3640" s="6" t="s">
        <v>194</v>
      </c>
      <c r="L3640" t="str">
        <f>VLOOKUP(Table3[[#This Row],[Order ID]],OrderBreakDown!A3639:H11686,2,0)</f>
        <v>Sharp Copy Machine, High-Speed</v>
      </c>
      <c r="M3640" s="16">
        <f>VLOOKUP(Table3[[#This Row],[Order ID]],OrderBreakDown!A3639:H11686,3,0)</f>
        <v>0.15</v>
      </c>
      <c r="N3640" t="str">
        <f>VLOOKUP(Table3[[#This Row],[Order ID]],OrderBreakDown!A3639:H11686,4,0)</f>
        <v>$407.00</v>
      </c>
      <c r="O3640" s="18" t="str">
        <f>VLOOKUP(Table3[[#This Row],[Order ID]],OrderBreakDown!A3639:H11686,5,0)</f>
        <v>$139.00</v>
      </c>
      <c r="P3640">
        <f>VLOOKUP(Table3[[#This Row],[Order ID]],OrderBreakDown!A3639:H11686,6,0)</f>
        <v>2</v>
      </c>
      <c r="Q3640" t="str">
        <f>VLOOKUP(Table3[[#This Row],[Order ID]],OrderBreakDown!A3639:H11686,7,0)</f>
        <v>Technology</v>
      </c>
      <c r="R3640" t="str">
        <f>VLOOKUP(Table3[[#This Row],[Order ID]],OrderBreakDown!A3639:H11686,8,0)</f>
        <v>Copiers</v>
      </c>
    </row>
    <row r="3641" spans="1:18" ht="21.75" customHeight="1" thickBot="1" x14ac:dyDescent="0.3">
      <c r="A3641" s="5" t="s">
        <v>5523</v>
      </c>
      <c r="B3641" s="2">
        <v>41893</v>
      </c>
      <c r="C3641" s="1" t="s">
        <v>1811</v>
      </c>
      <c r="D3641" s="1" t="s">
        <v>1487</v>
      </c>
      <c r="E3641" s="1" t="s">
        <v>66</v>
      </c>
      <c r="F3641" s="1" t="s">
        <v>28</v>
      </c>
      <c r="G3641" s="1" t="s">
        <v>21</v>
      </c>
      <c r="H3641" s="2">
        <v>41897</v>
      </c>
      <c r="I3641" s="1" t="s">
        <v>22</v>
      </c>
      <c r="J3641" s="6" t="s">
        <v>116</v>
      </c>
      <c r="L3641" t="str">
        <f>VLOOKUP(Table3[[#This Row],[Order ID]],OrderBreakDown!A3640:H11687,2,0)</f>
        <v>Belkin Mouse, Erganomic</v>
      </c>
      <c r="M3641" s="16">
        <f>VLOOKUP(Table3[[#This Row],[Order ID]],OrderBreakDown!A3640:H11687,3,0)</f>
        <v>0</v>
      </c>
      <c r="N3641" t="str">
        <f>VLOOKUP(Table3[[#This Row],[Order ID]],OrderBreakDown!A3640:H11687,4,0)</f>
        <v>$193.00</v>
      </c>
      <c r="O3641" s="18" t="str">
        <f>VLOOKUP(Table3[[#This Row],[Order ID]],OrderBreakDown!A3640:H11687,5,0)</f>
        <v>$33.00</v>
      </c>
      <c r="P3641">
        <f>VLOOKUP(Table3[[#This Row],[Order ID]],OrderBreakDown!A3640:H11687,6,0)</f>
        <v>5</v>
      </c>
      <c r="Q3641" t="str">
        <f>VLOOKUP(Table3[[#This Row],[Order ID]],OrderBreakDown!A3640:H11687,7,0)</f>
        <v>Technology</v>
      </c>
      <c r="R3641" t="str">
        <f>VLOOKUP(Table3[[#This Row],[Order ID]],OrderBreakDown!A3640:H11687,8,0)</f>
        <v>Accessories</v>
      </c>
    </row>
    <row r="3642" spans="1:18" ht="21.75" customHeight="1" thickBot="1" x14ac:dyDescent="0.3">
      <c r="A3642" s="5" t="s">
        <v>5524</v>
      </c>
      <c r="B3642" s="2">
        <v>41893</v>
      </c>
      <c r="C3642" s="1" t="s">
        <v>840</v>
      </c>
      <c r="D3642" s="1" t="s">
        <v>926</v>
      </c>
      <c r="E3642" s="1" t="s">
        <v>20</v>
      </c>
      <c r="F3642" s="1" t="s">
        <v>14</v>
      </c>
      <c r="G3642" s="1" t="s">
        <v>21</v>
      </c>
      <c r="H3642" s="2">
        <v>41898</v>
      </c>
      <c r="I3642" s="1" t="s">
        <v>22</v>
      </c>
      <c r="J3642" s="6" t="s">
        <v>23</v>
      </c>
      <c r="L3642" t="str">
        <f>VLOOKUP(Table3[[#This Row],[Order ID]],OrderBreakDown!A3641:H11688,2,0)</f>
        <v>Rogers File Cart, Blue</v>
      </c>
      <c r="M3642" s="16">
        <f>VLOOKUP(Table3[[#This Row],[Order ID]],OrderBreakDown!A3641:H11688,3,0)</f>
        <v>0</v>
      </c>
      <c r="N3642" t="str">
        <f>VLOOKUP(Table3[[#This Row],[Order ID]],OrderBreakDown!A3641:H11688,4,0)</f>
        <v>$844.00</v>
      </c>
      <c r="O3642" s="18" t="str">
        <f>VLOOKUP(Table3[[#This Row],[Order ID]],OrderBreakDown!A3641:H11688,5,0)</f>
        <v>$8.00</v>
      </c>
      <c r="P3642">
        <f>VLOOKUP(Table3[[#This Row],[Order ID]],OrderBreakDown!A3641:H11688,6,0)</f>
        <v>6</v>
      </c>
      <c r="Q3642" t="str">
        <f>VLOOKUP(Table3[[#This Row],[Order ID]],OrderBreakDown!A3641:H11688,7,0)</f>
        <v>Office Supplies</v>
      </c>
      <c r="R3642" t="str">
        <f>VLOOKUP(Table3[[#This Row],[Order ID]],OrderBreakDown!A3641:H11688,8,0)</f>
        <v>Storage</v>
      </c>
    </row>
    <row r="3643" spans="1:18" ht="21.75" customHeight="1" thickBot="1" x14ac:dyDescent="0.3">
      <c r="A3643" s="5" t="s">
        <v>5525</v>
      </c>
      <c r="B3643" s="2">
        <v>41893</v>
      </c>
      <c r="C3643" s="1" t="s">
        <v>1075</v>
      </c>
      <c r="D3643" s="1" t="s">
        <v>326</v>
      </c>
      <c r="E3643" s="1" t="s">
        <v>66</v>
      </c>
      <c r="F3643" s="1" t="s">
        <v>28</v>
      </c>
      <c r="G3643" s="1" t="s">
        <v>33</v>
      </c>
      <c r="H3643" s="2">
        <v>41896</v>
      </c>
      <c r="I3643" s="1" t="s">
        <v>37</v>
      </c>
      <c r="J3643" s="6" t="s">
        <v>163</v>
      </c>
      <c r="L3643" t="str">
        <f>VLOOKUP(Table3[[#This Row],[Order ID]],OrderBreakDown!A3642:H11689,2,0)</f>
        <v>Hon Rocking Chair, Adjustable</v>
      </c>
      <c r="M3643" s="16">
        <f>VLOOKUP(Table3[[#This Row],[Order ID]],OrderBreakDown!A3642:H11689,3,0)</f>
        <v>0.1</v>
      </c>
      <c r="N3643" t="str">
        <f>VLOOKUP(Table3[[#This Row],[Order ID]],OrderBreakDown!A3642:H11689,4,0)</f>
        <v>$719.00</v>
      </c>
      <c r="O3643" s="18" t="str">
        <f>VLOOKUP(Table3[[#This Row],[Order ID]],OrderBreakDown!A3642:H11689,5,0)</f>
        <v>$303.00</v>
      </c>
      <c r="P3643">
        <f>VLOOKUP(Table3[[#This Row],[Order ID]],OrderBreakDown!A3642:H11689,6,0)</f>
        <v>6</v>
      </c>
      <c r="Q3643" t="str">
        <f>VLOOKUP(Table3[[#This Row],[Order ID]],OrderBreakDown!A3642:H11689,7,0)</f>
        <v>Furniture</v>
      </c>
      <c r="R3643" t="str">
        <f>VLOOKUP(Table3[[#This Row],[Order ID]],OrderBreakDown!A3642:H11689,8,0)</f>
        <v>Chairs</v>
      </c>
    </row>
    <row r="3644" spans="1:18" ht="21.75" customHeight="1" thickBot="1" x14ac:dyDescent="0.3">
      <c r="A3644" s="5" t="s">
        <v>5526</v>
      </c>
      <c r="B3644" s="2">
        <v>41893</v>
      </c>
      <c r="C3644" s="1" t="s">
        <v>671</v>
      </c>
      <c r="D3644" s="1" t="s">
        <v>2042</v>
      </c>
      <c r="E3644" s="1" t="s">
        <v>20</v>
      </c>
      <c r="F3644" s="1" t="s">
        <v>14</v>
      </c>
      <c r="G3644" s="1" t="s">
        <v>15</v>
      </c>
      <c r="H3644" s="2">
        <v>41896</v>
      </c>
      <c r="I3644" s="1" t="s">
        <v>16</v>
      </c>
      <c r="J3644" s="6" t="s">
        <v>23</v>
      </c>
      <c r="L3644" t="str">
        <f>VLOOKUP(Table3[[#This Row],[Order ID]],OrderBreakDown!A3643:H11690,2,0)</f>
        <v>Boston Sketch Pad, Easy-Erase</v>
      </c>
      <c r="M3644" s="16">
        <f>VLOOKUP(Table3[[#This Row],[Order ID]],OrderBreakDown!A3643:H11690,3,0)</f>
        <v>0</v>
      </c>
      <c r="N3644" t="str">
        <f>VLOOKUP(Table3[[#This Row],[Order ID]],OrderBreakDown!A3643:H11690,4,0)</f>
        <v>$244.00</v>
      </c>
      <c r="O3644" s="18" t="str">
        <f>VLOOKUP(Table3[[#This Row],[Order ID]],OrderBreakDown!A3643:H11690,5,0)</f>
        <v>$71.00</v>
      </c>
      <c r="P3644">
        <f>VLOOKUP(Table3[[#This Row],[Order ID]],OrderBreakDown!A3643:H11690,6,0)</f>
        <v>5</v>
      </c>
      <c r="Q3644" t="str">
        <f>VLOOKUP(Table3[[#This Row],[Order ID]],OrderBreakDown!A3643:H11690,7,0)</f>
        <v>Office Supplies</v>
      </c>
      <c r="R3644" t="str">
        <f>VLOOKUP(Table3[[#This Row],[Order ID]],OrderBreakDown!A3643:H11690,8,0)</f>
        <v>Art</v>
      </c>
    </row>
    <row r="3645" spans="1:18" ht="21.75" customHeight="1" thickBot="1" x14ac:dyDescent="0.3">
      <c r="A3645" s="5" t="s">
        <v>5527</v>
      </c>
      <c r="B3645" s="2">
        <v>41893</v>
      </c>
      <c r="C3645" s="1" t="s">
        <v>2947</v>
      </c>
      <c r="D3645" s="1" t="s">
        <v>2716</v>
      </c>
      <c r="E3645" s="1" t="s">
        <v>27</v>
      </c>
      <c r="F3645" s="1" t="s">
        <v>28</v>
      </c>
      <c r="G3645" s="1" t="s">
        <v>33</v>
      </c>
      <c r="H3645" s="2">
        <v>41894</v>
      </c>
      <c r="I3645" s="1" t="s">
        <v>37</v>
      </c>
      <c r="J3645" s="6" t="s">
        <v>181</v>
      </c>
      <c r="L3645" t="str">
        <f>VLOOKUP(Table3[[#This Row],[Order ID]],OrderBreakDown!A3644:H11691,2,0)</f>
        <v>Barricks Round Table, Rectangular</v>
      </c>
      <c r="M3645" s="16">
        <f>VLOOKUP(Table3[[#This Row],[Order ID]],OrderBreakDown!A3644:H11691,3,0)</f>
        <v>0.35</v>
      </c>
      <c r="N3645" t="str">
        <f>VLOOKUP(Table3[[#This Row],[Order ID]],OrderBreakDown!A3644:H11691,4,0)</f>
        <v>$1,622.00</v>
      </c>
      <c r="O3645" s="18" t="str">
        <f>VLOOKUP(Table3[[#This Row],[Order ID]],OrderBreakDown!A3644:H11691,5,0)</f>
        <v>-$624.00</v>
      </c>
      <c r="P3645">
        <f>VLOOKUP(Table3[[#This Row],[Order ID]],OrderBreakDown!A3644:H11691,6,0)</f>
        <v>5</v>
      </c>
      <c r="Q3645" t="str">
        <f>VLOOKUP(Table3[[#This Row],[Order ID]],OrderBreakDown!A3644:H11691,7,0)</f>
        <v>Furniture</v>
      </c>
      <c r="R3645" t="str">
        <f>VLOOKUP(Table3[[#This Row],[Order ID]],OrderBreakDown!A3644:H11691,8,0)</f>
        <v>Tables</v>
      </c>
    </row>
    <row r="3646" spans="1:18" ht="21.75" customHeight="1" thickBot="1" x14ac:dyDescent="0.3">
      <c r="A3646" s="5" t="s">
        <v>5528</v>
      </c>
      <c r="B3646" s="2">
        <v>41893</v>
      </c>
      <c r="C3646" s="1" t="s">
        <v>3660</v>
      </c>
      <c r="D3646" s="1" t="s">
        <v>381</v>
      </c>
      <c r="E3646" s="1" t="s">
        <v>77</v>
      </c>
      <c r="F3646" s="1" t="s">
        <v>28</v>
      </c>
      <c r="G3646" s="1" t="s">
        <v>15</v>
      </c>
      <c r="H3646" s="2">
        <v>41897</v>
      </c>
      <c r="I3646" s="1" t="s">
        <v>22</v>
      </c>
      <c r="J3646" s="6" t="s">
        <v>382</v>
      </c>
      <c r="L3646" t="str">
        <f>VLOOKUP(Table3[[#This Row],[Order ID]],OrderBreakDown!A3645:H11692,2,0)</f>
        <v>Hoover Blender, Black</v>
      </c>
      <c r="M3646" s="16">
        <f>VLOOKUP(Table3[[#This Row],[Order ID]],OrderBreakDown!A3645:H11692,3,0)</f>
        <v>0.5</v>
      </c>
      <c r="N3646" t="str">
        <f>VLOOKUP(Table3[[#This Row],[Order ID]],OrderBreakDown!A3645:H11692,4,0)</f>
        <v>$97.00</v>
      </c>
      <c r="O3646" s="18" t="str">
        <f>VLOOKUP(Table3[[#This Row],[Order ID]],OrderBreakDown!A3645:H11692,5,0)</f>
        <v>-$62.00</v>
      </c>
      <c r="P3646">
        <f>VLOOKUP(Table3[[#This Row],[Order ID]],OrderBreakDown!A3645:H11692,6,0)</f>
        <v>2</v>
      </c>
      <c r="Q3646" t="str">
        <f>VLOOKUP(Table3[[#This Row],[Order ID]],OrderBreakDown!A3645:H11692,7,0)</f>
        <v>Office Supplies</v>
      </c>
      <c r="R3646" t="str">
        <f>VLOOKUP(Table3[[#This Row],[Order ID]],OrderBreakDown!A3645:H11692,8,0)</f>
        <v>Appliances</v>
      </c>
    </row>
    <row r="3647" spans="1:18" ht="21.75" customHeight="1" thickBot="1" x14ac:dyDescent="0.3">
      <c r="A3647" s="5" t="s">
        <v>5529</v>
      </c>
      <c r="B3647" s="2">
        <v>41894</v>
      </c>
      <c r="C3647" s="1" t="s">
        <v>1500</v>
      </c>
      <c r="D3647" s="1" t="s">
        <v>3042</v>
      </c>
      <c r="E3647" s="1" t="s">
        <v>58</v>
      </c>
      <c r="F3647" s="1" t="s">
        <v>50</v>
      </c>
      <c r="G3647" s="1" t="s">
        <v>33</v>
      </c>
      <c r="H3647" s="2">
        <v>41898</v>
      </c>
      <c r="I3647" s="1" t="s">
        <v>16</v>
      </c>
      <c r="J3647" s="6" t="s">
        <v>1392</v>
      </c>
      <c r="L3647" t="str">
        <f>VLOOKUP(Table3[[#This Row],[Order ID]],OrderBreakDown!A3646:H11693,2,0)</f>
        <v>Kleencut Trimmer, Steel</v>
      </c>
      <c r="M3647" s="16">
        <f>VLOOKUP(Table3[[#This Row],[Order ID]],OrderBreakDown!A3646:H11693,3,0)</f>
        <v>0</v>
      </c>
      <c r="N3647" t="str">
        <f>VLOOKUP(Table3[[#This Row],[Order ID]],OrderBreakDown!A3646:H11693,4,0)</f>
        <v>$82.00</v>
      </c>
      <c r="O3647" s="18" t="str">
        <f>VLOOKUP(Table3[[#This Row],[Order ID]],OrderBreakDown!A3646:H11693,5,0)</f>
        <v>$13.00</v>
      </c>
      <c r="P3647">
        <f>VLOOKUP(Table3[[#This Row],[Order ID]],OrderBreakDown!A3646:H11693,6,0)</f>
        <v>2</v>
      </c>
      <c r="Q3647" t="str">
        <f>VLOOKUP(Table3[[#This Row],[Order ID]],OrderBreakDown!A3646:H11693,7,0)</f>
        <v>Office Supplies</v>
      </c>
      <c r="R3647" t="str">
        <f>VLOOKUP(Table3[[#This Row],[Order ID]],OrderBreakDown!A3646:H11693,8,0)</f>
        <v>Supplies</v>
      </c>
    </row>
    <row r="3648" spans="1:18" ht="21.75" customHeight="1" thickBot="1" x14ac:dyDescent="0.3">
      <c r="A3648" s="5" t="s">
        <v>5530</v>
      </c>
      <c r="B3648" s="2">
        <v>41894</v>
      </c>
      <c r="C3648" s="1" t="s">
        <v>449</v>
      </c>
      <c r="D3648" s="1" t="s">
        <v>1786</v>
      </c>
      <c r="E3648" s="1" t="s">
        <v>66</v>
      </c>
      <c r="F3648" s="1" t="s">
        <v>28</v>
      </c>
      <c r="G3648" s="1" t="s">
        <v>21</v>
      </c>
      <c r="H3648" s="2">
        <v>41899</v>
      </c>
      <c r="I3648" s="1" t="s">
        <v>16</v>
      </c>
      <c r="J3648" s="6" t="s">
        <v>206</v>
      </c>
      <c r="L3648" t="str">
        <f>VLOOKUP(Table3[[#This Row],[Order ID]],OrderBreakDown!A3647:H11694,2,0)</f>
        <v>Sauder Classic Bookcase, Traditional</v>
      </c>
      <c r="M3648" s="16">
        <f>VLOOKUP(Table3[[#This Row],[Order ID]],OrderBreakDown!A3647:H11694,3,0)</f>
        <v>0.1</v>
      </c>
      <c r="N3648" t="str">
        <f>VLOOKUP(Table3[[#This Row],[Order ID]],OrderBreakDown!A3647:H11694,4,0)</f>
        <v>$1,177.00</v>
      </c>
      <c r="O3648" s="18" t="str">
        <f>VLOOKUP(Table3[[#This Row],[Order ID]],OrderBreakDown!A3647:H11694,5,0)</f>
        <v>$405.00</v>
      </c>
      <c r="P3648">
        <f>VLOOKUP(Table3[[#This Row],[Order ID]],OrderBreakDown!A3647:H11694,6,0)</f>
        <v>3</v>
      </c>
      <c r="Q3648" t="str">
        <f>VLOOKUP(Table3[[#This Row],[Order ID]],OrderBreakDown!A3647:H11694,7,0)</f>
        <v>Furniture</v>
      </c>
      <c r="R3648" t="str">
        <f>VLOOKUP(Table3[[#This Row],[Order ID]],OrderBreakDown!A3647:H11694,8,0)</f>
        <v>Bookcases</v>
      </c>
    </row>
    <row r="3649" spans="1:18" ht="21.75" customHeight="1" thickBot="1" x14ac:dyDescent="0.3">
      <c r="A3649" s="5" t="s">
        <v>5531</v>
      </c>
      <c r="B3649" s="2">
        <v>41894</v>
      </c>
      <c r="C3649" s="1" t="s">
        <v>208</v>
      </c>
      <c r="D3649" s="1" t="s">
        <v>2995</v>
      </c>
      <c r="E3649" s="1" t="s">
        <v>27</v>
      </c>
      <c r="F3649" s="1" t="s">
        <v>28</v>
      </c>
      <c r="G3649" s="1" t="s">
        <v>33</v>
      </c>
      <c r="H3649" s="2">
        <v>41898</v>
      </c>
      <c r="I3649" s="1" t="s">
        <v>22</v>
      </c>
      <c r="J3649" s="6" t="s">
        <v>112</v>
      </c>
      <c r="L3649" t="str">
        <f>VLOOKUP(Table3[[#This Row],[Order ID]],OrderBreakDown!A3648:H11695,2,0)</f>
        <v>Advantus Frame, Black</v>
      </c>
      <c r="M3649" s="16">
        <f>VLOOKUP(Table3[[#This Row],[Order ID]],OrderBreakDown!A3648:H11695,3,0)</f>
        <v>0</v>
      </c>
      <c r="N3649" t="str">
        <f>VLOOKUP(Table3[[#This Row],[Order ID]],OrderBreakDown!A3648:H11695,4,0)</f>
        <v>$222.00</v>
      </c>
      <c r="O3649" s="18" t="str">
        <f>VLOOKUP(Table3[[#This Row],[Order ID]],OrderBreakDown!A3648:H11695,5,0)</f>
        <v>$44.00</v>
      </c>
      <c r="P3649">
        <f>VLOOKUP(Table3[[#This Row],[Order ID]],OrderBreakDown!A3648:H11695,6,0)</f>
        <v>2</v>
      </c>
      <c r="Q3649" t="str">
        <f>VLOOKUP(Table3[[#This Row],[Order ID]],OrderBreakDown!A3648:H11695,7,0)</f>
        <v>Furniture</v>
      </c>
      <c r="R3649" t="str">
        <f>VLOOKUP(Table3[[#This Row],[Order ID]],OrderBreakDown!A3648:H11695,8,0)</f>
        <v>Furnishings</v>
      </c>
    </row>
    <row r="3650" spans="1:18" ht="21.75" customHeight="1" thickBot="1" x14ac:dyDescent="0.3">
      <c r="A3650" s="5" t="s">
        <v>5532</v>
      </c>
      <c r="B3650" s="2">
        <v>41894</v>
      </c>
      <c r="C3650" s="1" t="s">
        <v>425</v>
      </c>
      <c r="D3650" s="1" t="s">
        <v>529</v>
      </c>
      <c r="E3650" s="1" t="s">
        <v>120</v>
      </c>
      <c r="F3650" s="1" t="s">
        <v>28</v>
      </c>
      <c r="G3650" s="1" t="s">
        <v>21</v>
      </c>
      <c r="H3650" s="2">
        <v>41899</v>
      </c>
      <c r="I3650" s="1" t="s">
        <v>22</v>
      </c>
      <c r="J3650" s="6" t="s">
        <v>529</v>
      </c>
      <c r="L3650" t="str">
        <f>VLOOKUP(Table3[[#This Row],[Order ID]],OrderBreakDown!A3649:H11696,2,0)</f>
        <v>Enermax Flash Drive, Bluetooth</v>
      </c>
      <c r="M3650" s="16">
        <f>VLOOKUP(Table3[[#This Row],[Order ID]],OrderBreakDown!A3649:H11696,3,0)</f>
        <v>0</v>
      </c>
      <c r="N3650" t="str">
        <f>VLOOKUP(Table3[[#This Row],[Order ID]],OrderBreakDown!A3649:H11696,4,0)</f>
        <v>$166.00</v>
      </c>
      <c r="O3650" s="18" t="str">
        <f>VLOOKUP(Table3[[#This Row],[Order ID]],OrderBreakDown!A3649:H11696,5,0)</f>
        <v>$53.00</v>
      </c>
      <c r="P3650">
        <f>VLOOKUP(Table3[[#This Row],[Order ID]],OrderBreakDown!A3649:H11696,6,0)</f>
        <v>4</v>
      </c>
      <c r="Q3650" t="str">
        <f>VLOOKUP(Table3[[#This Row],[Order ID]],OrderBreakDown!A3649:H11696,7,0)</f>
        <v>Technology</v>
      </c>
      <c r="R3650" t="str">
        <f>VLOOKUP(Table3[[#This Row],[Order ID]],OrderBreakDown!A3649:H11696,8,0)</f>
        <v>Accessories</v>
      </c>
    </row>
    <row r="3651" spans="1:18" ht="21.75" customHeight="1" thickBot="1" x14ac:dyDescent="0.3">
      <c r="A3651" s="5" t="s">
        <v>5533</v>
      </c>
      <c r="B3651" s="2">
        <v>41894</v>
      </c>
      <c r="C3651" s="1" t="s">
        <v>612</v>
      </c>
      <c r="D3651" s="1" t="s">
        <v>3444</v>
      </c>
      <c r="E3651" s="1" t="s">
        <v>66</v>
      </c>
      <c r="F3651" s="1" t="s">
        <v>28</v>
      </c>
      <c r="G3651" s="1" t="s">
        <v>15</v>
      </c>
      <c r="H3651" s="2">
        <v>41894</v>
      </c>
      <c r="I3651" s="1" t="s">
        <v>62</v>
      </c>
      <c r="J3651" s="6" t="s">
        <v>821</v>
      </c>
      <c r="L3651" t="str">
        <f>VLOOKUP(Table3[[#This Row],[Order ID]],OrderBreakDown!A3650:H11697,2,0)</f>
        <v>Office Star Chairmat, Red</v>
      </c>
      <c r="M3651" s="16">
        <f>VLOOKUP(Table3[[#This Row],[Order ID]],OrderBreakDown!A3650:H11697,3,0)</f>
        <v>0.1</v>
      </c>
      <c r="N3651" t="str">
        <f>VLOOKUP(Table3[[#This Row],[Order ID]],OrderBreakDown!A3650:H11697,4,0)</f>
        <v>$237.00</v>
      </c>
      <c r="O3651" s="18" t="str">
        <f>VLOOKUP(Table3[[#This Row],[Order ID]],OrderBreakDown!A3650:H11697,5,0)</f>
        <v>$79.00</v>
      </c>
      <c r="P3651">
        <f>VLOOKUP(Table3[[#This Row],[Order ID]],OrderBreakDown!A3650:H11697,6,0)</f>
        <v>4</v>
      </c>
      <c r="Q3651" t="str">
        <f>VLOOKUP(Table3[[#This Row],[Order ID]],OrderBreakDown!A3650:H11697,7,0)</f>
        <v>Furniture</v>
      </c>
      <c r="R3651" t="str">
        <f>VLOOKUP(Table3[[#This Row],[Order ID]],OrderBreakDown!A3650:H11697,8,0)</f>
        <v>Chairs</v>
      </c>
    </row>
    <row r="3652" spans="1:18" ht="21.75" customHeight="1" thickBot="1" x14ac:dyDescent="0.3">
      <c r="A3652" s="5" t="s">
        <v>5534</v>
      </c>
      <c r="B3652" s="2">
        <v>41894</v>
      </c>
      <c r="C3652" s="1" t="s">
        <v>1357</v>
      </c>
      <c r="D3652" s="1" t="s">
        <v>447</v>
      </c>
      <c r="E3652" s="1" t="s">
        <v>13</v>
      </c>
      <c r="F3652" s="1" t="s">
        <v>14</v>
      </c>
      <c r="G3652" s="1" t="s">
        <v>15</v>
      </c>
      <c r="H3652" s="2">
        <v>41897</v>
      </c>
      <c r="I3652" s="1" t="s">
        <v>37</v>
      </c>
      <c r="J3652" s="6" t="s">
        <v>12</v>
      </c>
      <c r="L3652" t="str">
        <f>VLOOKUP(Table3[[#This Row],[Order ID]],OrderBreakDown!A3651:H11698,2,0)</f>
        <v>Office Star Steel Folding Chair, Black</v>
      </c>
      <c r="M3652" s="16">
        <f>VLOOKUP(Table3[[#This Row],[Order ID]],OrderBreakDown!A3651:H11698,3,0)</f>
        <v>0.5</v>
      </c>
      <c r="N3652" t="str">
        <f>VLOOKUP(Table3[[#This Row],[Order ID]],OrderBreakDown!A3651:H11698,4,0)</f>
        <v>$312.00</v>
      </c>
      <c r="O3652" s="18" t="str">
        <f>VLOOKUP(Table3[[#This Row],[Order ID]],OrderBreakDown!A3651:H11698,5,0)</f>
        <v>-$312.00</v>
      </c>
      <c r="P3652">
        <f>VLOOKUP(Table3[[#This Row],[Order ID]],OrderBreakDown!A3651:H11698,6,0)</f>
        <v>7</v>
      </c>
      <c r="Q3652" t="str">
        <f>VLOOKUP(Table3[[#This Row],[Order ID]],OrderBreakDown!A3651:H11698,7,0)</f>
        <v>Furniture</v>
      </c>
      <c r="R3652" t="str">
        <f>VLOOKUP(Table3[[#This Row],[Order ID]],OrderBreakDown!A3651:H11698,8,0)</f>
        <v>Chairs</v>
      </c>
    </row>
    <row r="3653" spans="1:18" ht="21.75" customHeight="1" thickBot="1" x14ac:dyDescent="0.3">
      <c r="A3653" s="5" t="s">
        <v>5535</v>
      </c>
      <c r="B3653" s="2">
        <v>41895</v>
      </c>
      <c r="C3653" s="1" t="s">
        <v>690</v>
      </c>
      <c r="D3653" s="1" t="s">
        <v>141</v>
      </c>
      <c r="E3653" s="1" t="s">
        <v>58</v>
      </c>
      <c r="F3653" s="1" t="s">
        <v>50</v>
      </c>
      <c r="G3653" s="1" t="s">
        <v>15</v>
      </c>
      <c r="H3653" s="2">
        <v>41896</v>
      </c>
      <c r="I3653" s="1" t="s">
        <v>37</v>
      </c>
      <c r="J3653" s="6" t="s">
        <v>141</v>
      </c>
      <c r="L3653" t="str">
        <f>VLOOKUP(Table3[[#This Row],[Order ID]],OrderBreakDown!A3652:H11699,2,0)</f>
        <v>Elite Ruler, High Speed</v>
      </c>
      <c r="M3653" s="16">
        <f>VLOOKUP(Table3[[#This Row],[Order ID]],OrderBreakDown!A3652:H11699,3,0)</f>
        <v>0</v>
      </c>
      <c r="N3653" t="str">
        <f>VLOOKUP(Table3[[#This Row],[Order ID]],OrderBreakDown!A3652:H11699,4,0)</f>
        <v>$83.00</v>
      </c>
      <c r="O3653" s="18" t="str">
        <f>VLOOKUP(Table3[[#This Row],[Order ID]],OrderBreakDown!A3652:H11699,5,0)</f>
        <v>$6.00</v>
      </c>
      <c r="P3653">
        <f>VLOOKUP(Table3[[#This Row],[Order ID]],OrderBreakDown!A3652:H11699,6,0)</f>
        <v>6</v>
      </c>
      <c r="Q3653" t="str">
        <f>VLOOKUP(Table3[[#This Row],[Order ID]],OrderBreakDown!A3652:H11699,7,0)</f>
        <v>Office Supplies</v>
      </c>
      <c r="R3653" t="str">
        <f>VLOOKUP(Table3[[#This Row],[Order ID]],OrderBreakDown!A3652:H11699,8,0)</f>
        <v>Supplies</v>
      </c>
    </row>
    <row r="3654" spans="1:18" ht="21.75" customHeight="1" thickBot="1" x14ac:dyDescent="0.3">
      <c r="A3654" s="5" t="s">
        <v>5536</v>
      </c>
      <c r="B3654" s="2">
        <v>41895</v>
      </c>
      <c r="C3654" s="1" t="s">
        <v>925</v>
      </c>
      <c r="D3654" s="1" t="s">
        <v>247</v>
      </c>
      <c r="E3654" s="1" t="s">
        <v>49</v>
      </c>
      <c r="F3654" s="1" t="s">
        <v>50</v>
      </c>
      <c r="G3654" s="1" t="s">
        <v>15</v>
      </c>
      <c r="H3654" s="2">
        <v>41900</v>
      </c>
      <c r="I3654" s="1" t="s">
        <v>22</v>
      </c>
      <c r="J3654" s="6" t="s">
        <v>104</v>
      </c>
      <c r="L3654" t="str">
        <f>VLOOKUP(Table3[[#This Row],[Order ID]],OrderBreakDown!A3653:H11700,2,0)</f>
        <v>SanDisk Memo Slips, Recycled</v>
      </c>
      <c r="M3654" s="16">
        <f>VLOOKUP(Table3[[#This Row],[Order ID]],OrderBreakDown!A3653:H11700,3,0)</f>
        <v>0</v>
      </c>
      <c r="N3654" t="str">
        <f>VLOOKUP(Table3[[#This Row],[Order ID]],OrderBreakDown!A3653:H11700,4,0)</f>
        <v>$51.00</v>
      </c>
      <c r="O3654" s="18" t="str">
        <f>VLOOKUP(Table3[[#This Row],[Order ID]],OrderBreakDown!A3653:H11700,5,0)</f>
        <v>$21.00</v>
      </c>
      <c r="P3654">
        <f>VLOOKUP(Table3[[#This Row],[Order ID]],OrderBreakDown!A3653:H11700,6,0)</f>
        <v>3</v>
      </c>
      <c r="Q3654" t="str">
        <f>VLOOKUP(Table3[[#This Row],[Order ID]],OrderBreakDown!A3653:H11700,7,0)</f>
        <v>Office Supplies</v>
      </c>
      <c r="R3654" t="str">
        <f>VLOOKUP(Table3[[#This Row],[Order ID]],OrderBreakDown!A3653:H11700,8,0)</f>
        <v>Paper</v>
      </c>
    </row>
    <row r="3655" spans="1:18" ht="21.75" customHeight="1" thickBot="1" x14ac:dyDescent="0.3">
      <c r="A3655" s="5" t="s">
        <v>5537</v>
      </c>
      <c r="B3655" s="2">
        <v>41897</v>
      </c>
      <c r="C3655" s="1" t="s">
        <v>3664</v>
      </c>
      <c r="D3655" s="1" t="s">
        <v>3044</v>
      </c>
      <c r="E3655" s="1" t="s">
        <v>27</v>
      </c>
      <c r="F3655" s="1" t="s">
        <v>28</v>
      </c>
      <c r="G3655" s="1" t="s">
        <v>33</v>
      </c>
      <c r="H3655" s="2">
        <v>41902</v>
      </c>
      <c r="I3655" s="1" t="s">
        <v>16</v>
      </c>
      <c r="J3655" s="6" t="s">
        <v>41</v>
      </c>
      <c r="L3655" t="str">
        <f>VLOOKUP(Table3[[#This Row],[Order ID]],OrderBreakDown!A3654:H11701,2,0)</f>
        <v>Stockwell Push Pins, 12 Pack</v>
      </c>
      <c r="M3655" s="16">
        <f>VLOOKUP(Table3[[#This Row],[Order ID]],OrderBreakDown!A3654:H11701,3,0)</f>
        <v>0</v>
      </c>
      <c r="N3655" t="str">
        <f>VLOOKUP(Table3[[#This Row],[Order ID]],OrderBreakDown!A3654:H11701,4,0)</f>
        <v>$27.00</v>
      </c>
      <c r="O3655" s="18" t="str">
        <f>VLOOKUP(Table3[[#This Row],[Order ID]],OrderBreakDown!A3654:H11701,5,0)</f>
        <v>$2.00</v>
      </c>
      <c r="P3655">
        <f>VLOOKUP(Table3[[#This Row],[Order ID]],OrderBreakDown!A3654:H11701,6,0)</f>
        <v>2</v>
      </c>
      <c r="Q3655" t="str">
        <f>VLOOKUP(Table3[[#This Row],[Order ID]],OrderBreakDown!A3654:H11701,7,0)</f>
        <v>Office Supplies</v>
      </c>
      <c r="R3655" t="str">
        <f>VLOOKUP(Table3[[#This Row],[Order ID]],OrderBreakDown!A3654:H11701,8,0)</f>
        <v>Fasteners</v>
      </c>
    </row>
    <row r="3656" spans="1:18" ht="21.75" customHeight="1" thickBot="1" x14ac:dyDescent="0.3">
      <c r="A3656" s="5" t="s">
        <v>5538</v>
      </c>
      <c r="B3656" s="2">
        <v>41897</v>
      </c>
      <c r="C3656" s="1" t="s">
        <v>1162</v>
      </c>
      <c r="D3656" s="1" t="s">
        <v>1985</v>
      </c>
      <c r="E3656" s="1" t="s">
        <v>77</v>
      </c>
      <c r="F3656" s="1" t="s">
        <v>28</v>
      </c>
      <c r="G3656" s="1" t="s">
        <v>15</v>
      </c>
      <c r="H3656" s="2">
        <v>41900</v>
      </c>
      <c r="I3656" s="1" t="s">
        <v>37</v>
      </c>
      <c r="J3656" s="6" t="s">
        <v>382</v>
      </c>
      <c r="L3656" t="str">
        <f>VLOOKUP(Table3[[#This Row],[Order ID]],OrderBreakDown!A3655:H11702,2,0)</f>
        <v>Deflect-O Light Bulb, Black</v>
      </c>
      <c r="M3656" s="16">
        <f>VLOOKUP(Table3[[#This Row],[Order ID]],OrderBreakDown!A3655:H11702,3,0)</f>
        <v>0.2</v>
      </c>
      <c r="N3656" t="str">
        <f>VLOOKUP(Table3[[#This Row],[Order ID]],OrderBreakDown!A3655:H11702,4,0)</f>
        <v>$46.00</v>
      </c>
      <c r="O3656" s="18" t="str">
        <f>VLOOKUP(Table3[[#This Row],[Order ID]],OrderBreakDown!A3655:H11702,5,0)</f>
        <v>$9.00</v>
      </c>
      <c r="P3656">
        <f>VLOOKUP(Table3[[#This Row],[Order ID]],OrderBreakDown!A3655:H11702,6,0)</f>
        <v>3</v>
      </c>
      <c r="Q3656" t="str">
        <f>VLOOKUP(Table3[[#This Row],[Order ID]],OrderBreakDown!A3655:H11702,7,0)</f>
        <v>Furniture</v>
      </c>
      <c r="R3656" t="str">
        <f>VLOOKUP(Table3[[#This Row],[Order ID]],OrderBreakDown!A3655:H11702,8,0)</f>
        <v>Furnishings</v>
      </c>
    </row>
    <row r="3657" spans="1:18" ht="21.75" customHeight="1" thickBot="1" x14ac:dyDescent="0.3">
      <c r="A3657" s="5" t="s">
        <v>5539</v>
      </c>
      <c r="B3657" s="2">
        <v>41897</v>
      </c>
      <c r="C3657" s="1" t="s">
        <v>1120</v>
      </c>
      <c r="D3657" s="1" t="s">
        <v>4807</v>
      </c>
      <c r="E3657" s="1" t="s">
        <v>20</v>
      </c>
      <c r="F3657" s="1" t="s">
        <v>14</v>
      </c>
      <c r="G3657" s="1" t="s">
        <v>33</v>
      </c>
      <c r="H3657" s="2">
        <v>41903</v>
      </c>
      <c r="I3657" s="1" t="s">
        <v>22</v>
      </c>
      <c r="J3657" s="6" t="s">
        <v>23</v>
      </c>
      <c r="L3657" t="str">
        <f>VLOOKUP(Table3[[#This Row],[Order ID]],OrderBreakDown!A3656:H11703,2,0)</f>
        <v>Cardinal Hole Reinforcements, Economy</v>
      </c>
      <c r="M3657" s="16">
        <f>VLOOKUP(Table3[[#This Row],[Order ID]],OrderBreakDown!A3656:H11703,3,0)</f>
        <v>0</v>
      </c>
      <c r="N3657" t="str">
        <f>VLOOKUP(Table3[[#This Row],[Order ID]],OrderBreakDown!A3656:H11703,4,0)</f>
        <v>$16.00</v>
      </c>
      <c r="O3657" s="18" t="str">
        <f>VLOOKUP(Table3[[#This Row],[Order ID]],OrderBreakDown!A3656:H11703,5,0)</f>
        <v>$6.00</v>
      </c>
      <c r="P3657">
        <f>VLOOKUP(Table3[[#This Row],[Order ID]],OrderBreakDown!A3656:H11703,6,0)</f>
        <v>3</v>
      </c>
      <c r="Q3657" t="str">
        <f>VLOOKUP(Table3[[#This Row],[Order ID]],OrderBreakDown!A3656:H11703,7,0)</f>
        <v>Office Supplies</v>
      </c>
      <c r="R3657" t="str">
        <f>VLOOKUP(Table3[[#This Row],[Order ID]],OrderBreakDown!A3656:H11703,8,0)</f>
        <v>Binders</v>
      </c>
    </row>
    <row r="3658" spans="1:18" ht="21.75" customHeight="1" thickBot="1" x14ac:dyDescent="0.3">
      <c r="A3658" s="5" t="s">
        <v>5540</v>
      </c>
      <c r="B3658" s="2">
        <v>41897</v>
      </c>
      <c r="C3658" s="1" t="s">
        <v>3421</v>
      </c>
      <c r="D3658" s="1" t="s">
        <v>5541</v>
      </c>
      <c r="E3658" s="1" t="s">
        <v>27</v>
      </c>
      <c r="F3658" s="1" t="s">
        <v>28</v>
      </c>
      <c r="G3658" s="1" t="s">
        <v>21</v>
      </c>
      <c r="H3658" s="2">
        <v>41903</v>
      </c>
      <c r="I3658" s="1" t="s">
        <v>22</v>
      </c>
      <c r="J3658" s="6" t="s">
        <v>112</v>
      </c>
      <c r="L3658" t="str">
        <f>VLOOKUP(Table3[[#This Row],[Order ID]],OrderBreakDown!A3657:H11704,2,0)</f>
        <v>Ikea Floating Shelf Set, Pine</v>
      </c>
      <c r="M3658" s="16">
        <f>VLOOKUP(Table3[[#This Row],[Order ID]],OrderBreakDown!A3657:H11704,3,0)</f>
        <v>0.1</v>
      </c>
      <c r="N3658" t="str">
        <f>VLOOKUP(Table3[[#This Row],[Order ID]],OrderBreakDown!A3657:H11704,4,0)</f>
        <v>$618.00</v>
      </c>
      <c r="O3658" s="18" t="str">
        <f>VLOOKUP(Table3[[#This Row],[Order ID]],OrderBreakDown!A3657:H11704,5,0)</f>
        <v>$27.00</v>
      </c>
      <c r="P3658">
        <f>VLOOKUP(Table3[[#This Row],[Order ID]],OrderBreakDown!A3657:H11704,6,0)</f>
        <v>4</v>
      </c>
      <c r="Q3658" t="str">
        <f>VLOOKUP(Table3[[#This Row],[Order ID]],OrderBreakDown!A3657:H11704,7,0)</f>
        <v>Furniture</v>
      </c>
      <c r="R3658" t="str">
        <f>VLOOKUP(Table3[[#This Row],[Order ID]],OrderBreakDown!A3657:H11704,8,0)</f>
        <v>Bookcases</v>
      </c>
    </row>
    <row r="3659" spans="1:18" ht="21.75" customHeight="1" thickBot="1" x14ac:dyDescent="0.3">
      <c r="A3659" s="5" t="s">
        <v>5542</v>
      </c>
      <c r="B3659" s="2">
        <v>41897</v>
      </c>
      <c r="C3659" s="1" t="s">
        <v>357</v>
      </c>
      <c r="D3659" s="1" t="s">
        <v>12</v>
      </c>
      <c r="E3659" s="1" t="s">
        <v>13</v>
      </c>
      <c r="F3659" s="1" t="s">
        <v>14</v>
      </c>
      <c r="G3659" s="1" t="s">
        <v>33</v>
      </c>
      <c r="H3659" s="2">
        <v>41902</v>
      </c>
      <c r="I3659" s="1" t="s">
        <v>22</v>
      </c>
      <c r="J3659" s="6" t="s">
        <v>12</v>
      </c>
      <c r="L3659" t="str">
        <f>VLOOKUP(Table3[[#This Row],[Order ID]],OrderBreakDown!A3658:H11705,2,0)</f>
        <v>Hon Removable Labels, Adjustable</v>
      </c>
      <c r="M3659" s="16">
        <f>VLOOKUP(Table3[[#This Row],[Order ID]],OrderBreakDown!A3658:H11705,3,0)</f>
        <v>0.5</v>
      </c>
      <c r="N3659" t="str">
        <f>VLOOKUP(Table3[[#This Row],[Order ID]],OrderBreakDown!A3658:H11705,4,0)</f>
        <v>$4.00</v>
      </c>
      <c r="O3659" s="18" t="str">
        <f>VLOOKUP(Table3[[#This Row],[Order ID]],OrderBreakDown!A3658:H11705,5,0)</f>
        <v>-$3.00</v>
      </c>
      <c r="P3659">
        <f>VLOOKUP(Table3[[#This Row],[Order ID]],OrderBreakDown!A3658:H11705,6,0)</f>
        <v>1</v>
      </c>
      <c r="Q3659" t="str">
        <f>VLOOKUP(Table3[[#This Row],[Order ID]],OrderBreakDown!A3658:H11705,7,0)</f>
        <v>Office Supplies</v>
      </c>
      <c r="R3659" t="str">
        <f>VLOOKUP(Table3[[#This Row],[Order ID]],OrderBreakDown!A3658:H11705,8,0)</f>
        <v>Labels</v>
      </c>
    </row>
    <row r="3660" spans="1:18" ht="21.75" customHeight="1" thickBot="1" x14ac:dyDescent="0.3">
      <c r="A3660" s="5" t="s">
        <v>5543</v>
      </c>
      <c r="B3660" s="2">
        <v>41897</v>
      </c>
      <c r="C3660" s="1" t="s">
        <v>1429</v>
      </c>
      <c r="D3660" s="1" t="s">
        <v>485</v>
      </c>
      <c r="E3660" s="1" t="s">
        <v>58</v>
      </c>
      <c r="F3660" s="1" t="s">
        <v>50</v>
      </c>
      <c r="G3660" s="1" t="s">
        <v>21</v>
      </c>
      <c r="H3660" s="2">
        <v>41903</v>
      </c>
      <c r="I3660" s="1" t="s">
        <v>22</v>
      </c>
      <c r="J3660" s="6" t="s">
        <v>96</v>
      </c>
      <c r="L3660" t="str">
        <f>VLOOKUP(Table3[[#This Row],[Order ID]],OrderBreakDown!A3659:H11706,2,0)</f>
        <v>SAFCO Rocking Chair, Black</v>
      </c>
      <c r="M3660" s="16">
        <f>VLOOKUP(Table3[[#This Row],[Order ID]],OrderBreakDown!A3659:H11706,3,0)</f>
        <v>0.2</v>
      </c>
      <c r="N3660" t="str">
        <f>VLOOKUP(Table3[[#This Row],[Order ID]],OrderBreakDown!A3659:H11706,4,0)</f>
        <v>$212.00</v>
      </c>
      <c r="O3660" s="18" t="str">
        <f>VLOOKUP(Table3[[#This Row],[Order ID]],OrderBreakDown!A3659:H11706,5,0)</f>
        <v>-$24.00</v>
      </c>
      <c r="P3660">
        <f>VLOOKUP(Table3[[#This Row],[Order ID]],OrderBreakDown!A3659:H11706,6,0)</f>
        <v>2</v>
      </c>
      <c r="Q3660" t="str">
        <f>VLOOKUP(Table3[[#This Row],[Order ID]],OrderBreakDown!A3659:H11706,7,0)</f>
        <v>Furniture</v>
      </c>
      <c r="R3660" t="str">
        <f>VLOOKUP(Table3[[#This Row],[Order ID]],OrderBreakDown!A3659:H11706,8,0)</f>
        <v>Chairs</v>
      </c>
    </row>
    <row r="3661" spans="1:18" ht="21.75" customHeight="1" thickBot="1" x14ac:dyDescent="0.3">
      <c r="A3661" s="5" t="s">
        <v>5544</v>
      </c>
      <c r="B3661" s="2">
        <v>41898</v>
      </c>
      <c r="C3661" s="1" t="s">
        <v>5545</v>
      </c>
      <c r="D3661" s="1" t="s">
        <v>2847</v>
      </c>
      <c r="E3661" s="1" t="s">
        <v>20</v>
      </c>
      <c r="F3661" s="1" t="s">
        <v>14</v>
      </c>
      <c r="G3661" s="1" t="s">
        <v>15</v>
      </c>
      <c r="H3661" s="2">
        <v>41904</v>
      </c>
      <c r="I3661" s="1" t="s">
        <v>22</v>
      </c>
      <c r="J3661" s="6" t="s">
        <v>23</v>
      </c>
      <c r="L3661" t="str">
        <f>VLOOKUP(Table3[[#This Row],[Order ID]],OrderBreakDown!A3660:H11707,2,0)</f>
        <v>Logitech Router, Erganomic</v>
      </c>
      <c r="M3661" s="16">
        <f>VLOOKUP(Table3[[#This Row],[Order ID]],OrderBreakDown!A3660:H11707,3,0)</f>
        <v>0</v>
      </c>
      <c r="N3661" t="str">
        <f>VLOOKUP(Table3[[#This Row],[Order ID]],OrderBreakDown!A3660:H11707,4,0)</f>
        <v>$1,716.00</v>
      </c>
      <c r="O3661" s="18" t="str">
        <f>VLOOKUP(Table3[[#This Row],[Order ID]],OrderBreakDown!A3660:H11707,5,0)</f>
        <v>$309.00</v>
      </c>
      <c r="P3661">
        <f>VLOOKUP(Table3[[#This Row],[Order ID]],OrderBreakDown!A3660:H11707,6,0)</f>
        <v>7</v>
      </c>
      <c r="Q3661" t="str">
        <f>VLOOKUP(Table3[[#This Row],[Order ID]],OrderBreakDown!A3660:H11707,7,0)</f>
        <v>Technology</v>
      </c>
      <c r="R3661" t="str">
        <f>VLOOKUP(Table3[[#This Row],[Order ID]],OrderBreakDown!A3660:H11707,8,0)</f>
        <v>Accessories</v>
      </c>
    </row>
    <row r="3662" spans="1:18" ht="21.75" customHeight="1" thickBot="1" x14ac:dyDescent="0.3">
      <c r="A3662" s="5" t="s">
        <v>5546</v>
      </c>
      <c r="B3662" s="2">
        <v>41898</v>
      </c>
      <c r="C3662" s="1" t="s">
        <v>1139</v>
      </c>
      <c r="D3662" s="1" t="s">
        <v>73</v>
      </c>
      <c r="E3662" s="1" t="s">
        <v>20</v>
      </c>
      <c r="F3662" s="1" t="s">
        <v>14</v>
      </c>
      <c r="G3662" s="1" t="s">
        <v>21</v>
      </c>
      <c r="H3662" s="2">
        <v>41903</v>
      </c>
      <c r="I3662" s="1" t="s">
        <v>16</v>
      </c>
      <c r="J3662" s="6" t="s">
        <v>23</v>
      </c>
      <c r="L3662" t="str">
        <f>VLOOKUP(Table3[[#This Row],[Order ID]],OrderBreakDown!A3661:H11708,2,0)</f>
        <v>Stanley Pens, Water Color</v>
      </c>
      <c r="M3662" s="16">
        <f>VLOOKUP(Table3[[#This Row],[Order ID]],OrderBreakDown!A3661:H11708,3,0)</f>
        <v>0.5</v>
      </c>
      <c r="N3662" t="str">
        <f>VLOOKUP(Table3[[#This Row],[Order ID]],OrderBreakDown!A3661:H11708,4,0)</f>
        <v>$33.00</v>
      </c>
      <c r="O3662" s="18" t="str">
        <f>VLOOKUP(Table3[[#This Row],[Order ID]],OrderBreakDown!A3661:H11708,5,0)</f>
        <v>-$12.00</v>
      </c>
      <c r="P3662">
        <f>VLOOKUP(Table3[[#This Row],[Order ID]],OrderBreakDown!A3661:H11708,6,0)</f>
        <v>5</v>
      </c>
      <c r="Q3662" t="str">
        <f>VLOOKUP(Table3[[#This Row],[Order ID]],OrderBreakDown!A3661:H11708,7,0)</f>
        <v>Office Supplies</v>
      </c>
      <c r="R3662" t="str">
        <f>VLOOKUP(Table3[[#This Row],[Order ID]],OrderBreakDown!A3661:H11708,8,0)</f>
        <v>Art</v>
      </c>
    </row>
    <row r="3663" spans="1:18" ht="21.75" customHeight="1" thickBot="1" x14ac:dyDescent="0.3">
      <c r="A3663" s="5" t="s">
        <v>5547</v>
      </c>
      <c r="B3663" s="2">
        <v>41898</v>
      </c>
      <c r="C3663" s="1" t="s">
        <v>1263</v>
      </c>
      <c r="D3663" s="1" t="s">
        <v>600</v>
      </c>
      <c r="E3663" s="1" t="s">
        <v>27</v>
      </c>
      <c r="F3663" s="1" t="s">
        <v>28</v>
      </c>
      <c r="G3663" s="1" t="s">
        <v>21</v>
      </c>
      <c r="H3663" s="2">
        <v>41904</v>
      </c>
      <c r="I3663" s="1" t="s">
        <v>22</v>
      </c>
      <c r="J3663" s="6" t="s">
        <v>112</v>
      </c>
      <c r="L3663" t="str">
        <f>VLOOKUP(Table3[[#This Row],[Order ID]],OrderBreakDown!A3662:H11709,2,0)</f>
        <v>Cardinal Index Tab, Economy</v>
      </c>
      <c r="M3663" s="16">
        <f>VLOOKUP(Table3[[#This Row],[Order ID]],OrderBreakDown!A3662:H11709,3,0)</f>
        <v>0</v>
      </c>
      <c r="N3663" t="str">
        <f>VLOOKUP(Table3[[#This Row],[Order ID]],OrderBreakDown!A3662:H11709,4,0)</f>
        <v>$53.00</v>
      </c>
      <c r="O3663" s="18" t="str">
        <f>VLOOKUP(Table3[[#This Row],[Order ID]],OrderBreakDown!A3662:H11709,5,0)</f>
        <v>$24.00</v>
      </c>
      <c r="P3663">
        <f>VLOOKUP(Table3[[#This Row],[Order ID]],OrderBreakDown!A3662:H11709,6,0)</f>
        <v>6</v>
      </c>
      <c r="Q3663" t="str">
        <f>VLOOKUP(Table3[[#This Row],[Order ID]],OrderBreakDown!A3662:H11709,7,0)</f>
        <v>Office Supplies</v>
      </c>
      <c r="R3663" t="str">
        <f>VLOOKUP(Table3[[#This Row],[Order ID]],OrderBreakDown!A3662:H11709,8,0)</f>
        <v>Binders</v>
      </c>
    </row>
    <row r="3664" spans="1:18" ht="21.75" customHeight="1" thickBot="1" x14ac:dyDescent="0.3">
      <c r="A3664" s="5" t="s">
        <v>5548</v>
      </c>
      <c r="B3664" s="2">
        <v>41898</v>
      </c>
      <c r="C3664" s="1" t="s">
        <v>2883</v>
      </c>
      <c r="D3664" s="1" t="s">
        <v>1391</v>
      </c>
      <c r="E3664" s="1" t="s">
        <v>58</v>
      </c>
      <c r="F3664" s="1" t="s">
        <v>50</v>
      </c>
      <c r="G3664" s="1" t="s">
        <v>21</v>
      </c>
      <c r="H3664" s="2">
        <v>41900</v>
      </c>
      <c r="I3664" s="1" t="s">
        <v>16</v>
      </c>
      <c r="J3664" s="6" t="s">
        <v>1392</v>
      </c>
      <c r="L3664" t="str">
        <f>VLOOKUP(Table3[[#This Row],[Order ID]],OrderBreakDown!A3663:H11710,2,0)</f>
        <v>Avery Binder Covers, Durable</v>
      </c>
      <c r="M3664" s="16">
        <f>VLOOKUP(Table3[[#This Row],[Order ID]],OrderBreakDown!A3663:H11710,3,0)</f>
        <v>0</v>
      </c>
      <c r="N3664" t="str">
        <f>VLOOKUP(Table3[[#This Row],[Order ID]],OrderBreakDown!A3663:H11710,4,0)</f>
        <v>$25.00</v>
      </c>
      <c r="O3664" s="18" t="str">
        <f>VLOOKUP(Table3[[#This Row],[Order ID]],OrderBreakDown!A3663:H11710,5,0)</f>
        <v>$3.00</v>
      </c>
      <c r="P3664">
        <f>VLOOKUP(Table3[[#This Row],[Order ID]],OrderBreakDown!A3663:H11710,6,0)</f>
        <v>2</v>
      </c>
      <c r="Q3664" t="str">
        <f>VLOOKUP(Table3[[#This Row],[Order ID]],OrderBreakDown!A3663:H11710,7,0)</f>
        <v>Office Supplies</v>
      </c>
      <c r="R3664" t="str">
        <f>VLOOKUP(Table3[[#This Row],[Order ID]],OrderBreakDown!A3663:H11710,8,0)</f>
        <v>Binders</v>
      </c>
    </row>
    <row r="3665" spans="1:18" ht="21.75" customHeight="1" thickBot="1" x14ac:dyDescent="0.3">
      <c r="A3665" s="5" t="s">
        <v>5549</v>
      </c>
      <c r="B3665" s="2">
        <v>41898</v>
      </c>
      <c r="C3665" s="1" t="s">
        <v>1173</v>
      </c>
      <c r="D3665" s="1" t="s">
        <v>1327</v>
      </c>
      <c r="E3665" s="1" t="s">
        <v>49</v>
      </c>
      <c r="F3665" s="1" t="s">
        <v>50</v>
      </c>
      <c r="G3665" s="1" t="s">
        <v>15</v>
      </c>
      <c r="H3665" s="2">
        <v>41903</v>
      </c>
      <c r="I3665" s="1" t="s">
        <v>22</v>
      </c>
      <c r="J3665" s="6" t="s">
        <v>125</v>
      </c>
      <c r="L3665" t="str">
        <f>VLOOKUP(Table3[[#This Row],[Order ID]],OrderBreakDown!A3664:H11711,2,0)</f>
        <v>Eldon Trays, Wire Frame</v>
      </c>
      <c r="M3665" s="16">
        <f>VLOOKUP(Table3[[#This Row],[Order ID]],OrderBreakDown!A3664:H11711,3,0)</f>
        <v>0.4</v>
      </c>
      <c r="N3665" t="str">
        <f>VLOOKUP(Table3[[#This Row],[Order ID]],OrderBreakDown!A3664:H11711,4,0)</f>
        <v>$169.00</v>
      </c>
      <c r="O3665" s="18" t="str">
        <f>VLOOKUP(Table3[[#This Row],[Order ID]],OrderBreakDown!A3664:H11711,5,0)</f>
        <v>-$3.00</v>
      </c>
      <c r="P3665">
        <f>VLOOKUP(Table3[[#This Row],[Order ID]],OrderBreakDown!A3664:H11711,6,0)</f>
        <v>6</v>
      </c>
      <c r="Q3665" t="str">
        <f>VLOOKUP(Table3[[#This Row],[Order ID]],OrderBreakDown!A3664:H11711,7,0)</f>
        <v>Office Supplies</v>
      </c>
      <c r="R3665" t="str">
        <f>VLOOKUP(Table3[[#This Row],[Order ID]],OrderBreakDown!A3664:H11711,8,0)</f>
        <v>Storage</v>
      </c>
    </row>
    <row r="3666" spans="1:18" ht="21.75" customHeight="1" thickBot="1" x14ac:dyDescent="0.3">
      <c r="A3666" s="5" t="s">
        <v>5550</v>
      </c>
      <c r="B3666" s="2">
        <v>41898</v>
      </c>
      <c r="C3666" s="1" t="s">
        <v>4730</v>
      </c>
      <c r="D3666" s="1" t="s">
        <v>5551</v>
      </c>
      <c r="E3666" s="1" t="s">
        <v>49</v>
      </c>
      <c r="F3666" s="1" t="s">
        <v>50</v>
      </c>
      <c r="G3666" s="1" t="s">
        <v>33</v>
      </c>
      <c r="H3666" s="2">
        <v>41902</v>
      </c>
      <c r="I3666" s="1" t="s">
        <v>16</v>
      </c>
      <c r="J3666" s="6" t="s">
        <v>132</v>
      </c>
      <c r="L3666" t="str">
        <f>VLOOKUP(Table3[[#This Row],[Order ID]],OrderBreakDown!A3665:H11712,2,0)</f>
        <v>BIC Canvas, Blue</v>
      </c>
      <c r="M3666" s="16">
        <f>VLOOKUP(Table3[[#This Row],[Order ID]],OrderBreakDown!A3665:H11712,3,0)</f>
        <v>0</v>
      </c>
      <c r="N3666" t="str">
        <f>VLOOKUP(Table3[[#This Row],[Order ID]],OrderBreakDown!A3665:H11712,4,0)</f>
        <v>$107.00</v>
      </c>
      <c r="O3666" s="18" t="str">
        <f>VLOOKUP(Table3[[#This Row],[Order ID]],OrderBreakDown!A3665:H11712,5,0)</f>
        <v>$9.00</v>
      </c>
      <c r="P3666">
        <f>VLOOKUP(Table3[[#This Row],[Order ID]],OrderBreakDown!A3665:H11712,6,0)</f>
        <v>2</v>
      </c>
      <c r="Q3666" t="str">
        <f>VLOOKUP(Table3[[#This Row],[Order ID]],OrderBreakDown!A3665:H11712,7,0)</f>
        <v>Office Supplies</v>
      </c>
      <c r="R3666" t="str">
        <f>VLOOKUP(Table3[[#This Row],[Order ID]],OrderBreakDown!A3665:H11712,8,0)</f>
        <v>Art</v>
      </c>
    </row>
    <row r="3667" spans="1:18" ht="21.75" customHeight="1" thickBot="1" x14ac:dyDescent="0.3">
      <c r="A3667" s="5" t="s">
        <v>5552</v>
      </c>
      <c r="B3667" s="2">
        <v>41898</v>
      </c>
      <c r="C3667" s="1" t="s">
        <v>931</v>
      </c>
      <c r="D3667" s="1" t="s">
        <v>5553</v>
      </c>
      <c r="E3667" s="1" t="s">
        <v>27</v>
      </c>
      <c r="F3667" s="1" t="s">
        <v>28</v>
      </c>
      <c r="G3667" s="1" t="s">
        <v>21</v>
      </c>
      <c r="H3667" s="2">
        <v>41898</v>
      </c>
      <c r="I3667" s="1" t="s">
        <v>62</v>
      </c>
      <c r="J3667" s="6" t="s">
        <v>181</v>
      </c>
      <c r="L3667" t="str">
        <f>VLOOKUP(Table3[[#This Row],[Order ID]],OrderBreakDown!A3666:H11713,2,0)</f>
        <v>Cardinal Index Tab, Durable</v>
      </c>
      <c r="M3667" s="16">
        <f>VLOOKUP(Table3[[#This Row],[Order ID]],OrderBreakDown!A3666:H11713,3,0)</f>
        <v>0</v>
      </c>
      <c r="N3667" t="str">
        <f>VLOOKUP(Table3[[#This Row],[Order ID]],OrderBreakDown!A3666:H11713,4,0)</f>
        <v>$15.00</v>
      </c>
      <c r="O3667" s="18" t="str">
        <f>VLOOKUP(Table3[[#This Row],[Order ID]],OrderBreakDown!A3666:H11713,5,0)</f>
        <v>$7.00</v>
      </c>
      <c r="P3667">
        <f>VLOOKUP(Table3[[#This Row],[Order ID]],OrderBreakDown!A3666:H11713,6,0)</f>
        <v>2</v>
      </c>
      <c r="Q3667" t="str">
        <f>VLOOKUP(Table3[[#This Row],[Order ID]],OrderBreakDown!A3666:H11713,7,0)</f>
        <v>Office Supplies</v>
      </c>
      <c r="R3667" t="str">
        <f>VLOOKUP(Table3[[#This Row],[Order ID]],OrderBreakDown!A3666:H11713,8,0)</f>
        <v>Binders</v>
      </c>
    </row>
    <row r="3668" spans="1:18" ht="21.75" customHeight="1" thickBot="1" x14ac:dyDescent="0.3">
      <c r="A3668" s="5" t="s">
        <v>5554</v>
      </c>
      <c r="B3668" s="2">
        <v>41898</v>
      </c>
      <c r="C3668" s="1" t="s">
        <v>2325</v>
      </c>
      <c r="D3668" s="1" t="s">
        <v>2525</v>
      </c>
      <c r="E3668" s="1" t="s">
        <v>58</v>
      </c>
      <c r="F3668" s="1" t="s">
        <v>50</v>
      </c>
      <c r="G3668" s="1" t="s">
        <v>21</v>
      </c>
      <c r="H3668" s="2">
        <v>41903</v>
      </c>
      <c r="I3668" s="1" t="s">
        <v>16</v>
      </c>
      <c r="J3668" s="6" t="s">
        <v>174</v>
      </c>
      <c r="L3668" t="str">
        <f>VLOOKUP(Table3[[#This Row],[Order ID]],OrderBreakDown!A3667:H11714,2,0)</f>
        <v>Boston Highlighters, Easy-Erase</v>
      </c>
      <c r="M3668" s="16">
        <f>VLOOKUP(Table3[[#This Row],[Order ID]],OrderBreakDown!A3667:H11714,3,0)</f>
        <v>0</v>
      </c>
      <c r="N3668" t="str">
        <f>VLOOKUP(Table3[[#This Row],[Order ID]],OrderBreakDown!A3667:H11714,4,0)</f>
        <v>$115.00</v>
      </c>
      <c r="O3668" s="18" t="str">
        <f>VLOOKUP(Table3[[#This Row],[Order ID]],OrderBreakDown!A3667:H11714,5,0)</f>
        <v>$25.00</v>
      </c>
      <c r="P3668">
        <f>VLOOKUP(Table3[[#This Row],[Order ID]],OrderBreakDown!A3667:H11714,6,0)</f>
        <v>6</v>
      </c>
      <c r="Q3668" t="str">
        <f>VLOOKUP(Table3[[#This Row],[Order ID]],OrderBreakDown!A3667:H11714,7,0)</f>
        <v>Office Supplies</v>
      </c>
      <c r="R3668" t="str">
        <f>VLOOKUP(Table3[[#This Row],[Order ID]],OrderBreakDown!A3667:H11714,8,0)</f>
        <v>Art</v>
      </c>
    </row>
    <row r="3669" spans="1:18" ht="21.75" customHeight="1" thickBot="1" x14ac:dyDescent="0.3">
      <c r="A3669" s="5" t="s">
        <v>5555</v>
      </c>
      <c r="B3669" s="2">
        <v>41898</v>
      </c>
      <c r="C3669" s="1" t="s">
        <v>302</v>
      </c>
      <c r="D3669" s="1" t="s">
        <v>1507</v>
      </c>
      <c r="E3669" s="1" t="s">
        <v>27</v>
      </c>
      <c r="F3669" s="1" t="s">
        <v>28</v>
      </c>
      <c r="G3669" s="1" t="s">
        <v>21</v>
      </c>
      <c r="H3669" s="2">
        <v>41902</v>
      </c>
      <c r="I3669" s="1" t="s">
        <v>22</v>
      </c>
      <c r="J3669" s="6" t="s">
        <v>41</v>
      </c>
      <c r="L3669" t="str">
        <f>VLOOKUP(Table3[[#This Row],[Order ID]],OrderBreakDown!A3668:H11715,2,0)</f>
        <v>Eldon Door Stop, Durable</v>
      </c>
      <c r="M3669" s="16">
        <f>VLOOKUP(Table3[[#This Row],[Order ID]],OrderBreakDown!A3668:H11715,3,0)</f>
        <v>0</v>
      </c>
      <c r="N3669" t="str">
        <f>VLOOKUP(Table3[[#This Row],[Order ID]],OrderBreakDown!A3668:H11715,4,0)</f>
        <v>$94.00</v>
      </c>
      <c r="O3669" s="18" t="str">
        <f>VLOOKUP(Table3[[#This Row],[Order ID]],OrderBreakDown!A3668:H11715,5,0)</f>
        <v>$20.00</v>
      </c>
      <c r="P3669">
        <f>VLOOKUP(Table3[[#This Row],[Order ID]],OrderBreakDown!A3668:H11715,6,0)</f>
        <v>2</v>
      </c>
      <c r="Q3669" t="str">
        <f>VLOOKUP(Table3[[#This Row],[Order ID]],OrderBreakDown!A3668:H11715,7,0)</f>
        <v>Furniture</v>
      </c>
      <c r="R3669" t="str">
        <f>VLOOKUP(Table3[[#This Row],[Order ID]],OrderBreakDown!A3668:H11715,8,0)</f>
        <v>Furnishings</v>
      </c>
    </row>
    <row r="3670" spans="1:18" ht="21.75" customHeight="1" thickBot="1" x14ac:dyDescent="0.3">
      <c r="A3670" s="5" t="s">
        <v>5556</v>
      </c>
      <c r="B3670" s="2">
        <v>41898</v>
      </c>
      <c r="C3670" s="1" t="s">
        <v>2195</v>
      </c>
      <c r="D3670" s="1" t="s">
        <v>4532</v>
      </c>
      <c r="E3670" s="1" t="s">
        <v>20</v>
      </c>
      <c r="F3670" s="1" t="s">
        <v>14</v>
      </c>
      <c r="G3670" s="1" t="s">
        <v>33</v>
      </c>
      <c r="H3670" s="2">
        <v>41902</v>
      </c>
      <c r="I3670" s="1" t="s">
        <v>22</v>
      </c>
      <c r="J3670" s="6" t="s">
        <v>23</v>
      </c>
      <c r="L3670" t="str">
        <f>VLOOKUP(Table3[[#This Row],[Order ID]],OrderBreakDown!A3669:H11716,2,0)</f>
        <v>Hon Legal Exhibit Labels, 5000 Label Set</v>
      </c>
      <c r="M3670" s="16">
        <f>VLOOKUP(Table3[[#This Row],[Order ID]],OrderBreakDown!A3669:H11716,3,0)</f>
        <v>0</v>
      </c>
      <c r="N3670" t="str">
        <f>VLOOKUP(Table3[[#This Row],[Order ID]],OrderBreakDown!A3669:H11716,4,0)</f>
        <v>$101.00</v>
      </c>
      <c r="O3670" s="18" t="str">
        <f>VLOOKUP(Table3[[#This Row],[Order ID]],OrderBreakDown!A3669:H11716,5,0)</f>
        <v>$18.00</v>
      </c>
      <c r="P3670">
        <f>VLOOKUP(Table3[[#This Row],[Order ID]],OrderBreakDown!A3669:H11716,6,0)</f>
        <v>9</v>
      </c>
      <c r="Q3670" t="str">
        <f>VLOOKUP(Table3[[#This Row],[Order ID]],OrderBreakDown!A3669:H11716,7,0)</f>
        <v>Office Supplies</v>
      </c>
      <c r="R3670" t="str">
        <f>VLOOKUP(Table3[[#This Row],[Order ID]],OrderBreakDown!A3669:H11716,8,0)</f>
        <v>Labels</v>
      </c>
    </row>
    <row r="3671" spans="1:18" ht="21.75" customHeight="1" thickBot="1" x14ac:dyDescent="0.3">
      <c r="A3671" s="5" t="s">
        <v>5557</v>
      </c>
      <c r="B3671" s="2">
        <v>41898</v>
      </c>
      <c r="C3671" s="1" t="s">
        <v>1535</v>
      </c>
      <c r="D3671" s="1" t="s">
        <v>12</v>
      </c>
      <c r="E3671" s="1" t="s">
        <v>13</v>
      </c>
      <c r="F3671" s="1" t="s">
        <v>14</v>
      </c>
      <c r="G3671" s="1" t="s">
        <v>15</v>
      </c>
      <c r="H3671" s="2">
        <v>41901</v>
      </c>
      <c r="I3671" s="1" t="s">
        <v>37</v>
      </c>
      <c r="J3671" s="6" t="s">
        <v>12</v>
      </c>
      <c r="L3671" t="str">
        <f>VLOOKUP(Table3[[#This Row],[Order ID]],OrderBreakDown!A3670:H11717,2,0)</f>
        <v>BIC Pens, Easy-Erase</v>
      </c>
      <c r="M3671" s="16">
        <f>VLOOKUP(Table3[[#This Row],[Order ID]],OrderBreakDown!A3670:H11717,3,0)</f>
        <v>0.5</v>
      </c>
      <c r="N3671" t="str">
        <f>VLOOKUP(Table3[[#This Row],[Order ID]],OrderBreakDown!A3670:H11717,4,0)</f>
        <v>$22.00</v>
      </c>
      <c r="O3671" s="18" t="str">
        <f>VLOOKUP(Table3[[#This Row],[Order ID]],OrderBreakDown!A3670:H11717,5,0)</f>
        <v>-$12.00</v>
      </c>
      <c r="P3671">
        <f>VLOOKUP(Table3[[#This Row],[Order ID]],OrderBreakDown!A3670:H11717,6,0)</f>
        <v>3</v>
      </c>
      <c r="Q3671" t="str">
        <f>VLOOKUP(Table3[[#This Row],[Order ID]],OrderBreakDown!A3670:H11717,7,0)</f>
        <v>Office Supplies</v>
      </c>
      <c r="R3671" t="str">
        <f>VLOOKUP(Table3[[#This Row],[Order ID]],OrderBreakDown!A3670:H11717,8,0)</f>
        <v>Art</v>
      </c>
    </row>
    <row r="3672" spans="1:18" ht="21.75" customHeight="1" thickBot="1" x14ac:dyDescent="0.3">
      <c r="A3672" s="5" t="s">
        <v>5558</v>
      </c>
      <c r="B3672" s="2">
        <v>41898</v>
      </c>
      <c r="C3672" s="1" t="s">
        <v>3491</v>
      </c>
      <c r="D3672" s="1" t="s">
        <v>3543</v>
      </c>
      <c r="E3672" s="1" t="s">
        <v>49</v>
      </c>
      <c r="F3672" s="1" t="s">
        <v>50</v>
      </c>
      <c r="G3672" s="1" t="s">
        <v>15</v>
      </c>
      <c r="H3672" s="2">
        <v>41903</v>
      </c>
      <c r="I3672" s="1" t="s">
        <v>22</v>
      </c>
      <c r="J3672" s="6" t="s">
        <v>104</v>
      </c>
      <c r="L3672" t="str">
        <f>VLOOKUP(Table3[[#This Row],[Order ID]],OrderBreakDown!A3671:H11718,2,0)</f>
        <v>Harbour Creations Swivel Stool, Red</v>
      </c>
      <c r="M3672" s="16">
        <f>VLOOKUP(Table3[[#This Row],[Order ID]],OrderBreakDown!A3671:H11718,3,0)</f>
        <v>0.6</v>
      </c>
      <c r="N3672" t="str">
        <f>VLOOKUP(Table3[[#This Row],[Order ID]],OrderBreakDown!A3671:H11718,4,0)</f>
        <v>$288.00</v>
      </c>
      <c r="O3672" s="18" t="str">
        <f>VLOOKUP(Table3[[#This Row],[Order ID]],OrderBreakDown!A3671:H11718,5,0)</f>
        <v>-$180.00</v>
      </c>
      <c r="P3672">
        <f>VLOOKUP(Table3[[#This Row],[Order ID]],OrderBreakDown!A3671:H11718,6,0)</f>
        <v>4</v>
      </c>
      <c r="Q3672" t="str">
        <f>VLOOKUP(Table3[[#This Row],[Order ID]],OrderBreakDown!A3671:H11718,7,0)</f>
        <v>Furniture</v>
      </c>
      <c r="R3672" t="str">
        <f>VLOOKUP(Table3[[#This Row],[Order ID]],OrderBreakDown!A3671:H11718,8,0)</f>
        <v>Chairs</v>
      </c>
    </row>
    <row r="3673" spans="1:18" ht="21.75" customHeight="1" thickBot="1" x14ac:dyDescent="0.3">
      <c r="A3673" s="5" t="s">
        <v>5559</v>
      </c>
      <c r="B3673" s="2">
        <v>41898</v>
      </c>
      <c r="C3673" s="1" t="s">
        <v>313</v>
      </c>
      <c r="D3673" s="1" t="s">
        <v>5560</v>
      </c>
      <c r="E3673" s="1" t="s">
        <v>77</v>
      </c>
      <c r="F3673" s="1" t="s">
        <v>28</v>
      </c>
      <c r="G3673" s="1" t="s">
        <v>21</v>
      </c>
      <c r="H3673" s="2">
        <v>41904</v>
      </c>
      <c r="I3673" s="1" t="s">
        <v>22</v>
      </c>
      <c r="J3673" s="6" t="s">
        <v>459</v>
      </c>
      <c r="L3673" t="str">
        <f>VLOOKUP(Table3[[#This Row],[Order ID]],OrderBreakDown!A3672:H11719,2,0)</f>
        <v>BIC Sketch Pad, Blue</v>
      </c>
      <c r="M3673" s="16">
        <f>VLOOKUP(Table3[[#This Row],[Order ID]],OrderBreakDown!A3672:H11719,3,0)</f>
        <v>0.5</v>
      </c>
      <c r="N3673" t="str">
        <f>VLOOKUP(Table3[[#This Row],[Order ID]],OrderBreakDown!A3672:H11719,4,0)</f>
        <v>$49.00</v>
      </c>
      <c r="O3673" s="18" t="str">
        <f>VLOOKUP(Table3[[#This Row],[Order ID]],OrderBreakDown!A3672:H11719,5,0)</f>
        <v>-$31.00</v>
      </c>
      <c r="P3673">
        <f>VLOOKUP(Table3[[#This Row],[Order ID]],OrderBreakDown!A3672:H11719,6,0)</f>
        <v>2</v>
      </c>
      <c r="Q3673" t="str">
        <f>VLOOKUP(Table3[[#This Row],[Order ID]],OrderBreakDown!A3672:H11719,7,0)</f>
        <v>Office Supplies</v>
      </c>
      <c r="R3673" t="str">
        <f>VLOOKUP(Table3[[#This Row],[Order ID]],OrderBreakDown!A3672:H11719,8,0)</f>
        <v>Art</v>
      </c>
    </row>
    <row r="3674" spans="1:18" ht="21.75" customHeight="1" thickBot="1" x14ac:dyDescent="0.3">
      <c r="A3674" s="5" t="s">
        <v>5561</v>
      </c>
      <c r="B3674" s="2">
        <v>41899</v>
      </c>
      <c r="C3674" s="1" t="s">
        <v>140</v>
      </c>
      <c r="D3674" s="1" t="s">
        <v>3347</v>
      </c>
      <c r="E3674" s="1" t="s">
        <v>20</v>
      </c>
      <c r="F3674" s="1" t="s">
        <v>14</v>
      </c>
      <c r="G3674" s="1" t="s">
        <v>21</v>
      </c>
      <c r="H3674" s="2">
        <v>41904</v>
      </c>
      <c r="I3674" s="1" t="s">
        <v>22</v>
      </c>
      <c r="J3674" s="6" t="s">
        <v>23</v>
      </c>
      <c r="L3674" t="str">
        <f>VLOOKUP(Table3[[#This Row],[Order ID]],OrderBreakDown!A3673:H11720,2,0)</f>
        <v>Rogers Shelving, Industrial</v>
      </c>
      <c r="M3674" s="16">
        <f>VLOOKUP(Table3[[#This Row],[Order ID]],OrderBreakDown!A3673:H11720,3,0)</f>
        <v>0</v>
      </c>
      <c r="N3674" t="str">
        <f>VLOOKUP(Table3[[#This Row],[Order ID]],OrderBreakDown!A3673:H11720,4,0)</f>
        <v>$125.00</v>
      </c>
      <c r="O3674" s="18" t="str">
        <f>VLOOKUP(Table3[[#This Row],[Order ID]],OrderBreakDown!A3673:H11720,5,0)</f>
        <v>$38.00</v>
      </c>
      <c r="P3674">
        <f>VLOOKUP(Table3[[#This Row],[Order ID]],OrderBreakDown!A3673:H11720,6,0)</f>
        <v>2</v>
      </c>
      <c r="Q3674" t="str">
        <f>VLOOKUP(Table3[[#This Row],[Order ID]],OrderBreakDown!A3673:H11720,7,0)</f>
        <v>Office Supplies</v>
      </c>
      <c r="R3674" t="str">
        <f>VLOOKUP(Table3[[#This Row],[Order ID]],OrderBreakDown!A3673:H11720,8,0)</f>
        <v>Storage</v>
      </c>
    </row>
    <row r="3675" spans="1:18" ht="21.75" customHeight="1" thickBot="1" x14ac:dyDescent="0.3">
      <c r="A3675" s="5" t="s">
        <v>5562</v>
      </c>
      <c r="B3675" s="2">
        <v>41899</v>
      </c>
      <c r="C3675" s="1" t="s">
        <v>3924</v>
      </c>
      <c r="D3675" s="1" t="s">
        <v>1011</v>
      </c>
      <c r="E3675" s="1" t="s">
        <v>49</v>
      </c>
      <c r="F3675" s="1" t="s">
        <v>50</v>
      </c>
      <c r="G3675" s="1" t="s">
        <v>21</v>
      </c>
      <c r="H3675" s="2">
        <v>41901</v>
      </c>
      <c r="I3675" s="1" t="s">
        <v>37</v>
      </c>
      <c r="J3675" s="6" t="s">
        <v>335</v>
      </c>
      <c r="L3675" t="str">
        <f>VLOOKUP(Table3[[#This Row],[Order ID]],OrderBreakDown!A3674:H11721,2,0)</f>
        <v>Enermax Memory Card, USB</v>
      </c>
      <c r="M3675" s="16">
        <f>VLOOKUP(Table3[[#This Row],[Order ID]],OrderBreakDown!A3674:H11721,3,0)</f>
        <v>0</v>
      </c>
      <c r="N3675" t="str">
        <f>VLOOKUP(Table3[[#This Row],[Order ID]],OrderBreakDown!A3674:H11721,4,0)</f>
        <v>$802.00</v>
      </c>
      <c r="O3675" s="18" t="str">
        <f>VLOOKUP(Table3[[#This Row],[Order ID]],OrderBreakDown!A3674:H11721,5,0)</f>
        <v>$120.00</v>
      </c>
      <c r="P3675">
        <f>VLOOKUP(Table3[[#This Row],[Order ID]],OrderBreakDown!A3674:H11721,6,0)</f>
        <v>7</v>
      </c>
      <c r="Q3675" t="str">
        <f>VLOOKUP(Table3[[#This Row],[Order ID]],OrderBreakDown!A3674:H11721,7,0)</f>
        <v>Technology</v>
      </c>
      <c r="R3675" t="str">
        <f>VLOOKUP(Table3[[#This Row],[Order ID]],OrderBreakDown!A3674:H11721,8,0)</f>
        <v>Accessories</v>
      </c>
    </row>
    <row r="3676" spans="1:18" ht="21.75" customHeight="1" thickBot="1" x14ac:dyDescent="0.3">
      <c r="A3676" s="5" t="s">
        <v>5563</v>
      </c>
      <c r="B3676" s="2">
        <v>41899</v>
      </c>
      <c r="C3676" s="1" t="s">
        <v>1490</v>
      </c>
      <c r="D3676" s="1" t="s">
        <v>144</v>
      </c>
      <c r="E3676" s="1" t="s">
        <v>145</v>
      </c>
      <c r="F3676" s="1" t="s">
        <v>14</v>
      </c>
      <c r="G3676" s="1" t="s">
        <v>33</v>
      </c>
      <c r="H3676" s="2">
        <v>41904</v>
      </c>
      <c r="I3676" s="1" t="s">
        <v>16</v>
      </c>
      <c r="J3676" s="6" t="s">
        <v>144</v>
      </c>
      <c r="L3676" t="str">
        <f>VLOOKUP(Table3[[#This Row],[Order ID]],OrderBreakDown!A3675:H11722,2,0)</f>
        <v>Nokia Audio Dock, Full Size</v>
      </c>
      <c r="M3676" s="16">
        <f>VLOOKUP(Table3[[#This Row],[Order ID]],OrderBreakDown!A3675:H11722,3,0)</f>
        <v>0</v>
      </c>
      <c r="N3676" t="str">
        <f>VLOOKUP(Table3[[#This Row],[Order ID]],OrderBreakDown!A3675:H11722,4,0)</f>
        <v>$840.00</v>
      </c>
      <c r="O3676" s="18" t="str">
        <f>VLOOKUP(Table3[[#This Row],[Order ID]],OrderBreakDown!A3675:H11722,5,0)</f>
        <v>$143.00</v>
      </c>
      <c r="P3676">
        <f>VLOOKUP(Table3[[#This Row],[Order ID]],OrderBreakDown!A3675:H11722,6,0)</f>
        <v>5</v>
      </c>
      <c r="Q3676" t="str">
        <f>VLOOKUP(Table3[[#This Row],[Order ID]],OrderBreakDown!A3675:H11722,7,0)</f>
        <v>Technology</v>
      </c>
      <c r="R3676" t="str">
        <f>VLOOKUP(Table3[[#This Row],[Order ID]],OrderBreakDown!A3675:H11722,8,0)</f>
        <v>Phones</v>
      </c>
    </row>
    <row r="3677" spans="1:18" ht="21.75" customHeight="1" thickBot="1" x14ac:dyDescent="0.3">
      <c r="A3677" s="5" t="s">
        <v>5564</v>
      </c>
      <c r="B3677" s="2">
        <v>41899</v>
      </c>
      <c r="C3677" s="1" t="s">
        <v>773</v>
      </c>
      <c r="D3677" s="1" t="s">
        <v>1411</v>
      </c>
      <c r="E3677" s="1" t="s">
        <v>20</v>
      </c>
      <c r="F3677" s="1" t="s">
        <v>14</v>
      </c>
      <c r="G3677" s="1" t="s">
        <v>21</v>
      </c>
      <c r="H3677" s="2">
        <v>41903</v>
      </c>
      <c r="I3677" s="1" t="s">
        <v>16</v>
      </c>
      <c r="J3677" s="6" t="s">
        <v>23</v>
      </c>
      <c r="L3677" t="str">
        <f>VLOOKUP(Table3[[#This Row],[Order ID]],OrderBreakDown!A3676:H11723,2,0)</f>
        <v>Sauder Classic Bookcase, Metal</v>
      </c>
      <c r="M3677" s="16">
        <f>VLOOKUP(Table3[[#This Row],[Order ID]],OrderBreakDown!A3676:H11723,3,0)</f>
        <v>0</v>
      </c>
      <c r="N3677" t="str">
        <f>VLOOKUP(Table3[[#This Row],[Order ID]],OrderBreakDown!A3676:H11723,4,0)</f>
        <v>$871.00</v>
      </c>
      <c r="O3677" s="18" t="str">
        <f>VLOOKUP(Table3[[#This Row],[Order ID]],OrderBreakDown!A3676:H11723,5,0)</f>
        <v>$131.00</v>
      </c>
      <c r="P3677">
        <f>VLOOKUP(Table3[[#This Row],[Order ID]],OrderBreakDown!A3676:H11723,6,0)</f>
        <v>2</v>
      </c>
      <c r="Q3677" t="str">
        <f>VLOOKUP(Table3[[#This Row],[Order ID]],OrderBreakDown!A3676:H11723,7,0)</f>
        <v>Furniture</v>
      </c>
      <c r="R3677" t="str">
        <f>VLOOKUP(Table3[[#This Row],[Order ID]],OrderBreakDown!A3676:H11723,8,0)</f>
        <v>Bookcases</v>
      </c>
    </row>
    <row r="3678" spans="1:18" ht="21.75" customHeight="1" thickBot="1" x14ac:dyDescent="0.3">
      <c r="A3678" s="5" t="s">
        <v>5565</v>
      </c>
      <c r="B3678" s="2">
        <v>41899</v>
      </c>
      <c r="C3678" s="1" t="s">
        <v>956</v>
      </c>
      <c r="D3678" s="1" t="s">
        <v>5566</v>
      </c>
      <c r="E3678" s="1" t="s">
        <v>27</v>
      </c>
      <c r="F3678" s="1" t="s">
        <v>28</v>
      </c>
      <c r="G3678" s="1" t="s">
        <v>21</v>
      </c>
      <c r="H3678" s="2">
        <v>41904</v>
      </c>
      <c r="I3678" s="1" t="s">
        <v>22</v>
      </c>
      <c r="J3678" s="6" t="s">
        <v>112</v>
      </c>
      <c r="L3678" t="str">
        <f>VLOOKUP(Table3[[#This Row],[Order ID]],OrderBreakDown!A3677:H11724,2,0)</f>
        <v>BIC Markers, Fluorescent</v>
      </c>
      <c r="M3678" s="16">
        <f>VLOOKUP(Table3[[#This Row],[Order ID]],OrderBreakDown!A3677:H11724,3,0)</f>
        <v>0</v>
      </c>
      <c r="N3678" t="str">
        <f>VLOOKUP(Table3[[#This Row],[Order ID]],OrderBreakDown!A3677:H11724,4,0)</f>
        <v>$55.00</v>
      </c>
      <c r="O3678" s="18" t="str">
        <f>VLOOKUP(Table3[[#This Row],[Order ID]],OrderBreakDown!A3677:H11724,5,0)</f>
        <v>$4.00</v>
      </c>
      <c r="P3678">
        <f>VLOOKUP(Table3[[#This Row],[Order ID]],OrderBreakDown!A3677:H11724,6,0)</f>
        <v>2</v>
      </c>
      <c r="Q3678" t="str">
        <f>VLOOKUP(Table3[[#This Row],[Order ID]],OrderBreakDown!A3677:H11724,7,0)</f>
        <v>Office Supplies</v>
      </c>
      <c r="R3678" t="str">
        <f>VLOOKUP(Table3[[#This Row],[Order ID]],OrderBreakDown!A3677:H11724,8,0)</f>
        <v>Art</v>
      </c>
    </row>
    <row r="3679" spans="1:18" ht="21.75" customHeight="1" thickBot="1" x14ac:dyDescent="0.3">
      <c r="A3679" s="5" t="s">
        <v>5567</v>
      </c>
      <c r="B3679" s="2">
        <v>41899</v>
      </c>
      <c r="C3679" s="1" t="s">
        <v>84</v>
      </c>
      <c r="D3679" s="1" t="s">
        <v>363</v>
      </c>
      <c r="E3679" s="1" t="s">
        <v>66</v>
      </c>
      <c r="F3679" s="1" t="s">
        <v>28</v>
      </c>
      <c r="G3679" s="1" t="s">
        <v>15</v>
      </c>
      <c r="H3679" s="2">
        <v>41904</v>
      </c>
      <c r="I3679" s="1" t="s">
        <v>22</v>
      </c>
      <c r="J3679" s="6" t="s">
        <v>185</v>
      </c>
      <c r="L3679" t="str">
        <f>VLOOKUP(Table3[[#This Row],[Order ID]],OrderBreakDown!A3678:H11725,2,0)</f>
        <v>Dania Classic Bookcase, Pine</v>
      </c>
      <c r="M3679" s="16">
        <f>VLOOKUP(Table3[[#This Row],[Order ID]],OrderBreakDown!A3678:H11725,3,0)</f>
        <v>0.1</v>
      </c>
      <c r="N3679" t="str">
        <f>VLOOKUP(Table3[[#This Row],[Order ID]],OrderBreakDown!A3678:H11725,4,0)</f>
        <v>$1,854.00</v>
      </c>
      <c r="O3679" s="18" t="str">
        <f>VLOOKUP(Table3[[#This Row],[Order ID]],OrderBreakDown!A3678:H11725,5,0)</f>
        <v>$433.00</v>
      </c>
      <c r="P3679">
        <f>VLOOKUP(Table3[[#This Row],[Order ID]],OrderBreakDown!A3678:H11725,6,0)</f>
        <v>5</v>
      </c>
      <c r="Q3679" t="str">
        <f>VLOOKUP(Table3[[#This Row],[Order ID]],OrderBreakDown!A3678:H11725,7,0)</f>
        <v>Furniture</v>
      </c>
      <c r="R3679" t="str">
        <f>VLOOKUP(Table3[[#This Row],[Order ID]],OrderBreakDown!A3678:H11725,8,0)</f>
        <v>Bookcases</v>
      </c>
    </row>
    <row r="3680" spans="1:18" ht="21.75" customHeight="1" thickBot="1" x14ac:dyDescent="0.3">
      <c r="A3680" s="5" t="s">
        <v>5568</v>
      </c>
      <c r="B3680" s="2">
        <v>41900</v>
      </c>
      <c r="C3680" s="1" t="s">
        <v>80</v>
      </c>
      <c r="D3680" s="1" t="s">
        <v>375</v>
      </c>
      <c r="E3680" s="1" t="s">
        <v>66</v>
      </c>
      <c r="F3680" s="1" t="s">
        <v>28</v>
      </c>
      <c r="G3680" s="1" t="s">
        <v>21</v>
      </c>
      <c r="H3680" s="2">
        <v>41904</v>
      </c>
      <c r="I3680" s="1" t="s">
        <v>22</v>
      </c>
      <c r="J3680" s="6" t="s">
        <v>185</v>
      </c>
      <c r="L3680" t="str">
        <f>VLOOKUP(Table3[[#This Row],[Order ID]],OrderBreakDown!A3679:H11726,2,0)</f>
        <v>Avery Color Coded Labels, Alphabetical</v>
      </c>
      <c r="M3680" s="16">
        <f>VLOOKUP(Table3[[#This Row],[Order ID]],OrderBreakDown!A3679:H11726,3,0)</f>
        <v>0</v>
      </c>
      <c r="N3680" t="str">
        <f>VLOOKUP(Table3[[#This Row],[Order ID]],OrderBreakDown!A3679:H11726,4,0)</f>
        <v>$66.00</v>
      </c>
      <c r="O3680" s="18" t="str">
        <f>VLOOKUP(Table3[[#This Row],[Order ID]],OrderBreakDown!A3679:H11726,5,0)</f>
        <v>$27.00</v>
      </c>
      <c r="P3680">
        <f>VLOOKUP(Table3[[#This Row],[Order ID]],OrderBreakDown!A3679:H11726,6,0)</f>
        <v>5</v>
      </c>
      <c r="Q3680" t="str">
        <f>VLOOKUP(Table3[[#This Row],[Order ID]],OrderBreakDown!A3679:H11726,7,0)</f>
        <v>Office Supplies</v>
      </c>
      <c r="R3680" t="str">
        <f>VLOOKUP(Table3[[#This Row],[Order ID]],OrderBreakDown!A3679:H11726,8,0)</f>
        <v>Labels</v>
      </c>
    </row>
    <row r="3681" spans="1:18" ht="21.75" customHeight="1" thickBot="1" x14ac:dyDescent="0.3">
      <c r="A3681" s="5" t="s">
        <v>5569</v>
      </c>
      <c r="B3681" s="2">
        <v>41900</v>
      </c>
      <c r="C3681" s="1" t="s">
        <v>2952</v>
      </c>
      <c r="D3681" s="1" t="s">
        <v>54</v>
      </c>
      <c r="E3681" s="1" t="s">
        <v>55</v>
      </c>
      <c r="F3681" s="1" t="s">
        <v>28</v>
      </c>
      <c r="G3681" s="1" t="s">
        <v>33</v>
      </c>
      <c r="H3681" s="2">
        <v>41905</v>
      </c>
      <c r="I3681" s="1" t="s">
        <v>22</v>
      </c>
      <c r="J3681" s="6" t="s">
        <v>54</v>
      </c>
      <c r="L3681" t="str">
        <f>VLOOKUP(Table3[[#This Row],[Order ID]],OrderBreakDown!A3680:H11727,2,0)</f>
        <v>Smead Color Coded Labels, 5000 Label Set</v>
      </c>
      <c r="M3681" s="16">
        <f>VLOOKUP(Table3[[#This Row],[Order ID]],OrderBreakDown!A3680:H11727,3,0)</f>
        <v>0</v>
      </c>
      <c r="N3681" t="str">
        <f>VLOOKUP(Table3[[#This Row],[Order ID]],OrderBreakDown!A3680:H11727,4,0)</f>
        <v>$27.00</v>
      </c>
      <c r="O3681" s="18" t="str">
        <f>VLOOKUP(Table3[[#This Row],[Order ID]],OrderBreakDown!A3680:H11727,5,0)</f>
        <v>$5.00</v>
      </c>
      <c r="P3681">
        <f>VLOOKUP(Table3[[#This Row],[Order ID]],OrderBreakDown!A3680:H11727,6,0)</f>
        <v>2</v>
      </c>
      <c r="Q3681" t="str">
        <f>VLOOKUP(Table3[[#This Row],[Order ID]],OrderBreakDown!A3680:H11727,7,0)</f>
        <v>Office Supplies</v>
      </c>
      <c r="R3681" t="str">
        <f>VLOOKUP(Table3[[#This Row],[Order ID]],OrderBreakDown!A3680:H11727,8,0)</f>
        <v>Labels</v>
      </c>
    </row>
    <row r="3682" spans="1:18" ht="21.75" customHeight="1" thickBot="1" x14ac:dyDescent="0.3">
      <c r="A3682" s="5" t="s">
        <v>5570</v>
      </c>
      <c r="B3682" s="2">
        <v>41900</v>
      </c>
      <c r="C3682" s="1" t="s">
        <v>1455</v>
      </c>
      <c r="D3682" s="1" t="s">
        <v>5571</v>
      </c>
      <c r="E3682" s="1" t="s">
        <v>66</v>
      </c>
      <c r="F3682" s="1" t="s">
        <v>28</v>
      </c>
      <c r="G3682" s="1" t="s">
        <v>21</v>
      </c>
      <c r="H3682" s="2">
        <v>41904</v>
      </c>
      <c r="I3682" s="1" t="s">
        <v>16</v>
      </c>
      <c r="J3682" s="6" t="s">
        <v>116</v>
      </c>
      <c r="L3682" t="str">
        <f>VLOOKUP(Table3[[#This Row],[Order ID]],OrderBreakDown!A3681:H11728,2,0)</f>
        <v>Avery Binder, Clear</v>
      </c>
      <c r="M3682" s="16">
        <f>VLOOKUP(Table3[[#This Row],[Order ID]],OrderBreakDown!A3681:H11728,3,0)</f>
        <v>0</v>
      </c>
      <c r="N3682" t="str">
        <f>VLOOKUP(Table3[[#This Row],[Order ID]],OrderBreakDown!A3681:H11728,4,0)</f>
        <v>$49.00</v>
      </c>
      <c r="O3682" s="18" t="str">
        <f>VLOOKUP(Table3[[#This Row],[Order ID]],OrderBreakDown!A3681:H11728,5,0)</f>
        <v>$5.00</v>
      </c>
      <c r="P3682">
        <f>VLOOKUP(Table3[[#This Row],[Order ID]],OrderBreakDown!A3681:H11728,6,0)</f>
        <v>4</v>
      </c>
      <c r="Q3682" t="str">
        <f>VLOOKUP(Table3[[#This Row],[Order ID]],OrderBreakDown!A3681:H11728,7,0)</f>
        <v>Office Supplies</v>
      </c>
      <c r="R3682" t="str">
        <f>VLOOKUP(Table3[[#This Row],[Order ID]],OrderBreakDown!A3681:H11728,8,0)</f>
        <v>Binders</v>
      </c>
    </row>
    <row r="3683" spans="1:18" ht="21.75" customHeight="1" thickBot="1" x14ac:dyDescent="0.3">
      <c r="A3683" s="5" t="s">
        <v>5572</v>
      </c>
      <c r="B3683" s="2">
        <v>41900</v>
      </c>
      <c r="C3683" s="1" t="s">
        <v>3133</v>
      </c>
      <c r="D3683" s="1" t="s">
        <v>314</v>
      </c>
      <c r="E3683" s="1" t="s">
        <v>315</v>
      </c>
      <c r="F3683" s="1" t="s">
        <v>14</v>
      </c>
      <c r="G3683" s="1" t="s">
        <v>21</v>
      </c>
      <c r="H3683" s="2">
        <v>41903</v>
      </c>
      <c r="I3683" s="1" t="s">
        <v>37</v>
      </c>
      <c r="J3683" s="6" t="s">
        <v>316</v>
      </c>
      <c r="L3683" t="str">
        <f>VLOOKUP(Table3[[#This Row],[Order ID]],OrderBreakDown!A3682:H11729,2,0)</f>
        <v>Sanford Sketch Pad, Fluorescent</v>
      </c>
      <c r="M3683" s="16">
        <f>VLOOKUP(Table3[[#This Row],[Order ID]],OrderBreakDown!A3682:H11729,3,0)</f>
        <v>0</v>
      </c>
      <c r="N3683" t="str">
        <f>VLOOKUP(Table3[[#This Row],[Order ID]],OrderBreakDown!A3682:H11729,4,0)</f>
        <v>$93.00</v>
      </c>
      <c r="O3683" s="18" t="str">
        <f>VLOOKUP(Table3[[#This Row],[Order ID]],OrderBreakDown!A3682:H11729,5,0)</f>
        <v>$44.00</v>
      </c>
      <c r="P3683">
        <f>VLOOKUP(Table3[[#This Row],[Order ID]],OrderBreakDown!A3682:H11729,6,0)</f>
        <v>2</v>
      </c>
      <c r="Q3683" t="str">
        <f>VLOOKUP(Table3[[#This Row],[Order ID]],OrderBreakDown!A3682:H11729,7,0)</f>
        <v>Office Supplies</v>
      </c>
      <c r="R3683" t="str">
        <f>VLOOKUP(Table3[[#This Row],[Order ID]],OrderBreakDown!A3682:H11729,8,0)</f>
        <v>Art</v>
      </c>
    </row>
    <row r="3684" spans="1:18" ht="21.75" customHeight="1" thickBot="1" x14ac:dyDescent="0.3">
      <c r="A3684" s="5" t="s">
        <v>5573</v>
      </c>
      <c r="B3684" s="2">
        <v>41900</v>
      </c>
      <c r="C3684" s="1" t="s">
        <v>1108</v>
      </c>
      <c r="D3684" s="1" t="s">
        <v>851</v>
      </c>
      <c r="E3684" s="1" t="s">
        <v>27</v>
      </c>
      <c r="F3684" s="1" t="s">
        <v>28</v>
      </c>
      <c r="G3684" s="1" t="s">
        <v>33</v>
      </c>
      <c r="H3684" s="2">
        <v>41900</v>
      </c>
      <c r="I3684" s="1" t="s">
        <v>62</v>
      </c>
      <c r="J3684" s="6" t="s">
        <v>41</v>
      </c>
      <c r="L3684" t="str">
        <f>VLOOKUP(Table3[[#This Row],[Order ID]],OrderBreakDown!A3683:H11730,2,0)</f>
        <v>Bush Library with Doors, Metal</v>
      </c>
      <c r="M3684" s="16">
        <f>VLOOKUP(Table3[[#This Row],[Order ID]],OrderBreakDown!A3683:H11730,3,0)</f>
        <v>0.1</v>
      </c>
      <c r="N3684" t="str">
        <f>VLOOKUP(Table3[[#This Row],[Order ID]],OrderBreakDown!A3683:H11730,4,0)</f>
        <v>$1,637.00</v>
      </c>
      <c r="O3684" s="18" t="str">
        <f>VLOOKUP(Table3[[#This Row],[Order ID]],OrderBreakDown!A3683:H11730,5,0)</f>
        <v>$91.00</v>
      </c>
      <c r="P3684">
        <f>VLOOKUP(Table3[[#This Row],[Order ID]],OrderBreakDown!A3683:H11730,6,0)</f>
        <v>5</v>
      </c>
      <c r="Q3684" t="str">
        <f>VLOOKUP(Table3[[#This Row],[Order ID]],OrderBreakDown!A3683:H11730,7,0)</f>
        <v>Furniture</v>
      </c>
      <c r="R3684" t="str">
        <f>VLOOKUP(Table3[[#This Row],[Order ID]],OrderBreakDown!A3683:H11730,8,0)</f>
        <v>Bookcases</v>
      </c>
    </row>
    <row r="3685" spans="1:18" ht="21.75" customHeight="1" thickBot="1" x14ac:dyDescent="0.3">
      <c r="A3685" s="5" t="s">
        <v>5574</v>
      </c>
      <c r="B3685" s="2">
        <v>41900</v>
      </c>
      <c r="C3685" s="1" t="s">
        <v>53</v>
      </c>
      <c r="D3685" s="1" t="s">
        <v>32</v>
      </c>
      <c r="E3685" s="1" t="s">
        <v>20</v>
      </c>
      <c r="F3685" s="1" t="s">
        <v>14</v>
      </c>
      <c r="G3685" s="1" t="s">
        <v>21</v>
      </c>
      <c r="H3685" s="2">
        <v>41905</v>
      </c>
      <c r="I3685" s="1" t="s">
        <v>22</v>
      </c>
      <c r="J3685" s="6" t="s">
        <v>23</v>
      </c>
      <c r="L3685" t="str">
        <f>VLOOKUP(Table3[[#This Row],[Order ID]],OrderBreakDown!A3684:H11731,2,0)</f>
        <v>Binney &amp; Smith Pens, Blue</v>
      </c>
      <c r="M3685" s="16">
        <f>VLOOKUP(Table3[[#This Row],[Order ID]],OrderBreakDown!A3684:H11731,3,0)</f>
        <v>0.5</v>
      </c>
      <c r="N3685" t="str">
        <f>VLOOKUP(Table3[[#This Row],[Order ID]],OrderBreakDown!A3684:H11731,4,0)</f>
        <v>$30.00</v>
      </c>
      <c r="O3685" s="18" t="str">
        <f>VLOOKUP(Table3[[#This Row],[Order ID]],OrderBreakDown!A3684:H11731,5,0)</f>
        <v>-$5.00</v>
      </c>
      <c r="P3685">
        <f>VLOOKUP(Table3[[#This Row],[Order ID]],OrderBreakDown!A3684:H11731,6,0)</f>
        <v>5</v>
      </c>
      <c r="Q3685" t="str">
        <f>VLOOKUP(Table3[[#This Row],[Order ID]],OrderBreakDown!A3684:H11731,7,0)</f>
        <v>Office Supplies</v>
      </c>
      <c r="R3685" t="str">
        <f>VLOOKUP(Table3[[#This Row],[Order ID]],OrderBreakDown!A3684:H11731,8,0)</f>
        <v>Art</v>
      </c>
    </row>
    <row r="3686" spans="1:18" ht="21.75" customHeight="1" thickBot="1" x14ac:dyDescent="0.3">
      <c r="A3686" s="5" t="s">
        <v>5575</v>
      </c>
      <c r="B3686" s="2">
        <v>41901</v>
      </c>
      <c r="C3686" s="1" t="s">
        <v>1065</v>
      </c>
      <c r="D3686" s="1" t="s">
        <v>3089</v>
      </c>
      <c r="E3686" s="1" t="s">
        <v>27</v>
      </c>
      <c r="F3686" s="1" t="s">
        <v>28</v>
      </c>
      <c r="G3686" s="1" t="s">
        <v>15</v>
      </c>
      <c r="H3686" s="2">
        <v>41903</v>
      </c>
      <c r="I3686" s="1" t="s">
        <v>16</v>
      </c>
      <c r="J3686" s="6" t="s">
        <v>112</v>
      </c>
      <c r="L3686" t="str">
        <f>VLOOKUP(Table3[[#This Row],[Order ID]],OrderBreakDown!A3685:H11732,2,0)</f>
        <v>Wilson Jones 3-Hole Punch, Clear</v>
      </c>
      <c r="M3686" s="16">
        <f>VLOOKUP(Table3[[#This Row],[Order ID]],OrderBreakDown!A3685:H11732,3,0)</f>
        <v>0</v>
      </c>
      <c r="N3686" t="str">
        <f>VLOOKUP(Table3[[#This Row],[Order ID]],OrderBreakDown!A3685:H11732,4,0)</f>
        <v>$110.00</v>
      </c>
      <c r="O3686" s="18" t="str">
        <f>VLOOKUP(Table3[[#This Row],[Order ID]],OrderBreakDown!A3685:H11732,5,0)</f>
        <v>$31.00</v>
      </c>
      <c r="P3686">
        <f>VLOOKUP(Table3[[#This Row],[Order ID]],OrderBreakDown!A3685:H11732,6,0)</f>
        <v>4</v>
      </c>
      <c r="Q3686" t="str">
        <f>VLOOKUP(Table3[[#This Row],[Order ID]],OrderBreakDown!A3685:H11732,7,0)</f>
        <v>Office Supplies</v>
      </c>
      <c r="R3686" t="str">
        <f>VLOOKUP(Table3[[#This Row],[Order ID]],OrderBreakDown!A3685:H11732,8,0)</f>
        <v>Binders</v>
      </c>
    </row>
    <row r="3687" spans="1:18" ht="21.75" customHeight="1" thickBot="1" x14ac:dyDescent="0.3">
      <c r="A3687" s="5" t="s">
        <v>5576</v>
      </c>
      <c r="B3687" s="2">
        <v>41901</v>
      </c>
      <c r="C3687" s="1" t="s">
        <v>472</v>
      </c>
      <c r="D3687" s="1" t="s">
        <v>651</v>
      </c>
      <c r="E3687" s="1" t="s">
        <v>260</v>
      </c>
      <c r="F3687" s="1" t="s">
        <v>14</v>
      </c>
      <c r="G3687" s="1" t="s">
        <v>21</v>
      </c>
      <c r="H3687" s="2">
        <v>41904</v>
      </c>
      <c r="I3687" s="1" t="s">
        <v>16</v>
      </c>
      <c r="J3687" s="6" t="s">
        <v>651</v>
      </c>
      <c r="L3687" t="str">
        <f>VLOOKUP(Table3[[#This Row],[Order ID]],OrderBreakDown!A3686:H11733,2,0)</f>
        <v>Panasonic Inkjet, White</v>
      </c>
      <c r="M3687" s="16">
        <f>VLOOKUP(Table3[[#This Row],[Order ID]],OrderBreakDown!A3686:H11733,3,0)</f>
        <v>0.5</v>
      </c>
      <c r="N3687" t="str">
        <f>VLOOKUP(Table3[[#This Row],[Order ID]],OrderBreakDown!A3686:H11733,4,0)</f>
        <v>$776.00</v>
      </c>
      <c r="O3687" s="18" t="str">
        <f>VLOOKUP(Table3[[#This Row],[Order ID]],OrderBreakDown!A3686:H11733,5,0)</f>
        <v>-$326.00</v>
      </c>
      <c r="P3687">
        <f>VLOOKUP(Table3[[#This Row],[Order ID]],OrderBreakDown!A3686:H11733,6,0)</f>
        <v>5</v>
      </c>
      <c r="Q3687" t="str">
        <f>VLOOKUP(Table3[[#This Row],[Order ID]],OrderBreakDown!A3686:H11733,7,0)</f>
        <v>Technology</v>
      </c>
      <c r="R3687" t="str">
        <f>VLOOKUP(Table3[[#This Row],[Order ID]],OrderBreakDown!A3686:H11733,8,0)</f>
        <v>Machines</v>
      </c>
    </row>
    <row r="3688" spans="1:18" ht="21.75" customHeight="1" thickBot="1" x14ac:dyDescent="0.3">
      <c r="A3688" s="5" t="s">
        <v>5577</v>
      </c>
      <c r="B3688" s="2">
        <v>41901</v>
      </c>
      <c r="C3688" s="1" t="s">
        <v>2079</v>
      </c>
      <c r="D3688" s="1" t="s">
        <v>57</v>
      </c>
      <c r="E3688" s="1" t="s">
        <v>58</v>
      </c>
      <c r="F3688" s="1" t="s">
        <v>50</v>
      </c>
      <c r="G3688" s="1" t="s">
        <v>21</v>
      </c>
      <c r="H3688" s="2">
        <v>41905</v>
      </c>
      <c r="I3688" s="1" t="s">
        <v>22</v>
      </c>
      <c r="J3688" s="6" t="s">
        <v>57</v>
      </c>
      <c r="L3688" t="str">
        <f>VLOOKUP(Table3[[#This Row],[Order ID]],OrderBreakDown!A3687:H11734,2,0)</f>
        <v>Novimex File Folder Labels, Laser Printer Compatible</v>
      </c>
      <c r="M3688" s="16">
        <f>VLOOKUP(Table3[[#This Row],[Order ID]],OrderBreakDown!A3687:H11734,3,0)</f>
        <v>0</v>
      </c>
      <c r="N3688" t="str">
        <f>VLOOKUP(Table3[[#This Row],[Order ID]],OrderBreakDown!A3687:H11734,4,0)</f>
        <v>$50.00</v>
      </c>
      <c r="O3688" s="18" t="str">
        <f>VLOOKUP(Table3[[#This Row],[Order ID]],OrderBreakDown!A3687:H11734,5,0)</f>
        <v>$9.00</v>
      </c>
      <c r="P3688">
        <f>VLOOKUP(Table3[[#This Row],[Order ID]],OrderBreakDown!A3687:H11734,6,0)</f>
        <v>6</v>
      </c>
      <c r="Q3688" t="str">
        <f>VLOOKUP(Table3[[#This Row],[Order ID]],OrderBreakDown!A3687:H11734,7,0)</f>
        <v>Office Supplies</v>
      </c>
      <c r="R3688" t="str">
        <f>VLOOKUP(Table3[[#This Row],[Order ID]],OrderBreakDown!A3687:H11734,8,0)</f>
        <v>Labels</v>
      </c>
    </row>
    <row r="3689" spans="1:18" ht="21.75" customHeight="1" thickBot="1" x14ac:dyDescent="0.3">
      <c r="A3689" s="5" t="s">
        <v>5578</v>
      </c>
      <c r="B3689" s="2">
        <v>41901</v>
      </c>
      <c r="C3689" s="1" t="s">
        <v>137</v>
      </c>
      <c r="D3689" s="1" t="s">
        <v>3328</v>
      </c>
      <c r="E3689" s="1" t="s">
        <v>27</v>
      </c>
      <c r="F3689" s="1" t="s">
        <v>28</v>
      </c>
      <c r="G3689" s="1" t="s">
        <v>21</v>
      </c>
      <c r="H3689" s="2">
        <v>41904</v>
      </c>
      <c r="I3689" s="1" t="s">
        <v>37</v>
      </c>
      <c r="J3689" s="6" t="s">
        <v>311</v>
      </c>
      <c r="L3689" t="str">
        <f>VLOOKUP(Table3[[#This Row],[Order ID]],OrderBreakDown!A3688:H11735,2,0)</f>
        <v>SanDisk Note Cards, Multicolor</v>
      </c>
      <c r="M3689" s="16">
        <f>VLOOKUP(Table3[[#This Row],[Order ID]],OrderBreakDown!A3688:H11735,3,0)</f>
        <v>0</v>
      </c>
      <c r="N3689" t="str">
        <f>VLOOKUP(Table3[[#This Row],[Order ID]],OrderBreakDown!A3688:H11735,4,0)</f>
        <v>$136.00</v>
      </c>
      <c r="O3689" s="18" t="str">
        <f>VLOOKUP(Table3[[#This Row],[Order ID]],OrderBreakDown!A3688:H11735,5,0)</f>
        <v>$57.00</v>
      </c>
      <c r="P3689">
        <f>VLOOKUP(Table3[[#This Row],[Order ID]],OrderBreakDown!A3688:H11735,6,0)</f>
        <v>4</v>
      </c>
      <c r="Q3689" t="str">
        <f>VLOOKUP(Table3[[#This Row],[Order ID]],OrderBreakDown!A3688:H11735,7,0)</f>
        <v>Office Supplies</v>
      </c>
      <c r="R3689" t="str">
        <f>VLOOKUP(Table3[[#This Row],[Order ID]],OrderBreakDown!A3688:H11735,8,0)</f>
        <v>Paper</v>
      </c>
    </row>
    <row r="3690" spans="1:18" ht="21.75" customHeight="1" thickBot="1" x14ac:dyDescent="0.3">
      <c r="A3690" s="5" t="s">
        <v>5579</v>
      </c>
      <c r="B3690" s="2">
        <v>41901</v>
      </c>
      <c r="C3690" s="1" t="s">
        <v>823</v>
      </c>
      <c r="D3690" s="1" t="s">
        <v>1148</v>
      </c>
      <c r="E3690" s="1" t="s">
        <v>49</v>
      </c>
      <c r="F3690" s="1" t="s">
        <v>50</v>
      </c>
      <c r="G3690" s="1" t="s">
        <v>33</v>
      </c>
      <c r="H3690" s="2">
        <v>41907</v>
      </c>
      <c r="I3690" s="1" t="s">
        <v>22</v>
      </c>
      <c r="J3690" s="6" t="s">
        <v>412</v>
      </c>
      <c r="L3690" t="str">
        <f>VLOOKUP(Table3[[#This Row],[Order ID]],OrderBreakDown!A3689:H11736,2,0)</f>
        <v>HP Personal Copier, Digital</v>
      </c>
      <c r="M3690" s="16">
        <f>VLOOKUP(Table3[[#This Row],[Order ID]],OrderBreakDown!A3689:H11736,3,0)</f>
        <v>0</v>
      </c>
      <c r="N3690" t="str">
        <f>VLOOKUP(Table3[[#This Row],[Order ID]],OrderBreakDown!A3689:H11736,4,0)</f>
        <v>$372.00</v>
      </c>
      <c r="O3690" s="18" t="str">
        <f>VLOOKUP(Table3[[#This Row],[Order ID]],OrderBreakDown!A3689:H11736,5,0)</f>
        <v>$59.00</v>
      </c>
      <c r="P3690">
        <f>VLOOKUP(Table3[[#This Row],[Order ID]],OrderBreakDown!A3689:H11736,6,0)</f>
        <v>3</v>
      </c>
      <c r="Q3690" t="str">
        <f>VLOOKUP(Table3[[#This Row],[Order ID]],OrderBreakDown!A3689:H11736,7,0)</f>
        <v>Technology</v>
      </c>
      <c r="R3690" t="str">
        <f>VLOOKUP(Table3[[#This Row],[Order ID]],OrderBreakDown!A3689:H11736,8,0)</f>
        <v>Copiers</v>
      </c>
    </row>
    <row r="3691" spans="1:18" ht="21.75" customHeight="1" thickBot="1" x14ac:dyDescent="0.3">
      <c r="A3691" s="5" t="s">
        <v>5580</v>
      </c>
      <c r="B3691" s="2">
        <v>41901</v>
      </c>
      <c r="C3691" s="1" t="s">
        <v>626</v>
      </c>
      <c r="D3691" s="1" t="s">
        <v>1018</v>
      </c>
      <c r="E3691" s="1" t="s">
        <v>58</v>
      </c>
      <c r="F3691" s="1" t="s">
        <v>50</v>
      </c>
      <c r="G3691" s="1" t="s">
        <v>33</v>
      </c>
      <c r="H3691" s="2">
        <v>41906</v>
      </c>
      <c r="I3691" s="1" t="s">
        <v>22</v>
      </c>
      <c r="J3691" s="6" t="s">
        <v>96</v>
      </c>
      <c r="L3691" t="str">
        <f>VLOOKUP(Table3[[#This Row],[Order ID]],OrderBreakDown!A3690:H11737,2,0)</f>
        <v>Tenex Trays, Wire Frame</v>
      </c>
      <c r="M3691" s="16">
        <f>VLOOKUP(Table3[[#This Row],[Order ID]],OrderBreakDown!A3690:H11737,3,0)</f>
        <v>0.1</v>
      </c>
      <c r="N3691" t="str">
        <f>VLOOKUP(Table3[[#This Row],[Order ID]],OrderBreakDown!A3690:H11737,4,0)</f>
        <v>$96.00</v>
      </c>
      <c r="O3691" s="18" t="str">
        <f>VLOOKUP(Table3[[#This Row],[Order ID]],OrderBreakDown!A3690:H11737,5,0)</f>
        <v>$43.00</v>
      </c>
      <c r="P3691">
        <f>VLOOKUP(Table3[[#This Row],[Order ID]],OrderBreakDown!A3690:H11737,6,0)</f>
        <v>2</v>
      </c>
      <c r="Q3691" t="str">
        <f>VLOOKUP(Table3[[#This Row],[Order ID]],OrderBreakDown!A3690:H11737,7,0)</f>
        <v>Office Supplies</v>
      </c>
      <c r="R3691" t="str">
        <f>VLOOKUP(Table3[[#This Row],[Order ID]],OrderBreakDown!A3690:H11737,8,0)</f>
        <v>Storage</v>
      </c>
    </row>
    <row r="3692" spans="1:18" ht="21.75" customHeight="1" thickBot="1" x14ac:dyDescent="0.3">
      <c r="A3692" s="5" t="s">
        <v>5581</v>
      </c>
      <c r="B3692" s="2">
        <v>41901</v>
      </c>
      <c r="C3692" s="1" t="s">
        <v>1032</v>
      </c>
      <c r="D3692" s="1" t="s">
        <v>282</v>
      </c>
      <c r="E3692" s="1" t="s">
        <v>66</v>
      </c>
      <c r="F3692" s="1" t="s">
        <v>28</v>
      </c>
      <c r="G3692" s="1" t="s">
        <v>21</v>
      </c>
      <c r="H3692" s="2">
        <v>41905</v>
      </c>
      <c r="I3692" s="1" t="s">
        <v>22</v>
      </c>
      <c r="J3692" s="6" t="s">
        <v>282</v>
      </c>
      <c r="L3692" t="str">
        <f>VLOOKUP(Table3[[#This Row],[Order ID]],OrderBreakDown!A3691:H11738,2,0)</f>
        <v>Acco Hole Reinforcements, Recycled</v>
      </c>
      <c r="M3692" s="16">
        <f>VLOOKUP(Table3[[#This Row],[Order ID]],OrderBreakDown!A3691:H11738,3,0)</f>
        <v>0.1</v>
      </c>
      <c r="N3692" t="str">
        <f>VLOOKUP(Table3[[#This Row],[Order ID]],OrderBreakDown!A3691:H11738,4,0)</f>
        <v>$6.00</v>
      </c>
      <c r="O3692" s="18" t="str">
        <f>VLOOKUP(Table3[[#This Row],[Order ID]],OrderBreakDown!A3691:H11738,5,0)</f>
        <v>$3.00</v>
      </c>
      <c r="P3692">
        <f>VLOOKUP(Table3[[#This Row],[Order ID]],OrderBreakDown!A3691:H11738,6,0)</f>
        <v>1</v>
      </c>
      <c r="Q3692" t="str">
        <f>VLOOKUP(Table3[[#This Row],[Order ID]],OrderBreakDown!A3691:H11738,7,0)</f>
        <v>Office Supplies</v>
      </c>
      <c r="R3692" t="str">
        <f>VLOOKUP(Table3[[#This Row],[Order ID]],OrderBreakDown!A3691:H11738,8,0)</f>
        <v>Binders</v>
      </c>
    </row>
    <row r="3693" spans="1:18" ht="21.75" customHeight="1" thickBot="1" x14ac:dyDescent="0.3">
      <c r="A3693" s="5" t="s">
        <v>5582</v>
      </c>
      <c r="B3693" s="2">
        <v>41901</v>
      </c>
      <c r="C3693" s="1" t="s">
        <v>1101</v>
      </c>
      <c r="D3693" s="1" t="s">
        <v>5583</v>
      </c>
      <c r="E3693" s="1" t="s">
        <v>27</v>
      </c>
      <c r="F3693" s="1" t="s">
        <v>28</v>
      </c>
      <c r="G3693" s="1" t="s">
        <v>21</v>
      </c>
      <c r="H3693" s="2">
        <v>41905</v>
      </c>
      <c r="I3693" s="1" t="s">
        <v>22</v>
      </c>
      <c r="J3693" s="6" t="s">
        <v>29</v>
      </c>
      <c r="L3693" t="str">
        <f>VLOOKUP(Table3[[#This Row],[Order ID]],OrderBreakDown!A3692:H11739,2,0)</f>
        <v>Samsung Audio Dock, with Caller ID</v>
      </c>
      <c r="M3693" s="16">
        <f>VLOOKUP(Table3[[#This Row],[Order ID]],OrderBreakDown!A3692:H11739,3,0)</f>
        <v>0.15</v>
      </c>
      <c r="N3693" t="str">
        <f>VLOOKUP(Table3[[#This Row],[Order ID]],OrderBreakDown!A3692:H11739,4,0)</f>
        <v>$709.00</v>
      </c>
      <c r="O3693" s="18" t="str">
        <f>VLOOKUP(Table3[[#This Row],[Order ID]],OrderBreakDown!A3692:H11739,5,0)</f>
        <v>-$100.00</v>
      </c>
      <c r="P3693">
        <f>VLOOKUP(Table3[[#This Row],[Order ID]],OrderBreakDown!A3692:H11739,6,0)</f>
        <v>5</v>
      </c>
      <c r="Q3693" t="str">
        <f>VLOOKUP(Table3[[#This Row],[Order ID]],OrderBreakDown!A3692:H11739,7,0)</f>
        <v>Technology</v>
      </c>
      <c r="R3693" t="str">
        <f>VLOOKUP(Table3[[#This Row],[Order ID]],OrderBreakDown!A3692:H11739,8,0)</f>
        <v>Phones</v>
      </c>
    </row>
    <row r="3694" spans="1:18" ht="21.75" customHeight="1" thickBot="1" x14ac:dyDescent="0.3">
      <c r="A3694" s="5" t="s">
        <v>5584</v>
      </c>
      <c r="B3694" s="2">
        <v>41902</v>
      </c>
      <c r="C3694" s="1" t="s">
        <v>325</v>
      </c>
      <c r="D3694" s="1" t="s">
        <v>54</v>
      </c>
      <c r="E3694" s="1" t="s">
        <v>55</v>
      </c>
      <c r="F3694" s="1" t="s">
        <v>28</v>
      </c>
      <c r="G3694" s="1" t="s">
        <v>21</v>
      </c>
      <c r="H3694" s="2">
        <v>41905</v>
      </c>
      <c r="I3694" s="1" t="s">
        <v>16</v>
      </c>
      <c r="J3694" s="6" t="s">
        <v>54</v>
      </c>
      <c r="L3694" t="str">
        <f>VLOOKUP(Table3[[#This Row],[Order ID]],OrderBreakDown!A3693:H11740,2,0)</f>
        <v>SAFCO Swivel Stool, Set of Two</v>
      </c>
      <c r="M3694" s="16">
        <f>VLOOKUP(Table3[[#This Row],[Order ID]],OrderBreakDown!A3693:H11740,3,0)</f>
        <v>0</v>
      </c>
      <c r="N3694" t="str">
        <f>VLOOKUP(Table3[[#This Row],[Order ID]],OrderBreakDown!A3693:H11740,4,0)</f>
        <v>$681.00</v>
      </c>
      <c r="O3694" s="18" t="str">
        <f>VLOOKUP(Table3[[#This Row],[Order ID]],OrderBreakDown!A3693:H11740,5,0)</f>
        <v>$259.00</v>
      </c>
      <c r="P3694">
        <f>VLOOKUP(Table3[[#This Row],[Order ID]],OrderBreakDown!A3693:H11740,6,0)</f>
        <v>4</v>
      </c>
      <c r="Q3694" t="str">
        <f>VLOOKUP(Table3[[#This Row],[Order ID]],OrderBreakDown!A3693:H11740,7,0)</f>
        <v>Furniture</v>
      </c>
      <c r="R3694" t="str">
        <f>VLOOKUP(Table3[[#This Row],[Order ID]],OrderBreakDown!A3693:H11740,8,0)</f>
        <v>Chairs</v>
      </c>
    </row>
    <row r="3695" spans="1:18" ht="21.75" customHeight="1" thickBot="1" x14ac:dyDescent="0.3">
      <c r="A3695" s="5" t="s">
        <v>5585</v>
      </c>
      <c r="B3695" s="2">
        <v>41902</v>
      </c>
      <c r="C3695" s="1" t="s">
        <v>1094</v>
      </c>
      <c r="D3695" s="1" t="s">
        <v>173</v>
      </c>
      <c r="E3695" s="1" t="s">
        <v>58</v>
      </c>
      <c r="F3695" s="1" t="s">
        <v>50</v>
      </c>
      <c r="G3695" s="1" t="s">
        <v>21</v>
      </c>
      <c r="H3695" s="2">
        <v>41906</v>
      </c>
      <c r="I3695" s="1" t="s">
        <v>22</v>
      </c>
      <c r="J3695" s="6" t="s">
        <v>174</v>
      </c>
      <c r="L3695" t="str">
        <f>VLOOKUP(Table3[[#This Row],[Order ID]],OrderBreakDown!A3694:H11741,2,0)</f>
        <v>Sauder Floating Shelf Set, Mobile</v>
      </c>
      <c r="M3695" s="16">
        <f>VLOOKUP(Table3[[#This Row],[Order ID]],OrderBreakDown!A3694:H11741,3,0)</f>
        <v>0</v>
      </c>
      <c r="N3695" t="str">
        <f>VLOOKUP(Table3[[#This Row],[Order ID]],OrderBreakDown!A3694:H11741,4,0)</f>
        <v>$394.00</v>
      </c>
      <c r="O3695" s="18" t="str">
        <f>VLOOKUP(Table3[[#This Row],[Order ID]],OrderBreakDown!A3694:H11741,5,0)</f>
        <v>$146.00</v>
      </c>
      <c r="P3695">
        <f>VLOOKUP(Table3[[#This Row],[Order ID]],OrderBreakDown!A3694:H11741,6,0)</f>
        <v>2</v>
      </c>
      <c r="Q3695" t="str">
        <f>VLOOKUP(Table3[[#This Row],[Order ID]],OrderBreakDown!A3694:H11741,7,0)</f>
        <v>Furniture</v>
      </c>
      <c r="R3695" t="str">
        <f>VLOOKUP(Table3[[#This Row],[Order ID]],OrderBreakDown!A3694:H11741,8,0)</f>
        <v>Bookcases</v>
      </c>
    </row>
    <row r="3696" spans="1:18" ht="21.75" customHeight="1" thickBot="1" x14ac:dyDescent="0.3">
      <c r="A3696" s="5" t="s">
        <v>5586</v>
      </c>
      <c r="B3696" s="2">
        <v>41902</v>
      </c>
      <c r="C3696" s="1" t="s">
        <v>4032</v>
      </c>
      <c r="D3696" s="1" t="s">
        <v>4508</v>
      </c>
      <c r="E3696" s="1" t="s">
        <v>120</v>
      </c>
      <c r="F3696" s="1" t="s">
        <v>28</v>
      </c>
      <c r="G3696" s="1" t="s">
        <v>33</v>
      </c>
      <c r="H3696" s="2">
        <v>41904</v>
      </c>
      <c r="I3696" s="1" t="s">
        <v>16</v>
      </c>
      <c r="J3696" s="6" t="s">
        <v>4508</v>
      </c>
      <c r="L3696" t="str">
        <f>VLOOKUP(Table3[[#This Row],[Order ID]],OrderBreakDown!A3695:H11742,2,0)</f>
        <v>Acme Scissors, Easy Grip</v>
      </c>
      <c r="M3696" s="16">
        <f>VLOOKUP(Table3[[#This Row],[Order ID]],OrderBreakDown!A3695:H11742,3,0)</f>
        <v>0</v>
      </c>
      <c r="N3696" t="str">
        <f>VLOOKUP(Table3[[#This Row],[Order ID]],OrderBreakDown!A3695:H11742,4,0)</f>
        <v>$108.00</v>
      </c>
      <c r="O3696" s="18" t="str">
        <f>VLOOKUP(Table3[[#This Row],[Order ID]],OrderBreakDown!A3695:H11742,5,0)</f>
        <v>$26.00</v>
      </c>
      <c r="P3696">
        <f>VLOOKUP(Table3[[#This Row],[Order ID]],OrderBreakDown!A3695:H11742,6,0)</f>
        <v>4</v>
      </c>
      <c r="Q3696" t="str">
        <f>VLOOKUP(Table3[[#This Row],[Order ID]],OrderBreakDown!A3695:H11742,7,0)</f>
        <v>Office Supplies</v>
      </c>
      <c r="R3696" t="str">
        <f>VLOOKUP(Table3[[#This Row],[Order ID]],OrderBreakDown!A3695:H11742,8,0)</f>
        <v>Supplies</v>
      </c>
    </row>
    <row r="3697" spans="1:18" ht="21.75" customHeight="1" thickBot="1" x14ac:dyDescent="0.3">
      <c r="A3697" s="5" t="s">
        <v>5587</v>
      </c>
      <c r="B3697" s="2">
        <v>41903</v>
      </c>
      <c r="C3697" s="1" t="s">
        <v>1835</v>
      </c>
      <c r="D3697" s="1" t="s">
        <v>679</v>
      </c>
      <c r="E3697" s="1" t="s">
        <v>66</v>
      </c>
      <c r="F3697" s="1" t="s">
        <v>28</v>
      </c>
      <c r="G3697" s="1" t="s">
        <v>15</v>
      </c>
      <c r="H3697" s="2">
        <v>41907</v>
      </c>
      <c r="I3697" s="1" t="s">
        <v>22</v>
      </c>
      <c r="J3697" s="6" t="s">
        <v>116</v>
      </c>
      <c r="L3697" t="str">
        <f>VLOOKUP(Table3[[#This Row],[Order ID]],OrderBreakDown!A3696:H11743,2,0)</f>
        <v>Enermax Parchment Paper, Multicolor</v>
      </c>
      <c r="M3697" s="16">
        <f>VLOOKUP(Table3[[#This Row],[Order ID]],OrderBreakDown!A3696:H11743,3,0)</f>
        <v>0</v>
      </c>
      <c r="N3697" t="str">
        <f>VLOOKUP(Table3[[#This Row],[Order ID]],OrderBreakDown!A3696:H11743,4,0)</f>
        <v>$67.00</v>
      </c>
      <c r="O3697" s="18" t="str">
        <f>VLOOKUP(Table3[[#This Row],[Order ID]],OrderBreakDown!A3696:H11743,5,0)</f>
        <v>$20.00</v>
      </c>
      <c r="P3697">
        <f>VLOOKUP(Table3[[#This Row],[Order ID]],OrderBreakDown!A3696:H11743,6,0)</f>
        <v>4</v>
      </c>
      <c r="Q3697" t="str">
        <f>VLOOKUP(Table3[[#This Row],[Order ID]],OrderBreakDown!A3696:H11743,7,0)</f>
        <v>Office Supplies</v>
      </c>
      <c r="R3697" t="str">
        <f>VLOOKUP(Table3[[#This Row],[Order ID]],OrderBreakDown!A3696:H11743,8,0)</f>
        <v>Paper</v>
      </c>
    </row>
    <row r="3698" spans="1:18" ht="21.75" customHeight="1" thickBot="1" x14ac:dyDescent="0.3">
      <c r="A3698" s="5" t="s">
        <v>5588</v>
      </c>
      <c r="B3698" s="2">
        <v>41904</v>
      </c>
      <c r="C3698" s="1" t="s">
        <v>249</v>
      </c>
      <c r="D3698" s="1" t="s">
        <v>54</v>
      </c>
      <c r="E3698" s="1" t="s">
        <v>55</v>
      </c>
      <c r="F3698" s="1" t="s">
        <v>28</v>
      </c>
      <c r="G3698" s="1" t="s">
        <v>21</v>
      </c>
      <c r="H3698" s="2">
        <v>41904</v>
      </c>
      <c r="I3698" s="1" t="s">
        <v>62</v>
      </c>
      <c r="J3698" s="6" t="s">
        <v>54</v>
      </c>
      <c r="L3698" t="str">
        <f>VLOOKUP(Table3[[#This Row],[Order ID]],OrderBreakDown!A3697:H11744,2,0)</f>
        <v>BIC Canvas, Fluorescent</v>
      </c>
      <c r="M3698" s="16">
        <f>VLOOKUP(Table3[[#This Row],[Order ID]],OrderBreakDown!A3697:H11744,3,0)</f>
        <v>0</v>
      </c>
      <c r="N3698" t="str">
        <f>VLOOKUP(Table3[[#This Row],[Order ID]],OrderBreakDown!A3697:H11744,4,0)</f>
        <v>$440.00</v>
      </c>
      <c r="O3698" s="18" t="str">
        <f>VLOOKUP(Table3[[#This Row],[Order ID]],OrderBreakDown!A3697:H11744,5,0)</f>
        <v>$154.00</v>
      </c>
      <c r="P3698">
        <f>VLOOKUP(Table3[[#This Row],[Order ID]],OrderBreakDown!A3697:H11744,6,0)</f>
        <v>8</v>
      </c>
      <c r="Q3698" t="str">
        <f>VLOOKUP(Table3[[#This Row],[Order ID]],OrderBreakDown!A3697:H11744,7,0)</f>
        <v>Office Supplies</v>
      </c>
      <c r="R3698" t="str">
        <f>VLOOKUP(Table3[[#This Row],[Order ID]],OrderBreakDown!A3697:H11744,8,0)</f>
        <v>Art</v>
      </c>
    </row>
    <row r="3699" spans="1:18" ht="21.75" customHeight="1" thickBot="1" x14ac:dyDescent="0.3">
      <c r="A3699" s="5" t="s">
        <v>5589</v>
      </c>
      <c r="B3699" s="2">
        <v>41904</v>
      </c>
      <c r="C3699" s="1" t="s">
        <v>2101</v>
      </c>
      <c r="D3699" s="1" t="s">
        <v>2901</v>
      </c>
      <c r="E3699" s="1" t="s">
        <v>49</v>
      </c>
      <c r="F3699" s="1" t="s">
        <v>50</v>
      </c>
      <c r="G3699" s="1" t="s">
        <v>21</v>
      </c>
      <c r="H3699" s="2">
        <v>41907</v>
      </c>
      <c r="I3699" s="1" t="s">
        <v>37</v>
      </c>
      <c r="J3699" s="6" t="s">
        <v>108</v>
      </c>
      <c r="L3699" t="str">
        <f>VLOOKUP(Table3[[#This Row],[Order ID]],OrderBreakDown!A3698:H11745,2,0)</f>
        <v>SanDisk Computer Printout Paper, 8.5 x 11</v>
      </c>
      <c r="M3699" s="16">
        <f>VLOOKUP(Table3[[#This Row],[Order ID]],OrderBreakDown!A3698:H11745,3,0)</f>
        <v>0</v>
      </c>
      <c r="N3699" t="str">
        <f>VLOOKUP(Table3[[#This Row],[Order ID]],OrderBreakDown!A3698:H11745,4,0)</f>
        <v>$68.00</v>
      </c>
      <c r="O3699" s="18" t="str">
        <f>VLOOKUP(Table3[[#This Row],[Order ID]],OrderBreakDown!A3698:H11745,5,0)</f>
        <v>$7.00</v>
      </c>
      <c r="P3699">
        <f>VLOOKUP(Table3[[#This Row],[Order ID]],OrderBreakDown!A3698:H11745,6,0)</f>
        <v>2</v>
      </c>
      <c r="Q3699" t="str">
        <f>VLOOKUP(Table3[[#This Row],[Order ID]],OrderBreakDown!A3698:H11745,7,0)</f>
        <v>Office Supplies</v>
      </c>
      <c r="R3699" t="str">
        <f>VLOOKUP(Table3[[#This Row],[Order ID]],OrderBreakDown!A3698:H11745,8,0)</f>
        <v>Paper</v>
      </c>
    </row>
    <row r="3700" spans="1:18" ht="21.75" customHeight="1" thickBot="1" x14ac:dyDescent="0.3">
      <c r="A3700" s="5" t="s">
        <v>5590</v>
      </c>
      <c r="B3700" s="2">
        <v>41904</v>
      </c>
      <c r="C3700" s="1" t="s">
        <v>1452</v>
      </c>
      <c r="D3700" s="1" t="s">
        <v>1873</v>
      </c>
      <c r="E3700" s="1" t="s">
        <v>27</v>
      </c>
      <c r="F3700" s="1" t="s">
        <v>28</v>
      </c>
      <c r="G3700" s="1" t="s">
        <v>33</v>
      </c>
      <c r="H3700" s="2">
        <v>41909</v>
      </c>
      <c r="I3700" s="1" t="s">
        <v>16</v>
      </c>
      <c r="J3700" s="6" t="s">
        <v>311</v>
      </c>
      <c r="L3700" t="str">
        <f>VLOOKUP(Table3[[#This Row],[Order ID]],OrderBreakDown!A3699:H11746,2,0)</f>
        <v>Hoover Microwave, Red</v>
      </c>
      <c r="M3700" s="16">
        <f>VLOOKUP(Table3[[#This Row],[Order ID]],OrderBreakDown!A3699:H11746,3,0)</f>
        <v>0.1</v>
      </c>
      <c r="N3700" t="str">
        <f>VLOOKUP(Table3[[#This Row],[Order ID]],OrderBreakDown!A3699:H11746,4,0)</f>
        <v>$833.00</v>
      </c>
      <c r="O3700" s="18" t="str">
        <f>VLOOKUP(Table3[[#This Row],[Order ID]],OrderBreakDown!A3699:H11746,5,0)</f>
        <v>$93.00</v>
      </c>
      <c r="P3700">
        <f>VLOOKUP(Table3[[#This Row],[Order ID]],OrderBreakDown!A3699:H11746,6,0)</f>
        <v>3</v>
      </c>
      <c r="Q3700" t="str">
        <f>VLOOKUP(Table3[[#This Row],[Order ID]],OrderBreakDown!A3699:H11746,7,0)</f>
        <v>Office Supplies</v>
      </c>
      <c r="R3700" t="str">
        <f>VLOOKUP(Table3[[#This Row],[Order ID]],OrderBreakDown!A3699:H11746,8,0)</f>
        <v>Appliances</v>
      </c>
    </row>
    <row r="3701" spans="1:18" ht="21.75" customHeight="1" thickBot="1" x14ac:dyDescent="0.3">
      <c r="A3701" s="5" t="s">
        <v>5591</v>
      </c>
      <c r="B3701" s="2">
        <v>41905</v>
      </c>
      <c r="C3701" s="1" t="s">
        <v>1087</v>
      </c>
      <c r="D3701" s="1" t="s">
        <v>162</v>
      </c>
      <c r="E3701" s="1" t="s">
        <v>66</v>
      </c>
      <c r="F3701" s="1" t="s">
        <v>28</v>
      </c>
      <c r="G3701" s="1" t="s">
        <v>21</v>
      </c>
      <c r="H3701" s="2">
        <v>41907</v>
      </c>
      <c r="I3701" s="1" t="s">
        <v>16</v>
      </c>
      <c r="J3701" s="6" t="s">
        <v>163</v>
      </c>
      <c r="L3701" t="str">
        <f>VLOOKUP(Table3[[#This Row],[Order ID]],OrderBreakDown!A3700:H11747,2,0)</f>
        <v>Dania Stackable Bookrack, Traditional</v>
      </c>
      <c r="M3701" s="16">
        <f>VLOOKUP(Table3[[#This Row],[Order ID]],OrderBreakDown!A3700:H11747,3,0)</f>
        <v>0.6</v>
      </c>
      <c r="N3701" t="str">
        <f>VLOOKUP(Table3[[#This Row],[Order ID]],OrderBreakDown!A3700:H11747,4,0)</f>
        <v>$48.00</v>
      </c>
      <c r="O3701" s="18" t="str">
        <f>VLOOKUP(Table3[[#This Row],[Order ID]],OrderBreakDown!A3700:H11747,5,0)</f>
        <v>-$22.00</v>
      </c>
      <c r="P3701">
        <f>VLOOKUP(Table3[[#This Row],[Order ID]],OrderBreakDown!A3700:H11747,6,0)</f>
        <v>1</v>
      </c>
      <c r="Q3701" t="str">
        <f>VLOOKUP(Table3[[#This Row],[Order ID]],OrderBreakDown!A3700:H11747,7,0)</f>
        <v>Furniture</v>
      </c>
      <c r="R3701" t="str">
        <f>VLOOKUP(Table3[[#This Row],[Order ID]],OrderBreakDown!A3700:H11747,8,0)</f>
        <v>Bookcases</v>
      </c>
    </row>
    <row r="3702" spans="1:18" ht="21.75" customHeight="1" thickBot="1" x14ac:dyDescent="0.3">
      <c r="A3702" s="5" t="s">
        <v>5592</v>
      </c>
      <c r="B3702" s="2">
        <v>41905</v>
      </c>
      <c r="C3702" s="1" t="s">
        <v>586</v>
      </c>
      <c r="D3702" s="1" t="s">
        <v>4351</v>
      </c>
      <c r="E3702" s="1" t="s">
        <v>27</v>
      </c>
      <c r="F3702" s="1" t="s">
        <v>28</v>
      </c>
      <c r="G3702" s="1" t="s">
        <v>33</v>
      </c>
      <c r="H3702" s="2">
        <v>41907</v>
      </c>
      <c r="I3702" s="1" t="s">
        <v>37</v>
      </c>
      <c r="J3702" s="6" t="s">
        <v>112</v>
      </c>
      <c r="L3702" t="str">
        <f>VLOOKUP(Table3[[#This Row],[Order ID]],OrderBreakDown!A3701:H11748,2,0)</f>
        <v>Deflect-O Frame, Durable</v>
      </c>
      <c r="M3702" s="16">
        <f>VLOOKUP(Table3[[#This Row],[Order ID]],OrderBreakDown!A3701:H11748,3,0)</f>
        <v>0</v>
      </c>
      <c r="N3702" t="str">
        <f>VLOOKUP(Table3[[#This Row],[Order ID]],OrderBreakDown!A3701:H11748,4,0)</f>
        <v>$749.00</v>
      </c>
      <c r="O3702" s="18" t="str">
        <f>VLOOKUP(Table3[[#This Row],[Order ID]],OrderBreakDown!A3701:H11748,5,0)</f>
        <v>$307.00</v>
      </c>
      <c r="P3702">
        <f>VLOOKUP(Table3[[#This Row],[Order ID]],OrderBreakDown!A3701:H11748,6,0)</f>
        <v>7</v>
      </c>
      <c r="Q3702" t="str">
        <f>VLOOKUP(Table3[[#This Row],[Order ID]],OrderBreakDown!A3701:H11748,7,0)</f>
        <v>Furniture</v>
      </c>
      <c r="R3702" t="str">
        <f>VLOOKUP(Table3[[#This Row],[Order ID]],OrderBreakDown!A3701:H11748,8,0)</f>
        <v>Furnishings</v>
      </c>
    </row>
    <row r="3703" spans="1:18" ht="21.75" customHeight="1" thickBot="1" x14ac:dyDescent="0.3">
      <c r="A3703" s="5" t="s">
        <v>5593</v>
      </c>
      <c r="B3703" s="2">
        <v>41905</v>
      </c>
      <c r="C3703" s="1" t="s">
        <v>469</v>
      </c>
      <c r="D3703" s="1" t="s">
        <v>54</v>
      </c>
      <c r="E3703" s="1" t="s">
        <v>55</v>
      </c>
      <c r="F3703" s="1" t="s">
        <v>28</v>
      </c>
      <c r="G3703" s="1" t="s">
        <v>21</v>
      </c>
      <c r="H3703" s="2">
        <v>41910</v>
      </c>
      <c r="I3703" s="1" t="s">
        <v>22</v>
      </c>
      <c r="J3703" s="6" t="s">
        <v>54</v>
      </c>
      <c r="L3703" t="str">
        <f>VLOOKUP(Table3[[#This Row],[Order ID]],OrderBreakDown!A3702:H11749,2,0)</f>
        <v>Hon Bag Chairs, Red</v>
      </c>
      <c r="M3703" s="16">
        <f>VLOOKUP(Table3[[#This Row],[Order ID]],OrderBreakDown!A3702:H11749,3,0)</f>
        <v>0</v>
      </c>
      <c r="N3703" t="str">
        <f>VLOOKUP(Table3[[#This Row],[Order ID]],OrderBreakDown!A3702:H11749,4,0)</f>
        <v>$90.00</v>
      </c>
      <c r="O3703" s="18" t="str">
        <f>VLOOKUP(Table3[[#This Row],[Order ID]],OrderBreakDown!A3702:H11749,5,0)</f>
        <v>$30.00</v>
      </c>
      <c r="P3703">
        <f>VLOOKUP(Table3[[#This Row],[Order ID]],OrderBreakDown!A3702:H11749,6,0)</f>
        <v>2</v>
      </c>
      <c r="Q3703" t="str">
        <f>VLOOKUP(Table3[[#This Row],[Order ID]],OrderBreakDown!A3702:H11749,7,0)</f>
        <v>Furniture</v>
      </c>
      <c r="R3703" t="str">
        <f>VLOOKUP(Table3[[#This Row],[Order ID]],OrderBreakDown!A3702:H11749,8,0)</f>
        <v>Chairs</v>
      </c>
    </row>
    <row r="3704" spans="1:18" ht="21.75" customHeight="1" thickBot="1" x14ac:dyDescent="0.3">
      <c r="A3704" s="5" t="s">
        <v>5594</v>
      </c>
      <c r="B3704" s="2">
        <v>41905</v>
      </c>
      <c r="C3704" s="1" t="s">
        <v>936</v>
      </c>
      <c r="D3704" s="1" t="s">
        <v>1048</v>
      </c>
      <c r="E3704" s="1" t="s">
        <v>20</v>
      </c>
      <c r="F3704" s="1" t="s">
        <v>14</v>
      </c>
      <c r="G3704" s="1" t="s">
        <v>33</v>
      </c>
      <c r="H3704" s="2">
        <v>41909</v>
      </c>
      <c r="I3704" s="1" t="s">
        <v>22</v>
      </c>
      <c r="J3704" s="6" t="s">
        <v>23</v>
      </c>
      <c r="L3704" t="str">
        <f>VLOOKUP(Table3[[#This Row],[Order ID]],OrderBreakDown!A3703:H11750,2,0)</f>
        <v>Bush Stackable Bookrack, Traditional</v>
      </c>
      <c r="M3704" s="16">
        <f>VLOOKUP(Table3[[#This Row],[Order ID]],OrderBreakDown!A3703:H11750,3,0)</f>
        <v>0</v>
      </c>
      <c r="N3704" t="str">
        <f>VLOOKUP(Table3[[#This Row],[Order ID]],OrderBreakDown!A3703:H11750,4,0)</f>
        <v>$246.00</v>
      </c>
      <c r="O3704" s="18" t="str">
        <f>VLOOKUP(Table3[[#This Row],[Order ID]],OrderBreakDown!A3703:H11750,5,0)</f>
        <v>$61.00</v>
      </c>
      <c r="P3704">
        <f>VLOOKUP(Table3[[#This Row],[Order ID]],OrderBreakDown!A3703:H11750,6,0)</f>
        <v>2</v>
      </c>
      <c r="Q3704" t="str">
        <f>VLOOKUP(Table3[[#This Row],[Order ID]],OrderBreakDown!A3703:H11750,7,0)</f>
        <v>Furniture</v>
      </c>
      <c r="R3704" t="str">
        <f>VLOOKUP(Table3[[#This Row],[Order ID]],OrderBreakDown!A3703:H11750,8,0)</f>
        <v>Bookcases</v>
      </c>
    </row>
    <row r="3705" spans="1:18" ht="21.75" customHeight="1" thickBot="1" x14ac:dyDescent="0.3">
      <c r="A3705" s="5" t="s">
        <v>5595</v>
      </c>
      <c r="B3705" s="2">
        <v>41905</v>
      </c>
      <c r="C3705" s="1" t="s">
        <v>1373</v>
      </c>
      <c r="D3705" s="1" t="s">
        <v>1897</v>
      </c>
      <c r="E3705" s="1" t="s">
        <v>27</v>
      </c>
      <c r="F3705" s="1" t="s">
        <v>28</v>
      </c>
      <c r="G3705" s="1" t="s">
        <v>15</v>
      </c>
      <c r="H3705" s="2">
        <v>41910</v>
      </c>
      <c r="I3705" s="1" t="s">
        <v>22</v>
      </c>
      <c r="J3705" s="6" t="s">
        <v>181</v>
      </c>
      <c r="L3705" t="str">
        <f>VLOOKUP(Table3[[#This Row],[Order ID]],OrderBreakDown!A3704:H11751,2,0)</f>
        <v>Bush Classic Bookcase, Metal</v>
      </c>
      <c r="M3705" s="16">
        <f>VLOOKUP(Table3[[#This Row],[Order ID]],OrderBreakDown!A3704:H11751,3,0)</f>
        <v>0.1</v>
      </c>
      <c r="N3705" t="str">
        <f>VLOOKUP(Table3[[#This Row],[Order ID]],OrderBreakDown!A3704:H11751,4,0)</f>
        <v>$742.00</v>
      </c>
      <c r="O3705" s="18" t="str">
        <f>VLOOKUP(Table3[[#This Row],[Order ID]],OrderBreakDown!A3704:H11751,5,0)</f>
        <v>$198.00</v>
      </c>
      <c r="P3705">
        <f>VLOOKUP(Table3[[#This Row],[Order ID]],OrderBreakDown!A3704:H11751,6,0)</f>
        <v>2</v>
      </c>
      <c r="Q3705" t="str">
        <f>VLOOKUP(Table3[[#This Row],[Order ID]],OrderBreakDown!A3704:H11751,7,0)</f>
        <v>Furniture</v>
      </c>
      <c r="R3705" t="str">
        <f>VLOOKUP(Table3[[#This Row],[Order ID]],OrderBreakDown!A3704:H11751,8,0)</f>
        <v>Bookcases</v>
      </c>
    </row>
    <row r="3706" spans="1:18" ht="21.75" customHeight="1" thickBot="1" x14ac:dyDescent="0.3">
      <c r="A3706" s="5" t="s">
        <v>5596</v>
      </c>
      <c r="B3706" s="2">
        <v>41905</v>
      </c>
      <c r="C3706" s="1" t="s">
        <v>889</v>
      </c>
      <c r="D3706" s="1" t="s">
        <v>1268</v>
      </c>
      <c r="E3706" s="1" t="s">
        <v>20</v>
      </c>
      <c r="F3706" s="1" t="s">
        <v>14</v>
      </c>
      <c r="G3706" s="1" t="s">
        <v>33</v>
      </c>
      <c r="H3706" s="2">
        <v>41912</v>
      </c>
      <c r="I3706" s="1" t="s">
        <v>22</v>
      </c>
      <c r="J3706" s="6" t="s">
        <v>23</v>
      </c>
      <c r="L3706" t="str">
        <f>VLOOKUP(Table3[[#This Row],[Order ID]],OrderBreakDown!A3705:H11752,2,0)</f>
        <v>Fellowes Box, Industrial</v>
      </c>
      <c r="M3706" s="16">
        <f>VLOOKUP(Table3[[#This Row],[Order ID]],OrderBreakDown!A3705:H11752,3,0)</f>
        <v>0</v>
      </c>
      <c r="N3706" t="str">
        <f>VLOOKUP(Table3[[#This Row],[Order ID]],OrderBreakDown!A3705:H11752,4,0)</f>
        <v>$141.00</v>
      </c>
      <c r="O3706" s="18" t="str">
        <f>VLOOKUP(Table3[[#This Row],[Order ID]],OrderBreakDown!A3705:H11752,5,0)</f>
        <v>$7.00</v>
      </c>
      <c r="P3706">
        <f>VLOOKUP(Table3[[#This Row],[Order ID]],OrderBreakDown!A3705:H11752,6,0)</f>
        <v>7</v>
      </c>
      <c r="Q3706" t="str">
        <f>VLOOKUP(Table3[[#This Row],[Order ID]],OrderBreakDown!A3705:H11752,7,0)</f>
        <v>Office Supplies</v>
      </c>
      <c r="R3706" t="str">
        <f>VLOOKUP(Table3[[#This Row],[Order ID]],OrderBreakDown!A3705:H11752,8,0)</f>
        <v>Storage</v>
      </c>
    </row>
    <row r="3707" spans="1:18" ht="21.75" customHeight="1" thickBot="1" x14ac:dyDescent="0.3">
      <c r="A3707" s="5" t="s">
        <v>5597</v>
      </c>
      <c r="B3707" s="2">
        <v>41905</v>
      </c>
      <c r="C3707" s="1" t="s">
        <v>4083</v>
      </c>
      <c r="D3707" s="1" t="s">
        <v>259</v>
      </c>
      <c r="E3707" s="1" t="s">
        <v>260</v>
      </c>
      <c r="F3707" s="1" t="s">
        <v>14</v>
      </c>
      <c r="G3707" s="1" t="s">
        <v>15</v>
      </c>
      <c r="H3707" s="2">
        <v>41905</v>
      </c>
      <c r="I3707" s="1" t="s">
        <v>62</v>
      </c>
      <c r="J3707" s="6" t="s">
        <v>259</v>
      </c>
      <c r="L3707" t="str">
        <f>VLOOKUP(Table3[[#This Row],[Order ID]],OrderBreakDown!A3706:H11753,2,0)</f>
        <v>Rogers Shelving, Wire Frame</v>
      </c>
      <c r="M3707" s="16">
        <f>VLOOKUP(Table3[[#This Row],[Order ID]],OrderBreakDown!A3706:H11753,3,0)</f>
        <v>0.5</v>
      </c>
      <c r="N3707" t="str">
        <f>VLOOKUP(Table3[[#This Row],[Order ID]],OrderBreakDown!A3706:H11753,4,0)</f>
        <v>$122.00</v>
      </c>
      <c r="O3707" s="18" t="str">
        <f>VLOOKUP(Table3[[#This Row],[Order ID]],OrderBreakDown!A3706:H11753,5,0)</f>
        <v>-$47.00</v>
      </c>
      <c r="P3707">
        <f>VLOOKUP(Table3[[#This Row],[Order ID]],OrderBreakDown!A3706:H11753,6,0)</f>
        <v>4</v>
      </c>
      <c r="Q3707" t="str">
        <f>VLOOKUP(Table3[[#This Row],[Order ID]],OrderBreakDown!A3706:H11753,7,0)</f>
        <v>Office Supplies</v>
      </c>
      <c r="R3707" t="str">
        <f>VLOOKUP(Table3[[#This Row],[Order ID]],OrderBreakDown!A3706:H11753,8,0)</f>
        <v>Storage</v>
      </c>
    </row>
    <row r="3708" spans="1:18" ht="21.75" customHeight="1" thickBot="1" x14ac:dyDescent="0.3">
      <c r="A3708" s="5" t="s">
        <v>5598</v>
      </c>
      <c r="B3708" s="2">
        <v>41906</v>
      </c>
      <c r="C3708" s="1" t="s">
        <v>725</v>
      </c>
      <c r="D3708" s="1" t="s">
        <v>1051</v>
      </c>
      <c r="E3708" s="1" t="s">
        <v>66</v>
      </c>
      <c r="F3708" s="1" t="s">
        <v>28</v>
      </c>
      <c r="G3708" s="1" t="s">
        <v>15</v>
      </c>
      <c r="H3708" s="2">
        <v>41913</v>
      </c>
      <c r="I3708" s="1" t="s">
        <v>22</v>
      </c>
      <c r="J3708" s="6" t="s">
        <v>367</v>
      </c>
      <c r="L3708" t="str">
        <f>VLOOKUP(Table3[[#This Row],[Order ID]],OrderBreakDown!A3707:H11754,2,0)</f>
        <v>Dania Library with Doors, Pine</v>
      </c>
      <c r="M3708" s="16">
        <f>VLOOKUP(Table3[[#This Row],[Order ID]],OrderBreakDown!A3707:H11754,3,0)</f>
        <v>0.1</v>
      </c>
      <c r="N3708" t="str">
        <f>VLOOKUP(Table3[[#This Row],[Order ID]],OrderBreakDown!A3707:H11754,4,0)</f>
        <v>$1,964.00</v>
      </c>
      <c r="O3708" s="18" t="str">
        <f>VLOOKUP(Table3[[#This Row],[Order ID]],OrderBreakDown!A3707:H11754,5,0)</f>
        <v>$22.00</v>
      </c>
      <c r="P3708">
        <f>VLOOKUP(Table3[[#This Row],[Order ID]],OrderBreakDown!A3707:H11754,6,0)</f>
        <v>6</v>
      </c>
      <c r="Q3708" t="str">
        <f>VLOOKUP(Table3[[#This Row],[Order ID]],OrderBreakDown!A3707:H11754,7,0)</f>
        <v>Furniture</v>
      </c>
      <c r="R3708" t="str">
        <f>VLOOKUP(Table3[[#This Row],[Order ID]],OrderBreakDown!A3707:H11754,8,0)</f>
        <v>Bookcases</v>
      </c>
    </row>
    <row r="3709" spans="1:18" ht="21.75" customHeight="1" thickBot="1" x14ac:dyDescent="0.3">
      <c r="A3709" s="5" t="s">
        <v>5599</v>
      </c>
      <c r="B3709" s="2">
        <v>41906</v>
      </c>
      <c r="C3709" s="1" t="s">
        <v>134</v>
      </c>
      <c r="D3709" s="1" t="s">
        <v>3218</v>
      </c>
      <c r="E3709" s="1" t="s">
        <v>27</v>
      </c>
      <c r="F3709" s="1" t="s">
        <v>28</v>
      </c>
      <c r="G3709" s="1" t="s">
        <v>33</v>
      </c>
      <c r="H3709" s="2">
        <v>41908</v>
      </c>
      <c r="I3709" s="1" t="s">
        <v>16</v>
      </c>
      <c r="J3709" s="6" t="s">
        <v>41</v>
      </c>
      <c r="L3709" t="str">
        <f>VLOOKUP(Table3[[#This Row],[Order ID]],OrderBreakDown!A3708:H11755,2,0)</f>
        <v>Breville Microwave, Black</v>
      </c>
      <c r="M3709" s="16">
        <f>VLOOKUP(Table3[[#This Row],[Order ID]],OrderBreakDown!A3708:H11755,3,0)</f>
        <v>0.1</v>
      </c>
      <c r="N3709" t="str">
        <f>VLOOKUP(Table3[[#This Row],[Order ID]],OrderBreakDown!A3708:H11755,4,0)</f>
        <v>$1,355.00</v>
      </c>
      <c r="O3709" s="18" t="str">
        <f>VLOOKUP(Table3[[#This Row],[Order ID]],OrderBreakDown!A3708:H11755,5,0)</f>
        <v>-$60.00</v>
      </c>
      <c r="P3709">
        <f>VLOOKUP(Table3[[#This Row],[Order ID]],OrderBreakDown!A3708:H11755,6,0)</f>
        <v>5</v>
      </c>
      <c r="Q3709" t="str">
        <f>VLOOKUP(Table3[[#This Row],[Order ID]],OrderBreakDown!A3708:H11755,7,0)</f>
        <v>Office Supplies</v>
      </c>
      <c r="R3709" t="str">
        <f>VLOOKUP(Table3[[#This Row],[Order ID]],OrderBreakDown!A3708:H11755,8,0)</f>
        <v>Appliances</v>
      </c>
    </row>
    <row r="3710" spans="1:18" ht="21.75" customHeight="1" thickBot="1" x14ac:dyDescent="0.3">
      <c r="A3710" s="5" t="s">
        <v>5600</v>
      </c>
      <c r="B3710" s="2">
        <v>41907</v>
      </c>
      <c r="C3710" s="1" t="s">
        <v>877</v>
      </c>
      <c r="D3710" s="1" t="s">
        <v>761</v>
      </c>
      <c r="E3710" s="1" t="s">
        <v>20</v>
      </c>
      <c r="F3710" s="1" t="s">
        <v>14</v>
      </c>
      <c r="G3710" s="1" t="s">
        <v>15</v>
      </c>
      <c r="H3710" s="2">
        <v>41912</v>
      </c>
      <c r="I3710" s="1" t="s">
        <v>22</v>
      </c>
      <c r="J3710" s="6" t="s">
        <v>23</v>
      </c>
      <c r="L3710" t="str">
        <f>VLOOKUP(Table3[[#This Row],[Order ID]],OrderBreakDown!A3709:H11756,2,0)</f>
        <v>Sanford Highlighters, Blue</v>
      </c>
      <c r="M3710" s="16">
        <f>VLOOKUP(Table3[[#This Row],[Order ID]],OrderBreakDown!A3709:H11756,3,0)</f>
        <v>0</v>
      </c>
      <c r="N3710" t="str">
        <f>VLOOKUP(Table3[[#This Row],[Order ID]],OrderBreakDown!A3709:H11756,4,0)</f>
        <v>$110.00</v>
      </c>
      <c r="O3710" s="18" t="str">
        <f>VLOOKUP(Table3[[#This Row],[Order ID]],OrderBreakDown!A3709:H11756,5,0)</f>
        <v>$12.00</v>
      </c>
      <c r="P3710">
        <f>VLOOKUP(Table3[[#This Row],[Order ID]],OrderBreakDown!A3709:H11756,6,0)</f>
        <v>7</v>
      </c>
      <c r="Q3710" t="str">
        <f>VLOOKUP(Table3[[#This Row],[Order ID]],OrderBreakDown!A3709:H11756,7,0)</f>
        <v>Office Supplies</v>
      </c>
      <c r="R3710" t="str">
        <f>VLOOKUP(Table3[[#This Row],[Order ID]],OrderBreakDown!A3709:H11756,8,0)</f>
        <v>Art</v>
      </c>
    </row>
    <row r="3711" spans="1:18" ht="21.75" customHeight="1" thickBot="1" x14ac:dyDescent="0.3">
      <c r="A3711" s="5" t="s">
        <v>5601</v>
      </c>
      <c r="B3711" s="2">
        <v>41907</v>
      </c>
      <c r="C3711" s="1" t="s">
        <v>1665</v>
      </c>
      <c r="D3711" s="1" t="s">
        <v>4508</v>
      </c>
      <c r="E3711" s="1" t="s">
        <v>120</v>
      </c>
      <c r="F3711" s="1" t="s">
        <v>28</v>
      </c>
      <c r="G3711" s="1" t="s">
        <v>15</v>
      </c>
      <c r="H3711" s="2">
        <v>41913</v>
      </c>
      <c r="I3711" s="1" t="s">
        <v>22</v>
      </c>
      <c r="J3711" s="6" t="s">
        <v>4508</v>
      </c>
      <c r="L3711" t="str">
        <f>VLOOKUP(Table3[[#This Row],[Order ID]],OrderBreakDown!A3710:H11757,2,0)</f>
        <v>Smead File Cart, Industrial</v>
      </c>
      <c r="M3711" s="16">
        <f>VLOOKUP(Table3[[#This Row],[Order ID]],OrderBreakDown!A3710:H11757,3,0)</f>
        <v>0</v>
      </c>
      <c r="N3711" t="str">
        <f>VLOOKUP(Table3[[#This Row],[Order ID]],OrderBreakDown!A3710:H11757,4,0)</f>
        <v>$642.00</v>
      </c>
      <c r="O3711" s="18" t="str">
        <f>VLOOKUP(Table3[[#This Row],[Order ID]],OrderBreakDown!A3710:H11757,5,0)</f>
        <v>$180.00</v>
      </c>
      <c r="P3711">
        <f>VLOOKUP(Table3[[#This Row],[Order ID]],OrderBreakDown!A3710:H11757,6,0)</f>
        <v>5</v>
      </c>
      <c r="Q3711" t="str">
        <f>VLOOKUP(Table3[[#This Row],[Order ID]],OrderBreakDown!A3710:H11757,7,0)</f>
        <v>Office Supplies</v>
      </c>
      <c r="R3711" t="str">
        <f>VLOOKUP(Table3[[#This Row],[Order ID]],OrderBreakDown!A3710:H11757,8,0)</f>
        <v>Storage</v>
      </c>
    </row>
    <row r="3712" spans="1:18" ht="21.75" customHeight="1" thickBot="1" x14ac:dyDescent="0.3">
      <c r="A3712" s="5" t="s">
        <v>5602</v>
      </c>
      <c r="B3712" s="2">
        <v>41907</v>
      </c>
      <c r="C3712" s="1" t="s">
        <v>936</v>
      </c>
      <c r="D3712" s="1" t="s">
        <v>227</v>
      </c>
      <c r="E3712" s="1" t="s">
        <v>58</v>
      </c>
      <c r="F3712" s="1" t="s">
        <v>50</v>
      </c>
      <c r="G3712" s="1" t="s">
        <v>33</v>
      </c>
      <c r="H3712" s="2">
        <v>41912</v>
      </c>
      <c r="I3712" s="1" t="s">
        <v>16</v>
      </c>
      <c r="J3712" s="6" t="s">
        <v>96</v>
      </c>
      <c r="L3712" t="str">
        <f>VLOOKUP(Table3[[#This Row],[Order ID]],OrderBreakDown!A3711:H11758,2,0)</f>
        <v>Acco Index Tab, Durable</v>
      </c>
      <c r="M3712" s="16">
        <f>VLOOKUP(Table3[[#This Row],[Order ID]],OrderBreakDown!A3711:H11758,3,0)</f>
        <v>0</v>
      </c>
      <c r="N3712" t="str">
        <f>VLOOKUP(Table3[[#This Row],[Order ID]],OrderBreakDown!A3711:H11758,4,0)</f>
        <v>$63.00</v>
      </c>
      <c r="O3712" s="18" t="str">
        <f>VLOOKUP(Table3[[#This Row],[Order ID]],OrderBreakDown!A3711:H11758,5,0)</f>
        <v>$14.00</v>
      </c>
      <c r="P3712">
        <f>VLOOKUP(Table3[[#This Row],[Order ID]],OrderBreakDown!A3711:H11758,6,0)</f>
        <v>7</v>
      </c>
      <c r="Q3712" t="str">
        <f>VLOOKUP(Table3[[#This Row],[Order ID]],OrderBreakDown!A3711:H11758,7,0)</f>
        <v>Office Supplies</v>
      </c>
      <c r="R3712" t="str">
        <f>VLOOKUP(Table3[[#This Row],[Order ID]],OrderBreakDown!A3711:H11758,8,0)</f>
        <v>Binders</v>
      </c>
    </row>
    <row r="3713" spans="1:18" ht="21.75" customHeight="1" thickBot="1" x14ac:dyDescent="0.3">
      <c r="A3713" s="5" t="s">
        <v>5603</v>
      </c>
      <c r="B3713" s="2">
        <v>41907</v>
      </c>
      <c r="C3713" s="1" t="s">
        <v>1652</v>
      </c>
      <c r="D3713" s="1" t="s">
        <v>1190</v>
      </c>
      <c r="E3713" s="1" t="s">
        <v>66</v>
      </c>
      <c r="F3713" s="1" t="s">
        <v>28</v>
      </c>
      <c r="G3713" s="1" t="s">
        <v>21</v>
      </c>
      <c r="H3713" s="2">
        <v>41913</v>
      </c>
      <c r="I3713" s="1" t="s">
        <v>22</v>
      </c>
      <c r="J3713" s="6" t="s">
        <v>116</v>
      </c>
      <c r="L3713" t="str">
        <f>VLOOKUP(Table3[[#This Row],[Order ID]],OrderBreakDown!A3712:H11759,2,0)</f>
        <v>BIC Canvas, Fluorescent</v>
      </c>
      <c r="M3713" s="16">
        <f>VLOOKUP(Table3[[#This Row],[Order ID]],OrderBreakDown!A3712:H11759,3,0)</f>
        <v>0</v>
      </c>
      <c r="N3713" t="str">
        <f>VLOOKUP(Table3[[#This Row],[Order ID]],OrderBreakDown!A3712:H11759,4,0)</f>
        <v>$275.00</v>
      </c>
      <c r="O3713" s="18" t="str">
        <f>VLOOKUP(Table3[[#This Row],[Order ID]],OrderBreakDown!A3712:H11759,5,0)</f>
        <v>$96.00</v>
      </c>
      <c r="P3713">
        <f>VLOOKUP(Table3[[#This Row],[Order ID]],OrderBreakDown!A3712:H11759,6,0)</f>
        <v>5</v>
      </c>
      <c r="Q3713" t="str">
        <f>VLOOKUP(Table3[[#This Row],[Order ID]],OrderBreakDown!A3712:H11759,7,0)</f>
        <v>Office Supplies</v>
      </c>
      <c r="R3713" t="str">
        <f>VLOOKUP(Table3[[#This Row],[Order ID]],OrderBreakDown!A3712:H11759,8,0)</f>
        <v>Art</v>
      </c>
    </row>
    <row r="3714" spans="1:18" ht="21.75" customHeight="1" thickBot="1" x14ac:dyDescent="0.3">
      <c r="A3714" s="5" t="s">
        <v>5604</v>
      </c>
      <c r="B3714" s="2">
        <v>41907</v>
      </c>
      <c r="C3714" s="1" t="s">
        <v>2527</v>
      </c>
      <c r="D3714" s="1" t="s">
        <v>263</v>
      </c>
      <c r="E3714" s="1" t="s">
        <v>49</v>
      </c>
      <c r="F3714" s="1" t="s">
        <v>50</v>
      </c>
      <c r="G3714" s="1" t="s">
        <v>21</v>
      </c>
      <c r="H3714" s="2">
        <v>41912</v>
      </c>
      <c r="I3714" s="1" t="s">
        <v>22</v>
      </c>
      <c r="J3714" s="6" t="s">
        <v>264</v>
      </c>
      <c r="L3714" t="str">
        <f>VLOOKUP(Table3[[#This Row],[Order ID]],OrderBreakDown!A3713:H11760,2,0)</f>
        <v>Kleencut Trimmer, Easy Grip</v>
      </c>
      <c r="M3714" s="16">
        <f>VLOOKUP(Table3[[#This Row],[Order ID]],OrderBreakDown!A3713:H11760,3,0)</f>
        <v>0</v>
      </c>
      <c r="N3714" t="str">
        <f>VLOOKUP(Table3[[#This Row],[Order ID]],OrderBreakDown!A3713:H11760,4,0)</f>
        <v>$129.00</v>
      </c>
      <c r="O3714" s="18" t="str">
        <f>VLOOKUP(Table3[[#This Row],[Order ID]],OrderBreakDown!A3713:H11760,5,0)</f>
        <v>$31.00</v>
      </c>
      <c r="P3714">
        <f>VLOOKUP(Table3[[#This Row],[Order ID]],OrderBreakDown!A3713:H11760,6,0)</f>
        <v>3</v>
      </c>
      <c r="Q3714" t="str">
        <f>VLOOKUP(Table3[[#This Row],[Order ID]],OrderBreakDown!A3713:H11760,7,0)</f>
        <v>Office Supplies</v>
      </c>
      <c r="R3714" t="str">
        <f>VLOOKUP(Table3[[#This Row],[Order ID]],OrderBreakDown!A3713:H11760,8,0)</f>
        <v>Supplies</v>
      </c>
    </row>
    <row r="3715" spans="1:18" ht="21.75" customHeight="1" thickBot="1" x14ac:dyDescent="0.3">
      <c r="A3715" s="5" t="s">
        <v>5605</v>
      </c>
      <c r="B3715" s="2">
        <v>41907</v>
      </c>
      <c r="C3715" s="1" t="s">
        <v>1341</v>
      </c>
      <c r="D3715" s="1" t="s">
        <v>5606</v>
      </c>
      <c r="E3715" s="1" t="s">
        <v>27</v>
      </c>
      <c r="F3715" s="1" t="s">
        <v>28</v>
      </c>
      <c r="G3715" s="1" t="s">
        <v>21</v>
      </c>
      <c r="H3715" s="2">
        <v>41912</v>
      </c>
      <c r="I3715" s="1" t="s">
        <v>22</v>
      </c>
      <c r="J3715" s="6" t="s">
        <v>416</v>
      </c>
      <c r="L3715" t="str">
        <f>VLOOKUP(Table3[[#This Row],[Order ID]],OrderBreakDown!A3714:H11761,2,0)</f>
        <v>Stanley Sketch Pad, Water Color</v>
      </c>
      <c r="M3715" s="16">
        <f>VLOOKUP(Table3[[#This Row],[Order ID]],OrderBreakDown!A3714:H11761,3,0)</f>
        <v>0</v>
      </c>
      <c r="N3715" t="str">
        <f>VLOOKUP(Table3[[#This Row],[Order ID]],OrderBreakDown!A3714:H11761,4,0)</f>
        <v>$95.00</v>
      </c>
      <c r="O3715" s="18" t="str">
        <f>VLOOKUP(Table3[[#This Row],[Order ID]],OrderBreakDown!A3714:H11761,5,0)</f>
        <v>$18.00</v>
      </c>
      <c r="P3715">
        <f>VLOOKUP(Table3[[#This Row],[Order ID]],OrderBreakDown!A3714:H11761,6,0)</f>
        <v>2</v>
      </c>
      <c r="Q3715" t="str">
        <f>VLOOKUP(Table3[[#This Row],[Order ID]],OrderBreakDown!A3714:H11761,7,0)</f>
        <v>Office Supplies</v>
      </c>
      <c r="R3715" t="str">
        <f>VLOOKUP(Table3[[#This Row],[Order ID]],OrderBreakDown!A3714:H11761,8,0)</f>
        <v>Art</v>
      </c>
    </row>
    <row r="3716" spans="1:18" ht="21.75" customHeight="1" thickBot="1" x14ac:dyDescent="0.3">
      <c r="A3716" s="5" t="s">
        <v>5607</v>
      </c>
      <c r="B3716" s="2">
        <v>41907</v>
      </c>
      <c r="C3716" s="1" t="s">
        <v>2247</v>
      </c>
      <c r="D3716" s="1" t="s">
        <v>2689</v>
      </c>
      <c r="E3716" s="1" t="s">
        <v>58</v>
      </c>
      <c r="F3716" s="1" t="s">
        <v>50</v>
      </c>
      <c r="G3716" s="1" t="s">
        <v>33</v>
      </c>
      <c r="H3716" s="2">
        <v>41912</v>
      </c>
      <c r="I3716" s="1" t="s">
        <v>22</v>
      </c>
      <c r="J3716" s="6" t="s">
        <v>167</v>
      </c>
      <c r="L3716" t="str">
        <f>VLOOKUP(Table3[[#This Row],[Order ID]],OrderBreakDown!A3715:H11762,2,0)</f>
        <v>Ames Manila Envelope, Security-Tint</v>
      </c>
      <c r="M3716" s="16">
        <f>VLOOKUP(Table3[[#This Row],[Order ID]],OrderBreakDown!A3715:H11762,3,0)</f>
        <v>0</v>
      </c>
      <c r="N3716" t="str">
        <f>VLOOKUP(Table3[[#This Row],[Order ID]],OrderBreakDown!A3715:H11762,4,0)</f>
        <v>$108.00</v>
      </c>
      <c r="O3716" s="18" t="str">
        <f>VLOOKUP(Table3[[#This Row],[Order ID]],OrderBreakDown!A3715:H11762,5,0)</f>
        <v>$43.00</v>
      </c>
      <c r="P3716">
        <f>VLOOKUP(Table3[[#This Row],[Order ID]],OrderBreakDown!A3715:H11762,6,0)</f>
        <v>4</v>
      </c>
      <c r="Q3716" t="str">
        <f>VLOOKUP(Table3[[#This Row],[Order ID]],OrderBreakDown!A3715:H11762,7,0)</f>
        <v>Office Supplies</v>
      </c>
      <c r="R3716" t="str">
        <f>VLOOKUP(Table3[[#This Row],[Order ID]],OrderBreakDown!A3715:H11762,8,0)</f>
        <v>Envelopes</v>
      </c>
    </row>
    <row r="3717" spans="1:18" ht="21.75" customHeight="1" thickBot="1" x14ac:dyDescent="0.3">
      <c r="A3717" s="5" t="s">
        <v>5608</v>
      </c>
      <c r="B3717" s="2">
        <v>41908</v>
      </c>
      <c r="C3717" s="1" t="s">
        <v>1238</v>
      </c>
      <c r="D3717" s="1" t="s">
        <v>375</v>
      </c>
      <c r="E3717" s="1" t="s">
        <v>66</v>
      </c>
      <c r="F3717" s="1" t="s">
        <v>28</v>
      </c>
      <c r="G3717" s="1" t="s">
        <v>21</v>
      </c>
      <c r="H3717" s="2">
        <v>41913</v>
      </c>
      <c r="I3717" s="1" t="s">
        <v>22</v>
      </c>
      <c r="J3717" s="6" t="s">
        <v>185</v>
      </c>
      <c r="L3717" t="str">
        <f>VLOOKUP(Table3[[#This Row],[Order ID]],OrderBreakDown!A3716:H11763,2,0)</f>
        <v>Hon Rocking Chair, Set of Two</v>
      </c>
      <c r="M3717" s="16">
        <f>VLOOKUP(Table3[[#This Row],[Order ID]],OrderBreakDown!A3716:H11763,3,0)</f>
        <v>0.1</v>
      </c>
      <c r="N3717" t="str">
        <f>VLOOKUP(Table3[[#This Row],[Order ID]],OrderBreakDown!A3716:H11763,4,0)</f>
        <v>$957.00</v>
      </c>
      <c r="O3717" s="18" t="str">
        <f>VLOOKUP(Table3[[#This Row],[Order ID]],OrderBreakDown!A3716:H11763,5,0)</f>
        <v>$202.00</v>
      </c>
      <c r="P3717">
        <f>VLOOKUP(Table3[[#This Row],[Order ID]],OrderBreakDown!A3716:H11763,6,0)</f>
        <v>8</v>
      </c>
      <c r="Q3717" t="str">
        <f>VLOOKUP(Table3[[#This Row],[Order ID]],OrderBreakDown!A3716:H11763,7,0)</f>
        <v>Furniture</v>
      </c>
      <c r="R3717" t="str">
        <f>VLOOKUP(Table3[[#This Row],[Order ID]],OrderBreakDown!A3716:H11763,8,0)</f>
        <v>Chairs</v>
      </c>
    </row>
    <row r="3718" spans="1:18" ht="21.75" customHeight="1" thickBot="1" x14ac:dyDescent="0.3">
      <c r="A3718" s="5" t="s">
        <v>5609</v>
      </c>
      <c r="B3718" s="2">
        <v>41908</v>
      </c>
      <c r="C3718" s="1" t="s">
        <v>1170</v>
      </c>
      <c r="D3718" s="1" t="s">
        <v>2969</v>
      </c>
      <c r="E3718" s="1" t="s">
        <v>20</v>
      </c>
      <c r="F3718" s="1" t="s">
        <v>14</v>
      </c>
      <c r="G3718" s="1" t="s">
        <v>21</v>
      </c>
      <c r="H3718" s="2">
        <v>41913</v>
      </c>
      <c r="I3718" s="1" t="s">
        <v>22</v>
      </c>
      <c r="J3718" s="6" t="s">
        <v>23</v>
      </c>
      <c r="L3718" t="str">
        <f>VLOOKUP(Table3[[#This Row],[Order ID]],OrderBreakDown!A3717:H11764,2,0)</f>
        <v>Boston Sketch Pad, Fluorescent</v>
      </c>
      <c r="M3718" s="16">
        <f>VLOOKUP(Table3[[#This Row],[Order ID]],OrderBreakDown!A3717:H11764,3,0)</f>
        <v>0</v>
      </c>
      <c r="N3718" t="str">
        <f>VLOOKUP(Table3[[#This Row],[Order ID]],OrderBreakDown!A3717:H11764,4,0)</f>
        <v>$299.00</v>
      </c>
      <c r="O3718" s="18" t="str">
        <f>VLOOKUP(Table3[[#This Row],[Order ID]],OrderBreakDown!A3717:H11764,5,0)</f>
        <v>$0.00</v>
      </c>
      <c r="P3718">
        <f>VLOOKUP(Table3[[#This Row],[Order ID]],OrderBreakDown!A3717:H11764,6,0)</f>
        <v>6</v>
      </c>
      <c r="Q3718" t="str">
        <f>VLOOKUP(Table3[[#This Row],[Order ID]],OrderBreakDown!A3717:H11764,7,0)</f>
        <v>Office Supplies</v>
      </c>
      <c r="R3718" t="str">
        <f>VLOOKUP(Table3[[#This Row],[Order ID]],OrderBreakDown!A3717:H11764,8,0)</f>
        <v>Art</v>
      </c>
    </row>
    <row r="3719" spans="1:18" ht="21.75" customHeight="1" thickBot="1" x14ac:dyDescent="0.3">
      <c r="A3719" s="5" t="s">
        <v>5610</v>
      </c>
      <c r="B3719" s="2">
        <v>41908</v>
      </c>
      <c r="C3719" s="1" t="s">
        <v>636</v>
      </c>
      <c r="D3719" s="1" t="s">
        <v>627</v>
      </c>
      <c r="E3719" s="1" t="s">
        <v>20</v>
      </c>
      <c r="F3719" s="1" t="s">
        <v>14</v>
      </c>
      <c r="G3719" s="1" t="s">
        <v>21</v>
      </c>
      <c r="H3719" s="2">
        <v>41911</v>
      </c>
      <c r="I3719" s="1" t="s">
        <v>37</v>
      </c>
      <c r="J3719" s="6" t="s">
        <v>23</v>
      </c>
      <c r="L3719" t="str">
        <f>VLOOKUP(Table3[[#This Row],[Order ID]],OrderBreakDown!A3718:H11765,2,0)</f>
        <v>Acme Letter Opener, Easy Grip</v>
      </c>
      <c r="M3719" s="16">
        <f>VLOOKUP(Table3[[#This Row],[Order ID]],OrderBreakDown!A3718:H11765,3,0)</f>
        <v>0</v>
      </c>
      <c r="N3719" t="str">
        <f>VLOOKUP(Table3[[#This Row],[Order ID]],OrderBreakDown!A3718:H11765,4,0)</f>
        <v>$223.00</v>
      </c>
      <c r="O3719" s="18" t="str">
        <f>VLOOKUP(Table3[[#This Row],[Order ID]],OrderBreakDown!A3718:H11765,5,0)</f>
        <v>$62.00</v>
      </c>
      <c r="P3719">
        <f>VLOOKUP(Table3[[#This Row],[Order ID]],OrderBreakDown!A3718:H11765,6,0)</f>
        <v>7</v>
      </c>
      <c r="Q3719" t="str">
        <f>VLOOKUP(Table3[[#This Row],[Order ID]],OrderBreakDown!A3718:H11765,7,0)</f>
        <v>Office Supplies</v>
      </c>
      <c r="R3719" t="str">
        <f>VLOOKUP(Table3[[#This Row],[Order ID]],OrderBreakDown!A3718:H11765,8,0)</f>
        <v>Supplies</v>
      </c>
    </row>
    <row r="3720" spans="1:18" ht="21.75" customHeight="1" thickBot="1" x14ac:dyDescent="0.3">
      <c r="A3720" s="5" t="s">
        <v>5611</v>
      </c>
      <c r="B3720" s="2">
        <v>41908</v>
      </c>
      <c r="C3720" s="1" t="s">
        <v>835</v>
      </c>
      <c r="D3720" s="1" t="s">
        <v>947</v>
      </c>
      <c r="E3720" s="1" t="s">
        <v>77</v>
      </c>
      <c r="F3720" s="1" t="s">
        <v>28</v>
      </c>
      <c r="G3720" s="1" t="s">
        <v>33</v>
      </c>
      <c r="H3720" s="2">
        <v>41911</v>
      </c>
      <c r="I3720" s="1" t="s">
        <v>16</v>
      </c>
      <c r="J3720" s="6" t="s">
        <v>78</v>
      </c>
      <c r="L3720" t="str">
        <f>VLOOKUP(Table3[[#This Row],[Order ID]],OrderBreakDown!A3719:H11766,2,0)</f>
        <v>BIC Pencil Sharpener, Water Color</v>
      </c>
      <c r="M3720" s="16">
        <f>VLOOKUP(Table3[[#This Row],[Order ID]],OrderBreakDown!A3719:H11766,3,0)</f>
        <v>0.5</v>
      </c>
      <c r="N3720" t="str">
        <f>VLOOKUP(Table3[[#This Row],[Order ID]],OrderBreakDown!A3719:H11766,4,0)</f>
        <v>$80.00</v>
      </c>
      <c r="O3720" s="18" t="str">
        <f>VLOOKUP(Table3[[#This Row],[Order ID]],OrderBreakDown!A3719:H11766,5,0)</f>
        <v>-$19.00</v>
      </c>
      <c r="P3720">
        <f>VLOOKUP(Table3[[#This Row],[Order ID]],OrderBreakDown!A3719:H11766,6,0)</f>
        <v>5</v>
      </c>
      <c r="Q3720" t="str">
        <f>VLOOKUP(Table3[[#This Row],[Order ID]],OrderBreakDown!A3719:H11766,7,0)</f>
        <v>Office Supplies</v>
      </c>
      <c r="R3720" t="str">
        <f>VLOOKUP(Table3[[#This Row],[Order ID]],OrderBreakDown!A3719:H11766,8,0)</f>
        <v>Art</v>
      </c>
    </row>
    <row r="3721" spans="1:18" ht="21.75" customHeight="1" thickBot="1" x14ac:dyDescent="0.3">
      <c r="A3721" s="5" t="s">
        <v>5612</v>
      </c>
      <c r="B3721" s="2">
        <v>41908</v>
      </c>
      <c r="C3721" s="1" t="s">
        <v>2405</v>
      </c>
      <c r="D3721" s="1" t="s">
        <v>3535</v>
      </c>
      <c r="E3721" s="1" t="s">
        <v>27</v>
      </c>
      <c r="F3721" s="1" t="s">
        <v>28</v>
      </c>
      <c r="G3721" s="1" t="s">
        <v>21</v>
      </c>
      <c r="H3721" s="2">
        <v>41910</v>
      </c>
      <c r="I3721" s="1" t="s">
        <v>16</v>
      </c>
      <c r="J3721" s="6" t="s">
        <v>41</v>
      </c>
      <c r="L3721" t="str">
        <f>VLOOKUP(Table3[[#This Row],[Order ID]],OrderBreakDown!A3720:H11767,2,0)</f>
        <v>Dania 3-Shelf Cabinet, Pine</v>
      </c>
      <c r="M3721" s="16">
        <f>VLOOKUP(Table3[[#This Row],[Order ID]],OrderBreakDown!A3720:H11767,3,0)</f>
        <v>0.1</v>
      </c>
      <c r="N3721" t="str">
        <f>VLOOKUP(Table3[[#This Row],[Order ID]],OrderBreakDown!A3720:H11767,4,0)</f>
        <v>$257.00</v>
      </c>
      <c r="O3721" s="18" t="str">
        <f>VLOOKUP(Table3[[#This Row],[Order ID]],OrderBreakDown!A3720:H11767,5,0)</f>
        <v>-$3.00</v>
      </c>
      <c r="P3721">
        <f>VLOOKUP(Table3[[#This Row],[Order ID]],OrderBreakDown!A3720:H11767,6,0)</f>
        <v>2</v>
      </c>
      <c r="Q3721" t="str">
        <f>VLOOKUP(Table3[[#This Row],[Order ID]],OrderBreakDown!A3720:H11767,7,0)</f>
        <v>Furniture</v>
      </c>
      <c r="R3721" t="str">
        <f>VLOOKUP(Table3[[#This Row],[Order ID]],OrderBreakDown!A3720:H11767,8,0)</f>
        <v>Bookcases</v>
      </c>
    </row>
    <row r="3722" spans="1:18" ht="21.75" customHeight="1" thickBot="1" x14ac:dyDescent="0.3">
      <c r="A3722" s="5" t="s">
        <v>5613</v>
      </c>
      <c r="B3722" s="2">
        <v>41908</v>
      </c>
      <c r="C3722" s="1" t="s">
        <v>202</v>
      </c>
      <c r="D3722" s="1" t="s">
        <v>12</v>
      </c>
      <c r="E3722" s="1" t="s">
        <v>13</v>
      </c>
      <c r="F3722" s="1" t="s">
        <v>14</v>
      </c>
      <c r="G3722" s="1" t="s">
        <v>15</v>
      </c>
      <c r="H3722" s="2">
        <v>41912</v>
      </c>
      <c r="I3722" s="1" t="s">
        <v>22</v>
      </c>
      <c r="J3722" s="6" t="s">
        <v>12</v>
      </c>
      <c r="L3722" t="str">
        <f>VLOOKUP(Table3[[#This Row],[Order ID]],OrderBreakDown!A3721:H11768,2,0)</f>
        <v>Acco Index Tab, Clear</v>
      </c>
      <c r="M3722" s="16">
        <f>VLOOKUP(Table3[[#This Row],[Order ID]],OrderBreakDown!A3721:H11768,3,0)</f>
        <v>0.5</v>
      </c>
      <c r="N3722" t="str">
        <f>VLOOKUP(Table3[[#This Row],[Order ID]],OrderBreakDown!A3721:H11768,4,0)</f>
        <v>$12.00</v>
      </c>
      <c r="O3722" s="18" t="str">
        <f>VLOOKUP(Table3[[#This Row],[Order ID]],OrderBreakDown!A3721:H11768,5,0)</f>
        <v>-$2.00</v>
      </c>
      <c r="P3722">
        <f>VLOOKUP(Table3[[#This Row],[Order ID]],OrderBreakDown!A3721:H11768,6,0)</f>
        <v>3</v>
      </c>
      <c r="Q3722" t="str">
        <f>VLOOKUP(Table3[[#This Row],[Order ID]],OrderBreakDown!A3721:H11768,7,0)</f>
        <v>Office Supplies</v>
      </c>
      <c r="R3722" t="str">
        <f>VLOOKUP(Table3[[#This Row],[Order ID]],OrderBreakDown!A3721:H11768,8,0)</f>
        <v>Binders</v>
      </c>
    </row>
    <row r="3723" spans="1:18" ht="21.75" customHeight="1" thickBot="1" x14ac:dyDescent="0.3">
      <c r="A3723" s="5" t="s">
        <v>5614</v>
      </c>
      <c r="B3723" s="2">
        <v>41908</v>
      </c>
      <c r="C3723" s="1" t="s">
        <v>2167</v>
      </c>
      <c r="D3723" s="1" t="s">
        <v>2822</v>
      </c>
      <c r="E3723" s="1" t="s">
        <v>77</v>
      </c>
      <c r="F3723" s="1" t="s">
        <v>28</v>
      </c>
      <c r="G3723" s="1" t="s">
        <v>33</v>
      </c>
      <c r="H3723" s="2">
        <v>41910</v>
      </c>
      <c r="I3723" s="1" t="s">
        <v>37</v>
      </c>
      <c r="J3723" s="6" t="s">
        <v>831</v>
      </c>
      <c r="L3723" t="str">
        <f>VLOOKUP(Table3[[#This Row],[Order ID]],OrderBreakDown!A3722:H11769,2,0)</f>
        <v>Kraft Clasp Envelope, Set of 50</v>
      </c>
      <c r="M3723" s="16">
        <f>VLOOKUP(Table3[[#This Row],[Order ID]],OrderBreakDown!A3722:H11769,3,0)</f>
        <v>0.5</v>
      </c>
      <c r="N3723" t="str">
        <f>VLOOKUP(Table3[[#This Row],[Order ID]],OrderBreakDown!A3722:H11769,4,0)</f>
        <v>$9.00</v>
      </c>
      <c r="O3723" s="18" t="str">
        <f>VLOOKUP(Table3[[#This Row],[Order ID]],OrderBreakDown!A3722:H11769,5,0)</f>
        <v>-$9.00</v>
      </c>
      <c r="P3723">
        <f>VLOOKUP(Table3[[#This Row],[Order ID]],OrderBreakDown!A3722:H11769,6,0)</f>
        <v>2</v>
      </c>
      <c r="Q3723" t="str">
        <f>VLOOKUP(Table3[[#This Row],[Order ID]],OrderBreakDown!A3722:H11769,7,0)</f>
        <v>Office Supplies</v>
      </c>
      <c r="R3723" t="str">
        <f>VLOOKUP(Table3[[#This Row],[Order ID]],OrderBreakDown!A3722:H11769,8,0)</f>
        <v>Envelopes</v>
      </c>
    </row>
    <row r="3724" spans="1:18" ht="21.75" customHeight="1" thickBot="1" x14ac:dyDescent="0.3">
      <c r="A3724" s="5" t="s">
        <v>5615</v>
      </c>
      <c r="B3724" s="2">
        <v>41908</v>
      </c>
      <c r="C3724" s="1" t="s">
        <v>3264</v>
      </c>
      <c r="D3724" s="1" t="s">
        <v>177</v>
      </c>
      <c r="E3724" s="1" t="s">
        <v>20</v>
      </c>
      <c r="F3724" s="1" t="s">
        <v>14</v>
      </c>
      <c r="G3724" s="1" t="s">
        <v>21</v>
      </c>
      <c r="H3724" s="2">
        <v>41913</v>
      </c>
      <c r="I3724" s="1" t="s">
        <v>22</v>
      </c>
      <c r="J3724" s="6" t="s">
        <v>23</v>
      </c>
      <c r="L3724" t="str">
        <f>VLOOKUP(Table3[[#This Row],[Order ID]],OrderBreakDown!A3723:H11770,2,0)</f>
        <v>Green Bar Message Books, Premium</v>
      </c>
      <c r="M3724" s="16">
        <f>VLOOKUP(Table3[[#This Row],[Order ID]],OrderBreakDown!A3723:H11770,3,0)</f>
        <v>0.1</v>
      </c>
      <c r="N3724" t="str">
        <f>VLOOKUP(Table3[[#This Row],[Order ID]],OrderBreakDown!A3723:H11770,4,0)</f>
        <v>$86.00</v>
      </c>
      <c r="O3724" s="18" t="str">
        <f>VLOOKUP(Table3[[#This Row],[Order ID]],OrderBreakDown!A3723:H11770,5,0)</f>
        <v>$0.00</v>
      </c>
      <c r="P3724">
        <f>VLOOKUP(Table3[[#This Row],[Order ID]],OrderBreakDown!A3723:H11770,6,0)</f>
        <v>4</v>
      </c>
      <c r="Q3724" t="str">
        <f>VLOOKUP(Table3[[#This Row],[Order ID]],OrderBreakDown!A3723:H11770,7,0)</f>
        <v>Office Supplies</v>
      </c>
      <c r="R3724" t="str">
        <f>VLOOKUP(Table3[[#This Row],[Order ID]],OrderBreakDown!A3723:H11770,8,0)</f>
        <v>Paper</v>
      </c>
    </row>
    <row r="3725" spans="1:18" ht="21.75" customHeight="1" thickBot="1" x14ac:dyDescent="0.3">
      <c r="A3725" s="5" t="s">
        <v>5616</v>
      </c>
      <c r="B3725" s="2">
        <v>41909</v>
      </c>
      <c r="C3725" s="1" t="s">
        <v>1007</v>
      </c>
      <c r="D3725" s="1" t="s">
        <v>282</v>
      </c>
      <c r="E3725" s="1" t="s">
        <v>66</v>
      </c>
      <c r="F3725" s="1" t="s">
        <v>28</v>
      </c>
      <c r="G3725" s="1" t="s">
        <v>15</v>
      </c>
      <c r="H3725" s="2">
        <v>41915</v>
      </c>
      <c r="I3725" s="1" t="s">
        <v>22</v>
      </c>
      <c r="J3725" s="6" t="s">
        <v>282</v>
      </c>
      <c r="L3725" t="str">
        <f>VLOOKUP(Table3[[#This Row],[Order ID]],OrderBreakDown!A3724:H11771,2,0)</f>
        <v>Tenex Door Stop, Duo Pack</v>
      </c>
      <c r="M3725" s="16">
        <f>VLOOKUP(Table3[[#This Row],[Order ID]],OrderBreakDown!A3724:H11771,3,0)</f>
        <v>0.1</v>
      </c>
      <c r="N3725" t="str">
        <f>VLOOKUP(Table3[[#This Row],[Order ID]],OrderBreakDown!A3724:H11771,4,0)</f>
        <v>$158.00</v>
      </c>
      <c r="O3725" s="18" t="str">
        <f>VLOOKUP(Table3[[#This Row],[Order ID]],OrderBreakDown!A3724:H11771,5,0)</f>
        <v>$62.00</v>
      </c>
      <c r="P3725">
        <f>VLOOKUP(Table3[[#This Row],[Order ID]],OrderBreakDown!A3724:H11771,6,0)</f>
        <v>4</v>
      </c>
      <c r="Q3725" t="str">
        <f>VLOOKUP(Table3[[#This Row],[Order ID]],OrderBreakDown!A3724:H11771,7,0)</f>
        <v>Furniture</v>
      </c>
      <c r="R3725" t="str">
        <f>VLOOKUP(Table3[[#This Row],[Order ID]],OrderBreakDown!A3724:H11771,8,0)</f>
        <v>Furnishings</v>
      </c>
    </row>
    <row r="3726" spans="1:18" ht="21.75" customHeight="1" thickBot="1" x14ac:dyDescent="0.3">
      <c r="A3726" s="5" t="s">
        <v>5617</v>
      </c>
      <c r="B3726" s="2">
        <v>41909</v>
      </c>
      <c r="C3726" s="1" t="s">
        <v>840</v>
      </c>
      <c r="D3726" s="1" t="s">
        <v>73</v>
      </c>
      <c r="E3726" s="1" t="s">
        <v>20</v>
      </c>
      <c r="F3726" s="1" t="s">
        <v>14</v>
      </c>
      <c r="G3726" s="1" t="s">
        <v>21</v>
      </c>
      <c r="H3726" s="2">
        <v>41915</v>
      </c>
      <c r="I3726" s="1" t="s">
        <v>22</v>
      </c>
      <c r="J3726" s="6" t="s">
        <v>23</v>
      </c>
      <c r="L3726" t="str">
        <f>VLOOKUP(Table3[[#This Row],[Order ID]],OrderBreakDown!A3725:H11772,2,0)</f>
        <v>Ibico 3-Hole Punch, Recycled</v>
      </c>
      <c r="M3726" s="16">
        <f>VLOOKUP(Table3[[#This Row],[Order ID]],OrderBreakDown!A3725:H11772,3,0)</f>
        <v>0.5</v>
      </c>
      <c r="N3726" t="str">
        <f>VLOOKUP(Table3[[#This Row],[Order ID]],OrderBreakDown!A3725:H11772,4,0)</f>
        <v>$15.00</v>
      </c>
      <c r="O3726" s="18" t="str">
        <f>VLOOKUP(Table3[[#This Row],[Order ID]],OrderBreakDown!A3725:H11772,5,0)</f>
        <v>-$7.00</v>
      </c>
      <c r="P3726">
        <f>VLOOKUP(Table3[[#This Row],[Order ID]],OrderBreakDown!A3725:H11772,6,0)</f>
        <v>1</v>
      </c>
      <c r="Q3726" t="str">
        <f>VLOOKUP(Table3[[#This Row],[Order ID]],OrderBreakDown!A3725:H11772,7,0)</f>
        <v>Office Supplies</v>
      </c>
      <c r="R3726" t="str">
        <f>VLOOKUP(Table3[[#This Row],[Order ID]],OrderBreakDown!A3725:H11772,8,0)</f>
        <v>Binders</v>
      </c>
    </row>
    <row r="3727" spans="1:18" ht="21.75" customHeight="1" thickBot="1" x14ac:dyDescent="0.3">
      <c r="A3727" s="5" t="s">
        <v>5618</v>
      </c>
      <c r="B3727" s="2">
        <v>41909</v>
      </c>
      <c r="C3727" s="1" t="s">
        <v>1851</v>
      </c>
      <c r="D3727" s="1" t="s">
        <v>259</v>
      </c>
      <c r="E3727" s="1" t="s">
        <v>260</v>
      </c>
      <c r="F3727" s="1" t="s">
        <v>14</v>
      </c>
      <c r="G3727" s="1" t="s">
        <v>15</v>
      </c>
      <c r="H3727" s="2">
        <v>41911</v>
      </c>
      <c r="I3727" s="1" t="s">
        <v>37</v>
      </c>
      <c r="J3727" s="6" t="s">
        <v>259</v>
      </c>
      <c r="L3727" t="str">
        <f>VLOOKUP(Table3[[#This Row],[Order ID]],OrderBreakDown!A3726:H11773,2,0)</f>
        <v>Hoover Microwave, White</v>
      </c>
      <c r="M3727" s="16">
        <f>VLOOKUP(Table3[[#This Row],[Order ID]],OrderBreakDown!A3726:H11773,3,0)</f>
        <v>0.5</v>
      </c>
      <c r="N3727" t="str">
        <f>VLOOKUP(Table3[[#This Row],[Order ID]],OrderBreakDown!A3726:H11773,4,0)</f>
        <v>$767.00</v>
      </c>
      <c r="O3727" s="18" t="str">
        <f>VLOOKUP(Table3[[#This Row],[Order ID]],OrderBreakDown!A3726:H11773,5,0)</f>
        <v>-$353.00</v>
      </c>
      <c r="P3727">
        <f>VLOOKUP(Table3[[#This Row],[Order ID]],OrderBreakDown!A3726:H11773,6,0)</f>
        <v>5</v>
      </c>
      <c r="Q3727" t="str">
        <f>VLOOKUP(Table3[[#This Row],[Order ID]],OrderBreakDown!A3726:H11773,7,0)</f>
        <v>Office Supplies</v>
      </c>
      <c r="R3727" t="str">
        <f>VLOOKUP(Table3[[#This Row],[Order ID]],OrderBreakDown!A3726:H11773,8,0)</f>
        <v>Appliances</v>
      </c>
    </row>
    <row r="3728" spans="1:18" ht="21.75" customHeight="1" thickBot="1" x14ac:dyDescent="0.3">
      <c r="A3728" s="5" t="s">
        <v>5619</v>
      </c>
      <c r="B3728" s="2">
        <v>41910</v>
      </c>
      <c r="C3728" s="1" t="s">
        <v>1563</v>
      </c>
      <c r="D3728" s="1" t="s">
        <v>3929</v>
      </c>
      <c r="E3728" s="1" t="s">
        <v>20</v>
      </c>
      <c r="F3728" s="1" t="s">
        <v>14</v>
      </c>
      <c r="G3728" s="1" t="s">
        <v>21</v>
      </c>
      <c r="H3728" s="2">
        <v>41913</v>
      </c>
      <c r="I3728" s="1" t="s">
        <v>37</v>
      </c>
      <c r="J3728" s="6" t="s">
        <v>23</v>
      </c>
      <c r="L3728" t="str">
        <f>VLOOKUP(Table3[[#This Row],[Order ID]],OrderBreakDown!A3727:H11774,2,0)</f>
        <v>Bush Classic Bookcase, Pine</v>
      </c>
      <c r="M3728" s="16">
        <f>VLOOKUP(Table3[[#This Row],[Order ID]],OrderBreakDown!A3727:H11774,3,0)</f>
        <v>0</v>
      </c>
      <c r="N3728" t="str">
        <f>VLOOKUP(Table3[[#This Row],[Order ID]],OrderBreakDown!A3727:H11774,4,0)</f>
        <v>$2,898.00</v>
      </c>
      <c r="O3728" s="18" t="str">
        <f>VLOOKUP(Table3[[#This Row],[Order ID]],OrderBreakDown!A3727:H11774,5,0)</f>
        <v>$1,420.00</v>
      </c>
      <c r="P3728">
        <f>VLOOKUP(Table3[[#This Row],[Order ID]],OrderBreakDown!A3727:H11774,6,0)</f>
        <v>7</v>
      </c>
      <c r="Q3728" t="str">
        <f>VLOOKUP(Table3[[#This Row],[Order ID]],OrderBreakDown!A3727:H11774,7,0)</f>
        <v>Furniture</v>
      </c>
      <c r="R3728" t="str">
        <f>VLOOKUP(Table3[[#This Row],[Order ID]],OrderBreakDown!A3727:H11774,8,0)</f>
        <v>Bookcases</v>
      </c>
    </row>
    <row r="3729" spans="1:18" ht="21.75" customHeight="1" thickBot="1" x14ac:dyDescent="0.3">
      <c r="A3729" s="5" t="s">
        <v>5620</v>
      </c>
      <c r="B3729" s="2">
        <v>41911</v>
      </c>
      <c r="C3729" s="1" t="s">
        <v>5031</v>
      </c>
      <c r="D3729" s="1" t="s">
        <v>2235</v>
      </c>
      <c r="E3729" s="1" t="s">
        <v>27</v>
      </c>
      <c r="F3729" s="1" t="s">
        <v>28</v>
      </c>
      <c r="G3729" s="1" t="s">
        <v>33</v>
      </c>
      <c r="H3729" s="2">
        <v>41916</v>
      </c>
      <c r="I3729" s="1" t="s">
        <v>22</v>
      </c>
      <c r="J3729" s="6" t="s">
        <v>614</v>
      </c>
      <c r="L3729" t="str">
        <f>VLOOKUP(Table3[[#This Row],[Order ID]],OrderBreakDown!A3728:H11775,2,0)</f>
        <v>Rubbermaid Photo Frame, Black</v>
      </c>
      <c r="M3729" s="16">
        <f>VLOOKUP(Table3[[#This Row],[Order ID]],OrderBreakDown!A3728:H11775,3,0)</f>
        <v>0</v>
      </c>
      <c r="N3729" t="str">
        <f>VLOOKUP(Table3[[#This Row],[Order ID]],OrderBreakDown!A3728:H11775,4,0)</f>
        <v>$104.00</v>
      </c>
      <c r="O3729" s="18" t="str">
        <f>VLOOKUP(Table3[[#This Row],[Order ID]],OrderBreakDown!A3728:H11775,5,0)</f>
        <v>$2.00</v>
      </c>
      <c r="P3729">
        <f>VLOOKUP(Table3[[#This Row],[Order ID]],OrderBreakDown!A3728:H11775,6,0)</f>
        <v>2</v>
      </c>
      <c r="Q3729" t="str">
        <f>VLOOKUP(Table3[[#This Row],[Order ID]],OrderBreakDown!A3728:H11775,7,0)</f>
        <v>Furniture</v>
      </c>
      <c r="R3729" t="str">
        <f>VLOOKUP(Table3[[#This Row],[Order ID]],OrderBreakDown!A3728:H11775,8,0)</f>
        <v>Furnishings</v>
      </c>
    </row>
    <row r="3730" spans="1:18" ht="21.75" customHeight="1" thickBot="1" x14ac:dyDescent="0.3">
      <c r="A3730" s="5" t="s">
        <v>5621</v>
      </c>
      <c r="B3730" s="2">
        <v>41911</v>
      </c>
      <c r="C3730" s="1" t="s">
        <v>853</v>
      </c>
      <c r="D3730" s="1" t="s">
        <v>375</v>
      </c>
      <c r="E3730" s="1" t="s">
        <v>66</v>
      </c>
      <c r="F3730" s="1" t="s">
        <v>28</v>
      </c>
      <c r="G3730" s="1" t="s">
        <v>33</v>
      </c>
      <c r="H3730" s="2">
        <v>41918</v>
      </c>
      <c r="I3730" s="1" t="s">
        <v>22</v>
      </c>
      <c r="J3730" s="6" t="s">
        <v>185</v>
      </c>
      <c r="L3730" t="str">
        <f>VLOOKUP(Table3[[#This Row],[Order ID]],OrderBreakDown!A3729:H11776,2,0)</f>
        <v>Eldon Folders, Wire Frame</v>
      </c>
      <c r="M3730" s="16">
        <f>VLOOKUP(Table3[[#This Row],[Order ID]],OrderBreakDown!A3729:H11776,3,0)</f>
        <v>0.1</v>
      </c>
      <c r="N3730" t="str">
        <f>VLOOKUP(Table3[[#This Row],[Order ID]],OrderBreakDown!A3729:H11776,4,0)</f>
        <v>$29.00</v>
      </c>
      <c r="O3730" s="18" t="str">
        <f>VLOOKUP(Table3[[#This Row],[Order ID]],OrderBreakDown!A3729:H11776,5,0)</f>
        <v>$0.00</v>
      </c>
      <c r="P3730">
        <f>VLOOKUP(Table3[[#This Row],[Order ID]],OrderBreakDown!A3729:H11776,6,0)</f>
        <v>2</v>
      </c>
      <c r="Q3730" t="str">
        <f>VLOOKUP(Table3[[#This Row],[Order ID]],OrderBreakDown!A3729:H11776,7,0)</f>
        <v>Office Supplies</v>
      </c>
      <c r="R3730" t="str">
        <f>VLOOKUP(Table3[[#This Row],[Order ID]],OrderBreakDown!A3729:H11776,8,0)</f>
        <v>Storage</v>
      </c>
    </row>
    <row r="3731" spans="1:18" ht="21.75" customHeight="1" thickBot="1" x14ac:dyDescent="0.3">
      <c r="A3731" s="5" t="s">
        <v>5622</v>
      </c>
      <c r="B3731" s="2">
        <v>41911</v>
      </c>
      <c r="C3731" s="1" t="s">
        <v>673</v>
      </c>
      <c r="D3731" s="1" t="s">
        <v>5623</v>
      </c>
      <c r="E3731" s="1" t="s">
        <v>120</v>
      </c>
      <c r="F3731" s="1" t="s">
        <v>28</v>
      </c>
      <c r="G3731" s="1" t="s">
        <v>33</v>
      </c>
      <c r="H3731" s="2">
        <v>41915</v>
      </c>
      <c r="I3731" s="1" t="s">
        <v>22</v>
      </c>
      <c r="J3731" s="6" t="s">
        <v>831</v>
      </c>
      <c r="L3731" t="str">
        <f>VLOOKUP(Table3[[#This Row],[Order ID]],OrderBreakDown!A3730:H11777,2,0)</f>
        <v>Acco Binder, Clear</v>
      </c>
      <c r="M3731" s="16">
        <f>VLOOKUP(Table3[[#This Row],[Order ID]],OrderBreakDown!A3730:H11777,3,0)</f>
        <v>0</v>
      </c>
      <c r="N3731" t="str">
        <f>VLOOKUP(Table3[[#This Row],[Order ID]],OrderBreakDown!A3730:H11777,4,0)</f>
        <v>$44.00</v>
      </c>
      <c r="O3731" s="18" t="str">
        <f>VLOOKUP(Table3[[#This Row],[Order ID]],OrderBreakDown!A3730:H11777,5,0)</f>
        <v>$14.00</v>
      </c>
      <c r="P3731">
        <f>VLOOKUP(Table3[[#This Row],[Order ID]],OrderBreakDown!A3730:H11777,6,0)</f>
        <v>3</v>
      </c>
      <c r="Q3731" t="str">
        <f>VLOOKUP(Table3[[#This Row],[Order ID]],OrderBreakDown!A3730:H11777,7,0)</f>
        <v>Office Supplies</v>
      </c>
      <c r="R3731" t="str">
        <f>VLOOKUP(Table3[[#This Row],[Order ID]],OrderBreakDown!A3730:H11777,8,0)</f>
        <v>Binders</v>
      </c>
    </row>
    <row r="3732" spans="1:18" ht="21.75" customHeight="1" thickBot="1" x14ac:dyDescent="0.3">
      <c r="A3732" s="5" t="s">
        <v>5624</v>
      </c>
      <c r="B3732" s="2">
        <v>41911</v>
      </c>
      <c r="C3732" s="1" t="s">
        <v>3913</v>
      </c>
      <c r="D3732" s="1" t="s">
        <v>344</v>
      </c>
      <c r="E3732" s="1" t="s">
        <v>27</v>
      </c>
      <c r="F3732" s="1" t="s">
        <v>28</v>
      </c>
      <c r="G3732" s="1" t="s">
        <v>21</v>
      </c>
      <c r="H3732" s="2">
        <v>41914</v>
      </c>
      <c r="I3732" s="1" t="s">
        <v>37</v>
      </c>
      <c r="J3732" s="6" t="s">
        <v>112</v>
      </c>
      <c r="L3732" t="str">
        <f>VLOOKUP(Table3[[#This Row],[Order ID]],OrderBreakDown!A3731:H11778,2,0)</f>
        <v>Eldon Trays, Wire Frame</v>
      </c>
      <c r="M3732" s="16">
        <f>VLOOKUP(Table3[[#This Row],[Order ID]],OrderBreakDown!A3731:H11778,3,0)</f>
        <v>0.1</v>
      </c>
      <c r="N3732" t="str">
        <f>VLOOKUP(Table3[[#This Row],[Order ID]],OrderBreakDown!A3731:H11778,4,0)</f>
        <v>$339.00</v>
      </c>
      <c r="O3732" s="18" t="str">
        <f>VLOOKUP(Table3[[#This Row],[Order ID]],OrderBreakDown!A3731:H11778,5,0)</f>
        <v>$109.00</v>
      </c>
      <c r="P3732">
        <f>VLOOKUP(Table3[[#This Row],[Order ID]],OrderBreakDown!A3731:H11778,6,0)</f>
        <v>8</v>
      </c>
      <c r="Q3732" t="str">
        <f>VLOOKUP(Table3[[#This Row],[Order ID]],OrderBreakDown!A3731:H11778,7,0)</f>
        <v>Office Supplies</v>
      </c>
      <c r="R3732" t="str">
        <f>VLOOKUP(Table3[[#This Row],[Order ID]],OrderBreakDown!A3731:H11778,8,0)</f>
        <v>Storage</v>
      </c>
    </row>
    <row r="3733" spans="1:18" ht="21.75" customHeight="1" thickBot="1" x14ac:dyDescent="0.3">
      <c r="A3733" s="5" t="s">
        <v>5625</v>
      </c>
      <c r="B3733" s="2">
        <v>41911</v>
      </c>
      <c r="C3733" s="1" t="s">
        <v>2398</v>
      </c>
      <c r="D3733" s="1" t="s">
        <v>631</v>
      </c>
      <c r="E3733" s="1" t="s">
        <v>66</v>
      </c>
      <c r="F3733" s="1" t="s">
        <v>28</v>
      </c>
      <c r="G3733" s="1" t="s">
        <v>21</v>
      </c>
      <c r="H3733" s="2">
        <v>41912</v>
      </c>
      <c r="I3733" s="1" t="s">
        <v>37</v>
      </c>
      <c r="J3733" s="6" t="s">
        <v>116</v>
      </c>
      <c r="L3733" t="str">
        <f>VLOOKUP(Table3[[#This Row],[Order ID]],OrderBreakDown!A3732:H11779,2,0)</f>
        <v>Advantus Door Stop, Black</v>
      </c>
      <c r="M3733" s="16">
        <f>VLOOKUP(Table3[[#This Row],[Order ID]],OrderBreakDown!A3732:H11779,3,0)</f>
        <v>0</v>
      </c>
      <c r="N3733" t="str">
        <f>VLOOKUP(Table3[[#This Row],[Order ID]],OrderBreakDown!A3732:H11779,4,0)</f>
        <v>$135.00</v>
      </c>
      <c r="O3733" s="18" t="str">
        <f>VLOOKUP(Table3[[#This Row],[Order ID]],OrderBreakDown!A3732:H11779,5,0)</f>
        <v>$28.00</v>
      </c>
      <c r="P3733">
        <f>VLOOKUP(Table3[[#This Row],[Order ID]],OrderBreakDown!A3732:H11779,6,0)</f>
        <v>3</v>
      </c>
      <c r="Q3733" t="str">
        <f>VLOOKUP(Table3[[#This Row],[Order ID]],OrderBreakDown!A3732:H11779,7,0)</f>
        <v>Furniture</v>
      </c>
      <c r="R3733" t="str">
        <f>VLOOKUP(Table3[[#This Row],[Order ID]],OrderBreakDown!A3732:H11779,8,0)</f>
        <v>Furnishings</v>
      </c>
    </row>
    <row r="3734" spans="1:18" ht="21.75" customHeight="1" thickBot="1" x14ac:dyDescent="0.3">
      <c r="A3734" s="5" t="s">
        <v>5626</v>
      </c>
      <c r="B3734" s="2">
        <v>41912</v>
      </c>
      <c r="C3734" s="1" t="s">
        <v>1020</v>
      </c>
      <c r="D3734" s="1" t="s">
        <v>263</v>
      </c>
      <c r="E3734" s="1" t="s">
        <v>49</v>
      </c>
      <c r="F3734" s="1" t="s">
        <v>50</v>
      </c>
      <c r="G3734" s="1" t="s">
        <v>33</v>
      </c>
      <c r="H3734" s="2">
        <v>41915</v>
      </c>
      <c r="I3734" s="1" t="s">
        <v>16</v>
      </c>
      <c r="J3734" s="6" t="s">
        <v>264</v>
      </c>
      <c r="L3734" t="str">
        <f>VLOOKUP(Table3[[#This Row],[Order ID]],OrderBreakDown!A3733:H11780,2,0)</f>
        <v>BIC Pencil Sharpener, Blue</v>
      </c>
      <c r="M3734" s="16">
        <f>VLOOKUP(Table3[[#This Row],[Order ID]],OrderBreakDown!A3733:H11780,3,0)</f>
        <v>0</v>
      </c>
      <c r="N3734" t="str">
        <f>VLOOKUP(Table3[[#This Row],[Order ID]],OrderBreakDown!A3733:H11780,4,0)</f>
        <v>$145.00</v>
      </c>
      <c r="O3734" s="18" t="str">
        <f>VLOOKUP(Table3[[#This Row],[Order ID]],OrderBreakDown!A3733:H11780,5,0)</f>
        <v>$59.00</v>
      </c>
      <c r="P3734">
        <f>VLOOKUP(Table3[[#This Row],[Order ID]],OrderBreakDown!A3733:H11780,6,0)</f>
        <v>5</v>
      </c>
      <c r="Q3734" t="str">
        <f>VLOOKUP(Table3[[#This Row],[Order ID]],OrderBreakDown!A3733:H11780,7,0)</f>
        <v>Office Supplies</v>
      </c>
      <c r="R3734" t="str">
        <f>VLOOKUP(Table3[[#This Row],[Order ID]],OrderBreakDown!A3733:H11780,8,0)</f>
        <v>Art</v>
      </c>
    </row>
    <row r="3735" spans="1:18" ht="21.75" customHeight="1" thickBot="1" x14ac:dyDescent="0.3">
      <c r="A3735" s="5" t="s">
        <v>5627</v>
      </c>
      <c r="B3735" s="2">
        <v>41912</v>
      </c>
      <c r="C3735" s="1" t="s">
        <v>3860</v>
      </c>
      <c r="D3735" s="1" t="s">
        <v>263</v>
      </c>
      <c r="E3735" s="1" t="s">
        <v>49</v>
      </c>
      <c r="F3735" s="1" t="s">
        <v>50</v>
      </c>
      <c r="G3735" s="1" t="s">
        <v>33</v>
      </c>
      <c r="H3735" s="2">
        <v>41916</v>
      </c>
      <c r="I3735" s="1" t="s">
        <v>22</v>
      </c>
      <c r="J3735" s="6" t="s">
        <v>264</v>
      </c>
      <c r="L3735" t="str">
        <f>VLOOKUP(Table3[[#This Row],[Order ID]],OrderBreakDown!A3734:H11781,2,0)</f>
        <v>Acco 3-Hole Punch, Economy</v>
      </c>
      <c r="M3735" s="16">
        <f>VLOOKUP(Table3[[#This Row],[Order ID]],OrderBreakDown!A3734:H11781,3,0)</f>
        <v>0</v>
      </c>
      <c r="N3735" t="str">
        <f>VLOOKUP(Table3[[#This Row],[Order ID]],OrderBreakDown!A3734:H11781,4,0)</f>
        <v>$90.00</v>
      </c>
      <c r="O3735" s="18" t="str">
        <f>VLOOKUP(Table3[[#This Row],[Order ID]],OrderBreakDown!A3734:H11781,5,0)</f>
        <v>$17.00</v>
      </c>
      <c r="P3735">
        <f>VLOOKUP(Table3[[#This Row],[Order ID]],OrderBreakDown!A3734:H11781,6,0)</f>
        <v>3</v>
      </c>
      <c r="Q3735" t="str">
        <f>VLOOKUP(Table3[[#This Row],[Order ID]],OrderBreakDown!A3734:H11781,7,0)</f>
        <v>Office Supplies</v>
      </c>
      <c r="R3735" t="str">
        <f>VLOOKUP(Table3[[#This Row],[Order ID]],OrderBreakDown!A3734:H11781,8,0)</f>
        <v>Binders</v>
      </c>
    </row>
    <row r="3736" spans="1:18" ht="21.75" customHeight="1" thickBot="1" x14ac:dyDescent="0.3">
      <c r="A3736" s="5" t="s">
        <v>5628</v>
      </c>
      <c r="B3736" s="2">
        <v>41912</v>
      </c>
      <c r="C3736" s="1" t="s">
        <v>1796</v>
      </c>
      <c r="D3736" s="1" t="s">
        <v>860</v>
      </c>
      <c r="E3736" s="1" t="s">
        <v>20</v>
      </c>
      <c r="F3736" s="1" t="s">
        <v>14</v>
      </c>
      <c r="G3736" s="1" t="s">
        <v>21</v>
      </c>
      <c r="H3736" s="2">
        <v>41916</v>
      </c>
      <c r="I3736" s="1" t="s">
        <v>22</v>
      </c>
      <c r="J3736" s="6" t="s">
        <v>419</v>
      </c>
      <c r="L3736" t="str">
        <f>VLOOKUP(Table3[[#This Row],[Order ID]],OrderBreakDown!A3735:H11782,2,0)</f>
        <v>Acco Index Tab, Economy</v>
      </c>
      <c r="M3736" s="16">
        <f>VLOOKUP(Table3[[#This Row],[Order ID]],OrderBreakDown!A3735:H11782,3,0)</f>
        <v>0</v>
      </c>
      <c r="N3736" t="str">
        <f>VLOOKUP(Table3[[#This Row],[Order ID]],OrderBreakDown!A3735:H11782,4,0)</f>
        <v>$30.00</v>
      </c>
      <c r="O3736" s="18" t="str">
        <f>VLOOKUP(Table3[[#This Row],[Order ID]],OrderBreakDown!A3735:H11782,5,0)</f>
        <v>$14.00</v>
      </c>
      <c r="P3736">
        <f>VLOOKUP(Table3[[#This Row],[Order ID]],OrderBreakDown!A3735:H11782,6,0)</f>
        <v>3</v>
      </c>
      <c r="Q3736" t="str">
        <f>VLOOKUP(Table3[[#This Row],[Order ID]],OrderBreakDown!A3735:H11782,7,0)</f>
        <v>Office Supplies</v>
      </c>
      <c r="R3736" t="str">
        <f>VLOOKUP(Table3[[#This Row],[Order ID]],OrderBreakDown!A3735:H11782,8,0)</f>
        <v>Binders</v>
      </c>
    </row>
    <row r="3737" spans="1:18" ht="21.75" customHeight="1" thickBot="1" x14ac:dyDescent="0.3">
      <c r="A3737" s="5" t="s">
        <v>5629</v>
      </c>
      <c r="B3737" s="2">
        <v>41912</v>
      </c>
      <c r="C3737" s="1" t="s">
        <v>1075</v>
      </c>
      <c r="D3737" s="1" t="s">
        <v>1755</v>
      </c>
      <c r="E3737" s="1" t="s">
        <v>66</v>
      </c>
      <c r="F3737" s="1" t="s">
        <v>28</v>
      </c>
      <c r="G3737" s="1" t="s">
        <v>33</v>
      </c>
      <c r="H3737" s="2">
        <v>41914</v>
      </c>
      <c r="I3737" s="1" t="s">
        <v>16</v>
      </c>
      <c r="J3737" s="6" t="s">
        <v>206</v>
      </c>
      <c r="L3737" t="str">
        <f>VLOOKUP(Table3[[#This Row],[Order ID]],OrderBreakDown!A3736:H11783,2,0)</f>
        <v>Tenex Frame, Erganomic</v>
      </c>
      <c r="M3737" s="16">
        <f>VLOOKUP(Table3[[#This Row],[Order ID]],OrderBreakDown!A3736:H11783,3,0)</f>
        <v>0</v>
      </c>
      <c r="N3737" t="str">
        <f>VLOOKUP(Table3[[#This Row],[Order ID]],OrderBreakDown!A3736:H11783,4,0)</f>
        <v>$217.00</v>
      </c>
      <c r="O3737" s="18" t="str">
        <f>VLOOKUP(Table3[[#This Row],[Order ID]],OrderBreakDown!A3736:H11783,5,0)</f>
        <v>$72.00</v>
      </c>
      <c r="P3737">
        <f>VLOOKUP(Table3[[#This Row],[Order ID]],OrderBreakDown!A3736:H11783,6,0)</f>
        <v>2</v>
      </c>
      <c r="Q3737" t="str">
        <f>VLOOKUP(Table3[[#This Row],[Order ID]],OrderBreakDown!A3736:H11783,7,0)</f>
        <v>Furniture</v>
      </c>
      <c r="R3737" t="str">
        <f>VLOOKUP(Table3[[#This Row],[Order ID]],OrderBreakDown!A3736:H11783,8,0)</f>
        <v>Furnishings</v>
      </c>
    </row>
    <row r="3738" spans="1:18" ht="21.75" customHeight="1" thickBot="1" x14ac:dyDescent="0.3">
      <c r="A3738" s="5" t="s">
        <v>5630</v>
      </c>
      <c r="B3738" s="2">
        <v>41912</v>
      </c>
      <c r="C3738" s="1" t="s">
        <v>2510</v>
      </c>
      <c r="D3738" s="1" t="s">
        <v>2460</v>
      </c>
      <c r="E3738" s="1" t="s">
        <v>20</v>
      </c>
      <c r="F3738" s="1" t="s">
        <v>14</v>
      </c>
      <c r="G3738" s="1" t="s">
        <v>15</v>
      </c>
      <c r="H3738" s="2">
        <v>41917</v>
      </c>
      <c r="I3738" s="1" t="s">
        <v>22</v>
      </c>
      <c r="J3738" s="6" t="s">
        <v>23</v>
      </c>
      <c r="L3738" t="str">
        <f>VLOOKUP(Table3[[#This Row],[Order ID]],OrderBreakDown!A3737:H11784,2,0)</f>
        <v>Advantus Photo Frame, Durable</v>
      </c>
      <c r="M3738" s="16">
        <f>VLOOKUP(Table3[[#This Row],[Order ID]],OrderBreakDown!A3737:H11784,3,0)</f>
        <v>0.3</v>
      </c>
      <c r="N3738" t="str">
        <f>VLOOKUP(Table3[[#This Row],[Order ID]],OrderBreakDown!A3737:H11784,4,0)</f>
        <v>$385.00</v>
      </c>
      <c r="O3738" s="18" t="str">
        <f>VLOOKUP(Table3[[#This Row],[Order ID]],OrderBreakDown!A3737:H11784,5,0)</f>
        <v>-$77.00</v>
      </c>
      <c r="P3738">
        <f>VLOOKUP(Table3[[#This Row],[Order ID]],OrderBreakDown!A3737:H11784,6,0)</f>
        <v>11</v>
      </c>
      <c r="Q3738" t="str">
        <f>VLOOKUP(Table3[[#This Row],[Order ID]],OrderBreakDown!A3737:H11784,7,0)</f>
        <v>Furniture</v>
      </c>
      <c r="R3738" t="str">
        <f>VLOOKUP(Table3[[#This Row],[Order ID]],OrderBreakDown!A3737:H11784,8,0)</f>
        <v>Furnishings</v>
      </c>
    </row>
    <row r="3739" spans="1:18" ht="21.75" customHeight="1" thickBot="1" x14ac:dyDescent="0.3">
      <c r="A3739" s="5" t="s">
        <v>5631</v>
      </c>
      <c r="B3739" s="2">
        <v>41912</v>
      </c>
      <c r="C3739" s="1" t="s">
        <v>475</v>
      </c>
      <c r="D3739" s="1" t="s">
        <v>1644</v>
      </c>
      <c r="E3739" s="1" t="s">
        <v>49</v>
      </c>
      <c r="F3739" s="1" t="s">
        <v>50</v>
      </c>
      <c r="G3739" s="1" t="s">
        <v>21</v>
      </c>
      <c r="H3739" s="2">
        <v>41914</v>
      </c>
      <c r="I3739" s="1" t="s">
        <v>37</v>
      </c>
      <c r="J3739" s="6" t="s">
        <v>132</v>
      </c>
      <c r="L3739" t="str">
        <f>VLOOKUP(Table3[[#This Row],[Order ID]],OrderBreakDown!A3738:H11785,2,0)</f>
        <v>Samsung Smart Phone, VoIP</v>
      </c>
      <c r="M3739" s="16">
        <f>VLOOKUP(Table3[[#This Row],[Order ID]],OrderBreakDown!A3738:H11785,3,0)</f>
        <v>0.4</v>
      </c>
      <c r="N3739" t="str">
        <f>VLOOKUP(Table3[[#This Row],[Order ID]],OrderBreakDown!A3738:H11785,4,0)</f>
        <v>$1,145.00</v>
      </c>
      <c r="O3739" s="18" t="str">
        <f>VLOOKUP(Table3[[#This Row],[Order ID]],OrderBreakDown!A3738:H11785,5,0)</f>
        <v>-$706.00</v>
      </c>
      <c r="P3739">
        <f>VLOOKUP(Table3[[#This Row],[Order ID]],OrderBreakDown!A3738:H11785,6,0)</f>
        <v>3</v>
      </c>
      <c r="Q3739" t="str">
        <f>VLOOKUP(Table3[[#This Row],[Order ID]],OrderBreakDown!A3738:H11785,7,0)</f>
        <v>Technology</v>
      </c>
      <c r="R3739" t="str">
        <f>VLOOKUP(Table3[[#This Row],[Order ID]],OrderBreakDown!A3738:H11785,8,0)</f>
        <v>Phones</v>
      </c>
    </row>
    <row r="3740" spans="1:18" ht="21.75" customHeight="1" thickBot="1" x14ac:dyDescent="0.3">
      <c r="A3740" s="5" t="s">
        <v>5632</v>
      </c>
      <c r="B3740" s="2">
        <v>41913</v>
      </c>
      <c r="C3740" s="1" t="s">
        <v>4685</v>
      </c>
      <c r="D3740" s="1" t="s">
        <v>54</v>
      </c>
      <c r="E3740" s="1" t="s">
        <v>55</v>
      </c>
      <c r="F3740" s="1" t="s">
        <v>28</v>
      </c>
      <c r="G3740" s="1" t="s">
        <v>15</v>
      </c>
      <c r="H3740" s="2">
        <v>41916</v>
      </c>
      <c r="I3740" s="1" t="s">
        <v>37</v>
      </c>
      <c r="J3740" s="6" t="s">
        <v>54</v>
      </c>
      <c r="L3740" t="str">
        <f>VLOOKUP(Table3[[#This Row],[Order ID]],OrderBreakDown!A3739:H11786,2,0)</f>
        <v>Brother Fax Machine, Color</v>
      </c>
      <c r="M3740" s="16">
        <f>VLOOKUP(Table3[[#This Row],[Order ID]],OrderBreakDown!A3739:H11786,3,0)</f>
        <v>0</v>
      </c>
      <c r="N3740" t="str">
        <f>VLOOKUP(Table3[[#This Row],[Order ID]],OrderBreakDown!A3739:H11786,4,0)</f>
        <v>$320.00</v>
      </c>
      <c r="O3740" s="18" t="str">
        <f>VLOOKUP(Table3[[#This Row],[Order ID]],OrderBreakDown!A3739:H11786,5,0)</f>
        <v>$144.00</v>
      </c>
      <c r="P3740">
        <f>VLOOKUP(Table3[[#This Row],[Order ID]],OrderBreakDown!A3739:H11786,6,0)</f>
        <v>1</v>
      </c>
      <c r="Q3740" t="str">
        <f>VLOOKUP(Table3[[#This Row],[Order ID]],OrderBreakDown!A3739:H11786,7,0)</f>
        <v>Technology</v>
      </c>
      <c r="R3740" t="str">
        <f>VLOOKUP(Table3[[#This Row],[Order ID]],OrderBreakDown!A3739:H11786,8,0)</f>
        <v>Copiers</v>
      </c>
    </row>
    <row r="3741" spans="1:18" ht="21.75" customHeight="1" thickBot="1" x14ac:dyDescent="0.3">
      <c r="A3741" s="5" t="s">
        <v>5633</v>
      </c>
      <c r="B3741" s="2">
        <v>41913</v>
      </c>
      <c r="C3741" s="1" t="s">
        <v>313</v>
      </c>
      <c r="D3741" s="1" t="s">
        <v>5634</v>
      </c>
      <c r="E3741" s="1" t="s">
        <v>149</v>
      </c>
      <c r="F3741" s="1" t="s">
        <v>50</v>
      </c>
      <c r="G3741" s="1" t="s">
        <v>21</v>
      </c>
      <c r="H3741" s="2">
        <v>41918</v>
      </c>
      <c r="I3741" s="1" t="s">
        <v>22</v>
      </c>
      <c r="J3741" s="6" t="s">
        <v>150</v>
      </c>
      <c r="L3741" t="str">
        <f>VLOOKUP(Table3[[#This Row],[Order ID]],OrderBreakDown!A3740:H11787,2,0)</f>
        <v>Motorola Signal Booster, VoIP</v>
      </c>
      <c r="M3741" s="16">
        <f>VLOOKUP(Table3[[#This Row],[Order ID]],OrderBreakDown!A3740:H11787,3,0)</f>
        <v>0.5</v>
      </c>
      <c r="N3741" t="str">
        <f>VLOOKUP(Table3[[#This Row],[Order ID]],OrderBreakDown!A3740:H11787,4,0)</f>
        <v>$143.00</v>
      </c>
      <c r="O3741" s="18" t="str">
        <f>VLOOKUP(Table3[[#This Row],[Order ID]],OrderBreakDown!A3740:H11787,5,0)</f>
        <v>-$129.00</v>
      </c>
      <c r="P3741">
        <f>VLOOKUP(Table3[[#This Row],[Order ID]],OrderBreakDown!A3740:H11787,6,0)</f>
        <v>2</v>
      </c>
      <c r="Q3741" t="str">
        <f>VLOOKUP(Table3[[#This Row],[Order ID]],OrderBreakDown!A3740:H11787,7,0)</f>
        <v>Technology</v>
      </c>
      <c r="R3741" t="str">
        <f>VLOOKUP(Table3[[#This Row],[Order ID]],OrderBreakDown!A3740:H11787,8,0)</f>
        <v>Phones</v>
      </c>
    </row>
    <row r="3742" spans="1:18" ht="21.75" customHeight="1" thickBot="1" x14ac:dyDescent="0.3">
      <c r="A3742" s="5" t="s">
        <v>5635</v>
      </c>
      <c r="B3742" s="2">
        <v>41913</v>
      </c>
      <c r="C3742" s="1" t="s">
        <v>143</v>
      </c>
      <c r="D3742" s="1" t="s">
        <v>562</v>
      </c>
      <c r="E3742" s="1" t="s">
        <v>77</v>
      </c>
      <c r="F3742" s="1" t="s">
        <v>28</v>
      </c>
      <c r="G3742" s="1" t="s">
        <v>21</v>
      </c>
      <c r="H3742" s="2">
        <v>41918</v>
      </c>
      <c r="I3742" s="1" t="s">
        <v>22</v>
      </c>
      <c r="J3742" s="6" t="s">
        <v>271</v>
      </c>
      <c r="L3742" t="str">
        <f>VLOOKUP(Table3[[#This Row],[Order ID]],OrderBreakDown!A3741:H11788,2,0)</f>
        <v>Sauder 3-Shelf Cabinet, Traditional</v>
      </c>
      <c r="M3742" s="16">
        <f>VLOOKUP(Table3[[#This Row],[Order ID]],OrderBreakDown!A3741:H11788,3,0)</f>
        <v>0.5</v>
      </c>
      <c r="N3742" t="str">
        <f>VLOOKUP(Table3[[#This Row],[Order ID]],OrderBreakDown!A3741:H11788,4,0)</f>
        <v>$83.00</v>
      </c>
      <c r="O3742" s="18" t="str">
        <f>VLOOKUP(Table3[[#This Row],[Order ID]],OrderBreakDown!A3741:H11788,5,0)</f>
        <v>-$48.00</v>
      </c>
      <c r="P3742">
        <f>VLOOKUP(Table3[[#This Row],[Order ID]],OrderBreakDown!A3741:H11788,6,0)</f>
        <v>1</v>
      </c>
      <c r="Q3742" t="str">
        <f>VLOOKUP(Table3[[#This Row],[Order ID]],OrderBreakDown!A3741:H11788,7,0)</f>
        <v>Furniture</v>
      </c>
      <c r="R3742" t="str">
        <f>VLOOKUP(Table3[[#This Row],[Order ID]],OrderBreakDown!A3741:H11788,8,0)</f>
        <v>Bookcases</v>
      </c>
    </row>
    <row r="3743" spans="1:18" ht="21.75" customHeight="1" thickBot="1" x14ac:dyDescent="0.3">
      <c r="A3743" s="5" t="s">
        <v>5636</v>
      </c>
      <c r="B3743" s="2">
        <v>41914</v>
      </c>
      <c r="C3743" s="1" t="s">
        <v>1500</v>
      </c>
      <c r="D3743" s="1" t="s">
        <v>177</v>
      </c>
      <c r="E3743" s="1" t="s">
        <v>20</v>
      </c>
      <c r="F3743" s="1" t="s">
        <v>14</v>
      </c>
      <c r="G3743" s="1" t="s">
        <v>33</v>
      </c>
      <c r="H3743" s="2">
        <v>41919</v>
      </c>
      <c r="I3743" s="1" t="s">
        <v>22</v>
      </c>
      <c r="J3743" s="6" t="s">
        <v>23</v>
      </c>
      <c r="L3743" t="str">
        <f>VLOOKUP(Table3[[#This Row],[Order ID]],OrderBreakDown!A3742:H11789,2,0)</f>
        <v>SanDisk Message Books, Recycled</v>
      </c>
      <c r="M3743" s="16">
        <f>VLOOKUP(Table3[[#This Row],[Order ID]],OrderBreakDown!A3742:H11789,3,0)</f>
        <v>0.1</v>
      </c>
      <c r="N3743" t="str">
        <f>VLOOKUP(Table3[[#This Row],[Order ID]],OrderBreakDown!A3742:H11789,4,0)</f>
        <v>$43.00</v>
      </c>
      <c r="O3743" s="18" t="str">
        <f>VLOOKUP(Table3[[#This Row],[Order ID]],OrderBreakDown!A3742:H11789,5,0)</f>
        <v>$17.00</v>
      </c>
      <c r="P3743">
        <f>VLOOKUP(Table3[[#This Row],[Order ID]],OrderBreakDown!A3742:H11789,6,0)</f>
        <v>2</v>
      </c>
      <c r="Q3743" t="str">
        <f>VLOOKUP(Table3[[#This Row],[Order ID]],OrderBreakDown!A3742:H11789,7,0)</f>
        <v>Office Supplies</v>
      </c>
      <c r="R3743" t="str">
        <f>VLOOKUP(Table3[[#This Row],[Order ID]],OrderBreakDown!A3742:H11789,8,0)</f>
        <v>Paper</v>
      </c>
    </row>
    <row r="3744" spans="1:18" ht="21.75" customHeight="1" thickBot="1" x14ac:dyDescent="0.3">
      <c r="A3744" s="5" t="s">
        <v>5637</v>
      </c>
      <c r="B3744" s="2">
        <v>41914</v>
      </c>
      <c r="C3744" s="1" t="s">
        <v>855</v>
      </c>
      <c r="D3744" s="1" t="s">
        <v>141</v>
      </c>
      <c r="E3744" s="1" t="s">
        <v>58</v>
      </c>
      <c r="F3744" s="1" t="s">
        <v>50</v>
      </c>
      <c r="G3744" s="1" t="s">
        <v>15</v>
      </c>
      <c r="H3744" s="2">
        <v>41918</v>
      </c>
      <c r="I3744" s="1" t="s">
        <v>22</v>
      </c>
      <c r="J3744" s="6" t="s">
        <v>141</v>
      </c>
      <c r="L3744" t="str">
        <f>VLOOKUP(Table3[[#This Row],[Order ID]],OrderBreakDown!A3743:H11790,2,0)</f>
        <v>Avery 3-Hole Punch, Clear</v>
      </c>
      <c r="M3744" s="16">
        <f>VLOOKUP(Table3[[#This Row],[Order ID]],OrderBreakDown!A3743:H11790,3,0)</f>
        <v>0</v>
      </c>
      <c r="N3744" t="str">
        <f>VLOOKUP(Table3[[#This Row],[Order ID]],OrderBreakDown!A3743:H11790,4,0)</f>
        <v>$301.00</v>
      </c>
      <c r="O3744" s="18" t="str">
        <f>VLOOKUP(Table3[[#This Row],[Order ID]],OrderBreakDown!A3743:H11790,5,0)</f>
        <v>$39.00</v>
      </c>
      <c r="P3744">
        <f>VLOOKUP(Table3[[#This Row],[Order ID]],OrderBreakDown!A3743:H11790,6,0)</f>
        <v>11</v>
      </c>
      <c r="Q3744" t="str">
        <f>VLOOKUP(Table3[[#This Row],[Order ID]],OrderBreakDown!A3743:H11790,7,0)</f>
        <v>Office Supplies</v>
      </c>
      <c r="R3744" t="str">
        <f>VLOOKUP(Table3[[#This Row],[Order ID]],OrderBreakDown!A3743:H11790,8,0)</f>
        <v>Binders</v>
      </c>
    </row>
    <row r="3745" spans="1:18" ht="21.75" customHeight="1" thickBot="1" x14ac:dyDescent="0.3">
      <c r="A3745" s="5" t="s">
        <v>5638</v>
      </c>
      <c r="B3745" s="2">
        <v>41915</v>
      </c>
      <c r="C3745" s="1" t="s">
        <v>2339</v>
      </c>
      <c r="D3745" s="1" t="s">
        <v>5639</v>
      </c>
      <c r="E3745" s="1" t="s">
        <v>20</v>
      </c>
      <c r="F3745" s="1" t="s">
        <v>14</v>
      </c>
      <c r="G3745" s="1" t="s">
        <v>33</v>
      </c>
      <c r="H3745" s="2">
        <v>41917</v>
      </c>
      <c r="I3745" s="1" t="s">
        <v>37</v>
      </c>
      <c r="J3745" s="6" t="s">
        <v>23</v>
      </c>
      <c r="L3745" t="str">
        <f>VLOOKUP(Table3[[#This Row],[Order ID]],OrderBreakDown!A3744:H11791,2,0)</f>
        <v>KitchenAid Stove, White</v>
      </c>
      <c r="M3745" s="16">
        <f>VLOOKUP(Table3[[#This Row],[Order ID]],OrderBreakDown!A3744:H11791,3,0)</f>
        <v>0</v>
      </c>
      <c r="N3745" t="str">
        <f>VLOOKUP(Table3[[#This Row],[Order ID]],OrderBreakDown!A3744:H11791,4,0)</f>
        <v>$1,705.00</v>
      </c>
      <c r="O3745" s="18" t="str">
        <f>VLOOKUP(Table3[[#This Row],[Order ID]],OrderBreakDown!A3744:H11791,5,0)</f>
        <v>$409.00</v>
      </c>
      <c r="P3745">
        <f>VLOOKUP(Table3[[#This Row],[Order ID]],OrderBreakDown!A3744:H11791,6,0)</f>
        <v>3</v>
      </c>
      <c r="Q3745" t="str">
        <f>VLOOKUP(Table3[[#This Row],[Order ID]],OrderBreakDown!A3744:H11791,7,0)</f>
        <v>Office Supplies</v>
      </c>
      <c r="R3745" t="str">
        <f>VLOOKUP(Table3[[#This Row],[Order ID]],OrderBreakDown!A3744:H11791,8,0)</f>
        <v>Appliances</v>
      </c>
    </row>
    <row r="3746" spans="1:18" ht="21.75" customHeight="1" thickBot="1" x14ac:dyDescent="0.3">
      <c r="A3746" s="5" t="s">
        <v>5640</v>
      </c>
      <c r="B3746" s="2">
        <v>41915</v>
      </c>
      <c r="C3746" s="1" t="s">
        <v>43</v>
      </c>
      <c r="D3746" s="1" t="s">
        <v>323</v>
      </c>
      <c r="E3746" s="1" t="s">
        <v>66</v>
      </c>
      <c r="F3746" s="1" t="s">
        <v>28</v>
      </c>
      <c r="G3746" s="1" t="s">
        <v>21</v>
      </c>
      <c r="H3746" s="2">
        <v>41920</v>
      </c>
      <c r="I3746" s="1" t="s">
        <v>22</v>
      </c>
      <c r="J3746" s="6" t="s">
        <v>116</v>
      </c>
      <c r="L3746" t="str">
        <f>VLOOKUP(Table3[[#This Row],[Order ID]],OrderBreakDown!A3745:H11792,2,0)</f>
        <v>Rogers Shelving, Wire Frame</v>
      </c>
      <c r="M3746" s="16">
        <f>VLOOKUP(Table3[[#This Row],[Order ID]],OrderBreakDown!A3745:H11792,3,0)</f>
        <v>0.1</v>
      </c>
      <c r="N3746" t="str">
        <f>VLOOKUP(Table3[[#This Row],[Order ID]],OrderBreakDown!A3745:H11792,4,0)</f>
        <v>$441.00</v>
      </c>
      <c r="O3746" s="18" t="str">
        <f>VLOOKUP(Table3[[#This Row],[Order ID]],OrderBreakDown!A3745:H11792,5,0)</f>
        <v>$103.00</v>
      </c>
      <c r="P3746">
        <f>VLOOKUP(Table3[[#This Row],[Order ID]],OrderBreakDown!A3745:H11792,6,0)</f>
        <v>8</v>
      </c>
      <c r="Q3746" t="str">
        <f>VLOOKUP(Table3[[#This Row],[Order ID]],OrderBreakDown!A3745:H11792,7,0)</f>
        <v>Office Supplies</v>
      </c>
      <c r="R3746" t="str">
        <f>VLOOKUP(Table3[[#This Row],[Order ID]],OrderBreakDown!A3745:H11792,8,0)</f>
        <v>Storage</v>
      </c>
    </row>
    <row r="3747" spans="1:18" ht="21.75" customHeight="1" thickBot="1" x14ac:dyDescent="0.3">
      <c r="A3747" s="5" t="s">
        <v>5641</v>
      </c>
      <c r="B3747" s="2">
        <v>41915</v>
      </c>
      <c r="C3747" s="1" t="s">
        <v>1936</v>
      </c>
      <c r="D3747" s="1" t="s">
        <v>552</v>
      </c>
      <c r="E3747" s="1" t="s">
        <v>66</v>
      </c>
      <c r="F3747" s="1" t="s">
        <v>28</v>
      </c>
      <c r="G3747" s="1" t="s">
        <v>33</v>
      </c>
      <c r="H3747" s="2">
        <v>41918</v>
      </c>
      <c r="I3747" s="1" t="s">
        <v>16</v>
      </c>
      <c r="J3747" s="6" t="s">
        <v>553</v>
      </c>
      <c r="L3747" t="str">
        <f>VLOOKUP(Table3[[#This Row],[Order ID]],OrderBreakDown!A3746:H11793,2,0)</f>
        <v>Eldon Folders, Industrial</v>
      </c>
      <c r="M3747" s="16">
        <f>VLOOKUP(Table3[[#This Row],[Order ID]],OrderBreakDown!A3746:H11793,3,0)</f>
        <v>0.1</v>
      </c>
      <c r="N3747" t="str">
        <f>VLOOKUP(Table3[[#This Row],[Order ID]],OrderBreakDown!A3746:H11793,4,0)</f>
        <v>$16.00</v>
      </c>
      <c r="O3747" s="18" t="str">
        <f>VLOOKUP(Table3[[#This Row],[Order ID]],OrderBreakDown!A3746:H11793,5,0)</f>
        <v>-$1.00</v>
      </c>
      <c r="P3747">
        <f>VLOOKUP(Table3[[#This Row],[Order ID]],OrderBreakDown!A3746:H11793,6,0)</f>
        <v>1</v>
      </c>
      <c r="Q3747" t="str">
        <f>VLOOKUP(Table3[[#This Row],[Order ID]],OrderBreakDown!A3746:H11793,7,0)</f>
        <v>Office Supplies</v>
      </c>
      <c r="R3747" t="str">
        <f>VLOOKUP(Table3[[#This Row],[Order ID]],OrderBreakDown!A3746:H11793,8,0)</f>
        <v>Storage</v>
      </c>
    </row>
    <row r="3748" spans="1:18" ht="21.75" customHeight="1" thickBot="1" x14ac:dyDescent="0.3">
      <c r="A3748" s="5" t="s">
        <v>5642</v>
      </c>
      <c r="B3748" s="2">
        <v>41917</v>
      </c>
      <c r="C3748" s="1" t="s">
        <v>608</v>
      </c>
      <c r="D3748" s="1" t="s">
        <v>1273</v>
      </c>
      <c r="E3748" s="1" t="s">
        <v>49</v>
      </c>
      <c r="F3748" s="1" t="s">
        <v>50</v>
      </c>
      <c r="G3748" s="1" t="s">
        <v>33</v>
      </c>
      <c r="H3748" s="2">
        <v>41924</v>
      </c>
      <c r="I3748" s="1" t="s">
        <v>22</v>
      </c>
      <c r="J3748" s="6" t="s">
        <v>108</v>
      </c>
      <c r="L3748" t="str">
        <f>VLOOKUP(Table3[[#This Row],[Order ID]],OrderBreakDown!A3747:H11794,2,0)</f>
        <v>Jiffy Interoffice Envelope, Recycled</v>
      </c>
      <c r="M3748" s="16">
        <f>VLOOKUP(Table3[[#This Row],[Order ID]],OrderBreakDown!A3747:H11794,3,0)</f>
        <v>0</v>
      </c>
      <c r="N3748" t="str">
        <f>VLOOKUP(Table3[[#This Row],[Order ID]],OrderBreakDown!A3747:H11794,4,0)</f>
        <v>$45.00</v>
      </c>
      <c r="O3748" s="18" t="str">
        <f>VLOOKUP(Table3[[#This Row],[Order ID]],OrderBreakDown!A3747:H11794,5,0)</f>
        <v>$12.00</v>
      </c>
      <c r="P3748">
        <f>VLOOKUP(Table3[[#This Row],[Order ID]],OrderBreakDown!A3747:H11794,6,0)</f>
        <v>1</v>
      </c>
      <c r="Q3748" t="str">
        <f>VLOOKUP(Table3[[#This Row],[Order ID]],OrderBreakDown!A3747:H11794,7,0)</f>
        <v>Office Supplies</v>
      </c>
      <c r="R3748" t="str">
        <f>VLOOKUP(Table3[[#This Row],[Order ID]],OrderBreakDown!A3747:H11794,8,0)</f>
        <v>Envelopes</v>
      </c>
    </row>
    <row r="3749" spans="1:18" ht="21.75" customHeight="1" thickBot="1" x14ac:dyDescent="0.3">
      <c r="A3749" s="5" t="s">
        <v>5643</v>
      </c>
      <c r="B3749" s="2">
        <v>41918</v>
      </c>
      <c r="C3749" s="1" t="s">
        <v>3171</v>
      </c>
      <c r="D3749" s="1" t="s">
        <v>1308</v>
      </c>
      <c r="E3749" s="1" t="s">
        <v>27</v>
      </c>
      <c r="F3749" s="1" t="s">
        <v>28</v>
      </c>
      <c r="G3749" s="1" t="s">
        <v>21</v>
      </c>
      <c r="H3749" s="2">
        <v>41924</v>
      </c>
      <c r="I3749" s="1" t="s">
        <v>22</v>
      </c>
      <c r="J3749" s="6" t="s">
        <v>194</v>
      </c>
      <c r="L3749" t="str">
        <f>VLOOKUP(Table3[[#This Row],[Order ID]],OrderBreakDown!A3748:H11795,2,0)</f>
        <v>Acco 3-Hole Punch, Clear</v>
      </c>
      <c r="M3749" s="16">
        <f>VLOOKUP(Table3[[#This Row],[Order ID]],OrderBreakDown!A3748:H11795,3,0)</f>
        <v>0</v>
      </c>
      <c r="N3749" t="str">
        <f>VLOOKUP(Table3[[#This Row],[Order ID]],OrderBreakDown!A3748:H11795,4,0)</f>
        <v>$59.00</v>
      </c>
      <c r="O3749" s="18" t="str">
        <f>VLOOKUP(Table3[[#This Row],[Order ID]],OrderBreakDown!A3748:H11795,5,0)</f>
        <v>$10.00</v>
      </c>
      <c r="P3749">
        <f>VLOOKUP(Table3[[#This Row],[Order ID]],OrderBreakDown!A3748:H11795,6,0)</f>
        <v>2</v>
      </c>
      <c r="Q3749" t="str">
        <f>VLOOKUP(Table3[[#This Row],[Order ID]],OrderBreakDown!A3748:H11795,7,0)</f>
        <v>Office Supplies</v>
      </c>
      <c r="R3749" t="str">
        <f>VLOOKUP(Table3[[#This Row],[Order ID]],OrderBreakDown!A3748:H11795,8,0)</f>
        <v>Binders</v>
      </c>
    </row>
    <row r="3750" spans="1:18" ht="21.75" customHeight="1" thickBot="1" x14ac:dyDescent="0.3">
      <c r="A3750" s="5" t="s">
        <v>5644</v>
      </c>
      <c r="B3750" s="2">
        <v>41918</v>
      </c>
      <c r="C3750" s="1" t="s">
        <v>3564</v>
      </c>
      <c r="D3750" s="1" t="s">
        <v>375</v>
      </c>
      <c r="E3750" s="1" t="s">
        <v>66</v>
      </c>
      <c r="F3750" s="1" t="s">
        <v>28</v>
      </c>
      <c r="G3750" s="1" t="s">
        <v>33</v>
      </c>
      <c r="H3750" s="2">
        <v>41922</v>
      </c>
      <c r="I3750" s="1" t="s">
        <v>16</v>
      </c>
      <c r="J3750" s="6" t="s">
        <v>185</v>
      </c>
      <c r="L3750" t="str">
        <f>VLOOKUP(Table3[[#This Row],[Order ID]],OrderBreakDown!A3749:H11796,2,0)</f>
        <v>Sanford Sketch Pad, Easy-Erase</v>
      </c>
      <c r="M3750" s="16">
        <f>VLOOKUP(Table3[[#This Row],[Order ID]],OrderBreakDown!A3749:H11796,3,0)</f>
        <v>0</v>
      </c>
      <c r="N3750" t="str">
        <f>VLOOKUP(Table3[[#This Row],[Order ID]],OrderBreakDown!A3749:H11796,4,0)</f>
        <v>$92.00</v>
      </c>
      <c r="O3750" s="18" t="str">
        <f>VLOOKUP(Table3[[#This Row],[Order ID]],OrderBreakDown!A3749:H11796,5,0)</f>
        <v>$42.00</v>
      </c>
      <c r="P3750">
        <f>VLOOKUP(Table3[[#This Row],[Order ID]],OrderBreakDown!A3749:H11796,6,0)</f>
        <v>2</v>
      </c>
      <c r="Q3750" t="str">
        <f>VLOOKUP(Table3[[#This Row],[Order ID]],OrderBreakDown!A3749:H11796,7,0)</f>
        <v>Office Supplies</v>
      </c>
      <c r="R3750" t="str">
        <f>VLOOKUP(Table3[[#This Row],[Order ID]],OrderBreakDown!A3749:H11796,8,0)</f>
        <v>Art</v>
      </c>
    </row>
    <row r="3751" spans="1:18" ht="21.75" customHeight="1" thickBot="1" x14ac:dyDescent="0.3">
      <c r="A3751" s="5" t="s">
        <v>5645</v>
      </c>
      <c r="B3751" s="2">
        <v>41918</v>
      </c>
      <c r="C3751" s="1" t="s">
        <v>1128</v>
      </c>
      <c r="D3751" s="1" t="s">
        <v>81</v>
      </c>
      <c r="E3751" s="1" t="s">
        <v>13</v>
      </c>
      <c r="F3751" s="1" t="s">
        <v>14</v>
      </c>
      <c r="G3751" s="1" t="s">
        <v>21</v>
      </c>
      <c r="H3751" s="2">
        <v>41920</v>
      </c>
      <c r="I3751" s="1" t="s">
        <v>16</v>
      </c>
      <c r="J3751" s="6" t="s">
        <v>82</v>
      </c>
      <c r="L3751" t="str">
        <f>VLOOKUP(Table3[[#This Row],[Order ID]],OrderBreakDown!A3750:H11797,2,0)</f>
        <v>Office Star Steel Folding Chair, Adjustable</v>
      </c>
      <c r="M3751" s="16">
        <f>VLOOKUP(Table3[[#This Row],[Order ID]],OrderBreakDown!A3750:H11797,3,0)</f>
        <v>0.5</v>
      </c>
      <c r="N3751" t="str">
        <f>VLOOKUP(Table3[[#This Row],[Order ID]],OrderBreakDown!A3750:H11797,4,0)</f>
        <v>$424.00</v>
      </c>
      <c r="O3751" s="18" t="str">
        <f>VLOOKUP(Table3[[#This Row],[Order ID]],OrderBreakDown!A3750:H11797,5,0)</f>
        <v>-$17.00</v>
      </c>
      <c r="P3751">
        <f>VLOOKUP(Table3[[#This Row],[Order ID]],OrderBreakDown!A3750:H11797,6,0)</f>
        <v>9</v>
      </c>
      <c r="Q3751" t="str">
        <f>VLOOKUP(Table3[[#This Row],[Order ID]],OrderBreakDown!A3750:H11797,7,0)</f>
        <v>Furniture</v>
      </c>
      <c r="R3751" t="str">
        <f>VLOOKUP(Table3[[#This Row],[Order ID]],OrderBreakDown!A3750:H11797,8,0)</f>
        <v>Chairs</v>
      </c>
    </row>
    <row r="3752" spans="1:18" ht="21.75" customHeight="1" thickBot="1" x14ac:dyDescent="0.3">
      <c r="A3752" s="5" t="s">
        <v>5646</v>
      </c>
      <c r="B3752" s="2">
        <v>41919</v>
      </c>
      <c r="C3752" s="1" t="s">
        <v>1735</v>
      </c>
      <c r="D3752" s="1" t="s">
        <v>947</v>
      </c>
      <c r="E3752" s="1" t="s">
        <v>77</v>
      </c>
      <c r="F3752" s="1" t="s">
        <v>28</v>
      </c>
      <c r="G3752" s="1" t="s">
        <v>21</v>
      </c>
      <c r="H3752" s="2">
        <v>41924</v>
      </c>
      <c r="I3752" s="1" t="s">
        <v>22</v>
      </c>
      <c r="J3752" s="6" t="s">
        <v>78</v>
      </c>
      <c r="L3752" t="str">
        <f>VLOOKUP(Table3[[#This Row],[Order ID]],OrderBreakDown!A3751:H11798,2,0)</f>
        <v>Advantus Photo Frame, Duo Pack</v>
      </c>
      <c r="M3752" s="16">
        <f>VLOOKUP(Table3[[#This Row],[Order ID]],OrderBreakDown!A3751:H11798,3,0)</f>
        <v>0.2</v>
      </c>
      <c r="N3752" t="str">
        <f>VLOOKUP(Table3[[#This Row],[Order ID]],OrderBreakDown!A3751:H11798,4,0)</f>
        <v>$127.00</v>
      </c>
      <c r="O3752" s="18" t="str">
        <f>VLOOKUP(Table3[[#This Row],[Order ID]],OrderBreakDown!A3751:H11798,5,0)</f>
        <v>$29.00</v>
      </c>
      <c r="P3752">
        <f>VLOOKUP(Table3[[#This Row],[Order ID]],OrderBreakDown!A3751:H11798,6,0)</f>
        <v>3</v>
      </c>
      <c r="Q3752" t="str">
        <f>VLOOKUP(Table3[[#This Row],[Order ID]],OrderBreakDown!A3751:H11798,7,0)</f>
        <v>Furniture</v>
      </c>
      <c r="R3752" t="str">
        <f>VLOOKUP(Table3[[#This Row],[Order ID]],OrderBreakDown!A3751:H11798,8,0)</f>
        <v>Furnishings</v>
      </c>
    </row>
    <row r="3753" spans="1:18" ht="21.75" customHeight="1" thickBot="1" x14ac:dyDescent="0.3">
      <c r="A3753" s="5" t="s">
        <v>5647</v>
      </c>
      <c r="B3753" s="2">
        <v>41919</v>
      </c>
      <c r="C3753" s="1" t="s">
        <v>1124</v>
      </c>
      <c r="D3753" s="1" t="s">
        <v>54</v>
      </c>
      <c r="E3753" s="1" t="s">
        <v>55</v>
      </c>
      <c r="F3753" s="1" t="s">
        <v>28</v>
      </c>
      <c r="G3753" s="1" t="s">
        <v>21</v>
      </c>
      <c r="H3753" s="2">
        <v>41924</v>
      </c>
      <c r="I3753" s="1" t="s">
        <v>16</v>
      </c>
      <c r="J3753" s="6" t="s">
        <v>54</v>
      </c>
      <c r="L3753" t="str">
        <f>VLOOKUP(Table3[[#This Row],[Order ID]],OrderBreakDown!A3752:H11799,2,0)</f>
        <v>Advantus Photo Frame, Erganomic</v>
      </c>
      <c r="M3753" s="16">
        <f>VLOOKUP(Table3[[#This Row],[Order ID]],OrderBreakDown!A3752:H11799,3,0)</f>
        <v>0</v>
      </c>
      <c r="N3753" t="str">
        <f>VLOOKUP(Table3[[#This Row],[Order ID]],OrderBreakDown!A3752:H11799,4,0)</f>
        <v>$103.00</v>
      </c>
      <c r="O3753" s="18" t="str">
        <f>VLOOKUP(Table3[[#This Row],[Order ID]],OrderBreakDown!A3752:H11799,5,0)</f>
        <v>$50.00</v>
      </c>
      <c r="P3753">
        <f>VLOOKUP(Table3[[#This Row],[Order ID]],OrderBreakDown!A3752:H11799,6,0)</f>
        <v>2</v>
      </c>
      <c r="Q3753" t="str">
        <f>VLOOKUP(Table3[[#This Row],[Order ID]],OrderBreakDown!A3752:H11799,7,0)</f>
        <v>Furniture</v>
      </c>
      <c r="R3753" t="str">
        <f>VLOOKUP(Table3[[#This Row],[Order ID]],OrderBreakDown!A3752:H11799,8,0)</f>
        <v>Furnishings</v>
      </c>
    </row>
    <row r="3754" spans="1:18" ht="21.75" customHeight="1" thickBot="1" x14ac:dyDescent="0.3">
      <c r="A3754" s="5" t="s">
        <v>5648</v>
      </c>
      <c r="B3754" s="2">
        <v>41919</v>
      </c>
      <c r="C3754" s="1" t="s">
        <v>3730</v>
      </c>
      <c r="D3754" s="1" t="s">
        <v>2691</v>
      </c>
      <c r="E3754" s="1" t="s">
        <v>20</v>
      </c>
      <c r="F3754" s="1" t="s">
        <v>14</v>
      </c>
      <c r="G3754" s="1" t="s">
        <v>21</v>
      </c>
      <c r="H3754" s="2">
        <v>41923</v>
      </c>
      <c r="I3754" s="1" t="s">
        <v>16</v>
      </c>
      <c r="J3754" s="6" t="s">
        <v>23</v>
      </c>
      <c r="L3754" t="str">
        <f>VLOOKUP(Table3[[#This Row],[Order ID]],OrderBreakDown!A3753:H11800,2,0)</f>
        <v>BIC Highlighters, Water Color</v>
      </c>
      <c r="M3754" s="16">
        <f>VLOOKUP(Table3[[#This Row],[Order ID]],OrderBreakDown!A3753:H11800,3,0)</f>
        <v>0</v>
      </c>
      <c r="N3754" t="str">
        <f>VLOOKUP(Table3[[#This Row],[Order ID]],OrderBreakDown!A3753:H11800,4,0)</f>
        <v>$66.00</v>
      </c>
      <c r="O3754" s="18" t="str">
        <f>VLOOKUP(Table3[[#This Row],[Order ID]],OrderBreakDown!A3753:H11800,5,0)</f>
        <v>$12.00</v>
      </c>
      <c r="P3754">
        <f>VLOOKUP(Table3[[#This Row],[Order ID]],OrderBreakDown!A3753:H11800,6,0)</f>
        <v>3</v>
      </c>
      <c r="Q3754" t="str">
        <f>VLOOKUP(Table3[[#This Row],[Order ID]],OrderBreakDown!A3753:H11800,7,0)</f>
        <v>Office Supplies</v>
      </c>
      <c r="R3754" t="str">
        <f>VLOOKUP(Table3[[#This Row],[Order ID]],OrderBreakDown!A3753:H11800,8,0)</f>
        <v>Art</v>
      </c>
    </row>
    <row r="3755" spans="1:18" ht="21.75" customHeight="1" thickBot="1" x14ac:dyDescent="0.3">
      <c r="A3755" s="5" t="s">
        <v>5649</v>
      </c>
      <c r="B3755" s="2">
        <v>41920</v>
      </c>
      <c r="C3755" s="1" t="s">
        <v>2089</v>
      </c>
      <c r="D3755" s="1" t="s">
        <v>177</v>
      </c>
      <c r="E3755" s="1" t="s">
        <v>20</v>
      </c>
      <c r="F3755" s="1" t="s">
        <v>14</v>
      </c>
      <c r="G3755" s="1" t="s">
        <v>21</v>
      </c>
      <c r="H3755" s="2">
        <v>41924</v>
      </c>
      <c r="I3755" s="1" t="s">
        <v>22</v>
      </c>
      <c r="J3755" s="6" t="s">
        <v>23</v>
      </c>
      <c r="L3755" t="str">
        <f>VLOOKUP(Table3[[#This Row],[Order ID]],OrderBreakDown!A3754:H11801,2,0)</f>
        <v>Hon Bag Chairs, Red</v>
      </c>
      <c r="M3755" s="16">
        <f>VLOOKUP(Table3[[#This Row],[Order ID]],OrderBreakDown!A3754:H11801,3,0)</f>
        <v>0.1</v>
      </c>
      <c r="N3755" t="str">
        <f>VLOOKUP(Table3[[#This Row],[Order ID]],OrderBreakDown!A3754:H11801,4,0)</f>
        <v>$41.00</v>
      </c>
      <c r="O3755" s="18" t="str">
        <f>VLOOKUP(Table3[[#This Row],[Order ID]],OrderBreakDown!A3754:H11801,5,0)</f>
        <v>$10.00</v>
      </c>
      <c r="P3755">
        <f>VLOOKUP(Table3[[#This Row],[Order ID]],OrderBreakDown!A3754:H11801,6,0)</f>
        <v>1</v>
      </c>
      <c r="Q3755" t="str">
        <f>VLOOKUP(Table3[[#This Row],[Order ID]],OrderBreakDown!A3754:H11801,7,0)</f>
        <v>Furniture</v>
      </c>
      <c r="R3755" t="str">
        <f>VLOOKUP(Table3[[#This Row],[Order ID]],OrderBreakDown!A3754:H11801,8,0)</f>
        <v>Chairs</v>
      </c>
    </row>
    <row r="3756" spans="1:18" ht="21.75" customHeight="1" thickBot="1" x14ac:dyDescent="0.3">
      <c r="A3756" s="5" t="s">
        <v>5650</v>
      </c>
      <c r="B3756" s="2">
        <v>41920</v>
      </c>
      <c r="C3756" s="1" t="s">
        <v>564</v>
      </c>
      <c r="D3756" s="1" t="s">
        <v>224</v>
      </c>
      <c r="E3756" s="1" t="s">
        <v>66</v>
      </c>
      <c r="F3756" s="1" t="s">
        <v>28</v>
      </c>
      <c r="G3756" s="1" t="s">
        <v>21</v>
      </c>
      <c r="H3756" s="2">
        <v>41924</v>
      </c>
      <c r="I3756" s="1" t="s">
        <v>16</v>
      </c>
      <c r="J3756" s="6" t="s">
        <v>67</v>
      </c>
      <c r="L3756" t="str">
        <f>VLOOKUP(Table3[[#This Row],[Order ID]],OrderBreakDown!A3755:H11802,2,0)</f>
        <v>Bush Stackable Bookrack, Pine</v>
      </c>
      <c r="M3756" s="16">
        <f>VLOOKUP(Table3[[#This Row],[Order ID]],OrderBreakDown!A3755:H11802,3,0)</f>
        <v>0.6</v>
      </c>
      <c r="N3756" t="str">
        <f>VLOOKUP(Table3[[#This Row],[Order ID]],OrderBreakDown!A3755:H11802,4,0)</f>
        <v>$50.00</v>
      </c>
      <c r="O3756" s="18" t="str">
        <f>VLOOKUP(Table3[[#This Row],[Order ID]],OrderBreakDown!A3755:H11802,5,0)</f>
        <v>-$49.00</v>
      </c>
      <c r="P3756">
        <f>VLOOKUP(Table3[[#This Row],[Order ID]],OrderBreakDown!A3755:H11802,6,0)</f>
        <v>1</v>
      </c>
      <c r="Q3756" t="str">
        <f>VLOOKUP(Table3[[#This Row],[Order ID]],OrderBreakDown!A3755:H11802,7,0)</f>
        <v>Furniture</v>
      </c>
      <c r="R3756" t="str">
        <f>VLOOKUP(Table3[[#This Row],[Order ID]],OrderBreakDown!A3755:H11802,8,0)</f>
        <v>Bookcases</v>
      </c>
    </row>
    <row r="3757" spans="1:18" ht="21.75" customHeight="1" thickBot="1" x14ac:dyDescent="0.3">
      <c r="A3757" s="5" t="s">
        <v>5651</v>
      </c>
      <c r="B3757" s="2">
        <v>41921</v>
      </c>
      <c r="C3757" s="1" t="s">
        <v>152</v>
      </c>
      <c r="D3757" s="1" t="s">
        <v>1330</v>
      </c>
      <c r="E3757" s="1" t="s">
        <v>55</v>
      </c>
      <c r="F3757" s="1" t="s">
        <v>28</v>
      </c>
      <c r="G3757" s="1" t="s">
        <v>21</v>
      </c>
      <c r="H3757" s="2">
        <v>41925</v>
      </c>
      <c r="I3757" s="1" t="s">
        <v>22</v>
      </c>
      <c r="J3757" s="6" t="s">
        <v>1331</v>
      </c>
      <c r="L3757" t="str">
        <f>VLOOKUP(Table3[[#This Row],[Order ID]],OrderBreakDown!A3756:H11803,2,0)</f>
        <v>Apple Headset, VoIP</v>
      </c>
      <c r="M3757" s="16">
        <f>VLOOKUP(Table3[[#This Row],[Order ID]],OrderBreakDown!A3756:H11803,3,0)</f>
        <v>0</v>
      </c>
      <c r="N3757" t="str">
        <f>VLOOKUP(Table3[[#This Row],[Order ID]],OrderBreakDown!A3756:H11803,4,0)</f>
        <v>$147.00</v>
      </c>
      <c r="O3757" s="18" t="str">
        <f>VLOOKUP(Table3[[#This Row],[Order ID]],OrderBreakDown!A3756:H11803,5,0)</f>
        <v>$21.00</v>
      </c>
      <c r="P3757">
        <f>VLOOKUP(Table3[[#This Row],[Order ID]],OrderBreakDown!A3756:H11803,6,0)</f>
        <v>2</v>
      </c>
      <c r="Q3757" t="str">
        <f>VLOOKUP(Table3[[#This Row],[Order ID]],OrderBreakDown!A3756:H11803,7,0)</f>
        <v>Technology</v>
      </c>
      <c r="R3757" t="str">
        <f>VLOOKUP(Table3[[#This Row],[Order ID]],OrderBreakDown!A3756:H11803,8,0)</f>
        <v>Phones</v>
      </c>
    </row>
    <row r="3758" spans="1:18" ht="21.75" customHeight="1" thickBot="1" x14ac:dyDescent="0.3">
      <c r="A3758" s="5" t="s">
        <v>5652</v>
      </c>
      <c r="B3758" s="2">
        <v>41922</v>
      </c>
      <c r="C3758" s="1" t="s">
        <v>1301</v>
      </c>
      <c r="D3758" s="1" t="s">
        <v>974</v>
      </c>
      <c r="E3758" s="1" t="s">
        <v>27</v>
      </c>
      <c r="F3758" s="1" t="s">
        <v>28</v>
      </c>
      <c r="G3758" s="1" t="s">
        <v>33</v>
      </c>
      <c r="H3758" s="2">
        <v>41926</v>
      </c>
      <c r="I3758" s="1" t="s">
        <v>22</v>
      </c>
      <c r="J3758" s="6" t="s">
        <v>41</v>
      </c>
      <c r="L3758" t="str">
        <f>VLOOKUP(Table3[[#This Row],[Order ID]],OrderBreakDown!A3757:H11804,2,0)</f>
        <v>Sanford Pens, Fluorescent</v>
      </c>
      <c r="M3758" s="16">
        <f>VLOOKUP(Table3[[#This Row],[Order ID]],OrderBreakDown!A3757:H11804,3,0)</f>
        <v>0</v>
      </c>
      <c r="N3758" t="str">
        <f>VLOOKUP(Table3[[#This Row],[Order ID]],OrderBreakDown!A3757:H11804,4,0)</f>
        <v>$25.00</v>
      </c>
      <c r="O3758" s="18" t="str">
        <f>VLOOKUP(Table3[[#This Row],[Order ID]],OrderBreakDown!A3757:H11804,5,0)</f>
        <v>$7.00</v>
      </c>
      <c r="P3758">
        <f>VLOOKUP(Table3[[#This Row],[Order ID]],OrderBreakDown!A3757:H11804,6,0)</f>
        <v>2</v>
      </c>
      <c r="Q3758" t="str">
        <f>VLOOKUP(Table3[[#This Row],[Order ID]],OrderBreakDown!A3757:H11804,7,0)</f>
        <v>Office Supplies</v>
      </c>
      <c r="R3758" t="str">
        <f>VLOOKUP(Table3[[#This Row],[Order ID]],OrderBreakDown!A3757:H11804,8,0)</f>
        <v>Art</v>
      </c>
    </row>
    <row r="3759" spans="1:18" ht="21.75" customHeight="1" thickBot="1" x14ac:dyDescent="0.3">
      <c r="A3759" s="5" t="s">
        <v>5653</v>
      </c>
      <c r="B3759" s="2">
        <v>41922</v>
      </c>
      <c r="C3759" s="1" t="s">
        <v>1587</v>
      </c>
      <c r="D3759" s="1" t="s">
        <v>5654</v>
      </c>
      <c r="E3759" s="1" t="s">
        <v>27</v>
      </c>
      <c r="F3759" s="1" t="s">
        <v>28</v>
      </c>
      <c r="G3759" s="1" t="s">
        <v>15</v>
      </c>
      <c r="H3759" s="2">
        <v>41924</v>
      </c>
      <c r="I3759" s="1" t="s">
        <v>37</v>
      </c>
      <c r="J3759" s="6" t="s">
        <v>112</v>
      </c>
      <c r="L3759" t="str">
        <f>VLOOKUP(Table3[[#This Row],[Order ID]],OrderBreakDown!A3758:H11805,2,0)</f>
        <v>SanDisk Message Books, Premium</v>
      </c>
      <c r="M3759" s="16">
        <f>VLOOKUP(Table3[[#This Row],[Order ID]],OrderBreakDown!A3758:H11805,3,0)</f>
        <v>0</v>
      </c>
      <c r="N3759" t="str">
        <f>VLOOKUP(Table3[[#This Row],[Order ID]],OrderBreakDown!A3758:H11805,4,0)</f>
        <v>$71.00</v>
      </c>
      <c r="O3759" s="18" t="str">
        <f>VLOOKUP(Table3[[#This Row],[Order ID]],OrderBreakDown!A3758:H11805,5,0)</f>
        <v>$19.00</v>
      </c>
      <c r="P3759">
        <f>VLOOKUP(Table3[[#This Row],[Order ID]],OrderBreakDown!A3758:H11805,6,0)</f>
        <v>3</v>
      </c>
      <c r="Q3759" t="str">
        <f>VLOOKUP(Table3[[#This Row],[Order ID]],OrderBreakDown!A3758:H11805,7,0)</f>
        <v>Office Supplies</v>
      </c>
      <c r="R3759" t="str">
        <f>VLOOKUP(Table3[[#This Row],[Order ID]],OrderBreakDown!A3758:H11805,8,0)</f>
        <v>Paper</v>
      </c>
    </row>
    <row r="3760" spans="1:18" ht="21.75" customHeight="1" thickBot="1" x14ac:dyDescent="0.3">
      <c r="A3760" s="5" t="s">
        <v>5655</v>
      </c>
      <c r="B3760" s="2">
        <v>41922</v>
      </c>
      <c r="C3760" s="1" t="s">
        <v>291</v>
      </c>
      <c r="D3760" s="1" t="s">
        <v>32</v>
      </c>
      <c r="E3760" s="1" t="s">
        <v>20</v>
      </c>
      <c r="F3760" s="1" t="s">
        <v>14</v>
      </c>
      <c r="G3760" s="1" t="s">
        <v>21</v>
      </c>
      <c r="H3760" s="2">
        <v>41926</v>
      </c>
      <c r="I3760" s="1" t="s">
        <v>22</v>
      </c>
      <c r="J3760" s="6" t="s">
        <v>23</v>
      </c>
      <c r="L3760" t="str">
        <f>VLOOKUP(Table3[[#This Row],[Order ID]],OrderBreakDown!A3759:H11806,2,0)</f>
        <v>Sauder Stackable Bookrack, Mobile</v>
      </c>
      <c r="M3760" s="16">
        <f>VLOOKUP(Table3[[#This Row],[Order ID]],OrderBreakDown!A3759:H11806,3,0)</f>
        <v>0.5</v>
      </c>
      <c r="N3760" t="str">
        <f>VLOOKUP(Table3[[#This Row],[Order ID]],OrderBreakDown!A3759:H11806,4,0)</f>
        <v>$73.00</v>
      </c>
      <c r="O3760" s="18" t="str">
        <f>VLOOKUP(Table3[[#This Row],[Order ID]],OrderBreakDown!A3759:H11806,5,0)</f>
        <v>-$31.00</v>
      </c>
      <c r="P3760">
        <f>VLOOKUP(Table3[[#This Row],[Order ID]],OrderBreakDown!A3759:H11806,6,0)</f>
        <v>1</v>
      </c>
      <c r="Q3760" t="str">
        <f>VLOOKUP(Table3[[#This Row],[Order ID]],OrderBreakDown!A3759:H11806,7,0)</f>
        <v>Furniture</v>
      </c>
      <c r="R3760" t="str">
        <f>VLOOKUP(Table3[[#This Row],[Order ID]],OrderBreakDown!A3759:H11806,8,0)</f>
        <v>Bookcases</v>
      </c>
    </row>
    <row r="3761" spans="1:18" ht="21.75" customHeight="1" thickBot="1" x14ac:dyDescent="0.3">
      <c r="A3761" s="5" t="s">
        <v>5656</v>
      </c>
      <c r="B3761" s="2">
        <v>41923</v>
      </c>
      <c r="C3761" s="1" t="s">
        <v>2489</v>
      </c>
      <c r="D3761" s="1" t="s">
        <v>177</v>
      </c>
      <c r="E3761" s="1" t="s">
        <v>20</v>
      </c>
      <c r="F3761" s="1" t="s">
        <v>14</v>
      </c>
      <c r="G3761" s="1" t="s">
        <v>15</v>
      </c>
      <c r="H3761" s="2">
        <v>41927</v>
      </c>
      <c r="I3761" s="1" t="s">
        <v>22</v>
      </c>
      <c r="J3761" s="6" t="s">
        <v>23</v>
      </c>
      <c r="L3761" t="str">
        <f>VLOOKUP(Table3[[#This Row],[Order ID]],OrderBreakDown!A3760:H11807,2,0)</f>
        <v>Eldon Shelving, Blue</v>
      </c>
      <c r="M3761" s="16">
        <f>VLOOKUP(Table3[[#This Row],[Order ID]],OrderBreakDown!A3760:H11807,3,0)</f>
        <v>0.1</v>
      </c>
      <c r="N3761" t="str">
        <f>VLOOKUP(Table3[[#This Row],[Order ID]],OrderBreakDown!A3760:H11807,4,0)</f>
        <v>$261.00</v>
      </c>
      <c r="O3761" s="18" t="str">
        <f>VLOOKUP(Table3[[#This Row],[Order ID]],OrderBreakDown!A3760:H11807,5,0)</f>
        <v>$49.00</v>
      </c>
      <c r="P3761">
        <f>VLOOKUP(Table3[[#This Row],[Order ID]],OrderBreakDown!A3760:H11807,6,0)</f>
        <v>6</v>
      </c>
      <c r="Q3761" t="str">
        <f>VLOOKUP(Table3[[#This Row],[Order ID]],OrderBreakDown!A3760:H11807,7,0)</f>
        <v>Office Supplies</v>
      </c>
      <c r="R3761" t="str">
        <f>VLOOKUP(Table3[[#This Row],[Order ID]],OrderBreakDown!A3760:H11807,8,0)</f>
        <v>Storage</v>
      </c>
    </row>
    <row r="3762" spans="1:18" ht="21.75" customHeight="1" thickBot="1" x14ac:dyDescent="0.3">
      <c r="A3762" s="5" t="s">
        <v>5657</v>
      </c>
      <c r="B3762" s="2">
        <v>41925</v>
      </c>
      <c r="C3762" s="1" t="s">
        <v>2405</v>
      </c>
      <c r="D3762" s="1" t="s">
        <v>932</v>
      </c>
      <c r="E3762" s="1" t="s">
        <v>66</v>
      </c>
      <c r="F3762" s="1" t="s">
        <v>28</v>
      </c>
      <c r="G3762" s="1" t="s">
        <v>21</v>
      </c>
      <c r="H3762" s="2">
        <v>41930</v>
      </c>
      <c r="I3762" s="1" t="s">
        <v>22</v>
      </c>
      <c r="J3762" s="6" t="s">
        <v>295</v>
      </c>
      <c r="L3762" t="str">
        <f>VLOOKUP(Table3[[#This Row],[Order ID]],OrderBreakDown!A3761:H11808,2,0)</f>
        <v>Panasonic Calculator, Wireless</v>
      </c>
      <c r="M3762" s="16">
        <f>VLOOKUP(Table3[[#This Row],[Order ID]],OrderBreakDown!A3761:H11808,3,0)</f>
        <v>0</v>
      </c>
      <c r="N3762" t="str">
        <f>VLOOKUP(Table3[[#This Row],[Order ID]],OrderBreakDown!A3761:H11808,4,0)</f>
        <v>$201.00</v>
      </c>
      <c r="O3762" s="18" t="str">
        <f>VLOOKUP(Table3[[#This Row],[Order ID]],OrderBreakDown!A3761:H11808,5,0)</f>
        <v>$4.00</v>
      </c>
      <c r="P3762">
        <f>VLOOKUP(Table3[[#This Row],[Order ID]],OrderBreakDown!A3761:H11808,6,0)</f>
        <v>4</v>
      </c>
      <c r="Q3762" t="str">
        <f>VLOOKUP(Table3[[#This Row],[Order ID]],OrderBreakDown!A3761:H11808,7,0)</f>
        <v>Technology</v>
      </c>
      <c r="R3762" t="str">
        <f>VLOOKUP(Table3[[#This Row],[Order ID]],OrderBreakDown!A3761:H11808,8,0)</f>
        <v>Machines</v>
      </c>
    </row>
    <row r="3763" spans="1:18" ht="21.75" customHeight="1" thickBot="1" x14ac:dyDescent="0.3">
      <c r="A3763" s="5" t="s">
        <v>5658</v>
      </c>
      <c r="B3763" s="2">
        <v>41925</v>
      </c>
      <c r="C3763" s="1" t="s">
        <v>669</v>
      </c>
      <c r="D3763" s="1" t="s">
        <v>396</v>
      </c>
      <c r="E3763" s="1" t="s">
        <v>66</v>
      </c>
      <c r="F3763" s="1" t="s">
        <v>28</v>
      </c>
      <c r="G3763" s="1" t="s">
        <v>33</v>
      </c>
      <c r="H3763" s="2">
        <v>41928</v>
      </c>
      <c r="I3763" s="1" t="s">
        <v>16</v>
      </c>
      <c r="J3763" s="6" t="s">
        <v>116</v>
      </c>
      <c r="L3763" t="str">
        <f>VLOOKUP(Table3[[#This Row],[Order ID]],OrderBreakDown!A3762:H11809,2,0)</f>
        <v>Sanford Highlighters, Easy-Erase</v>
      </c>
      <c r="M3763" s="16">
        <f>VLOOKUP(Table3[[#This Row],[Order ID]],OrderBreakDown!A3762:H11809,3,0)</f>
        <v>0</v>
      </c>
      <c r="N3763" t="str">
        <f>VLOOKUP(Table3[[#This Row],[Order ID]],OrderBreakDown!A3762:H11809,4,0)</f>
        <v>$16.00</v>
      </c>
      <c r="O3763" s="18" t="str">
        <f>VLOOKUP(Table3[[#This Row],[Order ID]],OrderBreakDown!A3762:H11809,5,0)</f>
        <v>$1.00</v>
      </c>
      <c r="P3763">
        <f>VLOOKUP(Table3[[#This Row],[Order ID]],OrderBreakDown!A3762:H11809,6,0)</f>
        <v>1</v>
      </c>
      <c r="Q3763" t="str">
        <f>VLOOKUP(Table3[[#This Row],[Order ID]],OrderBreakDown!A3762:H11809,7,0)</f>
        <v>Office Supplies</v>
      </c>
      <c r="R3763" t="str">
        <f>VLOOKUP(Table3[[#This Row],[Order ID]],OrderBreakDown!A3762:H11809,8,0)</f>
        <v>Art</v>
      </c>
    </row>
    <row r="3764" spans="1:18" ht="21.75" customHeight="1" thickBot="1" x14ac:dyDescent="0.3">
      <c r="A3764" s="5" t="s">
        <v>5659</v>
      </c>
      <c r="B3764" s="2">
        <v>41925</v>
      </c>
      <c r="C3764" s="1" t="s">
        <v>1303</v>
      </c>
      <c r="D3764" s="1" t="s">
        <v>4575</v>
      </c>
      <c r="E3764" s="1" t="s">
        <v>20</v>
      </c>
      <c r="F3764" s="1" t="s">
        <v>14</v>
      </c>
      <c r="G3764" s="1" t="s">
        <v>21</v>
      </c>
      <c r="H3764" s="2">
        <v>41932</v>
      </c>
      <c r="I3764" s="1" t="s">
        <v>22</v>
      </c>
      <c r="J3764" s="6" t="s">
        <v>23</v>
      </c>
      <c r="L3764" t="str">
        <f>VLOOKUP(Table3[[#This Row],[Order ID]],OrderBreakDown!A3763:H11810,2,0)</f>
        <v>Nokia Smart Phone, Full Size</v>
      </c>
      <c r="M3764" s="16">
        <f>VLOOKUP(Table3[[#This Row],[Order ID]],OrderBreakDown!A3763:H11810,3,0)</f>
        <v>0</v>
      </c>
      <c r="N3764" t="str">
        <f>VLOOKUP(Table3[[#This Row],[Order ID]],OrderBreakDown!A3763:H11810,4,0)</f>
        <v>$2,549.00</v>
      </c>
      <c r="O3764" s="18" t="str">
        <f>VLOOKUP(Table3[[#This Row],[Order ID]],OrderBreakDown!A3763:H11810,5,0)</f>
        <v>$280.00</v>
      </c>
      <c r="P3764">
        <f>VLOOKUP(Table3[[#This Row],[Order ID]],OrderBreakDown!A3763:H11810,6,0)</f>
        <v>4</v>
      </c>
      <c r="Q3764" t="str">
        <f>VLOOKUP(Table3[[#This Row],[Order ID]],OrderBreakDown!A3763:H11810,7,0)</f>
        <v>Technology</v>
      </c>
      <c r="R3764" t="str">
        <f>VLOOKUP(Table3[[#This Row],[Order ID]],OrderBreakDown!A3763:H11810,8,0)</f>
        <v>Phones</v>
      </c>
    </row>
    <row r="3765" spans="1:18" ht="21.75" customHeight="1" thickBot="1" x14ac:dyDescent="0.3">
      <c r="A3765" s="5" t="s">
        <v>5660</v>
      </c>
      <c r="B3765" s="2">
        <v>41925</v>
      </c>
      <c r="C3765" s="1" t="s">
        <v>1719</v>
      </c>
      <c r="D3765" s="1" t="s">
        <v>141</v>
      </c>
      <c r="E3765" s="1" t="s">
        <v>58</v>
      </c>
      <c r="F3765" s="1" t="s">
        <v>50</v>
      </c>
      <c r="G3765" s="1" t="s">
        <v>21</v>
      </c>
      <c r="H3765" s="2">
        <v>41929</v>
      </c>
      <c r="I3765" s="1" t="s">
        <v>22</v>
      </c>
      <c r="J3765" s="6" t="s">
        <v>141</v>
      </c>
      <c r="L3765" t="str">
        <f>VLOOKUP(Table3[[#This Row],[Order ID]],OrderBreakDown!A3764:H11811,2,0)</f>
        <v>Stanley Pens, Easy-Erase</v>
      </c>
      <c r="M3765" s="16">
        <f>VLOOKUP(Table3[[#This Row],[Order ID]],OrderBreakDown!A3764:H11811,3,0)</f>
        <v>0</v>
      </c>
      <c r="N3765" t="str">
        <f>VLOOKUP(Table3[[#This Row],[Order ID]],OrderBreakDown!A3764:H11811,4,0)</f>
        <v>$62.00</v>
      </c>
      <c r="O3765" s="18" t="str">
        <f>VLOOKUP(Table3[[#This Row],[Order ID]],OrderBreakDown!A3764:H11811,5,0)</f>
        <v>$27.00</v>
      </c>
      <c r="P3765">
        <f>VLOOKUP(Table3[[#This Row],[Order ID]],OrderBreakDown!A3764:H11811,6,0)</f>
        <v>6</v>
      </c>
      <c r="Q3765" t="str">
        <f>VLOOKUP(Table3[[#This Row],[Order ID]],OrderBreakDown!A3764:H11811,7,0)</f>
        <v>Office Supplies</v>
      </c>
      <c r="R3765" t="str">
        <f>VLOOKUP(Table3[[#This Row],[Order ID]],OrderBreakDown!A3764:H11811,8,0)</f>
        <v>Art</v>
      </c>
    </row>
    <row r="3766" spans="1:18" ht="21.75" customHeight="1" thickBot="1" x14ac:dyDescent="0.3">
      <c r="A3766" s="5" t="s">
        <v>5661</v>
      </c>
      <c r="B3766" s="2">
        <v>41925</v>
      </c>
      <c r="C3766" s="1" t="s">
        <v>967</v>
      </c>
      <c r="D3766" s="1" t="s">
        <v>241</v>
      </c>
      <c r="E3766" s="1" t="s">
        <v>27</v>
      </c>
      <c r="F3766" s="1" t="s">
        <v>28</v>
      </c>
      <c r="G3766" s="1" t="s">
        <v>21</v>
      </c>
      <c r="H3766" s="2">
        <v>41929</v>
      </c>
      <c r="I3766" s="1" t="s">
        <v>22</v>
      </c>
      <c r="J3766" s="6" t="s">
        <v>112</v>
      </c>
      <c r="L3766" t="str">
        <f>VLOOKUP(Table3[[#This Row],[Order ID]],OrderBreakDown!A3765:H11812,2,0)</f>
        <v>Boston Canvas, Easy-Erase</v>
      </c>
      <c r="M3766" s="16">
        <f>VLOOKUP(Table3[[#This Row],[Order ID]],OrderBreakDown!A3765:H11812,3,0)</f>
        <v>0</v>
      </c>
      <c r="N3766" t="str">
        <f>VLOOKUP(Table3[[#This Row],[Order ID]],OrderBreakDown!A3765:H11812,4,0)</f>
        <v>$108.00</v>
      </c>
      <c r="O3766" s="18" t="str">
        <f>VLOOKUP(Table3[[#This Row],[Order ID]],OrderBreakDown!A3765:H11812,5,0)</f>
        <v>$25.00</v>
      </c>
      <c r="P3766">
        <f>VLOOKUP(Table3[[#This Row],[Order ID]],OrderBreakDown!A3765:H11812,6,0)</f>
        <v>2</v>
      </c>
      <c r="Q3766" t="str">
        <f>VLOOKUP(Table3[[#This Row],[Order ID]],OrderBreakDown!A3765:H11812,7,0)</f>
        <v>Office Supplies</v>
      </c>
      <c r="R3766" t="str">
        <f>VLOOKUP(Table3[[#This Row],[Order ID]],OrderBreakDown!A3765:H11812,8,0)</f>
        <v>Art</v>
      </c>
    </row>
    <row r="3767" spans="1:18" ht="21.75" customHeight="1" thickBot="1" x14ac:dyDescent="0.3">
      <c r="A3767" s="5" t="s">
        <v>5662</v>
      </c>
      <c r="B3767" s="2">
        <v>41925</v>
      </c>
      <c r="C3767" s="1" t="s">
        <v>202</v>
      </c>
      <c r="D3767" s="1" t="s">
        <v>3929</v>
      </c>
      <c r="E3767" s="1" t="s">
        <v>20</v>
      </c>
      <c r="F3767" s="1" t="s">
        <v>14</v>
      </c>
      <c r="G3767" s="1" t="s">
        <v>15</v>
      </c>
      <c r="H3767" s="2">
        <v>41930</v>
      </c>
      <c r="I3767" s="1" t="s">
        <v>16</v>
      </c>
      <c r="J3767" s="6" t="s">
        <v>23</v>
      </c>
      <c r="L3767" t="str">
        <f>VLOOKUP(Table3[[#This Row],[Order ID]],OrderBreakDown!A3766:H11813,2,0)</f>
        <v>Breville Refrigerator, Red</v>
      </c>
      <c r="M3767" s="16">
        <f>VLOOKUP(Table3[[#This Row],[Order ID]],OrderBreakDown!A3766:H11813,3,0)</f>
        <v>0</v>
      </c>
      <c r="N3767" t="str">
        <f>VLOOKUP(Table3[[#This Row],[Order ID]],OrderBreakDown!A3766:H11813,4,0)</f>
        <v>$2,077.00</v>
      </c>
      <c r="O3767" s="18" t="str">
        <f>VLOOKUP(Table3[[#This Row],[Order ID]],OrderBreakDown!A3766:H11813,5,0)</f>
        <v>$395.00</v>
      </c>
      <c r="P3767">
        <f>VLOOKUP(Table3[[#This Row],[Order ID]],OrderBreakDown!A3766:H11813,6,0)</f>
        <v>4</v>
      </c>
      <c r="Q3767" t="str">
        <f>VLOOKUP(Table3[[#This Row],[Order ID]],OrderBreakDown!A3766:H11813,7,0)</f>
        <v>Office Supplies</v>
      </c>
      <c r="R3767" t="str">
        <f>VLOOKUP(Table3[[#This Row],[Order ID]],OrderBreakDown!A3766:H11813,8,0)</f>
        <v>Appliances</v>
      </c>
    </row>
    <row r="3768" spans="1:18" ht="21.75" customHeight="1" thickBot="1" x14ac:dyDescent="0.3">
      <c r="A3768" s="5" t="s">
        <v>5663</v>
      </c>
      <c r="B3768" s="2">
        <v>41925</v>
      </c>
      <c r="C3768" s="1" t="s">
        <v>886</v>
      </c>
      <c r="D3768" s="1" t="s">
        <v>1171</v>
      </c>
      <c r="E3768" s="1" t="s">
        <v>27</v>
      </c>
      <c r="F3768" s="1" t="s">
        <v>28</v>
      </c>
      <c r="G3768" s="1" t="s">
        <v>33</v>
      </c>
      <c r="H3768" s="2">
        <v>41931</v>
      </c>
      <c r="I3768" s="1" t="s">
        <v>22</v>
      </c>
      <c r="J3768" s="6" t="s">
        <v>194</v>
      </c>
      <c r="L3768" t="str">
        <f>VLOOKUP(Table3[[#This Row],[Order ID]],OrderBreakDown!A3767:H11814,2,0)</f>
        <v>Panasonic Printer, White</v>
      </c>
      <c r="M3768" s="16">
        <f>VLOOKUP(Table3[[#This Row],[Order ID]],OrderBreakDown!A3767:H11814,3,0)</f>
        <v>0.15</v>
      </c>
      <c r="N3768" t="str">
        <f>VLOOKUP(Table3[[#This Row],[Order ID]],OrderBreakDown!A3767:H11814,4,0)</f>
        <v>$1,351.00</v>
      </c>
      <c r="O3768" s="18" t="str">
        <f>VLOOKUP(Table3[[#This Row],[Order ID]],OrderBreakDown!A3767:H11814,5,0)</f>
        <v>$111.00</v>
      </c>
      <c r="P3768">
        <f>VLOOKUP(Table3[[#This Row],[Order ID]],OrderBreakDown!A3767:H11814,6,0)</f>
        <v>6</v>
      </c>
      <c r="Q3768" t="str">
        <f>VLOOKUP(Table3[[#This Row],[Order ID]],OrderBreakDown!A3767:H11814,7,0)</f>
        <v>Technology</v>
      </c>
      <c r="R3768" t="str">
        <f>VLOOKUP(Table3[[#This Row],[Order ID]],OrderBreakDown!A3767:H11814,8,0)</f>
        <v>Machines</v>
      </c>
    </row>
    <row r="3769" spans="1:18" ht="21.75" customHeight="1" thickBot="1" x14ac:dyDescent="0.3">
      <c r="A3769" s="5" t="s">
        <v>5664</v>
      </c>
      <c r="B3769" s="2">
        <v>41925</v>
      </c>
      <c r="C3769" s="1" t="s">
        <v>2251</v>
      </c>
      <c r="D3769" s="1" t="s">
        <v>3673</v>
      </c>
      <c r="E3769" s="1" t="s">
        <v>27</v>
      </c>
      <c r="F3769" s="1" t="s">
        <v>28</v>
      </c>
      <c r="G3769" s="1" t="s">
        <v>21</v>
      </c>
      <c r="H3769" s="2">
        <v>41929</v>
      </c>
      <c r="I3769" s="1" t="s">
        <v>22</v>
      </c>
      <c r="J3769" s="6" t="s">
        <v>45</v>
      </c>
      <c r="L3769" t="str">
        <f>VLOOKUP(Table3[[#This Row],[Order ID]],OrderBreakDown!A3768:H11815,2,0)</f>
        <v>Bush 3-Shelf Cabinet, Traditional</v>
      </c>
      <c r="M3769" s="16">
        <f>VLOOKUP(Table3[[#This Row],[Order ID]],OrderBreakDown!A3768:H11815,3,0)</f>
        <v>0.1</v>
      </c>
      <c r="N3769" t="str">
        <f>VLOOKUP(Table3[[#This Row],[Order ID]],OrderBreakDown!A3768:H11815,4,0)</f>
        <v>$516.00</v>
      </c>
      <c r="O3769" s="18" t="str">
        <f>VLOOKUP(Table3[[#This Row],[Order ID]],OrderBreakDown!A3768:H11815,5,0)</f>
        <v>$69.00</v>
      </c>
      <c r="P3769">
        <f>VLOOKUP(Table3[[#This Row],[Order ID]],OrderBreakDown!A3768:H11815,6,0)</f>
        <v>4</v>
      </c>
      <c r="Q3769" t="str">
        <f>VLOOKUP(Table3[[#This Row],[Order ID]],OrderBreakDown!A3768:H11815,7,0)</f>
        <v>Furniture</v>
      </c>
      <c r="R3769" t="str">
        <f>VLOOKUP(Table3[[#This Row],[Order ID]],OrderBreakDown!A3768:H11815,8,0)</f>
        <v>Bookcases</v>
      </c>
    </row>
    <row r="3770" spans="1:18" ht="21.75" customHeight="1" thickBot="1" x14ac:dyDescent="0.3">
      <c r="A3770" s="5" t="s">
        <v>5665</v>
      </c>
      <c r="B3770" s="2">
        <v>41925</v>
      </c>
      <c r="C3770" s="1" t="s">
        <v>2352</v>
      </c>
      <c r="D3770" s="1" t="s">
        <v>250</v>
      </c>
      <c r="E3770" s="1" t="s">
        <v>214</v>
      </c>
      <c r="F3770" s="1" t="s">
        <v>28</v>
      </c>
      <c r="G3770" s="1" t="s">
        <v>21</v>
      </c>
      <c r="H3770" s="2">
        <v>41929</v>
      </c>
      <c r="I3770" s="1" t="s">
        <v>22</v>
      </c>
      <c r="J3770" s="6" t="s">
        <v>251</v>
      </c>
      <c r="L3770" t="str">
        <f>VLOOKUP(Table3[[#This Row],[Order ID]],OrderBreakDown!A3769:H11816,2,0)</f>
        <v>Elite Shears, Easy Grip</v>
      </c>
      <c r="M3770" s="16">
        <f>VLOOKUP(Table3[[#This Row],[Order ID]],OrderBreakDown!A3769:H11816,3,0)</f>
        <v>0</v>
      </c>
      <c r="N3770" t="str">
        <f>VLOOKUP(Table3[[#This Row],[Order ID]],OrderBreakDown!A3769:H11816,4,0)</f>
        <v>$340.00</v>
      </c>
      <c r="O3770" s="18" t="str">
        <f>VLOOKUP(Table3[[#This Row],[Order ID]],OrderBreakDown!A3769:H11816,5,0)</f>
        <v>$20.00</v>
      </c>
      <c r="P3770">
        <f>VLOOKUP(Table3[[#This Row],[Order ID]],OrderBreakDown!A3769:H11816,6,0)</f>
        <v>7</v>
      </c>
      <c r="Q3770" t="str">
        <f>VLOOKUP(Table3[[#This Row],[Order ID]],OrderBreakDown!A3769:H11816,7,0)</f>
        <v>Office Supplies</v>
      </c>
      <c r="R3770" t="str">
        <f>VLOOKUP(Table3[[#This Row],[Order ID]],OrderBreakDown!A3769:H11816,8,0)</f>
        <v>Supplies</v>
      </c>
    </row>
    <row r="3771" spans="1:18" ht="21.75" customHeight="1" thickBot="1" x14ac:dyDescent="0.3">
      <c r="A3771" s="5" t="s">
        <v>5666</v>
      </c>
      <c r="B3771" s="2">
        <v>41926</v>
      </c>
      <c r="C3771" s="1" t="s">
        <v>161</v>
      </c>
      <c r="D3771" s="1" t="s">
        <v>1978</v>
      </c>
      <c r="E3771" s="1" t="s">
        <v>27</v>
      </c>
      <c r="F3771" s="1" t="s">
        <v>28</v>
      </c>
      <c r="G3771" s="1" t="s">
        <v>33</v>
      </c>
      <c r="H3771" s="2">
        <v>41930</v>
      </c>
      <c r="I3771" s="1" t="s">
        <v>22</v>
      </c>
      <c r="J3771" s="6" t="s">
        <v>194</v>
      </c>
      <c r="L3771" t="str">
        <f>VLOOKUP(Table3[[#This Row],[Order ID]],OrderBreakDown!A3770:H11817,2,0)</f>
        <v>Boston Markers, Blue</v>
      </c>
      <c r="M3771" s="16">
        <f>VLOOKUP(Table3[[#This Row],[Order ID]],OrderBreakDown!A3770:H11817,3,0)</f>
        <v>0</v>
      </c>
      <c r="N3771" t="str">
        <f>VLOOKUP(Table3[[#This Row],[Order ID]],OrderBreakDown!A3770:H11817,4,0)</f>
        <v>$105.00</v>
      </c>
      <c r="O3771" s="18" t="str">
        <f>VLOOKUP(Table3[[#This Row],[Order ID]],OrderBreakDown!A3770:H11817,5,0)</f>
        <v>$43.00</v>
      </c>
      <c r="P3771">
        <f>VLOOKUP(Table3[[#This Row],[Order ID]],OrderBreakDown!A3770:H11817,6,0)</f>
        <v>4</v>
      </c>
      <c r="Q3771" t="str">
        <f>VLOOKUP(Table3[[#This Row],[Order ID]],OrderBreakDown!A3770:H11817,7,0)</f>
        <v>Office Supplies</v>
      </c>
      <c r="R3771" t="str">
        <f>VLOOKUP(Table3[[#This Row],[Order ID]],OrderBreakDown!A3770:H11817,8,0)</f>
        <v>Art</v>
      </c>
    </row>
    <row r="3772" spans="1:18" ht="21.75" customHeight="1" thickBot="1" x14ac:dyDescent="0.3">
      <c r="A3772" s="5" t="s">
        <v>5667</v>
      </c>
      <c r="B3772" s="2">
        <v>41926</v>
      </c>
      <c r="C3772" s="1" t="s">
        <v>1132</v>
      </c>
      <c r="D3772" s="1" t="s">
        <v>587</v>
      </c>
      <c r="E3772" s="1" t="s">
        <v>49</v>
      </c>
      <c r="F3772" s="1" t="s">
        <v>50</v>
      </c>
      <c r="G3772" s="1" t="s">
        <v>33</v>
      </c>
      <c r="H3772" s="2">
        <v>41932</v>
      </c>
      <c r="I3772" s="1" t="s">
        <v>22</v>
      </c>
      <c r="J3772" s="6" t="s">
        <v>108</v>
      </c>
      <c r="L3772" t="str">
        <f>VLOOKUP(Table3[[#This Row],[Order ID]],OrderBreakDown!A3771:H11818,2,0)</f>
        <v>Cuisinart Stove, White</v>
      </c>
      <c r="M3772" s="16">
        <f>VLOOKUP(Table3[[#This Row],[Order ID]],OrderBreakDown!A3771:H11818,3,0)</f>
        <v>0</v>
      </c>
      <c r="N3772" t="str">
        <f>VLOOKUP(Table3[[#This Row],[Order ID]],OrderBreakDown!A3771:H11818,4,0)</f>
        <v>$1,073.00</v>
      </c>
      <c r="O3772" s="18" t="str">
        <f>VLOOKUP(Table3[[#This Row],[Order ID]],OrderBreakDown!A3771:H11818,5,0)</f>
        <v>$182.00</v>
      </c>
      <c r="P3772">
        <f>VLOOKUP(Table3[[#This Row],[Order ID]],OrderBreakDown!A3771:H11818,6,0)</f>
        <v>2</v>
      </c>
      <c r="Q3772" t="str">
        <f>VLOOKUP(Table3[[#This Row],[Order ID]],OrderBreakDown!A3771:H11818,7,0)</f>
        <v>Office Supplies</v>
      </c>
      <c r="R3772" t="str">
        <f>VLOOKUP(Table3[[#This Row],[Order ID]],OrderBreakDown!A3771:H11818,8,0)</f>
        <v>Appliances</v>
      </c>
    </row>
    <row r="3773" spans="1:18" ht="21.75" customHeight="1" thickBot="1" x14ac:dyDescent="0.3">
      <c r="A3773" s="5" t="s">
        <v>5668</v>
      </c>
      <c r="B3773" s="2">
        <v>41926</v>
      </c>
      <c r="C3773" s="1" t="s">
        <v>1277</v>
      </c>
      <c r="D3773" s="1" t="s">
        <v>2834</v>
      </c>
      <c r="E3773" s="1" t="s">
        <v>27</v>
      </c>
      <c r="F3773" s="1" t="s">
        <v>28</v>
      </c>
      <c r="G3773" s="1" t="s">
        <v>21</v>
      </c>
      <c r="H3773" s="2">
        <v>41927</v>
      </c>
      <c r="I3773" s="1" t="s">
        <v>37</v>
      </c>
      <c r="J3773" s="6" t="s">
        <v>112</v>
      </c>
      <c r="L3773" t="str">
        <f>VLOOKUP(Table3[[#This Row],[Order ID]],OrderBreakDown!A3772:H11819,2,0)</f>
        <v>Binney &amp; Smith Canvas, Water Color</v>
      </c>
      <c r="M3773" s="16">
        <f>VLOOKUP(Table3[[#This Row],[Order ID]],OrderBreakDown!A3772:H11819,3,0)</f>
        <v>0</v>
      </c>
      <c r="N3773" t="str">
        <f>VLOOKUP(Table3[[#This Row],[Order ID]],OrderBreakDown!A3772:H11819,4,0)</f>
        <v>$382.00</v>
      </c>
      <c r="O3773" s="18" t="str">
        <f>VLOOKUP(Table3[[#This Row],[Order ID]],OrderBreakDown!A3772:H11819,5,0)</f>
        <v>$183.00</v>
      </c>
      <c r="P3773">
        <f>VLOOKUP(Table3[[#This Row],[Order ID]],OrderBreakDown!A3772:H11819,6,0)</f>
        <v>7</v>
      </c>
      <c r="Q3773" t="str">
        <f>VLOOKUP(Table3[[#This Row],[Order ID]],OrderBreakDown!A3772:H11819,7,0)</f>
        <v>Office Supplies</v>
      </c>
      <c r="R3773" t="str">
        <f>VLOOKUP(Table3[[#This Row],[Order ID]],OrderBreakDown!A3772:H11819,8,0)</f>
        <v>Art</v>
      </c>
    </row>
    <row r="3774" spans="1:18" ht="21.75" customHeight="1" thickBot="1" x14ac:dyDescent="0.3">
      <c r="A3774" s="5" t="s">
        <v>5669</v>
      </c>
      <c r="B3774" s="2">
        <v>41927</v>
      </c>
      <c r="C3774" s="1" t="s">
        <v>629</v>
      </c>
      <c r="D3774" s="1" t="s">
        <v>54</v>
      </c>
      <c r="E3774" s="1" t="s">
        <v>55</v>
      </c>
      <c r="F3774" s="1" t="s">
        <v>28</v>
      </c>
      <c r="G3774" s="1" t="s">
        <v>21</v>
      </c>
      <c r="H3774" s="2">
        <v>41929</v>
      </c>
      <c r="I3774" s="1" t="s">
        <v>16</v>
      </c>
      <c r="J3774" s="6" t="s">
        <v>54</v>
      </c>
      <c r="L3774" t="str">
        <f>VLOOKUP(Table3[[#This Row],[Order ID]],OrderBreakDown!A3773:H11820,2,0)</f>
        <v>Avery Binding Machine, Economy</v>
      </c>
      <c r="M3774" s="16">
        <f>VLOOKUP(Table3[[#This Row],[Order ID]],OrderBreakDown!A3773:H11820,3,0)</f>
        <v>0</v>
      </c>
      <c r="N3774" t="str">
        <f>VLOOKUP(Table3[[#This Row],[Order ID]],OrderBreakDown!A3773:H11820,4,0)</f>
        <v>$98.00</v>
      </c>
      <c r="O3774" s="18" t="str">
        <f>VLOOKUP(Table3[[#This Row],[Order ID]],OrderBreakDown!A3773:H11820,5,0)</f>
        <v>$12.00</v>
      </c>
      <c r="P3774">
        <f>VLOOKUP(Table3[[#This Row],[Order ID]],OrderBreakDown!A3773:H11820,6,0)</f>
        <v>2</v>
      </c>
      <c r="Q3774" t="str">
        <f>VLOOKUP(Table3[[#This Row],[Order ID]],OrderBreakDown!A3773:H11820,7,0)</f>
        <v>Office Supplies</v>
      </c>
      <c r="R3774" t="str">
        <f>VLOOKUP(Table3[[#This Row],[Order ID]],OrderBreakDown!A3773:H11820,8,0)</f>
        <v>Binders</v>
      </c>
    </row>
    <row r="3775" spans="1:18" ht="21.75" customHeight="1" thickBot="1" x14ac:dyDescent="0.3">
      <c r="A3775" s="5" t="s">
        <v>5670</v>
      </c>
      <c r="B3775" s="2">
        <v>41927</v>
      </c>
      <c r="C3775" s="1" t="s">
        <v>1880</v>
      </c>
      <c r="D3775" s="1" t="s">
        <v>1204</v>
      </c>
      <c r="E3775" s="1" t="s">
        <v>58</v>
      </c>
      <c r="F3775" s="1" t="s">
        <v>50</v>
      </c>
      <c r="G3775" s="1" t="s">
        <v>21</v>
      </c>
      <c r="H3775" s="2">
        <v>41929</v>
      </c>
      <c r="I3775" s="1" t="s">
        <v>16</v>
      </c>
      <c r="J3775" s="6" t="s">
        <v>96</v>
      </c>
      <c r="L3775" t="str">
        <f>VLOOKUP(Table3[[#This Row],[Order ID]],OrderBreakDown!A3774:H11821,2,0)</f>
        <v>BIC Highlighters, Water Color</v>
      </c>
      <c r="M3775" s="16">
        <f>VLOOKUP(Table3[[#This Row],[Order ID]],OrderBreakDown!A3774:H11821,3,0)</f>
        <v>0</v>
      </c>
      <c r="N3775" t="str">
        <f>VLOOKUP(Table3[[#This Row],[Order ID]],OrderBreakDown!A3774:H11821,4,0)</f>
        <v>$88.00</v>
      </c>
      <c r="O3775" s="18" t="str">
        <f>VLOOKUP(Table3[[#This Row],[Order ID]],OrderBreakDown!A3774:H11821,5,0)</f>
        <v>$16.00</v>
      </c>
      <c r="P3775">
        <f>VLOOKUP(Table3[[#This Row],[Order ID]],OrderBreakDown!A3774:H11821,6,0)</f>
        <v>4</v>
      </c>
      <c r="Q3775" t="str">
        <f>VLOOKUP(Table3[[#This Row],[Order ID]],OrderBreakDown!A3774:H11821,7,0)</f>
        <v>Office Supplies</v>
      </c>
      <c r="R3775" t="str">
        <f>VLOOKUP(Table3[[#This Row],[Order ID]],OrderBreakDown!A3774:H11821,8,0)</f>
        <v>Art</v>
      </c>
    </row>
    <row r="3776" spans="1:18" ht="21.75" customHeight="1" thickBot="1" x14ac:dyDescent="0.3">
      <c r="A3776" s="5" t="s">
        <v>5671</v>
      </c>
      <c r="B3776" s="2">
        <v>41928</v>
      </c>
      <c r="C3776" s="1" t="s">
        <v>3497</v>
      </c>
      <c r="D3776" s="1" t="s">
        <v>3456</v>
      </c>
      <c r="E3776" s="1" t="s">
        <v>27</v>
      </c>
      <c r="F3776" s="1" t="s">
        <v>28</v>
      </c>
      <c r="G3776" s="1" t="s">
        <v>15</v>
      </c>
      <c r="H3776" s="2">
        <v>41932</v>
      </c>
      <c r="I3776" s="1" t="s">
        <v>22</v>
      </c>
      <c r="J3776" s="6" t="s">
        <v>112</v>
      </c>
      <c r="L3776" t="str">
        <f>VLOOKUP(Table3[[#This Row],[Order ID]],OrderBreakDown!A3775:H11822,2,0)</f>
        <v>Acco Binder, Clear</v>
      </c>
      <c r="M3776" s="16">
        <f>VLOOKUP(Table3[[#This Row],[Order ID]],OrderBreakDown!A3775:H11822,3,0)</f>
        <v>0</v>
      </c>
      <c r="N3776" t="str">
        <f>VLOOKUP(Table3[[#This Row],[Order ID]],OrderBreakDown!A3775:H11822,4,0)</f>
        <v>$44.00</v>
      </c>
      <c r="O3776" s="18" t="str">
        <f>VLOOKUP(Table3[[#This Row],[Order ID]],OrderBreakDown!A3775:H11822,5,0)</f>
        <v>$14.00</v>
      </c>
      <c r="P3776">
        <f>VLOOKUP(Table3[[#This Row],[Order ID]],OrderBreakDown!A3775:H11822,6,0)</f>
        <v>3</v>
      </c>
      <c r="Q3776" t="str">
        <f>VLOOKUP(Table3[[#This Row],[Order ID]],OrderBreakDown!A3775:H11822,7,0)</f>
        <v>Office Supplies</v>
      </c>
      <c r="R3776" t="str">
        <f>VLOOKUP(Table3[[#This Row],[Order ID]],OrderBreakDown!A3775:H11822,8,0)</f>
        <v>Binders</v>
      </c>
    </row>
    <row r="3777" spans="1:18" ht="21.75" customHeight="1" thickBot="1" x14ac:dyDescent="0.3">
      <c r="A3777" s="5" t="s">
        <v>5672</v>
      </c>
      <c r="B3777" s="2">
        <v>41928</v>
      </c>
      <c r="C3777" s="1" t="s">
        <v>2041</v>
      </c>
      <c r="D3777" s="1" t="s">
        <v>5673</v>
      </c>
      <c r="E3777" s="1" t="s">
        <v>27</v>
      </c>
      <c r="F3777" s="1" t="s">
        <v>28</v>
      </c>
      <c r="G3777" s="1" t="s">
        <v>21</v>
      </c>
      <c r="H3777" s="2">
        <v>41929</v>
      </c>
      <c r="I3777" s="1" t="s">
        <v>37</v>
      </c>
      <c r="J3777" s="6" t="s">
        <v>41</v>
      </c>
      <c r="L3777" t="str">
        <f>VLOOKUP(Table3[[#This Row],[Order ID]],OrderBreakDown!A3776:H11823,2,0)</f>
        <v>Stanley Markers, Fluorescent</v>
      </c>
      <c r="M3777" s="16">
        <f>VLOOKUP(Table3[[#This Row],[Order ID]],OrderBreakDown!A3776:H11823,3,0)</f>
        <v>0</v>
      </c>
      <c r="N3777" t="str">
        <f>VLOOKUP(Table3[[#This Row],[Order ID]],OrderBreakDown!A3776:H11823,4,0)</f>
        <v>$70.00</v>
      </c>
      <c r="O3777" s="18" t="str">
        <f>VLOOKUP(Table3[[#This Row],[Order ID]],OrderBreakDown!A3776:H11823,5,0)</f>
        <v>$24.00</v>
      </c>
      <c r="P3777">
        <f>VLOOKUP(Table3[[#This Row],[Order ID]],OrderBreakDown!A3776:H11823,6,0)</f>
        <v>3</v>
      </c>
      <c r="Q3777" t="str">
        <f>VLOOKUP(Table3[[#This Row],[Order ID]],OrderBreakDown!A3776:H11823,7,0)</f>
        <v>Office Supplies</v>
      </c>
      <c r="R3777" t="str">
        <f>VLOOKUP(Table3[[#This Row],[Order ID]],OrderBreakDown!A3776:H11823,8,0)</f>
        <v>Art</v>
      </c>
    </row>
    <row r="3778" spans="1:18" ht="21.75" customHeight="1" thickBot="1" x14ac:dyDescent="0.3">
      <c r="A3778" s="5" t="s">
        <v>5674</v>
      </c>
      <c r="B3778" s="2">
        <v>41929</v>
      </c>
      <c r="C3778" s="1" t="s">
        <v>802</v>
      </c>
      <c r="D3778" s="1" t="s">
        <v>282</v>
      </c>
      <c r="E3778" s="1" t="s">
        <v>66</v>
      </c>
      <c r="F3778" s="1" t="s">
        <v>28</v>
      </c>
      <c r="G3778" s="1" t="s">
        <v>15</v>
      </c>
      <c r="H3778" s="2">
        <v>41934</v>
      </c>
      <c r="I3778" s="1" t="s">
        <v>16</v>
      </c>
      <c r="J3778" s="6" t="s">
        <v>282</v>
      </c>
      <c r="L3778" t="str">
        <f>VLOOKUP(Table3[[#This Row],[Order ID]],OrderBreakDown!A3777:H11824,2,0)</f>
        <v>Apple Speaker Phone, with Caller ID</v>
      </c>
      <c r="M3778" s="16">
        <f>VLOOKUP(Table3[[#This Row],[Order ID]],OrderBreakDown!A3777:H11824,3,0)</f>
        <v>0.1</v>
      </c>
      <c r="N3778" t="str">
        <f>VLOOKUP(Table3[[#This Row],[Order ID]],OrderBreakDown!A3777:H11824,4,0)</f>
        <v>$555.00</v>
      </c>
      <c r="O3778" s="18" t="str">
        <f>VLOOKUP(Table3[[#This Row],[Order ID]],OrderBreakDown!A3777:H11824,5,0)</f>
        <v>$92.00</v>
      </c>
      <c r="P3778">
        <f>VLOOKUP(Table3[[#This Row],[Order ID]],OrderBreakDown!A3777:H11824,6,0)</f>
        <v>5</v>
      </c>
      <c r="Q3778" t="str">
        <f>VLOOKUP(Table3[[#This Row],[Order ID]],OrderBreakDown!A3777:H11824,7,0)</f>
        <v>Technology</v>
      </c>
      <c r="R3778" t="str">
        <f>VLOOKUP(Table3[[#This Row],[Order ID]],OrderBreakDown!A3777:H11824,8,0)</f>
        <v>Phones</v>
      </c>
    </row>
    <row r="3779" spans="1:18" ht="21.75" customHeight="1" thickBot="1" x14ac:dyDescent="0.3">
      <c r="A3779" s="5" t="s">
        <v>5675</v>
      </c>
      <c r="B3779" s="2">
        <v>41929</v>
      </c>
      <c r="C3779" s="1" t="s">
        <v>1696</v>
      </c>
      <c r="D3779" s="1" t="s">
        <v>5676</v>
      </c>
      <c r="E3779" s="1" t="s">
        <v>27</v>
      </c>
      <c r="F3779" s="1" t="s">
        <v>28</v>
      </c>
      <c r="G3779" s="1" t="s">
        <v>21</v>
      </c>
      <c r="H3779" s="2">
        <v>41932</v>
      </c>
      <c r="I3779" s="1" t="s">
        <v>37</v>
      </c>
      <c r="J3779" s="6" t="s">
        <v>614</v>
      </c>
      <c r="L3779" t="str">
        <f>VLOOKUP(Table3[[#This Row],[Order ID]],OrderBreakDown!A3778:H11825,2,0)</f>
        <v>Safco Floating Shelf Set, Metal</v>
      </c>
      <c r="M3779" s="16">
        <f>VLOOKUP(Table3[[#This Row],[Order ID]],OrderBreakDown!A3778:H11825,3,0)</f>
        <v>0.1</v>
      </c>
      <c r="N3779" t="str">
        <f>VLOOKUP(Table3[[#This Row],[Order ID]],OrderBreakDown!A3778:H11825,4,0)</f>
        <v>$530.00</v>
      </c>
      <c r="O3779" s="18" t="str">
        <f>VLOOKUP(Table3[[#This Row],[Order ID]],OrderBreakDown!A3778:H11825,5,0)</f>
        <v>$118.00</v>
      </c>
      <c r="P3779">
        <f>VLOOKUP(Table3[[#This Row],[Order ID]],OrderBreakDown!A3778:H11825,6,0)</f>
        <v>3</v>
      </c>
      <c r="Q3779" t="str">
        <f>VLOOKUP(Table3[[#This Row],[Order ID]],OrderBreakDown!A3778:H11825,7,0)</f>
        <v>Furniture</v>
      </c>
      <c r="R3779" t="str">
        <f>VLOOKUP(Table3[[#This Row],[Order ID]],OrderBreakDown!A3778:H11825,8,0)</f>
        <v>Bookcases</v>
      </c>
    </row>
    <row r="3780" spans="1:18" ht="21.75" customHeight="1" thickBot="1" x14ac:dyDescent="0.3">
      <c r="A3780" s="5" t="s">
        <v>5677</v>
      </c>
      <c r="B3780" s="2">
        <v>41929</v>
      </c>
      <c r="C3780" s="1" t="s">
        <v>1301</v>
      </c>
      <c r="D3780" s="1" t="s">
        <v>2067</v>
      </c>
      <c r="E3780" s="1" t="s">
        <v>49</v>
      </c>
      <c r="F3780" s="1" t="s">
        <v>50</v>
      </c>
      <c r="G3780" s="1" t="s">
        <v>33</v>
      </c>
      <c r="H3780" s="2">
        <v>41935</v>
      </c>
      <c r="I3780" s="1" t="s">
        <v>22</v>
      </c>
      <c r="J3780" s="6" t="s">
        <v>621</v>
      </c>
      <c r="L3780" t="str">
        <f>VLOOKUP(Table3[[#This Row],[Order ID]],OrderBreakDown!A3779:H11826,2,0)</f>
        <v>Epson Printer, White</v>
      </c>
      <c r="M3780" s="16">
        <f>VLOOKUP(Table3[[#This Row],[Order ID]],OrderBreakDown!A3779:H11826,3,0)</f>
        <v>0.4</v>
      </c>
      <c r="N3780" t="str">
        <f>VLOOKUP(Table3[[#This Row],[Order ID]],OrderBreakDown!A3779:H11826,4,0)</f>
        <v>$1,096.00</v>
      </c>
      <c r="O3780" s="18" t="str">
        <f>VLOOKUP(Table3[[#This Row],[Order ID]],OrderBreakDown!A3779:H11826,5,0)</f>
        <v>-$658.00</v>
      </c>
      <c r="P3780">
        <f>VLOOKUP(Table3[[#This Row],[Order ID]],OrderBreakDown!A3779:H11826,6,0)</f>
        <v>7</v>
      </c>
      <c r="Q3780" t="str">
        <f>VLOOKUP(Table3[[#This Row],[Order ID]],OrderBreakDown!A3779:H11826,7,0)</f>
        <v>Technology</v>
      </c>
      <c r="R3780" t="str">
        <f>VLOOKUP(Table3[[#This Row],[Order ID]],OrderBreakDown!A3779:H11826,8,0)</f>
        <v>Machines</v>
      </c>
    </row>
    <row r="3781" spans="1:18" ht="21.75" customHeight="1" thickBot="1" x14ac:dyDescent="0.3">
      <c r="A3781" s="5" t="s">
        <v>5678</v>
      </c>
      <c r="B3781" s="2">
        <v>41930</v>
      </c>
      <c r="C3781" s="1" t="s">
        <v>3529</v>
      </c>
      <c r="D3781" s="1" t="s">
        <v>54</v>
      </c>
      <c r="E3781" s="1" t="s">
        <v>55</v>
      </c>
      <c r="F3781" s="1" t="s">
        <v>28</v>
      </c>
      <c r="G3781" s="1" t="s">
        <v>21</v>
      </c>
      <c r="H3781" s="2">
        <v>41935</v>
      </c>
      <c r="I3781" s="1" t="s">
        <v>22</v>
      </c>
      <c r="J3781" s="6" t="s">
        <v>54</v>
      </c>
      <c r="L3781" t="str">
        <f>VLOOKUP(Table3[[#This Row],[Order ID]],OrderBreakDown!A3780:H11827,2,0)</f>
        <v>Panasonic Phone, Durable</v>
      </c>
      <c r="M3781" s="16">
        <f>VLOOKUP(Table3[[#This Row],[Order ID]],OrderBreakDown!A3780:H11827,3,0)</f>
        <v>0</v>
      </c>
      <c r="N3781" t="str">
        <f>VLOOKUP(Table3[[#This Row],[Order ID]],OrderBreakDown!A3780:H11827,4,0)</f>
        <v>$510.00</v>
      </c>
      <c r="O3781" s="18" t="str">
        <f>VLOOKUP(Table3[[#This Row],[Order ID]],OrderBreakDown!A3780:H11827,5,0)</f>
        <v>$234.00</v>
      </c>
      <c r="P3781">
        <f>VLOOKUP(Table3[[#This Row],[Order ID]],OrderBreakDown!A3780:H11827,6,0)</f>
        <v>6</v>
      </c>
      <c r="Q3781" t="str">
        <f>VLOOKUP(Table3[[#This Row],[Order ID]],OrderBreakDown!A3780:H11827,7,0)</f>
        <v>Technology</v>
      </c>
      <c r="R3781" t="str">
        <f>VLOOKUP(Table3[[#This Row],[Order ID]],OrderBreakDown!A3780:H11827,8,0)</f>
        <v>Machines</v>
      </c>
    </row>
    <row r="3782" spans="1:18" ht="21.75" customHeight="1" thickBot="1" x14ac:dyDescent="0.3">
      <c r="A3782" s="5" t="s">
        <v>5679</v>
      </c>
      <c r="B3782" s="2">
        <v>41932</v>
      </c>
      <c r="C3782" s="1" t="s">
        <v>1829</v>
      </c>
      <c r="D3782" s="1" t="s">
        <v>1320</v>
      </c>
      <c r="E3782" s="1" t="s">
        <v>27</v>
      </c>
      <c r="F3782" s="1" t="s">
        <v>28</v>
      </c>
      <c r="G3782" s="1" t="s">
        <v>21</v>
      </c>
      <c r="H3782" s="2">
        <v>41936</v>
      </c>
      <c r="I3782" s="1" t="s">
        <v>22</v>
      </c>
      <c r="J3782" s="6" t="s">
        <v>614</v>
      </c>
      <c r="L3782" t="str">
        <f>VLOOKUP(Table3[[#This Row],[Order ID]],OrderBreakDown!A3781:H11828,2,0)</f>
        <v>Office Star Executive Leather Armchair, Adjustable</v>
      </c>
      <c r="M3782" s="16">
        <f>VLOOKUP(Table3[[#This Row],[Order ID]],OrderBreakDown!A3781:H11828,3,0)</f>
        <v>0.1</v>
      </c>
      <c r="N3782" t="str">
        <f>VLOOKUP(Table3[[#This Row],[Order ID]],OrderBreakDown!A3781:H11828,4,0)</f>
        <v>$846.00</v>
      </c>
      <c r="O3782" s="18" t="str">
        <f>VLOOKUP(Table3[[#This Row],[Order ID]],OrderBreakDown!A3781:H11828,5,0)</f>
        <v>$9.00</v>
      </c>
      <c r="P3782">
        <f>VLOOKUP(Table3[[#This Row],[Order ID]],OrderBreakDown!A3781:H11828,6,0)</f>
        <v>2</v>
      </c>
      <c r="Q3782" t="str">
        <f>VLOOKUP(Table3[[#This Row],[Order ID]],OrderBreakDown!A3781:H11828,7,0)</f>
        <v>Furniture</v>
      </c>
      <c r="R3782" t="str">
        <f>VLOOKUP(Table3[[#This Row],[Order ID]],OrderBreakDown!A3781:H11828,8,0)</f>
        <v>Chairs</v>
      </c>
    </row>
    <row r="3783" spans="1:18" ht="21.75" customHeight="1" thickBot="1" x14ac:dyDescent="0.3">
      <c r="A3783" s="5" t="s">
        <v>5680</v>
      </c>
      <c r="B3783" s="2">
        <v>41932</v>
      </c>
      <c r="C3783" s="1" t="s">
        <v>5681</v>
      </c>
      <c r="D3783" s="1" t="s">
        <v>465</v>
      </c>
      <c r="E3783" s="1" t="s">
        <v>66</v>
      </c>
      <c r="F3783" s="1" t="s">
        <v>28</v>
      </c>
      <c r="G3783" s="1" t="s">
        <v>33</v>
      </c>
      <c r="H3783" s="2">
        <v>41934</v>
      </c>
      <c r="I3783" s="1" t="s">
        <v>37</v>
      </c>
      <c r="J3783" s="6" t="s">
        <v>465</v>
      </c>
      <c r="L3783" t="str">
        <f>VLOOKUP(Table3[[#This Row],[Order ID]],OrderBreakDown!A3782:H11829,2,0)</f>
        <v>Smead Shelving, Blue</v>
      </c>
      <c r="M3783" s="16">
        <f>VLOOKUP(Table3[[#This Row],[Order ID]],OrderBreakDown!A3782:H11829,3,0)</f>
        <v>0.1</v>
      </c>
      <c r="N3783" t="str">
        <f>VLOOKUP(Table3[[#This Row],[Order ID]],OrderBreakDown!A3782:H11829,4,0)</f>
        <v>$396.00</v>
      </c>
      <c r="O3783" s="18" t="str">
        <f>VLOOKUP(Table3[[#This Row],[Order ID]],OrderBreakDown!A3782:H11829,5,0)</f>
        <v>$88.00</v>
      </c>
      <c r="P3783">
        <f>VLOOKUP(Table3[[#This Row],[Order ID]],OrderBreakDown!A3782:H11829,6,0)</f>
        <v>9</v>
      </c>
      <c r="Q3783" t="str">
        <f>VLOOKUP(Table3[[#This Row],[Order ID]],OrderBreakDown!A3782:H11829,7,0)</f>
        <v>Office Supplies</v>
      </c>
      <c r="R3783" t="str">
        <f>VLOOKUP(Table3[[#This Row],[Order ID]],OrderBreakDown!A3782:H11829,8,0)</f>
        <v>Storage</v>
      </c>
    </row>
    <row r="3784" spans="1:18" ht="21.75" customHeight="1" thickBot="1" x14ac:dyDescent="0.3">
      <c r="A3784" s="5" t="s">
        <v>5682</v>
      </c>
      <c r="B3784" s="2">
        <v>41932</v>
      </c>
      <c r="C3784" s="1" t="s">
        <v>2984</v>
      </c>
      <c r="D3784" s="1" t="s">
        <v>241</v>
      </c>
      <c r="E3784" s="1" t="s">
        <v>27</v>
      </c>
      <c r="F3784" s="1" t="s">
        <v>28</v>
      </c>
      <c r="G3784" s="1" t="s">
        <v>33</v>
      </c>
      <c r="H3784" s="2">
        <v>41936</v>
      </c>
      <c r="I3784" s="1" t="s">
        <v>16</v>
      </c>
      <c r="J3784" s="6" t="s">
        <v>112</v>
      </c>
      <c r="L3784" t="str">
        <f>VLOOKUP(Table3[[#This Row],[Order ID]],OrderBreakDown!A3783:H11830,2,0)</f>
        <v>Belkin Memory Card, Programmable</v>
      </c>
      <c r="M3784" s="16">
        <f>VLOOKUP(Table3[[#This Row],[Order ID]],OrderBreakDown!A3783:H11830,3,0)</f>
        <v>0</v>
      </c>
      <c r="N3784" t="str">
        <f>VLOOKUP(Table3[[#This Row],[Order ID]],OrderBreakDown!A3783:H11830,4,0)</f>
        <v>$465.00</v>
      </c>
      <c r="O3784" s="18" t="str">
        <f>VLOOKUP(Table3[[#This Row],[Order ID]],OrderBreakDown!A3783:H11830,5,0)</f>
        <v>$140.00</v>
      </c>
      <c r="P3784">
        <f>VLOOKUP(Table3[[#This Row],[Order ID]],OrderBreakDown!A3783:H11830,6,0)</f>
        <v>4</v>
      </c>
      <c r="Q3784" t="str">
        <f>VLOOKUP(Table3[[#This Row],[Order ID]],OrderBreakDown!A3783:H11830,7,0)</f>
        <v>Technology</v>
      </c>
      <c r="R3784" t="str">
        <f>VLOOKUP(Table3[[#This Row],[Order ID]],OrderBreakDown!A3783:H11830,8,0)</f>
        <v>Accessories</v>
      </c>
    </row>
    <row r="3785" spans="1:18" ht="21.75" customHeight="1" thickBot="1" x14ac:dyDescent="0.3">
      <c r="A3785" s="5" t="s">
        <v>5683</v>
      </c>
      <c r="B3785" s="2">
        <v>41932</v>
      </c>
      <c r="C3785" s="1" t="s">
        <v>1367</v>
      </c>
      <c r="D3785" s="1" t="s">
        <v>1105</v>
      </c>
      <c r="E3785" s="1" t="s">
        <v>49</v>
      </c>
      <c r="F3785" s="1" t="s">
        <v>50</v>
      </c>
      <c r="G3785" s="1" t="s">
        <v>15</v>
      </c>
      <c r="H3785" s="2">
        <v>41936</v>
      </c>
      <c r="I3785" s="1" t="s">
        <v>22</v>
      </c>
      <c r="J3785" s="6" t="s">
        <v>1106</v>
      </c>
      <c r="L3785" t="str">
        <f>VLOOKUP(Table3[[#This Row],[Order ID]],OrderBreakDown!A3784:H11831,2,0)</f>
        <v>Ames Business Envelopes, Recycled</v>
      </c>
      <c r="M3785" s="16">
        <f>VLOOKUP(Table3[[#This Row],[Order ID]],OrderBreakDown!A3784:H11831,3,0)</f>
        <v>0</v>
      </c>
      <c r="N3785" t="str">
        <f>VLOOKUP(Table3[[#This Row],[Order ID]],OrderBreakDown!A3784:H11831,4,0)</f>
        <v>$54.00</v>
      </c>
      <c r="O3785" s="18" t="str">
        <f>VLOOKUP(Table3[[#This Row],[Order ID]],OrderBreakDown!A3784:H11831,5,0)</f>
        <v>$20.00</v>
      </c>
      <c r="P3785">
        <f>VLOOKUP(Table3[[#This Row],[Order ID]],OrderBreakDown!A3784:H11831,6,0)</f>
        <v>4</v>
      </c>
      <c r="Q3785" t="str">
        <f>VLOOKUP(Table3[[#This Row],[Order ID]],OrderBreakDown!A3784:H11831,7,0)</f>
        <v>Office Supplies</v>
      </c>
      <c r="R3785" t="str">
        <f>VLOOKUP(Table3[[#This Row],[Order ID]],OrderBreakDown!A3784:H11831,8,0)</f>
        <v>Envelopes</v>
      </c>
    </row>
    <row r="3786" spans="1:18" ht="21.75" customHeight="1" thickBot="1" x14ac:dyDescent="0.3">
      <c r="A3786" s="5" t="s">
        <v>5684</v>
      </c>
      <c r="B3786" s="2">
        <v>41932</v>
      </c>
      <c r="C3786" s="1" t="s">
        <v>1493</v>
      </c>
      <c r="D3786" s="1" t="s">
        <v>2537</v>
      </c>
      <c r="E3786" s="1" t="s">
        <v>49</v>
      </c>
      <c r="F3786" s="1" t="s">
        <v>50</v>
      </c>
      <c r="G3786" s="1" t="s">
        <v>21</v>
      </c>
      <c r="H3786" s="2">
        <v>41934</v>
      </c>
      <c r="I3786" s="1" t="s">
        <v>16</v>
      </c>
      <c r="J3786" s="6" t="s">
        <v>335</v>
      </c>
      <c r="L3786" t="str">
        <f>VLOOKUP(Table3[[#This Row],[Order ID]],OrderBreakDown!A3785:H11832,2,0)</f>
        <v>Novimex File Folder Labels, Laser Printer Compatible</v>
      </c>
      <c r="M3786" s="16">
        <f>VLOOKUP(Table3[[#This Row],[Order ID]],OrderBreakDown!A3785:H11832,3,0)</f>
        <v>0</v>
      </c>
      <c r="N3786" t="str">
        <f>VLOOKUP(Table3[[#This Row],[Order ID]],OrderBreakDown!A3785:H11832,4,0)</f>
        <v>$8.00</v>
      </c>
      <c r="O3786" s="18" t="str">
        <f>VLOOKUP(Table3[[#This Row],[Order ID]],OrderBreakDown!A3785:H11832,5,0)</f>
        <v>$2.00</v>
      </c>
      <c r="P3786">
        <f>VLOOKUP(Table3[[#This Row],[Order ID]],OrderBreakDown!A3785:H11832,6,0)</f>
        <v>1</v>
      </c>
      <c r="Q3786" t="str">
        <f>VLOOKUP(Table3[[#This Row],[Order ID]],OrderBreakDown!A3785:H11832,7,0)</f>
        <v>Office Supplies</v>
      </c>
      <c r="R3786" t="str">
        <f>VLOOKUP(Table3[[#This Row],[Order ID]],OrderBreakDown!A3785:H11832,8,0)</f>
        <v>Labels</v>
      </c>
    </row>
    <row r="3787" spans="1:18" ht="21.75" customHeight="1" thickBot="1" x14ac:dyDescent="0.3">
      <c r="A3787" s="5" t="s">
        <v>5685</v>
      </c>
      <c r="B3787" s="2">
        <v>41932</v>
      </c>
      <c r="C3787" s="1" t="s">
        <v>1380</v>
      </c>
      <c r="D3787" s="1" t="s">
        <v>708</v>
      </c>
      <c r="E3787" s="1" t="s">
        <v>49</v>
      </c>
      <c r="F3787" s="1" t="s">
        <v>50</v>
      </c>
      <c r="G3787" s="1" t="s">
        <v>21</v>
      </c>
      <c r="H3787" s="2">
        <v>41939</v>
      </c>
      <c r="I3787" s="1" t="s">
        <v>22</v>
      </c>
      <c r="J3787" s="6" t="s">
        <v>108</v>
      </c>
      <c r="L3787" t="str">
        <f>VLOOKUP(Table3[[#This Row],[Order ID]],OrderBreakDown!A3786:H11833,2,0)</f>
        <v>Smead Box, Blue</v>
      </c>
      <c r="M3787" s="16">
        <f>VLOOKUP(Table3[[#This Row],[Order ID]],OrderBreakDown!A3786:H11833,3,0)</f>
        <v>0.4</v>
      </c>
      <c r="N3787" t="str">
        <f>VLOOKUP(Table3[[#This Row],[Order ID]],OrderBreakDown!A3786:H11833,4,0)</f>
        <v>$32.00</v>
      </c>
      <c r="O3787" s="18" t="str">
        <f>VLOOKUP(Table3[[#This Row],[Order ID]],OrderBreakDown!A3786:H11833,5,0)</f>
        <v>-$22.00</v>
      </c>
      <c r="P3787">
        <f>VLOOKUP(Table3[[#This Row],[Order ID]],OrderBreakDown!A3786:H11833,6,0)</f>
        <v>5</v>
      </c>
      <c r="Q3787" t="str">
        <f>VLOOKUP(Table3[[#This Row],[Order ID]],OrderBreakDown!A3786:H11833,7,0)</f>
        <v>Office Supplies</v>
      </c>
      <c r="R3787" t="str">
        <f>VLOOKUP(Table3[[#This Row],[Order ID]],OrderBreakDown!A3786:H11833,8,0)</f>
        <v>Storage</v>
      </c>
    </row>
    <row r="3788" spans="1:18" ht="21.75" customHeight="1" thickBot="1" x14ac:dyDescent="0.3">
      <c r="A3788" s="5" t="s">
        <v>5686</v>
      </c>
      <c r="B3788" s="2">
        <v>41933</v>
      </c>
      <c r="C3788" s="1" t="s">
        <v>343</v>
      </c>
      <c r="D3788" s="1" t="s">
        <v>173</v>
      </c>
      <c r="E3788" s="1" t="s">
        <v>58</v>
      </c>
      <c r="F3788" s="1" t="s">
        <v>50</v>
      </c>
      <c r="G3788" s="1" t="s">
        <v>15</v>
      </c>
      <c r="H3788" s="2">
        <v>41938</v>
      </c>
      <c r="I3788" s="1" t="s">
        <v>22</v>
      </c>
      <c r="J3788" s="6" t="s">
        <v>174</v>
      </c>
      <c r="L3788" t="str">
        <f>VLOOKUP(Table3[[#This Row],[Order ID]],OrderBreakDown!A3787:H11834,2,0)</f>
        <v>Office Star Swivel Stool, Red</v>
      </c>
      <c r="M3788" s="16">
        <f>VLOOKUP(Table3[[#This Row],[Order ID]],OrderBreakDown!A3787:H11834,3,0)</f>
        <v>0.2</v>
      </c>
      <c r="N3788" t="str">
        <f>VLOOKUP(Table3[[#This Row],[Order ID]],OrderBreakDown!A3787:H11834,4,0)</f>
        <v>$417.00</v>
      </c>
      <c r="O3788" s="18" t="str">
        <f>VLOOKUP(Table3[[#This Row],[Order ID]],OrderBreakDown!A3787:H11834,5,0)</f>
        <v>-$78.00</v>
      </c>
      <c r="P3788">
        <f>VLOOKUP(Table3[[#This Row],[Order ID]],OrderBreakDown!A3787:H11834,6,0)</f>
        <v>3</v>
      </c>
      <c r="Q3788" t="str">
        <f>VLOOKUP(Table3[[#This Row],[Order ID]],OrderBreakDown!A3787:H11834,7,0)</f>
        <v>Furniture</v>
      </c>
      <c r="R3788" t="str">
        <f>VLOOKUP(Table3[[#This Row],[Order ID]],OrderBreakDown!A3787:H11834,8,0)</f>
        <v>Chairs</v>
      </c>
    </row>
    <row r="3789" spans="1:18" ht="21.75" customHeight="1" thickBot="1" x14ac:dyDescent="0.3">
      <c r="A3789" s="5" t="s">
        <v>5687</v>
      </c>
      <c r="B3789" s="2">
        <v>41933</v>
      </c>
      <c r="C3789" s="1" t="s">
        <v>4083</v>
      </c>
      <c r="D3789" s="1" t="s">
        <v>4522</v>
      </c>
      <c r="E3789" s="1" t="s">
        <v>66</v>
      </c>
      <c r="F3789" s="1" t="s">
        <v>28</v>
      </c>
      <c r="G3789" s="1" t="s">
        <v>15</v>
      </c>
      <c r="H3789" s="2">
        <v>41939</v>
      </c>
      <c r="I3789" s="1" t="s">
        <v>22</v>
      </c>
      <c r="J3789" s="6" t="s">
        <v>116</v>
      </c>
      <c r="L3789" t="str">
        <f>VLOOKUP(Table3[[#This Row],[Order ID]],OrderBreakDown!A3788:H11835,2,0)</f>
        <v>Hoover Blender, White</v>
      </c>
      <c r="M3789" s="16">
        <f>VLOOKUP(Table3[[#This Row],[Order ID]],OrderBreakDown!A3788:H11835,3,0)</f>
        <v>0.1</v>
      </c>
      <c r="N3789" t="str">
        <f>VLOOKUP(Table3[[#This Row],[Order ID]],OrderBreakDown!A3788:H11835,4,0)</f>
        <v>$264.00</v>
      </c>
      <c r="O3789" s="18" t="str">
        <f>VLOOKUP(Table3[[#This Row],[Order ID]],OrderBreakDown!A3788:H11835,5,0)</f>
        <v>-$26.00</v>
      </c>
      <c r="P3789">
        <f>VLOOKUP(Table3[[#This Row],[Order ID]],OrderBreakDown!A3788:H11835,6,0)</f>
        <v>3</v>
      </c>
      <c r="Q3789" t="str">
        <f>VLOOKUP(Table3[[#This Row],[Order ID]],OrderBreakDown!A3788:H11835,7,0)</f>
        <v>Office Supplies</v>
      </c>
      <c r="R3789" t="str">
        <f>VLOOKUP(Table3[[#This Row],[Order ID]],OrderBreakDown!A3788:H11835,8,0)</f>
        <v>Appliances</v>
      </c>
    </row>
    <row r="3790" spans="1:18" ht="21.75" customHeight="1" thickBot="1" x14ac:dyDescent="0.3">
      <c r="A3790" s="5" t="s">
        <v>5688</v>
      </c>
      <c r="B3790" s="2">
        <v>41934</v>
      </c>
      <c r="C3790" s="1" t="s">
        <v>666</v>
      </c>
      <c r="D3790" s="1" t="s">
        <v>679</v>
      </c>
      <c r="E3790" s="1" t="s">
        <v>66</v>
      </c>
      <c r="F3790" s="1" t="s">
        <v>28</v>
      </c>
      <c r="G3790" s="1" t="s">
        <v>33</v>
      </c>
      <c r="H3790" s="2">
        <v>41941</v>
      </c>
      <c r="I3790" s="1" t="s">
        <v>22</v>
      </c>
      <c r="J3790" s="6" t="s">
        <v>116</v>
      </c>
      <c r="L3790" t="str">
        <f>VLOOKUP(Table3[[#This Row],[Order ID]],OrderBreakDown!A3789:H11836,2,0)</f>
        <v>Fiskars Shears, Steel</v>
      </c>
      <c r="M3790" s="16">
        <f>VLOOKUP(Table3[[#This Row],[Order ID]],OrderBreakDown!A3789:H11836,3,0)</f>
        <v>0</v>
      </c>
      <c r="N3790" t="str">
        <f>VLOOKUP(Table3[[#This Row],[Order ID]],OrderBreakDown!A3789:H11836,4,0)</f>
        <v>$141.00</v>
      </c>
      <c r="O3790" s="18" t="str">
        <f>VLOOKUP(Table3[[#This Row],[Order ID]],OrderBreakDown!A3789:H11836,5,0)</f>
        <v>$41.00</v>
      </c>
      <c r="P3790">
        <f>VLOOKUP(Table3[[#This Row],[Order ID]],OrderBreakDown!A3789:H11836,6,0)</f>
        <v>3</v>
      </c>
      <c r="Q3790" t="str">
        <f>VLOOKUP(Table3[[#This Row],[Order ID]],OrderBreakDown!A3789:H11836,7,0)</f>
        <v>Office Supplies</v>
      </c>
      <c r="R3790" t="str">
        <f>VLOOKUP(Table3[[#This Row],[Order ID]],OrderBreakDown!A3789:H11836,8,0)</f>
        <v>Supplies</v>
      </c>
    </row>
    <row r="3791" spans="1:18" ht="21.75" customHeight="1" thickBot="1" x14ac:dyDescent="0.3">
      <c r="A3791" s="5" t="s">
        <v>5689</v>
      </c>
      <c r="B3791" s="2">
        <v>41935</v>
      </c>
      <c r="C3791" s="1" t="s">
        <v>1192</v>
      </c>
      <c r="D3791" s="1" t="s">
        <v>5690</v>
      </c>
      <c r="E3791" s="1" t="s">
        <v>20</v>
      </c>
      <c r="F3791" s="1" t="s">
        <v>14</v>
      </c>
      <c r="G3791" s="1" t="s">
        <v>33</v>
      </c>
      <c r="H3791" s="2">
        <v>41939</v>
      </c>
      <c r="I3791" s="1" t="s">
        <v>16</v>
      </c>
      <c r="J3791" s="6" t="s">
        <v>23</v>
      </c>
      <c r="L3791" t="str">
        <f>VLOOKUP(Table3[[#This Row],[Order ID]],OrderBreakDown!A3790:H11837,2,0)</f>
        <v>Hon Steel Folding Chair, Red</v>
      </c>
      <c r="M3791" s="16">
        <f>VLOOKUP(Table3[[#This Row],[Order ID]],OrderBreakDown!A3790:H11837,3,0)</f>
        <v>0</v>
      </c>
      <c r="N3791" t="str">
        <f>VLOOKUP(Table3[[#This Row],[Order ID]],OrderBreakDown!A3790:H11837,4,0)</f>
        <v>$326.00</v>
      </c>
      <c r="O3791" s="18" t="str">
        <f>VLOOKUP(Table3[[#This Row],[Order ID]],OrderBreakDown!A3790:H11837,5,0)</f>
        <v>$153.00</v>
      </c>
      <c r="P3791">
        <f>VLOOKUP(Table3[[#This Row],[Order ID]],OrderBreakDown!A3790:H11837,6,0)</f>
        <v>4</v>
      </c>
      <c r="Q3791" t="str">
        <f>VLOOKUP(Table3[[#This Row],[Order ID]],OrderBreakDown!A3790:H11837,7,0)</f>
        <v>Furniture</v>
      </c>
      <c r="R3791" t="str">
        <f>VLOOKUP(Table3[[#This Row],[Order ID]],OrderBreakDown!A3790:H11837,8,0)</f>
        <v>Chairs</v>
      </c>
    </row>
    <row r="3792" spans="1:18" ht="21.75" customHeight="1" thickBot="1" x14ac:dyDescent="0.3">
      <c r="A3792" s="5" t="s">
        <v>5691</v>
      </c>
      <c r="B3792" s="2">
        <v>41935</v>
      </c>
      <c r="C3792" s="1" t="s">
        <v>845</v>
      </c>
      <c r="D3792" s="1" t="s">
        <v>401</v>
      </c>
      <c r="E3792" s="1" t="s">
        <v>66</v>
      </c>
      <c r="F3792" s="1" t="s">
        <v>28</v>
      </c>
      <c r="G3792" s="1" t="s">
        <v>15</v>
      </c>
      <c r="H3792" s="2">
        <v>41940</v>
      </c>
      <c r="I3792" s="1" t="s">
        <v>22</v>
      </c>
      <c r="J3792" s="6" t="s">
        <v>116</v>
      </c>
      <c r="L3792" t="str">
        <f>VLOOKUP(Table3[[#This Row],[Order ID]],OrderBreakDown!A3791:H11838,2,0)</f>
        <v>Acco Binder, Durable</v>
      </c>
      <c r="M3792" s="16">
        <f>VLOOKUP(Table3[[#This Row],[Order ID]],OrderBreakDown!A3791:H11838,3,0)</f>
        <v>0</v>
      </c>
      <c r="N3792" t="str">
        <f>VLOOKUP(Table3[[#This Row],[Order ID]],OrderBreakDown!A3791:H11838,4,0)</f>
        <v>$33.00</v>
      </c>
      <c r="O3792" s="18" t="str">
        <f>VLOOKUP(Table3[[#This Row],[Order ID]],OrderBreakDown!A3791:H11838,5,0)</f>
        <v>$9.00</v>
      </c>
      <c r="P3792">
        <f>VLOOKUP(Table3[[#This Row],[Order ID]],OrderBreakDown!A3791:H11838,6,0)</f>
        <v>2</v>
      </c>
      <c r="Q3792" t="str">
        <f>VLOOKUP(Table3[[#This Row],[Order ID]],OrderBreakDown!A3791:H11838,7,0)</f>
        <v>Office Supplies</v>
      </c>
      <c r="R3792" t="str">
        <f>VLOOKUP(Table3[[#This Row],[Order ID]],OrderBreakDown!A3791:H11838,8,0)</f>
        <v>Binders</v>
      </c>
    </row>
    <row r="3793" spans="1:18" ht="21.75" customHeight="1" thickBot="1" x14ac:dyDescent="0.3">
      <c r="A3793" s="5" t="s">
        <v>5692</v>
      </c>
      <c r="B3793" s="2">
        <v>41935</v>
      </c>
      <c r="C3793" s="1" t="s">
        <v>2141</v>
      </c>
      <c r="D3793" s="1" t="s">
        <v>548</v>
      </c>
      <c r="E3793" s="1" t="s">
        <v>66</v>
      </c>
      <c r="F3793" s="1" t="s">
        <v>28</v>
      </c>
      <c r="G3793" s="1" t="s">
        <v>21</v>
      </c>
      <c r="H3793" s="2">
        <v>41938</v>
      </c>
      <c r="I3793" s="1" t="s">
        <v>37</v>
      </c>
      <c r="J3793" s="6" t="s">
        <v>295</v>
      </c>
      <c r="L3793" t="str">
        <f>VLOOKUP(Table3[[#This Row],[Order ID]],OrderBreakDown!A3792:H11839,2,0)</f>
        <v>Panasonic Inkjet, Wireless</v>
      </c>
      <c r="M3793" s="16">
        <f>VLOOKUP(Table3[[#This Row],[Order ID]],OrderBreakDown!A3792:H11839,3,0)</f>
        <v>0</v>
      </c>
      <c r="N3793" t="str">
        <f>VLOOKUP(Table3[[#This Row],[Order ID]],OrderBreakDown!A3792:H11839,4,0)</f>
        <v>$936.00</v>
      </c>
      <c r="O3793" s="18" t="str">
        <f>VLOOKUP(Table3[[#This Row],[Order ID]],OrderBreakDown!A3792:H11839,5,0)</f>
        <v>$66.00</v>
      </c>
      <c r="P3793">
        <f>VLOOKUP(Table3[[#This Row],[Order ID]],OrderBreakDown!A3792:H11839,6,0)</f>
        <v>3</v>
      </c>
      <c r="Q3793" t="str">
        <f>VLOOKUP(Table3[[#This Row],[Order ID]],OrderBreakDown!A3792:H11839,7,0)</f>
        <v>Technology</v>
      </c>
      <c r="R3793" t="str">
        <f>VLOOKUP(Table3[[#This Row],[Order ID]],OrderBreakDown!A3792:H11839,8,0)</f>
        <v>Machines</v>
      </c>
    </row>
    <row r="3794" spans="1:18" ht="21.75" customHeight="1" thickBot="1" x14ac:dyDescent="0.3">
      <c r="A3794" s="5" t="s">
        <v>5693</v>
      </c>
      <c r="B3794" s="2">
        <v>41935</v>
      </c>
      <c r="C3794" s="1" t="s">
        <v>949</v>
      </c>
      <c r="D3794" s="1" t="s">
        <v>679</v>
      </c>
      <c r="E3794" s="1" t="s">
        <v>66</v>
      </c>
      <c r="F3794" s="1" t="s">
        <v>28</v>
      </c>
      <c r="G3794" s="1" t="s">
        <v>33</v>
      </c>
      <c r="H3794" s="2">
        <v>41938</v>
      </c>
      <c r="I3794" s="1" t="s">
        <v>16</v>
      </c>
      <c r="J3794" s="6" t="s">
        <v>116</v>
      </c>
      <c r="L3794" t="str">
        <f>VLOOKUP(Table3[[#This Row],[Order ID]],OrderBreakDown!A3793:H11840,2,0)</f>
        <v>GlobeWeis Manila Envelope, with clear poly window</v>
      </c>
      <c r="M3794" s="16">
        <f>VLOOKUP(Table3[[#This Row],[Order ID]],OrderBreakDown!A3793:H11840,3,0)</f>
        <v>0</v>
      </c>
      <c r="N3794" t="str">
        <f>VLOOKUP(Table3[[#This Row],[Order ID]],OrderBreakDown!A3793:H11840,4,0)</f>
        <v>$31.00</v>
      </c>
      <c r="O3794" s="18" t="str">
        <f>VLOOKUP(Table3[[#This Row],[Order ID]],OrderBreakDown!A3793:H11840,5,0)</f>
        <v>$10.00</v>
      </c>
      <c r="P3794">
        <f>VLOOKUP(Table3[[#This Row],[Order ID]],OrderBreakDown!A3793:H11840,6,0)</f>
        <v>1</v>
      </c>
      <c r="Q3794" t="str">
        <f>VLOOKUP(Table3[[#This Row],[Order ID]],OrderBreakDown!A3793:H11840,7,0)</f>
        <v>Office Supplies</v>
      </c>
      <c r="R3794" t="str">
        <f>VLOOKUP(Table3[[#This Row],[Order ID]],OrderBreakDown!A3793:H11840,8,0)</f>
        <v>Envelopes</v>
      </c>
    </row>
    <row r="3795" spans="1:18" ht="21.75" customHeight="1" thickBot="1" x14ac:dyDescent="0.3">
      <c r="A3795" s="5" t="s">
        <v>5694</v>
      </c>
      <c r="B3795" s="2">
        <v>41935</v>
      </c>
      <c r="C3795" s="1" t="s">
        <v>256</v>
      </c>
      <c r="D3795" s="1" t="s">
        <v>99</v>
      </c>
      <c r="E3795" s="1" t="s">
        <v>91</v>
      </c>
      <c r="F3795" s="1" t="s">
        <v>14</v>
      </c>
      <c r="G3795" s="1" t="s">
        <v>21</v>
      </c>
      <c r="H3795" s="2">
        <v>41940</v>
      </c>
      <c r="I3795" s="1" t="s">
        <v>22</v>
      </c>
      <c r="J3795" s="6" t="s">
        <v>100</v>
      </c>
      <c r="L3795" t="str">
        <f>VLOOKUP(Table3[[#This Row],[Order ID]],OrderBreakDown!A3794:H11841,2,0)</f>
        <v>Fiskars Shears, Serrated</v>
      </c>
      <c r="M3795" s="16">
        <f>VLOOKUP(Table3[[#This Row],[Order ID]],OrderBreakDown!A3794:H11841,3,0)</f>
        <v>0.5</v>
      </c>
      <c r="N3795" t="str">
        <f>VLOOKUP(Table3[[#This Row],[Order ID]],OrderBreakDown!A3794:H11841,4,0)</f>
        <v>$89.00</v>
      </c>
      <c r="O3795" s="18" t="str">
        <f>VLOOKUP(Table3[[#This Row],[Order ID]],OrderBreakDown!A3794:H11841,5,0)</f>
        <v>-$37.00</v>
      </c>
      <c r="P3795">
        <f>VLOOKUP(Table3[[#This Row],[Order ID]],OrderBreakDown!A3794:H11841,6,0)</f>
        <v>4</v>
      </c>
      <c r="Q3795" t="str">
        <f>VLOOKUP(Table3[[#This Row],[Order ID]],OrderBreakDown!A3794:H11841,7,0)</f>
        <v>Office Supplies</v>
      </c>
      <c r="R3795" t="str">
        <f>VLOOKUP(Table3[[#This Row],[Order ID]],OrderBreakDown!A3794:H11841,8,0)</f>
        <v>Supplies</v>
      </c>
    </row>
    <row r="3796" spans="1:18" ht="21.75" customHeight="1" thickBot="1" x14ac:dyDescent="0.3">
      <c r="A3796" s="5" t="s">
        <v>5695</v>
      </c>
      <c r="B3796" s="2">
        <v>41936</v>
      </c>
      <c r="C3796" s="1" t="s">
        <v>3304</v>
      </c>
      <c r="D3796" s="1" t="s">
        <v>1653</v>
      </c>
      <c r="E3796" s="1" t="s">
        <v>58</v>
      </c>
      <c r="F3796" s="1" t="s">
        <v>50</v>
      </c>
      <c r="G3796" s="1" t="s">
        <v>21</v>
      </c>
      <c r="H3796" s="2">
        <v>41941</v>
      </c>
      <c r="I3796" s="1" t="s">
        <v>22</v>
      </c>
      <c r="J3796" s="6" t="s">
        <v>1654</v>
      </c>
      <c r="L3796" t="str">
        <f>VLOOKUP(Table3[[#This Row],[Order ID]],OrderBreakDown!A3795:H11842,2,0)</f>
        <v>Binney &amp; Smith Sketch Pad, Water Color</v>
      </c>
      <c r="M3796" s="16">
        <f>VLOOKUP(Table3[[#This Row],[Order ID]],OrderBreakDown!A3795:H11842,3,0)</f>
        <v>0</v>
      </c>
      <c r="N3796" t="str">
        <f>VLOOKUP(Table3[[#This Row],[Order ID]],OrderBreakDown!A3795:H11842,4,0)</f>
        <v>$149.00</v>
      </c>
      <c r="O3796" s="18" t="str">
        <f>VLOOKUP(Table3[[#This Row],[Order ID]],OrderBreakDown!A3795:H11842,5,0)</f>
        <v>$49.00</v>
      </c>
      <c r="P3796">
        <f>VLOOKUP(Table3[[#This Row],[Order ID]],OrderBreakDown!A3795:H11842,6,0)</f>
        <v>3</v>
      </c>
      <c r="Q3796" t="str">
        <f>VLOOKUP(Table3[[#This Row],[Order ID]],OrderBreakDown!A3795:H11842,7,0)</f>
        <v>Office Supplies</v>
      </c>
      <c r="R3796" t="str">
        <f>VLOOKUP(Table3[[#This Row],[Order ID]],OrderBreakDown!A3795:H11842,8,0)</f>
        <v>Art</v>
      </c>
    </row>
    <row r="3797" spans="1:18" ht="21.75" customHeight="1" thickBot="1" x14ac:dyDescent="0.3">
      <c r="A3797" s="5" t="s">
        <v>5696</v>
      </c>
      <c r="B3797" s="2">
        <v>41936</v>
      </c>
      <c r="C3797" s="1" t="s">
        <v>1032</v>
      </c>
      <c r="D3797" s="1" t="s">
        <v>523</v>
      </c>
      <c r="E3797" s="1" t="s">
        <v>49</v>
      </c>
      <c r="F3797" s="1" t="s">
        <v>50</v>
      </c>
      <c r="G3797" s="1" t="s">
        <v>21</v>
      </c>
      <c r="H3797" s="2">
        <v>41938</v>
      </c>
      <c r="I3797" s="1" t="s">
        <v>37</v>
      </c>
      <c r="J3797" s="6" t="s">
        <v>132</v>
      </c>
      <c r="L3797" t="str">
        <f>VLOOKUP(Table3[[#This Row],[Order ID]],OrderBreakDown!A3796:H11843,2,0)</f>
        <v>Acco Index Tab, Economy</v>
      </c>
      <c r="M3797" s="16">
        <f>VLOOKUP(Table3[[#This Row],[Order ID]],OrderBreakDown!A3796:H11843,3,0)</f>
        <v>0</v>
      </c>
      <c r="N3797" t="str">
        <f>VLOOKUP(Table3[[#This Row],[Order ID]],OrderBreakDown!A3796:H11843,4,0)</f>
        <v>$20.00</v>
      </c>
      <c r="O3797" s="18" t="str">
        <f>VLOOKUP(Table3[[#This Row],[Order ID]],OrderBreakDown!A3796:H11843,5,0)</f>
        <v>$9.00</v>
      </c>
      <c r="P3797">
        <f>VLOOKUP(Table3[[#This Row],[Order ID]],OrderBreakDown!A3796:H11843,6,0)</f>
        <v>2</v>
      </c>
      <c r="Q3797" t="str">
        <f>VLOOKUP(Table3[[#This Row],[Order ID]],OrderBreakDown!A3796:H11843,7,0)</f>
        <v>Office Supplies</v>
      </c>
      <c r="R3797" t="str">
        <f>VLOOKUP(Table3[[#This Row],[Order ID]],OrderBreakDown!A3796:H11843,8,0)</f>
        <v>Binders</v>
      </c>
    </row>
    <row r="3798" spans="1:18" ht="21.75" customHeight="1" thickBot="1" x14ac:dyDescent="0.3">
      <c r="A3798" s="5" t="s">
        <v>5697</v>
      </c>
      <c r="B3798" s="2">
        <v>41936</v>
      </c>
      <c r="C3798" s="1" t="s">
        <v>2952</v>
      </c>
      <c r="D3798" s="1" t="s">
        <v>2121</v>
      </c>
      <c r="E3798" s="1" t="s">
        <v>315</v>
      </c>
      <c r="F3798" s="1" t="s">
        <v>14</v>
      </c>
      <c r="G3798" s="1" t="s">
        <v>33</v>
      </c>
      <c r="H3798" s="2">
        <v>41936</v>
      </c>
      <c r="I3798" s="1" t="s">
        <v>62</v>
      </c>
      <c r="J3798" s="6" t="s">
        <v>2122</v>
      </c>
      <c r="L3798" t="str">
        <f>VLOOKUP(Table3[[#This Row],[Order ID]],OrderBreakDown!A3797:H11844,2,0)</f>
        <v>Office Star Swivel Stool, Red</v>
      </c>
      <c r="M3798" s="16">
        <f>VLOOKUP(Table3[[#This Row],[Order ID]],OrderBreakDown!A3797:H11844,3,0)</f>
        <v>0</v>
      </c>
      <c r="N3798" t="str">
        <f>VLOOKUP(Table3[[#This Row],[Order ID]],OrderBreakDown!A3797:H11844,4,0)</f>
        <v>$174.00</v>
      </c>
      <c r="O3798" s="18" t="str">
        <f>VLOOKUP(Table3[[#This Row],[Order ID]],OrderBreakDown!A3797:H11844,5,0)</f>
        <v>$9.00</v>
      </c>
      <c r="P3798">
        <f>VLOOKUP(Table3[[#This Row],[Order ID]],OrderBreakDown!A3797:H11844,6,0)</f>
        <v>1</v>
      </c>
      <c r="Q3798" t="str">
        <f>VLOOKUP(Table3[[#This Row],[Order ID]],OrderBreakDown!A3797:H11844,7,0)</f>
        <v>Furniture</v>
      </c>
      <c r="R3798" t="str">
        <f>VLOOKUP(Table3[[#This Row],[Order ID]],OrderBreakDown!A3797:H11844,8,0)</f>
        <v>Chairs</v>
      </c>
    </row>
    <row r="3799" spans="1:18" ht="21.75" customHeight="1" thickBot="1" x14ac:dyDescent="0.3">
      <c r="A3799" s="5" t="s">
        <v>5698</v>
      </c>
      <c r="B3799" s="2">
        <v>41936</v>
      </c>
      <c r="C3799" s="1" t="s">
        <v>3058</v>
      </c>
      <c r="D3799" s="1" t="s">
        <v>141</v>
      </c>
      <c r="E3799" s="1" t="s">
        <v>58</v>
      </c>
      <c r="F3799" s="1" t="s">
        <v>50</v>
      </c>
      <c r="G3799" s="1" t="s">
        <v>21</v>
      </c>
      <c r="H3799" s="2">
        <v>41941</v>
      </c>
      <c r="I3799" s="1" t="s">
        <v>22</v>
      </c>
      <c r="J3799" s="6" t="s">
        <v>141</v>
      </c>
      <c r="L3799" t="str">
        <f>VLOOKUP(Table3[[#This Row],[Order ID]],OrderBreakDown!A3798:H11845,2,0)</f>
        <v>Avery Index Tab, Clear</v>
      </c>
      <c r="M3799" s="16">
        <f>VLOOKUP(Table3[[#This Row],[Order ID]],OrderBreakDown!A3798:H11845,3,0)</f>
        <v>0</v>
      </c>
      <c r="N3799" t="str">
        <f>VLOOKUP(Table3[[#This Row],[Order ID]],OrderBreakDown!A3798:H11845,4,0)</f>
        <v>$29.00</v>
      </c>
      <c r="O3799" s="18" t="str">
        <f>VLOOKUP(Table3[[#This Row],[Order ID]],OrderBreakDown!A3798:H11845,5,0)</f>
        <v>$8.00</v>
      </c>
      <c r="P3799">
        <f>VLOOKUP(Table3[[#This Row],[Order ID]],OrderBreakDown!A3798:H11845,6,0)</f>
        <v>5</v>
      </c>
      <c r="Q3799" t="str">
        <f>VLOOKUP(Table3[[#This Row],[Order ID]],OrderBreakDown!A3798:H11845,7,0)</f>
        <v>Office Supplies</v>
      </c>
      <c r="R3799" t="str">
        <f>VLOOKUP(Table3[[#This Row],[Order ID]],OrderBreakDown!A3798:H11845,8,0)</f>
        <v>Binders</v>
      </c>
    </row>
    <row r="3800" spans="1:18" ht="21.75" customHeight="1" thickBot="1" x14ac:dyDescent="0.3">
      <c r="A3800" s="5" t="s">
        <v>5699</v>
      </c>
      <c r="B3800" s="2">
        <v>41936</v>
      </c>
      <c r="C3800" s="1" t="s">
        <v>2740</v>
      </c>
      <c r="D3800" s="1" t="s">
        <v>375</v>
      </c>
      <c r="E3800" s="1" t="s">
        <v>66</v>
      </c>
      <c r="F3800" s="1" t="s">
        <v>28</v>
      </c>
      <c r="G3800" s="1" t="s">
        <v>33</v>
      </c>
      <c r="H3800" s="2">
        <v>41939</v>
      </c>
      <c r="I3800" s="1" t="s">
        <v>16</v>
      </c>
      <c r="J3800" s="6" t="s">
        <v>185</v>
      </c>
      <c r="L3800" t="str">
        <f>VLOOKUP(Table3[[#This Row],[Order ID]],OrderBreakDown!A3799:H11846,2,0)</f>
        <v>Kleencut Letter Opener, Steel</v>
      </c>
      <c r="M3800" s="16">
        <f>VLOOKUP(Table3[[#This Row],[Order ID]],OrderBreakDown!A3799:H11846,3,0)</f>
        <v>0</v>
      </c>
      <c r="N3800" t="str">
        <f>VLOOKUP(Table3[[#This Row],[Order ID]],OrderBreakDown!A3799:H11846,4,0)</f>
        <v>$71.00</v>
      </c>
      <c r="O3800" s="18" t="str">
        <f>VLOOKUP(Table3[[#This Row],[Order ID]],OrderBreakDown!A3799:H11846,5,0)</f>
        <v>$18.00</v>
      </c>
      <c r="P3800">
        <f>VLOOKUP(Table3[[#This Row],[Order ID]],OrderBreakDown!A3799:H11846,6,0)</f>
        <v>3</v>
      </c>
      <c r="Q3800" t="str">
        <f>VLOOKUP(Table3[[#This Row],[Order ID]],OrderBreakDown!A3799:H11846,7,0)</f>
        <v>Office Supplies</v>
      </c>
      <c r="R3800" t="str">
        <f>VLOOKUP(Table3[[#This Row],[Order ID]],OrderBreakDown!A3799:H11846,8,0)</f>
        <v>Supplies</v>
      </c>
    </row>
    <row r="3801" spans="1:18" ht="21.75" customHeight="1" thickBot="1" x14ac:dyDescent="0.3">
      <c r="A3801" s="5" t="s">
        <v>5700</v>
      </c>
      <c r="B3801" s="2">
        <v>41936</v>
      </c>
      <c r="C3801" s="1" t="s">
        <v>777</v>
      </c>
      <c r="D3801" s="1" t="s">
        <v>48</v>
      </c>
      <c r="E3801" s="1" t="s">
        <v>49</v>
      </c>
      <c r="F3801" s="1" t="s">
        <v>50</v>
      </c>
      <c r="G3801" s="1" t="s">
        <v>21</v>
      </c>
      <c r="H3801" s="2">
        <v>41938</v>
      </c>
      <c r="I3801" s="1" t="s">
        <v>16</v>
      </c>
      <c r="J3801" s="6" t="s">
        <v>51</v>
      </c>
      <c r="L3801" t="str">
        <f>VLOOKUP(Table3[[#This Row],[Order ID]],OrderBreakDown!A3800:H11847,2,0)</f>
        <v>Smead Lockers, Single Width</v>
      </c>
      <c r="M3801" s="16">
        <f>VLOOKUP(Table3[[#This Row],[Order ID]],OrderBreakDown!A3800:H11847,3,0)</f>
        <v>0.4</v>
      </c>
      <c r="N3801" t="str">
        <f>VLOOKUP(Table3[[#This Row],[Order ID]],OrderBreakDown!A3800:H11847,4,0)</f>
        <v>$238.00</v>
      </c>
      <c r="O3801" s="18" t="str">
        <f>VLOOKUP(Table3[[#This Row],[Order ID]],OrderBreakDown!A3800:H11847,5,0)</f>
        <v>$20.00</v>
      </c>
      <c r="P3801">
        <f>VLOOKUP(Table3[[#This Row],[Order ID]],OrderBreakDown!A3800:H11847,6,0)</f>
        <v>2</v>
      </c>
      <c r="Q3801" t="str">
        <f>VLOOKUP(Table3[[#This Row],[Order ID]],OrderBreakDown!A3800:H11847,7,0)</f>
        <v>Office Supplies</v>
      </c>
      <c r="R3801" t="str">
        <f>VLOOKUP(Table3[[#This Row],[Order ID]],OrderBreakDown!A3800:H11847,8,0)</f>
        <v>Storage</v>
      </c>
    </row>
    <row r="3802" spans="1:18" ht="21.75" customHeight="1" thickBot="1" x14ac:dyDescent="0.3">
      <c r="A3802" s="5" t="s">
        <v>5701</v>
      </c>
      <c r="B3802" s="2">
        <v>41939</v>
      </c>
      <c r="C3802" s="1" t="s">
        <v>2806</v>
      </c>
      <c r="D3802" s="1" t="s">
        <v>737</v>
      </c>
      <c r="E3802" s="1" t="s">
        <v>27</v>
      </c>
      <c r="F3802" s="1" t="s">
        <v>28</v>
      </c>
      <c r="G3802" s="1" t="s">
        <v>15</v>
      </c>
      <c r="H3802" s="2">
        <v>41946</v>
      </c>
      <c r="I3802" s="1" t="s">
        <v>22</v>
      </c>
      <c r="J3802" s="6" t="s">
        <v>194</v>
      </c>
      <c r="L3802" t="str">
        <f>VLOOKUP(Table3[[#This Row],[Order ID]],OrderBreakDown!A3801:H11848,2,0)</f>
        <v>Stanley Highlighters, Easy-Erase</v>
      </c>
      <c r="M3802" s="16">
        <f>VLOOKUP(Table3[[#This Row],[Order ID]],OrderBreakDown!A3801:H11848,3,0)</f>
        <v>0</v>
      </c>
      <c r="N3802" t="str">
        <f>VLOOKUP(Table3[[#This Row],[Order ID]],OrderBreakDown!A3801:H11848,4,0)</f>
        <v>$75.00</v>
      </c>
      <c r="O3802" s="18" t="str">
        <f>VLOOKUP(Table3[[#This Row],[Order ID]],OrderBreakDown!A3801:H11848,5,0)</f>
        <v>$27.00</v>
      </c>
      <c r="P3802">
        <f>VLOOKUP(Table3[[#This Row],[Order ID]],OrderBreakDown!A3801:H11848,6,0)</f>
        <v>5</v>
      </c>
      <c r="Q3802" t="str">
        <f>VLOOKUP(Table3[[#This Row],[Order ID]],OrderBreakDown!A3801:H11848,7,0)</f>
        <v>Office Supplies</v>
      </c>
      <c r="R3802" t="str">
        <f>VLOOKUP(Table3[[#This Row],[Order ID]],OrderBreakDown!A3801:H11848,8,0)</f>
        <v>Art</v>
      </c>
    </row>
    <row r="3803" spans="1:18" ht="21.75" customHeight="1" thickBot="1" x14ac:dyDescent="0.3">
      <c r="A3803" s="5" t="s">
        <v>5702</v>
      </c>
      <c r="B3803" s="2">
        <v>41939</v>
      </c>
      <c r="C3803" s="1" t="s">
        <v>31</v>
      </c>
      <c r="D3803" s="1" t="s">
        <v>1995</v>
      </c>
      <c r="E3803" s="1" t="s">
        <v>20</v>
      </c>
      <c r="F3803" s="1" t="s">
        <v>14</v>
      </c>
      <c r="G3803" s="1" t="s">
        <v>33</v>
      </c>
      <c r="H3803" s="2">
        <v>41943</v>
      </c>
      <c r="I3803" s="1" t="s">
        <v>22</v>
      </c>
      <c r="J3803" s="6" t="s">
        <v>419</v>
      </c>
      <c r="L3803" t="str">
        <f>VLOOKUP(Table3[[#This Row],[Order ID]],OrderBreakDown!A3802:H11849,2,0)</f>
        <v>Sauder Classic Bookcase, Mobile</v>
      </c>
      <c r="M3803" s="16">
        <f>VLOOKUP(Table3[[#This Row],[Order ID]],OrderBreakDown!A3802:H11849,3,0)</f>
        <v>0</v>
      </c>
      <c r="N3803" t="str">
        <f>VLOOKUP(Table3[[#This Row],[Order ID]],OrderBreakDown!A3802:H11849,4,0)</f>
        <v>$877.00</v>
      </c>
      <c r="O3803" s="18" t="str">
        <f>VLOOKUP(Table3[[#This Row],[Order ID]],OrderBreakDown!A3802:H11849,5,0)</f>
        <v>$395.00</v>
      </c>
      <c r="P3803">
        <f>VLOOKUP(Table3[[#This Row],[Order ID]],OrderBreakDown!A3802:H11849,6,0)</f>
        <v>2</v>
      </c>
      <c r="Q3803" t="str">
        <f>VLOOKUP(Table3[[#This Row],[Order ID]],OrderBreakDown!A3802:H11849,7,0)</f>
        <v>Furniture</v>
      </c>
      <c r="R3803" t="str">
        <f>VLOOKUP(Table3[[#This Row],[Order ID]],OrderBreakDown!A3802:H11849,8,0)</f>
        <v>Bookcases</v>
      </c>
    </row>
    <row r="3804" spans="1:18" ht="21.75" customHeight="1" thickBot="1" x14ac:dyDescent="0.3">
      <c r="A3804" s="5" t="s">
        <v>5703</v>
      </c>
      <c r="B3804" s="2">
        <v>41940</v>
      </c>
      <c r="C3804" s="1" t="s">
        <v>2826</v>
      </c>
      <c r="D3804" s="1" t="s">
        <v>3147</v>
      </c>
      <c r="E3804" s="1" t="s">
        <v>49</v>
      </c>
      <c r="F3804" s="1" t="s">
        <v>50</v>
      </c>
      <c r="G3804" s="1" t="s">
        <v>33</v>
      </c>
      <c r="H3804" s="2">
        <v>41944</v>
      </c>
      <c r="I3804" s="1" t="s">
        <v>22</v>
      </c>
      <c r="J3804" s="6" t="s">
        <v>125</v>
      </c>
      <c r="L3804" t="str">
        <f>VLOOKUP(Table3[[#This Row],[Order ID]],OrderBreakDown!A3803:H11850,2,0)</f>
        <v>Cardinal Index Tab, Durable</v>
      </c>
      <c r="M3804" s="16">
        <f>VLOOKUP(Table3[[#This Row],[Order ID]],OrderBreakDown!A3803:H11850,3,0)</f>
        <v>0</v>
      </c>
      <c r="N3804" t="str">
        <f>VLOOKUP(Table3[[#This Row],[Order ID]],OrderBreakDown!A3803:H11850,4,0)</f>
        <v>$8.00</v>
      </c>
      <c r="O3804" s="18" t="str">
        <f>VLOOKUP(Table3[[#This Row],[Order ID]],OrderBreakDown!A3803:H11850,5,0)</f>
        <v>$3.00</v>
      </c>
      <c r="P3804">
        <f>VLOOKUP(Table3[[#This Row],[Order ID]],OrderBreakDown!A3803:H11850,6,0)</f>
        <v>1</v>
      </c>
      <c r="Q3804" t="str">
        <f>VLOOKUP(Table3[[#This Row],[Order ID]],OrderBreakDown!A3803:H11850,7,0)</f>
        <v>Office Supplies</v>
      </c>
      <c r="R3804" t="str">
        <f>VLOOKUP(Table3[[#This Row],[Order ID]],OrderBreakDown!A3803:H11850,8,0)</f>
        <v>Binders</v>
      </c>
    </row>
    <row r="3805" spans="1:18" ht="21.75" customHeight="1" thickBot="1" x14ac:dyDescent="0.3">
      <c r="A3805" s="5" t="s">
        <v>5704</v>
      </c>
      <c r="B3805" s="2">
        <v>41941</v>
      </c>
      <c r="C3805" s="1" t="s">
        <v>1426</v>
      </c>
      <c r="D3805" s="1" t="s">
        <v>1051</v>
      </c>
      <c r="E3805" s="1" t="s">
        <v>66</v>
      </c>
      <c r="F3805" s="1" t="s">
        <v>28</v>
      </c>
      <c r="G3805" s="1" t="s">
        <v>21</v>
      </c>
      <c r="H3805" s="2">
        <v>41941</v>
      </c>
      <c r="I3805" s="1" t="s">
        <v>62</v>
      </c>
      <c r="J3805" s="6" t="s">
        <v>367</v>
      </c>
      <c r="L3805" t="str">
        <f>VLOOKUP(Table3[[#This Row],[Order ID]],OrderBreakDown!A3804:H11851,2,0)</f>
        <v>Acco Binder Covers, Economy</v>
      </c>
      <c r="M3805" s="16">
        <f>VLOOKUP(Table3[[#This Row],[Order ID]],OrderBreakDown!A3804:H11851,3,0)</f>
        <v>0</v>
      </c>
      <c r="N3805" t="str">
        <f>VLOOKUP(Table3[[#This Row],[Order ID]],OrderBreakDown!A3804:H11851,4,0)</f>
        <v>$40.00</v>
      </c>
      <c r="O3805" s="18" t="str">
        <f>VLOOKUP(Table3[[#This Row],[Order ID]],OrderBreakDown!A3804:H11851,5,0)</f>
        <v>$16.00</v>
      </c>
      <c r="P3805">
        <f>VLOOKUP(Table3[[#This Row],[Order ID]],OrderBreakDown!A3804:H11851,6,0)</f>
        <v>3</v>
      </c>
      <c r="Q3805" t="str">
        <f>VLOOKUP(Table3[[#This Row],[Order ID]],OrderBreakDown!A3804:H11851,7,0)</f>
        <v>Office Supplies</v>
      </c>
      <c r="R3805" t="str">
        <f>VLOOKUP(Table3[[#This Row],[Order ID]],OrderBreakDown!A3804:H11851,8,0)</f>
        <v>Binders</v>
      </c>
    </row>
    <row r="3806" spans="1:18" ht="21.75" customHeight="1" thickBot="1" x14ac:dyDescent="0.3">
      <c r="A3806" s="5" t="s">
        <v>5705</v>
      </c>
      <c r="B3806" s="2">
        <v>41941</v>
      </c>
      <c r="C3806" s="1" t="s">
        <v>309</v>
      </c>
      <c r="D3806" s="1" t="s">
        <v>2255</v>
      </c>
      <c r="E3806" s="1" t="s">
        <v>27</v>
      </c>
      <c r="F3806" s="1" t="s">
        <v>28</v>
      </c>
      <c r="G3806" s="1" t="s">
        <v>21</v>
      </c>
      <c r="H3806" s="2">
        <v>41945</v>
      </c>
      <c r="I3806" s="1" t="s">
        <v>22</v>
      </c>
      <c r="J3806" s="6" t="s">
        <v>181</v>
      </c>
      <c r="L3806" t="str">
        <f>VLOOKUP(Table3[[#This Row],[Order ID]],OrderBreakDown!A3805:H11852,2,0)</f>
        <v>Stanley Markers, Blue</v>
      </c>
      <c r="M3806" s="16">
        <f>VLOOKUP(Table3[[#This Row],[Order ID]],OrderBreakDown!A3805:H11852,3,0)</f>
        <v>0</v>
      </c>
      <c r="N3806" t="str">
        <f>VLOOKUP(Table3[[#This Row],[Order ID]],OrderBreakDown!A3805:H11852,4,0)</f>
        <v>$89.00</v>
      </c>
      <c r="O3806" s="18" t="str">
        <f>VLOOKUP(Table3[[#This Row],[Order ID]],OrderBreakDown!A3805:H11852,5,0)</f>
        <v>$8.00</v>
      </c>
      <c r="P3806">
        <f>VLOOKUP(Table3[[#This Row],[Order ID]],OrderBreakDown!A3805:H11852,6,0)</f>
        <v>4</v>
      </c>
      <c r="Q3806" t="str">
        <f>VLOOKUP(Table3[[#This Row],[Order ID]],OrderBreakDown!A3805:H11852,7,0)</f>
        <v>Office Supplies</v>
      </c>
      <c r="R3806" t="str">
        <f>VLOOKUP(Table3[[#This Row],[Order ID]],OrderBreakDown!A3805:H11852,8,0)</f>
        <v>Art</v>
      </c>
    </row>
    <row r="3807" spans="1:18" ht="21.75" customHeight="1" thickBot="1" x14ac:dyDescent="0.3">
      <c r="A3807" s="5" t="s">
        <v>5706</v>
      </c>
      <c r="B3807" s="2">
        <v>41941</v>
      </c>
      <c r="C3807" s="1" t="s">
        <v>2291</v>
      </c>
      <c r="D3807" s="1" t="s">
        <v>686</v>
      </c>
      <c r="E3807" s="1" t="s">
        <v>20</v>
      </c>
      <c r="F3807" s="1" t="s">
        <v>14</v>
      </c>
      <c r="G3807" s="1" t="s">
        <v>21</v>
      </c>
      <c r="H3807" s="2">
        <v>41944</v>
      </c>
      <c r="I3807" s="1" t="s">
        <v>16</v>
      </c>
      <c r="J3807" s="6" t="s">
        <v>23</v>
      </c>
      <c r="L3807" t="str">
        <f>VLOOKUP(Table3[[#This Row],[Order ID]],OrderBreakDown!A3806:H11853,2,0)</f>
        <v>Rogers Box, Blue</v>
      </c>
      <c r="M3807" s="16">
        <f>VLOOKUP(Table3[[#This Row],[Order ID]],OrderBreakDown!A3806:H11853,3,0)</f>
        <v>0</v>
      </c>
      <c r="N3807" t="str">
        <f>VLOOKUP(Table3[[#This Row],[Order ID]],OrderBreakDown!A3806:H11853,4,0)</f>
        <v>$48.00</v>
      </c>
      <c r="O3807" s="18" t="str">
        <f>VLOOKUP(Table3[[#This Row],[Order ID]],OrderBreakDown!A3806:H11853,5,0)</f>
        <v>$1.00</v>
      </c>
      <c r="P3807">
        <f>VLOOKUP(Table3[[#This Row],[Order ID]],OrderBreakDown!A3806:H11853,6,0)</f>
        <v>2</v>
      </c>
      <c r="Q3807" t="str">
        <f>VLOOKUP(Table3[[#This Row],[Order ID]],OrderBreakDown!A3806:H11853,7,0)</f>
        <v>Office Supplies</v>
      </c>
      <c r="R3807" t="str">
        <f>VLOOKUP(Table3[[#This Row],[Order ID]],OrderBreakDown!A3806:H11853,8,0)</f>
        <v>Storage</v>
      </c>
    </row>
    <row r="3808" spans="1:18" ht="21.75" customHeight="1" thickBot="1" x14ac:dyDescent="0.3">
      <c r="A3808" s="5" t="s">
        <v>5707</v>
      </c>
      <c r="B3808" s="2">
        <v>41942</v>
      </c>
      <c r="C3808" s="1" t="s">
        <v>1888</v>
      </c>
      <c r="D3808" s="1" t="s">
        <v>156</v>
      </c>
      <c r="E3808" s="1" t="s">
        <v>66</v>
      </c>
      <c r="F3808" s="1" t="s">
        <v>28</v>
      </c>
      <c r="G3808" s="1" t="s">
        <v>33</v>
      </c>
      <c r="H3808" s="2">
        <v>41946</v>
      </c>
      <c r="I3808" s="1" t="s">
        <v>16</v>
      </c>
      <c r="J3808" s="6" t="s">
        <v>116</v>
      </c>
      <c r="L3808" t="str">
        <f>VLOOKUP(Table3[[#This Row],[Order ID]],OrderBreakDown!A3807:H11854,2,0)</f>
        <v>Epson Receipt Printer, White</v>
      </c>
      <c r="M3808" s="16">
        <f>VLOOKUP(Table3[[#This Row],[Order ID]],OrderBreakDown!A3807:H11854,3,0)</f>
        <v>0</v>
      </c>
      <c r="N3808" t="str">
        <f>VLOOKUP(Table3[[#This Row],[Order ID]],OrderBreakDown!A3807:H11854,4,0)</f>
        <v>$1,270.00</v>
      </c>
      <c r="O3808" s="18" t="str">
        <f>VLOOKUP(Table3[[#This Row],[Order ID]],OrderBreakDown!A3807:H11854,5,0)</f>
        <v>$546.00</v>
      </c>
      <c r="P3808">
        <f>VLOOKUP(Table3[[#This Row],[Order ID]],OrderBreakDown!A3807:H11854,6,0)</f>
        <v>11</v>
      </c>
      <c r="Q3808" t="str">
        <f>VLOOKUP(Table3[[#This Row],[Order ID]],OrderBreakDown!A3807:H11854,7,0)</f>
        <v>Technology</v>
      </c>
      <c r="R3808" t="str">
        <f>VLOOKUP(Table3[[#This Row],[Order ID]],OrderBreakDown!A3807:H11854,8,0)</f>
        <v>Machines</v>
      </c>
    </row>
    <row r="3809" spans="1:18" ht="21.75" customHeight="1" thickBot="1" x14ac:dyDescent="0.3">
      <c r="A3809" s="5" t="s">
        <v>5708</v>
      </c>
      <c r="B3809" s="2">
        <v>41942</v>
      </c>
      <c r="C3809" s="1" t="s">
        <v>1407</v>
      </c>
      <c r="D3809" s="1" t="s">
        <v>5553</v>
      </c>
      <c r="E3809" s="1" t="s">
        <v>27</v>
      </c>
      <c r="F3809" s="1" t="s">
        <v>28</v>
      </c>
      <c r="G3809" s="1" t="s">
        <v>21</v>
      </c>
      <c r="H3809" s="2">
        <v>41948</v>
      </c>
      <c r="I3809" s="1" t="s">
        <v>22</v>
      </c>
      <c r="J3809" s="6" t="s">
        <v>181</v>
      </c>
      <c r="L3809" t="str">
        <f>VLOOKUP(Table3[[#This Row],[Order ID]],OrderBreakDown!A3808:H11855,2,0)</f>
        <v>Kraft Peel and Seal, Security-Tint</v>
      </c>
      <c r="M3809" s="16">
        <f>VLOOKUP(Table3[[#This Row],[Order ID]],OrderBreakDown!A3808:H11855,3,0)</f>
        <v>0</v>
      </c>
      <c r="N3809" t="str">
        <f>VLOOKUP(Table3[[#This Row],[Order ID]],OrderBreakDown!A3808:H11855,4,0)</f>
        <v>$46.00</v>
      </c>
      <c r="O3809" s="18" t="str">
        <f>VLOOKUP(Table3[[#This Row],[Order ID]],OrderBreakDown!A3808:H11855,5,0)</f>
        <v>$7.00</v>
      </c>
      <c r="P3809">
        <f>VLOOKUP(Table3[[#This Row],[Order ID]],OrderBreakDown!A3808:H11855,6,0)</f>
        <v>2</v>
      </c>
      <c r="Q3809" t="str">
        <f>VLOOKUP(Table3[[#This Row],[Order ID]],OrderBreakDown!A3808:H11855,7,0)</f>
        <v>Office Supplies</v>
      </c>
      <c r="R3809" t="str">
        <f>VLOOKUP(Table3[[#This Row],[Order ID]],OrderBreakDown!A3808:H11855,8,0)</f>
        <v>Envelopes</v>
      </c>
    </row>
    <row r="3810" spans="1:18" ht="21.75" customHeight="1" thickBot="1" x14ac:dyDescent="0.3">
      <c r="A3810" s="5" t="s">
        <v>5709</v>
      </c>
      <c r="B3810" s="2">
        <v>41942</v>
      </c>
      <c r="C3810" s="1" t="s">
        <v>915</v>
      </c>
      <c r="D3810" s="1" t="s">
        <v>2233</v>
      </c>
      <c r="E3810" s="1" t="s">
        <v>27</v>
      </c>
      <c r="F3810" s="1" t="s">
        <v>28</v>
      </c>
      <c r="G3810" s="1" t="s">
        <v>15</v>
      </c>
      <c r="H3810" s="2">
        <v>41946</v>
      </c>
      <c r="I3810" s="1" t="s">
        <v>22</v>
      </c>
      <c r="J3810" s="6" t="s">
        <v>41</v>
      </c>
      <c r="L3810" t="str">
        <f>VLOOKUP(Table3[[#This Row],[Order ID]],OrderBreakDown!A3809:H11856,2,0)</f>
        <v>Xerox Memo Slips, Multicolor</v>
      </c>
      <c r="M3810" s="16">
        <f>VLOOKUP(Table3[[#This Row],[Order ID]],OrderBreakDown!A3809:H11856,3,0)</f>
        <v>0</v>
      </c>
      <c r="N3810" t="str">
        <f>VLOOKUP(Table3[[#This Row],[Order ID]],OrderBreakDown!A3809:H11856,4,0)</f>
        <v>$45.00</v>
      </c>
      <c r="O3810" s="18" t="str">
        <f>VLOOKUP(Table3[[#This Row],[Order ID]],OrderBreakDown!A3809:H11856,5,0)</f>
        <v>$1.00</v>
      </c>
      <c r="P3810">
        <f>VLOOKUP(Table3[[#This Row],[Order ID]],OrderBreakDown!A3809:H11856,6,0)</f>
        <v>3</v>
      </c>
      <c r="Q3810" t="str">
        <f>VLOOKUP(Table3[[#This Row],[Order ID]],OrderBreakDown!A3809:H11856,7,0)</f>
        <v>Office Supplies</v>
      </c>
      <c r="R3810" t="str">
        <f>VLOOKUP(Table3[[#This Row],[Order ID]],OrderBreakDown!A3809:H11856,8,0)</f>
        <v>Paper</v>
      </c>
    </row>
    <row r="3811" spans="1:18" ht="21.75" customHeight="1" thickBot="1" x14ac:dyDescent="0.3">
      <c r="A3811" s="5" t="s">
        <v>5710</v>
      </c>
      <c r="B3811" s="2">
        <v>41942</v>
      </c>
      <c r="C3811" s="1" t="s">
        <v>1242</v>
      </c>
      <c r="D3811" s="1" t="s">
        <v>1892</v>
      </c>
      <c r="E3811" s="1" t="s">
        <v>145</v>
      </c>
      <c r="F3811" s="1" t="s">
        <v>14</v>
      </c>
      <c r="G3811" s="1" t="s">
        <v>21</v>
      </c>
      <c r="H3811" s="2">
        <v>41949</v>
      </c>
      <c r="I3811" s="1" t="s">
        <v>22</v>
      </c>
      <c r="J3811" s="6" t="s">
        <v>348</v>
      </c>
      <c r="L3811" t="str">
        <f>VLOOKUP(Table3[[#This Row],[Order ID]],OrderBreakDown!A3810:H11857,2,0)</f>
        <v>BIC Highlighters, Water Color</v>
      </c>
      <c r="M3811" s="16">
        <f>VLOOKUP(Table3[[#This Row],[Order ID]],OrderBreakDown!A3810:H11857,3,0)</f>
        <v>0</v>
      </c>
      <c r="N3811" t="str">
        <f>VLOOKUP(Table3[[#This Row],[Order ID]],OrderBreakDown!A3810:H11857,4,0)</f>
        <v>$44.00</v>
      </c>
      <c r="O3811" s="18" t="str">
        <f>VLOOKUP(Table3[[#This Row],[Order ID]],OrderBreakDown!A3810:H11857,5,0)</f>
        <v>$8.00</v>
      </c>
      <c r="P3811">
        <f>VLOOKUP(Table3[[#This Row],[Order ID]],OrderBreakDown!A3810:H11857,6,0)</f>
        <v>2</v>
      </c>
      <c r="Q3811" t="str">
        <f>VLOOKUP(Table3[[#This Row],[Order ID]],OrderBreakDown!A3810:H11857,7,0)</f>
        <v>Office Supplies</v>
      </c>
      <c r="R3811" t="str">
        <f>VLOOKUP(Table3[[#This Row],[Order ID]],OrderBreakDown!A3810:H11857,8,0)</f>
        <v>Art</v>
      </c>
    </row>
    <row r="3812" spans="1:18" ht="21.75" customHeight="1" thickBot="1" x14ac:dyDescent="0.3">
      <c r="A3812" s="5" t="s">
        <v>5711</v>
      </c>
      <c r="B3812" s="2">
        <v>41942</v>
      </c>
      <c r="C3812" s="1" t="s">
        <v>639</v>
      </c>
      <c r="D3812" s="1" t="s">
        <v>5712</v>
      </c>
      <c r="E3812" s="1" t="s">
        <v>66</v>
      </c>
      <c r="F3812" s="1" t="s">
        <v>28</v>
      </c>
      <c r="G3812" s="1" t="s">
        <v>21</v>
      </c>
      <c r="H3812" s="2">
        <v>41945</v>
      </c>
      <c r="I3812" s="1" t="s">
        <v>37</v>
      </c>
      <c r="J3812" s="6" t="s">
        <v>821</v>
      </c>
      <c r="L3812" t="str">
        <f>VLOOKUP(Table3[[#This Row],[Order ID]],OrderBreakDown!A3811:H11858,2,0)</f>
        <v>Tenex Folders, Industrial</v>
      </c>
      <c r="M3812" s="16">
        <f>VLOOKUP(Table3[[#This Row],[Order ID]],OrderBreakDown!A3811:H11858,3,0)</f>
        <v>0.1</v>
      </c>
      <c r="N3812" t="str">
        <f>VLOOKUP(Table3[[#This Row],[Order ID]],OrderBreakDown!A3811:H11858,4,0)</f>
        <v>$43.00</v>
      </c>
      <c r="O3812" s="18" t="str">
        <f>VLOOKUP(Table3[[#This Row],[Order ID]],OrderBreakDown!A3811:H11858,5,0)</f>
        <v>-$5.00</v>
      </c>
      <c r="P3812">
        <f>VLOOKUP(Table3[[#This Row],[Order ID]],OrderBreakDown!A3811:H11858,6,0)</f>
        <v>2</v>
      </c>
      <c r="Q3812" t="str">
        <f>VLOOKUP(Table3[[#This Row],[Order ID]],OrderBreakDown!A3811:H11858,7,0)</f>
        <v>Office Supplies</v>
      </c>
      <c r="R3812" t="str">
        <f>VLOOKUP(Table3[[#This Row],[Order ID]],OrderBreakDown!A3811:H11858,8,0)</f>
        <v>Storage</v>
      </c>
    </row>
    <row r="3813" spans="1:18" ht="21.75" customHeight="1" thickBot="1" x14ac:dyDescent="0.3">
      <c r="A3813" s="5" t="s">
        <v>5713</v>
      </c>
      <c r="B3813" s="2">
        <v>41943</v>
      </c>
      <c r="C3813" s="1" t="s">
        <v>2161</v>
      </c>
      <c r="D3813" s="1" t="s">
        <v>370</v>
      </c>
      <c r="E3813" s="1" t="s">
        <v>27</v>
      </c>
      <c r="F3813" s="1" t="s">
        <v>28</v>
      </c>
      <c r="G3813" s="1" t="s">
        <v>15</v>
      </c>
      <c r="H3813" s="2">
        <v>41949</v>
      </c>
      <c r="I3813" s="1" t="s">
        <v>22</v>
      </c>
      <c r="J3813" s="6" t="s">
        <v>45</v>
      </c>
      <c r="L3813" t="str">
        <f>VLOOKUP(Table3[[#This Row],[Order ID]],OrderBreakDown!A3812:H11859,2,0)</f>
        <v>Stockwell Clamps, 12 Pack</v>
      </c>
      <c r="M3813" s="16">
        <f>VLOOKUP(Table3[[#This Row],[Order ID]],OrderBreakDown!A3812:H11859,3,0)</f>
        <v>0</v>
      </c>
      <c r="N3813" t="str">
        <f>VLOOKUP(Table3[[#This Row],[Order ID]],OrderBreakDown!A3812:H11859,4,0)</f>
        <v>$93.00</v>
      </c>
      <c r="O3813" s="18" t="str">
        <f>VLOOKUP(Table3[[#This Row],[Order ID]],OrderBreakDown!A3812:H11859,5,0)</f>
        <v>$45.00</v>
      </c>
      <c r="P3813">
        <f>VLOOKUP(Table3[[#This Row],[Order ID]],OrderBreakDown!A3812:H11859,6,0)</f>
        <v>5</v>
      </c>
      <c r="Q3813" t="str">
        <f>VLOOKUP(Table3[[#This Row],[Order ID]],OrderBreakDown!A3812:H11859,7,0)</f>
        <v>Office Supplies</v>
      </c>
      <c r="R3813" t="str">
        <f>VLOOKUP(Table3[[#This Row],[Order ID]],OrderBreakDown!A3812:H11859,8,0)</f>
        <v>Fasteners</v>
      </c>
    </row>
    <row r="3814" spans="1:18" ht="21.75" customHeight="1" thickBot="1" x14ac:dyDescent="0.3">
      <c r="A3814" s="5" t="s">
        <v>5714</v>
      </c>
      <c r="B3814" s="2">
        <v>41943</v>
      </c>
      <c r="C3814" s="1" t="s">
        <v>80</v>
      </c>
      <c r="D3814" s="1" t="s">
        <v>5316</v>
      </c>
      <c r="E3814" s="1" t="s">
        <v>214</v>
      </c>
      <c r="F3814" s="1" t="s">
        <v>28</v>
      </c>
      <c r="G3814" s="1" t="s">
        <v>21</v>
      </c>
      <c r="H3814" s="2">
        <v>41946</v>
      </c>
      <c r="I3814" s="1" t="s">
        <v>16</v>
      </c>
      <c r="J3814" s="6" t="s">
        <v>5316</v>
      </c>
      <c r="L3814" t="str">
        <f>VLOOKUP(Table3[[#This Row],[Order ID]],OrderBreakDown!A3813:H11860,2,0)</f>
        <v>Sanford Pens, Fluorescent</v>
      </c>
      <c r="M3814" s="16">
        <f>VLOOKUP(Table3[[#This Row],[Order ID]],OrderBreakDown!A3813:H11860,3,0)</f>
        <v>0</v>
      </c>
      <c r="N3814" t="str">
        <f>VLOOKUP(Table3[[#This Row],[Order ID]],OrderBreakDown!A3813:H11860,4,0)</f>
        <v>$12.00</v>
      </c>
      <c r="O3814" s="18" t="str">
        <f>VLOOKUP(Table3[[#This Row],[Order ID]],OrderBreakDown!A3813:H11860,5,0)</f>
        <v>$3.00</v>
      </c>
      <c r="P3814">
        <f>VLOOKUP(Table3[[#This Row],[Order ID]],OrderBreakDown!A3813:H11860,6,0)</f>
        <v>1</v>
      </c>
      <c r="Q3814" t="str">
        <f>VLOOKUP(Table3[[#This Row],[Order ID]],OrderBreakDown!A3813:H11860,7,0)</f>
        <v>Office Supplies</v>
      </c>
      <c r="R3814" t="str">
        <f>VLOOKUP(Table3[[#This Row],[Order ID]],OrderBreakDown!A3813:H11860,8,0)</f>
        <v>Art</v>
      </c>
    </row>
    <row r="3815" spans="1:18" ht="21.75" customHeight="1" thickBot="1" x14ac:dyDescent="0.3">
      <c r="A3815" s="5" t="s">
        <v>5715</v>
      </c>
      <c r="B3815" s="2">
        <v>41943</v>
      </c>
      <c r="C3815" s="1" t="s">
        <v>442</v>
      </c>
      <c r="D3815" s="1" t="s">
        <v>177</v>
      </c>
      <c r="E3815" s="1" t="s">
        <v>20</v>
      </c>
      <c r="F3815" s="1" t="s">
        <v>14</v>
      </c>
      <c r="G3815" s="1" t="s">
        <v>15</v>
      </c>
      <c r="H3815" s="2">
        <v>41945</v>
      </c>
      <c r="I3815" s="1" t="s">
        <v>16</v>
      </c>
      <c r="J3815" s="6" t="s">
        <v>23</v>
      </c>
      <c r="L3815" t="str">
        <f>VLOOKUP(Table3[[#This Row],[Order ID]],OrderBreakDown!A3814:H11861,2,0)</f>
        <v>Cardinal Binder Covers, Economy</v>
      </c>
      <c r="M3815" s="16">
        <f>VLOOKUP(Table3[[#This Row],[Order ID]],OrderBreakDown!A3814:H11861,3,0)</f>
        <v>0.1</v>
      </c>
      <c r="N3815" t="str">
        <f>VLOOKUP(Table3[[#This Row],[Order ID]],OrderBreakDown!A3814:H11861,4,0)</f>
        <v>$65.00</v>
      </c>
      <c r="O3815" s="18" t="str">
        <f>VLOOKUP(Table3[[#This Row],[Order ID]],OrderBreakDown!A3814:H11861,5,0)</f>
        <v>-$4.00</v>
      </c>
      <c r="P3815">
        <f>VLOOKUP(Table3[[#This Row],[Order ID]],OrderBreakDown!A3814:H11861,6,0)</f>
        <v>6</v>
      </c>
      <c r="Q3815" t="str">
        <f>VLOOKUP(Table3[[#This Row],[Order ID]],OrderBreakDown!A3814:H11861,7,0)</f>
        <v>Office Supplies</v>
      </c>
      <c r="R3815" t="str">
        <f>VLOOKUP(Table3[[#This Row],[Order ID]],OrderBreakDown!A3814:H11861,8,0)</f>
        <v>Binders</v>
      </c>
    </row>
    <row r="3816" spans="1:18" ht="21.75" customHeight="1" thickBot="1" x14ac:dyDescent="0.3">
      <c r="A3816" s="5" t="s">
        <v>5716</v>
      </c>
      <c r="B3816" s="2">
        <v>41944</v>
      </c>
      <c r="C3816" s="1" t="s">
        <v>1120</v>
      </c>
      <c r="D3816" s="1" t="s">
        <v>70</v>
      </c>
      <c r="E3816" s="1" t="s">
        <v>20</v>
      </c>
      <c r="F3816" s="1" t="s">
        <v>14</v>
      </c>
      <c r="G3816" s="1" t="s">
        <v>33</v>
      </c>
      <c r="H3816" s="2">
        <v>41946</v>
      </c>
      <c r="I3816" s="1" t="s">
        <v>16</v>
      </c>
      <c r="J3816" s="6" t="s">
        <v>23</v>
      </c>
      <c r="L3816" t="str">
        <f>VLOOKUP(Table3[[#This Row],[Order ID]],OrderBreakDown!A3815:H11862,2,0)</f>
        <v>Novimex File Folder Labels, Laser Printer Compatible</v>
      </c>
      <c r="M3816" s="16">
        <f>VLOOKUP(Table3[[#This Row],[Order ID]],OrderBreakDown!A3815:H11862,3,0)</f>
        <v>0</v>
      </c>
      <c r="N3816" t="str">
        <f>VLOOKUP(Table3[[#This Row],[Order ID]],OrderBreakDown!A3815:H11862,4,0)</f>
        <v>$17.00</v>
      </c>
      <c r="O3816" s="18" t="str">
        <f>VLOOKUP(Table3[[#This Row],[Order ID]],OrderBreakDown!A3815:H11862,5,0)</f>
        <v>$3.00</v>
      </c>
      <c r="P3816">
        <f>VLOOKUP(Table3[[#This Row],[Order ID]],OrderBreakDown!A3815:H11862,6,0)</f>
        <v>2</v>
      </c>
      <c r="Q3816" t="str">
        <f>VLOOKUP(Table3[[#This Row],[Order ID]],OrderBreakDown!A3815:H11862,7,0)</f>
        <v>Office Supplies</v>
      </c>
      <c r="R3816" t="str">
        <f>VLOOKUP(Table3[[#This Row],[Order ID]],OrderBreakDown!A3815:H11862,8,0)</f>
        <v>Labels</v>
      </c>
    </row>
    <row r="3817" spans="1:18" ht="21.75" customHeight="1" thickBot="1" x14ac:dyDescent="0.3">
      <c r="A3817" s="5" t="s">
        <v>5717</v>
      </c>
      <c r="B3817" s="2">
        <v>41944</v>
      </c>
      <c r="C3817" s="1" t="s">
        <v>2046</v>
      </c>
      <c r="D3817" s="1" t="s">
        <v>2085</v>
      </c>
      <c r="E3817" s="1" t="s">
        <v>58</v>
      </c>
      <c r="F3817" s="1" t="s">
        <v>50</v>
      </c>
      <c r="G3817" s="1" t="s">
        <v>15</v>
      </c>
      <c r="H3817" s="2">
        <v>41948</v>
      </c>
      <c r="I3817" s="1" t="s">
        <v>16</v>
      </c>
      <c r="J3817" s="6" t="s">
        <v>141</v>
      </c>
      <c r="L3817" t="str">
        <f>VLOOKUP(Table3[[#This Row],[Order ID]],OrderBreakDown!A3816:H11863,2,0)</f>
        <v>Logitech Mouse, USB</v>
      </c>
      <c r="M3817" s="16">
        <f>VLOOKUP(Table3[[#This Row],[Order ID]],OrderBreakDown!A3816:H11863,3,0)</f>
        <v>0</v>
      </c>
      <c r="N3817" t="str">
        <f>VLOOKUP(Table3[[#This Row],[Order ID]],OrderBreakDown!A3816:H11863,4,0)</f>
        <v>$59.00</v>
      </c>
      <c r="O3817" s="18" t="str">
        <f>VLOOKUP(Table3[[#This Row],[Order ID]],OrderBreakDown!A3816:H11863,5,0)</f>
        <v>$8.00</v>
      </c>
      <c r="P3817">
        <f>VLOOKUP(Table3[[#This Row],[Order ID]],OrderBreakDown!A3816:H11863,6,0)</f>
        <v>2</v>
      </c>
      <c r="Q3817" t="str">
        <f>VLOOKUP(Table3[[#This Row],[Order ID]],OrderBreakDown!A3816:H11863,7,0)</f>
        <v>Technology</v>
      </c>
      <c r="R3817" t="str">
        <f>VLOOKUP(Table3[[#This Row],[Order ID]],OrderBreakDown!A3816:H11863,8,0)</f>
        <v>Accessories</v>
      </c>
    </row>
    <row r="3818" spans="1:18" ht="21.75" customHeight="1" thickBot="1" x14ac:dyDescent="0.3">
      <c r="A3818" s="5" t="s">
        <v>5718</v>
      </c>
      <c r="B3818" s="2">
        <v>41945</v>
      </c>
      <c r="C3818" s="1" t="s">
        <v>626</v>
      </c>
      <c r="D3818" s="1" t="s">
        <v>2406</v>
      </c>
      <c r="E3818" s="1" t="s">
        <v>66</v>
      </c>
      <c r="F3818" s="1" t="s">
        <v>28</v>
      </c>
      <c r="G3818" s="1" t="s">
        <v>33</v>
      </c>
      <c r="H3818" s="2">
        <v>41949</v>
      </c>
      <c r="I3818" s="1" t="s">
        <v>22</v>
      </c>
      <c r="J3818" s="6" t="s">
        <v>116</v>
      </c>
      <c r="L3818" t="str">
        <f>VLOOKUP(Table3[[#This Row],[Order ID]],OrderBreakDown!A3817:H11864,2,0)</f>
        <v>Eldon Photo Frame, Duo Pack</v>
      </c>
      <c r="M3818" s="16">
        <f>VLOOKUP(Table3[[#This Row],[Order ID]],OrderBreakDown!A3817:H11864,3,0)</f>
        <v>0</v>
      </c>
      <c r="N3818" t="str">
        <f>VLOOKUP(Table3[[#This Row],[Order ID]],OrderBreakDown!A3817:H11864,4,0)</f>
        <v>$291.00</v>
      </c>
      <c r="O3818" s="18" t="str">
        <f>VLOOKUP(Table3[[#This Row],[Order ID]],OrderBreakDown!A3817:H11864,5,0)</f>
        <v>$17.00</v>
      </c>
      <c r="P3818">
        <f>VLOOKUP(Table3[[#This Row],[Order ID]],OrderBreakDown!A3817:H11864,6,0)</f>
        <v>5</v>
      </c>
      <c r="Q3818" t="str">
        <f>VLOOKUP(Table3[[#This Row],[Order ID]],OrderBreakDown!A3817:H11864,7,0)</f>
        <v>Furniture</v>
      </c>
      <c r="R3818" t="str">
        <f>VLOOKUP(Table3[[#This Row],[Order ID]],OrderBreakDown!A3817:H11864,8,0)</f>
        <v>Furnishings</v>
      </c>
    </row>
    <row r="3819" spans="1:18" ht="21.75" customHeight="1" thickBot="1" x14ac:dyDescent="0.3">
      <c r="A3819" s="5" t="s">
        <v>5719</v>
      </c>
      <c r="B3819" s="2">
        <v>41946</v>
      </c>
      <c r="C3819" s="1" t="s">
        <v>2069</v>
      </c>
      <c r="D3819" s="1" t="s">
        <v>254</v>
      </c>
      <c r="E3819" s="1" t="s">
        <v>49</v>
      </c>
      <c r="F3819" s="1" t="s">
        <v>50</v>
      </c>
      <c r="G3819" s="1" t="s">
        <v>33</v>
      </c>
      <c r="H3819" s="2">
        <v>41950</v>
      </c>
      <c r="I3819" s="1" t="s">
        <v>22</v>
      </c>
      <c r="J3819" s="6" t="s">
        <v>125</v>
      </c>
      <c r="L3819" t="str">
        <f>VLOOKUP(Table3[[#This Row],[Order ID]],OrderBreakDown!A3818:H11865,2,0)</f>
        <v>Cameo Clasp Envelope, Set of 50</v>
      </c>
      <c r="M3819" s="16">
        <f>VLOOKUP(Table3[[#This Row],[Order ID]],OrderBreakDown!A3818:H11865,3,0)</f>
        <v>0</v>
      </c>
      <c r="N3819" t="str">
        <f>VLOOKUP(Table3[[#This Row],[Order ID]],OrderBreakDown!A3818:H11865,4,0)</f>
        <v>$29.00</v>
      </c>
      <c r="O3819" s="18" t="str">
        <f>VLOOKUP(Table3[[#This Row],[Order ID]],OrderBreakDown!A3818:H11865,5,0)</f>
        <v>$2.00</v>
      </c>
      <c r="P3819">
        <f>VLOOKUP(Table3[[#This Row],[Order ID]],OrderBreakDown!A3818:H11865,6,0)</f>
        <v>3</v>
      </c>
      <c r="Q3819" t="str">
        <f>VLOOKUP(Table3[[#This Row],[Order ID]],OrderBreakDown!A3818:H11865,7,0)</f>
        <v>Office Supplies</v>
      </c>
      <c r="R3819" t="str">
        <f>VLOOKUP(Table3[[#This Row],[Order ID]],OrderBreakDown!A3818:H11865,8,0)</f>
        <v>Envelopes</v>
      </c>
    </row>
    <row r="3820" spans="1:18" ht="21.75" customHeight="1" thickBot="1" x14ac:dyDescent="0.3">
      <c r="A3820" s="5" t="s">
        <v>5720</v>
      </c>
      <c r="B3820" s="2">
        <v>41946</v>
      </c>
      <c r="C3820" s="1" t="s">
        <v>2158</v>
      </c>
      <c r="D3820" s="1" t="s">
        <v>562</v>
      </c>
      <c r="E3820" s="1" t="s">
        <v>77</v>
      </c>
      <c r="F3820" s="1" t="s">
        <v>28</v>
      </c>
      <c r="G3820" s="1" t="s">
        <v>21</v>
      </c>
      <c r="H3820" s="2">
        <v>41950</v>
      </c>
      <c r="I3820" s="1" t="s">
        <v>22</v>
      </c>
      <c r="J3820" s="6" t="s">
        <v>271</v>
      </c>
      <c r="L3820" t="str">
        <f>VLOOKUP(Table3[[#This Row],[Order ID]],OrderBreakDown!A3819:H11866,2,0)</f>
        <v>Hon Round Labels, 5000 Label Set</v>
      </c>
      <c r="M3820" s="16">
        <f>VLOOKUP(Table3[[#This Row],[Order ID]],OrderBreakDown!A3819:H11866,3,0)</f>
        <v>0.5</v>
      </c>
      <c r="N3820" t="str">
        <f>VLOOKUP(Table3[[#This Row],[Order ID]],OrderBreakDown!A3819:H11866,4,0)</f>
        <v>$42.00</v>
      </c>
      <c r="O3820" s="18" t="str">
        <f>VLOOKUP(Table3[[#This Row],[Order ID]],OrderBreakDown!A3819:H11866,5,0)</f>
        <v>-$15.00</v>
      </c>
      <c r="P3820">
        <f>VLOOKUP(Table3[[#This Row],[Order ID]],OrderBreakDown!A3819:H11866,6,0)</f>
        <v>12</v>
      </c>
      <c r="Q3820" t="str">
        <f>VLOOKUP(Table3[[#This Row],[Order ID]],OrderBreakDown!A3819:H11866,7,0)</f>
        <v>Office Supplies</v>
      </c>
      <c r="R3820" t="str">
        <f>VLOOKUP(Table3[[#This Row],[Order ID]],OrderBreakDown!A3819:H11866,8,0)</f>
        <v>Labels</v>
      </c>
    </row>
    <row r="3821" spans="1:18" ht="21.75" customHeight="1" thickBot="1" x14ac:dyDescent="0.3">
      <c r="A3821" s="5" t="s">
        <v>5721</v>
      </c>
      <c r="B3821" s="2">
        <v>41946</v>
      </c>
      <c r="C3821" s="1" t="s">
        <v>1611</v>
      </c>
      <c r="D3821" s="1" t="s">
        <v>224</v>
      </c>
      <c r="E3821" s="1" t="s">
        <v>66</v>
      </c>
      <c r="F3821" s="1" t="s">
        <v>28</v>
      </c>
      <c r="G3821" s="1" t="s">
        <v>15</v>
      </c>
      <c r="H3821" s="2">
        <v>41952</v>
      </c>
      <c r="I3821" s="1" t="s">
        <v>22</v>
      </c>
      <c r="J3821" s="6" t="s">
        <v>67</v>
      </c>
      <c r="L3821" t="str">
        <f>VLOOKUP(Table3[[#This Row],[Order ID]],OrderBreakDown!A3820:H11867,2,0)</f>
        <v>SanDisk Keyboard, Programmable</v>
      </c>
      <c r="M3821" s="16">
        <f>VLOOKUP(Table3[[#This Row],[Order ID]],OrderBreakDown!A3820:H11867,3,0)</f>
        <v>0.5</v>
      </c>
      <c r="N3821" t="str">
        <f>VLOOKUP(Table3[[#This Row],[Order ID]],OrderBreakDown!A3820:H11867,4,0)</f>
        <v>$166.00</v>
      </c>
      <c r="O3821" s="18" t="str">
        <f>VLOOKUP(Table3[[#This Row],[Order ID]],OrderBreakDown!A3820:H11867,5,0)</f>
        <v>-$113.00</v>
      </c>
      <c r="P3821">
        <f>VLOOKUP(Table3[[#This Row],[Order ID]],OrderBreakDown!A3820:H11867,6,0)</f>
        <v>4</v>
      </c>
      <c r="Q3821" t="str">
        <f>VLOOKUP(Table3[[#This Row],[Order ID]],OrderBreakDown!A3820:H11867,7,0)</f>
        <v>Technology</v>
      </c>
      <c r="R3821" t="str">
        <f>VLOOKUP(Table3[[#This Row],[Order ID]],OrderBreakDown!A3820:H11867,8,0)</f>
        <v>Accessories</v>
      </c>
    </row>
    <row r="3822" spans="1:18" ht="21.75" customHeight="1" thickBot="1" x14ac:dyDescent="0.3">
      <c r="A3822" s="5" t="s">
        <v>5722</v>
      </c>
      <c r="B3822" s="2">
        <v>41946</v>
      </c>
      <c r="C3822" s="1" t="s">
        <v>2584</v>
      </c>
      <c r="D3822" s="1" t="s">
        <v>263</v>
      </c>
      <c r="E3822" s="1" t="s">
        <v>49</v>
      </c>
      <c r="F3822" s="1" t="s">
        <v>50</v>
      </c>
      <c r="G3822" s="1" t="s">
        <v>21</v>
      </c>
      <c r="H3822" s="2">
        <v>41950</v>
      </c>
      <c r="I3822" s="1" t="s">
        <v>22</v>
      </c>
      <c r="J3822" s="6" t="s">
        <v>264</v>
      </c>
      <c r="L3822" t="str">
        <f>VLOOKUP(Table3[[#This Row],[Order ID]],OrderBreakDown!A3821:H11868,2,0)</f>
        <v>Fellowes Box, Industrial</v>
      </c>
      <c r="M3822" s="16">
        <f>VLOOKUP(Table3[[#This Row],[Order ID]],OrderBreakDown!A3821:H11868,3,0)</f>
        <v>0.4</v>
      </c>
      <c r="N3822" t="str">
        <f>VLOOKUP(Table3[[#This Row],[Order ID]],OrderBreakDown!A3821:H11868,4,0)</f>
        <v>$24.00</v>
      </c>
      <c r="O3822" s="18" t="str">
        <f>VLOOKUP(Table3[[#This Row],[Order ID]],OrderBreakDown!A3821:H11868,5,0)</f>
        <v>-$14.00</v>
      </c>
      <c r="P3822">
        <f>VLOOKUP(Table3[[#This Row],[Order ID]],OrderBreakDown!A3821:H11868,6,0)</f>
        <v>2</v>
      </c>
      <c r="Q3822" t="str">
        <f>VLOOKUP(Table3[[#This Row],[Order ID]],OrderBreakDown!A3821:H11868,7,0)</f>
        <v>Office Supplies</v>
      </c>
      <c r="R3822" t="str">
        <f>VLOOKUP(Table3[[#This Row],[Order ID]],OrderBreakDown!A3821:H11868,8,0)</f>
        <v>Storage</v>
      </c>
    </row>
    <row r="3823" spans="1:18" ht="21.75" customHeight="1" thickBot="1" x14ac:dyDescent="0.3">
      <c r="A3823" s="5" t="s">
        <v>5723</v>
      </c>
      <c r="B3823" s="2">
        <v>41947</v>
      </c>
      <c r="C3823" s="1" t="s">
        <v>2229</v>
      </c>
      <c r="D3823" s="1" t="s">
        <v>2409</v>
      </c>
      <c r="E3823" s="1" t="s">
        <v>27</v>
      </c>
      <c r="F3823" s="1" t="s">
        <v>28</v>
      </c>
      <c r="G3823" s="1" t="s">
        <v>33</v>
      </c>
      <c r="H3823" s="2">
        <v>41951</v>
      </c>
      <c r="I3823" s="1" t="s">
        <v>22</v>
      </c>
      <c r="J3823" s="6" t="s">
        <v>194</v>
      </c>
      <c r="L3823" t="str">
        <f>VLOOKUP(Table3[[#This Row],[Order ID]],OrderBreakDown!A3822:H11869,2,0)</f>
        <v>Ibico Index Tab, Clear</v>
      </c>
      <c r="M3823" s="16">
        <f>VLOOKUP(Table3[[#This Row],[Order ID]],OrderBreakDown!A3822:H11869,3,0)</f>
        <v>0</v>
      </c>
      <c r="N3823" t="str">
        <f>VLOOKUP(Table3[[#This Row],[Order ID]],OrderBreakDown!A3822:H11869,4,0)</f>
        <v>$18.00</v>
      </c>
      <c r="O3823" s="18" t="str">
        <f>VLOOKUP(Table3[[#This Row],[Order ID]],OrderBreakDown!A3822:H11869,5,0)</f>
        <v>$3.00</v>
      </c>
      <c r="P3823">
        <f>VLOOKUP(Table3[[#This Row],[Order ID]],OrderBreakDown!A3822:H11869,6,0)</f>
        <v>2</v>
      </c>
      <c r="Q3823" t="str">
        <f>VLOOKUP(Table3[[#This Row],[Order ID]],OrderBreakDown!A3822:H11869,7,0)</f>
        <v>Office Supplies</v>
      </c>
      <c r="R3823" t="str">
        <f>VLOOKUP(Table3[[#This Row],[Order ID]],OrderBreakDown!A3822:H11869,8,0)</f>
        <v>Binders</v>
      </c>
    </row>
    <row r="3824" spans="1:18" ht="21.75" customHeight="1" thickBot="1" x14ac:dyDescent="0.3">
      <c r="A3824" s="5" t="s">
        <v>5724</v>
      </c>
      <c r="B3824" s="2">
        <v>41947</v>
      </c>
      <c r="C3824" s="1" t="s">
        <v>2190</v>
      </c>
      <c r="D3824" s="1" t="s">
        <v>1701</v>
      </c>
      <c r="E3824" s="1" t="s">
        <v>27</v>
      </c>
      <c r="F3824" s="1" t="s">
        <v>28</v>
      </c>
      <c r="G3824" s="1" t="s">
        <v>33</v>
      </c>
      <c r="H3824" s="2">
        <v>41950</v>
      </c>
      <c r="I3824" s="1" t="s">
        <v>37</v>
      </c>
      <c r="J3824" s="6" t="s">
        <v>311</v>
      </c>
      <c r="L3824" t="str">
        <f>VLOOKUP(Table3[[#This Row],[Order ID]],OrderBreakDown!A3823:H11870,2,0)</f>
        <v>Kleencut Box Cutter, Serrated</v>
      </c>
      <c r="M3824" s="16">
        <f>VLOOKUP(Table3[[#This Row],[Order ID]],OrderBreakDown!A3823:H11870,3,0)</f>
        <v>0</v>
      </c>
      <c r="N3824" t="str">
        <f>VLOOKUP(Table3[[#This Row],[Order ID]],OrderBreakDown!A3823:H11870,4,0)</f>
        <v>$63.00</v>
      </c>
      <c r="O3824" s="18" t="str">
        <f>VLOOKUP(Table3[[#This Row],[Order ID]],OrderBreakDown!A3823:H11870,5,0)</f>
        <v>$14.00</v>
      </c>
      <c r="P3824">
        <f>VLOOKUP(Table3[[#This Row],[Order ID]],OrderBreakDown!A3823:H11870,6,0)</f>
        <v>2</v>
      </c>
      <c r="Q3824" t="str">
        <f>VLOOKUP(Table3[[#This Row],[Order ID]],OrderBreakDown!A3823:H11870,7,0)</f>
        <v>Office Supplies</v>
      </c>
      <c r="R3824" t="str">
        <f>VLOOKUP(Table3[[#This Row],[Order ID]],OrderBreakDown!A3823:H11870,8,0)</f>
        <v>Supplies</v>
      </c>
    </row>
    <row r="3825" spans="1:18" ht="21.75" customHeight="1" thickBot="1" x14ac:dyDescent="0.3">
      <c r="A3825" s="5" t="s">
        <v>5725</v>
      </c>
      <c r="B3825" s="2">
        <v>41947</v>
      </c>
      <c r="C3825" s="1" t="s">
        <v>2516</v>
      </c>
      <c r="D3825" s="1" t="s">
        <v>4522</v>
      </c>
      <c r="E3825" s="1" t="s">
        <v>66</v>
      </c>
      <c r="F3825" s="1" t="s">
        <v>28</v>
      </c>
      <c r="G3825" s="1" t="s">
        <v>21</v>
      </c>
      <c r="H3825" s="2">
        <v>41951</v>
      </c>
      <c r="I3825" s="1" t="s">
        <v>16</v>
      </c>
      <c r="J3825" s="6" t="s">
        <v>116</v>
      </c>
      <c r="L3825" t="str">
        <f>VLOOKUP(Table3[[#This Row],[Order ID]],OrderBreakDown!A3824:H11871,2,0)</f>
        <v>Eldon Box, Single Width</v>
      </c>
      <c r="M3825" s="16">
        <f>VLOOKUP(Table3[[#This Row],[Order ID]],OrderBreakDown!A3824:H11871,3,0)</f>
        <v>0.1</v>
      </c>
      <c r="N3825" t="str">
        <f>VLOOKUP(Table3[[#This Row],[Order ID]],OrderBreakDown!A3824:H11871,4,0)</f>
        <v>$19.00</v>
      </c>
      <c r="O3825" s="18" t="str">
        <f>VLOOKUP(Table3[[#This Row],[Order ID]],OrderBreakDown!A3824:H11871,5,0)</f>
        <v>$4.00</v>
      </c>
      <c r="P3825">
        <f>VLOOKUP(Table3[[#This Row],[Order ID]],OrderBreakDown!A3824:H11871,6,0)</f>
        <v>2</v>
      </c>
      <c r="Q3825" t="str">
        <f>VLOOKUP(Table3[[#This Row],[Order ID]],OrderBreakDown!A3824:H11871,7,0)</f>
        <v>Office Supplies</v>
      </c>
      <c r="R3825" t="str">
        <f>VLOOKUP(Table3[[#This Row],[Order ID]],OrderBreakDown!A3824:H11871,8,0)</f>
        <v>Storage</v>
      </c>
    </row>
    <row r="3826" spans="1:18" ht="21.75" customHeight="1" thickBot="1" x14ac:dyDescent="0.3">
      <c r="A3826" s="5" t="s">
        <v>5726</v>
      </c>
      <c r="B3826" s="2">
        <v>41947</v>
      </c>
      <c r="C3826" s="1" t="s">
        <v>597</v>
      </c>
      <c r="D3826" s="1" t="s">
        <v>12</v>
      </c>
      <c r="E3826" s="1" t="s">
        <v>13</v>
      </c>
      <c r="F3826" s="1" t="s">
        <v>14</v>
      </c>
      <c r="G3826" s="1" t="s">
        <v>21</v>
      </c>
      <c r="H3826" s="2">
        <v>41949</v>
      </c>
      <c r="I3826" s="1" t="s">
        <v>37</v>
      </c>
      <c r="J3826" s="6" t="s">
        <v>12</v>
      </c>
      <c r="L3826" t="str">
        <f>VLOOKUP(Table3[[#This Row],[Order ID]],OrderBreakDown!A3825:H11872,2,0)</f>
        <v>Hon Color Coded Labels, 5000 Label Set</v>
      </c>
      <c r="M3826" s="16">
        <f>VLOOKUP(Table3[[#This Row],[Order ID]],OrderBreakDown!A3825:H11872,3,0)</f>
        <v>0.5</v>
      </c>
      <c r="N3826" t="str">
        <f>VLOOKUP(Table3[[#This Row],[Order ID]],OrderBreakDown!A3825:H11872,4,0)</f>
        <v>$13.00</v>
      </c>
      <c r="O3826" s="18" t="str">
        <f>VLOOKUP(Table3[[#This Row],[Order ID]],OrderBreakDown!A3825:H11872,5,0)</f>
        <v>-$13.00</v>
      </c>
      <c r="P3826">
        <f>VLOOKUP(Table3[[#This Row],[Order ID]],OrderBreakDown!A3825:H11872,6,0)</f>
        <v>2</v>
      </c>
      <c r="Q3826" t="str">
        <f>VLOOKUP(Table3[[#This Row],[Order ID]],OrderBreakDown!A3825:H11872,7,0)</f>
        <v>Office Supplies</v>
      </c>
      <c r="R3826" t="str">
        <f>VLOOKUP(Table3[[#This Row],[Order ID]],OrderBreakDown!A3825:H11872,8,0)</f>
        <v>Labels</v>
      </c>
    </row>
    <row r="3827" spans="1:18" ht="21.75" customHeight="1" thickBot="1" x14ac:dyDescent="0.3">
      <c r="A3827" s="5" t="s">
        <v>5727</v>
      </c>
      <c r="B3827" s="2">
        <v>41948</v>
      </c>
      <c r="C3827" s="1" t="s">
        <v>288</v>
      </c>
      <c r="D3827" s="1" t="s">
        <v>3444</v>
      </c>
      <c r="E3827" s="1" t="s">
        <v>66</v>
      </c>
      <c r="F3827" s="1" t="s">
        <v>28</v>
      </c>
      <c r="G3827" s="1" t="s">
        <v>21</v>
      </c>
      <c r="H3827" s="2">
        <v>41952</v>
      </c>
      <c r="I3827" s="1" t="s">
        <v>16</v>
      </c>
      <c r="J3827" s="6" t="s">
        <v>821</v>
      </c>
      <c r="L3827" t="str">
        <f>VLOOKUP(Table3[[#This Row],[Order ID]],OrderBreakDown!A3826:H11873,2,0)</f>
        <v>Harbour Creations Rocking Chair, Black</v>
      </c>
      <c r="M3827" s="16">
        <f>VLOOKUP(Table3[[#This Row],[Order ID]],OrderBreakDown!A3826:H11873,3,0)</f>
        <v>0.1</v>
      </c>
      <c r="N3827" t="str">
        <f>VLOOKUP(Table3[[#This Row],[Order ID]],OrderBreakDown!A3826:H11873,4,0)</f>
        <v>$911.00</v>
      </c>
      <c r="O3827" s="18" t="str">
        <f>VLOOKUP(Table3[[#This Row],[Order ID]],OrderBreakDown!A3826:H11873,5,0)</f>
        <v>$202.00</v>
      </c>
      <c r="P3827">
        <f>VLOOKUP(Table3[[#This Row],[Order ID]],OrderBreakDown!A3826:H11873,6,0)</f>
        <v>7</v>
      </c>
      <c r="Q3827" t="str">
        <f>VLOOKUP(Table3[[#This Row],[Order ID]],OrderBreakDown!A3826:H11873,7,0)</f>
        <v>Furniture</v>
      </c>
      <c r="R3827" t="str">
        <f>VLOOKUP(Table3[[#This Row],[Order ID]],OrderBreakDown!A3826:H11873,8,0)</f>
        <v>Chairs</v>
      </c>
    </row>
    <row r="3828" spans="1:18" ht="21.75" customHeight="1" thickBot="1" x14ac:dyDescent="0.3">
      <c r="A3828" s="5" t="s">
        <v>5728</v>
      </c>
      <c r="B3828" s="2">
        <v>41948</v>
      </c>
      <c r="C3828" s="1" t="s">
        <v>1772</v>
      </c>
      <c r="D3828" s="1" t="s">
        <v>587</v>
      </c>
      <c r="E3828" s="1" t="s">
        <v>49</v>
      </c>
      <c r="F3828" s="1" t="s">
        <v>50</v>
      </c>
      <c r="G3828" s="1" t="s">
        <v>21</v>
      </c>
      <c r="H3828" s="2">
        <v>41955</v>
      </c>
      <c r="I3828" s="1" t="s">
        <v>22</v>
      </c>
      <c r="J3828" s="6" t="s">
        <v>108</v>
      </c>
      <c r="L3828" t="str">
        <f>VLOOKUP(Table3[[#This Row],[Order ID]],OrderBreakDown!A3827:H11874,2,0)</f>
        <v>Bush 3-Shelf Cabinet, Traditional</v>
      </c>
      <c r="M3828" s="16">
        <f>VLOOKUP(Table3[[#This Row],[Order ID]],OrderBreakDown!A3827:H11874,3,0)</f>
        <v>0</v>
      </c>
      <c r="N3828" t="str">
        <f>VLOOKUP(Table3[[#This Row],[Order ID]],OrderBreakDown!A3827:H11874,4,0)</f>
        <v>$430.00</v>
      </c>
      <c r="O3828" s="18" t="str">
        <f>VLOOKUP(Table3[[#This Row],[Order ID]],OrderBreakDown!A3827:H11874,5,0)</f>
        <v>$95.00</v>
      </c>
      <c r="P3828">
        <f>VLOOKUP(Table3[[#This Row],[Order ID]],OrderBreakDown!A3827:H11874,6,0)</f>
        <v>3</v>
      </c>
      <c r="Q3828" t="str">
        <f>VLOOKUP(Table3[[#This Row],[Order ID]],OrderBreakDown!A3827:H11874,7,0)</f>
        <v>Furniture</v>
      </c>
      <c r="R3828" t="str">
        <f>VLOOKUP(Table3[[#This Row],[Order ID]],OrderBreakDown!A3827:H11874,8,0)</f>
        <v>Bookcases</v>
      </c>
    </row>
    <row r="3829" spans="1:18" ht="21.75" customHeight="1" thickBot="1" x14ac:dyDescent="0.3">
      <c r="A3829" s="5" t="s">
        <v>5729</v>
      </c>
      <c r="B3829" s="2">
        <v>41948</v>
      </c>
      <c r="C3829" s="1" t="s">
        <v>992</v>
      </c>
      <c r="D3829" s="1" t="s">
        <v>282</v>
      </c>
      <c r="E3829" s="1" t="s">
        <v>66</v>
      </c>
      <c r="F3829" s="1" t="s">
        <v>28</v>
      </c>
      <c r="G3829" s="1" t="s">
        <v>21</v>
      </c>
      <c r="H3829" s="2">
        <v>41948</v>
      </c>
      <c r="I3829" s="1" t="s">
        <v>62</v>
      </c>
      <c r="J3829" s="6" t="s">
        <v>282</v>
      </c>
      <c r="L3829" t="str">
        <f>VLOOKUP(Table3[[#This Row],[Order ID]],OrderBreakDown!A3828:H11875,2,0)</f>
        <v>Eldon Light Bulb, Durable</v>
      </c>
      <c r="M3829" s="16">
        <f>VLOOKUP(Table3[[#This Row],[Order ID]],OrderBreakDown!A3828:H11875,3,0)</f>
        <v>0.1</v>
      </c>
      <c r="N3829" t="str">
        <f>VLOOKUP(Table3[[#This Row],[Order ID]],OrderBreakDown!A3828:H11875,4,0)</f>
        <v>$120.00</v>
      </c>
      <c r="O3829" s="18" t="str">
        <f>VLOOKUP(Table3[[#This Row],[Order ID]],OrderBreakDown!A3828:H11875,5,0)</f>
        <v>$44.00</v>
      </c>
      <c r="P3829">
        <f>VLOOKUP(Table3[[#This Row],[Order ID]],OrderBreakDown!A3828:H11875,6,0)</f>
        <v>6</v>
      </c>
      <c r="Q3829" t="str">
        <f>VLOOKUP(Table3[[#This Row],[Order ID]],OrderBreakDown!A3828:H11875,7,0)</f>
        <v>Furniture</v>
      </c>
      <c r="R3829" t="str">
        <f>VLOOKUP(Table3[[#This Row],[Order ID]],OrderBreakDown!A3828:H11875,8,0)</f>
        <v>Furnishings</v>
      </c>
    </row>
    <row r="3830" spans="1:18" ht="21.75" customHeight="1" thickBot="1" x14ac:dyDescent="0.3">
      <c r="A3830" s="5" t="s">
        <v>5730</v>
      </c>
      <c r="B3830" s="2">
        <v>41948</v>
      </c>
      <c r="C3830" s="1" t="s">
        <v>794</v>
      </c>
      <c r="D3830" s="1" t="s">
        <v>860</v>
      </c>
      <c r="E3830" s="1" t="s">
        <v>20</v>
      </c>
      <c r="F3830" s="1" t="s">
        <v>14</v>
      </c>
      <c r="G3830" s="1" t="s">
        <v>21</v>
      </c>
      <c r="H3830" s="2">
        <v>41952</v>
      </c>
      <c r="I3830" s="1" t="s">
        <v>16</v>
      </c>
      <c r="J3830" s="6" t="s">
        <v>419</v>
      </c>
      <c r="L3830" t="str">
        <f>VLOOKUP(Table3[[#This Row],[Order ID]],OrderBreakDown!A3829:H11876,2,0)</f>
        <v>Stanley Pens, Blue</v>
      </c>
      <c r="M3830" s="16">
        <f>VLOOKUP(Table3[[#This Row],[Order ID]],OrderBreakDown!A3829:H11876,3,0)</f>
        <v>0</v>
      </c>
      <c r="N3830" t="str">
        <f>VLOOKUP(Table3[[#This Row],[Order ID]],OrderBreakDown!A3829:H11876,4,0)</f>
        <v>$50.00</v>
      </c>
      <c r="O3830" s="18" t="str">
        <f>VLOOKUP(Table3[[#This Row],[Order ID]],OrderBreakDown!A3829:H11876,5,0)</f>
        <v>$25.00</v>
      </c>
      <c r="P3830">
        <f>VLOOKUP(Table3[[#This Row],[Order ID]],OrderBreakDown!A3829:H11876,6,0)</f>
        <v>5</v>
      </c>
      <c r="Q3830" t="str">
        <f>VLOOKUP(Table3[[#This Row],[Order ID]],OrderBreakDown!A3829:H11876,7,0)</f>
        <v>Office Supplies</v>
      </c>
      <c r="R3830" t="str">
        <f>VLOOKUP(Table3[[#This Row],[Order ID]],OrderBreakDown!A3829:H11876,8,0)</f>
        <v>Art</v>
      </c>
    </row>
    <row r="3831" spans="1:18" ht="21.75" customHeight="1" thickBot="1" x14ac:dyDescent="0.3">
      <c r="A3831" s="5" t="s">
        <v>5731</v>
      </c>
      <c r="B3831" s="2">
        <v>41948</v>
      </c>
      <c r="C3831" s="1" t="s">
        <v>1061</v>
      </c>
      <c r="D3831" s="1" t="s">
        <v>282</v>
      </c>
      <c r="E3831" s="1" t="s">
        <v>66</v>
      </c>
      <c r="F3831" s="1" t="s">
        <v>28</v>
      </c>
      <c r="G3831" s="1" t="s">
        <v>21</v>
      </c>
      <c r="H3831" s="2">
        <v>41954</v>
      </c>
      <c r="I3831" s="1" t="s">
        <v>22</v>
      </c>
      <c r="J3831" s="6" t="s">
        <v>282</v>
      </c>
      <c r="L3831" t="str">
        <f>VLOOKUP(Table3[[#This Row],[Order ID]],OrderBreakDown!A3830:H11877,2,0)</f>
        <v>Stanley Pencil Sharpener, Water Color</v>
      </c>
      <c r="M3831" s="16">
        <f>VLOOKUP(Table3[[#This Row],[Order ID]],OrderBreakDown!A3830:H11877,3,0)</f>
        <v>0.1</v>
      </c>
      <c r="N3831" t="str">
        <f>VLOOKUP(Table3[[#This Row],[Order ID]],OrderBreakDown!A3830:H11877,4,0)</f>
        <v>$113.00</v>
      </c>
      <c r="O3831" s="18" t="str">
        <f>VLOOKUP(Table3[[#This Row],[Order ID]],OrderBreakDown!A3830:H11877,5,0)</f>
        <v>-$5.00</v>
      </c>
      <c r="P3831">
        <f>VLOOKUP(Table3[[#This Row],[Order ID]],OrderBreakDown!A3830:H11877,6,0)</f>
        <v>5</v>
      </c>
      <c r="Q3831" t="str">
        <f>VLOOKUP(Table3[[#This Row],[Order ID]],OrderBreakDown!A3830:H11877,7,0)</f>
        <v>Office Supplies</v>
      </c>
      <c r="R3831" t="str">
        <f>VLOOKUP(Table3[[#This Row],[Order ID]],OrderBreakDown!A3830:H11877,8,0)</f>
        <v>Art</v>
      </c>
    </row>
    <row r="3832" spans="1:18" ht="21.75" customHeight="1" thickBot="1" x14ac:dyDescent="0.3">
      <c r="A3832" s="5" t="s">
        <v>5732</v>
      </c>
      <c r="B3832" s="2">
        <v>41949</v>
      </c>
      <c r="C3832" s="1" t="s">
        <v>506</v>
      </c>
      <c r="D3832" s="1" t="s">
        <v>263</v>
      </c>
      <c r="E3832" s="1" t="s">
        <v>49</v>
      </c>
      <c r="F3832" s="1" t="s">
        <v>50</v>
      </c>
      <c r="G3832" s="1" t="s">
        <v>33</v>
      </c>
      <c r="H3832" s="2">
        <v>41954</v>
      </c>
      <c r="I3832" s="1" t="s">
        <v>22</v>
      </c>
      <c r="J3832" s="6" t="s">
        <v>264</v>
      </c>
      <c r="L3832" t="str">
        <f>VLOOKUP(Table3[[#This Row],[Order ID]],OrderBreakDown!A3831:H11878,2,0)</f>
        <v>Rubbermaid Frame, Duo Pack</v>
      </c>
      <c r="M3832" s="16">
        <f>VLOOKUP(Table3[[#This Row],[Order ID]],OrderBreakDown!A3831:H11878,3,0)</f>
        <v>0</v>
      </c>
      <c r="N3832" t="str">
        <f>VLOOKUP(Table3[[#This Row],[Order ID]],OrderBreakDown!A3831:H11878,4,0)</f>
        <v>$550.00</v>
      </c>
      <c r="O3832" s="18" t="str">
        <f>VLOOKUP(Table3[[#This Row],[Order ID]],OrderBreakDown!A3831:H11878,5,0)</f>
        <v>$60.00</v>
      </c>
      <c r="P3832">
        <f>VLOOKUP(Table3[[#This Row],[Order ID]],OrderBreakDown!A3831:H11878,6,0)</f>
        <v>5</v>
      </c>
      <c r="Q3832" t="str">
        <f>VLOOKUP(Table3[[#This Row],[Order ID]],OrderBreakDown!A3831:H11878,7,0)</f>
        <v>Furniture</v>
      </c>
      <c r="R3832" t="str">
        <f>VLOOKUP(Table3[[#This Row],[Order ID]],OrderBreakDown!A3831:H11878,8,0)</f>
        <v>Furnishings</v>
      </c>
    </row>
    <row r="3833" spans="1:18" ht="21.75" customHeight="1" thickBot="1" x14ac:dyDescent="0.3">
      <c r="A3833" s="5" t="s">
        <v>5733</v>
      </c>
      <c r="B3833" s="2">
        <v>41949</v>
      </c>
      <c r="C3833" s="1" t="s">
        <v>2289</v>
      </c>
      <c r="D3833" s="1" t="s">
        <v>173</v>
      </c>
      <c r="E3833" s="1" t="s">
        <v>58</v>
      </c>
      <c r="F3833" s="1" t="s">
        <v>50</v>
      </c>
      <c r="G3833" s="1" t="s">
        <v>21</v>
      </c>
      <c r="H3833" s="2">
        <v>41952</v>
      </c>
      <c r="I3833" s="1" t="s">
        <v>16</v>
      </c>
      <c r="J3833" s="6" t="s">
        <v>174</v>
      </c>
      <c r="L3833" t="str">
        <f>VLOOKUP(Table3[[#This Row],[Order ID]],OrderBreakDown!A3832:H11879,2,0)</f>
        <v>Tenex Lockers, Industrial</v>
      </c>
      <c r="M3833" s="16">
        <f>VLOOKUP(Table3[[#This Row],[Order ID]],OrderBreakDown!A3832:H11879,3,0)</f>
        <v>0.1</v>
      </c>
      <c r="N3833" t="str">
        <f>VLOOKUP(Table3[[#This Row],[Order ID]],OrderBreakDown!A3832:H11879,4,0)</f>
        <v>$553.00</v>
      </c>
      <c r="O3833" s="18" t="str">
        <f>VLOOKUP(Table3[[#This Row],[Order ID]],OrderBreakDown!A3832:H11879,5,0)</f>
        <v>$110.00</v>
      </c>
      <c r="P3833">
        <f>VLOOKUP(Table3[[#This Row],[Order ID]],OrderBreakDown!A3832:H11879,6,0)</f>
        <v>3</v>
      </c>
      <c r="Q3833" t="str">
        <f>VLOOKUP(Table3[[#This Row],[Order ID]],OrderBreakDown!A3832:H11879,7,0)</f>
        <v>Office Supplies</v>
      </c>
      <c r="R3833" t="str">
        <f>VLOOKUP(Table3[[#This Row],[Order ID]],OrderBreakDown!A3832:H11879,8,0)</f>
        <v>Storage</v>
      </c>
    </row>
    <row r="3834" spans="1:18" ht="21.75" customHeight="1" thickBot="1" x14ac:dyDescent="0.3">
      <c r="A3834" s="5" t="s">
        <v>5734</v>
      </c>
      <c r="B3834" s="2">
        <v>41949</v>
      </c>
      <c r="C3834" s="1" t="s">
        <v>1880</v>
      </c>
      <c r="D3834" s="1" t="s">
        <v>1583</v>
      </c>
      <c r="E3834" s="1" t="s">
        <v>20</v>
      </c>
      <c r="F3834" s="1" t="s">
        <v>14</v>
      </c>
      <c r="G3834" s="1" t="s">
        <v>21</v>
      </c>
      <c r="H3834" s="2">
        <v>41952</v>
      </c>
      <c r="I3834" s="1" t="s">
        <v>37</v>
      </c>
      <c r="J3834" s="6" t="s">
        <v>23</v>
      </c>
      <c r="L3834" t="str">
        <f>VLOOKUP(Table3[[#This Row],[Order ID]],OrderBreakDown!A3833:H11880,2,0)</f>
        <v>Sanford Sketch Pad, Easy-Erase</v>
      </c>
      <c r="M3834" s="16">
        <f>VLOOKUP(Table3[[#This Row],[Order ID]],OrderBreakDown!A3833:H11880,3,0)</f>
        <v>0</v>
      </c>
      <c r="N3834" t="str">
        <f>VLOOKUP(Table3[[#This Row],[Order ID]],OrderBreakDown!A3833:H11880,4,0)</f>
        <v>$92.00</v>
      </c>
      <c r="O3834" s="18" t="str">
        <f>VLOOKUP(Table3[[#This Row],[Order ID]],OrderBreakDown!A3833:H11880,5,0)</f>
        <v>$42.00</v>
      </c>
      <c r="P3834">
        <f>VLOOKUP(Table3[[#This Row],[Order ID]],OrderBreakDown!A3833:H11880,6,0)</f>
        <v>2</v>
      </c>
      <c r="Q3834" t="str">
        <f>VLOOKUP(Table3[[#This Row],[Order ID]],OrderBreakDown!A3833:H11880,7,0)</f>
        <v>Office Supplies</v>
      </c>
      <c r="R3834" t="str">
        <f>VLOOKUP(Table3[[#This Row],[Order ID]],OrderBreakDown!A3833:H11880,8,0)</f>
        <v>Art</v>
      </c>
    </row>
    <row r="3835" spans="1:18" ht="21.75" customHeight="1" thickBot="1" x14ac:dyDescent="0.3">
      <c r="A3835" s="5" t="s">
        <v>5735</v>
      </c>
      <c r="B3835" s="2">
        <v>41949</v>
      </c>
      <c r="C3835" s="1" t="s">
        <v>2527</v>
      </c>
      <c r="D3835" s="1" t="s">
        <v>334</v>
      </c>
      <c r="E3835" s="1" t="s">
        <v>49</v>
      </c>
      <c r="F3835" s="1" t="s">
        <v>50</v>
      </c>
      <c r="G3835" s="1" t="s">
        <v>21</v>
      </c>
      <c r="H3835" s="2">
        <v>41954</v>
      </c>
      <c r="I3835" s="1" t="s">
        <v>22</v>
      </c>
      <c r="J3835" s="6" t="s">
        <v>335</v>
      </c>
      <c r="L3835" t="str">
        <f>VLOOKUP(Table3[[#This Row],[Order ID]],OrderBreakDown!A3834:H11881,2,0)</f>
        <v>Ames Interoffice Envelope, with clear poly window</v>
      </c>
      <c r="M3835" s="16">
        <f>VLOOKUP(Table3[[#This Row],[Order ID]],OrderBreakDown!A3834:H11881,3,0)</f>
        <v>0</v>
      </c>
      <c r="N3835" t="str">
        <f>VLOOKUP(Table3[[#This Row],[Order ID]],OrderBreakDown!A3834:H11881,4,0)</f>
        <v>$97.00</v>
      </c>
      <c r="O3835" s="18" t="str">
        <f>VLOOKUP(Table3[[#This Row],[Order ID]],OrderBreakDown!A3834:H11881,5,0)</f>
        <v>$31.00</v>
      </c>
      <c r="P3835">
        <f>VLOOKUP(Table3[[#This Row],[Order ID]],OrderBreakDown!A3834:H11881,6,0)</f>
        <v>2</v>
      </c>
      <c r="Q3835" t="str">
        <f>VLOOKUP(Table3[[#This Row],[Order ID]],OrderBreakDown!A3834:H11881,7,0)</f>
        <v>Office Supplies</v>
      </c>
      <c r="R3835" t="str">
        <f>VLOOKUP(Table3[[#This Row],[Order ID]],OrderBreakDown!A3834:H11881,8,0)</f>
        <v>Envelopes</v>
      </c>
    </row>
    <row r="3836" spans="1:18" ht="21.75" customHeight="1" thickBot="1" x14ac:dyDescent="0.3">
      <c r="A3836" s="5" t="s">
        <v>5736</v>
      </c>
      <c r="B3836" s="2">
        <v>41949</v>
      </c>
      <c r="C3836" s="1" t="s">
        <v>430</v>
      </c>
      <c r="D3836" s="1" t="s">
        <v>637</v>
      </c>
      <c r="E3836" s="1" t="s">
        <v>20</v>
      </c>
      <c r="F3836" s="1" t="s">
        <v>14</v>
      </c>
      <c r="G3836" s="1" t="s">
        <v>21</v>
      </c>
      <c r="H3836" s="2">
        <v>41954</v>
      </c>
      <c r="I3836" s="1" t="s">
        <v>16</v>
      </c>
      <c r="J3836" s="6" t="s">
        <v>23</v>
      </c>
      <c r="L3836" t="str">
        <f>VLOOKUP(Table3[[#This Row],[Order ID]],OrderBreakDown!A3835:H11882,2,0)</f>
        <v>Rubbermaid Frame, Duo Pack</v>
      </c>
      <c r="M3836" s="16">
        <f>VLOOKUP(Table3[[#This Row],[Order ID]],OrderBreakDown!A3835:H11882,3,0)</f>
        <v>0.3</v>
      </c>
      <c r="N3836" t="str">
        <f>VLOOKUP(Table3[[#This Row],[Order ID]],OrderBreakDown!A3835:H11882,4,0)</f>
        <v>$539.00</v>
      </c>
      <c r="O3836" s="18" t="str">
        <f>VLOOKUP(Table3[[#This Row],[Order ID]],OrderBreakDown!A3835:H11882,5,0)</f>
        <v>-$146.00</v>
      </c>
      <c r="P3836">
        <f>VLOOKUP(Table3[[#This Row],[Order ID]],OrderBreakDown!A3835:H11882,6,0)</f>
        <v>7</v>
      </c>
      <c r="Q3836" t="str">
        <f>VLOOKUP(Table3[[#This Row],[Order ID]],OrderBreakDown!A3835:H11882,7,0)</f>
        <v>Furniture</v>
      </c>
      <c r="R3836" t="str">
        <f>VLOOKUP(Table3[[#This Row],[Order ID]],OrderBreakDown!A3835:H11882,8,0)</f>
        <v>Furnishings</v>
      </c>
    </row>
    <row r="3837" spans="1:18" ht="21.75" customHeight="1" thickBot="1" x14ac:dyDescent="0.3">
      <c r="A3837" s="5" t="s">
        <v>5737</v>
      </c>
      <c r="B3837" s="2">
        <v>41950</v>
      </c>
      <c r="C3837" s="1" t="s">
        <v>644</v>
      </c>
      <c r="D3837" s="1" t="s">
        <v>190</v>
      </c>
      <c r="E3837" s="1" t="s">
        <v>27</v>
      </c>
      <c r="F3837" s="1" t="s">
        <v>28</v>
      </c>
      <c r="G3837" s="1" t="s">
        <v>21</v>
      </c>
      <c r="H3837" s="2">
        <v>41955</v>
      </c>
      <c r="I3837" s="1" t="s">
        <v>22</v>
      </c>
      <c r="J3837" s="6" t="s">
        <v>41</v>
      </c>
      <c r="L3837" t="str">
        <f>VLOOKUP(Table3[[#This Row],[Order ID]],OrderBreakDown!A3836:H11883,2,0)</f>
        <v>Acco 3-Hole Punch, Economy</v>
      </c>
      <c r="M3837" s="16">
        <f>VLOOKUP(Table3[[#This Row],[Order ID]],OrderBreakDown!A3836:H11883,3,0)</f>
        <v>0</v>
      </c>
      <c r="N3837" t="str">
        <f>VLOOKUP(Table3[[#This Row],[Order ID]],OrderBreakDown!A3836:H11883,4,0)</f>
        <v>$60.00</v>
      </c>
      <c r="O3837" s="18" t="str">
        <f>VLOOKUP(Table3[[#This Row],[Order ID]],OrderBreakDown!A3836:H11883,5,0)</f>
        <v>$11.00</v>
      </c>
      <c r="P3837">
        <f>VLOOKUP(Table3[[#This Row],[Order ID]],OrderBreakDown!A3836:H11883,6,0)</f>
        <v>2</v>
      </c>
      <c r="Q3837" t="str">
        <f>VLOOKUP(Table3[[#This Row],[Order ID]],OrderBreakDown!A3836:H11883,7,0)</f>
        <v>Office Supplies</v>
      </c>
      <c r="R3837" t="str">
        <f>VLOOKUP(Table3[[#This Row],[Order ID]],OrderBreakDown!A3836:H11883,8,0)</f>
        <v>Binders</v>
      </c>
    </row>
    <row r="3838" spans="1:18" ht="21.75" customHeight="1" thickBot="1" x14ac:dyDescent="0.3">
      <c r="A3838" s="5" t="s">
        <v>5738</v>
      </c>
      <c r="B3838" s="2">
        <v>41950</v>
      </c>
      <c r="C3838" s="1" t="s">
        <v>2434</v>
      </c>
      <c r="D3838" s="1" t="s">
        <v>282</v>
      </c>
      <c r="E3838" s="1" t="s">
        <v>66</v>
      </c>
      <c r="F3838" s="1" t="s">
        <v>28</v>
      </c>
      <c r="G3838" s="1" t="s">
        <v>33</v>
      </c>
      <c r="H3838" s="2">
        <v>41954</v>
      </c>
      <c r="I3838" s="1" t="s">
        <v>22</v>
      </c>
      <c r="J3838" s="6" t="s">
        <v>282</v>
      </c>
      <c r="L3838" t="str">
        <f>VLOOKUP(Table3[[#This Row],[Order ID]],OrderBreakDown!A3837:H11884,2,0)</f>
        <v>Binney &amp; Smith Canvas, Water Color</v>
      </c>
      <c r="M3838" s="16">
        <f>VLOOKUP(Table3[[#This Row],[Order ID]],OrderBreakDown!A3837:H11884,3,0)</f>
        <v>0.1</v>
      </c>
      <c r="N3838" t="str">
        <f>VLOOKUP(Table3[[#This Row],[Order ID]],OrderBreakDown!A3837:H11884,4,0)</f>
        <v>$98.00</v>
      </c>
      <c r="O3838" s="18" t="str">
        <f>VLOOKUP(Table3[[#This Row],[Order ID]],OrderBreakDown!A3837:H11884,5,0)</f>
        <v>$41.00</v>
      </c>
      <c r="P3838">
        <f>VLOOKUP(Table3[[#This Row],[Order ID]],OrderBreakDown!A3837:H11884,6,0)</f>
        <v>2</v>
      </c>
      <c r="Q3838" t="str">
        <f>VLOOKUP(Table3[[#This Row],[Order ID]],OrderBreakDown!A3837:H11884,7,0)</f>
        <v>Office Supplies</v>
      </c>
      <c r="R3838" t="str">
        <f>VLOOKUP(Table3[[#This Row],[Order ID]],OrderBreakDown!A3837:H11884,8,0)</f>
        <v>Art</v>
      </c>
    </row>
    <row r="3839" spans="1:18" ht="21.75" customHeight="1" thickBot="1" x14ac:dyDescent="0.3">
      <c r="A3839" s="5" t="s">
        <v>5739</v>
      </c>
      <c r="B3839" s="2">
        <v>41950</v>
      </c>
      <c r="C3839" s="1" t="s">
        <v>1911</v>
      </c>
      <c r="D3839" s="1" t="s">
        <v>1067</v>
      </c>
      <c r="E3839" s="1" t="s">
        <v>27</v>
      </c>
      <c r="F3839" s="1" t="s">
        <v>28</v>
      </c>
      <c r="G3839" s="1" t="s">
        <v>21</v>
      </c>
      <c r="H3839" s="2">
        <v>41953</v>
      </c>
      <c r="I3839" s="1" t="s">
        <v>37</v>
      </c>
      <c r="J3839" s="6" t="s">
        <v>112</v>
      </c>
      <c r="L3839" t="str">
        <f>VLOOKUP(Table3[[#This Row],[Order ID]],OrderBreakDown!A3838:H11885,2,0)</f>
        <v>SanDisk Message Books, 8.5 x 11</v>
      </c>
      <c r="M3839" s="16">
        <f>VLOOKUP(Table3[[#This Row],[Order ID]],OrderBreakDown!A3838:H11885,3,0)</f>
        <v>0</v>
      </c>
      <c r="N3839" t="str">
        <f>VLOOKUP(Table3[[#This Row],[Order ID]],OrderBreakDown!A3838:H11885,4,0)</f>
        <v>$84.00</v>
      </c>
      <c r="O3839" s="18" t="str">
        <f>VLOOKUP(Table3[[#This Row],[Order ID]],OrderBreakDown!A3838:H11885,5,0)</f>
        <v>$41.00</v>
      </c>
      <c r="P3839">
        <f>VLOOKUP(Table3[[#This Row],[Order ID]],OrderBreakDown!A3838:H11885,6,0)</f>
        <v>3</v>
      </c>
      <c r="Q3839" t="str">
        <f>VLOOKUP(Table3[[#This Row],[Order ID]],OrderBreakDown!A3838:H11885,7,0)</f>
        <v>Office Supplies</v>
      </c>
      <c r="R3839" t="str">
        <f>VLOOKUP(Table3[[#This Row],[Order ID]],OrderBreakDown!A3838:H11885,8,0)</f>
        <v>Paper</v>
      </c>
    </row>
    <row r="3840" spans="1:18" ht="21.75" customHeight="1" thickBot="1" x14ac:dyDescent="0.3">
      <c r="A3840" s="5" t="s">
        <v>5740</v>
      </c>
      <c r="B3840" s="2">
        <v>41950</v>
      </c>
      <c r="C3840" s="1" t="s">
        <v>883</v>
      </c>
      <c r="D3840" s="1" t="s">
        <v>3583</v>
      </c>
      <c r="E3840" s="1" t="s">
        <v>20</v>
      </c>
      <c r="F3840" s="1" t="s">
        <v>14</v>
      </c>
      <c r="G3840" s="1" t="s">
        <v>33</v>
      </c>
      <c r="H3840" s="2">
        <v>41954</v>
      </c>
      <c r="I3840" s="1" t="s">
        <v>22</v>
      </c>
      <c r="J3840" s="6" t="s">
        <v>23</v>
      </c>
      <c r="L3840" t="str">
        <f>VLOOKUP(Table3[[#This Row],[Order ID]],OrderBreakDown!A3839:H11886,2,0)</f>
        <v>Hon Chairmat, Adjustable</v>
      </c>
      <c r="M3840" s="16">
        <f>VLOOKUP(Table3[[#This Row],[Order ID]],OrderBreakDown!A3839:H11886,3,0)</f>
        <v>0</v>
      </c>
      <c r="N3840" t="str">
        <f>VLOOKUP(Table3[[#This Row],[Order ID]],OrderBreakDown!A3839:H11886,4,0)</f>
        <v>$406.00</v>
      </c>
      <c r="O3840" s="18" t="str">
        <f>VLOOKUP(Table3[[#This Row],[Order ID]],OrderBreakDown!A3839:H11886,5,0)</f>
        <v>$97.00</v>
      </c>
      <c r="P3840">
        <f>VLOOKUP(Table3[[#This Row],[Order ID]],OrderBreakDown!A3839:H11886,6,0)</f>
        <v>7</v>
      </c>
      <c r="Q3840" t="str">
        <f>VLOOKUP(Table3[[#This Row],[Order ID]],OrderBreakDown!A3839:H11886,7,0)</f>
        <v>Furniture</v>
      </c>
      <c r="R3840" t="str">
        <f>VLOOKUP(Table3[[#This Row],[Order ID]],OrderBreakDown!A3839:H11886,8,0)</f>
        <v>Chairs</v>
      </c>
    </row>
    <row r="3841" spans="1:18" ht="21.75" customHeight="1" thickBot="1" x14ac:dyDescent="0.3">
      <c r="A3841" s="5" t="s">
        <v>5741</v>
      </c>
      <c r="B3841" s="2">
        <v>41950</v>
      </c>
      <c r="C3841" s="1" t="s">
        <v>3497</v>
      </c>
      <c r="D3841" s="1" t="s">
        <v>679</v>
      </c>
      <c r="E3841" s="1" t="s">
        <v>66</v>
      </c>
      <c r="F3841" s="1" t="s">
        <v>28</v>
      </c>
      <c r="G3841" s="1" t="s">
        <v>15</v>
      </c>
      <c r="H3841" s="2">
        <v>41954</v>
      </c>
      <c r="I3841" s="1" t="s">
        <v>16</v>
      </c>
      <c r="J3841" s="6" t="s">
        <v>116</v>
      </c>
      <c r="L3841" t="str">
        <f>VLOOKUP(Table3[[#This Row],[Order ID]],OrderBreakDown!A3840:H11887,2,0)</f>
        <v>Cameo Mailers, Recycled</v>
      </c>
      <c r="M3841" s="16">
        <f>VLOOKUP(Table3[[#This Row],[Order ID]],OrderBreakDown!A3840:H11887,3,0)</f>
        <v>0</v>
      </c>
      <c r="N3841" t="str">
        <f>VLOOKUP(Table3[[#This Row],[Order ID]],OrderBreakDown!A3840:H11887,4,0)</f>
        <v>$185.00</v>
      </c>
      <c r="O3841" s="18" t="str">
        <f>VLOOKUP(Table3[[#This Row],[Order ID]],OrderBreakDown!A3840:H11887,5,0)</f>
        <v>$42.00</v>
      </c>
      <c r="P3841">
        <f>VLOOKUP(Table3[[#This Row],[Order ID]],OrderBreakDown!A3840:H11887,6,0)</f>
        <v>5</v>
      </c>
      <c r="Q3841" t="str">
        <f>VLOOKUP(Table3[[#This Row],[Order ID]],OrderBreakDown!A3840:H11887,7,0)</f>
        <v>Office Supplies</v>
      </c>
      <c r="R3841" t="str">
        <f>VLOOKUP(Table3[[#This Row],[Order ID]],OrderBreakDown!A3840:H11887,8,0)</f>
        <v>Envelopes</v>
      </c>
    </row>
    <row r="3842" spans="1:18" ht="21.75" customHeight="1" thickBot="1" x14ac:dyDescent="0.3">
      <c r="A3842" s="5" t="s">
        <v>5742</v>
      </c>
      <c r="B3842" s="2">
        <v>41950</v>
      </c>
      <c r="C3842" s="1" t="s">
        <v>1110</v>
      </c>
      <c r="D3842" s="1" t="s">
        <v>548</v>
      </c>
      <c r="E3842" s="1" t="s">
        <v>66</v>
      </c>
      <c r="F3842" s="1" t="s">
        <v>28</v>
      </c>
      <c r="G3842" s="1" t="s">
        <v>21</v>
      </c>
      <c r="H3842" s="2">
        <v>41955</v>
      </c>
      <c r="I3842" s="1" t="s">
        <v>16</v>
      </c>
      <c r="J3842" s="6" t="s">
        <v>295</v>
      </c>
      <c r="L3842" t="str">
        <f>VLOOKUP(Table3[[#This Row],[Order ID]],OrderBreakDown!A3841:H11888,2,0)</f>
        <v>BIC Markers, Easy-Erase</v>
      </c>
      <c r="M3842" s="16">
        <f>VLOOKUP(Table3[[#This Row],[Order ID]],OrderBreakDown!A3841:H11888,3,0)</f>
        <v>0</v>
      </c>
      <c r="N3842" t="str">
        <f>VLOOKUP(Table3[[#This Row],[Order ID]],OrderBreakDown!A3841:H11888,4,0)</f>
        <v>$240.00</v>
      </c>
      <c r="O3842" s="18" t="str">
        <f>VLOOKUP(Table3[[#This Row],[Order ID]],OrderBreakDown!A3841:H11888,5,0)</f>
        <v>$67.00</v>
      </c>
      <c r="P3842">
        <f>VLOOKUP(Table3[[#This Row],[Order ID]],OrderBreakDown!A3841:H11888,6,0)</f>
        <v>9</v>
      </c>
      <c r="Q3842" t="str">
        <f>VLOOKUP(Table3[[#This Row],[Order ID]],OrderBreakDown!A3841:H11888,7,0)</f>
        <v>Office Supplies</v>
      </c>
      <c r="R3842" t="str">
        <f>VLOOKUP(Table3[[#This Row],[Order ID]],OrderBreakDown!A3841:H11888,8,0)</f>
        <v>Art</v>
      </c>
    </row>
    <row r="3843" spans="1:18" ht="21.75" customHeight="1" thickBot="1" x14ac:dyDescent="0.3">
      <c r="A3843" s="5" t="s">
        <v>5743</v>
      </c>
      <c r="B3843" s="2">
        <v>41950</v>
      </c>
      <c r="C3843" s="1" t="s">
        <v>387</v>
      </c>
      <c r="D3843" s="1" t="s">
        <v>1417</v>
      </c>
      <c r="E3843" s="1" t="s">
        <v>27</v>
      </c>
      <c r="F3843" s="1" t="s">
        <v>28</v>
      </c>
      <c r="G3843" s="1" t="s">
        <v>21</v>
      </c>
      <c r="H3843" s="2">
        <v>41952</v>
      </c>
      <c r="I3843" s="1" t="s">
        <v>37</v>
      </c>
      <c r="J3843" s="6" t="s">
        <v>29</v>
      </c>
      <c r="L3843" t="str">
        <f>VLOOKUP(Table3[[#This Row],[Order ID]],OrderBreakDown!A3842:H11889,2,0)</f>
        <v>Binney &amp; Smith Highlighters, Water Color</v>
      </c>
      <c r="M3843" s="16">
        <f>VLOOKUP(Table3[[#This Row],[Order ID]],OrderBreakDown!A3842:H11889,3,0)</f>
        <v>0</v>
      </c>
      <c r="N3843" t="str">
        <f>VLOOKUP(Table3[[#This Row],[Order ID]],OrderBreakDown!A3842:H11889,4,0)</f>
        <v>$138.00</v>
      </c>
      <c r="O3843" s="18" t="str">
        <f>VLOOKUP(Table3[[#This Row],[Order ID]],OrderBreakDown!A3842:H11889,5,0)</f>
        <v>$58.00</v>
      </c>
      <c r="P3843">
        <f>VLOOKUP(Table3[[#This Row],[Order ID]],OrderBreakDown!A3842:H11889,6,0)</f>
        <v>7</v>
      </c>
      <c r="Q3843" t="str">
        <f>VLOOKUP(Table3[[#This Row],[Order ID]],OrderBreakDown!A3842:H11889,7,0)</f>
        <v>Office Supplies</v>
      </c>
      <c r="R3843" t="str">
        <f>VLOOKUP(Table3[[#This Row],[Order ID]],OrderBreakDown!A3842:H11889,8,0)</f>
        <v>Art</v>
      </c>
    </row>
    <row r="3844" spans="1:18" ht="21.75" customHeight="1" thickBot="1" x14ac:dyDescent="0.3">
      <c r="A3844" s="5" t="s">
        <v>5744</v>
      </c>
      <c r="B3844" s="2">
        <v>41950</v>
      </c>
      <c r="C3844" s="1" t="s">
        <v>1466</v>
      </c>
      <c r="D3844" s="1" t="s">
        <v>1355</v>
      </c>
      <c r="E3844" s="1" t="s">
        <v>49</v>
      </c>
      <c r="F3844" s="1" t="s">
        <v>50</v>
      </c>
      <c r="G3844" s="1" t="s">
        <v>21</v>
      </c>
      <c r="H3844" s="2">
        <v>41954</v>
      </c>
      <c r="I3844" s="1" t="s">
        <v>22</v>
      </c>
      <c r="J3844" s="6" t="s">
        <v>1106</v>
      </c>
      <c r="L3844" t="str">
        <f>VLOOKUP(Table3[[#This Row],[Order ID]],OrderBreakDown!A3843:H11890,2,0)</f>
        <v>Enermax Message Books, Recycled</v>
      </c>
      <c r="M3844" s="16">
        <f>VLOOKUP(Table3[[#This Row],[Order ID]],OrderBreakDown!A3843:H11890,3,0)</f>
        <v>0</v>
      </c>
      <c r="N3844" t="str">
        <f>VLOOKUP(Table3[[#This Row],[Order ID]],OrderBreakDown!A3843:H11890,4,0)</f>
        <v>$202.00</v>
      </c>
      <c r="O3844" s="18" t="str">
        <f>VLOOKUP(Table3[[#This Row],[Order ID]],OrderBreakDown!A3843:H11890,5,0)</f>
        <v>$89.00</v>
      </c>
      <c r="P3844">
        <f>VLOOKUP(Table3[[#This Row],[Order ID]],OrderBreakDown!A3843:H11890,6,0)</f>
        <v>9</v>
      </c>
      <c r="Q3844" t="str">
        <f>VLOOKUP(Table3[[#This Row],[Order ID]],OrderBreakDown!A3843:H11890,7,0)</f>
        <v>Office Supplies</v>
      </c>
      <c r="R3844" t="str">
        <f>VLOOKUP(Table3[[#This Row],[Order ID]],OrderBreakDown!A3843:H11890,8,0)</f>
        <v>Paper</v>
      </c>
    </row>
    <row r="3845" spans="1:18" ht="21.75" customHeight="1" thickBot="1" x14ac:dyDescent="0.3">
      <c r="A3845" s="5" t="s">
        <v>5745</v>
      </c>
      <c r="B3845" s="2">
        <v>41950</v>
      </c>
      <c r="C3845" s="1" t="s">
        <v>781</v>
      </c>
      <c r="D3845" s="1" t="s">
        <v>54</v>
      </c>
      <c r="E3845" s="1" t="s">
        <v>55</v>
      </c>
      <c r="F3845" s="1" t="s">
        <v>28</v>
      </c>
      <c r="G3845" s="1" t="s">
        <v>15</v>
      </c>
      <c r="H3845" s="2">
        <v>41954</v>
      </c>
      <c r="I3845" s="1" t="s">
        <v>22</v>
      </c>
      <c r="J3845" s="6" t="s">
        <v>54</v>
      </c>
      <c r="L3845" t="str">
        <f>VLOOKUP(Table3[[#This Row],[Order ID]],OrderBreakDown!A3844:H11891,2,0)</f>
        <v>Smead Lockers, Single Width</v>
      </c>
      <c r="M3845" s="16">
        <f>VLOOKUP(Table3[[#This Row],[Order ID]],OrderBreakDown!A3844:H11891,3,0)</f>
        <v>0</v>
      </c>
      <c r="N3845" t="str">
        <f>VLOOKUP(Table3[[#This Row],[Order ID]],OrderBreakDown!A3844:H11891,4,0)</f>
        <v>$397.00</v>
      </c>
      <c r="O3845" s="18" t="str">
        <f>VLOOKUP(Table3[[#This Row],[Order ID]],OrderBreakDown!A3844:H11891,5,0)</f>
        <v>$179.00</v>
      </c>
      <c r="P3845">
        <f>VLOOKUP(Table3[[#This Row],[Order ID]],OrderBreakDown!A3844:H11891,6,0)</f>
        <v>2</v>
      </c>
      <c r="Q3845" t="str">
        <f>VLOOKUP(Table3[[#This Row],[Order ID]],OrderBreakDown!A3844:H11891,7,0)</f>
        <v>Office Supplies</v>
      </c>
      <c r="R3845" t="str">
        <f>VLOOKUP(Table3[[#This Row],[Order ID]],OrderBreakDown!A3844:H11891,8,0)</f>
        <v>Storage</v>
      </c>
    </row>
    <row r="3846" spans="1:18" ht="21.75" customHeight="1" thickBot="1" x14ac:dyDescent="0.3">
      <c r="A3846" s="5" t="s">
        <v>5746</v>
      </c>
      <c r="B3846" s="2">
        <v>41950</v>
      </c>
      <c r="C3846" s="1" t="s">
        <v>1733</v>
      </c>
      <c r="D3846" s="1" t="s">
        <v>235</v>
      </c>
      <c r="E3846" s="1" t="s">
        <v>27</v>
      </c>
      <c r="F3846" s="1" t="s">
        <v>28</v>
      </c>
      <c r="G3846" s="1" t="s">
        <v>21</v>
      </c>
      <c r="H3846" s="2">
        <v>41954</v>
      </c>
      <c r="I3846" s="1" t="s">
        <v>22</v>
      </c>
      <c r="J3846" s="6" t="s">
        <v>45</v>
      </c>
      <c r="L3846" t="str">
        <f>VLOOKUP(Table3[[#This Row],[Order ID]],OrderBreakDown!A3845:H11892,2,0)</f>
        <v>Logitech Flash Drive, Erganomic</v>
      </c>
      <c r="M3846" s="16">
        <f>VLOOKUP(Table3[[#This Row],[Order ID]],OrderBreakDown!A3845:H11892,3,0)</f>
        <v>0</v>
      </c>
      <c r="N3846" t="str">
        <f>VLOOKUP(Table3[[#This Row],[Order ID]],OrderBreakDown!A3845:H11892,4,0)</f>
        <v>$227.00</v>
      </c>
      <c r="O3846" s="18" t="str">
        <f>VLOOKUP(Table3[[#This Row],[Order ID]],OrderBreakDown!A3845:H11892,5,0)</f>
        <v>$102.00</v>
      </c>
      <c r="P3846">
        <f>VLOOKUP(Table3[[#This Row],[Order ID]],OrderBreakDown!A3845:H11892,6,0)</f>
        <v>8</v>
      </c>
      <c r="Q3846" t="str">
        <f>VLOOKUP(Table3[[#This Row],[Order ID]],OrderBreakDown!A3845:H11892,7,0)</f>
        <v>Technology</v>
      </c>
      <c r="R3846" t="str">
        <f>VLOOKUP(Table3[[#This Row],[Order ID]],OrderBreakDown!A3845:H11892,8,0)</f>
        <v>Accessories</v>
      </c>
    </row>
    <row r="3847" spans="1:18" ht="21.75" customHeight="1" thickBot="1" x14ac:dyDescent="0.3">
      <c r="A3847" s="5" t="s">
        <v>5747</v>
      </c>
      <c r="B3847" s="2">
        <v>41951</v>
      </c>
      <c r="C3847" s="1" t="s">
        <v>1982</v>
      </c>
      <c r="D3847" s="1" t="s">
        <v>860</v>
      </c>
      <c r="E3847" s="1" t="s">
        <v>20</v>
      </c>
      <c r="F3847" s="1" t="s">
        <v>14</v>
      </c>
      <c r="G3847" s="1" t="s">
        <v>21</v>
      </c>
      <c r="H3847" s="2">
        <v>41953</v>
      </c>
      <c r="I3847" s="1" t="s">
        <v>16</v>
      </c>
      <c r="J3847" s="6" t="s">
        <v>419</v>
      </c>
      <c r="L3847" t="str">
        <f>VLOOKUP(Table3[[#This Row],[Order ID]],OrderBreakDown!A3846:H11893,2,0)</f>
        <v>Eldon Light Bulb, Durable</v>
      </c>
      <c r="M3847" s="16">
        <f>VLOOKUP(Table3[[#This Row],[Order ID]],OrderBreakDown!A3846:H11893,3,0)</f>
        <v>0.3</v>
      </c>
      <c r="N3847" t="str">
        <f>VLOOKUP(Table3[[#This Row],[Order ID]],OrderBreakDown!A3846:H11893,4,0)</f>
        <v>$31.00</v>
      </c>
      <c r="O3847" s="18" t="str">
        <f>VLOOKUP(Table3[[#This Row],[Order ID]],OrderBreakDown!A3846:H11893,5,0)</f>
        <v>$6.00</v>
      </c>
      <c r="P3847">
        <f>VLOOKUP(Table3[[#This Row],[Order ID]],OrderBreakDown!A3846:H11893,6,0)</f>
        <v>2</v>
      </c>
      <c r="Q3847" t="str">
        <f>VLOOKUP(Table3[[#This Row],[Order ID]],OrderBreakDown!A3846:H11893,7,0)</f>
        <v>Furniture</v>
      </c>
      <c r="R3847" t="str">
        <f>VLOOKUP(Table3[[#This Row],[Order ID]],OrderBreakDown!A3846:H11893,8,0)</f>
        <v>Furnishings</v>
      </c>
    </row>
    <row r="3848" spans="1:18" ht="21.75" customHeight="1" thickBot="1" x14ac:dyDescent="0.3">
      <c r="A3848" s="5" t="s">
        <v>5748</v>
      </c>
      <c r="B3848" s="2">
        <v>41951</v>
      </c>
      <c r="C3848" s="1" t="s">
        <v>2224</v>
      </c>
      <c r="D3848" s="1" t="s">
        <v>795</v>
      </c>
      <c r="E3848" s="1" t="s">
        <v>58</v>
      </c>
      <c r="F3848" s="1" t="s">
        <v>50</v>
      </c>
      <c r="G3848" s="1" t="s">
        <v>33</v>
      </c>
      <c r="H3848" s="2">
        <v>41957</v>
      </c>
      <c r="I3848" s="1" t="s">
        <v>22</v>
      </c>
      <c r="J3848" s="6" t="s">
        <v>444</v>
      </c>
      <c r="L3848" t="str">
        <f>VLOOKUP(Table3[[#This Row],[Order ID]],OrderBreakDown!A3847:H11894,2,0)</f>
        <v>Samsung Signal Booster, Full Size</v>
      </c>
      <c r="M3848" s="16">
        <f>VLOOKUP(Table3[[#This Row],[Order ID]],OrderBreakDown!A3847:H11894,3,0)</f>
        <v>0.1</v>
      </c>
      <c r="N3848" t="str">
        <f>VLOOKUP(Table3[[#This Row],[Order ID]],OrderBreakDown!A3847:H11894,4,0)</f>
        <v>$869.00</v>
      </c>
      <c r="O3848" s="18" t="str">
        <f>VLOOKUP(Table3[[#This Row],[Order ID]],OrderBreakDown!A3847:H11894,5,0)</f>
        <v>$367.00</v>
      </c>
      <c r="P3848">
        <f>VLOOKUP(Table3[[#This Row],[Order ID]],OrderBreakDown!A3847:H11894,6,0)</f>
        <v>7</v>
      </c>
      <c r="Q3848" t="str">
        <f>VLOOKUP(Table3[[#This Row],[Order ID]],OrderBreakDown!A3847:H11894,7,0)</f>
        <v>Technology</v>
      </c>
      <c r="R3848" t="str">
        <f>VLOOKUP(Table3[[#This Row],[Order ID]],OrderBreakDown!A3847:H11894,8,0)</f>
        <v>Phones</v>
      </c>
    </row>
    <row r="3849" spans="1:18" ht="21.75" customHeight="1" thickBot="1" x14ac:dyDescent="0.3">
      <c r="A3849" s="5" t="s">
        <v>5749</v>
      </c>
      <c r="B3849" s="2">
        <v>41951</v>
      </c>
      <c r="C3849" s="1" t="s">
        <v>325</v>
      </c>
      <c r="D3849" s="1" t="s">
        <v>795</v>
      </c>
      <c r="E3849" s="1" t="s">
        <v>58</v>
      </c>
      <c r="F3849" s="1" t="s">
        <v>50</v>
      </c>
      <c r="G3849" s="1" t="s">
        <v>21</v>
      </c>
      <c r="H3849" s="2">
        <v>41957</v>
      </c>
      <c r="I3849" s="1" t="s">
        <v>22</v>
      </c>
      <c r="J3849" s="6" t="s">
        <v>444</v>
      </c>
      <c r="L3849" t="str">
        <f>VLOOKUP(Table3[[#This Row],[Order ID]],OrderBreakDown!A3848:H11895,2,0)</f>
        <v>Ikea Corner Shelving, Mobile</v>
      </c>
      <c r="M3849" s="16">
        <f>VLOOKUP(Table3[[#This Row],[Order ID]],OrderBreakDown!A3848:H11895,3,0)</f>
        <v>0</v>
      </c>
      <c r="N3849" t="str">
        <f>VLOOKUP(Table3[[#This Row],[Order ID]],OrderBreakDown!A3848:H11895,4,0)</f>
        <v>$377.00</v>
      </c>
      <c r="O3849" s="18" t="str">
        <f>VLOOKUP(Table3[[#This Row],[Order ID]],OrderBreakDown!A3848:H11895,5,0)</f>
        <v>$49.00</v>
      </c>
      <c r="P3849">
        <f>VLOOKUP(Table3[[#This Row],[Order ID]],OrderBreakDown!A3848:H11895,6,0)</f>
        <v>3</v>
      </c>
      <c r="Q3849" t="str">
        <f>VLOOKUP(Table3[[#This Row],[Order ID]],OrderBreakDown!A3848:H11895,7,0)</f>
        <v>Furniture</v>
      </c>
      <c r="R3849" t="str">
        <f>VLOOKUP(Table3[[#This Row],[Order ID]],OrderBreakDown!A3848:H11895,8,0)</f>
        <v>Bookcases</v>
      </c>
    </row>
    <row r="3850" spans="1:18" ht="21.75" customHeight="1" thickBot="1" x14ac:dyDescent="0.3">
      <c r="A3850" s="5" t="s">
        <v>5750</v>
      </c>
      <c r="B3850" s="2">
        <v>41951</v>
      </c>
      <c r="C3850" s="1" t="s">
        <v>788</v>
      </c>
      <c r="D3850" s="1" t="s">
        <v>326</v>
      </c>
      <c r="E3850" s="1" t="s">
        <v>66</v>
      </c>
      <c r="F3850" s="1" t="s">
        <v>28</v>
      </c>
      <c r="G3850" s="1" t="s">
        <v>15</v>
      </c>
      <c r="H3850" s="2">
        <v>41953</v>
      </c>
      <c r="I3850" s="1" t="s">
        <v>16</v>
      </c>
      <c r="J3850" s="6" t="s">
        <v>163</v>
      </c>
      <c r="L3850" t="str">
        <f>VLOOKUP(Table3[[#This Row],[Order ID]],OrderBreakDown!A3849:H11896,2,0)</f>
        <v>Rogers File Cart, Single Width</v>
      </c>
      <c r="M3850" s="16">
        <f>VLOOKUP(Table3[[#This Row],[Order ID]],OrderBreakDown!A3849:H11896,3,0)</f>
        <v>0.1</v>
      </c>
      <c r="N3850" t="str">
        <f>VLOOKUP(Table3[[#This Row],[Order ID]],OrderBreakDown!A3849:H11896,4,0)</f>
        <v>$637.00</v>
      </c>
      <c r="O3850" s="18" t="str">
        <f>VLOOKUP(Table3[[#This Row],[Order ID]],OrderBreakDown!A3849:H11896,5,0)</f>
        <v>$113.00</v>
      </c>
      <c r="P3850">
        <f>VLOOKUP(Table3[[#This Row],[Order ID]],OrderBreakDown!A3849:H11896,6,0)</f>
        <v>5</v>
      </c>
      <c r="Q3850" t="str">
        <f>VLOOKUP(Table3[[#This Row],[Order ID]],OrderBreakDown!A3849:H11896,7,0)</f>
        <v>Office Supplies</v>
      </c>
      <c r="R3850" t="str">
        <f>VLOOKUP(Table3[[#This Row],[Order ID]],OrderBreakDown!A3849:H11896,8,0)</f>
        <v>Storage</v>
      </c>
    </row>
    <row r="3851" spans="1:18" ht="21.75" customHeight="1" thickBot="1" x14ac:dyDescent="0.3">
      <c r="A3851" s="5" t="s">
        <v>5751</v>
      </c>
      <c r="B3851" s="2">
        <v>41953</v>
      </c>
      <c r="C3851" s="1" t="s">
        <v>1316</v>
      </c>
      <c r="D3851" s="1" t="s">
        <v>190</v>
      </c>
      <c r="E3851" s="1" t="s">
        <v>27</v>
      </c>
      <c r="F3851" s="1" t="s">
        <v>28</v>
      </c>
      <c r="G3851" s="1" t="s">
        <v>21</v>
      </c>
      <c r="H3851" s="2">
        <v>41958</v>
      </c>
      <c r="I3851" s="1" t="s">
        <v>22</v>
      </c>
      <c r="J3851" s="6" t="s">
        <v>41</v>
      </c>
      <c r="L3851" t="str">
        <f>VLOOKUP(Table3[[#This Row],[Order ID]],OrderBreakDown!A3850:H11897,2,0)</f>
        <v>Rubbermaid Clock, Erganomic</v>
      </c>
      <c r="M3851" s="16">
        <f>VLOOKUP(Table3[[#This Row],[Order ID]],OrderBreakDown!A3850:H11897,3,0)</f>
        <v>0</v>
      </c>
      <c r="N3851" t="str">
        <f>VLOOKUP(Table3[[#This Row],[Order ID]],OrderBreakDown!A3850:H11897,4,0)</f>
        <v>$244.00</v>
      </c>
      <c r="O3851" s="18" t="str">
        <f>VLOOKUP(Table3[[#This Row],[Order ID]],OrderBreakDown!A3850:H11897,5,0)</f>
        <v>$122.00</v>
      </c>
      <c r="P3851">
        <f>VLOOKUP(Table3[[#This Row],[Order ID]],OrderBreakDown!A3850:H11897,6,0)</f>
        <v>5</v>
      </c>
      <c r="Q3851" t="str">
        <f>VLOOKUP(Table3[[#This Row],[Order ID]],OrderBreakDown!A3850:H11897,7,0)</f>
        <v>Furniture</v>
      </c>
      <c r="R3851" t="str">
        <f>VLOOKUP(Table3[[#This Row],[Order ID]],OrderBreakDown!A3850:H11897,8,0)</f>
        <v>Furnishings</v>
      </c>
    </row>
    <row r="3852" spans="1:18" ht="21.75" customHeight="1" thickBot="1" x14ac:dyDescent="0.3">
      <c r="A3852" s="5" t="s">
        <v>5752</v>
      </c>
      <c r="B3852" s="2">
        <v>41953</v>
      </c>
      <c r="C3852" s="1" t="s">
        <v>234</v>
      </c>
      <c r="D3852" s="1" t="s">
        <v>1201</v>
      </c>
      <c r="E3852" s="1" t="s">
        <v>66</v>
      </c>
      <c r="F3852" s="1" t="s">
        <v>28</v>
      </c>
      <c r="G3852" s="1" t="s">
        <v>33</v>
      </c>
      <c r="H3852" s="2">
        <v>41958</v>
      </c>
      <c r="I3852" s="1" t="s">
        <v>22</v>
      </c>
      <c r="J3852" s="6" t="s">
        <v>206</v>
      </c>
      <c r="L3852" t="str">
        <f>VLOOKUP(Table3[[#This Row],[Order ID]],OrderBreakDown!A3851:H11898,2,0)</f>
        <v>Jiffy Business Envelopes, Recycled</v>
      </c>
      <c r="M3852" s="16">
        <f>VLOOKUP(Table3[[#This Row],[Order ID]],OrderBreakDown!A3851:H11898,3,0)</f>
        <v>0</v>
      </c>
      <c r="N3852" t="str">
        <f>VLOOKUP(Table3[[#This Row],[Order ID]],OrderBreakDown!A3851:H11898,4,0)</f>
        <v>$15.00</v>
      </c>
      <c r="O3852" s="18" t="str">
        <f>VLOOKUP(Table3[[#This Row],[Order ID]],OrderBreakDown!A3851:H11898,5,0)</f>
        <v>$2.00</v>
      </c>
      <c r="P3852">
        <f>VLOOKUP(Table3[[#This Row],[Order ID]],OrderBreakDown!A3851:H11898,6,0)</f>
        <v>1</v>
      </c>
      <c r="Q3852" t="str">
        <f>VLOOKUP(Table3[[#This Row],[Order ID]],OrderBreakDown!A3851:H11898,7,0)</f>
        <v>Office Supplies</v>
      </c>
      <c r="R3852" t="str">
        <f>VLOOKUP(Table3[[#This Row],[Order ID]],OrderBreakDown!A3851:H11898,8,0)</f>
        <v>Envelopes</v>
      </c>
    </row>
    <row r="3853" spans="1:18" ht="21.75" customHeight="1" thickBot="1" x14ac:dyDescent="0.3">
      <c r="A3853" s="5" t="s">
        <v>5753</v>
      </c>
      <c r="B3853" s="2">
        <v>41953</v>
      </c>
      <c r="C3853" s="1" t="s">
        <v>4730</v>
      </c>
      <c r="D3853" s="1" t="s">
        <v>338</v>
      </c>
      <c r="E3853" s="1" t="s">
        <v>66</v>
      </c>
      <c r="F3853" s="1" t="s">
        <v>28</v>
      </c>
      <c r="G3853" s="1" t="s">
        <v>33</v>
      </c>
      <c r="H3853" s="2">
        <v>41953</v>
      </c>
      <c r="I3853" s="1" t="s">
        <v>62</v>
      </c>
      <c r="J3853" s="6" t="s">
        <v>339</v>
      </c>
      <c r="L3853" t="str">
        <f>VLOOKUP(Table3[[#This Row],[Order ID]],OrderBreakDown!A3852:H11899,2,0)</f>
        <v>Bush 3-Shelf Cabinet, Pine</v>
      </c>
      <c r="M3853" s="16">
        <f>VLOOKUP(Table3[[#This Row],[Order ID]],OrderBreakDown!A3852:H11899,3,0)</f>
        <v>0.1</v>
      </c>
      <c r="N3853" t="str">
        <f>VLOOKUP(Table3[[#This Row],[Order ID]],OrderBreakDown!A3852:H11899,4,0)</f>
        <v>$260.00</v>
      </c>
      <c r="O3853" s="18" t="str">
        <f>VLOOKUP(Table3[[#This Row],[Order ID]],OrderBreakDown!A3852:H11899,5,0)</f>
        <v>-$6.00</v>
      </c>
      <c r="P3853">
        <f>VLOOKUP(Table3[[#This Row],[Order ID]],OrderBreakDown!A3852:H11899,6,0)</f>
        <v>2</v>
      </c>
      <c r="Q3853" t="str">
        <f>VLOOKUP(Table3[[#This Row],[Order ID]],OrderBreakDown!A3852:H11899,7,0)</f>
        <v>Furniture</v>
      </c>
      <c r="R3853" t="str">
        <f>VLOOKUP(Table3[[#This Row],[Order ID]],OrderBreakDown!A3852:H11899,8,0)</f>
        <v>Bookcases</v>
      </c>
    </row>
    <row r="3854" spans="1:18" ht="21.75" customHeight="1" thickBot="1" x14ac:dyDescent="0.3">
      <c r="A3854" s="5" t="s">
        <v>5754</v>
      </c>
      <c r="B3854" s="2">
        <v>41953</v>
      </c>
      <c r="C3854" s="1" t="s">
        <v>626</v>
      </c>
      <c r="D3854" s="1" t="s">
        <v>3442</v>
      </c>
      <c r="E3854" s="1" t="s">
        <v>27</v>
      </c>
      <c r="F3854" s="1" t="s">
        <v>28</v>
      </c>
      <c r="G3854" s="1" t="s">
        <v>33</v>
      </c>
      <c r="H3854" s="2">
        <v>41957</v>
      </c>
      <c r="I3854" s="1" t="s">
        <v>16</v>
      </c>
      <c r="J3854" s="6" t="s">
        <v>29</v>
      </c>
      <c r="L3854" t="str">
        <f>VLOOKUP(Table3[[#This Row],[Order ID]],OrderBreakDown!A3853:H11900,2,0)</f>
        <v>Ibico Index Tab, Durable</v>
      </c>
      <c r="M3854" s="16">
        <f>VLOOKUP(Table3[[#This Row],[Order ID]],OrderBreakDown!A3853:H11900,3,0)</f>
        <v>0</v>
      </c>
      <c r="N3854" t="str">
        <f>VLOOKUP(Table3[[#This Row],[Order ID]],OrderBreakDown!A3853:H11900,4,0)</f>
        <v>$19.00</v>
      </c>
      <c r="O3854" s="18" t="str">
        <f>VLOOKUP(Table3[[#This Row],[Order ID]],OrderBreakDown!A3853:H11900,5,0)</f>
        <v>$8.00</v>
      </c>
      <c r="P3854">
        <f>VLOOKUP(Table3[[#This Row],[Order ID]],OrderBreakDown!A3853:H11900,6,0)</f>
        <v>2</v>
      </c>
      <c r="Q3854" t="str">
        <f>VLOOKUP(Table3[[#This Row],[Order ID]],OrderBreakDown!A3853:H11900,7,0)</f>
        <v>Office Supplies</v>
      </c>
      <c r="R3854" t="str">
        <f>VLOOKUP(Table3[[#This Row],[Order ID]],OrderBreakDown!A3853:H11900,8,0)</f>
        <v>Binders</v>
      </c>
    </row>
    <row r="3855" spans="1:18" ht="21.75" customHeight="1" thickBot="1" x14ac:dyDescent="0.3">
      <c r="A3855" s="5" t="s">
        <v>5755</v>
      </c>
      <c r="B3855" s="2">
        <v>41953</v>
      </c>
      <c r="C3855" s="1" t="s">
        <v>118</v>
      </c>
      <c r="D3855" s="1" t="s">
        <v>221</v>
      </c>
      <c r="E3855" s="1" t="s">
        <v>27</v>
      </c>
      <c r="F3855" s="1" t="s">
        <v>28</v>
      </c>
      <c r="G3855" s="1" t="s">
        <v>15</v>
      </c>
      <c r="H3855" s="2">
        <v>41958</v>
      </c>
      <c r="I3855" s="1" t="s">
        <v>22</v>
      </c>
      <c r="J3855" s="6" t="s">
        <v>41</v>
      </c>
      <c r="L3855" t="str">
        <f>VLOOKUP(Table3[[#This Row],[Order ID]],OrderBreakDown!A3854:H11901,2,0)</f>
        <v>Eldon File Cart, Single Width</v>
      </c>
      <c r="M3855" s="16">
        <f>VLOOKUP(Table3[[#This Row],[Order ID]],OrderBreakDown!A3854:H11901,3,0)</f>
        <v>0.1</v>
      </c>
      <c r="N3855" t="str">
        <f>VLOOKUP(Table3[[#This Row],[Order ID]],OrderBreakDown!A3854:H11901,4,0)</f>
        <v>$693.00</v>
      </c>
      <c r="O3855" s="18" t="str">
        <f>VLOOKUP(Table3[[#This Row],[Order ID]],OrderBreakDown!A3854:H11901,5,0)</f>
        <v>$254.00</v>
      </c>
      <c r="P3855">
        <f>VLOOKUP(Table3[[#This Row],[Order ID]],OrderBreakDown!A3854:H11901,6,0)</f>
        <v>6</v>
      </c>
      <c r="Q3855" t="str">
        <f>VLOOKUP(Table3[[#This Row],[Order ID]],OrderBreakDown!A3854:H11901,7,0)</f>
        <v>Office Supplies</v>
      </c>
      <c r="R3855" t="str">
        <f>VLOOKUP(Table3[[#This Row],[Order ID]],OrderBreakDown!A3854:H11901,8,0)</f>
        <v>Storage</v>
      </c>
    </row>
    <row r="3856" spans="1:18" ht="21.75" customHeight="1" thickBot="1" x14ac:dyDescent="0.3">
      <c r="A3856" s="5" t="s">
        <v>5756</v>
      </c>
      <c r="B3856" s="2">
        <v>41953</v>
      </c>
      <c r="C3856" s="1" t="s">
        <v>3499</v>
      </c>
      <c r="D3856" s="1" t="s">
        <v>648</v>
      </c>
      <c r="E3856" s="1" t="s">
        <v>27</v>
      </c>
      <c r="F3856" s="1" t="s">
        <v>28</v>
      </c>
      <c r="G3856" s="1" t="s">
        <v>33</v>
      </c>
      <c r="H3856" s="2">
        <v>41958</v>
      </c>
      <c r="I3856" s="1" t="s">
        <v>16</v>
      </c>
      <c r="J3856" s="6" t="s">
        <v>29</v>
      </c>
      <c r="L3856" t="str">
        <f>VLOOKUP(Table3[[#This Row],[Order ID]],OrderBreakDown!A3855:H11902,2,0)</f>
        <v>Green Bar Parchment Paper, Premium</v>
      </c>
      <c r="M3856" s="16">
        <f>VLOOKUP(Table3[[#This Row],[Order ID]],OrderBreakDown!A3855:H11902,3,0)</f>
        <v>0</v>
      </c>
      <c r="N3856" t="str">
        <f>VLOOKUP(Table3[[#This Row],[Order ID]],OrderBreakDown!A3855:H11902,4,0)</f>
        <v>$67.00</v>
      </c>
      <c r="O3856" s="18" t="str">
        <f>VLOOKUP(Table3[[#This Row],[Order ID]],OrderBreakDown!A3855:H11902,5,0)</f>
        <v>$2.00</v>
      </c>
      <c r="P3856">
        <f>VLOOKUP(Table3[[#This Row],[Order ID]],OrderBreakDown!A3855:H11902,6,0)</f>
        <v>4</v>
      </c>
      <c r="Q3856" t="str">
        <f>VLOOKUP(Table3[[#This Row],[Order ID]],OrderBreakDown!A3855:H11902,7,0)</f>
        <v>Office Supplies</v>
      </c>
      <c r="R3856" t="str">
        <f>VLOOKUP(Table3[[#This Row],[Order ID]],OrderBreakDown!A3855:H11902,8,0)</f>
        <v>Paper</v>
      </c>
    </row>
    <row r="3857" spans="1:18" ht="21.75" customHeight="1" thickBot="1" x14ac:dyDescent="0.3">
      <c r="A3857" s="5" t="s">
        <v>5757</v>
      </c>
      <c r="B3857" s="2">
        <v>41953</v>
      </c>
      <c r="C3857" s="1" t="s">
        <v>307</v>
      </c>
      <c r="D3857" s="1" t="s">
        <v>5758</v>
      </c>
      <c r="E3857" s="1" t="s">
        <v>49</v>
      </c>
      <c r="F3857" s="1" t="s">
        <v>50</v>
      </c>
      <c r="G3857" s="1" t="s">
        <v>33</v>
      </c>
      <c r="H3857" s="2">
        <v>41959</v>
      </c>
      <c r="I3857" s="1" t="s">
        <v>22</v>
      </c>
      <c r="J3857" s="6" t="s">
        <v>51</v>
      </c>
      <c r="L3857" t="str">
        <f>VLOOKUP(Table3[[#This Row],[Order ID]],OrderBreakDown!A3856:H11903,2,0)</f>
        <v>Cardinal Binder Covers, Durable</v>
      </c>
      <c r="M3857" s="16">
        <f>VLOOKUP(Table3[[#This Row],[Order ID]],OrderBreakDown!A3856:H11903,3,0)</f>
        <v>0</v>
      </c>
      <c r="N3857" t="str">
        <f>VLOOKUP(Table3[[#This Row],[Order ID]],OrderBreakDown!A3856:H11903,4,0)</f>
        <v>$27.00</v>
      </c>
      <c r="O3857" s="18" t="str">
        <f>VLOOKUP(Table3[[#This Row],[Order ID]],OrderBreakDown!A3856:H11903,5,0)</f>
        <v>$9.00</v>
      </c>
      <c r="P3857">
        <f>VLOOKUP(Table3[[#This Row],[Order ID]],OrderBreakDown!A3856:H11903,6,0)</f>
        <v>2</v>
      </c>
      <c r="Q3857" t="str">
        <f>VLOOKUP(Table3[[#This Row],[Order ID]],OrderBreakDown!A3856:H11903,7,0)</f>
        <v>Office Supplies</v>
      </c>
      <c r="R3857" t="str">
        <f>VLOOKUP(Table3[[#This Row],[Order ID]],OrderBreakDown!A3856:H11903,8,0)</f>
        <v>Binders</v>
      </c>
    </row>
    <row r="3858" spans="1:18" ht="21.75" customHeight="1" thickBot="1" x14ac:dyDescent="0.3">
      <c r="A3858" s="5" t="s">
        <v>5759</v>
      </c>
      <c r="B3858" s="2">
        <v>41953</v>
      </c>
      <c r="C3858" s="1" t="s">
        <v>2452</v>
      </c>
      <c r="D3858" s="1" t="s">
        <v>3044</v>
      </c>
      <c r="E3858" s="1" t="s">
        <v>27</v>
      </c>
      <c r="F3858" s="1" t="s">
        <v>28</v>
      </c>
      <c r="G3858" s="1" t="s">
        <v>21</v>
      </c>
      <c r="H3858" s="2">
        <v>41960</v>
      </c>
      <c r="I3858" s="1" t="s">
        <v>22</v>
      </c>
      <c r="J3858" s="6" t="s">
        <v>41</v>
      </c>
      <c r="L3858" t="str">
        <f>VLOOKUP(Table3[[#This Row],[Order ID]],OrderBreakDown!A3857:H11904,2,0)</f>
        <v>Stockwell Staples, Bulk Pack</v>
      </c>
      <c r="M3858" s="16">
        <f>VLOOKUP(Table3[[#This Row],[Order ID]],OrderBreakDown!A3857:H11904,3,0)</f>
        <v>0</v>
      </c>
      <c r="N3858" t="str">
        <f>VLOOKUP(Table3[[#This Row],[Order ID]],OrderBreakDown!A3857:H11904,4,0)</f>
        <v>$31.00</v>
      </c>
      <c r="O3858" s="18" t="str">
        <f>VLOOKUP(Table3[[#This Row],[Order ID]],OrderBreakDown!A3857:H11904,5,0)</f>
        <v>$13.00</v>
      </c>
      <c r="P3858">
        <f>VLOOKUP(Table3[[#This Row],[Order ID]],OrderBreakDown!A3857:H11904,6,0)</f>
        <v>3</v>
      </c>
      <c r="Q3858" t="str">
        <f>VLOOKUP(Table3[[#This Row],[Order ID]],OrderBreakDown!A3857:H11904,7,0)</f>
        <v>Office Supplies</v>
      </c>
      <c r="R3858" t="str">
        <f>VLOOKUP(Table3[[#This Row],[Order ID]],OrderBreakDown!A3857:H11904,8,0)</f>
        <v>Fasteners</v>
      </c>
    </row>
    <row r="3859" spans="1:18" ht="21.75" customHeight="1" thickBot="1" x14ac:dyDescent="0.3">
      <c r="A3859" s="5" t="s">
        <v>5760</v>
      </c>
      <c r="B3859" s="2">
        <v>41953</v>
      </c>
      <c r="C3859" s="1" t="s">
        <v>671</v>
      </c>
      <c r="D3859" s="1" t="s">
        <v>5761</v>
      </c>
      <c r="E3859" s="1" t="s">
        <v>20</v>
      </c>
      <c r="F3859" s="1" t="s">
        <v>14</v>
      </c>
      <c r="G3859" s="1" t="s">
        <v>15</v>
      </c>
      <c r="H3859" s="2">
        <v>41959</v>
      </c>
      <c r="I3859" s="1" t="s">
        <v>22</v>
      </c>
      <c r="J3859" s="6" t="s">
        <v>23</v>
      </c>
      <c r="L3859" t="str">
        <f>VLOOKUP(Table3[[#This Row],[Order ID]],OrderBreakDown!A3858:H11905,2,0)</f>
        <v>Sanford Pencil Sharpener, Water Color</v>
      </c>
      <c r="M3859" s="16">
        <f>VLOOKUP(Table3[[#This Row],[Order ID]],OrderBreakDown!A3858:H11905,3,0)</f>
        <v>0</v>
      </c>
      <c r="N3859" t="str">
        <f>VLOOKUP(Table3[[#This Row],[Order ID]],OrderBreakDown!A3858:H11905,4,0)</f>
        <v>$52.00</v>
      </c>
      <c r="O3859" s="18" t="str">
        <f>VLOOKUP(Table3[[#This Row],[Order ID]],OrderBreakDown!A3858:H11905,5,0)</f>
        <v>$14.00</v>
      </c>
      <c r="P3859">
        <f>VLOOKUP(Table3[[#This Row],[Order ID]],OrderBreakDown!A3858:H11905,6,0)</f>
        <v>2</v>
      </c>
      <c r="Q3859" t="str">
        <f>VLOOKUP(Table3[[#This Row],[Order ID]],OrderBreakDown!A3858:H11905,7,0)</f>
        <v>Office Supplies</v>
      </c>
      <c r="R3859" t="str">
        <f>VLOOKUP(Table3[[#This Row],[Order ID]],OrderBreakDown!A3858:H11905,8,0)</f>
        <v>Art</v>
      </c>
    </row>
    <row r="3860" spans="1:18" ht="21.75" customHeight="1" thickBot="1" x14ac:dyDescent="0.3">
      <c r="A3860" s="5" t="s">
        <v>5762</v>
      </c>
      <c r="B3860" s="2">
        <v>41953</v>
      </c>
      <c r="C3860" s="1" t="s">
        <v>3919</v>
      </c>
      <c r="D3860" s="1" t="s">
        <v>5763</v>
      </c>
      <c r="E3860" s="1" t="s">
        <v>66</v>
      </c>
      <c r="F3860" s="1" t="s">
        <v>28</v>
      </c>
      <c r="G3860" s="1" t="s">
        <v>33</v>
      </c>
      <c r="H3860" s="2">
        <v>41958</v>
      </c>
      <c r="I3860" s="1" t="s">
        <v>22</v>
      </c>
      <c r="J3860" s="6" t="s">
        <v>67</v>
      </c>
      <c r="L3860" t="str">
        <f>VLOOKUP(Table3[[#This Row],[Order ID]],OrderBreakDown!A3859:H11906,2,0)</f>
        <v>KitchenAid Blender, White</v>
      </c>
      <c r="M3860" s="16">
        <f>VLOOKUP(Table3[[#This Row],[Order ID]],OrderBreakDown!A3859:H11906,3,0)</f>
        <v>0.1</v>
      </c>
      <c r="N3860" t="str">
        <f>VLOOKUP(Table3[[#This Row],[Order ID]],OrderBreakDown!A3859:H11906,4,0)</f>
        <v>$269.00</v>
      </c>
      <c r="O3860" s="18" t="str">
        <f>VLOOKUP(Table3[[#This Row],[Order ID]],OrderBreakDown!A3859:H11906,5,0)</f>
        <v>$111.00</v>
      </c>
      <c r="P3860">
        <f>VLOOKUP(Table3[[#This Row],[Order ID]],OrderBreakDown!A3859:H11906,6,0)</f>
        <v>3</v>
      </c>
      <c r="Q3860" t="str">
        <f>VLOOKUP(Table3[[#This Row],[Order ID]],OrderBreakDown!A3859:H11906,7,0)</f>
        <v>Office Supplies</v>
      </c>
      <c r="R3860" t="str">
        <f>VLOOKUP(Table3[[#This Row],[Order ID]],OrderBreakDown!A3859:H11906,8,0)</f>
        <v>Appliances</v>
      </c>
    </row>
    <row r="3861" spans="1:18" ht="21.75" customHeight="1" thickBot="1" x14ac:dyDescent="0.3">
      <c r="A3861" s="5" t="s">
        <v>5764</v>
      </c>
      <c r="B3861" s="2">
        <v>41954</v>
      </c>
      <c r="C3861" s="1" t="s">
        <v>3024</v>
      </c>
      <c r="D3861" s="1" t="s">
        <v>4239</v>
      </c>
      <c r="E3861" s="1" t="s">
        <v>58</v>
      </c>
      <c r="F3861" s="1" t="s">
        <v>50</v>
      </c>
      <c r="G3861" s="1" t="s">
        <v>33</v>
      </c>
      <c r="H3861" s="2">
        <v>41959</v>
      </c>
      <c r="I3861" s="1" t="s">
        <v>22</v>
      </c>
      <c r="J3861" s="6" t="s">
        <v>1392</v>
      </c>
      <c r="L3861" t="str">
        <f>VLOOKUP(Table3[[#This Row],[Order ID]],OrderBreakDown!A3860:H11907,2,0)</f>
        <v>Enermax Computer Printout Paper, Premium</v>
      </c>
      <c r="M3861" s="16">
        <f>VLOOKUP(Table3[[#This Row],[Order ID]],OrderBreakDown!A3860:H11907,3,0)</f>
        <v>0</v>
      </c>
      <c r="N3861" t="str">
        <f>VLOOKUP(Table3[[#This Row],[Order ID]],OrderBreakDown!A3860:H11907,4,0)</f>
        <v>$57.00</v>
      </c>
      <c r="O3861" s="18" t="str">
        <f>VLOOKUP(Table3[[#This Row],[Order ID]],OrderBreakDown!A3860:H11907,5,0)</f>
        <v>$27.00</v>
      </c>
      <c r="P3861">
        <f>VLOOKUP(Table3[[#This Row],[Order ID]],OrderBreakDown!A3860:H11907,6,0)</f>
        <v>2</v>
      </c>
      <c r="Q3861" t="str">
        <f>VLOOKUP(Table3[[#This Row],[Order ID]],OrderBreakDown!A3860:H11907,7,0)</f>
        <v>Office Supplies</v>
      </c>
      <c r="R3861" t="str">
        <f>VLOOKUP(Table3[[#This Row],[Order ID]],OrderBreakDown!A3860:H11907,8,0)</f>
        <v>Paper</v>
      </c>
    </row>
    <row r="3862" spans="1:18" ht="21.75" customHeight="1" thickBot="1" x14ac:dyDescent="0.3">
      <c r="A3862" s="5" t="s">
        <v>5765</v>
      </c>
      <c r="B3862" s="2">
        <v>41954</v>
      </c>
      <c r="C3862" s="1" t="s">
        <v>1357</v>
      </c>
      <c r="D3862" s="1" t="s">
        <v>156</v>
      </c>
      <c r="E3862" s="1" t="s">
        <v>66</v>
      </c>
      <c r="F3862" s="1" t="s">
        <v>28</v>
      </c>
      <c r="G3862" s="1" t="s">
        <v>15</v>
      </c>
      <c r="H3862" s="2">
        <v>41958</v>
      </c>
      <c r="I3862" s="1" t="s">
        <v>22</v>
      </c>
      <c r="J3862" s="6" t="s">
        <v>116</v>
      </c>
      <c r="L3862" t="str">
        <f>VLOOKUP(Table3[[#This Row],[Order ID]],OrderBreakDown!A3861:H11908,2,0)</f>
        <v>SAFCO Chairmat, Adjustable</v>
      </c>
      <c r="M3862" s="16">
        <f>VLOOKUP(Table3[[#This Row],[Order ID]],OrderBreakDown!A3861:H11908,3,0)</f>
        <v>0.1</v>
      </c>
      <c r="N3862" t="str">
        <f>VLOOKUP(Table3[[#This Row],[Order ID]],OrderBreakDown!A3861:H11908,4,0)</f>
        <v>$112.00</v>
      </c>
      <c r="O3862" s="18" t="str">
        <f>VLOOKUP(Table3[[#This Row],[Order ID]],OrderBreakDown!A3861:H11908,5,0)</f>
        <v>$15.00</v>
      </c>
      <c r="P3862">
        <f>VLOOKUP(Table3[[#This Row],[Order ID]],OrderBreakDown!A3861:H11908,6,0)</f>
        <v>2</v>
      </c>
      <c r="Q3862" t="str">
        <f>VLOOKUP(Table3[[#This Row],[Order ID]],OrderBreakDown!A3861:H11908,7,0)</f>
        <v>Furniture</v>
      </c>
      <c r="R3862" t="str">
        <f>VLOOKUP(Table3[[#This Row],[Order ID]],OrderBreakDown!A3861:H11908,8,0)</f>
        <v>Chairs</v>
      </c>
    </row>
    <row r="3863" spans="1:18" ht="21.75" customHeight="1" thickBot="1" x14ac:dyDescent="0.3">
      <c r="A3863" s="5" t="s">
        <v>5766</v>
      </c>
      <c r="B3863" s="2">
        <v>41954</v>
      </c>
      <c r="C3863" s="1" t="s">
        <v>692</v>
      </c>
      <c r="D3863" s="1" t="s">
        <v>221</v>
      </c>
      <c r="E3863" s="1" t="s">
        <v>27</v>
      </c>
      <c r="F3863" s="1" t="s">
        <v>28</v>
      </c>
      <c r="G3863" s="1" t="s">
        <v>15</v>
      </c>
      <c r="H3863" s="2">
        <v>41958</v>
      </c>
      <c r="I3863" s="1" t="s">
        <v>22</v>
      </c>
      <c r="J3863" s="6" t="s">
        <v>41</v>
      </c>
      <c r="L3863" t="str">
        <f>VLOOKUP(Table3[[#This Row],[Order ID]],OrderBreakDown!A3862:H11909,2,0)</f>
        <v>Binney &amp; Smith Pencil Sharpener, Water Color</v>
      </c>
      <c r="M3863" s="16">
        <f>VLOOKUP(Table3[[#This Row],[Order ID]],OrderBreakDown!A3862:H11909,3,0)</f>
        <v>0</v>
      </c>
      <c r="N3863" t="str">
        <f>VLOOKUP(Table3[[#This Row],[Order ID]],OrderBreakDown!A3862:H11909,4,0)</f>
        <v>$27.00</v>
      </c>
      <c r="O3863" s="18" t="str">
        <f>VLOOKUP(Table3[[#This Row],[Order ID]],OrderBreakDown!A3862:H11909,5,0)</f>
        <v>$12.00</v>
      </c>
      <c r="P3863">
        <f>VLOOKUP(Table3[[#This Row],[Order ID]],OrderBreakDown!A3862:H11909,6,0)</f>
        <v>1</v>
      </c>
      <c r="Q3863" t="str">
        <f>VLOOKUP(Table3[[#This Row],[Order ID]],OrderBreakDown!A3862:H11909,7,0)</f>
        <v>Office Supplies</v>
      </c>
      <c r="R3863" t="str">
        <f>VLOOKUP(Table3[[#This Row],[Order ID]],OrderBreakDown!A3862:H11909,8,0)</f>
        <v>Art</v>
      </c>
    </row>
    <row r="3864" spans="1:18" ht="21.75" customHeight="1" thickBot="1" x14ac:dyDescent="0.3">
      <c r="A3864" s="5" t="s">
        <v>5767</v>
      </c>
      <c r="B3864" s="2">
        <v>41954</v>
      </c>
      <c r="C3864" s="1" t="s">
        <v>110</v>
      </c>
      <c r="D3864" s="1" t="s">
        <v>1154</v>
      </c>
      <c r="E3864" s="1" t="s">
        <v>66</v>
      </c>
      <c r="F3864" s="1" t="s">
        <v>28</v>
      </c>
      <c r="G3864" s="1" t="s">
        <v>21</v>
      </c>
      <c r="H3864" s="2">
        <v>41956</v>
      </c>
      <c r="I3864" s="1" t="s">
        <v>16</v>
      </c>
      <c r="J3864" s="6" t="s">
        <v>116</v>
      </c>
      <c r="L3864" t="str">
        <f>VLOOKUP(Table3[[#This Row],[Order ID]],OrderBreakDown!A3863:H11910,2,0)</f>
        <v>Apple Audio Dock, VoIP</v>
      </c>
      <c r="M3864" s="16">
        <f>VLOOKUP(Table3[[#This Row],[Order ID]],OrderBreakDown!A3863:H11910,3,0)</f>
        <v>0</v>
      </c>
      <c r="N3864" t="str">
        <f>VLOOKUP(Table3[[#This Row],[Order ID]],OrderBreakDown!A3863:H11910,4,0)</f>
        <v>$835.00</v>
      </c>
      <c r="O3864" s="18" t="str">
        <f>VLOOKUP(Table3[[#This Row],[Order ID]],OrderBreakDown!A3863:H11910,5,0)</f>
        <v>$267.00</v>
      </c>
      <c r="P3864">
        <f>VLOOKUP(Table3[[#This Row],[Order ID]],OrderBreakDown!A3863:H11910,6,0)</f>
        <v>5</v>
      </c>
      <c r="Q3864" t="str">
        <f>VLOOKUP(Table3[[#This Row],[Order ID]],OrderBreakDown!A3863:H11910,7,0)</f>
        <v>Technology</v>
      </c>
      <c r="R3864" t="str">
        <f>VLOOKUP(Table3[[#This Row],[Order ID]],OrderBreakDown!A3863:H11910,8,0)</f>
        <v>Phones</v>
      </c>
    </row>
    <row r="3865" spans="1:18" ht="21.75" customHeight="1" thickBot="1" x14ac:dyDescent="0.3">
      <c r="A3865" s="5" t="s">
        <v>5768</v>
      </c>
      <c r="B3865" s="2">
        <v>41954</v>
      </c>
      <c r="C3865" s="1" t="s">
        <v>880</v>
      </c>
      <c r="D3865" s="1" t="s">
        <v>180</v>
      </c>
      <c r="E3865" s="1" t="s">
        <v>27</v>
      </c>
      <c r="F3865" s="1" t="s">
        <v>28</v>
      </c>
      <c r="G3865" s="1" t="s">
        <v>21</v>
      </c>
      <c r="H3865" s="2">
        <v>41960</v>
      </c>
      <c r="I3865" s="1" t="s">
        <v>22</v>
      </c>
      <c r="J3865" s="6" t="s">
        <v>181</v>
      </c>
      <c r="L3865" t="str">
        <f>VLOOKUP(Table3[[#This Row],[Order ID]],OrderBreakDown!A3864:H11911,2,0)</f>
        <v>Accos Thumb Tacks, Metal</v>
      </c>
      <c r="M3865" s="16">
        <f>VLOOKUP(Table3[[#This Row],[Order ID]],OrderBreakDown!A3864:H11911,3,0)</f>
        <v>0.5</v>
      </c>
      <c r="N3865" t="str">
        <f>VLOOKUP(Table3[[#This Row],[Order ID]],OrderBreakDown!A3864:H11911,4,0)</f>
        <v>$21.00</v>
      </c>
      <c r="O3865" s="18" t="str">
        <f>VLOOKUP(Table3[[#This Row],[Order ID]],OrderBreakDown!A3864:H11911,5,0)</f>
        <v>-$13.00</v>
      </c>
      <c r="P3865">
        <f>VLOOKUP(Table3[[#This Row],[Order ID]],OrderBreakDown!A3864:H11911,6,0)</f>
        <v>3</v>
      </c>
      <c r="Q3865" t="str">
        <f>VLOOKUP(Table3[[#This Row],[Order ID]],OrderBreakDown!A3864:H11911,7,0)</f>
        <v>Office Supplies</v>
      </c>
      <c r="R3865" t="str">
        <f>VLOOKUP(Table3[[#This Row],[Order ID]],OrderBreakDown!A3864:H11911,8,0)</f>
        <v>Fasteners</v>
      </c>
    </row>
    <row r="3866" spans="1:18" ht="21.75" customHeight="1" thickBot="1" x14ac:dyDescent="0.3">
      <c r="A3866" s="5" t="s">
        <v>5769</v>
      </c>
      <c r="B3866" s="2">
        <v>41955</v>
      </c>
      <c r="C3866" s="1" t="s">
        <v>904</v>
      </c>
      <c r="D3866" s="1" t="s">
        <v>3325</v>
      </c>
      <c r="E3866" s="1" t="s">
        <v>55</v>
      </c>
      <c r="F3866" s="1" t="s">
        <v>28</v>
      </c>
      <c r="G3866" s="1" t="s">
        <v>21</v>
      </c>
      <c r="H3866" s="2">
        <v>41959</v>
      </c>
      <c r="I3866" s="1" t="s">
        <v>22</v>
      </c>
      <c r="J3866" s="6" t="s">
        <v>3326</v>
      </c>
      <c r="L3866" t="str">
        <f>VLOOKUP(Table3[[#This Row],[Order ID]],OrderBreakDown!A3865:H11912,2,0)</f>
        <v>Novimex Executive Leather Armchair, Red</v>
      </c>
      <c r="M3866" s="16">
        <f>VLOOKUP(Table3[[#This Row],[Order ID]],OrderBreakDown!A3865:H11912,3,0)</f>
        <v>0</v>
      </c>
      <c r="N3866" t="str">
        <f>VLOOKUP(Table3[[#This Row],[Order ID]],OrderBreakDown!A3865:H11912,4,0)</f>
        <v>$3,221.00</v>
      </c>
      <c r="O3866" s="18" t="str">
        <f>VLOOKUP(Table3[[#This Row],[Order ID]],OrderBreakDown!A3865:H11912,5,0)</f>
        <v>$1,127.00</v>
      </c>
      <c r="P3866">
        <f>VLOOKUP(Table3[[#This Row],[Order ID]],OrderBreakDown!A3865:H11912,6,0)</f>
        <v>7</v>
      </c>
      <c r="Q3866" t="str">
        <f>VLOOKUP(Table3[[#This Row],[Order ID]],OrderBreakDown!A3865:H11912,7,0)</f>
        <v>Furniture</v>
      </c>
      <c r="R3866" t="str">
        <f>VLOOKUP(Table3[[#This Row],[Order ID]],OrderBreakDown!A3865:H11912,8,0)</f>
        <v>Chairs</v>
      </c>
    </row>
    <row r="3867" spans="1:18" ht="21.75" customHeight="1" thickBot="1" x14ac:dyDescent="0.3">
      <c r="A3867" s="5" t="s">
        <v>5770</v>
      </c>
      <c r="B3867" s="2">
        <v>41955</v>
      </c>
      <c r="C3867" s="1" t="s">
        <v>663</v>
      </c>
      <c r="D3867" s="1" t="s">
        <v>1325</v>
      </c>
      <c r="E3867" s="1" t="s">
        <v>27</v>
      </c>
      <c r="F3867" s="1" t="s">
        <v>28</v>
      </c>
      <c r="G3867" s="1" t="s">
        <v>33</v>
      </c>
      <c r="H3867" s="2">
        <v>41957</v>
      </c>
      <c r="I3867" s="1" t="s">
        <v>16</v>
      </c>
      <c r="J3867" s="6" t="s">
        <v>238</v>
      </c>
      <c r="L3867" t="str">
        <f>VLOOKUP(Table3[[#This Row],[Order ID]],OrderBreakDown!A3866:H11913,2,0)</f>
        <v>OIC Thumb Tacks, Assorted Sizes</v>
      </c>
      <c r="M3867" s="16">
        <f>VLOOKUP(Table3[[#This Row],[Order ID]],OrderBreakDown!A3866:H11913,3,0)</f>
        <v>0</v>
      </c>
      <c r="N3867" t="str">
        <f>VLOOKUP(Table3[[#This Row],[Order ID]],OrderBreakDown!A3866:H11913,4,0)</f>
        <v>$115.00</v>
      </c>
      <c r="O3867" s="18" t="str">
        <f>VLOOKUP(Table3[[#This Row],[Order ID]],OrderBreakDown!A3866:H11913,5,0)</f>
        <v>$46.00</v>
      </c>
      <c r="P3867">
        <f>VLOOKUP(Table3[[#This Row],[Order ID]],OrderBreakDown!A3866:H11913,6,0)</f>
        <v>10</v>
      </c>
      <c r="Q3867" t="str">
        <f>VLOOKUP(Table3[[#This Row],[Order ID]],OrderBreakDown!A3866:H11913,7,0)</f>
        <v>Office Supplies</v>
      </c>
      <c r="R3867" t="str">
        <f>VLOOKUP(Table3[[#This Row],[Order ID]],OrderBreakDown!A3866:H11913,8,0)</f>
        <v>Fasteners</v>
      </c>
    </row>
    <row r="3868" spans="1:18" ht="21.75" customHeight="1" thickBot="1" x14ac:dyDescent="0.3">
      <c r="A3868" s="5" t="s">
        <v>5771</v>
      </c>
      <c r="B3868" s="2">
        <v>41955</v>
      </c>
      <c r="C3868" s="1" t="s">
        <v>907</v>
      </c>
      <c r="D3868" s="1" t="s">
        <v>190</v>
      </c>
      <c r="E3868" s="1" t="s">
        <v>27</v>
      </c>
      <c r="F3868" s="1" t="s">
        <v>28</v>
      </c>
      <c r="G3868" s="1" t="s">
        <v>33</v>
      </c>
      <c r="H3868" s="2">
        <v>41961</v>
      </c>
      <c r="I3868" s="1" t="s">
        <v>22</v>
      </c>
      <c r="J3868" s="6" t="s">
        <v>41</v>
      </c>
      <c r="L3868" t="str">
        <f>VLOOKUP(Table3[[#This Row],[Order ID]],OrderBreakDown!A3867:H11914,2,0)</f>
        <v>Bush Library with Doors, Mobile</v>
      </c>
      <c r="M3868" s="16">
        <f>VLOOKUP(Table3[[#This Row],[Order ID]],OrderBreakDown!A3867:H11914,3,0)</f>
        <v>0.1</v>
      </c>
      <c r="N3868" t="str">
        <f>VLOOKUP(Table3[[#This Row],[Order ID]],OrderBreakDown!A3867:H11914,4,0)</f>
        <v>$330.00</v>
      </c>
      <c r="O3868" s="18" t="str">
        <f>VLOOKUP(Table3[[#This Row],[Order ID]],OrderBreakDown!A3867:H11914,5,0)</f>
        <v>$81.00</v>
      </c>
      <c r="P3868">
        <f>VLOOKUP(Table3[[#This Row],[Order ID]],OrderBreakDown!A3867:H11914,6,0)</f>
        <v>1</v>
      </c>
      <c r="Q3868" t="str">
        <f>VLOOKUP(Table3[[#This Row],[Order ID]],OrderBreakDown!A3867:H11914,7,0)</f>
        <v>Furniture</v>
      </c>
      <c r="R3868" t="str">
        <f>VLOOKUP(Table3[[#This Row],[Order ID]],OrderBreakDown!A3867:H11914,8,0)</f>
        <v>Bookcases</v>
      </c>
    </row>
    <row r="3869" spans="1:18" ht="21.75" customHeight="1" thickBot="1" x14ac:dyDescent="0.3">
      <c r="A3869" s="5" t="s">
        <v>5772</v>
      </c>
      <c r="B3869" s="2">
        <v>41955</v>
      </c>
      <c r="C3869" s="1" t="s">
        <v>1847</v>
      </c>
      <c r="D3869" s="1" t="s">
        <v>2021</v>
      </c>
      <c r="E3869" s="1" t="s">
        <v>20</v>
      </c>
      <c r="F3869" s="1" t="s">
        <v>14</v>
      </c>
      <c r="G3869" s="1" t="s">
        <v>21</v>
      </c>
      <c r="H3869" s="2">
        <v>41957</v>
      </c>
      <c r="I3869" s="1" t="s">
        <v>16</v>
      </c>
      <c r="J3869" s="6" t="s">
        <v>1968</v>
      </c>
      <c r="L3869" t="str">
        <f>VLOOKUP(Table3[[#This Row],[Order ID]],OrderBreakDown!A3868:H11915,2,0)</f>
        <v>Apple Smart Phone, Full Size</v>
      </c>
      <c r="M3869" s="16">
        <f>VLOOKUP(Table3[[#This Row],[Order ID]],OrderBreakDown!A3868:H11915,3,0)</f>
        <v>0</v>
      </c>
      <c r="N3869" t="str">
        <f>VLOOKUP(Table3[[#This Row],[Order ID]],OrderBreakDown!A3868:H11915,4,0)</f>
        <v>$1,275.00</v>
      </c>
      <c r="O3869" s="18" t="str">
        <f>VLOOKUP(Table3[[#This Row],[Order ID]],OrderBreakDown!A3868:H11915,5,0)</f>
        <v>$357.00</v>
      </c>
      <c r="P3869">
        <f>VLOOKUP(Table3[[#This Row],[Order ID]],OrderBreakDown!A3868:H11915,6,0)</f>
        <v>2</v>
      </c>
      <c r="Q3869" t="str">
        <f>VLOOKUP(Table3[[#This Row],[Order ID]],OrderBreakDown!A3868:H11915,7,0)</f>
        <v>Technology</v>
      </c>
      <c r="R3869" t="str">
        <f>VLOOKUP(Table3[[#This Row],[Order ID]],OrderBreakDown!A3868:H11915,8,0)</f>
        <v>Phones</v>
      </c>
    </row>
    <row r="3870" spans="1:18" ht="21.75" customHeight="1" thickBot="1" x14ac:dyDescent="0.3">
      <c r="A3870" s="5" t="s">
        <v>5773</v>
      </c>
      <c r="B3870" s="2">
        <v>41955</v>
      </c>
      <c r="C3870" s="1" t="s">
        <v>1563</v>
      </c>
      <c r="D3870" s="1" t="s">
        <v>418</v>
      </c>
      <c r="E3870" s="1" t="s">
        <v>20</v>
      </c>
      <c r="F3870" s="1" t="s">
        <v>14</v>
      </c>
      <c r="G3870" s="1" t="s">
        <v>21</v>
      </c>
      <c r="H3870" s="2">
        <v>41957</v>
      </c>
      <c r="I3870" s="1" t="s">
        <v>16</v>
      </c>
      <c r="J3870" s="6" t="s">
        <v>419</v>
      </c>
      <c r="L3870" t="str">
        <f>VLOOKUP(Table3[[#This Row],[Order ID]],OrderBreakDown!A3869:H11916,2,0)</f>
        <v>Novimex Removable Labels, Adjustable</v>
      </c>
      <c r="M3870" s="16">
        <f>VLOOKUP(Table3[[#This Row],[Order ID]],OrderBreakDown!A3869:H11916,3,0)</f>
        <v>0</v>
      </c>
      <c r="N3870" t="str">
        <f>VLOOKUP(Table3[[#This Row],[Order ID]],OrderBreakDown!A3869:H11916,4,0)</f>
        <v>$39.00</v>
      </c>
      <c r="O3870" s="18" t="str">
        <f>VLOOKUP(Table3[[#This Row],[Order ID]],OrderBreakDown!A3869:H11916,5,0)</f>
        <v>$0.00</v>
      </c>
      <c r="P3870">
        <f>VLOOKUP(Table3[[#This Row],[Order ID]],OrderBreakDown!A3869:H11916,6,0)</f>
        <v>5</v>
      </c>
      <c r="Q3870" t="str">
        <f>VLOOKUP(Table3[[#This Row],[Order ID]],OrderBreakDown!A3869:H11916,7,0)</f>
        <v>Office Supplies</v>
      </c>
      <c r="R3870" t="str">
        <f>VLOOKUP(Table3[[#This Row],[Order ID]],OrderBreakDown!A3869:H11916,8,0)</f>
        <v>Labels</v>
      </c>
    </row>
    <row r="3871" spans="1:18" ht="21.75" customHeight="1" thickBot="1" x14ac:dyDescent="0.3">
      <c r="A3871" s="5" t="s">
        <v>5774</v>
      </c>
      <c r="B3871" s="2">
        <v>41955</v>
      </c>
      <c r="C3871" s="1" t="s">
        <v>1024</v>
      </c>
      <c r="D3871" s="1" t="s">
        <v>993</v>
      </c>
      <c r="E3871" s="1" t="s">
        <v>27</v>
      </c>
      <c r="F3871" s="1" t="s">
        <v>28</v>
      </c>
      <c r="G3871" s="1" t="s">
        <v>21</v>
      </c>
      <c r="H3871" s="2">
        <v>41957</v>
      </c>
      <c r="I3871" s="1" t="s">
        <v>37</v>
      </c>
      <c r="J3871" s="6" t="s">
        <v>112</v>
      </c>
      <c r="L3871" t="str">
        <f>VLOOKUP(Table3[[#This Row],[Order ID]],OrderBreakDown!A3870:H11917,2,0)</f>
        <v>Novimex Rocking Chair, Set of Two</v>
      </c>
      <c r="M3871" s="16">
        <f>VLOOKUP(Table3[[#This Row],[Order ID]],OrderBreakDown!A3870:H11917,3,0)</f>
        <v>0.1</v>
      </c>
      <c r="N3871" t="str">
        <f>VLOOKUP(Table3[[#This Row],[Order ID]],OrderBreakDown!A3870:H11917,4,0)</f>
        <v>$120.00</v>
      </c>
      <c r="O3871" s="18" t="str">
        <f>VLOOKUP(Table3[[#This Row],[Order ID]],OrderBreakDown!A3870:H11917,5,0)</f>
        <v>$1.00</v>
      </c>
      <c r="P3871">
        <f>VLOOKUP(Table3[[#This Row],[Order ID]],OrderBreakDown!A3870:H11917,6,0)</f>
        <v>1</v>
      </c>
      <c r="Q3871" t="str">
        <f>VLOOKUP(Table3[[#This Row],[Order ID]],OrderBreakDown!A3870:H11917,7,0)</f>
        <v>Furniture</v>
      </c>
      <c r="R3871" t="str">
        <f>VLOOKUP(Table3[[#This Row],[Order ID]],OrderBreakDown!A3870:H11917,8,0)</f>
        <v>Chairs</v>
      </c>
    </row>
    <row r="3872" spans="1:18" ht="21.75" customHeight="1" thickBot="1" x14ac:dyDescent="0.3">
      <c r="A3872" s="5" t="s">
        <v>5775</v>
      </c>
      <c r="B3872" s="2">
        <v>41955</v>
      </c>
      <c r="C3872" s="1" t="s">
        <v>1788</v>
      </c>
      <c r="D3872" s="1" t="s">
        <v>12</v>
      </c>
      <c r="E3872" s="1" t="s">
        <v>13</v>
      </c>
      <c r="F3872" s="1" t="s">
        <v>14</v>
      </c>
      <c r="G3872" s="1" t="s">
        <v>33</v>
      </c>
      <c r="H3872" s="2">
        <v>41962</v>
      </c>
      <c r="I3872" s="1" t="s">
        <v>22</v>
      </c>
      <c r="J3872" s="6" t="s">
        <v>12</v>
      </c>
      <c r="L3872" t="str">
        <f>VLOOKUP(Table3[[#This Row],[Order ID]],OrderBreakDown!A3871:H11918,2,0)</f>
        <v>Breville Toaster, Red</v>
      </c>
      <c r="M3872" s="16">
        <f>VLOOKUP(Table3[[#This Row],[Order ID]],OrderBreakDown!A3871:H11918,3,0)</f>
        <v>0.5</v>
      </c>
      <c r="N3872" t="str">
        <f>VLOOKUP(Table3[[#This Row],[Order ID]],OrderBreakDown!A3871:H11918,4,0)</f>
        <v>$115.00</v>
      </c>
      <c r="O3872" s="18" t="str">
        <f>VLOOKUP(Table3[[#This Row],[Order ID]],OrderBreakDown!A3871:H11918,5,0)</f>
        <v>-$39.00</v>
      </c>
      <c r="P3872">
        <f>VLOOKUP(Table3[[#This Row],[Order ID]],OrderBreakDown!A3871:H11918,6,0)</f>
        <v>3</v>
      </c>
      <c r="Q3872" t="str">
        <f>VLOOKUP(Table3[[#This Row],[Order ID]],OrderBreakDown!A3871:H11918,7,0)</f>
        <v>Office Supplies</v>
      </c>
      <c r="R3872" t="str">
        <f>VLOOKUP(Table3[[#This Row],[Order ID]],OrderBreakDown!A3871:H11918,8,0)</f>
        <v>Appliances</v>
      </c>
    </row>
    <row r="3873" spans="1:18" ht="21.75" customHeight="1" thickBot="1" x14ac:dyDescent="0.3">
      <c r="A3873" s="5" t="s">
        <v>5776</v>
      </c>
      <c r="B3873" s="2">
        <v>41955</v>
      </c>
      <c r="C3873" s="1" t="s">
        <v>4032</v>
      </c>
      <c r="D3873" s="1" t="s">
        <v>567</v>
      </c>
      <c r="E3873" s="1" t="s">
        <v>149</v>
      </c>
      <c r="F3873" s="1" t="s">
        <v>50</v>
      </c>
      <c r="G3873" s="1" t="s">
        <v>33</v>
      </c>
      <c r="H3873" s="2">
        <v>41959</v>
      </c>
      <c r="I3873" s="1" t="s">
        <v>22</v>
      </c>
      <c r="J3873" s="6" t="s">
        <v>567</v>
      </c>
      <c r="L3873" t="str">
        <f>VLOOKUP(Table3[[#This Row],[Order ID]],OrderBreakDown!A3872:H11919,2,0)</f>
        <v>Acco Index Tab, Economy</v>
      </c>
      <c r="M3873" s="16">
        <f>VLOOKUP(Table3[[#This Row],[Order ID]],OrderBreakDown!A3872:H11919,3,0)</f>
        <v>0.5</v>
      </c>
      <c r="N3873" t="str">
        <f>VLOOKUP(Table3[[#This Row],[Order ID]],OrderBreakDown!A3872:H11919,4,0)</f>
        <v>$25.00</v>
      </c>
      <c r="O3873" s="18" t="str">
        <f>VLOOKUP(Table3[[#This Row],[Order ID]],OrderBreakDown!A3872:H11919,5,0)</f>
        <v>-$2.00</v>
      </c>
      <c r="P3873">
        <f>VLOOKUP(Table3[[#This Row],[Order ID]],OrderBreakDown!A3872:H11919,6,0)</f>
        <v>5</v>
      </c>
      <c r="Q3873" t="str">
        <f>VLOOKUP(Table3[[#This Row],[Order ID]],OrderBreakDown!A3872:H11919,7,0)</f>
        <v>Office Supplies</v>
      </c>
      <c r="R3873" t="str">
        <f>VLOOKUP(Table3[[#This Row],[Order ID]],OrderBreakDown!A3872:H11919,8,0)</f>
        <v>Binders</v>
      </c>
    </row>
    <row r="3874" spans="1:18" ht="21.75" customHeight="1" thickBot="1" x14ac:dyDescent="0.3">
      <c r="A3874" s="5" t="s">
        <v>5777</v>
      </c>
      <c r="B3874" s="2">
        <v>41956</v>
      </c>
      <c r="C3874" s="1" t="s">
        <v>701</v>
      </c>
      <c r="D3874" s="1" t="s">
        <v>998</v>
      </c>
      <c r="E3874" s="1" t="s">
        <v>27</v>
      </c>
      <c r="F3874" s="1" t="s">
        <v>28</v>
      </c>
      <c r="G3874" s="1" t="s">
        <v>21</v>
      </c>
      <c r="H3874" s="2">
        <v>41958</v>
      </c>
      <c r="I3874" s="1" t="s">
        <v>37</v>
      </c>
      <c r="J3874" s="6" t="s">
        <v>999</v>
      </c>
      <c r="L3874" t="str">
        <f>VLOOKUP(Table3[[#This Row],[Order ID]],OrderBreakDown!A3873:H11920,2,0)</f>
        <v>Dania Corner Shelving, Mobile</v>
      </c>
      <c r="M3874" s="16">
        <f>VLOOKUP(Table3[[#This Row],[Order ID]],OrderBreakDown!A3873:H11920,3,0)</f>
        <v>0.1</v>
      </c>
      <c r="N3874" t="str">
        <f>VLOOKUP(Table3[[#This Row],[Order ID]],OrderBreakDown!A3873:H11920,4,0)</f>
        <v>$336.00</v>
      </c>
      <c r="O3874" s="18" t="str">
        <f>VLOOKUP(Table3[[#This Row],[Order ID]],OrderBreakDown!A3873:H11920,5,0)</f>
        <v>$71.00</v>
      </c>
      <c r="P3874">
        <f>VLOOKUP(Table3[[#This Row],[Order ID]],OrderBreakDown!A3873:H11920,6,0)</f>
        <v>3</v>
      </c>
      <c r="Q3874" t="str">
        <f>VLOOKUP(Table3[[#This Row],[Order ID]],OrderBreakDown!A3873:H11920,7,0)</f>
        <v>Furniture</v>
      </c>
      <c r="R3874" t="str">
        <f>VLOOKUP(Table3[[#This Row],[Order ID]],OrderBreakDown!A3873:H11920,8,0)</f>
        <v>Bookcases</v>
      </c>
    </row>
    <row r="3875" spans="1:18" ht="21.75" customHeight="1" thickBot="1" x14ac:dyDescent="0.3">
      <c r="A3875" s="5" t="s">
        <v>5778</v>
      </c>
      <c r="B3875" s="2">
        <v>41956</v>
      </c>
      <c r="C3875" s="1" t="s">
        <v>1587</v>
      </c>
      <c r="D3875" s="1" t="s">
        <v>61</v>
      </c>
      <c r="E3875" s="1" t="s">
        <v>20</v>
      </c>
      <c r="F3875" s="1" t="s">
        <v>14</v>
      </c>
      <c r="G3875" s="1" t="s">
        <v>15</v>
      </c>
      <c r="H3875" s="2">
        <v>41962</v>
      </c>
      <c r="I3875" s="1" t="s">
        <v>22</v>
      </c>
      <c r="J3875" s="6" t="s">
        <v>23</v>
      </c>
      <c r="L3875" t="str">
        <f>VLOOKUP(Table3[[#This Row],[Order ID]],OrderBreakDown!A3874:H11921,2,0)</f>
        <v>Accos Thumb Tacks, 12 Pack</v>
      </c>
      <c r="M3875" s="16">
        <f>VLOOKUP(Table3[[#This Row],[Order ID]],OrderBreakDown!A3874:H11921,3,0)</f>
        <v>0</v>
      </c>
      <c r="N3875" t="str">
        <f>VLOOKUP(Table3[[#This Row],[Order ID]],OrderBreakDown!A3874:H11921,4,0)</f>
        <v>$13.00</v>
      </c>
      <c r="O3875" s="18" t="str">
        <f>VLOOKUP(Table3[[#This Row],[Order ID]],OrderBreakDown!A3874:H11921,5,0)</f>
        <v>$4.00</v>
      </c>
      <c r="P3875">
        <f>VLOOKUP(Table3[[#This Row],[Order ID]],OrderBreakDown!A3874:H11921,6,0)</f>
        <v>1</v>
      </c>
      <c r="Q3875" t="str">
        <f>VLOOKUP(Table3[[#This Row],[Order ID]],OrderBreakDown!A3874:H11921,7,0)</f>
        <v>Office Supplies</v>
      </c>
      <c r="R3875" t="str">
        <f>VLOOKUP(Table3[[#This Row],[Order ID]],OrderBreakDown!A3874:H11921,8,0)</f>
        <v>Fasteners</v>
      </c>
    </row>
    <row r="3876" spans="1:18" ht="21.75" customHeight="1" thickBot="1" x14ac:dyDescent="0.3">
      <c r="A3876" s="5" t="s">
        <v>5779</v>
      </c>
      <c r="B3876" s="2">
        <v>41956</v>
      </c>
      <c r="C3876" s="1" t="s">
        <v>2908</v>
      </c>
      <c r="D3876" s="1" t="s">
        <v>90</v>
      </c>
      <c r="E3876" s="1" t="s">
        <v>91</v>
      </c>
      <c r="F3876" s="1" t="s">
        <v>14</v>
      </c>
      <c r="G3876" s="1" t="s">
        <v>33</v>
      </c>
      <c r="H3876" s="2">
        <v>41958</v>
      </c>
      <c r="I3876" s="1" t="s">
        <v>16</v>
      </c>
      <c r="J3876" s="6" t="s">
        <v>92</v>
      </c>
      <c r="L3876" t="str">
        <f>VLOOKUP(Table3[[#This Row],[Order ID]],OrderBreakDown!A3875:H11922,2,0)</f>
        <v>Harbour Creations Steel Folding Chair, Red</v>
      </c>
      <c r="M3876" s="16">
        <f>VLOOKUP(Table3[[#This Row],[Order ID]],OrderBreakDown!A3875:H11922,3,0)</f>
        <v>0.5</v>
      </c>
      <c r="N3876" t="str">
        <f>VLOOKUP(Table3[[#This Row],[Order ID]],OrderBreakDown!A3875:H11922,4,0)</f>
        <v>$98.00</v>
      </c>
      <c r="O3876" s="18" t="str">
        <f>VLOOKUP(Table3[[#This Row],[Order ID]],OrderBreakDown!A3875:H11922,5,0)</f>
        <v>-$45.00</v>
      </c>
      <c r="P3876">
        <f>VLOOKUP(Table3[[#This Row],[Order ID]],OrderBreakDown!A3875:H11922,6,0)</f>
        <v>2</v>
      </c>
      <c r="Q3876" t="str">
        <f>VLOOKUP(Table3[[#This Row],[Order ID]],OrderBreakDown!A3875:H11922,7,0)</f>
        <v>Furniture</v>
      </c>
      <c r="R3876" t="str">
        <f>VLOOKUP(Table3[[#This Row],[Order ID]],OrderBreakDown!A3875:H11922,8,0)</f>
        <v>Chairs</v>
      </c>
    </row>
    <row r="3877" spans="1:18" ht="21.75" customHeight="1" thickBot="1" x14ac:dyDescent="0.3">
      <c r="A3877" s="5" t="s">
        <v>5780</v>
      </c>
      <c r="B3877" s="2">
        <v>41956</v>
      </c>
      <c r="C3877" s="1" t="s">
        <v>1189</v>
      </c>
      <c r="D3877" s="1" t="s">
        <v>562</v>
      </c>
      <c r="E3877" s="1" t="s">
        <v>77</v>
      </c>
      <c r="F3877" s="1" t="s">
        <v>28</v>
      </c>
      <c r="G3877" s="1" t="s">
        <v>21</v>
      </c>
      <c r="H3877" s="2">
        <v>41962</v>
      </c>
      <c r="I3877" s="1" t="s">
        <v>22</v>
      </c>
      <c r="J3877" s="6" t="s">
        <v>271</v>
      </c>
      <c r="L3877" t="str">
        <f>VLOOKUP(Table3[[#This Row],[Order ID]],OrderBreakDown!A3876:H11923,2,0)</f>
        <v>Deflect-O Clock, Duo Pack</v>
      </c>
      <c r="M3877" s="16">
        <f>VLOOKUP(Table3[[#This Row],[Order ID]],OrderBreakDown!A3876:H11923,3,0)</f>
        <v>0.2</v>
      </c>
      <c r="N3877" t="str">
        <f>VLOOKUP(Table3[[#This Row],[Order ID]],OrderBreakDown!A3876:H11923,4,0)</f>
        <v>$121.00</v>
      </c>
      <c r="O3877" s="18" t="str">
        <f>VLOOKUP(Table3[[#This Row],[Order ID]],OrderBreakDown!A3876:H11923,5,0)</f>
        <v>-$17.00</v>
      </c>
      <c r="P3877">
        <f>VLOOKUP(Table3[[#This Row],[Order ID]],OrderBreakDown!A3876:H11923,6,0)</f>
        <v>3</v>
      </c>
      <c r="Q3877" t="str">
        <f>VLOOKUP(Table3[[#This Row],[Order ID]],OrderBreakDown!A3876:H11923,7,0)</f>
        <v>Furniture</v>
      </c>
      <c r="R3877" t="str">
        <f>VLOOKUP(Table3[[#This Row],[Order ID]],OrderBreakDown!A3876:H11923,8,0)</f>
        <v>Furnishings</v>
      </c>
    </row>
    <row r="3878" spans="1:18" ht="21.75" customHeight="1" thickBot="1" x14ac:dyDescent="0.3">
      <c r="A3878" s="5" t="s">
        <v>5781</v>
      </c>
      <c r="B3878" s="2">
        <v>41956</v>
      </c>
      <c r="C3878" s="1" t="s">
        <v>2063</v>
      </c>
      <c r="D3878" s="1" t="s">
        <v>259</v>
      </c>
      <c r="E3878" s="1" t="s">
        <v>260</v>
      </c>
      <c r="F3878" s="1" t="s">
        <v>14</v>
      </c>
      <c r="G3878" s="1" t="s">
        <v>21</v>
      </c>
      <c r="H3878" s="2">
        <v>41960</v>
      </c>
      <c r="I3878" s="1" t="s">
        <v>16</v>
      </c>
      <c r="J3878" s="6" t="s">
        <v>259</v>
      </c>
      <c r="L3878" t="str">
        <f>VLOOKUP(Table3[[#This Row],[Order ID]],OrderBreakDown!A3877:H11924,2,0)</f>
        <v>Avery Color Coded Labels, Laser Printer Compatible</v>
      </c>
      <c r="M3878" s="16">
        <f>VLOOKUP(Table3[[#This Row],[Order ID]],OrderBreakDown!A3877:H11924,3,0)</f>
        <v>0.5</v>
      </c>
      <c r="N3878" t="str">
        <f>VLOOKUP(Table3[[#This Row],[Order ID]],OrderBreakDown!A3877:H11924,4,0)</f>
        <v>$13.00</v>
      </c>
      <c r="O3878" s="18" t="str">
        <f>VLOOKUP(Table3[[#This Row],[Order ID]],OrderBreakDown!A3877:H11924,5,0)</f>
        <v>-$9.00</v>
      </c>
      <c r="P3878">
        <f>VLOOKUP(Table3[[#This Row],[Order ID]],OrderBreakDown!A3877:H11924,6,0)</f>
        <v>2</v>
      </c>
      <c r="Q3878" t="str">
        <f>VLOOKUP(Table3[[#This Row],[Order ID]],OrderBreakDown!A3877:H11924,7,0)</f>
        <v>Office Supplies</v>
      </c>
      <c r="R3878" t="str">
        <f>VLOOKUP(Table3[[#This Row],[Order ID]],OrderBreakDown!A3877:H11924,8,0)</f>
        <v>Labels</v>
      </c>
    </row>
    <row r="3879" spans="1:18" ht="21.75" customHeight="1" thickBot="1" x14ac:dyDescent="0.3">
      <c r="A3879" s="5" t="s">
        <v>5782</v>
      </c>
      <c r="B3879" s="2">
        <v>41957</v>
      </c>
      <c r="C3879" s="1" t="s">
        <v>2892</v>
      </c>
      <c r="D3879" s="1" t="s">
        <v>679</v>
      </c>
      <c r="E3879" s="1" t="s">
        <v>66</v>
      </c>
      <c r="F3879" s="1" t="s">
        <v>28</v>
      </c>
      <c r="G3879" s="1" t="s">
        <v>33</v>
      </c>
      <c r="H3879" s="2">
        <v>41963</v>
      </c>
      <c r="I3879" s="1" t="s">
        <v>22</v>
      </c>
      <c r="J3879" s="6" t="s">
        <v>116</v>
      </c>
      <c r="L3879" t="str">
        <f>VLOOKUP(Table3[[#This Row],[Order ID]],OrderBreakDown!A3878:H11925,2,0)</f>
        <v>Ibico Binding Machine, Economy</v>
      </c>
      <c r="M3879" s="16">
        <f>VLOOKUP(Table3[[#This Row],[Order ID]],OrderBreakDown!A3878:H11925,3,0)</f>
        <v>0</v>
      </c>
      <c r="N3879" t="str">
        <f>VLOOKUP(Table3[[#This Row],[Order ID]],OrderBreakDown!A3878:H11925,4,0)</f>
        <v>$154.00</v>
      </c>
      <c r="O3879" s="18" t="str">
        <f>VLOOKUP(Table3[[#This Row],[Order ID]],OrderBreakDown!A3878:H11925,5,0)</f>
        <v>$14.00</v>
      </c>
      <c r="P3879">
        <f>VLOOKUP(Table3[[#This Row],[Order ID]],OrderBreakDown!A3878:H11925,6,0)</f>
        <v>3</v>
      </c>
      <c r="Q3879" t="str">
        <f>VLOOKUP(Table3[[#This Row],[Order ID]],OrderBreakDown!A3878:H11925,7,0)</f>
        <v>Office Supplies</v>
      </c>
      <c r="R3879" t="str">
        <f>VLOOKUP(Table3[[#This Row],[Order ID]],OrderBreakDown!A3878:H11925,8,0)</f>
        <v>Binders</v>
      </c>
    </row>
    <row r="3880" spans="1:18" ht="21.75" customHeight="1" thickBot="1" x14ac:dyDescent="0.3">
      <c r="A3880" s="5" t="s">
        <v>5783</v>
      </c>
      <c r="B3880" s="2">
        <v>41957</v>
      </c>
      <c r="C3880" s="1" t="s">
        <v>3281</v>
      </c>
      <c r="D3880" s="1" t="s">
        <v>1387</v>
      </c>
      <c r="E3880" s="1" t="s">
        <v>66</v>
      </c>
      <c r="F3880" s="1" t="s">
        <v>28</v>
      </c>
      <c r="G3880" s="1" t="s">
        <v>33</v>
      </c>
      <c r="H3880" s="2">
        <v>41964</v>
      </c>
      <c r="I3880" s="1" t="s">
        <v>22</v>
      </c>
      <c r="J3880" s="6" t="s">
        <v>295</v>
      </c>
      <c r="L3880" t="str">
        <f>VLOOKUP(Table3[[#This Row],[Order ID]],OrderBreakDown!A3879:H11926,2,0)</f>
        <v>Jiffy Mailers, Security-Tint</v>
      </c>
      <c r="M3880" s="16">
        <f>VLOOKUP(Table3[[#This Row],[Order ID]],OrderBreakDown!A3879:H11926,3,0)</f>
        <v>0</v>
      </c>
      <c r="N3880" t="str">
        <f>VLOOKUP(Table3[[#This Row],[Order ID]],OrderBreakDown!A3879:H11926,4,0)</f>
        <v>$40.00</v>
      </c>
      <c r="O3880" s="18" t="str">
        <f>VLOOKUP(Table3[[#This Row],[Order ID]],OrderBreakDown!A3879:H11926,5,0)</f>
        <v>$15.00</v>
      </c>
      <c r="P3880">
        <f>VLOOKUP(Table3[[#This Row],[Order ID]],OrderBreakDown!A3879:H11926,6,0)</f>
        <v>1</v>
      </c>
      <c r="Q3880" t="str">
        <f>VLOOKUP(Table3[[#This Row],[Order ID]],OrderBreakDown!A3879:H11926,7,0)</f>
        <v>Office Supplies</v>
      </c>
      <c r="R3880" t="str">
        <f>VLOOKUP(Table3[[#This Row],[Order ID]],OrderBreakDown!A3879:H11926,8,0)</f>
        <v>Envelopes</v>
      </c>
    </row>
    <row r="3881" spans="1:18" ht="21.75" customHeight="1" thickBot="1" x14ac:dyDescent="0.3">
      <c r="A3881" s="5" t="s">
        <v>5784</v>
      </c>
      <c r="B3881" s="2">
        <v>41957</v>
      </c>
      <c r="C3881" s="1" t="s">
        <v>302</v>
      </c>
      <c r="D3881" s="1" t="s">
        <v>5785</v>
      </c>
      <c r="E3881" s="1" t="s">
        <v>49</v>
      </c>
      <c r="F3881" s="1" t="s">
        <v>50</v>
      </c>
      <c r="G3881" s="1" t="s">
        <v>21</v>
      </c>
      <c r="H3881" s="2">
        <v>41959</v>
      </c>
      <c r="I3881" s="1" t="s">
        <v>37</v>
      </c>
      <c r="J3881" s="6" t="s">
        <v>264</v>
      </c>
      <c r="L3881" t="str">
        <f>VLOOKUP(Table3[[#This Row],[Order ID]],OrderBreakDown!A3880:H11927,2,0)</f>
        <v>Cardinal 3-Hole Punch, Recycled</v>
      </c>
      <c r="M3881" s="16">
        <f>VLOOKUP(Table3[[#This Row],[Order ID]],OrderBreakDown!A3880:H11927,3,0)</f>
        <v>0</v>
      </c>
      <c r="N3881" t="str">
        <f>VLOOKUP(Table3[[#This Row],[Order ID]],OrderBreakDown!A3880:H11927,4,0)</f>
        <v>$146.00</v>
      </c>
      <c r="O3881" s="18" t="str">
        <f>VLOOKUP(Table3[[#This Row],[Order ID]],OrderBreakDown!A3880:H11927,5,0)</f>
        <v>$42.00</v>
      </c>
      <c r="P3881">
        <f>VLOOKUP(Table3[[#This Row],[Order ID]],OrderBreakDown!A3880:H11927,6,0)</f>
        <v>5</v>
      </c>
      <c r="Q3881" t="str">
        <f>VLOOKUP(Table3[[#This Row],[Order ID]],OrderBreakDown!A3880:H11927,7,0)</f>
        <v>Office Supplies</v>
      </c>
      <c r="R3881" t="str">
        <f>VLOOKUP(Table3[[#This Row],[Order ID]],OrderBreakDown!A3880:H11927,8,0)</f>
        <v>Binders</v>
      </c>
    </row>
    <row r="3882" spans="1:18" ht="21.75" customHeight="1" thickBot="1" x14ac:dyDescent="0.3">
      <c r="A3882" s="5" t="s">
        <v>5786</v>
      </c>
      <c r="B3882" s="2">
        <v>41958</v>
      </c>
      <c r="C3882" s="1" t="s">
        <v>5545</v>
      </c>
      <c r="D3882" s="1" t="s">
        <v>415</v>
      </c>
      <c r="E3882" s="1" t="s">
        <v>27</v>
      </c>
      <c r="F3882" s="1" t="s">
        <v>28</v>
      </c>
      <c r="G3882" s="1" t="s">
        <v>15</v>
      </c>
      <c r="H3882" s="2">
        <v>41964</v>
      </c>
      <c r="I3882" s="1" t="s">
        <v>22</v>
      </c>
      <c r="J3882" s="6" t="s">
        <v>416</v>
      </c>
      <c r="L3882" t="str">
        <f>VLOOKUP(Table3[[#This Row],[Order ID]],OrderBreakDown!A3881:H11928,2,0)</f>
        <v>Stanley Markers, Fluorescent</v>
      </c>
      <c r="M3882" s="16">
        <f>VLOOKUP(Table3[[#This Row],[Order ID]],OrderBreakDown!A3881:H11928,3,0)</f>
        <v>0</v>
      </c>
      <c r="N3882" t="str">
        <f>VLOOKUP(Table3[[#This Row],[Order ID]],OrderBreakDown!A3881:H11928,4,0)</f>
        <v>$47.00</v>
      </c>
      <c r="O3882" s="18" t="str">
        <f>VLOOKUP(Table3[[#This Row],[Order ID]],OrderBreakDown!A3881:H11928,5,0)</f>
        <v>$16.00</v>
      </c>
      <c r="P3882">
        <f>VLOOKUP(Table3[[#This Row],[Order ID]],OrderBreakDown!A3881:H11928,6,0)</f>
        <v>2</v>
      </c>
      <c r="Q3882" t="str">
        <f>VLOOKUP(Table3[[#This Row],[Order ID]],OrderBreakDown!A3881:H11928,7,0)</f>
        <v>Office Supplies</v>
      </c>
      <c r="R3882" t="str">
        <f>VLOOKUP(Table3[[#This Row],[Order ID]],OrderBreakDown!A3881:H11928,8,0)</f>
        <v>Art</v>
      </c>
    </row>
    <row r="3883" spans="1:18" ht="21.75" customHeight="1" thickBot="1" x14ac:dyDescent="0.3">
      <c r="A3883" s="5" t="s">
        <v>5787</v>
      </c>
      <c r="B3883" s="2">
        <v>41958</v>
      </c>
      <c r="C3883" s="1" t="s">
        <v>1101</v>
      </c>
      <c r="D3883" s="1" t="s">
        <v>2901</v>
      </c>
      <c r="E3883" s="1" t="s">
        <v>49</v>
      </c>
      <c r="F3883" s="1" t="s">
        <v>50</v>
      </c>
      <c r="G3883" s="1" t="s">
        <v>21</v>
      </c>
      <c r="H3883" s="2">
        <v>41964</v>
      </c>
      <c r="I3883" s="1" t="s">
        <v>22</v>
      </c>
      <c r="J3883" s="6" t="s">
        <v>108</v>
      </c>
      <c r="L3883" t="str">
        <f>VLOOKUP(Table3[[#This Row],[Order ID]],OrderBreakDown!A3882:H11929,2,0)</f>
        <v>Binney &amp; Smith Highlighters, Blue</v>
      </c>
      <c r="M3883" s="16">
        <f>VLOOKUP(Table3[[#This Row],[Order ID]],OrderBreakDown!A3882:H11929,3,0)</f>
        <v>0</v>
      </c>
      <c r="N3883" t="str">
        <f>VLOOKUP(Table3[[#This Row],[Order ID]],OrderBreakDown!A3882:H11929,4,0)</f>
        <v>$50.00</v>
      </c>
      <c r="O3883" s="18" t="str">
        <f>VLOOKUP(Table3[[#This Row],[Order ID]],OrderBreakDown!A3882:H11929,5,0)</f>
        <v>$7.00</v>
      </c>
      <c r="P3883">
        <f>VLOOKUP(Table3[[#This Row],[Order ID]],OrderBreakDown!A3882:H11929,6,0)</f>
        <v>3</v>
      </c>
      <c r="Q3883" t="str">
        <f>VLOOKUP(Table3[[#This Row],[Order ID]],OrderBreakDown!A3882:H11929,7,0)</f>
        <v>Office Supplies</v>
      </c>
      <c r="R3883" t="str">
        <f>VLOOKUP(Table3[[#This Row],[Order ID]],OrderBreakDown!A3882:H11929,8,0)</f>
        <v>Art</v>
      </c>
    </row>
    <row r="3884" spans="1:18" ht="21.75" customHeight="1" thickBot="1" x14ac:dyDescent="0.3">
      <c r="A3884" s="5" t="s">
        <v>5788</v>
      </c>
      <c r="B3884" s="2">
        <v>41958</v>
      </c>
      <c r="C3884" s="1" t="s">
        <v>1437</v>
      </c>
      <c r="D3884" s="1" t="s">
        <v>1018</v>
      </c>
      <c r="E3884" s="1" t="s">
        <v>58</v>
      </c>
      <c r="F3884" s="1" t="s">
        <v>50</v>
      </c>
      <c r="G3884" s="1" t="s">
        <v>21</v>
      </c>
      <c r="H3884" s="2">
        <v>41962</v>
      </c>
      <c r="I3884" s="1" t="s">
        <v>22</v>
      </c>
      <c r="J3884" s="6" t="s">
        <v>96</v>
      </c>
      <c r="L3884" t="str">
        <f>VLOOKUP(Table3[[#This Row],[Order ID]],OrderBreakDown!A3883:H11930,2,0)</f>
        <v>Cuisinart Microwave, Silver</v>
      </c>
      <c r="M3884" s="16">
        <f>VLOOKUP(Table3[[#This Row],[Order ID]],OrderBreakDown!A3883:H11930,3,0)</f>
        <v>0</v>
      </c>
      <c r="N3884" t="str">
        <f>VLOOKUP(Table3[[#This Row],[Order ID]],OrderBreakDown!A3883:H11930,4,0)</f>
        <v>$558.00</v>
      </c>
      <c r="O3884" s="18" t="str">
        <f>VLOOKUP(Table3[[#This Row],[Order ID]],OrderBreakDown!A3883:H11930,5,0)</f>
        <v>$0.00</v>
      </c>
      <c r="P3884">
        <f>VLOOKUP(Table3[[#This Row],[Order ID]],OrderBreakDown!A3883:H11930,6,0)</f>
        <v>2</v>
      </c>
      <c r="Q3884" t="str">
        <f>VLOOKUP(Table3[[#This Row],[Order ID]],OrderBreakDown!A3883:H11930,7,0)</f>
        <v>Office Supplies</v>
      </c>
      <c r="R3884" t="str">
        <f>VLOOKUP(Table3[[#This Row],[Order ID]],OrderBreakDown!A3883:H11930,8,0)</f>
        <v>Appliances</v>
      </c>
    </row>
    <row r="3885" spans="1:18" ht="21.75" customHeight="1" thickBot="1" x14ac:dyDescent="0.3">
      <c r="A3885" s="5" t="s">
        <v>5789</v>
      </c>
      <c r="B3885" s="2">
        <v>41958</v>
      </c>
      <c r="C3885" s="1" t="s">
        <v>1858</v>
      </c>
      <c r="D3885" s="1" t="s">
        <v>5790</v>
      </c>
      <c r="E3885" s="1" t="s">
        <v>49</v>
      </c>
      <c r="F3885" s="1" t="s">
        <v>50</v>
      </c>
      <c r="G3885" s="1" t="s">
        <v>33</v>
      </c>
      <c r="H3885" s="2">
        <v>41963</v>
      </c>
      <c r="I3885" s="1" t="s">
        <v>22</v>
      </c>
      <c r="J3885" s="6" t="s">
        <v>108</v>
      </c>
      <c r="L3885" t="str">
        <f>VLOOKUP(Table3[[#This Row],[Order ID]],OrderBreakDown!A3884:H11931,2,0)</f>
        <v>Bush Classic Bookcase, Mobile</v>
      </c>
      <c r="M3885" s="16">
        <f>VLOOKUP(Table3[[#This Row],[Order ID]],OrderBreakDown!A3884:H11931,3,0)</f>
        <v>0</v>
      </c>
      <c r="N3885" t="str">
        <f>VLOOKUP(Table3[[#This Row],[Order ID]],OrderBreakDown!A3884:H11931,4,0)</f>
        <v>$1,246.00</v>
      </c>
      <c r="O3885" s="18" t="str">
        <f>VLOOKUP(Table3[[#This Row],[Order ID]],OrderBreakDown!A3884:H11931,5,0)</f>
        <v>$62.00</v>
      </c>
      <c r="P3885">
        <f>VLOOKUP(Table3[[#This Row],[Order ID]],OrderBreakDown!A3884:H11931,6,0)</f>
        <v>3</v>
      </c>
      <c r="Q3885" t="str">
        <f>VLOOKUP(Table3[[#This Row],[Order ID]],OrderBreakDown!A3884:H11931,7,0)</f>
        <v>Furniture</v>
      </c>
      <c r="R3885" t="str">
        <f>VLOOKUP(Table3[[#This Row],[Order ID]],OrderBreakDown!A3884:H11931,8,0)</f>
        <v>Bookcases</v>
      </c>
    </row>
    <row r="3886" spans="1:18" ht="21.75" customHeight="1" thickBot="1" x14ac:dyDescent="0.3">
      <c r="A3886" s="5" t="s">
        <v>5791</v>
      </c>
      <c r="B3886" s="2">
        <v>41958</v>
      </c>
      <c r="C3886" s="1" t="s">
        <v>1777</v>
      </c>
      <c r="D3886" s="1" t="s">
        <v>5792</v>
      </c>
      <c r="E3886" s="1" t="s">
        <v>27</v>
      </c>
      <c r="F3886" s="1" t="s">
        <v>28</v>
      </c>
      <c r="G3886" s="1" t="s">
        <v>21</v>
      </c>
      <c r="H3886" s="2">
        <v>41963</v>
      </c>
      <c r="I3886" s="1" t="s">
        <v>16</v>
      </c>
      <c r="J3886" s="6" t="s">
        <v>112</v>
      </c>
      <c r="L3886" t="str">
        <f>VLOOKUP(Table3[[#This Row],[Order ID]],OrderBreakDown!A3885:H11932,2,0)</f>
        <v>Deflect-O Light Bulb, Erganomic</v>
      </c>
      <c r="M3886" s="16">
        <f>VLOOKUP(Table3[[#This Row],[Order ID]],OrderBreakDown!A3885:H11932,3,0)</f>
        <v>0</v>
      </c>
      <c r="N3886" t="str">
        <f>VLOOKUP(Table3[[#This Row],[Order ID]],OrderBreakDown!A3885:H11932,4,0)</f>
        <v>$53.00</v>
      </c>
      <c r="O3886" s="18" t="str">
        <f>VLOOKUP(Table3[[#This Row],[Order ID]],OrderBreakDown!A3885:H11932,5,0)</f>
        <v>$26.00</v>
      </c>
      <c r="P3886">
        <f>VLOOKUP(Table3[[#This Row],[Order ID]],OrderBreakDown!A3885:H11932,6,0)</f>
        <v>3</v>
      </c>
      <c r="Q3886" t="str">
        <f>VLOOKUP(Table3[[#This Row],[Order ID]],OrderBreakDown!A3885:H11932,7,0)</f>
        <v>Furniture</v>
      </c>
      <c r="R3886" t="str">
        <f>VLOOKUP(Table3[[#This Row],[Order ID]],OrderBreakDown!A3885:H11932,8,0)</f>
        <v>Furnishings</v>
      </c>
    </row>
    <row r="3887" spans="1:18" ht="21.75" customHeight="1" thickBot="1" x14ac:dyDescent="0.3">
      <c r="A3887" s="5" t="s">
        <v>5793</v>
      </c>
      <c r="B3887" s="2">
        <v>41959</v>
      </c>
      <c r="C3887" s="1" t="s">
        <v>1799</v>
      </c>
      <c r="D3887" s="1" t="s">
        <v>3509</v>
      </c>
      <c r="E3887" s="1" t="s">
        <v>145</v>
      </c>
      <c r="F3887" s="1" t="s">
        <v>14</v>
      </c>
      <c r="G3887" s="1" t="s">
        <v>21</v>
      </c>
      <c r="H3887" s="2">
        <v>41960</v>
      </c>
      <c r="I3887" s="1" t="s">
        <v>37</v>
      </c>
      <c r="J3887" s="6" t="s">
        <v>3510</v>
      </c>
      <c r="L3887" t="str">
        <f>VLOOKUP(Table3[[#This Row],[Order ID]],OrderBreakDown!A3886:H11933,2,0)</f>
        <v>Dania Corner Shelving, Mobile</v>
      </c>
      <c r="M3887" s="16">
        <f>VLOOKUP(Table3[[#This Row],[Order ID]],OrderBreakDown!A3886:H11933,3,0)</f>
        <v>0</v>
      </c>
      <c r="N3887" t="str">
        <f>VLOOKUP(Table3[[#This Row],[Order ID]],OrderBreakDown!A3886:H11933,4,0)</f>
        <v>$872.00</v>
      </c>
      <c r="O3887" s="18" t="str">
        <f>VLOOKUP(Table3[[#This Row],[Order ID]],OrderBreakDown!A3886:H11933,5,0)</f>
        <v>$253.00</v>
      </c>
      <c r="P3887">
        <f>VLOOKUP(Table3[[#This Row],[Order ID]],OrderBreakDown!A3886:H11933,6,0)</f>
        <v>7</v>
      </c>
      <c r="Q3887" t="str">
        <f>VLOOKUP(Table3[[#This Row],[Order ID]],OrderBreakDown!A3886:H11933,7,0)</f>
        <v>Furniture</v>
      </c>
      <c r="R3887" t="str">
        <f>VLOOKUP(Table3[[#This Row],[Order ID]],OrderBreakDown!A3886:H11933,8,0)</f>
        <v>Bookcases</v>
      </c>
    </row>
    <row r="3888" spans="1:18" ht="21.75" customHeight="1" thickBot="1" x14ac:dyDescent="0.3">
      <c r="A3888" s="5" t="s">
        <v>5794</v>
      </c>
      <c r="B3888" s="2">
        <v>41960</v>
      </c>
      <c r="C3888" s="1" t="s">
        <v>4456</v>
      </c>
      <c r="D3888" s="1" t="s">
        <v>529</v>
      </c>
      <c r="E3888" s="1" t="s">
        <v>120</v>
      </c>
      <c r="F3888" s="1" t="s">
        <v>28</v>
      </c>
      <c r="G3888" s="1" t="s">
        <v>33</v>
      </c>
      <c r="H3888" s="2">
        <v>41963</v>
      </c>
      <c r="I3888" s="1" t="s">
        <v>37</v>
      </c>
      <c r="J3888" s="6" t="s">
        <v>529</v>
      </c>
      <c r="L3888" t="str">
        <f>VLOOKUP(Table3[[#This Row],[Order ID]],OrderBreakDown!A3887:H11934,2,0)</f>
        <v>SAFCO Swivel Stool, Black</v>
      </c>
      <c r="M3888" s="16">
        <f>VLOOKUP(Table3[[#This Row],[Order ID]],OrderBreakDown!A3887:H11934,3,0)</f>
        <v>0</v>
      </c>
      <c r="N3888" t="str">
        <f>VLOOKUP(Table3[[#This Row],[Order ID]],OrderBreakDown!A3887:H11934,4,0)</f>
        <v>$497.00</v>
      </c>
      <c r="O3888" s="18" t="str">
        <f>VLOOKUP(Table3[[#This Row],[Order ID]],OrderBreakDown!A3887:H11934,5,0)</f>
        <v>$179.00</v>
      </c>
      <c r="P3888">
        <f>VLOOKUP(Table3[[#This Row],[Order ID]],OrderBreakDown!A3887:H11934,6,0)</f>
        <v>3</v>
      </c>
      <c r="Q3888" t="str">
        <f>VLOOKUP(Table3[[#This Row],[Order ID]],OrderBreakDown!A3887:H11934,7,0)</f>
        <v>Furniture</v>
      </c>
      <c r="R3888" t="str">
        <f>VLOOKUP(Table3[[#This Row],[Order ID]],OrderBreakDown!A3887:H11934,8,0)</f>
        <v>Chairs</v>
      </c>
    </row>
    <row r="3889" spans="1:18" ht="21.75" customHeight="1" thickBot="1" x14ac:dyDescent="0.3">
      <c r="A3889" s="5" t="s">
        <v>5795</v>
      </c>
      <c r="B3889" s="2">
        <v>41960</v>
      </c>
      <c r="C3889" s="1" t="s">
        <v>400</v>
      </c>
      <c r="D3889" s="1" t="s">
        <v>2353</v>
      </c>
      <c r="E3889" s="1" t="s">
        <v>27</v>
      </c>
      <c r="F3889" s="1" t="s">
        <v>28</v>
      </c>
      <c r="G3889" s="1" t="s">
        <v>33</v>
      </c>
      <c r="H3889" s="2">
        <v>41963</v>
      </c>
      <c r="I3889" s="1" t="s">
        <v>16</v>
      </c>
      <c r="J3889" s="6" t="s">
        <v>112</v>
      </c>
      <c r="L3889" t="str">
        <f>VLOOKUP(Table3[[#This Row],[Order ID]],OrderBreakDown!A3888:H11935,2,0)</f>
        <v>BIC Canvas, Blue</v>
      </c>
      <c r="M3889" s="16">
        <f>VLOOKUP(Table3[[#This Row],[Order ID]],OrderBreakDown!A3888:H11935,3,0)</f>
        <v>0</v>
      </c>
      <c r="N3889" t="str">
        <f>VLOOKUP(Table3[[#This Row],[Order ID]],OrderBreakDown!A3888:H11935,4,0)</f>
        <v>$322.00</v>
      </c>
      <c r="O3889" s="18" t="str">
        <f>VLOOKUP(Table3[[#This Row],[Order ID]],OrderBreakDown!A3888:H11935,5,0)</f>
        <v>$26.00</v>
      </c>
      <c r="P3889">
        <f>VLOOKUP(Table3[[#This Row],[Order ID]],OrderBreakDown!A3888:H11935,6,0)</f>
        <v>6</v>
      </c>
      <c r="Q3889" t="str">
        <f>VLOOKUP(Table3[[#This Row],[Order ID]],OrderBreakDown!A3888:H11935,7,0)</f>
        <v>Office Supplies</v>
      </c>
      <c r="R3889" t="str">
        <f>VLOOKUP(Table3[[#This Row],[Order ID]],OrderBreakDown!A3888:H11935,8,0)</f>
        <v>Art</v>
      </c>
    </row>
    <row r="3890" spans="1:18" ht="21.75" customHeight="1" thickBot="1" x14ac:dyDescent="0.3">
      <c r="A3890" s="5" t="s">
        <v>5796</v>
      </c>
      <c r="B3890" s="2">
        <v>41960</v>
      </c>
      <c r="C3890" s="1" t="s">
        <v>1837</v>
      </c>
      <c r="D3890" s="1" t="s">
        <v>162</v>
      </c>
      <c r="E3890" s="1" t="s">
        <v>66</v>
      </c>
      <c r="F3890" s="1" t="s">
        <v>28</v>
      </c>
      <c r="G3890" s="1" t="s">
        <v>33</v>
      </c>
      <c r="H3890" s="2">
        <v>41964</v>
      </c>
      <c r="I3890" s="1" t="s">
        <v>22</v>
      </c>
      <c r="J3890" s="6" t="s">
        <v>163</v>
      </c>
      <c r="L3890" t="str">
        <f>VLOOKUP(Table3[[#This Row],[Order ID]],OrderBreakDown!A3889:H11936,2,0)</f>
        <v>Ibico Binder Covers, Durable</v>
      </c>
      <c r="M3890" s="16">
        <f>VLOOKUP(Table3[[#This Row],[Order ID]],OrderBreakDown!A3889:H11936,3,0)</f>
        <v>0.5</v>
      </c>
      <c r="N3890" t="str">
        <f>VLOOKUP(Table3[[#This Row],[Order ID]],OrderBreakDown!A3889:H11936,4,0)</f>
        <v>$45.00</v>
      </c>
      <c r="O3890" s="18" t="str">
        <f>VLOOKUP(Table3[[#This Row],[Order ID]],OrderBreakDown!A3889:H11936,5,0)</f>
        <v>-$35.00</v>
      </c>
      <c r="P3890">
        <f>VLOOKUP(Table3[[#This Row],[Order ID]],OrderBreakDown!A3889:H11936,6,0)</f>
        <v>6</v>
      </c>
      <c r="Q3890" t="str">
        <f>VLOOKUP(Table3[[#This Row],[Order ID]],OrderBreakDown!A3889:H11936,7,0)</f>
        <v>Office Supplies</v>
      </c>
      <c r="R3890" t="str">
        <f>VLOOKUP(Table3[[#This Row],[Order ID]],OrderBreakDown!A3889:H11936,8,0)</f>
        <v>Binders</v>
      </c>
    </row>
    <row r="3891" spans="1:18" ht="21.75" customHeight="1" thickBot="1" x14ac:dyDescent="0.3">
      <c r="A3891" s="5" t="s">
        <v>5797</v>
      </c>
      <c r="B3891" s="2">
        <v>41960</v>
      </c>
      <c r="C3891" s="1" t="s">
        <v>608</v>
      </c>
      <c r="D3891" s="1" t="s">
        <v>282</v>
      </c>
      <c r="E3891" s="1" t="s">
        <v>66</v>
      </c>
      <c r="F3891" s="1" t="s">
        <v>28</v>
      </c>
      <c r="G3891" s="1" t="s">
        <v>33</v>
      </c>
      <c r="H3891" s="2">
        <v>41965</v>
      </c>
      <c r="I3891" s="1" t="s">
        <v>22</v>
      </c>
      <c r="J3891" s="6" t="s">
        <v>282</v>
      </c>
      <c r="L3891" t="str">
        <f>VLOOKUP(Table3[[#This Row],[Order ID]],OrderBreakDown!A3890:H11937,2,0)</f>
        <v>Boston Sketch Pad, Easy-Erase</v>
      </c>
      <c r="M3891" s="16">
        <f>VLOOKUP(Table3[[#This Row],[Order ID]],OrderBreakDown!A3890:H11937,3,0)</f>
        <v>0.1</v>
      </c>
      <c r="N3891" t="str">
        <f>VLOOKUP(Table3[[#This Row],[Order ID]],OrderBreakDown!A3890:H11937,4,0)</f>
        <v>$352.00</v>
      </c>
      <c r="O3891" s="18" t="str">
        <f>VLOOKUP(Table3[[#This Row],[Order ID]],OrderBreakDown!A3890:H11937,5,0)</f>
        <v>$74.00</v>
      </c>
      <c r="P3891">
        <f>VLOOKUP(Table3[[#This Row],[Order ID]],OrderBreakDown!A3890:H11937,6,0)</f>
        <v>8</v>
      </c>
      <c r="Q3891" t="str">
        <f>VLOOKUP(Table3[[#This Row],[Order ID]],OrderBreakDown!A3890:H11937,7,0)</f>
        <v>Office Supplies</v>
      </c>
      <c r="R3891" t="str">
        <f>VLOOKUP(Table3[[#This Row],[Order ID]],OrderBreakDown!A3890:H11937,8,0)</f>
        <v>Art</v>
      </c>
    </row>
    <row r="3892" spans="1:18" ht="21.75" customHeight="1" thickBot="1" x14ac:dyDescent="0.3">
      <c r="A3892" s="5" t="s">
        <v>5798</v>
      </c>
      <c r="B3892" s="2">
        <v>41960</v>
      </c>
      <c r="C3892" s="1" t="s">
        <v>1270</v>
      </c>
      <c r="D3892" s="1" t="s">
        <v>1554</v>
      </c>
      <c r="E3892" s="1" t="s">
        <v>49</v>
      </c>
      <c r="F3892" s="1" t="s">
        <v>50</v>
      </c>
      <c r="G3892" s="1" t="s">
        <v>21</v>
      </c>
      <c r="H3892" s="2">
        <v>41965</v>
      </c>
      <c r="I3892" s="1" t="s">
        <v>16</v>
      </c>
      <c r="J3892" s="6" t="s">
        <v>125</v>
      </c>
      <c r="L3892" t="str">
        <f>VLOOKUP(Table3[[#This Row],[Order ID]],OrderBreakDown!A3891:H11938,2,0)</f>
        <v>BIC Pens, Water Color</v>
      </c>
      <c r="M3892" s="16">
        <f>VLOOKUP(Table3[[#This Row],[Order ID]],OrderBreakDown!A3891:H11938,3,0)</f>
        <v>0</v>
      </c>
      <c r="N3892" t="str">
        <f>VLOOKUP(Table3[[#This Row],[Order ID]],OrderBreakDown!A3891:H11938,4,0)</f>
        <v>$35.00</v>
      </c>
      <c r="O3892" s="18" t="str">
        <f>VLOOKUP(Table3[[#This Row],[Order ID]],OrderBreakDown!A3891:H11938,5,0)</f>
        <v>$14.00</v>
      </c>
      <c r="P3892">
        <f>VLOOKUP(Table3[[#This Row],[Order ID]],OrderBreakDown!A3891:H11938,6,0)</f>
        <v>2</v>
      </c>
      <c r="Q3892" t="str">
        <f>VLOOKUP(Table3[[#This Row],[Order ID]],OrderBreakDown!A3891:H11938,7,0)</f>
        <v>Office Supplies</v>
      </c>
      <c r="R3892" t="str">
        <f>VLOOKUP(Table3[[#This Row],[Order ID]],OrderBreakDown!A3891:H11938,8,0)</f>
        <v>Art</v>
      </c>
    </row>
    <row r="3893" spans="1:18" ht="21.75" customHeight="1" thickBot="1" x14ac:dyDescent="0.3">
      <c r="A3893" s="5" t="s">
        <v>5799</v>
      </c>
      <c r="B3893" s="2">
        <v>41960</v>
      </c>
      <c r="C3893" s="1" t="s">
        <v>199</v>
      </c>
      <c r="D3893" s="1" t="s">
        <v>2017</v>
      </c>
      <c r="E3893" s="1" t="s">
        <v>20</v>
      </c>
      <c r="F3893" s="1" t="s">
        <v>14</v>
      </c>
      <c r="G3893" s="1" t="s">
        <v>21</v>
      </c>
      <c r="H3893" s="2">
        <v>41963</v>
      </c>
      <c r="I3893" s="1" t="s">
        <v>37</v>
      </c>
      <c r="J3893" s="6" t="s">
        <v>23</v>
      </c>
      <c r="L3893" t="str">
        <f>VLOOKUP(Table3[[#This Row],[Order ID]],OrderBreakDown!A3892:H11939,2,0)</f>
        <v>Tenex Shelving, Industrial</v>
      </c>
      <c r="M3893" s="16">
        <f>VLOOKUP(Table3[[#This Row],[Order ID]],OrderBreakDown!A3892:H11939,3,0)</f>
        <v>0</v>
      </c>
      <c r="N3893" t="str">
        <f>VLOOKUP(Table3[[#This Row],[Order ID]],OrderBreakDown!A3892:H11939,4,0)</f>
        <v>$276.00</v>
      </c>
      <c r="O3893" s="18" t="str">
        <f>VLOOKUP(Table3[[#This Row],[Order ID]],OrderBreakDown!A3892:H11939,5,0)</f>
        <v>$52.00</v>
      </c>
      <c r="P3893">
        <f>VLOOKUP(Table3[[#This Row],[Order ID]],OrderBreakDown!A3892:H11939,6,0)</f>
        <v>5</v>
      </c>
      <c r="Q3893" t="str">
        <f>VLOOKUP(Table3[[#This Row],[Order ID]],OrderBreakDown!A3892:H11939,7,0)</f>
        <v>Office Supplies</v>
      </c>
      <c r="R3893" t="str">
        <f>VLOOKUP(Table3[[#This Row],[Order ID]],OrderBreakDown!A3892:H11939,8,0)</f>
        <v>Storage</v>
      </c>
    </row>
    <row r="3894" spans="1:18" ht="21.75" customHeight="1" thickBot="1" x14ac:dyDescent="0.3">
      <c r="A3894" s="5" t="s">
        <v>5800</v>
      </c>
      <c r="B3894" s="2">
        <v>41960</v>
      </c>
      <c r="C3894" s="1" t="s">
        <v>2393</v>
      </c>
      <c r="D3894" s="1" t="s">
        <v>1617</v>
      </c>
      <c r="E3894" s="1" t="s">
        <v>49</v>
      </c>
      <c r="F3894" s="1" t="s">
        <v>50</v>
      </c>
      <c r="G3894" s="1" t="s">
        <v>33</v>
      </c>
      <c r="H3894" s="2">
        <v>41964</v>
      </c>
      <c r="I3894" s="1" t="s">
        <v>22</v>
      </c>
      <c r="J3894" s="6" t="s">
        <v>335</v>
      </c>
      <c r="L3894" t="str">
        <f>VLOOKUP(Table3[[#This Row],[Order ID]],OrderBreakDown!A3893:H11940,2,0)</f>
        <v>Tenex File Cart, Industrial</v>
      </c>
      <c r="M3894" s="16">
        <f>VLOOKUP(Table3[[#This Row],[Order ID]],OrderBreakDown!A3893:H11940,3,0)</f>
        <v>0.4</v>
      </c>
      <c r="N3894" t="str">
        <f>VLOOKUP(Table3[[#This Row],[Order ID]],OrderBreakDown!A3893:H11940,4,0)</f>
        <v>$322.00</v>
      </c>
      <c r="O3894" s="18" t="str">
        <f>VLOOKUP(Table3[[#This Row],[Order ID]],OrderBreakDown!A3893:H11940,5,0)</f>
        <v>-$113.00</v>
      </c>
      <c r="P3894">
        <f>VLOOKUP(Table3[[#This Row],[Order ID]],OrderBreakDown!A3893:H11940,6,0)</f>
        <v>4</v>
      </c>
      <c r="Q3894" t="str">
        <f>VLOOKUP(Table3[[#This Row],[Order ID]],OrderBreakDown!A3893:H11940,7,0)</f>
        <v>Office Supplies</v>
      </c>
      <c r="R3894" t="str">
        <f>VLOOKUP(Table3[[#This Row],[Order ID]],OrderBreakDown!A3893:H11940,8,0)</f>
        <v>Storage</v>
      </c>
    </row>
    <row r="3895" spans="1:18" ht="21.75" customHeight="1" thickBot="1" x14ac:dyDescent="0.3">
      <c r="A3895" s="5" t="s">
        <v>5801</v>
      </c>
      <c r="B3895" s="2">
        <v>41960</v>
      </c>
      <c r="C3895" s="1" t="s">
        <v>1670</v>
      </c>
      <c r="D3895" s="1" t="s">
        <v>4038</v>
      </c>
      <c r="E3895" s="1" t="s">
        <v>66</v>
      </c>
      <c r="F3895" s="1" t="s">
        <v>28</v>
      </c>
      <c r="G3895" s="1" t="s">
        <v>33</v>
      </c>
      <c r="H3895" s="2">
        <v>41965</v>
      </c>
      <c r="I3895" s="1" t="s">
        <v>22</v>
      </c>
      <c r="J3895" s="6" t="s">
        <v>67</v>
      </c>
      <c r="L3895" t="str">
        <f>VLOOKUP(Table3[[#This Row],[Order ID]],OrderBreakDown!A3894:H11941,2,0)</f>
        <v>Novimex Rocking Chair, Red</v>
      </c>
      <c r="M3895" s="16">
        <f>VLOOKUP(Table3[[#This Row],[Order ID]],OrderBreakDown!A3894:H11941,3,0)</f>
        <v>0.1</v>
      </c>
      <c r="N3895" t="str">
        <f>VLOOKUP(Table3[[#This Row],[Order ID]],OrderBreakDown!A3894:H11941,4,0)</f>
        <v>$473.00</v>
      </c>
      <c r="O3895" s="18" t="str">
        <f>VLOOKUP(Table3[[#This Row],[Order ID]],OrderBreakDown!A3894:H11941,5,0)</f>
        <v>$42.00</v>
      </c>
      <c r="P3895">
        <f>VLOOKUP(Table3[[#This Row],[Order ID]],OrderBreakDown!A3894:H11941,6,0)</f>
        <v>4</v>
      </c>
      <c r="Q3895" t="str">
        <f>VLOOKUP(Table3[[#This Row],[Order ID]],OrderBreakDown!A3894:H11941,7,0)</f>
        <v>Furniture</v>
      </c>
      <c r="R3895" t="str">
        <f>VLOOKUP(Table3[[#This Row],[Order ID]],OrderBreakDown!A3894:H11941,8,0)</f>
        <v>Chairs</v>
      </c>
    </row>
    <row r="3896" spans="1:18" ht="21.75" customHeight="1" thickBot="1" x14ac:dyDescent="0.3">
      <c r="A3896" s="5" t="s">
        <v>5802</v>
      </c>
      <c r="B3896" s="2">
        <v>41960</v>
      </c>
      <c r="C3896" s="1" t="s">
        <v>1888</v>
      </c>
      <c r="D3896" s="1" t="s">
        <v>2154</v>
      </c>
      <c r="E3896" s="1" t="s">
        <v>149</v>
      </c>
      <c r="F3896" s="1" t="s">
        <v>50</v>
      </c>
      <c r="G3896" s="1" t="s">
        <v>33</v>
      </c>
      <c r="H3896" s="2">
        <v>41964</v>
      </c>
      <c r="I3896" s="1" t="s">
        <v>22</v>
      </c>
      <c r="J3896" s="6" t="s">
        <v>2154</v>
      </c>
      <c r="L3896" t="str">
        <f>VLOOKUP(Table3[[#This Row],[Order ID]],OrderBreakDown!A3895:H11942,2,0)</f>
        <v>Fellowes File Cart, Single Width</v>
      </c>
      <c r="M3896" s="16">
        <f>VLOOKUP(Table3[[#This Row],[Order ID]],OrderBreakDown!A3895:H11942,3,0)</f>
        <v>0.5</v>
      </c>
      <c r="N3896" t="str">
        <f>VLOOKUP(Table3[[#This Row],[Order ID]],OrderBreakDown!A3895:H11942,4,0)</f>
        <v>$275.00</v>
      </c>
      <c r="O3896" s="18" t="str">
        <f>VLOOKUP(Table3[[#This Row],[Order ID]],OrderBreakDown!A3895:H11942,5,0)</f>
        <v>-$275.00</v>
      </c>
      <c r="P3896">
        <f>VLOOKUP(Table3[[#This Row],[Order ID]],OrderBreakDown!A3895:H11942,6,0)</f>
        <v>4</v>
      </c>
      <c r="Q3896" t="str">
        <f>VLOOKUP(Table3[[#This Row],[Order ID]],OrderBreakDown!A3895:H11942,7,0)</f>
        <v>Office Supplies</v>
      </c>
      <c r="R3896" t="str">
        <f>VLOOKUP(Table3[[#This Row],[Order ID]],OrderBreakDown!A3895:H11942,8,0)</f>
        <v>Storage</v>
      </c>
    </row>
    <row r="3897" spans="1:18" ht="21.75" customHeight="1" thickBot="1" x14ac:dyDescent="0.3">
      <c r="A3897" s="5" t="s">
        <v>5803</v>
      </c>
      <c r="B3897" s="2">
        <v>41960</v>
      </c>
      <c r="C3897" s="1" t="s">
        <v>1373</v>
      </c>
      <c r="D3897" s="1" t="s">
        <v>507</v>
      </c>
      <c r="E3897" s="1" t="s">
        <v>77</v>
      </c>
      <c r="F3897" s="1" t="s">
        <v>28</v>
      </c>
      <c r="G3897" s="1" t="s">
        <v>15</v>
      </c>
      <c r="H3897" s="2">
        <v>41965</v>
      </c>
      <c r="I3897" s="1" t="s">
        <v>16</v>
      </c>
      <c r="J3897" s="6" t="s">
        <v>459</v>
      </c>
      <c r="L3897" t="str">
        <f>VLOOKUP(Table3[[#This Row],[Order ID]],OrderBreakDown!A3896:H11943,2,0)</f>
        <v>Boston Highlighters, Easy-Erase</v>
      </c>
      <c r="M3897" s="16">
        <f>VLOOKUP(Table3[[#This Row],[Order ID]],OrderBreakDown!A3896:H11943,3,0)</f>
        <v>0.5</v>
      </c>
      <c r="N3897" t="str">
        <f>VLOOKUP(Table3[[#This Row],[Order ID]],OrderBreakDown!A3896:H11943,4,0)</f>
        <v>$77.00</v>
      </c>
      <c r="O3897" s="18" t="str">
        <f>VLOOKUP(Table3[[#This Row],[Order ID]],OrderBreakDown!A3896:H11943,5,0)</f>
        <v>-$43.00</v>
      </c>
      <c r="P3897">
        <f>VLOOKUP(Table3[[#This Row],[Order ID]],OrderBreakDown!A3896:H11943,6,0)</f>
        <v>8</v>
      </c>
      <c r="Q3897" t="str">
        <f>VLOOKUP(Table3[[#This Row],[Order ID]],OrderBreakDown!A3896:H11943,7,0)</f>
        <v>Office Supplies</v>
      </c>
      <c r="R3897" t="str">
        <f>VLOOKUP(Table3[[#This Row],[Order ID]],OrderBreakDown!A3896:H11943,8,0)</f>
        <v>Art</v>
      </c>
    </row>
    <row r="3898" spans="1:18" ht="21.75" customHeight="1" thickBot="1" x14ac:dyDescent="0.3">
      <c r="A3898" s="5" t="s">
        <v>5804</v>
      </c>
      <c r="B3898" s="2">
        <v>41961</v>
      </c>
      <c r="C3898" s="1" t="s">
        <v>350</v>
      </c>
      <c r="D3898" s="1" t="s">
        <v>5805</v>
      </c>
      <c r="E3898" s="1" t="s">
        <v>27</v>
      </c>
      <c r="F3898" s="1" t="s">
        <v>28</v>
      </c>
      <c r="G3898" s="1" t="s">
        <v>21</v>
      </c>
      <c r="H3898" s="2">
        <v>41963</v>
      </c>
      <c r="I3898" s="1" t="s">
        <v>16</v>
      </c>
      <c r="J3898" s="6" t="s">
        <v>29</v>
      </c>
      <c r="L3898" t="str">
        <f>VLOOKUP(Table3[[#This Row],[Order ID]],OrderBreakDown!A3897:H11944,2,0)</f>
        <v>GlobeWeis Clasp Envelope, Set of 50</v>
      </c>
      <c r="M3898" s="16">
        <f>VLOOKUP(Table3[[#This Row],[Order ID]],OrderBreakDown!A3897:H11944,3,0)</f>
        <v>0</v>
      </c>
      <c r="N3898" t="str">
        <f>VLOOKUP(Table3[[#This Row],[Order ID]],OrderBreakDown!A3897:H11944,4,0)</f>
        <v>$10.00</v>
      </c>
      <c r="O3898" s="18" t="str">
        <f>VLOOKUP(Table3[[#This Row],[Order ID]],OrderBreakDown!A3897:H11944,5,0)</f>
        <v>$4.00</v>
      </c>
      <c r="P3898">
        <f>VLOOKUP(Table3[[#This Row],[Order ID]],OrderBreakDown!A3897:H11944,6,0)</f>
        <v>1</v>
      </c>
      <c r="Q3898" t="str">
        <f>VLOOKUP(Table3[[#This Row],[Order ID]],OrderBreakDown!A3897:H11944,7,0)</f>
        <v>Office Supplies</v>
      </c>
      <c r="R3898" t="str">
        <f>VLOOKUP(Table3[[#This Row],[Order ID]],OrderBreakDown!A3897:H11944,8,0)</f>
        <v>Envelopes</v>
      </c>
    </row>
    <row r="3899" spans="1:18" ht="21.75" customHeight="1" thickBot="1" x14ac:dyDescent="0.3">
      <c r="A3899" s="5" t="s">
        <v>5806</v>
      </c>
      <c r="B3899" s="2">
        <v>41961</v>
      </c>
      <c r="C3899" s="1" t="s">
        <v>457</v>
      </c>
      <c r="D3899" s="1" t="s">
        <v>5807</v>
      </c>
      <c r="E3899" s="1" t="s">
        <v>13</v>
      </c>
      <c r="F3899" s="1" t="s">
        <v>14</v>
      </c>
      <c r="G3899" s="1" t="s">
        <v>33</v>
      </c>
      <c r="H3899" s="2">
        <v>41963</v>
      </c>
      <c r="I3899" s="1" t="s">
        <v>16</v>
      </c>
      <c r="J3899" s="6" t="s">
        <v>2487</v>
      </c>
      <c r="L3899" t="str">
        <f>VLOOKUP(Table3[[#This Row],[Order ID]],OrderBreakDown!A3898:H11945,2,0)</f>
        <v>Harbour Creations Bag Chairs, Red</v>
      </c>
      <c r="M3899" s="16">
        <f>VLOOKUP(Table3[[#This Row],[Order ID]],OrderBreakDown!A3898:H11945,3,0)</f>
        <v>0.5</v>
      </c>
      <c r="N3899" t="str">
        <f>VLOOKUP(Table3[[#This Row],[Order ID]],OrderBreakDown!A3898:H11945,4,0)</f>
        <v>$185.00</v>
      </c>
      <c r="O3899" s="18" t="str">
        <f>VLOOKUP(Table3[[#This Row],[Order ID]],OrderBreakDown!A3898:H11945,5,0)</f>
        <v>-$26.00</v>
      </c>
      <c r="P3899">
        <f>VLOOKUP(Table3[[#This Row],[Order ID]],OrderBreakDown!A3898:H11945,6,0)</f>
        <v>6</v>
      </c>
      <c r="Q3899" t="str">
        <f>VLOOKUP(Table3[[#This Row],[Order ID]],OrderBreakDown!A3898:H11945,7,0)</f>
        <v>Furniture</v>
      </c>
      <c r="R3899" t="str">
        <f>VLOOKUP(Table3[[#This Row],[Order ID]],OrderBreakDown!A3898:H11945,8,0)</f>
        <v>Chairs</v>
      </c>
    </row>
    <row r="3900" spans="1:18" ht="21.75" customHeight="1" thickBot="1" x14ac:dyDescent="0.3">
      <c r="A3900" s="5" t="s">
        <v>5808</v>
      </c>
      <c r="B3900" s="2">
        <v>41961</v>
      </c>
      <c r="C3900" s="1" t="s">
        <v>1677</v>
      </c>
      <c r="D3900" s="1" t="s">
        <v>141</v>
      </c>
      <c r="E3900" s="1" t="s">
        <v>58</v>
      </c>
      <c r="F3900" s="1" t="s">
        <v>50</v>
      </c>
      <c r="G3900" s="1" t="s">
        <v>21</v>
      </c>
      <c r="H3900" s="2">
        <v>41963</v>
      </c>
      <c r="I3900" s="1" t="s">
        <v>37</v>
      </c>
      <c r="J3900" s="6" t="s">
        <v>141</v>
      </c>
      <c r="L3900" t="str">
        <f>VLOOKUP(Table3[[#This Row],[Order ID]],OrderBreakDown!A3899:H11946,2,0)</f>
        <v>Dania Classic Bookcase, Metal</v>
      </c>
      <c r="M3900" s="16">
        <f>VLOOKUP(Table3[[#This Row],[Order ID]],OrderBreakDown!A3899:H11946,3,0)</f>
        <v>0</v>
      </c>
      <c r="N3900" t="str">
        <f>VLOOKUP(Table3[[#This Row],[Order ID]],OrderBreakDown!A3899:H11946,4,0)</f>
        <v>$410.00</v>
      </c>
      <c r="O3900" s="18" t="str">
        <f>VLOOKUP(Table3[[#This Row],[Order ID]],OrderBreakDown!A3899:H11946,5,0)</f>
        <v>$135.00</v>
      </c>
      <c r="P3900">
        <f>VLOOKUP(Table3[[#This Row],[Order ID]],OrderBreakDown!A3899:H11946,6,0)</f>
        <v>1</v>
      </c>
      <c r="Q3900" t="str">
        <f>VLOOKUP(Table3[[#This Row],[Order ID]],OrderBreakDown!A3899:H11946,7,0)</f>
        <v>Furniture</v>
      </c>
      <c r="R3900" t="str">
        <f>VLOOKUP(Table3[[#This Row],[Order ID]],OrderBreakDown!A3899:H11946,8,0)</f>
        <v>Bookcases</v>
      </c>
    </row>
    <row r="3901" spans="1:18" ht="21.75" customHeight="1" thickBot="1" x14ac:dyDescent="0.3">
      <c r="A3901" s="5" t="s">
        <v>5809</v>
      </c>
      <c r="B3901" s="2">
        <v>41961</v>
      </c>
      <c r="C3901" s="1" t="s">
        <v>3322</v>
      </c>
      <c r="D3901" s="1" t="s">
        <v>1485</v>
      </c>
      <c r="E3901" s="1" t="s">
        <v>27</v>
      </c>
      <c r="F3901" s="1" t="s">
        <v>28</v>
      </c>
      <c r="G3901" s="1" t="s">
        <v>21</v>
      </c>
      <c r="H3901" s="2">
        <v>41965</v>
      </c>
      <c r="I3901" s="1" t="s">
        <v>22</v>
      </c>
      <c r="J3901" s="6" t="s">
        <v>112</v>
      </c>
      <c r="L3901" t="str">
        <f>VLOOKUP(Table3[[#This Row],[Order ID]],OrderBreakDown!A3900:H11947,2,0)</f>
        <v>Acco Index Tab, Clear</v>
      </c>
      <c r="M3901" s="16">
        <f>VLOOKUP(Table3[[#This Row],[Order ID]],OrderBreakDown!A3900:H11947,3,0)</f>
        <v>0</v>
      </c>
      <c r="N3901" t="str">
        <f>VLOOKUP(Table3[[#This Row],[Order ID]],OrderBreakDown!A3900:H11947,4,0)</f>
        <v>$40.00</v>
      </c>
      <c r="O3901" s="18" t="str">
        <f>VLOOKUP(Table3[[#This Row],[Order ID]],OrderBreakDown!A3900:H11947,5,0)</f>
        <v>$17.00</v>
      </c>
      <c r="P3901">
        <f>VLOOKUP(Table3[[#This Row],[Order ID]],OrderBreakDown!A3900:H11947,6,0)</f>
        <v>5</v>
      </c>
      <c r="Q3901" t="str">
        <f>VLOOKUP(Table3[[#This Row],[Order ID]],OrderBreakDown!A3900:H11947,7,0)</f>
        <v>Office Supplies</v>
      </c>
      <c r="R3901" t="str">
        <f>VLOOKUP(Table3[[#This Row],[Order ID]],OrderBreakDown!A3900:H11947,8,0)</f>
        <v>Binders</v>
      </c>
    </row>
    <row r="3902" spans="1:18" ht="21.75" customHeight="1" thickBot="1" x14ac:dyDescent="0.3">
      <c r="A3902" s="5" t="s">
        <v>5810</v>
      </c>
      <c r="B3902" s="2">
        <v>41961</v>
      </c>
      <c r="C3902" s="1" t="s">
        <v>1197</v>
      </c>
      <c r="D3902" s="1" t="s">
        <v>1320</v>
      </c>
      <c r="E3902" s="1" t="s">
        <v>27</v>
      </c>
      <c r="F3902" s="1" t="s">
        <v>28</v>
      </c>
      <c r="G3902" s="1" t="s">
        <v>33</v>
      </c>
      <c r="H3902" s="2">
        <v>41968</v>
      </c>
      <c r="I3902" s="1" t="s">
        <v>22</v>
      </c>
      <c r="J3902" s="6" t="s">
        <v>614</v>
      </c>
      <c r="L3902" t="str">
        <f>VLOOKUP(Table3[[#This Row],[Order ID]],OrderBreakDown!A3901:H11948,2,0)</f>
        <v>Sanford Highlighters, Easy-Erase</v>
      </c>
      <c r="M3902" s="16">
        <f>VLOOKUP(Table3[[#This Row],[Order ID]],OrderBreakDown!A3901:H11948,3,0)</f>
        <v>0</v>
      </c>
      <c r="N3902" t="str">
        <f>VLOOKUP(Table3[[#This Row],[Order ID]],OrderBreakDown!A3901:H11948,4,0)</f>
        <v>$16.00</v>
      </c>
      <c r="O3902" s="18" t="str">
        <f>VLOOKUP(Table3[[#This Row],[Order ID]],OrderBreakDown!A3901:H11948,5,0)</f>
        <v>$1.00</v>
      </c>
      <c r="P3902">
        <f>VLOOKUP(Table3[[#This Row],[Order ID]],OrderBreakDown!A3901:H11948,6,0)</f>
        <v>1</v>
      </c>
      <c r="Q3902" t="str">
        <f>VLOOKUP(Table3[[#This Row],[Order ID]],OrderBreakDown!A3901:H11948,7,0)</f>
        <v>Office Supplies</v>
      </c>
      <c r="R3902" t="str">
        <f>VLOOKUP(Table3[[#This Row],[Order ID]],OrderBreakDown!A3901:H11948,8,0)</f>
        <v>Art</v>
      </c>
    </row>
    <row r="3903" spans="1:18" ht="21.75" customHeight="1" thickBot="1" x14ac:dyDescent="0.3">
      <c r="A3903" s="5" t="s">
        <v>5811</v>
      </c>
      <c r="B3903" s="2">
        <v>41961</v>
      </c>
      <c r="C3903" s="1" t="s">
        <v>1703</v>
      </c>
      <c r="D3903" s="1" t="s">
        <v>5812</v>
      </c>
      <c r="E3903" s="1" t="s">
        <v>20</v>
      </c>
      <c r="F3903" s="1" t="s">
        <v>14</v>
      </c>
      <c r="G3903" s="1" t="s">
        <v>33</v>
      </c>
      <c r="H3903" s="2">
        <v>41966</v>
      </c>
      <c r="I3903" s="1" t="s">
        <v>22</v>
      </c>
      <c r="J3903" s="6" t="s">
        <v>419</v>
      </c>
      <c r="L3903" t="str">
        <f>VLOOKUP(Table3[[#This Row],[Order ID]],OrderBreakDown!A3902:H11949,2,0)</f>
        <v>Dania Library with Doors, Metal</v>
      </c>
      <c r="M3903" s="16">
        <f>VLOOKUP(Table3[[#This Row],[Order ID]],OrderBreakDown!A3902:H11949,3,0)</f>
        <v>0</v>
      </c>
      <c r="N3903" t="str">
        <f>VLOOKUP(Table3[[#This Row],[Order ID]],OrderBreakDown!A3902:H11949,4,0)</f>
        <v>$724.00</v>
      </c>
      <c r="O3903" s="18" t="str">
        <f>VLOOKUP(Table3[[#This Row],[Order ID]],OrderBreakDown!A3902:H11949,5,0)</f>
        <v>$253.00</v>
      </c>
      <c r="P3903">
        <f>VLOOKUP(Table3[[#This Row],[Order ID]],OrderBreakDown!A3902:H11949,6,0)</f>
        <v>2</v>
      </c>
      <c r="Q3903" t="str">
        <f>VLOOKUP(Table3[[#This Row],[Order ID]],OrderBreakDown!A3902:H11949,7,0)</f>
        <v>Furniture</v>
      </c>
      <c r="R3903" t="str">
        <f>VLOOKUP(Table3[[#This Row],[Order ID]],OrderBreakDown!A3902:H11949,8,0)</f>
        <v>Bookcases</v>
      </c>
    </row>
    <row r="3904" spans="1:18" ht="21.75" customHeight="1" thickBot="1" x14ac:dyDescent="0.3">
      <c r="A3904" s="5" t="s">
        <v>5813</v>
      </c>
      <c r="B3904" s="2">
        <v>41961</v>
      </c>
      <c r="C3904" s="1" t="s">
        <v>2232</v>
      </c>
      <c r="D3904" s="1" t="s">
        <v>841</v>
      </c>
      <c r="E3904" s="1" t="s">
        <v>58</v>
      </c>
      <c r="F3904" s="1" t="s">
        <v>50</v>
      </c>
      <c r="G3904" s="1" t="s">
        <v>33</v>
      </c>
      <c r="H3904" s="2">
        <v>41965</v>
      </c>
      <c r="I3904" s="1" t="s">
        <v>22</v>
      </c>
      <c r="J3904" s="6" t="s">
        <v>141</v>
      </c>
      <c r="L3904" t="str">
        <f>VLOOKUP(Table3[[#This Row],[Order ID]],OrderBreakDown!A3903:H11950,2,0)</f>
        <v>Eldon Shelving, Industrial</v>
      </c>
      <c r="M3904" s="16">
        <f>VLOOKUP(Table3[[#This Row],[Order ID]],OrderBreakDown!A3903:H11950,3,0)</f>
        <v>0.1</v>
      </c>
      <c r="N3904" t="str">
        <f>VLOOKUP(Table3[[#This Row],[Order ID]],OrderBreakDown!A3903:H11950,4,0)</f>
        <v>$396.00</v>
      </c>
      <c r="O3904" s="18" t="str">
        <f>VLOOKUP(Table3[[#This Row],[Order ID]],OrderBreakDown!A3903:H11950,5,0)</f>
        <v>-$31.00</v>
      </c>
      <c r="P3904">
        <f>VLOOKUP(Table3[[#This Row],[Order ID]],OrderBreakDown!A3903:H11950,6,0)</f>
        <v>9</v>
      </c>
      <c r="Q3904" t="str">
        <f>VLOOKUP(Table3[[#This Row],[Order ID]],OrderBreakDown!A3903:H11950,7,0)</f>
        <v>Office Supplies</v>
      </c>
      <c r="R3904" t="str">
        <f>VLOOKUP(Table3[[#This Row],[Order ID]],OrderBreakDown!A3903:H11950,8,0)</f>
        <v>Storage</v>
      </c>
    </row>
    <row r="3905" spans="1:18" ht="21.75" customHeight="1" thickBot="1" x14ac:dyDescent="0.3">
      <c r="A3905" s="5" t="s">
        <v>5814</v>
      </c>
      <c r="B3905" s="2">
        <v>41961</v>
      </c>
      <c r="C3905" s="1" t="s">
        <v>204</v>
      </c>
      <c r="D3905" s="1" t="s">
        <v>4553</v>
      </c>
      <c r="E3905" s="1" t="s">
        <v>27</v>
      </c>
      <c r="F3905" s="1" t="s">
        <v>28</v>
      </c>
      <c r="G3905" s="1" t="s">
        <v>21</v>
      </c>
      <c r="H3905" s="2">
        <v>41963</v>
      </c>
      <c r="I3905" s="1" t="s">
        <v>16</v>
      </c>
      <c r="J3905" s="6" t="s">
        <v>112</v>
      </c>
      <c r="L3905" t="str">
        <f>VLOOKUP(Table3[[#This Row],[Order ID]],OrderBreakDown!A3904:H11951,2,0)</f>
        <v>Smead Lockers, Wire Frame</v>
      </c>
      <c r="M3905" s="16">
        <f>VLOOKUP(Table3[[#This Row],[Order ID]],OrderBreakDown!A3904:H11951,3,0)</f>
        <v>0.1</v>
      </c>
      <c r="N3905" t="str">
        <f>VLOOKUP(Table3[[#This Row],[Order ID]],OrderBreakDown!A3904:H11951,4,0)</f>
        <v>$711.00</v>
      </c>
      <c r="O3905" s="18" t="str">
        <f>VLOOKUP(Table3[[#This Row],[Order ID]],OrderBreakDown!A3904:H11951,5,0)</f>
        <v>-$8.00</v>
      </c>
      <c r="P3905">
        <f>VLOOKUP(Table3[[#This Row],[Order ID]],OrderBreakDown!A3904:H11951,6,0)</f>
        <v>4</v>
      </c>
      <c r="Q3905" t="str">
        <f>VLOOKUP(Table3[[#This Row],[Order ID]],OrderBreakDown!A3904:H11951,7,0)</f>
        <v>Office Supplies</v>
      </c>
      <c r="R3905" t="str">
        <f>VLOOKUP(Table3[[#This Row],[Order ID]],OrderBreakDown!A3904:H11951,8,0)</f>
        <v>Storage</v>
      </c>
    </row>
    <row r="3906" spans="1:18" ht="21.75" customHeight="1" thickBot="1" x14ac:dyDescent="0.3">
      <c r="A3906" s="5" t="s">
        <v>5815</v>
      </c>
      <c r="B3906" s="2">
        <v>41962</v>
      </c>
      <c r="C3906" s="1" t="s">
        <v>1668</v>
      </c>
      <c r="D3906" s="1" t="s">
        <v>280</v>
      </c>
      <c r="E3906" s="1" t="s">
        <v>20</v>
      </c>
      <c r="F3906" s="1" t="s">
        <v>14</v>
      </c>
      <c r="G3906" s="1" t="s">
        <v>21</v>
      </c>
      <c r="H3906" s="2">
        <v>41967</v>
      </c>
      <c r="I3906" s="1" t="s">
        <v>22</v>
      </c>
      <c r="J3906" s="6" t="s">
        <v>23</v>
      </c>
      <c r="L3906" t="str">
        <f>VLOOKUP(Table3[[#This Row],[Order ID]],OrderBreakDown!A3905:H11952,2,0)</f>
        <v>SanDisk Computer Printout Paper, Premium</v>
      </c>
      <c r="M3906" s="16">
        <f>VLOOKUP(Table3[[#This Row],[Order ID]],OrderBreakDown!A3905:H11952,3,0)</f>
        <v>0</v>
      </c>
      <c r="N3906" t="str">
        <f>VLOOKUP(Table3[[#This Row],[Order ID]],OrderBreakDown!A3905:H11952,4,0)</f>
        <v>$60.00</v>
      </c>
      <c r="O3906" s="18" t="str">
        <f>VLOOKUP(Table3[[#This Row],[Order ID]],OrderBreakDown!A3905:H11952,5,0)</f>
        <v>$13.00</v>
      </c>
      <c r="P3906">
        <f>VLOOKUP(Table3[[#This Row],[Order ID]],OrderBreakDown!A3905:H11952,6,0)</f>
        <v>2</v>
      </c>
      <c r="Q3906" t="str">
        <f>VLOOKUP(Table3[[#This Row],[Order ID]],OrderBreakDown!A3905:H11952,7,0)</f>
        <v>Office Supplies</v>
      </c>
      <c r="R3906" t="str">
        <f>VLOOKUP(Table3[[#This Row],[Order ID]],OrderBreakDown!A3905:H11952,8,0)</f>
        <v>Paper</v>
      </c>
    </row>
    <row r="3907" spans="1:18" ht="21.75" customHeight="1" thickBot="1" x14ac:dyDescent="0.3">
      <c r="A3907" s="5" t="s">
        <v>5816</v>
      </c>
      <c r="B3907" s="2">
        <v>41962</v>
      </c>
      <c r="C3907" s="1" t="s">
        <v>1705</v>
      </c>
      <c r="D3907" s="1" t="s">
        <v>737</v>
      </c>
      <c r="E3907" s="1" t="s">
        <v>27</v>
      </c>
      <c r="F3907" s="1" t="s">
        <v>28</v>
      </c>
      <c r="G3907" s="1" t="s">
        <v>21</v>
      </c>
      <c r="H3907" s="2">
        <v>41966</v>
      </c>
      <c r="I3907" s="1" t="s">
        <v>22</v>
      </c>
      <c r="J3907" s="6" t="s">
        <v>194</v>
      </c>
      <c r="L3907" t="str">
        <f>VLOOKUP(Table3[[#This Row],[Order ID]],OrderBreakDown!A3906:H11953,2,0)</f>
        <v>Hon Executive Leather Armchair, Adjustable</v>
      </c>
      <c r="M3907" s="16">
        <f>VLOOKUP(Table3[[#This Row],[Order ID]],OrderBreakDown!A3906:H11953,3,0)</f>
        <v>0.1</v>
      </c>
      <c r="N3907" t="str">
        <f>VLOOKUP(Table3[[#This Row],[Order ID]],OrderBreakDown!A3906:H11953,4,0)</f>
        <v>$5,729.00</v>
      </c>
      <c r="O3907" s="18" t="str">
        <f>VLOOKUP(Table3[[#This Row],[Order ID]],OrderBreakDown!A3906:H11953,5,0)</f>
        <v>$64.00</v>
      </c>
      <c r="P3907">
        <f>VLOOKUP(Table3[[#This Row],[Order ID]],OrderBreakDown!A3906:H11953,6,0)</f>
        <v>14</v>
      </c>
      <c r="Q3907" t="str">
        <f>VLOOKUP(Table3[[#This Row],[Order ID]],OrderBreakDown!A3906:H11953,7,0)</f>
        <v>Furniture</v>
      </c>
      <c r="R3907" t="str">
        <f>VLOOKUP(Table3[[#This Row],[Order ID]],OrderBreakDown!A3906:H11953,8,0)</f>
        <v>Chairs</v>
      </c>
    </row>
    <row r="3908" spans="1:18" ht="21.75" customHeight="1" thickBot="1" x14ac:dyDescent="0.3">
      <c r="A3908" s="5" t="s">
        <v>5817</v>
      </c>
      <c r="B3908" s="2">
        <v>41962</v>
      </c>
      <c r="C3908" s="1" t="s">
        <v>276</v>
      </c>
      <c r="D3908" s="1" t="s">
        <v>737</v>
      </c>
      <c r="E3908" s="1" t="s">
        <v>27</v>
      </c>
      <c r="F3908" s="1" t="s">
        <v>28</v>
      </c>
      <c r="G3908" s="1" t="s">
        <v>21</v>
      </c>
      <c r="H3908" s="2">
        <v>41964</v>
      </c>
      <c r="I3908" s="1" t="s">
        <v>37</v>
      </c>
      <c r="J3908" s="6" t="s">
        <v>194</v>
      </c>
      <c r="L3908" t="str">
        <f>VLOOKUP(Table3[[#This Row],[Order ID]],OrderBreakDown!A3907:H11954,2,0)</f>
        <v>Enermax Note Cards, Premium</v>
      </c>
      <c r="M3908" s="16">
        <f>VLOOKUP(Table3[[#This Row],[Order ID]],OrderBreakDown!A3907:H11954,3,0)</f>
        <v>0</v>
      </c>
      <c r="N3908" t="str">
        <f>VLOOKUP(Table3[[#This Row],[Order ID]],OrderBreakDown!A3907:H11954,4,0)</f>
        <v>$30.00</v>
      </c>
      <c r="O3908" s="18" t="str">
        <f>VLOOKUP(Table3[[#This Row],[Order ID]],OrderBreakDown!A3907:H11954,5,0)</f>
        <v>$6.00</v>
      </c>
      <c r="P3908">
        <f>VLOOKUP(Table3[[#This Row],[Order ID]],OrderBreakDown!A3907:H11954,6,0)</f>
        <v>1</v>
      </c>
      <c r="Q3908" t="str">
        <f>VLOOKUP(Table3[[#This Row],[Order ID]],OrderBreakDown!A3907:H11954,7,0)</f>
        <v>Office Supplies</v>
      </c>
      <c r="R3908" t="str">
        <f>VLOOKUP(Table3[[#This Row],[Order ID]],OrderBreakDown!A3907:H11954,8,0)</f>
        <v>Paper</v>
      </c>
    </row>
    <row r="3909" spans="1:18" ht="21.75" customHeight="1" thickBot="1" x14ac:dyDescent="0.3">
      <c r="A3909" s="5" t="s">
        <v>5818</v>
      </c>
      <c r="B3909" s="2">
        <v>41962</v>
      </c>
      <c r="C3909" s="1" t="s">
        <v>217</v>
      </c>
      <c r="D3909" s="1" t="s">
        <v>1411</v>
      </c>
      <c r="E3909" s="1" t="s">
        <v>20</v>
      </c>
      <c r="F3909" s="1" t="s">
        <v>14</v>
      </c>
      <c r="G3909" s="1" t="s">
        <v>33</v>
      </c>
      <c r="H3909" s="2">
        <v>41967</v>
      </c>
      <c r="I3909" s="1" t="s">
        <v>22</v>
      </c>
      <c r="J3909" s="6" t="s">
        <v>23</v>
      </c>
      <c r="L3909" t="str">
        <f>VLOOKUP(Table3[[#This Row],[Order ID]],OrderBreakDown!A3908:H11955,2,0)</f>
        <v>Ibico Index Tab, Durable</v>
      </c>
      <c r="M3909" s="16">
        <f>VLOOKUP(Table3[[#This Row],[Order ID]],OrderBreakDown!A3908:H11955,3,0)</f>
        <v>0</v>
      </c>
      <c r="N3909" t="str">
        <f>VLOOKUP(Table3[[#This Row],[Order ID]],OrderBreakDown!A3908:H11955,4,0)</f>
        <v>$19.00</v>
      </c>
      <c r="O3909" s="18" t="str">
        <f>VLOOKUP(Table3[[#This Row],[Order ID]],OrderBreakDown!A3908:H11955,5,0)</f>
        <v>$8.00</v>
      </c>
      <c r="P3909">
        <f>VLOOKUP(Table3[[#This Row],[Order ID]],OrderBreakDown!A3908:H11955,6,0)</f>
        <v>2</v>
      </c>
      <c r="Q3909" t="str">
        <f>VLOOKUP(Table3[[#This Row],[Order ID]],OrderBreakDown!A3908:H11955,7,0)</f>
        <v>Office Supplies</v>
      </c>
      <c r="R3909" t="str">
        <f>VLOOKUP(Table3[[#This Row],[Order ID]],OrderBreakDown!A3908:H11955,8,0)</f>
        <v>Binders</v>
      </c>
    </row>
    <row r="3910" spans="1:18" ht="21.75" customHeight="1" thickBot="1" x14ac:dyDescent="0.3">
      <c r="A3910" s="5" t="s">
        <v>5819</v>
      </c>
      <c r="B3910" s="2">
        <v>41962</v>
      </c>
      <c r="C3910" s="1" t="s">
        <v>2480</v>
      </c>
      <c r="D3910" s="1" t="s">
        <v>2919</v>
      </c>
      <c r="E3910" s="1" t="s">
        <v>77</v>
      </c>
      <c r="F3910" s="1" t="s">
        <v>28</v>
      </c>
      <c r="G3910" s="1" t="s">
        <v>21</v>
      </c>
      <c r="H3910" s="2">
        <v>41968</v>
      </c>
      <c r="I3910" s="1" t="s">
        <v>22</v>
      </c>
      <c r="J3910" s="6" t="s">
        <v>271</v>
      </c>
      <c r="L3910" t="str">
        <f>VLOOKUP(Table3[[#This Row],[Order ID]],OrderBreakDown!A3909:H11956,2,0)</f>
        <v>Binney &amp; Smith Pencil Sharpener, Fluorescent</v>
      </c>
      <c r="M3910" s="16">
        <f>VLOOKUP(Table3[[#This Row],[Order ID]],OrderBreakDown!A3909:H11956,3,0)</f>
        <v>0.5</v>
      </c>
      <c r="N3910" t="str">
        <f>VLOOKUP(Table3[[#This Row],[Order ID]],OrderBreakDown!A3909:H11956,4,0)</f>
        <v>$27.00</v>
      </c>
      <c r="O3910" s="18" t="str">
        <f>VLOOKUP(Table3[[#This Row],[Order ID]],OrderBreakDown!A3909:H11956,5,0)</f>
        <v>-$25.00</v>
      </c>
      <c r="P3910">
        <f>VLOOKUP(Table3[[#This Row],[Order ID]],OrderBreakDown!A3909:H11956,6,0)</f>
        <v>2</v>
      </c>
      <c r="Q3910" t="str">
        <f>VLOOKUP(Table3[[#This Row],[Order ID]],OrderBreakDown!A3909:H11956,7,0)</f>
        <v>Office Supplies</v>
      </c>
      <c r="R3910" t="str">
        <f>VLOOKUP(Table3[[#This Row],[Order ID]],OrderBreakDown!A3909:H11956,8,0)</f>
        <v>Art</v>
      </c>
    </row>
    <row r="3911" spans="1:18" ht="21.75" customHeight="1" thickBot="1" x14ac:dyDescent="0.3">
      <c r="A3911" s="5" t="s">
        <v>5820</v>
      </c>
      <c r="B3911" s="2">
        <v>41962</v>
      </c>
      <c r="C3911" s="1" t="s">
        <v>2555</v>
      </c>
      <c r="D3911" s="1" t="s">
        <v>620</v>
      </c>
      <c r="E3911" s="1" t="s">
        <v>49</v>
      </c>
      <c r="F3911" s="1" t="s">
        <v>50</v>
      </c>
      <c r="G3911" s="1" t="s">
        <v>21</v>
      </c>
      <c r="H3911" s="2">
        <v>41969</v>
      </c>
      <c r="I3911" s="1" t="s">
        <v>22</v>
      </c>
      <c r="J3911" s="6" t="s">
        <v>621</v>
      </c>
      <c r="L3911" t="str">
        <f>VLOOKUP(Table3[[#This Row],[Order ID]],OrderBreakDown!A3910:H11957,2,0)</f>
        <v>Hon Shipping Labels, Laser Printer Compatible</v>
      </c>
      <c r="M3911" s="16">
        <f>VLOOKUP(Table3[[#This Row],[Order ID]],OrderBreakDown!A3910:H11957,3,0)</f>
        <v>0</v>
      </c>
      <c r="N3911" t="str">
        <f>VLOOKUP(Table3[[#This Row],[Order ID]],OrderBreakDown!A3910:H11957,4,0)</f>
        <v>$45.00</v>
      </c>
      <c r="O3911" s="18" t="str">
        <f>VLOOKUP(Table3[[#This Row],[Order ID]],OrderBreakDown!A3910:H11957,5,0)</f>
        <v>$13.00</v>
      </c>
      <c r="P3911">
        <f>VLOOKUP(Table3[[#This Row],[Order ID]],OrderBreakDown!A3910:H11957,6,0)</f>
        <v>4</v>
      </c>
      <c r="Q3911" t="str">
        <f>VLOOKUP(Table3[[#This Row],[Order ID]],OrderBreakDown!A3910:H11957,7,0)</f>
        <v>Office Supplies</v>
      </c>
      <c r="R3911" t="str">
        <f>VLOOKUP(Table3[[#This Row],[Order ID]],OrderBreakDown!A3910:H11957,8,0)</f>
        <v>Labels</v>
      </c>
    </row>
    <row r="3912" spans="1:18" ht="21.75" customHeight="1" thickBot="1" x14ac:dyDescent="0.3">
      <c r="A3912" s="5" t="s">
        <v>5821</v>
      </c>
      <c r="B3912" s="2">
        <v>41963</v>
      </c>
      <c r="C3912" s="1" t="s">
        <v>3039</v>
      </c>
      <c r="D3912" s="1" t="s">
        <v>1048</v>
      </c>
      <c r="E3912" s="1" t="s">
        <v>20</v>
      </c>
      <c r="F3912" s="1" t="s">
        <v>14</v>
      </c>
      <c r="G3912" s="1" t="s">
        <v>33</v>
      </c>
      <c r="H3912" s="2">
        <v>41966</v>
      </c>
      <c r="I3912" s="1" t="s">
        <v>37</v>
      </c>
      <c r="J3912" s="6" t="s">
        <v>23</v>
      </c>
      <c r="L3912" t="str">
        <f>VLOOKUP(Table3[[#This Row],[Order ID]],OrderBreakDown!A3911:H11958,2,0)</f>
        <v>Sanford Markers, Easy-Erase</v>
      </c>
      <c r="M3912" s="16">
        <f>VLOOKUP(Table3[[#This Row],[Order ID]],OrderBreakDown!A3911:H11958,3,0)</f>
        <v>0</v>
      </c>
      <c r="N3912" t="str">
        <f>VLOOKUP(Table3[[#This Row],[Order ID]],OrderBreakDown!A3911:H11958,4,0)</f>
        <v>$47.00</v>
      </c>
      <c r="O3912" s="18" t="str">
        <f>VLOOKUP(Table3[[#This Row],[Order ID]],OrderBreakDown!A3911:H11958,5,0)</f>
        <v>$1.00</v>
      </c>
      <c r="P3912">
        <f>VLOOKUP(Table3[[#This Row],[Order ID]],OrderBreakDown!A3911:H11958,6,0)</f>
        <v>2</v>
      </c>
      <c r="Q3912" t="str">
        <f>VLOOKUP(Table3[[#This Row],[Order ID]],OrderBreakDown!A3911:H11958,7,0)</f>
        <v>Office Supplies</v>
      </c>
      <c r="R3912" t="str">
        <f>VLOOKUP(Table3[[#This Row],[Order ID]],OrderBreakDown!A3911:H11958,8,0)</f>
        <v>Art</v>
      </c>
    </row>
    <row r="3913" spans="1:18" ht="21.75" customHeight="1" thickBot="1" x14ac:dyDescent="0.3">
      <c r="A3913" s="5" t="s">
        <v>5822</v>
      </c>
      <c r="B3913" s="2">
        <v>41963</v>
      </c>
      <c r="C3913" s="1" t="s">
        <v>1244</v>
      </c>
      <c r="D3913" s="1" t="s">
        <v>979</v>
      </c>
      <c r="E3913" s="1" t="s">
        <v>66</v>
      </c>
      <c r="F3913" s="1" t="s">
        <v>28</v>
      </c>
      <c r="G3913" s="1" t="s">
        <v>21</v>
      </c>
      <c r="H3913" s="2">
        <v>41967</v>
      </c>
      <c r="I3913" s="1" t="s">
        <v>22</v>
      </c>
      <c r="J3913" s="6" t="s">
        <v>980</v>
      </c>
      <c r="L3913" t="str">
        <f>VLOOKUP(Table3[[#This Row],[Order ID]],OrderBreakDown!A3912:H11959,2,0)</f>
        <v>SanDisk Cards &amp; Envelopes, Premium</v>
      </c>
      <c r="M3913" s="16">
        <f>VLOOKUP(Table3[[#This Row],[Order ID]],OrderBreakDown!A3912:H11959,3,0)</f>
        <v>0</v>
      </c>
      <c r="N3913" t="str">
        <f>VLOOKUP(Table3[[#This Row],[Order ID]],OrderBreakDown!A3912:H11959,4,0)</f>
        <v>$194.00</v>
      </c>
      <c r="O3913" s="18" t="str">
        <f>VLOOKUP(Table3[[#This Row],[Order ID]],OrderBreakDown!A3912:H11959,5,0)</f>
        <v>$74.00</v>
      </c>
      <c r="P3913">
        <f>VLOOKUP(Table3[[#This Row],[Order ID]],OrderBreakDown!A3912:H11959,6,0)</f>
        <v>4</v>
      </c>
      <c r="Q3913" t="str">
        <f>VLOOKUP(Table3[[#This Row],[Order ID]],OrderBreakDown!A3912:H11959,7,0)</f>
        <v>Office Supplies</v>
      </c>
      <c r="R3913" t="str">
        <f>VLOOKUP(Table3[[#This Row],[Order ID]],OrderBreakDown!A3912:H11959,8,0)</f>
        <v>Paper</v>
      </c>
    </row>
    <row r="3914" spans="1:18" ht="21.75" customHeight="1" thickBot="1" x14ac:dyDescent="0.3">
      <c r="A3914" s="5" t="s">
        <v>5823</v>
      </c>
      <c r="B3914" s="2">
        <v>41963</v>
      </c>
      <c r="C3914" s="1" t="s">
        <v>1026</v>
      </c>
      <c r="D3914" s="1" t="s">
        <v>54</v>
      </c>
      <c r="E3914" s="1" t="s">
        <v>55</v>
      </c>
      <c r="F3914" s="1" t="s">
        <v>28</v>
      </c>
      <c r="G3914" s="1" t="s">
        <v>21</v>
      </c>
      <c r="H3914" s="2">
        <v>41969</v>
      </c>
      <c r="I3914" s="1" t="s">
        <v>22</v>
      </c>
      <c r="J3914" s="6" t="s">
        <v>54</v>
      </c>
      <c r="L3914" t="str">
        <f>VLOOKUP(Table3[[#This Row],[Order ID]],OrderBreakDown!A3913:H11960,2,0)</f>
        <v>Ibico Binder Covers, Recycled</v>
      </c>
      <c r="M3914" s="16">
        <f>VLOOKUP(Table3[[#This Row],[Order ID]],OrderBreakDown!A3913:H11960,3,0)</f>
        <v>0</v>
      </c>
      <c r="N3914" t="str">
        <f>VLOOKUP(Table3[[#This Row],[Order ID]],OrderBreakDown!A3913:H11960,4,0)</f>
        <v>$28.00</v>
      </c>
      <c r="O3914" s="18" t="str">
        <f>VLOOKUP(Table3[[#This Row],[Order ID]],OrderBreakDown!A3913:H11960,5,0)</f>
        <v>$10.00</v>
      </c>
      <c r="P3914">
        <f>VLOOKUP(Table3[[#This Row],[Order ID]],OrderBreakDown!A3913:H11960,6,0)</f>
        <v>2</v>
      </c>
      <c r="Q3914" t="str">
        <f>VLOOKUP(Table3[[#This Row],[Order ID]],OrderBreakDown!A3913:H11960,7,0)</f>
        <v>Office Supplies</v>
      </c>
      <c r="R3914" t="str">
        <f>VLOOKUP(Table3[[#This Row],[Order ID]],OrderBreakDown!A3913:H11960,8,0)</f>
        <v>Binders</v>
      </c>
    </row>
    <row r="3915" spans="1:18" ht="21.75" customHeight="1" thickBot="1" x14ac:dyDescent="0.3">
      <c r="A3915" s="5" t="s">
        <v>5824</v>
      </c>
      <c r="B3915" s="2">
        <v>41963</v>
      </c>
      <c r="C3915" s="1" t="s">
        <v>770</v>
      </c>
      <c r="D3915" s="1" t="s">
        <v>2901</v>
      </c>
      <c r="E3915" s="1" t="s">
        <v>49</v>
      </c>
      <c r="F3915" s="1" t="s">
        <v>50</v>
      </c>
      <c r="G3915" s="1" t="s">
        <v>33</v>
      </c>
      <c r="H3915" s="2">
        <v>41968</v>
      </c>
      <c r="I3915" s="1" t="s">
        <v>22</v>
      </c>
      <c r="J3915" s="6" t="s">
        <v>108</v>
      </c>
      <c r="L3915" t="str">
        <f>VLOOKUP(Table3[[#This Row],[Order ID]],OrderBreakDown!A3914:H11961,2,0)</f>
        <v>Cardinal Binding Machine, Durable</v>
      </c>
      <c r="M3915" s="16">
        <f>VLOOKUP(Table3[[#This Row],[Order ID]],OrderBreakDown!A3914:H11961,3,0)</f>
        <v>0</v>
      </c>
      <c r="N3915" t="str">
        <f>VLOOKUP(Table3[[#This Row],[Order ID]],OrderBreakDown!A3914:H11961,4,0)</f>
        <v>$103.00</v>
      </c>
      <c r="O3915" s="18" t="str">
        <f>VLOOKUP(Table3[[#This Row],[Order ID]],OrderBreakDown!A3914:H11961,5,0)</f>
        <v>$36.00</v>
      </c>
      <c r="P3915">
        <f>VLOOKUP(Table3[[#This Row],[Order ID]],OrderBreakDown!A3914:H11961,6,0)</f>
        <v>2</v>
      </c>
      <c r="Q3915" t="str">
        <f>VLOOKUP(Table3[[#This Row],[Order ID]],OrderBreakDown!A3914:H11961,7,0)</f>
        <v>Office Supplies</v>
      </c>
      <c r="R3915" t="str">
        <f>VLOOKUP(Table3[[#This Row],[Order ID]],OrderBreakDown!A3914:H11961,8,0)</f>
        <v>Binders</v>
      </c>
    </row>
    <row r="3916" spans="1:18" ht="21.75" customHeight="1" thickBot="1" x14ac:dyDescent="0.3">
      <c r="A3916" s="5" t="s">
        <v>5825</v>
      </c>
      <c r="B3916" s="2">
        <v>41963</v>
      </c>
      <c r="C3916" s="1" t="s">
        <v>2455</v>
      </c>
      <c r="D3916" s="1" t="s">
        <v>1391</v>
      </c>
      <c r="E3916" s="1" t="s">
        <v>58</v>
      </c>
      <c r="F3916" s="1" t="s">
        <v>50</v>
      </c>
      <c r="G3916" s="1" t="s">
        <v>21</v>
      </c>
      <c r="H3916" s="2">
        <v>41967</v>
      </c>
      <c r="I3916" s="1" t="s">
        <v>16</v>
      </c>
      <c r="J3916" s="6" t="s">
        <v>1392</v>
      </c>
      <c r="L3916" t="str">
        <f>VLOOKUP(Table3[[#This Row],[Order ID]],OrderBreakDown!A3915:H11962,2,0)</f>
        <v>Advantus Clock, Black</v>
      </c>
      <c r="M3916" s="16">
        <f>VLOOKUP(Table3[[#This Row],[Order ID]],OrderBreakDown!A3915:H11962,3,0)</f>
        <v>0</v>
      </c>
      <c r="N3916" t="str">
        <f>VLOOKUP(Table3[[#This Row],[Order ID]],OrderBreakDown!A3915:H11962,4,0)</f>
        <v>$103.00</v>
      </c>
      <c r="O3916" s="18" t="str">
        <f>VLOOKUP(Table3[[#This Row],[Order ID]],OrderBreakDown!A3915:H11962,5,0)</f>
        <v>$30.00</v>
      </c>
      <c r="P3916">
        <f>VLOOKUP(Table3[[#This Row],[Order ID]],OrderBreakDown!A3915:H11962,6,0)</f>
        <v>2</v>
      </c>
      <c r="Q3916" t="str">
        <f>VLOOKUP(Table3[[#This Row],[Order ID]],OrderBreakDown!A3915:H11962,7,0)</f>
        <v>Furniture</v>
      </c>
      <c r="R3916" t="str">
        <f>VLOOKUP(Table3[[#This Row],[Order ID]],OrderBreakDown!A3915:H11962,8,0)</f>
        <v>Furnishings</v>
      </c>
    </row>
    <row r="3917" spans="1:18" ht="21.75" customHeight="1" thickBot="1" x14ac:dyDescent="0.3">
      <c r="A3917" s="5" t="s">
        <v>5826</v>
      </c>
      <c r="B3917" s="2">
        <v>41963</v>
      </c>
      <c r="C3917" s="1" t="s">
        <v>2139</v>
      </c>
      <c r="D3917" s="1" t="s">
        <v>3048</v>
      </c>
      <c r="E3917" s="1" t="s">
        <v>58</v>
      </c>
      <c r="F3917" s="1" t="s">
        <v>50</v>
      </c>
      <c r="G3917" s="1" t="s">
        <v>21</v>
      </c>
      <c r="H3917" s="2">
        <v>41967</v>
      </c>
      <c r="I3917" s="1" t="s">
        <v>22</v>
      </c>
      <c r="J3917" s="6" t="s">
        <v>167</v>
      </c>
      <c r="L3917" t="str">
        <f>VLOOKUP(Table3[[#This Row],[Order ID]],OrderBreakDown!A3916:H11963,2,0)</f>
        <v>Eldon Folders, Wire Frame</v>
      </c>
      <c r="M3917" s="16">
        <f>VLOOKUP(Table3[[#This Row],[Order ID]],OrderBreakDown!A3916:H11963,3,0)</f>
        <v>0.1</v>
      </c>
      <c r="N3917" t="str">
        <f>VLOOKUP(Table3[[#This Row],[Order ID]],OrderBreakDown!A3916:H11963,4,0)</f>
        <v>$43.00</v>
      </c>
      <c r="O3917" s="18" t="str">
        <f>VLOOKUP(Table3[[#This Row],[Order ID]],OrderBreakDown!A3916:H11963,5,0)</f>
        <v>$0.00</v>
      </c>
      <c r="P3917">
        <f>VLOOKUP(Table3[[#This Row],[Order ID]],OrderBreakDown!A3916:H11963,6,0)</f>
        <v>3</v>
      </c>
      <c r="Q3917" t="str">
        <f>VLOOKUP(Table3[[#This Row],[Order ID]],OrderBreakDown!A3916:H11963,7,0)</f>
        <v>Office Supplies</v>
      </c>
      <c r="R3917" t="str">
        <f>VLOOKUP(Table3[[#This Row],[Order ID]],OrderBreakDown!A3916:H11963,8,0)</f>
        <v>Storage</v>
      </c>
    </row>
    <row r="3918" spans="1:18" ht="21.75" customHeight="1" thickBot="1" x14ac:dyDescent="0.3">
      <c r="A3918" s="5" t="s">
        <v>5827</v>
      </c>
      <c r="B3918" s="2">
        <v>41963</v>
      </c>
      <c r="C3918" s="1" t="s">
        <v>1606</v>
      </c>
      <c r="D3918" s="1" t="s">
        <v>1291</v>
      </c>
      <c r="E3918" s="1" t="s">
        <v>49</v>
      </c>
      <c r="F3918" s="1" t="s">
        <v>50</v>
      </c>
      <c r="G3918" s="1" t="s">
        <v>21</v>
      </c>
      <c r="H3918" s="2">
        <v>41970</v>
      </c>
      <c r="I3918" s="1" t="s">
        <v>22</v>
      </c>
      <c r="J3918" s="6" t="s">
        <v>335</v>
      </c>
      <c r="L3918" t="str">
        <f>VLOOKUP(Table3[[#This Row],[Order ID]],OrderBreakDown!A3917:H11964,2,0)</f>
        <v>Nokia Speaker Phone, VoIP</v>
      </c>
      <c r="M3918" s="16">
        <f>VLOOKUP(Table3[[#This Row],[Order ID]],OrderBreakDown!A3917:H11964,3,0)</f>
        <v>0.4</v>
      </c>
      <c r="N3918" t="str">
        <f>VLOOKUP(Table3[[#This Row],[Order ID]],OrderBreakDown!A3917:H11964,4,0)</f>
        <v>$148.00</v>
      </c>
      <c r="O3918" s="18" t="str">
        <f>VLOOKUP(Table3[[#This Row],[Order ID]],OrderBreakDown!A3917:H11964,5,0)</f>
        <v>-$91.00</v>
      </c>
      <c r="P3918">
        <f>VLOOKUP(Table3[[#This Row],[Order ID]],OrderBreakDown!A3917:H11964,6,0)</f>
        <v>2</v>
      </c>
      <c r="Q3918" t="str">
        <f>VLOOKUP(Table3[[#This Row],[Order ID]],OrderBreakDown!A3917:H11964,7,0)</f>
        <v>Technology</v>
      </c>
      <c r="R3918" t="str">
        <f>VLOOKUP(Table3[[#This Row],[Order ID]],OrderBreakDown!A3917:H11964,8,0)</f>
        <v>Phones</v>
      </c>
    </row>
    <row r="3919" spans="1:18" ht="21.75" customHeight="1" thickBot="1" x14ac:dyDescent="0.3">
      <c r="A3919" s="5" t="s">
        <v>5828</v>
      </c>
      <c r="B3919" s="2">
        <v>41964</v>
      </c>
      <c r="C3919" s="1" t="s">
        <v>1813</v>
      </c>
      <c r="D3919" s="1" t="s">
        <v>3379</v>
      </c>
      <c r="E3919" s="1" t="s">
        <v>20</v>
      </c>
      <c r="F3919" s="1" t="s">
        <v>14</v>
      </c>
      <c r="G3919" s="1" t="s">
        <v>21</v>
      </c>
      <c r="H3919" s="2">
        <v>41969</v>
      </c>
      <c r="I3919" s="1" t="s">
        <v>22</v>
      </c>
      <c r="J3919" s="6" t="s">
        <v>23</v>
      </c>
      <c r="L3919" t="str">
        <f>VLOOKUP(Table3[[#This Row],[Order ID]],OrderBreakDown!A3918:H11965,2,0)</f>
        <v>Cuisinart Blender, Black</v>
      </c>
      <c r="M3919" s="16">
        <f>VLOOKUP(Table3[[#This Row],[Order ID]],OrderBreakDown!A3918:H11965,3,0)</f>
        <v>0</v>
      </c>
      <c r="N3919" t="str">
        <f>VLOOKUP(Table3[[#This Row],[Order ID]],OrderBreakDown!A3918:H11965,4,0)</f>
        <v>$133.00</v>
      </c>
      <c r="O3919" s="18" t="str">
        <f>VLOOKUP(Table3[[#This Row],[Order ID]],OrderBreakDown!A3918:H11965,5,0)</f>
        <v>$1.00</v>
      </c>
      <c r="P3919">
        <f>VLOOKUP(Table3[[#This Row],[Order ID]],OrderBreakDown!A3918:H11965,6,0)</f>
        <v>2</v>
      </c>
      <c r="Q3919" t="str">
        <f>VLOOKUP(Table3[[#This Row],[Order ID]],OrderBreakDown!A3918:H11965,7,0)</f>
        <v>Office Supplies</v>
      </c>
      <c r="R3919" t="str">
        <f>VLOOKUP(Table3[[#This Row],[Order ID]],OrderBreakDown!A3918:H11965,8,0)</f>
        <v>Appliances</v>
      </c>
    </row>
    <row r="3920" spans="1:18" ht="21.75" customHeight="1" thickBot="1" x14ac:dyDescent="0.3">
      <c r="A3920" s="5" t="s">
        <v>5829</v>
      </c>
      <c r="B3920" s="2">
        <v>41964</v>
      </c>
      <c r="C3920" s="1" t="s">
        <v>1835</v>
      </c>
      <c r="D3920" s="1" t="s">
        <v>247</v>
      </c>
      <c r="E3920" s="1" t="s">
        <v>49</v>
      </c>
      <c r="F3920" s="1" t="s">
        <v>50</v>
      </c>
      <c r="G3920" s="1" t="s">
        <v>15</v>
      </c>
      <c r="H3920" s="2">
        <v>41965</v>
      </c>
      <c r="I3920" s="1" t="s">
        <v>37</v>
      </c>
      <c r="J3920" s="6" t="s">
        <v>104</v>
      </c>
      <c r="L3920" t="str">
        <f>VLOOKUP(Table3[[#This Row],[Order ID]],OrderBreakDown!A3919:H11966,2,0)</f>
        <v>BIC Sketch Pad, Water Color</v>
      </c>
      <c r="M3920" s="16">
        <f>VLOOKUP(Table3[[#This Row],[Order ID]],OrderBreakDown!A3919:H11966,3,0)</f>
        <v>0</v>
      </c>
      <c r="N3920" t="str">
        <f>VLOOKUP(Table3[[#This Row],[Order ID]],OrderBreakDown!A3919:H11966,4,0)</f>
        <v>$415.00</v>
      </c>
      <c r="O3920" s="18" t="str">
        <f>VLOOKUP(Table3[[#This Row],[Order ID]],OrderBreakDown!A3919:H11966,5,0)</f>
        <v>$62.00</v>
      </c>
      <c r="P3920">
        <f>VLOOKUP(Table3[[#This Row],[Order ID]],OrderBreakDown!A3919:H11966,6,0)</f>
        <v>8</v>
      </c>
      <c r="Q3920" t="str">
        <f>VLOOKUP(Table3[[#This Row],[Order ID]],OrderBreakDown!A3919:H11966,7,0)</f>
        <v>Office Supplies</v>
      </c>
      <c r="R3920" t="str">
        <f>VLOOKUP(Table3[[#This Row],[Order ID]],OrderBreakDown!A3919:H11966,8,0)</f>
        <v>Art</v>
      </c>
    </row>
    <row r="3921" spans="1:18" ht="21.75" customHeight="1" thickBot="1" x14ac:dyDescent="0.3">
      <c r="A3921" s="5" t="s">
        <v>5830</v>
      </c>
      <c r="B3921" s="2">
        <v>41964</v>
      </c>
      <c r="C3921" s="1" t="s">
        <v>320</v>
      </c>
      <c r="D3921" s="1" t="s">
        <v>26</v>
      </c>
      <c r="E3921" s="1" t="s">
        <v>27</v>
      </c>
      <c r="F3921" s="1" t="s">
        <v>28</v>
      </c>
      <c r="G3921" s="1" t="s">
        <v>33</v>
      </c>
      <c r="H3921" s="2">
        <v>41968</v>
      </c>
      <c r="I3921" s="1" t="s">
        <v>22</v>
      </c>
      <c r="J3921" s="6" t="s">
        <v>29</v>
      </c>
      <c r="L3921" t="str">
        <f>VLOOKUP(Table3[[#This Row],[Order ID]],OrderBreakDown!A3920:H11967,2,0)</f>
        <v>Avery Binder, Clear</v>
      </c>
      <c r="M3921" s="16">
        <f>VLOOKUP(Table3[[#This Row],[Order ID]],OrderBreakDown!A3920:H11967,3,0)</f>
        <v>0</v>
      </c>
      <c r="N3921" t="str">
        <f>VLOOKUP(Table3[[#This Row],[Order ID]],OrderBreakDown!A3920:H11967,4,0)</f>
        <v>$25.00</v>
      </c>
      <c r="O3921" s="18" t="str">
        <f>VLOOKUP(Table3[[#This Row],[Order ID]],OrderBreakDown!A3920:H11967,5,0)</f>
        <v>$2.00</v>
      </c>
      <c r="P3921">
        <f>VLOOKUP(Table3[[#This Row],[Order ID]],OrderBreakDown!A3920:H11967,6,0)</f>
        <v>2</v>
      </c>
      <c r="Q3921" t="str">
        <f>VLOOKUP(Table3[[#This Row],[Order ID]],OrderBreakDown!A3920:H11967,7,0)</f>
        <v>Office Supplies</v>
      </c>
      <c r="R3921" t="str">
        <f>VLOOKUP(Table3[[#This Row],[Order ID]],OrderBreakDown!A3920:H11967,8,0)</f>
        <v>Binders</v>
      </c>
    </row>
    <row r="3922" spans="1:18" ht="21.75" customHeight="1" thickBot="1" x14ac:dyDescent="0.3">
      <c r="A3922" s="5" t="s">
        <v>5831</v>
      </c>
      <c r="B3922" s="2">
        <v>41964</v>
      </c>
      <c r="C3922" s="1" t="s">
        <v>895</v>
      </c>
      <c r="D3922" s="1" t="s">
        <v>529</v>
      </c>
      <c r="E3922" s="1" t="s">
        <v>120</v>
      </c>
      <c r="F3922" s="1" t="s">
        <v>28</v>
      </c>
      <c r="G3922" s="1" t="s">
        <v>33</v>
      </c>
      <c r="H3922" s="2">
        <v>41968</v>
      </c>
      <c r="I3922" s="1" t="s">
        <v>22</v>
      </c>
      <c r="J3922" s="6" t="s">
        <v>529</v>
      </c>
      <c r="L3922" t="str">
        <f>VLOOKUP(Table3[[#This Row],[Order ID]],OrderBreakDown!A3921:H11968,2,0)</f>
        <v>Avery Binding Machine, Durable</v>
      </c>
      <c r="M3922" s="16">
        <f>VLOOKUP(Table3[[#This Row],[Order ID]],OrderBreakDown!A3921:H11968,3,0)</f>
        <v>0</v>
      </c>
      <c r="N3922" t="str">
        <f>VLOOKUP(Table3[[#This Row],[Order ID]],OrderBreakDown!A3921:H11968,4,0)</f>
        <v>$151.00</v>
      </c>
      <c r="O3922" s="18" t="str">
        <f>VLOOKUP(Table3[[#This Row],[Order ID]],OrderBreakDown!A3921:H11968,5,0)</f>
        <v>$9.00</v>
      </c>
      <c r="P3922">
        <f>VLOOKUP(Table3[[#This Row],[Order ID]],OrderBreakDown!A3921:H11968,6,0)</f>
        <v>3</v>
      </c>
      <c r="Q3922" t="str">
        <f>VLOOKUP(Table3[[#This Row],[Order ID]],OrderBreakDown!A3921:H11968,7,0)</f>
        <v>Office Supplies</v>
      </c>
      <c r="R3922" t="str">
        <f>VLOOKUP(Table3[[#This Row],[Order ID]],OrderBreakDown!A3921:H11968,8,0)</f>
        <v>Binders</v>
      </c>
    </row>
    <row r="3923" spans="1:18" ht="21.75" customHeight="1" thickBot="1" x14ac:dyDescent="0.3">
      <c r="A3923" s="5" t="s">
        <v>5832</v>
      </c>
      <c r="B3923" s="2">
        <v>41964</v>
      </c>
      <c r="C3923" s="1" t="s">
        <v>3264</v>
      </c>
      <c r="D3923" s="1" t="s">
        <v>618</v>
      </c>
      <c r="E3923" s="1" t="s">
        <v>77</v>
      </c>
      <c r="F3923" s="1" t="s">
        <v>28</v>
      </c>
      <c r="G3923" s="1" t="s">
        <v>21</v>
      </c>
      <c r="H3923" s="2">
        <v>41968</v>
      </c>
      <c r="I3923" s="1" t="s">
        <v>22</v>
      </c>
      <c r="J3923" s="6" t="s">
        <v>382</v>
      </c>
      <c r="L3923" t="str">
        <f>VLOOKUP(Table3[[#This Row],[Order ID]],OrderBreakDown!A3922:H11969,2,0)</f>
        <v>Bush Library with Doors, Traditional</v>
      </c>
      <c r="M3923" s="16">
        <f>VLOOKUP(Table3[[#This Row],[Order ID]],OrderBreakDown!A3922:H11969,3,0)</f>
        <v>0.5</v>
      </c>
      <c r="N3923" t="str">
        <f>VLOOKUP(Table3[[#This Row],[Order ID]],OrderBreakDown!A3922:H11969,4,0)</f>
        <v>$1,275.00</v>
      </c>
      <c r="O3923" s="18" t="str">
        <f>VLOOKUP(Table3[[#This Row],[Order ID]],OrderBreakDown!A3922:H11969,5,0)</f>
        <v>-$1,148.00</v>
      </c>
      <c r="P3923">
        <f>VLOOKUP(Table3[[#This Row],[Order ID]],OrderBreakDown!A3922:H11969,6,0)</f>
        <v>7</v>
      </c>
      <c r="Q3923" t="str">
        <f>VLOOKUP(Table3[[#This Row],[Order ID]],OrderBreakDown!A3922:H11969,7,0)</f>
        <v>Furniture</v>
      </c>
      <c r="R3923" t="str">
        <f>VLOOKUP(Table3[[#This Row],[Order ID]],OrderBreakDown!A3922:H11969,8,0)</f>
        <v>Bookcases</v>
      </c>
    </row>
    <row r="3924" spans="1:18" ht="21.75" customHeight="1" thickBot="1" x14ac:dyDescent="0.3">
      <c r="A3924" s="5" t="s">
        <v>5833</v>
      </c>
      <c r="B3924" s="2">
        <v>41965</v>
      </c>
      <c r="C3924" s="1" t="s">
        <v>647</v>
      </c>
      <c r="D3924" s="1" t="s">
        <v>600</v>
      </c>
      <c r="E3924" s="1" t="s">
        <v>27</v>
      </c>
      <c r="F3924" s="1" t="s">
        <v>28</v>
      </c>
      <c r="G3924" s="1" t="s">
        <v>33</v>
      </c>
      <c r="H3924" s="2">
        <v>41971</v>
      </c>
      <c r="I3924" s="1" t="s">
        <v>22</v>
      </c>
      <c r="J3924" s="6" t="s">
        <v>112</v>
      </c>
      <c r="L3924" t="str">
        <f>VLOOKUP(Table3[[#This Row],[Order ID]],OrderBreakDown!A3923:H11970,2,0)</f>
        <v>Bush Corner Shelving, Traditional</v>
      </c>
      <c r="M3924" s="16">
        <f>VLOOKUP(Table3[[#This Row],[Order ID]],OrderBreakDown!A3923:H11970,3,0)</f>
        <v>0.1</v>
      </c>
      <c r="N3924" t="str">
        <f>VLOOKUP(Table3[[#This Row],[Order ID]],OrderBreakDown!A3923:H11970,4,0)</f>
        <v>$223.00</v>
      </c>
      <c r="O3924" s="18" t="str">
        <f>VLOOKUP(Table3[[#This Row],[Order ID]],OrderBreakDown!A3923:H11970,5,0)</f>
        <v>$27.00</v>
      </c>
      <c r="P3924">
        <f>VLOOKUP(Table3[[#This Row],[Order ID]],OrderBreakDown!A3923:H11970,6,0)</f>
        <v>2</v>
      </c>
      <c r="Q3924" t="str">
        <f>VLOOKUP(Table3[[#This Row],[Order ID]],OrderBreakDown!A3923:H11970,7,0)</f>
        <v>Furniture</v>
      </c>
      <c r="R3924" t="str">
        <f>VLOOKUP(Table3[[#This Row],[Order ID]],OrderBreakDown!A3923:H11970,8,0)</f>
        <v>Bookcases</v>
      </c>
    </row>
    <row r="3925" spans="1:18" ht="21.75" customHeight="1" thickBot="1" x14ac:dyDescent="0.3">
      <c r="A3925" s="5" t="s">
        <v>5834</v>
      </c>
      <c r="B3925" s="2">
        <v>41966</v>
      </c>
      <c r="C3925" s="1" t="s">
        <v>1383</v>
      </c>
      <c r="D3925" s="1" t="s">
        <v>1726</v>
      </c>
      <c r="E3925" s="1" t="s">
        <v>58</v>
      </c>
      <c r="F3925" s="1" t="s">
        <v>50</v>
      </c>
      <c r="G3925" s="1" t="s">
        <v>33</v>
      </c>
      <c r="H3925" s="2">
        <v>41972</v>
      </c>
      <c r="I3925" s="1" t="s">
        <v>22</v>
      </c>
      <c r="J3925" s="6" t="s">
        <v>444</v>
      </c>
      <c r="L3925" t="str">
        <f>VLOOKUP(Table3[[#This Row],[Order ID]],OrderBreakDown!A3924:H11971,2,0)</f>
        <v>Dania 3-Shelf Cabinet, Traditional</v>
      </c>
      <c r="M3925" s="16">
        <f>VLOOKUP(Table3[[#This Row],[Order ID]],OrderBreakDown!A3924:H11971,3,0)</f>
        <v>0</v>
      </c>
      <c r="N3925" t="str">
        <f>VLOOKUP(Table3[[#This Row],[Order ID]],OrderBreakDown!A3924:H11971,4,0)</f>
        <v>$566.00</v>
      </c>
      <c r="O3925" s="18" t="str">
        <f>VLOOKUP(Table3[[#This Row],[Order ID]],OrderBreakDown!A3924:H11971,5,0)</f>
        <v>$272.00</v>
      </c>
      <c r="P3925">
        <f>VLOOKUP(Table3[[#This Row],[Order ID]],OrderBreakDown!A3924:H11971,6,0)</f>
        <v>4</v>
      </c>
      <c r="Q3925" t="str">
        <f>VLOOKUP(Table3[[#This Row],[Order ID]],OrderBreakDown!A3924:H11971,7,0)</f>
        <v>Furniture</v>
      </c>
      <c r="R3925" t="str">
        <f>VLOOKUP(Table3[[#This Row],[Order ID]],OrderBreakDown!A3924:H11971,8,0)</f>
        <v>Bookcases</v>
      </c>
    </row>
    <row r="3926" spans="1:18" ht="21.75" customHeight="1" thickBot="1" x14ac:dyDescent="0.3">
      <c r="A3926" s="5" t="s">
        <v>5835</v>
      </c>
      <c r="B3926" s="2">
        <v>41967</v>
      </c>
      <c r="C3926" s="1" t="s">
        <v>4072</v>
      </c>
      <c r="D3926" s="1" t="s">
        <v>480</v>
      </c>
      <c r="E3926" s="1" t="s">
        <v>20</v>
      </c>
      <c r="F3926" s="1" t="s">
        <v>14</v>
      </c>
      <c r="G3926" s="1" t="s">
        <v>15</v>
      </c>
      <c r="H3926" s="2">
        <v>41971</v>
      </c>
      <c r="I3926" s="1" t="s">
        <v>22</v>
      </c>
      <c r="J3926" s="6" t="s">
        <v>23</v>
      </c>
      <c r="L3926" t="str">
        <f>VLOOKUP(Table3[[#This Row],[Order ID]],OrderBreakDown!A3925:H11972,2,0)</f>
        <v>Bush Corner Shelving, Pine</v>
      </c>
      <c r="M3926" s="16">
        <f>VLOOKUP(Table3[[#This Row],[Order ID]],OrderBreakDown!A3925:H11972,3,0)</f>
        <v>0</v>
      </c>
      <c r="N3926" t="str">
        <f>VLOOKUP(Table3[[#This Row],[Order ID]],OrderBreakDown!A3925:H11972,4,0)</f>
        <v>$627.00</v>
      </c>
      <c r="O3926" s="18" t="str">
        <f>VLOOKUP(Table3[[#This Row],[Order ID]],OrderBreakDown!A3925:H11972,5,0)</f>
        <v>$301.00</v>
      </c>
      <c r="P3926">
        <f>VLOOKUP(Table3[[#This Row],[Order ID]],OrderBreakDown!A3925:H11972,6,0)</f>
        <v>5</v>
      </c>
      <c r="Q3926" t="str">
        <f>VLOOKUP(Table3[[#This Row],[Order ID]],OrderBreakDown!A3925:H11972,7,0)</f>
        <v>Furniture</v>
      </c>
      <c r="R3926" t="str">
        <f>VLOOKUP(Table3[[#This Row],[Order ID]],OrderBreakDown!A3925:H11972,8,0)</f>
        <v>Bookcases</v>
      </c>
    </row>
    <row r="3927" spans="1:18" ht="21.75" customHeight="1" thickBot="1" x14ac:dyDescent="0.3">
      <c r="A3927" s="5" t="s">
        <v>5836</v>
      </c>
      <c r="B3927" s="2">
        <v>41967</v>
      </c>
      <c r="C3927" s="1" t="s">
        <v>1744</v>
      </c>
      <c r="D3927" s="1" t="s">
        <v>241</v>
      </c>
      <c r="E3927" s="1" t="s">
        <v>27</v>
      </c>
      <c r="F3927" s="1" t="s">
        <v>28</v>
      </c>
      <c r="G3927" s="1" t="s">
        <v>33</v>
      </c>
      <c r="H3927" s="2">
        <v>41970</v>
      </c>
      <c r="I3927" s="1" t="s">
        <v>16</v>
      </c>
      <c r="J3927" s="6" t="s">
        <v>112</v>
      </c>
      <c r="L3927" t="str">
        <f>VLOOKUP(Table3[[#This Row],[Order ID]],OrderBreakDown!A3926:H11973,2,0)</f>
        <v>Safco Corner Shelving, Pine</v>
      </c>
      <c r="M3927" s="16">
        <f>VLOOKUP(Table3[[#This Row],[Order ID]],OrderBreakDown!A3926:H11973,3,0)</f>
        <v>0.1</v>
      </c>
      <c r="N3927" t="str">
        <f>VLOOKUP(Table3[[#This Row],[Order ID]],OrderBreakDown!A3926:H11973,4,0)</f>
        <v>$814.00</v>
      </c>
      <c r="O3927" s="18" t="str">
        <f>VLOOKUP(Table3[[#This Row],[Order ID]],OrderBreakDown!A3926:H11973,5,0)</f>
        <v>$217.00</v>
      </c>
      <c r="P3927">
        <f>VLOOKUP(Table3[[#This Row],[Order ID]],OrderBreakDown!A3926:H11973,6,0)</f>
        <v>6</v>
      </c>
      <c r="Q3927" t="str">
        <f>VLOOKUP(Table3[[#This Row],[Order ID]],OrderBreakDown!A3926:H11973,7,0)</f>
        <v>Furniture</v>
      </c>
      <c r="R3927" t="str">
        <f>VLOOKUP(Table3[[#This Row],[Order ID]],OrderBreakDown!A3926:H11973,8,0)</f>
        <v>Bookcases</v>
      </c>
    </row>
    <row r="3928" spans="1:18" ht="21.75" customHeight="1" thickBot="1" x14ac:dyDescent="0.3">
      <c r="A3928" s="5" t="s">
        <v>5837</v>
      </c>
      <c r="B3928" s="2">
        <v>41967</v>
      </c>
      <c r="C3928" s="1" t="s">
        <v>118</v>
      </c>
      <c r="D3928" s="1" t="s">
        <v>4630</v>
      </c>
      <c r="E3928" s="1" t="s">
        <v>66</v>
      </c>
      <c r="F3928" s="1" t="s">
        <v>28</v>
      </c>
      <c r="G3928" s="1" t="s">
        <v>15</v>
      </c>
      <c r="H3928" s="2">
        <v>41971</v>
      </c>
      <c r="I3928" s="1" t="s">
        <v>22</v>
      </c>
      <c r="J3928" s="6" t="s">
        <v>116</v>
      </c>
      <c r="L3928" t="str">
        <f>VLOOKUP(Table3[[#This Row],[Order ID]],OrderBreakDown!A3927:H11974,2,0)</f>
        <v>Samsung Headset, with Caller ID</v>
      </c>
      <c r="M3928" s="16">
        <f>VLOOKUP(Table3[[#This Row],[Order ID]],OrderBreakDown!A3927:H11974,3,0)</f>
        <v>0</v>
      </c>
      <c r="N3928" t="str">
        <f>VLOOKUP(Table3[[#This Row],[Order ID]],OrderBreakDown!A3927:H11974,4,0)</f>
        <v>$146.00</v>
      </c>
      <c r="O3928" s="18" t="str">
        <f>VLOOKUP(Table3[[#This Row],[Order ID]],OrderBreakDown!A3927:H11974,5,0)</f>
        <v>$7.00</v>
      </c>
      <c r="P3928">
        <f>VLOOKUP(Table3[[#This Row],[Order ID]],OrderBreakDown!A3927:H11974,6,0)</f>
        <v>2</v>
      </c>
      <c r="Q3928" t="str">
        <f>VLOOKUP(Table3[[#This Row],[Order ID]],OrderBreakDown!A3927:H11974,7,0)</f>
        <v>Technology</v>
      </c>
      <c r="R3928" t="str">
        <f>VLOOKUP(Table3[[#This Row],[Order ID]],OrderBreakDown!A3927:H11974,8,0)</f>
        <v>Phones</v>
      </c>
    </row>
    <row r="3929" spans="1:18" ht="21.75" customHeight="1" thickBot="1" x14ac:dyDescent="0.3">
      <c r="A3929" s="5" t="s">
        <v>5838</v>
      </c>
      <c r="B3929" s="2">
        <v>41967</v>
      </c>
      <c r="C3929" s="1" t="s">
        <v>2439</v>
      </c>
      <c r="D3929" s="1" t="s">
        <v>282</v>
      </c>
      <c r="E3929" s="1" t="s">
        <v>66</v>
      </c>
      <c r="F3929" s="1" t="s">
        <v>28</v>
      </c>
      <c r="G3929" s="1" t="s">
        <v>21</v>
      </c>
      <c r="H3929" s="2">
        <v>41967</v>
      </c>
      <c r="I3929" s="1" t="s">
        <v>62</v>
      </c>
      <c r="J3929" s="6" t="s">
        <v>282</v>
      </c>
      <c r="L3929" t="str">
        <f>VLOOKUP(Table3[[#This Row],[Order ID]],OrderBreakDown!A3928:H11975,2,0)</f>
        <v>Binney &amp; Smith Canvas, Blue</v>
      </c>
      <c r="M3929" s="16">
        <f>VLOOKUP(Table3[[#This Row],[Order ID]],OrderBreakDown!A3928:H11975,3,0)</f>
        <v>0.1</v>
      </c>
      <c r="N3929" t="str">
        <f>VLOOKUP(Table3[[#This Row],[Order ID]],OrderBreakDown!A3928:H11975,4,0)</f>
        <v>$139.00</v>
      </c>
      <c r="O3929" s="18" t="str">
        <f>VLOOKUP(Table3[[#This Row],[Order ID]],OrderBreakDown!A3928:H11975,5,0)</f>
        <v>$14.00</v>
      </c>
      <c r="P3929">
        <f>VLOOKUP(Table3[[#This Row],[Order ID]],OrderBreakDown!A3928:H11975,6,0)</f>
        <v>3</v>
      </c>
      <c r="Q3929" t="str">
        <f>VLOOKUP(Table3[[#This Row],[Order ID]],OrderBreakDown!A3928:H11975,7,0)</f>
        <v>Office Supplies</v>
      </c>
      <c r="R3929" t="str">
        <f>VLOOKUP(Table3[[#This Row],[Order ID]],OrderBreakDown!A3928:H11975,8,0)</f>
        <v>Art</v>
      </c>
    </row>
    <row r="3930" spans="1:18" ht="21.75" customHeight="1" thickBot="1" x14ac:dyDescent="0.3">
      <c r="A3930" s="5" t="s">
        <v>5839</v>
      </c>
      <c r="B3930" s="2">
        <v>41967</v>
      </c>
      <c r="C3930" s="1" t="s">
        <v>1252</v>
      </c>
      <c r="D3930" s="1" t="s">
        <v>1125</v>
      </c>
      <c r="E3930" s="1" t="s">
        <v>58</v>
      </c>
      <c r="F3930" s="1" t="s">
        <v>50</v>
      </c>
      <c r="G3930" s="1" t="s">
        <v>21</v>
      </c>
      <c r="H3930" s="2">
        <v>41972</v>
      </c>
      <c r="I3930" s="1" t="s">
        <v>22</v>
      </c>
      <c r="J3930" s="6" t="s">
        <v>1126</v>
      </c>
      <c r="L3930" t="str">
        <f>VLOOKUP(Table3[[#This Row],[Order ID]],OrderBreakDown!A3929:H11976,2,0)</f>
        <v>Acco Hole Reinforcements, Clear</v>
      </c>
      <c r="M3930" s="16">
        <f>VLOOKUP(Table3[[#This Row],[Order ID]],OrderBreakDown!A3929:H11976,3,0)</f>
        <v>0</v>
      </c>
      <c r="N3930" t="str">
        <f>VLOOKUP(Table3[[#This Row],[Order ID]],OrderBreakDown!A3929:H11976,4,0)</f>
        <v>$18.00</v>
      </c>
      <c r="O3930" s="18" t="str">
        <f>VLOOKUP(Table3[[#This Row],[Order ID]],OrderBreakDown!A3929:H11976,5,0)</f>
        <v>$1.00</v>
      </c>
      <c r="P3930">
        <f>VLOOKUP(Table3[[#This Row],[Order ID]],OrderBreakDown!A3929:H11976,6,0)</f>
        <v>3</v>
      </c>
      <c r="Q3930" t="str">
        <f>VLOOKUP(Table3[[#This Row],[Order ID]],OrderBreakDown!A3929:H11976,7,0)</f>
        <v>Office Supplies</v>
      </c>
      <c r="R3930" t="str">
        <f>VLOOKUP(Table3[[#This Row],[Order ID]],OrderBreakDown!A3929:H11976,8,0)</f>
        <v>Binders</v>
      </c>
    </row>
    <row r="3931" spans="1:18" ht="21.75" customHeight="1" thickBot="1" x14ac:dyDescent="0.3">
      <c r="A3931" s="5" t="s">
        <v>5840</v>
      </c>
      <c r="B3931" s="2">
        <v>41967</v>
      </c>
      <c r="C3931" s="1" t="s">
        <v>110</v>
      </c>
      <c r="D3931" s="1" t="s">
        <v>259</v>
      </c>
      <c r="E3931" s="1" t="s">
        <v>260</v>
      </c>
      <c r="F3931" s="1" t="s">
        <v>14</v>
      </c>
      <c r="G3931" s="1" t="s">
        <v>21</v>
      </c>
      <c r="H3931" s="2">
        <v>41970</v>
      </c>
      <c r="I3931" s="1" t="s">
        <v>16</v>
      </c>
      <c r="J3931" s="6" t="s">
        <v>259</v>
      </c>
      <c r="L3931" t="str">
        <f>VLOOKUP(Table3[[#This Row],[Order ID]],OrderBreakDown!A3930:H11977,2,0)</f>
        <v>Boston Markers, Blue</v>
      </c>
      <c r="M3931" s="16">
        <f>VLOOKUP(Table3[[#This Row],[Order ID]],OrderBreakDown!A3930:H11977,3,0)</f>
        <v>0.5</v>
      </c>
      <c r="N3931" t="str">
        <f>VLOOKUP(Table3[[#This Row],[Order ID]],OrderBreakDown!A3930:H11977,4,0)</f>
        <v>$26.00</v>
      </c>
      <c r="O3931" s="18" t="str">
        <f>VLOOKUP(Table3[[#This Row],[Order ID]],OrderBreakDown!A3930:H11977,5,0)</f>
        <v>-$5.00</v>
      </c>
      <c r="P3931">
        <f>VLOOKUP(Table3[[#This Row],[Order ID]],OrderBreakDown!A3930:H11977,6,0)</f>
        <v>2</v>
      </c>
      <c r="Q3931" t="str">
        <f>VLOOKUP(Table3[[#This Row],[Order ID]],OrderBreakDown!A3930:H11977,7,0)</f>
        <v>Office Supplies</v>
      </c>
      <c r="R3931" t="str">
        <f>VLOOKUP(Table3[[#This Row],[Order ID]],OrderBreakDown!A3930:H11977,8,0)</f>
        <v>Art</v>
      </c>
    </row>
    <row r="3932" spans="1:18" ht="21.75" customHeight="1" thickBot="1" x14ac:dyDescent="0.3">
      <c r="A3932" s="5" t="s">
        <v>5841</v>
      </c>
      <c r="B3932" s="2">
        <v>41968</v>
      </c>
      <c r="C3932" s="1" t="s">
        <v>742</v>
      </c>
      <c r="D3932" s="1" t="s">
        <v>26</v>
      </c>
      <c r="E3932" s="1" t="s">
        <v>27</v>
      </c>
      <c r="F3932" s="1" t="s">
        <v>28</v>
      </c>
      <c r="G3932" s="1" t="s">
        <v>21</v>
      </c>
      <c r="H3932" s="2">
        <v>41972</v>
      </c>
      <c r="I3932" s="1" t="s">
        <v>22</v>
      </c>
      <c r="J3932" s="6" t="s">
        <v>29</v>
      </c>
      <c r="L3932" t="str">
        <f>VLOOKUP(Table3[[#This Row],[Order ID]],OrderBreakDown!A3931:H11978,2,0)</f>
        <v>Konica Card Printer, Durable</v>
      </c>
      <c r="M3932" s="16">
        <f>VLOOKUP(Table3[[#This Row],[Order ID]],OrderBreakDown!A3931:H11978,3,0)</f>
        <v>0.15</v>
      </c>
      <c r="N3932" t="str">
        <f>VLOOKUP(Table3[[#This Row],[Order ID]],OrderBreakDown!A3931:H11978,4,0)</f>
        <v>$596.00</v>
      </c>
      <c r="O3932" s="18" t="str">
        <f>VLOOKUP(Table3[[#This Row],[Order ID]],OrderBreakDown!A3931:H11978,5,0)</f>
        <v>$91.00</v>
      </c>
      <c r="P3932">
        <f>VLOOKUP(Table3[[#This Row],[Order ID]],OrderBreakDown!A3931:H11978,6,0)</f>
        <v>4</v>
      </c>
      <c r="Q3932" t="str">
        <f>VLOOKUP(Table3[[#This Row],[Order ID]],OrderBreakDown!A3931:H11978,7,0)</f>
        <v>Technology</v>
      </c>
      <c r="R3932" t="str">
        <f>VLOOKUP(Table3[[#This Row],[Order ID]],OrderBreakDown!A3931:H11978,8,0)</f>
        <v>Machines</v>
      </c>
    </row>
    <row r="3933" spans="1:18" ht="21.75" customHeight="1" thickBot="1" x14ac:dyDescent="0.3">
      <c r="A3933" s="5" t="s">
        <v>5842</v>
      </c>
      <c r="B3933" s="2">
        <v>41968</v>
      </c>
      <c r="C3933" s="1" t="s">
        <v>1888</v>
      </c>
      <c r="D3933" s="1" t="s">
        <v>1097</v>
      </c>
      <c r="E3933" s="1" t="s">
        <v>27</v>
      </c>
      <c r="F3933" s="1" t="s">
        <v>28</v>
      </c>
      <c r="G3933" s="1" t="s">
        <v>33</v>
      </c>
      <c r="H3933" s="2">
        <v>41971</v>
      </c>
      <c r="I3933" s="1" t="s">
        <v>16</v>
      </c>
      <c r="J3933" s="6" t="s">
        <v>45</v>
      </c>
      <c r="L3933" t="str">
        <f>VLOOKUP(Table3[[#This Row],[Order ID]],OrderBreakDown!A3932:H11979,2,0)</f>
        <v>Binney &amp; Smith Canvas, Water Color</v>
      </c>
      <c r="M3933" s="16">
        <f>VLOOKUP(Table3[[#This Row],[Order ID]],OrderBreakDown!A3932:H11979,3,0)</f>
        <v>0</v>
      </c>
      <c r="N3933" t="str">
        <f>VLOOKUP(Table3[[#This Row],[Order ID]],OrderBreakDown!A3932:H11979,4,0)</f>
        <v>$109.00</v>
      </c>
      <c r="O3933" s="18" t="str">
        <f>VLOOKUP(Table3[[#This Row],[Order ID]],OrderBreakDown!A3932:H11979,5,0)</f>
        <v>$52.00</v>
      </c>
      <c r="P3933">
        <f>VLOOKUP(Table3[[#This Row],[Order ID]],OrderBreakDown!A3932:H11979,6,0)</f>
        <v>2</v>
      </c>
      <c r="Q3933" t="str">
        <f>VLOOKUP(Table3[[#This Row],[Order ID]],OrderBreakDown!A3932:H11979,7,0)</f>
        <v>Office Supplies</v>
      </c>
      <c r="R3933" t="str">
        <f>VLOOKUP(Table3[[#This Row],[Order ID]],OrderBreakDown!A3932:H11979,8,0)</f>
        <v>Art</v>
      </c>
    </row>
    <row r="3934" spans="1:18" ht="21.75" customHeight="1" thickBot="1" x14ac:dyDescent="0.3">
      <c r="A3934" s="5" t="s">
        <v>5843</v>
      </c>
      <c r="B3934" s="2">
        <v>41968</v>
      </c>
      <c r="C3934" s="1" t="s">
        <v>1763</v>
      </c>
      <c r="D3934" s="1" t="s">
        <v>1892</v>
      </c>
      <c r="E3934" s="1" t="s">
        <v>145</v>
      </c>
      <c r="F3934" s="1" t="s">
        <v>14</v>
      </c>
      <c r="G3934" s="1" t="s">
        <v>15</v>
      </c>
      <c r="H3934" s="2">
        <v>41970</v>
      </c>
      <c r="I3934" s="1" t="s">
        <v>37</v>
      </c>
      <c r="J3934" s="6" t="s">
        <v>348</v>
      </c>
      <c r="L3934" t="str">
        <f>VLOOKUP(Table3[[#This Row],[Order ID]],OrderBreakDown!A3933:H11980,2,0)</f>
        <v>Avery Legal Exhibit Labels, 5000 Label Set</v>
      </c>
      <c r="M3934" s="16">
        <f>VLOOKUP(Table3[[#This Row],[Order ID]],OrderBreakDown!A3933:H11980,3,0)</f>
        <v>0</v>
      </c>
      <c r="N3934" t="str">
        <f>VLOOKUP(Table3[[#This Row],[Order ID]],OrderBreakDown!A3933:H11980,4,0)</f>
        <v>$70.00</v>
      </c>
      <c r="O3934" s="18" t="str">
        <f>VLOOKUP(Table3[[#This Row],[Order ID]],OrderBreakDown!A3933:H11980,5,0)</f>
        <v>$32.00</v>
      </c>
      <c r="P3934">
        <f>VLOOKUP(Table3[[#This Row],[Order ID]],OrderBreakDown!A3933:H11980,6,0)</f>
        <v>6</v>
      </c>
      <c r="Q3934" t="str">
        <f>VLOOKUP(Table3[[#This Row],[Order ID]],OrderBreakDown!A3933:H11980,7,0)</f>
        <v>Office Supplies</v>
      </c>
      <c r="R3934" t="str">
        <f>VLOOKUP(Table3[[#This Row],[Order ID]],OrderBreakDown!A3933:H11980,8,0)</f>
        <v>Labels</v>
      </c>
    </row>
    <row r="3935" spans="1:18" ht="21.75" customHeight="1" thickBot="1" x14ac:dyDescent="0.3">
      <c r="A3935" s="5" t="s">
        <v>5844</v>
      </c>
      <c r="B3935" s="2">
        <v>41968</v>
      </c>
      <c r="C3935" s="1" t="s">
        <v>3171</v>
      </c>
      <c r="D3935" s="1" t="s">
        <v>396</v>
      </c>
      <c r="E3935" s="1" t="s">
        <v>66</v>
      </c>
      <c r="F3935" s="1" t="s">
        <v>28</v>
      </c>
      <c r="G3935" s="1" t="s">
        <v>21</v>
      </c>
      <c r="H3935" s="2">
        <v>41973</v>
      </c>
      <c r="I3935" s="1" t="s">
        <v>22</v>
      </c>
      <c r="J3935" s="6" t="s">
        <v>116</v>
      </c>
      <c r="L3935" t="str">
        <f>VLOOKUP(Table3[[#This Row],[Order ID]],OrderBreakDown!A3934:H11981,2,0)</f>
        <v>Eldon Clock, Erganomic</v>
      </c>
      <c r="M3935" s="16">
        <f>VLOOKUP(Table3[[#This Row],[Order ID]],OrderBreakDown!A3934:H11981,3,0)</f>
        <v>0</v>
      </c>
      <c r="N3935" t="str">
        <f>VLOOKUP(Table3[[#This Row],[Order ID]],OrderBreakDown!A3934:H11981,4,0)</f>
        <v>$221.00</v>
      </c>
      <c r="O3935" s="18" t="str">
        <f>VLOOKUP(Table3[[#This Row],[Order ID]],OrderBreakDown!A3934:H11981,5,0)</f>
        <v>$75.00</v>
      </c>
      <c r="P3935">
        <f>VLOOKUP(Table3[[#This Row],[Order ID]],OrderBreakDown!A3934:H11981,6,0)</f>
        <v>4</v>
      </c>
      <c r="Q3935" t="str">
        <f>VLOOKUP(Table3[[#This Row],[Order ID]],OrderBreakDown!A3934:H11981,7,0)</f>
        <v>Furniture</v>
      </c>
      <c r="R3935" t="str">
        <f>VLOOKUP(Table3[[#This Row],[Order ID]],OrderBreakDown!A3934:H11981,8,0)</f>
        <v>Furnishings</v>
      </c>
    </row>
    <row r="3936" spans="1:18" ht="21.75" customHeight="1" thickBot="1" x14ac:dyDescent="0.3">
      <c r="A3936" s="5" t="s">
        <v>5845</v>
      </c>
      <c r="B3936" s="2">
        <v>41968</v>
      </c>
      <c r="C3936" s="1" t="s">
        <v>3932</v>
      </c>
      <c r="D3936" s="1" t="s">
        <v>326</v>
      </c>
      <c r="E3936" s="1" t="s">
        <v>66</v>
      </c>
      <c r="F3936" s="1" t="s">
        <v>28</v>
      </c>
      <c r="G3936" s="1" t="s">
        <v>21</v>
      </c>
      <c r="H3936" s="2">
        <v>41974</v>
      </c>
      <c r="I3936" s="1" t="s">
        <v>22</v>
      </c>
      <c r="J3936" s="6" t="s">
        <v>163</v>
      </c>
      <c r="L3936" t="str">
        <f>VLOOKUP(Table3[[#This Row],[Order ID]],OrderBreakDown!A3935:H11982,2,0)</f>
        <v>Enermax Numeric Keypad, Erganomic</v>
      </c>
      <c r="M3936" s="16">
        <f>VLOOKUP(Table3[[#This Row],[Order ID]],OrderBreakDown!A3935:H11982,3,0)</f>
        <v>0</v>
      </c>
      <c r="N3936" t="str">
        <f>VLOOKUP(Table3[[#This Row],[Order ID]],OrderBreakDown!A3935:H11982,4,0)</f>
        <v>$235.00</v>
      </c>
      <c r="O3936" s="18" t="str">
        <f>VLOOKUP(Table3[[#This Row],[Order ID]],OrderBreakDown!A3935:H11982,5,0)</f>
        <v>$26.00</v>
      </c>
      <c r="P3936">
        <f>VLOOKUP(Table3[[#This Row],[Order ID]],OrderBreakDown!A3935:H11982,6,0)</f>
        <v>4</v>
      </c>
      <c r="Q3936" t="str">
        <f>VLOOKUP(Table3[[#This Row],[Order ID]],OrderBreakDown!A3935:H11982,7,0)</f>
        <v>Technology</v>
      </c>
      <c r="R3936" t="str">
        <f>VLOOKUP(Table3[[#This Row],[Order ID]],OrderBreakDown!A3935:H11982,8,0)</f>
        <v>Accessories</v>
      </c>
    </row>
    <row r="3937" spans="1:18" ht="21.75" customHeight="1" thickBot="1" x14ac:dyDescent="0.3">
      <c r="A3937" s="5" t="s">
        <v>5846</v>
      </c>
      <c r="B3937" s="2">
        <v>41968</v>
      </c>
      <c r="C3937" s="1" t="s">
        <v>2285</v>
      </c>
      <c r="D3937" s="1" t="s">
        <v>771</v>
      </c>
      <c r="E3937" s="1" t="s">
        <v>91</v>
      </c>
      <c r="F3937" s="1" t="s">
        <v>14</v>
      </c>
      <c r="G3937" s="1" t="s">
        <v>21</v>
      </c>
      <c r="H3937" s="2">
        <v>41973</v>
      </c>
      <c r="I3937" s="1" t="s">
        <v>22</v>
      </c>
      <c r="J3937" s="6" t="s">
        <v>100</v>
      </c>
      <c r="L3937" t="str">
        <f>VLOOKUP(Table3[[#This Row],[Order ID]],OrderBreakDown!A3936:H11983,2,0)</f>
        <v>Eldon Light Bulb, Black</v>
      </c>
      <c r="M3937" s="16">
        <f>VLOOKUP(Table3[[#This Row],[Order ID]],OrderBreakDown!A3936:H11983,3,0)</f>
        <v>0.6</v>
      </c>
      <c r="N3937" t="str">
        <f>VLOOKUP(Table3[[#This Row],[Order ID]],OrderBreakDown!A3936:H11983,4,0)</f>
        <v>$50.00</v>
      </c>
      <c r="O3937" s="18" t="str">
        <f>VLOOKUP(Table3[[#This Row],[Order ID]],OrderBreakDown!A3936:H11983,5,0)</f>
        <v>-$28.00</v>
      </c>
      <c r="P3937">
        <f>VLOOKUP(Table3[[#This Row],[Order ID]],OrderBreakDown!A3936:H11983,6,0)</f>
        <v>5</v>
      </c>
      <c r="Q3937" t="str">
        <f>VLOOKUP(Table3[[#This Row],[Order ID]],OrderBreakDown!A3936:H11983,7,0)</f>
        <v>Furniture</v>
      </c>
      <c r="R3937" t="str">
        <f>VLOOKUP(Table3[[#This Row],[Order ID]],OrderBreakDown!A3936:H11983,8,0)</f>
        <v>Furnishings</v>
      </c>
    </row>
    <row r="3938" spans="1:18" ht="21.75" customHeight="1" thickBot="1" x14ac:dyDescent="0.3">
      <c r="A3938" s="5" t="s">
        <v>5847</v>
      </c>
      <c r="B3938" s="2">
        <v>41968</v>
      </c>
      <c r="C3938" s="1" t="s">
        <v>3168</v>
      </c>
      <c r="D3938" s="1" t="s">
        <v>2390</v>
      </c>
      <c r="E3938" s="1" t="s">
        <v>49</v>
      </c>
      <c r="F3938" s="1" t="s">
        <v>50</v>
      </c>
      <c r="G3938" s="1" t="s">
        <v>21</v>
      </c>
      <c r="H3938" s="2">
        <v>41970</v>
      </c>
      <c r="I3938" s="1" t="s">
        <v>37</v>
      </c>
      <c r="J3938" s="6" t="s">
        <v>264</v>
      </c>
      <c r="L3938" t="str">
        <f>VLOOKUP(Table3[[#This Row],[Order ID]],OrderBreakDown!A3937:H11984,2,0)</f>
        <v>Harbour Creations Removable Labels, Adjustable</v>
      </c>
      <c r="M3938" s="16">
        <f>VLOOKUP(Table3[[#This Row],[Order ID]],OrderBreakDown!A3937:H11984,3,0)</f>
        <v>0</v>
      </c>
      <c r="N3938" t="str">
        <f>VLOOKUP(Table3[[#This Row],[Order ID]],OrderBreakDown!A3937:H11984,4,0)</f>
        <v>$83.00</v>
      </c>
      <c r="O3938" s="18" t="str">
        <f>VLOOKUP(Table3[[#This Row],[Order ID]],OrderBreakDown!A3937:H11984,5,0)</f>
        <v>$11.00</v>
      </c>
      <c r="P3938">
        <f>VLOOKUP(Table3[[#This Row],[Order ID]],OrderBreakDown!A3937:H11984,6,0)</f>
        <v>10</v>
      </c>
      <c r="Q3938" t="str">
        <f>VLOOKUP(Table3[[#This Row],[Order ID]],OrderBreakDown!A3937:H11984,7,0)</f>
        <v>Office Supplies</v>
      </c>
      <c r="R3938" t="str">
        <f>VLOOKUP(Table3[[#This Row],[Order ID]],OrderBreakDown!A3937:H11984,8,0)</f>
        <v>Labels</v>
      </c>
    </row>
    <row r="3939" spans="1:18" ht="21.75" customHeight="1" thickBot="1" x14ac:dyDescent="0.3">
      <c r="A3939" s="5" t="s">
        <v>5848</v>
      </c>
      <c r="B3939" s="2">
        <v>41968</v>
      </c>
      <c r="C3939" s="1" t="s">
        <v>870</v>
      </c>
      <c r="D3939" s="1" t="s">
        <v>119</v>
      </c>
      <c r="E3939" s="1" t="s">
        <v>120</v>
      </c>
      <c r="F3939" s="1" t="s">
        <v>28</v>
      </c>
      <c r="G3939" s="1" t="s">
        <v>21</v>
      </c>
      <c r="H3939" s="2">
        <v>41970</v>
      </c>
      <c r="I3939" s="1" t="s">
        <v>37</v>
      </c>
      <c r="J3939" s="6" t="s">
        <v>121</v>
      </c>
      <c r="L3939" t="str">
        <f>VLOOKUP(Table3[[#This Row],[Order ID]],OrderBreakDown!A3938:H11985,2,0)</f>
        <v>Sanford Markers, Blue</v>
      </c>
      <c r="M3939" s="16">
        <f>VLOOKUP(Table3[[#This Row],[Order ID]],OrderBreakDown!A3938:H11985,3,0)</f>
        <v>0</v>
      </c>
      <c r="N3939" t="str">
        <f>VLOOKUP(Table3[[#This Row],[Order ID]],OrderBreakDown!A3938:H11985,4,0)</f>
        <v>$70.00</v>
      </c>
      <c r="O3939" s="18" t="str">
        <f>VLOOKUP(Table3[[#This Row],[Order ID]],OrderBreakDown!A3938:H11985,5,0)</f>
        <v>$13.00</v>
      </c>
      <c r="P3939">
        <f>VLOOKUP(Table3[[#This Row],[Order ID]],OrderBreakDown!A3938:H11985,6,0)</f>
        <v>3</v>
      </c>
      <c r="Q3939" t="str">
        <f>VLOOKUP(Table3[[#This Row],[Order ID]],OrderBreakDown!A3938:H11985,7,0)</f>
        <v>Office Supplies</v>
      </c>
      <c r="R3939" t="str">
        <f>VLOOKUP(Table3[[#This Row],[Order ID]],OrderBreakDown!A3938:H11985,8,0)</f>
        <v>Art</v>
      </c>
    </row>
    <row r="3940" spans="1:18" ht="21.75" customHeight="1" thickBot="1" x14ac:dyDescent="0.3">
      <c r="A3940" s="5" t="s">
        <v>5849</v>
      </c>
      <c r="B3940" s="2">
        <v>41969</v>
      </c>
      <c r="C3940" s="1" t="s">
        <v>1004</v>
      </c>
      <c r="D3940" s="1" t="s">
        <v>2035</v>
      </c>
      <c r="E3940" s="1" t="s">
        <v>120</v>
      </c>
      <c r="F3940" s="1" t="s">
        <v>28</v>
      </c>
      <c r="G3940" s="1" t="s">
        <v>33</v>
      </c>
      <c r="H3940" s="2">
        <v>41971</v>
      </c>
      <c r="I3940" s="1" t="s">
        <v>16</v>
      </c>
      <c r="J3940" s="6" t="s">
        <v>831</v>
      </c>
      <c r="L3940" t="str">
        <f>VLOOKUP(Table3[[#This Row],[Order ID]],OrderBreakDown!A3939:H11986,2,0)</f>
        <v>Bush 3-Shelf Cabinet, Traditional</v>
      </c>
      <c r="M3940" s="16">
        <f>VLOOKUP(Table3[[#This Row],[Order ID]],OrderBreakDown!A3939:H11986,3,0)</f>
        <v>0</v>
      </c>
      <c r="N3940" t="str">
        <f>VLOOKUP(Table3[[#This Row],[Order ID]],OrderBreakDown!A3939:H11986,4,0)</f>
        <v>$143.00</v>
      </c>
      <c r="O3940" s="18" t="str">
        <f>VLOOKUP(Table3[[#This Row],[Order ID]],OrderBreakDown!A3939:H11986,5,0)</f>
        <v>$32.00</v>
      </c>
      <c r="P3940">
        <f>VLOOKUP(Table3[[#This Row],[Order ID]],OrderBreakDown!A3939:H11986,6,0)</f>
        <v>1</v>
      </c>
      <c r="Q3940" t="str">
        <f>VLOOKUP(Table3[[#This Row],[Order ID]],OrderBreakDown!A3939:H11986,7,0)</f>
        <v>Furniture</v>
      </c>
      <c r="R3940" t="str">
        <f>VLOOKUP(Table3[[#This Row],[Order ID]],OrderBreakDown!A3939:H11986,8,0)</f>
        <v>Bookcases</v>
      </c>
    </row>
    <row r="3941" spans="1:18" ht="21.75" customHeight="1" thickBot="1" x14ac:dyDescent="0.3">
      <c r="A3941" s="5" t="s">
        <v>5850</v>
      </c>
      <c r="B3941" s="2">
        <v>41969</v>
      </c>
      <c r="C3941" s="1" t="s">
        <v>155</v>
      </c>
      <c r="D3941" s="1" t="s">
        <v>624</v>
      </c>
      <c r="E3941" s="1" t="s">
        <v>27</v>
      </c>
      <c r="F3941" s="1" t="s">
        <v>28</v>
      </c>
      <c r="G3941" s="1" t="s">
        <v>21</v>
      </c>
      <c r="H3941" s="2">
        <v>41974</v>
      </c>
      <c r="I3941" s="1" t="s">
        <v>22</v>
      </c>
      <c r="J3941" s="6" t="s">
        <v>416</v>
      </c>
      <c r="L3941" t="str">
        <f>VLOOKUP(Table3[[#This Row],[Order ID]],OrderBreakDown!A3940:H11987,2,0)</f>
        <v>StarTech Printer, Red</v>
      </c>
      <c r="M3941" s="16">
        <f>VLOOKUP(Table3[[#This Row],[Order ID]],OrderBreakDown!A3940:H11987,3,0)</f>
        <v>0.15</v>
      </c>
      <c r="N3941" t="str">
        <f>VLOOKUP(Table3[[#This Row],[Order ID]],OrderBreakDown!A3940:H11987,4,0)</f>
        <v>$646.00</v>
      </c>
      <c r="O3941" s="18" t="str">
        <f>VLOOKUP(Table3[[#This Row],[Order ID]],OrderBreakDown!A3940:H11987,5,0)</f>
        <v>$213.00</v>
      </c>
      <c r="P3941">
        <f>VLOOKUP(Table3[[#This Row],[Order ID]],OrderBreakDown!A3940:H11987,6,0)</f>
        <v>3</v>
      </c>
      <c r="Q3941" t="str">
        <f>VLOOKUP(Table3[[#This Row],[Order ID]],OrderBreakDown!A3940:H11987,7,0)</f>
        <v>Technology</v>
      </c>
      <c r="R3941" t="str">
        <f>VLOOKUP(Table3[[#This Row],[Order ID]],OrderBreakDown!A3940:H11987,8,0)</f>
        <v>Machines</v>
      </c>
    </row>
    <row r="3942" spans="1:18" ht="21.75" customHeight="1" thickBot="1" x14ac:dyDescent="0.3">
      <c r="A3942" s="5" t="s">
        <v>5851</v>
      </c>
      <c r="B3942" s="2">
        <v>41969</v>
      </c>
      <c r="C3942" s="1" t="s">
        <v>2806</v>
      </c>
      <c r="D3942" s="1" t="s">
        <v>347</v>
      </c>
      <c r="E3942" s="1" t="s">
        <v>145</v>
      </c>
      <c r="F3942" s="1" t="s">
        <v>14</v>
      </c>
      <c r="G3942" s="1" t="s">
        <v>15</v>
      </c>
      <c r="H3942" s="2">
        <v>41973</v>
      </c>
      <c r="I3942" s="1" t="s">
        <v>22</v>
      </c>
      <c r="J3942" s="6" t="s">
        <v>348</v>
      </c>
      <c r="L3942" t="str">
        <f>VLOOKUP(Table3[[#This Row],[Order ID]],OrderBreakDown!A3941:H11988,2,0)</f>
        <v>Stanley Pencil Sharpener, Water Color</v>
      </c>
      <c r="M3942" s="16">
        <f>VLOOKUP(Table3[[#This Row],[Order ID]],OrderBreakDown!A3941:H11988,3,0)</f>
        <v>0</v>
      </c>
      <c r="N3942" t="str">
        <f>VLOOKUP(Table3[[#This Row],[Order ID]],OrderBreakDown!A3941:H11988,4,0)</f>
        <v>$28.00</v>
      </c>
      <c r="O3942" s="18" t="str">
        <f>VLOOKUP(Table3[[#This Row],[Order ID]],OrderBreakDown!A3941:H11988,5,0)</f>
        <v>$1.00</v>
      </c>
      <c r="P3942">
        <f>VLOOKUP(Table3[[#This Row],[Order ID]],OrderBreakDown!A3941:H11988,6,0)</f>
        <v>1</v>
      </c>
      <c r="Q3942" t="str">
        <f>VLOOKUP(Table3[[#This Row],[Order ID]],OrderBreakDown!A3941:H11988,7,0)</f>
        <v>Office Supplies</v>
      </c>
      <c r="R3942" t="str">
        <f>VLOOKUP(Table3[[#This Row],[Order ID]],OrderBreakDown!A3941:H11988,8,0)</f>
        <v>Art</v>
      </c>
    </row>
    <row r="3943" spans="1:18" ht="21.75" customHeight="1" thickBot="1" x14ac:dyDescent="0.3">
      <c r="A3943" s="5" t="s">
        <v>5852</v>
      </c>
      <c r="B3943" s="2">
        <v>41969</v>
      </c>
      <c r="C3943" s="1" t="s">
        <v>760</v>
      </c>
      <c r="D3943" s="1" t="s">
        <v>1048</v>
      </c>
      <c r="E3943" s="1" t="s">
        <v>20</v>
      </c>
      <c r="F3943" s="1" t="s">
        <v>14</v>
      </c>
      <c r="G3943" s="1" t="s">
        <v>21</v>
      </c>
      <c r="H3943" s="2">
        <v>41972</v>
      </c>
      <c r="I3943" s="1" t="s">
        <v>37</v>
      </c>
      <c r="J3943" s="6" t="s">
        <v>23</v>
      </c>
      <c r="L3943" t="str">
        <f>VLOOKUP(Table3[[#This Row],[Order ID]],OrderBreakDown!A3942:H11989,2,0)</f>
        <v>Boston Canvas, Water Color</v>
      </c>
      <c r="M3943" s="16">
        <f>VLOOKUP(Table3[[#This Row],[Order ID]],OrderBreakDown!A3942:H11989,3,0)</f>
        <v>0</v>
      </c>
      <c r="N3943" t="str">
        <f>VLOOKUP(Table3[[#This Row],[Order ID]],OrderBreakDown!A3942:H11989,4,0)</f>
        <v>$227.00</v>
      </c>
      <c r="O3943" s="18" t="str">
        <f>VLOOKUP(Table3[[#This Row],[Order ID]],OrderBreakDown!A3942:H11989,5,0)</f>
        <v>$34.00</v>
      </c>
      <c r="P3943">
        <f>VLOOKUP(Table3[[#This Row],[Order ID]],OrderBreakDown!A3942:H11989,6,0)</f>
        <v>4</v>
      </c>
      <c r="Q3943" t="str">
        <f>VLOOKUP(Table3[[#This Row],[Order ID]],OrderBreakDown!A3942:H11989,7,0)</f>
        <v>Office Supplies</v>
      </c>
      <c r="R3943" t="str">
        <f>VLOOKUP(Table3[[#This Row],[Order ID]],OrderBreakDown!A3942:H11989,8,0)</f>
        <v>Art</v>
      </c>
    </row>
    <row r="3944" spans="1:18" ht="21.75" customHeight="1" thickBot="1" x14ac:dyDescent="0.3">
      <c r="A3944" s="5" t="s">
        <v>5853</v>
      </c>
      <c r="B3944" s="2">
        <v>41969</v>
      </c>
      <c r="C3944" s="1" t="s">
        <v>472</v>
      </c>
      <c r="D3944" s="1" t="s">
        <v>590</v>
      </c>
      <c r="E3944" s="1" t="s">
        <v>27</v>
      </c>
      <c r="F3944" s="1" t="s">
        <v>28</v>
      </c>
      <c r="G3944" s="1" t="s">
        <v>21</v>
      </c>
      <c r="H3944" s="2">
        <v>41976</v>
      </c>
      <c r="I3944" s="1" t="s">
        <v>22</v>
      </c>
      <c r="J3944" s="6" t="s">
        <v>112</v>
      </c>
      <c r="L3944" t="str">
        <f>VLOOKUP(Table3[[#This Row],[Order ID]],OrderBreakDown!A3943:H11990,2,0)</f>
        <v>Deflect-O Clock, Erganomic</v>
      </c>
      <c r="M3944" s="16">
        <f>VLOOKUP(Table3[[#This Row],[Order ID]],OrderBreakDown!A3943:H11990,3,0)</f>
        <v>0</v>
      </c>
      <c r="N3944" t="str">
        <f>VLOOKUP(Table3[[#This Row],[Order ID]],OrderBreakDown!A3943:H11990,4,0)</f>
        <v>$98.00</v>
      </c>
      <c r="O3944" s="18" t="str">
        <f>VLOOKUP(Table3[[#This Row],[Order ID]],OrderBreakDown!A3943:H11990,5,0)</f>
        <v>$9.00</v>
      </c>
      <c r="P3944">
        <f>VLOOKUP(Table3[[#This Row],[Order ID]],OrderBreakDown!A3943:H11990,6,0)</f>
        <v>2</v>
      </c>
      <c r="Q3944" t="str">
        <f>VLOOKUP(Table3[[#This Row],[Order ID]],OrderBreakDown!A3943:H11990,7,0)</f>
        <v>Furniture</v>
      </c>
      <c r="R3944" t="str">
        <f>VLOOKUP(Table3[[#This Row],[Order ID]],OrderBreakDown!A3943:H11990,8,0)</f>
        <v>Furnishings</v>
      </c>
    </row>
    <row r="3945" spans="1:18" ht="21.75" customHeight="1" thickBot="1" x14ac:dyDescent="0.3">
      <c r="A3945" s="5" t="s">
        <v>5854</v>
      </c>
      <c r="B3945" s="2">
        <v>41970</v>
      </c>
      <c r="C3945" s="1" t="s">
        <v>2761</v>
      </c>
      <c r="D3945" s="1" t="s">
        <v>241</v>
      </c>
      <c r="E3945" s="1" t="s">
        <v>27</v>
      </c>
      <c r="F3945" s="1" t="s">
        <v>28</v>
      </c>
      <c r="G3945" s="1" t="s">
        <v>21</v>
      </c>
      <c r="H3945" s="2">
        <v>41977</v>
      </c>
      <c r="I3945" s="1" t="s">
        <v>22</v>
      </c>
      <c r="J3945" s="6" t="s">
        <v>112</v>
      </c>
      <c r="L3945" t="str">
        <f>VLOOKUP(Table3[[#This Row],[Order ID]],OrderBreakDown!A3944:H11991,2,0)</f>
        <v>Sanford Canvas, Fluorescent</v>
      </c>
      <c r="M3945" s="16">
        <f>VLOOKUP(Table3[[#This Row],[Order ID]],OrderBreakDown!A3944:H11991,3,0)</f>
        <v>0</v>
      </c>
      <c r="N3945" t="str">
        <f>VLOOKUP(Table3[[#This Row],[Order ID]],OrderBreakDown!A3944:H11991,4,0)</f>
        <v>$207.00</v>
      </c>
      <c r="O3945" s="18" t="str">
        <f>VLOOKUP(Table3[[#This Row],[Order ID]],OrderBreakDown!A3944:H11991,5,0)</f>
        <v>$77.00</v>
      </c>
      <c r="P3945">
        <f>VLOOKUP(Table3[[#This Row],[Order ID]],OrderBreakDown!A3944:H11991,6,0)</f>
        <v>4</v>
      </c>
      <c r="Q3945" t="str">
        <f>VLOOKUP(Table3[[#This Row],[Order ID]],OrderBreakDown!A3944:H11991,7,0)</f>
        <v>Office Supplies</v>
      </c>
      <c r="R3945" t="str">
        <f>VLOOKUP(Table3[[#This Row],[Order ID]],OrderBreakDown!A3944:H11991,8,0)</f>
        <v>Art</v>
      </c>
    </row>
    <row r="3946" spans="1:18" ht="21.75" customHeight="1" thickBot="1" x14ac:dyDescent="0.3">
      <c r="A3946" s="5" t="s">
        <v>5855</v>
      </c>
      <c r="B3946" s="2">
        <v>41970</v>
      </c>
      <c r="C3946" s="1" t="s">
        <v>1124</v>
      </c>
      <c r="D3946" s="1" t="s">
        <v>932</v>
      </c>
      <c r="E3946" s="1" t="s">
        <v>66</v>
      </c>
      <c r="F3946" s="1" t="s">
        <v>28</v>
      </c>
      <c r="G3946" s="1" t="s">
        <v>21</v>
      </c>
      <c r="H3946" s="2">
        <v>41974</v>
      </c>
      <c r="I3946" s="1" t="s">
        <v>22</v>
      </c>
      <c r="J3946" s="6" t="s">
        <v>295</v>
      </c>
      <c r="L3946" t="str">
        <f>VLOOKUP(Table3[[#This Row],[Order ID]],OrderBreakDown!A3945:H11992,2,0)</f>
        <v>Binney &amp; Smith Canvas, Fluorescent</v>
      </c>
      <c r="M3946" s="16">
        <f>VLOOKUP(Table3[[#This Row],[Order ID]],OrderBreakDown!A3945:H11992,3,0)</f>
        <v>0</v>
      </c>
      <c r="N3946" t="str">
        <f>VLOOKUP(Table3[[#This Row],[Order ID]],OrderBreakDown!A3945:H11992,4,0)</f>
        <v>$263.00</v>
      </c>
      <c r="O3946" s="18" t="str">
        <f>VLOOKUP(Table3[[#This Row],[Order ID]],OrderBreakDown!A3945:H11992,5,0)</f>
        <v>$50.00</v>
      </c>
      <c r="P3946">
        <f>VLOOKUP(Table3[[#This Row],[Order ID]],OrderBreakDown!A3945:H11992,6,0)</f>
        <v>5</v>
      </c>
      <c r="Q3946" t="str">
        <f>VLOOKUP(Table3[[#This Row],[Order ID]],OrderBreakDown!A3945:H11992,7,0)</f>
        <v>Office Supplies</v>
      </c>
      <c r="R3946" t="str">
        <f>VLOOKUP(Table3[[#This Row],[Order ID]],OrderBreakDown!A3945:H11992,8,0)</f>
        <v>Art</v>
      </c>
    </row>
    <row r="3947" spans="1:18" ht="21.75" customHeight="1" thickBot="1" x14ac:dyDescent="0.3">
      <c r="A3947" s="5" t="s">
        <v>5856</v>
      </c>
      <c r="B3947" s="2">
        <v>41970</v>
      </c>
      <c r="C3947" s="1" t="s">
        <v>1455</v>
      </c>
      <c r="D3947" s="1" t="s">
        <v>2298</v>
      </c>
      <c r="E3947" s="1" t="s">
        <v>58</v>
      </c>
      <c r="F3947" s="1" t="s">
        <v>50</v>
      </c>
      <c r="G3947" s="1" t="s">
        <v>21</v>
      </c>
      <c r="H3947" s="2">
        <v>41975</v>
      </c>
      <c r="I3947" s="1" t="s">
        <v>22</v>
      </c>
      <c r="J3947" s="6" t="s">
        <v>1392</v>
      </c>
      <c r="L3947" t="str">
        <f>VLOOKUP(Table3[[#This Row],[Order ID]],OrderBreakDown!A3946:H11993,2,0)</f>
        <v>Cameo Manila Envelope, Recycled</v>
      </c>
      <c r="M3947" s="16">
        <f>VLOOKUP(Table3[[#This Row],[Order ID]],OrderBreakDown!A3946:H11993,3,0)</f>
        <v>0</v>
      </c>
      <c r="N3947" t="str">
        <f>VLOOKUP(Table3[[#This Row],[Order ID]],OrderBreakDown!A3946:H11993,4,0)</f>
        <v>$103.00</v>
      </c>
      <c r="O3947" s="18" t="str">
        <f>VLOOKUP(Table3[[#This Row],[Order ID]],OrderBreakDown!A3946:H11993,5,0)</f>
        <v>$44.00</v>
      </c>
      <c r="P3947">
        <f>VLOOKUP(Table3[[#This Row],[Order ID]],OrderBreakDown!A3946:H11993,6,0)</f>
        <v>4</v>
      </c>
      <c r="Q3947" t="str">
        <f>VLOOKUP(Table3[[#This Row],[Order ID]],OrderBreakDown!A3946:H11993,7,0)</f>
        <v>Office Supplies</v>
      </c>
      <c r="R3947" t="str">
        <f>VLOOKUP(Table3[[#This Row],[Order ID]],OrderBreakDown!A3946:H11993,8,0)</f>
        <v>Envelopes</v>
      </c>
    </row>
    <row r="3948" spans="1:18" ht="21.75" customHeight="1" thickBot="1" x14ac:dyDescent="0.3">
      <c r="A3948" s="5" t="s">
        <v>5857</v>
      </c>
      <c r="B3948" s="2">
        <v>41970</v>
      </c>
      <c r="C3948" s="1" t="s">
        <v>1414</v>
      </c>
      <c r="D3948" s="1" t="s">
        <v>5424</v>
      </c>
      <c r="E3948" s="1" t="s">
        <v>27</v>
      </c>
      <c r="F3948" s="1" t="s">
        <v>28</v>
      </c>
      <c r="G3948" s="1" t="s">
        <v>33</v>
      </c>
      <c r="H3948" s="2">
        <v>41972</v>
      </c>
      <c r="I3948" s="1" t="s">
        <v>37</v>
      </c>
      <c r="J3948" s="6" t="s">
        <v>112</v>
      </c>
      <c r="L3948" t="str">
        <f>VLOOKUP(Table3[[#This Row],[Order ID]],OrderBreakDown!A3947:H11994,2,0)</f>
        <v>Safco Stackable Bookrack, Pine</v>
      </c>
      <c r="M3948" s="16">
        <f>VLOOKUP(Table3[[#This Row],[Order ID]],OrderBreakDown!A3947:H11994,3,0)</f>
        <v>0.1</v>
      </c>
      <c r="N3948" t="str">
        <f>VLOOKUP(Table3[[#This Row],[Order ID]],OrderBreakDown!A3947:H11994,4,0)</f>
        <v>$676.00</v>
      </c>
      <c r="O3948" s="18" t="str">
        <f>VLOOKUP(Table3[[#This Row],[Order ID]],OrderBreakDown!A3947:H11994,5,0)</f>
        <v>$195.00</v>
      </c>
      <c r="P3948">
        <f>VLOOKUP(Table3[[#This Row],[Order ID]],OrderBreakDown!A3947:H11994,6,0)</f>
        <v>5</v>
      </c>
      <c r="Q3948" t="str">
        <f>VLOOKUP(Table3[[#This Row],[Order ID]],OrderBreakDown!A3947:H11994,7,0)</f>
        <v>Furniture</v>
      </c>
      <c r="R3948" t="str">
        <f>VLOOKUP(Table3[[#This Row],[Order ID]],OrderBreakDown!A3947:H11994,8,0)</f>
        <v>Bookcases</v>
      </c>
    </row>
    <row r="3949" spans="1:18" ht="21.75" customHeight="1" thickBot="1" x14ac:dyDescent="0.3">
      <c r="A3949" s="5" t="s">
        <v>5858</v>
      </c>
      <c r="B3949" s="2">
        <v>41970</v>
      </c>
      <c r="C3949" s="1" t="s">
        <v>931</v>
      </c>
      <c r="D3949" s="1" t="s">
        <v>581</v>
      </c>
      <c r="E3949" s="1" t="s">
        <v>77</v>
      </c>
      <c r="F3949" s="1" t="s">
        <v>28</v>
      </c>
      <c r="G3949" s="1" t="s">
        <v>21</v>
      </c>
      <c r="H3949" s="2">
        <v>41972</v>
      </c>
      <c r="I3949" s="1" t="s">
        <v>37</v>
      </c>
      <c r="J3949" s="6" t="s">
        <v>581</v>
      </c>
      <c r="L3949" t="str">
        <f>VLOOKUP(Table3[[#This Row],[Order ID]],OrderBreakDown!A3948:H11995,2,0)</f>
        <v>Ikea Classic Bookcase, Metal</v>
      </c>
      <c r="M3949" s="16">
        <f>VLOOKUP(Table3[[#This Row],[Order ID]],OrderBreakDown!A3948:H11995,3,0)</f>
        <v>0.5</v>
      </c>
      <c r="N3949" t="str">
        <f>VLOOKUP(Table3[[#This Row],[Order ID]],OrderBreakDown!A3948:H11995,4,0)</f>
        <v>$617.00</v>
      </c>
      <c r="O3949" s="18" t="str">
        <f>VLOOKUP(Table3[[#This Row],[Order ID]],OrderBreakDown!A3948:H11995,5,0)</f>
        <v>-$382.00</v>
      </c>
      <c r="P3949">
        <f>VLOOKUP(Table3[[#This Row],[Order ID]],OrderBreakDown!A3948:H11995,6,0)</f>
        <v>3</v>
      </c>
      <c r="Q3949" t="str">
        <f>VLOOKUP(Table3[[#This Row],[Order ID]],OrderBreakDown!A3948:H11995,7,0)</f>
        <v>Furniture</v>
      </c>
      <c r="R3949" t="str">
        <f>VLOOKUP(Table3[[#This Row],[Order ID]],OrderBreakDown!A3948:H11995,8,0)</f>
        <v>Bookcases</v>
      </c>
    </row>
    <row r="3950" spans="1:18" ht="21.75" customHeight="1" thickBot="1" x14ac:dyDescent="0.3">
      <c r="A3950" s="5" t="s">
        <v>5859</v>
      </c>
      <c r="B3950" s="2">
        <v>41970</v>
      </c>
      <c r="C3950" s="1" t="s">
        <v>1587</v>
      </c>
      <c r="D3950" s="1" t="s">
        <v>5860</v>
      </c>
      <c r="E3950" s="1" t="s">
        <v>27</v>
      </c>
      <c r="F3950" s="1" t="s">
        <v>28</v>
      </c>
      <c r="G3950" s="1" t="s">
        <v>15</v>
      </c>
      <c r="H3950" s="2">
        <v>41974</v>
      </c>
      <c r="I3950" s="1" t="s">
        <v>22</v>
      </c>
      <c r="J3950" s="6" t="s">
        <v>112</v>
      </c>
      <c r="L3950" t="str">
        <f>VLOOKUP(Table3[[#This Row],[Order ID]],OrderBreakDown!A3949:H11996,2,0)</f>
        <v>Avery Binder, Durable</v>
      </c>
      <c r="M3950" s="16">
        <f>VLOOKUP(Table3[[#This Row],[Order ID]],OrderBreakDown!A3949:H11996,3,0)</f>
        <v>0</v>
      </c>
      <c r="N3950" t="str">
        <f>VLOOKUP(Table3[[#This Row],[Order ID]],OrderBreakDown!A3949:H11996,4,0)</f>
        <v>$86.00</v>
      </c>
      <c r="O3950" s="18" t="str">
        <f>VLOOKUP(Table3[[#This Row],[Order ID]],OrderBreakDown!A3949:H11996,5,0)</f>
        <v>$4.00</v>
      </c>
      <c r="P3950">
        <f>VLOOKUP(Table3[[#This Row],[Order ID]],OrderBreakDown!A3949:H11996,6,0)</f>
        <v>6</v>
      </c>
      <c r="Q3950" t="str">
        <f>VLOOKUP(Table3[[#This Row],[Order ID]],OrderBreakDown!A3949:H11996,7,0)</f>
        <v>Office Supplies</v>
      </c>
      <c r="R3950" t="str">
        <f>VLOOKUP(Table3[[#This Row],[Order ID]],OrderBreakDown!A3949:H11996,8,0)</f>
        <v>Binders</v>
      </c>
    </row>
    <row r="3951" spans="1:18" ht="21.75" customHeight="1" thickBot="1" x14ac:dyDescent="0.3">
      <c r="A3951" s="5" t="s">
        <v>5861</v>
      </c>
      <c r="B3951" s="2">
        <v>41970</v>
      </c>
      <c r="C3951" s="1" t="s">
        <v>819</v>
      </c>
      <c r="D3951" s="1" t="s">
        <v>5862</v>
      </c>
      <c r="E3951" s="1" t="s">
        <v>27</v>
      </c>
      <c r="F3951" s="1" t="s">
        <v>28</v>
      </c>
      <c r="G3951" s="1" t="s">
        <v>33</v>
      </c>
      <c r="H3951" s="2">
        <v>41970</v>
      </c>
      <c r="I3951" s="1" t="s">
        <v>62</v>
      </c>
      <c r="J3951" s="6" t="s">
        <v>194</v>
      </c>
      <c r="L3951" t="str">
        <f>VLOOKUP(Table3[[#This Row],[Order ID]],OrderBreakDown!A3950:H11997,2,0)</f>
        <v>Cisco Signal Booster, VoIP</v>
      </c>
      <c r="M3951" s="16">
        <f>VLOOKUP(Table3[[#This Row],[Order ID]],OrderBreakDown!A3950:H11997,3,0)</f>
        <v>0.15</v>
      </c>
      <c r="N3951" t="str">
        <f>VLOOKUP(Table3[[#This Row],[Order ID]],OrderBreakDown!A3950:H11997,4,0)</f>
        <v>$258.00</v>
      </c>
      <c r="O3951" s="18" t="str">
        <f>VLOOKUP(Table3[[#This Row],[Order ID]],OrderBreakDown!A3950:H11997,5,0)</f>
        <v>-$27.00</v>
      </c>
      <c r="P3951">
        <f>VLOOKUP(Table3[[#This Row],[Order ID]],OrderBreakDown!A3950:H11997,6,0)</f>
        <v>2</v>
      </c>
      <c r="Q3951" t="str">
        <f>VLOOKUP(Table3[[#This Row],[Order ID]],OrderBreakDown!A3950:H11997,7,0)</f>
        <v>Technology</v>
      </c>
      <c r="R3951" t="str">
        <f>VLOOKUP(Table3[[#This Row],[Order ID]],OrderBreakDown!A3950:H11997,8,0)</f>
        <v>Phones</v>
      </c>
    </row>
    <row r="3952" spans="1:18" ht="21.75" customHeight="1" thickBot="1" x14ac:dyDescent="0.3">
      <c r="A3952" s="5" t="s">
        <v>5863</v>
      </c>
      <c r="B3952" s="2">
        <v>41971</v>
      </c>
      <c r="C3952" s="1" t="s">
        <v>2283</v>
      </c>
      <c r="D3952" s="1" t="s">
        <v>2728</v>
      </c>
      <c r="E3952" s="1" t="s">
        <v>66</v>
      </c>
      <c r="F3952" s="1" t="s">
        <v>28</v>
      </c>
      <c r="G3952" s="1" t="s">
        <v>33</v>
      </c>
      <c r="H3952" s="2">
        <v>41976</v>
      </c>
      <c r="I3952" s="1" t="s">
        <v>22</v>
      </c>
      <c r="J3952" s="6" t="s">
        <v>185</v>
      </c>
      <c r="L3952" t="str">
        <f>VLOOKUP(Table3[[#This Row],[Order ID]],OrderBreakDown!A3951:H11998,2,0)</f>
        <v>Bush Stackable Bookrack, Pine</v>
      </c>
      <c r="M3952" s="16">
        <f>VLOOKUP(Table3[[#This Row],[Order ID]],OrderBreakDown!A3951:H11998,3,0)</f>
        <v>0.1</v>
      </c>
      <c r="N3952" t="str">
        <f>VLOOKUP(Table3[[#This Row],[Order ID]],OrderBreakDown!A3951:H11998,4,0)</f>
        <v>$562.00</v>
      </c>
      <c r="O3952" s="18" t="str">
        <f>VLOOKUP(Table3[[#This Row],[Order ID]],OrderBreakDown!A3951:H11998,5,0)</f>
        <v>$181.00</v>
      </c>
      <c r="P3952">
        <f>VLOOKUP(Table3[[#This Row],[Order ID]],OrderBreakDown!A3951:H11998,6,0)</f>
        <v>5</v>
      </c>
      <c r="Q3952" t="str">
        <f>VLOOKUP(Table3[[#This Row],[Order ID]],OrderBreakDown!A3951:H11998,7,0)</f>
        <v>Furniture</v>
      </c>
      <c r="R3952" t="str">
        <f>VLOOKUP(Table3[[#This Row],[Order ID]],OrderBreakDown!A3951:H11998,8,0)</f>
        <v>Bookcases</v>
      </c>
    </row>
    <row r="3953" spans="1:18" ht="21.75" customHeight="1" thickBot="1" x14ac:dyDescent="0.3">
      <c r="A3953" s="5" t="s">
        <v>5864</v>
      </c>
      <c r="B3953" s="2">
        <v>41971</v>
      </c>
      <c r="C3953" s="1" t="s">
        <v>1677</v>
      </c>
      <c r="D3953" s="1" t="s">
        <v>2383</v>
      </c>
      <c r="E3953" s="1" t="s">
        <v>58</v>
      </c>
      <c r="F3953" s="1" t="s">
        <v>50</v>
      </c>
      <c r="G3953" s="1" t="s">
        <v>21</v>
      </c>
      <c r="H3953" s="2">
        <v>41976</v>
      </c>
      <c r="I3953" s="1" t="s">
        <v>22</v>
      </c>
      <c r="J3953" s="6" t="s">
        <v>167</v>
      </c>
      <c r="L3953" t="str">
        <f>VLOOKUP(Table3[[#This Row],[Order ID]],OrderBreakDown!A3952:H11999,2,0)</f>
        <v>Novimex Swivel Stool, Black</v>
      </c>
      <c r="M3953" s="16">
        <f>VLOOKUP(Table3[[#This Row],[Order ID]],OrderBreakDown!A3952:H11999,3,0)</f>
        <v>0.2</v>
      </c>
      <c r="N3953" t="str">
        <f>VLOOKUP(Table3[[#This Row],[Order ID]],OrderBreakDown!A3952:H11999,4,0)</f>
        <v>$389.00</v>
      </c>
      <c r="O3953" s="18" t="str">
        <f>VLOOKUP(Table3[[#This Row],[Order ID]],OrderBreakDown!A3952:H11999,5,0)</f>
        <v>-$83.00</v>
      </c>
      <c r="P3953">
        <f>VLOOKUP(Table3[[#This Row],[Order ID]],OrderBreakDown!A3952:H11999,6,0)</f>
        <v>3</v>
      </c>
      <c r="Q3953" t="str">
        <f>VLOOKUP(Table3[[#This Row],[Order ID]],OrderBreakDown!A3952:H11999,7,0)</f>
        <v>Furniture</v>
      </c>
      <c r="R3953" t="str">
        <f>VLOOKUP(Table3[[#This Row],[Order ID]],OrderBreakDown!A3952:H11999,8,0)</f>
        <v>Chairs</v>
      </c>
    </row>
    <row r="3954" spans="1:18" ht="21.75" customHeight="1" thickBot="1" x14ac:dyDescent="0.3">
      <c r="A3954" s="5" t="s">
        <v>5865</v>
      </c>
      <c r="B3954" s="2">
        <v>41971</v>
      </c>
      <c r="C3954" s="1" t="s">
        <v>1847</v>
      </c>
      <c r="D3954" s="1" t="s">
        <v>5866</v>
      </c>
      <c r="E3954" s="1" t="s">
        <v>49</v>
      </c>
      <c r="F3954" s="1" t="s">
        <v>50</v>
      </c>
      <c r="G3954" s="1" t="s">
        <v>21</v>
      </c>
      <c r="H3954" s="2">
        <v>41975</v>
      </c>
      <c r="I3954" s="1" t="s">
        <v>22</v>
      </c>
      <c r="J3954" s="6" t="s">
        <v>335</v>
      </c>
      <c r="L3954" t="str">
        <f>VLOOKUP(Table3[[#This Row],[Order ID]],OrderBreakDown!A3953:H12000,2,0)</f>
        <v>Eldon Box, Single Width</v>
      </c>
      <c r="M3954" s="16">
        <f>VLOOKUP(Table3[[#This Row],[Order ID]],OrderBreakDown!A3953:H12000,3,0)</f>
        <v>0.4</v>
      </c>
      <c r="N3954" t="str">
        <f>VLOOKUP(Table3[[#This Row],[Order ID]],OrderBreakDown!A3953:H12000,4,0)</f>
        <v>$25.00</v>
      </c>
      <c r="O3954" s="18" t="str">
        <f>VLOOKUP(Table3[[#This Row],[Order ID]],OrderBreakDown!A3953:H12000,5,0)</f>
        <v>-$5.00</v>
      </c>
      <c r="P3954">
        <f>VLOOKUP(Table3[[#This Row],[Order ID]],OrderBreakDown!A3953:H12000,6,0)</f>
        <v>4</v>
      </c>
      <c r="Q3954" t="str">
        <f>VLOOKUP(Table3[[#This Row],[Order ID]],OrderBreakDown!A3953:H12000,7,0)</f>
        <v>Office Supplies</v>
      </c>
      <c r="R3954" t="str">
        <f>VLOOKUP(Table3[[#This Row],[Order ID]],OrderBreakDown!A3953:H12000,8,0)</f>
        <v>Storage</v>
      </c>
    </row>
    <row r="3955" spans="1:18" ht="21.75" customHeight="1" thickBot="1" x14ac:dyDescent="0.3">
      <c r="A3955" s="5" t="s">
        <v>5867</v>
      </c>
      <c r="B3955" s="2">
        <v>41971</v>
      </c>
      <c r="C3955" s="1" t="s">
        <v>1101</v>
      </c>
      <c r="D3955" s="1" t="s">
        <v>1991</v>
      </c>
      <c r="E3955" s="1" t="s">
        <v>77</v>
      </c>
      <c r="F3955" s="1" t="s">
        <v>28</v>
      </c>
      <c r="G3955" s="1" t="s">
        <v>21</v>
      </c>
      <c r="H3955" s="2">
        <v>41976</v>
      </c>
      <c r="I3955" s="1" t="s">
        <v>22</v>
      </c>
      <c r="J3955" s="6" t="s">
        <v>382</v>
      </c>
      <c r="L3955" t="str">
        <f>VLOOKUP(Table3[[#This Row],[Order ID]],OrderBreakDown!A3954:H12001,2,0)</f>
        <v>Fellowes Folders, Blue</v>
      </c>
      <c r="M3955" s="16">
        <f>VLOOKUP(Table3[[#This Row],[Order ID]],OrderBreakDown!A3954:H12001,3,0)</f>
        <v>0.5</v>
      </c>
      <c r="N3955" t="str">
        <f>VLOOKUP(Table3[[#This Row],[Order ID]],OrderBreakDown!A3954:H12001,4,0)</f>
        <v>$40.00</v>
      </c>
      <c r="O3955" s="18" t="str">
        <f>VLOOKUP(Table3[[#This Row],[Order ID]],OrderBreakDown!A3954:H12001,5,0)</f>
        <v>$0.00</v>
      </c>
      <c r="P3955">
        <f>VLOOKUP(Table3[[#This Row],[Order ID]],OrderBreakDown!A3954:H12001,6,0)</f>
        <v>3</v>
      </c>
      <c r="Q3955" t="str">
        <f>VLOOKUP(Table3[[#This Row],[Order ID]],OrderBreakDown!A3954:H12001,7,0)</f>
        <v>Office Supplies</v>
      </c>
      <c r="R3955" t="str">
        <f>VLOOKUP(Table3[[#This Row],[Order ID]],OrderBreakDown!A3954:H12001,8,0)</f>
        <v>Storage</v>
      </c>
    </row>
    <row r="3956" spans="1:18" ht="21.75" customHeight="1" thickBot="1" x14ac:dyDescent="0.3">
      <c r="A3956" s="5" t="s">
        <v>5868</v>
      </c>
      <c r="B3956" s="2">
        <v>41972</v>
      </c>
      <c r="C3956" s="1" t="s">
        <v>1313</v>
      </c>
      <c r="D3956" s="1" t="s">
        <v>144</v>
      </c>
      <c r="E3956" s="1" t="s">
        <v>145</v>
      </c>
      <c r="F3956" s="1" t="s">
        <v>14</v>
      </c>
      <c r="G3956" s="1" t="s">
        <v>33</v>
      </c>
      <c r="H3956" s="2">
        <v>41976</v>
      </c>
      <c r="I3956" s="1" t="s">
        <v>22</v>
      </c>
      <c r="J3956" s="6" t="s">
        <v>144</v>
      </c>
      <c r="L3956" t="str">
        <f>VLOOKUP(Table3[[#This Row],[Order ID]],OrderBreakDown!A3955:H12002,2,0)</f>
        <v>Acco Binder, Durable</v>
      </c>
      <c r="M3956" s="16">
        <f>VLOOKUP(Table3[[#This Row],[Order ID]],OrderBreakDown!A3955:H12002,3,0)</f>
        <v>0</v>
      </c>
      <c r="N3956" t="str">
        <f>VLOOKUP(Table3[[#This Row],[Order ID]],OrderBreakDown!A3955:H12002,4,0)</f>
        <v>$33.00</v>
      </c>
      <c r="O3956" s="18" t="str">
        <f>VLOOKUP(Table3[[#This Row],[Order ID]],OrderBreakDown!A3955:H12002,5,0)</f>
        <v>$9.00</v>
      </c>
      <c r="P3956">
        <f>VLOOKUP(Table3[[#This Row],[Order ID]],OrderBreakDown!A3955:H12002,6,0)</f>
        <v>2</v>
      </c>
      <c r="Q3956" t="str">
        <f>VLOOKUP(Table3[[#This Row],[Order ID]],OrderBreakDown!A3955:H12002,7,0)</f>
        <v>Office Supplies</v>
      </c>
      <c r="R3956" t="str">
        <f>VLOOKUP(Table3[[#This Row],[Order ID]],OrderBreakDown!A3955:H12002,8,0)</f>
        <v>Binders</v>
      </c>
    </row>
    <row r="3957" spans="1:18" ht="21.75" customHeight="1" thickBot="1" x14ac:dyDescent="0.3">
      <c r="A3957" s="5" t="s">
        <v>5869</v>
      </c>
      <c r="B3957" s="2">
        <v>41972</v>
      </c>
      <c r="C3957" s="1" t="s">
        <v>2821</v>
      </c>
      <c r="D3957" s="1" t="s">
        <v>1498</v>
      </c>
      <c r="E3957" s="1" t="s">
        <v>58</v>
      </c>
      <c r="F3957" s="1" t="s">
        <v>50</v>
      </c>
      <c r="G3957" s="1" t="s">
        <v>15</v>
      </c>
      <c r="H3957" s="2">
        <v>41975</v>
      </c>
      <c r="I3957" s="1" t="s">
        <v>16</v>
      </c>
      <c r="J3957" s="6" t="s">
        <v>174</v>
      </c>
      <c r="L3957" t="str">
        <f>VLOOKUP(Table3[[#This Row],[Order ID]],OrderBreakDown!A3956:H12003,2,0)</f>
        <v>Advantus Photo Frame, Erganomic</v>
      </c>
      <c r="M3957" s="16">
        <f>VLOOKUP(Table3[[#This Row],[Order ID]],OrderBreakDown!A3956:H12003,3,0)</f>
        <v>0</v>
      </c>
      <c r="N3957" t="str">
        <f>VLOOKUP(Table3[[#This Row],[Order ID]],OrderBreakDown!A3956:H12003,4,0)</f>
        <v>$103.00</v>
      </c>
      <c r="O3957" s="18" t="str">
        <f>VLOOKUP(Table3[[#This Row],[Order ID]],OrderBreakDown!A3956:H12003,5,0)</f>
        <v>$50.00</v>
      </c>
      <c r="P3957">
        <f>VLOOKUP(Table3[[#This Row],[Order ID]],OrderBreakDown!A3956:H12003,6,0)</f>
        <v>2</v>
      </c>
      <c r="Q3957" t="str">
        <f>VLOOKUP(Table3[[#This Row],[Order ID]],OrderBreakDown!A3956:H12003,7,0)</f>
        <v>Furniture</v>
      </c>
      <c r="R3957" t="str">
        <f>VLOOKUP(Table3[[#This Row],[Order ID]],OrderBreakDown!A3956:H12003,8,0)</f>
        <v>Furnishings</v>
      </c>
    </row>
    <row r="3958" spans="1:18" ht="21.75" customHeight="1" thickBot="1" x14ac:dyDescent="0.3">
      <c r="A3958" s="5" t="s">
        <v>5870</v>
      </c>
      <c r="B3958" s="2">
        <v>41972</v>
      </c>
      <c r="C3958" s="1" t="s">
        <v>1796</v>
      </c>
      <c r="D3958" s="1" t="s">
        <v>1152</v>
      </c>
      <c r="E3958" s="1" t="s">
        <v>66</v>
      </c>
      <c r="F3958" s="1" t="s">
        <v>28</v>
      </c>
      <c r="G3958" s="1" t="s">
        <v>21</v>
      </c>
      <c r="H3958" s="2">
        <v>41975</v>
      </c>
      <c r="I3958" s="1" t="s">
        <v>16</v>
      </c>
      <c r="J3958" s="6" t="s">
        <v>116</v>
      </c>
      <c r="L3958" t="str">
        <f>VLOOKUP(Table3[[#This Row],[Order ID]],OrderBreakDown!A3957:H12004,2,0)</f>
        <v>Eldon File Cart, Blue</v>
      </c>
      <c r="M3958" s="16">
        <f>VLOOKUP(Table3[[#This Row],[Order ID]],OrderBreakDown!A3957:H12004,3,0)</f>
        <v>0.1</v>
      </c>
      <c r="N3958" t="str">
        <f>VLOOKUP(Table3[[#This Row],[Order ID]],OrderBreakDown!A3957:H12004,4,0)</f>
        <v>$457.00</v>
      </c>
      <c r="O3958" s="18" t="str">
        <f>VLOOKUP(Table3[[#This Row],[Order ID]],OrderBreakDown!A3957:H12004,5,0)</f>
        <v>-$41.00</v>
      </c>
      <c r="P3958">
        <f>VLOOKUP(Table3[[#This Row],[Order ID]],OrderBreakDown!A3957:H12004,6,0)</f>
        <v>4</v>
      </c>
      <c r="Q3958" t="str">
        <f>VLOOKUP(Table3[[#This Row],[Order ID]],OrderBreakDown!A3957:H12004,7,0)</f>
        <v>Office Supplies</v>
      </c>
      <c r="R3958" t="str">
        <f>VLOOKUP(Table3[[#This Row],[Order ID]],OrderBreakDown!A3957:H12004,8,0)</f>
        <v>Storage</v>
      </c>
    </row>
    <row r="3959" spans="1:18" ht="21.75" customHeight="1" thickBot="1" x14ac:dyDescent="0.3">
      <c r="A3959" s="5" t="s">
        <v>5871</v>
      </c>
      <c r="B3959" s="2">
        <v>41974</v>
      </c>
      <c r="C3959" s="1" t="s">
        <v>80</v>
      </c>
      <c r="D3959" s="1" t="s">
        <v>1358</v>
      </c>
      <c r="E3959" s="1" t="s">
        <v>27</v>
      </c>
      <c r="F3959" s="1" t="s">
        <v>28</v>
      </c>
      <c r="G3959" s="1" t="s">
        <v>21</v>
      </c>
      <c r="H3959" s="2">
        <v>41979</v>
      </c>
      <c r="I3959" s="1" t="s">
        <v>22</v>
      </c>
      <c r="J3959" s="6" t="s">
        <v>112</v>
      </c>
      <c r="L3959" t="str">
        <f>VLOOKUP(Table3[[#This Row],[Order ID]],OrderBreakDown!A3958:H12005,2,0)</f>
        <v>Ibico Binder, Economy</v>
      </c>
      <c r="M3959" s="16">
        <f>VLOOKUP(Table3[[#This Row],[Order ID]],OrderBreakDown!A3958:H12005,3,0)</f>
        <v>0</v>
      </c>
      <c r="N3959" t="str">
        <f>VLOOKUP(Table3[[#This Row],[Order ID]],OrderBreakDown!A3958:H12005,4,0)</f>
        <v>$46.00</v>
      </c>
      <c r="O3959" s="18" t="str">
        <f>VLOOKUP(Table3[[#This Row],[Order ID]],OrderBreakDown!A3958:H12005,5,0)</f>
        <v>$13.00</v>
      </c>
      <c r="P3959">
        <f>VLOOKUP(Table3[[#This Row],[Order ID]],OrderBreakDown!A3958:H12005,6,0)</f>
        <v>3</v>
      </c>
      <c r="Q3959" t="str">
        <f>VLOOKUP(Table3[[#This Row],[Order ID]],OrderBreakDown!A3958:H12005,7,0)</f>
        <v>Office Supplies</v>
      </c>
      <c r="R3959" t="str">
        <f>VLOOKUP(Table3[[#This Row],[Order ID]],OrderBreakDown!A3958:H12005,8,0)</f>
        <v>Binders</v>
      </c>
    </row>
    <row r="3960" spans="1:18" ht="21.75" customHeight="1" thickBot="1" x14ac:dyDescent="0.3">
      <c r="A3960" s="5" t="s">
        <v>5872</v>
      </c>
      <c r="B3960" s="2">
        <v>41974</v>
      </c>
      <c r="C3960" s="1" t="s">
        <v>2110</v>
      </c>
      <c r="D3960" s="1" t="s">
        <v>2716</v>
      </c>
      <c r="E3960" s="1" t="s">
        <v>27</v>
      </c>
      <c r="F3960" s="1" t="s">
        <v>28</v>
      </c>
      <c r="G3960" s="1" t="s">
        <v>33</v>
      </c>
      <c r="H3960" s="2">
        <v>41980</v>
      </c>
      <c r="I3960" s="1" t="s">
        <v>22</v>
      </c>
      <c r="J3960" s="6" t="s">
        <v>181</v>
      </c>
      <c r="L3960" t="str">
        <f>VLOOKUP(Table3[[#This Row],[Order ID]],OrderBreakDown!A3959:H12006,2,0)</f>
        <v>BIC Sketch Pad, Easy-Erase</v>
      </c>
      <c r="M3960" s="16">
        <f>VLOOKUP(Table3[[#This Row],[Order ID]],OrderBreakDown!A3959:H12006,3,0)</f>
        <v>0</v>
      </c>
      <c r="N3960" t="str">
        <f>VLOOKUP(Table3[[#This Row],[Order ID]],OrderBreakDown!A3959:H12006,4,0)</f>
        <v>$147.00</v>
      </c>
      <c r="O3960" s="18" t="str">
        <f>VLOOKUP(Table3[[#This Row],[Order ID]],OrderBreakDown!A3959:H12006,5,0)</f>
        <v>$73.00</v>
      </c>
      <c r="P3960">
        <f>VLOOKUP(Table3[[#This Row],[Order ID]],OrderBreakDown!A3959:H12006,6,0)</f>
        <v>3</v>
      </c>
      <c r="Q3960" t="str">
        <f>VLOOKUP(Table3[[#This Row],[Order ID]],OrderBreakDown!A3959:H12006,7,0)</f>
        <v>Office Supplies</v>
      </c>
      <c r="R3960" t="str">
        <f>VLOOKUP(Table3[[#This Row],[Order ID]],OrderBreakDown!A3959:H12006,8,0)</f>
        <v>Art</v>
      </c>
    </row>
    <row r="3961" spans="1:18" ht="21.75" customHeight="1" thickBot="1" x14ac:dyDescent="0.3">
      <c r="A3961" s="5" t="s">
        <v>5873</v>
      </c>
      <c r="B3961" s="2">
        <v>41974</v>
      </c>
      <c r="C3961" s="1" t="s">
        <v>936</v>
      </c>
      <c r="D3961" s="1" t="s">
        <v>679</v>
      </c>
      <c r="E3961" s="1" t="s">
        <v>66</v>
      </c>
      <c r="F3961" s="1" t="s">
        <v>28</v>
      </c>
      <c r="G3961" s="1" t="s">
        <v>33</v>
      </c>
      <c r="H3961" s="2">
        <v>41980</v>
      </c>
      <c r="I3961" s="1" t="s">
        <v>22</v>
      </c>
      <c r="J3961" s="6" t="s">
        <v>116</v>
      </c>
      <c r="L3961" t="str">
        <f>VLOOKUP(Table3[[#This Row],[Order ID]],OrderBreakDown!A3960:H12007,2,0)</f>
        <v>Avery Binder, Clear</v>
      </c>
      <c r="M3961" s="16">
        <f>VLOOKUP(Table3[[#This Row],[Order ID]],OrderBreakDown!A3960:H12007,3,0)</f>
        <v>0</v>
      </c>
      <c r="N3961" t="str">
        <f>VLOOKUP(Table3[[#This Row],[Order ID]],OrderBreakDown!A3960:H12007,4,0)</f>
        <v>$87.00</v>
      </c>
      <c r="O3961" s="18" t="str">
        <f>VLOOKUP(Table3[[#This Row],[Order ID]],OrderBreakDown!A3960:H12007,5,0)</f>
        <v>$9.00</v>
      </c>
      <c r="P3961">
        <f>VLOOKUP(Table3[[#This Row],[Order ID]],OrderBreakDown!A3960:H12007,6,0)</f>
        <v>7</v>
      </c>
      <c r="Q3961" t="str">
        <f>VLOOKUP(Table3[[#This Row],[Order ID]],OrderBreakDown!A3960:H12007,7,0)</f>
        <v>Office Supplies</v>
      </c>
      <c r="R3961" t="str">
        <f>VLOOKUP(Table3[[#This Row],[Order ID]],OrderBreakDown!A3960:H12007,8,0)</f>
        <v>Binders</v>
      </c>
    </row>
    <row r="3962" spans="1:18" ht="21.75" customHeight="1" thickBot="1" x14ac:dyDescent="0.3">
      <c r="A3962" s="5" t="s">
        <v>5874</v>
      </c>
      <c r="B3962" s="2">
        <v>41974</v>
      </c>
      <c r="C3962" s="1" t="s">
        <v>739</v>
      </c>
      <c r="D3962" s="1" t="s">
        <v>3450</v>
      </c>
      <c r="E3962" s="1" t="s">
        <v>77</v>
      </c>
      <c r="F3962" s="1" t="s">
        <v>28</v>
      </c>
      <c r="G3962" s="1" t="s">
        <v>33</v>
      </c>
      <c r="H3962" s="2">
        <v>41979</v>
      </c>
      <c r="I3962" s="1" t="s">
        <v>22</v>
      </c>
      <c r="J3962" s="6" t="s">
        <v>581</v>
      </c>
      <c r="L3962" t="str">
        <f>VLOOKUP(Table3[[#This Row],[Order ID]],OrderBreakDown!A3961:H12008,2,0)</f>
        <v>Ibico Index Tab, Economy</v>
      </c>
      <c r="M3962" s="16">
        <f>VLOOKUP(Table3[[#This Row],[Order ID]],OrderBreakDown!A3961:H12008,3,0)</f>
        <v>0.5</v>
      </c>
      <c r="N3962" t="str">
        <f>VLOOKUP(Table3[[#This Row],[Order ID]],OrderBreakDown!A3961:H12008,4,0)</f>
        <v>$16.00</v>
      </c>
      <c r="O3962" s="18" t="str">
        <f>VLOOKUP(Table3[[#This Row],[Order ID]],OrderBreakDown!A3961:H12008,5,0)</f>
        <v>-$5.00</v>
      </c>
      <c r="P3962">
        <f>VLOOKUP(Table3[[#This Row],[Order ID]],OrderBreakDown!A3961:H12008,6,0)</f>
        <v>3</v>
      </c>
      <c r="Q3962" t="str">
        <f>VLOOKUP(Table3[[#This Row],[Order ID]],OrderBreakDown!A3961:H12008,7,0)</f>
        <v>Office Supplies</v>
      </c>
      <c r="R3962" t="str">
        <f>VLOOKUP(Table3[[#This Row],[Order ID]],OrderBreakDown!A3961:H12008,8,0)</f>
        <v>Binders</v>
      </c>
    </row>
    <row r="3963" spans="1:18" ht="21.75" customHeight="1" thickBot="1" x14ac:dyDescent="0.3">
      <c r="A3963" s="5" t="s">
        <v>5875</v>
      </c>
      <c r="B3963" s="2">
        <v>41975</v>
      </c>
      <c r="C3963" s="1" t="s">
        <v>845</v>
      </c>
      <c r="D3963" s="1" t="s">
        <v>2955</v>
      </c>
      <c r="E3963" s="1" t="s">
        <v>49</v>
      </c>
      <c r="F3963" s="1" t="s">
        <v>50</v>
      </c>
      <c r="G3963" s="1" t="s">
        <v>15</v>
      </c>
      <c r="H3963" s="2">
        <v>41981</v>
      </c>
      <c r="I3963" s="1" t="s">
        <v>22</v>
      </c>
      <c r="J3963" s="6" t="s">
        <v>621</v>
      </c>
      <c r="L3963" t="str">
        <f>VLOOKUP(Table3[[#This Row],[Order ID]],OrderBreakDown!A3962:H12009,2,0)</f>
        <v>Xerox Message Books, Premium</v>
      </c>
      <c r="M3963" s="16">
        <f>VLOOKUP(Table3[[#This Row],[Order ID]],OrderBreakDown!A3962:H12009,3,0)</f>
        <v>0</v>
      </c>
      <c r="N3963" t="str">
        <f>VLOOKUP(Table3[[#This Row],[Order ID]],OrderBreakDown!A3962:H12009,4,0)</f>
        <v>$41.00</v>
      </c>
      <c r="O3963" s="18" t="str">
        <f>VLOOKUP(Table3[[#This Row],[Order ID]],OrderBreakDown!A3962:H12009,5,0)</f>
        <v>$19.00</v>
      </c>
      <c r="P3963">
        <f>VLOOKUP(Table3[[#This Row],[Order ID]],OrderBreakDown!A3962:H12009,6,0)</f>
        <v>2</v>
      </c>
      <c r="Q3963" t="str">
        <f>VLOOKUP(Table3[[#This Row],[Order ID]],OrderBreakDown!A3962:H12009,7,0)</f>
        <v>Office Supplies</v>
      </c>
      <c r="R3963" t="str">
        <f>VLOOKUP(Table3[[#This Row],[Order ID]],OrderBreakDown!A3962:H12009,8,0)</f>
        <v>Paper</v>
      </c>
    </row>
    <row r="3964" spans="1:18" ht="21.75" customHeight="1" thickBot="1" x14ac:dyDescent="0.3">
      <c r="A3964" s="5" t="s">
        <v>5876</v>
      </c>
      <c r="B3964" s="2">
        <v>41975</v>
      </c>
      <c r="C3964" s="1" t="s">
        <v>2267</v>
      </c>
      <c r="D3964" s="1" t="s">
        <v>3042</v>
      </c>
      <c r="E3964" s="1" t="s">
        <v>58</v>
      </c>
      <c r="F3964" s="1" t="s">
        <v>50</v>
      </c>
      <c r="G3964" s="1" t="s">
        <v>21</v>
      </c>
      <c r="H3964" s="2">
        <v>41980</v>
      </c>
      <c r="I3964" s="1" t="s">
        <v>22</v>
      </c>
      <c r="J3964" s="6" t="s">
        <v>1392</v>
      </c>
      <c r="L3964" t="str">
        <f>VLOOKUP(Table3[[#This Row],[Order ID]],OrderBreakDown!A3963:H12010,2,0)</f>
        <v>Binney &amp; Smith Markers, Fluorescent</v>
      </c>
      <c r="M3964" s="16">
        <f>VLOOKUP(Table3[[#This Row],[Order ID]],OrderBreakDown!A3963:H12010,3,0)</f>
        <v>0</v>
      </c>
      <c r="N3964" t="str">
        <f>VLOOKUP(Table3[[#This Row],[Order ID]],OrderBreakDown!A3963:H12010,4,0)</f>
        <v>$25.00</v>
      </c>
      <c r="O3964" s="18" t="str">
        <f>VLOOKUP(Table3[[#This Row],[Order ID]],OrderBreakDown!A3963:H12010,5,0)</f>
        <v>$7.00</v>
      </c>
      <c r="P3964">
        <f>VLOOKUP(Table3[[#This Row],[Order ID]],OrderBreakDown!A3963:H12010,6,0)</f>
        <v>1</v>
      </c>
      <c r="Q3964" t="str">
        <f>VLOOKUP(Table3[[#This Row],[Order ID]],OrderBreakDown!A3963:H12010,7,0)</f>
        <v>Office Supplies</v>
      </c>
      <c r="R3964" t="str">
        <f>VLOOKUP(Table3[[#This Row],[Order ID]],OrderBreakDown!A3963:H12010,8,0)</f>
        <v>Art</v>
      </c>
    </row>
    <row r="3965" spans="1:18" ht="21.75" customHeight="1" thickBot="1" x14ac:dyDescent="0.3">
      <c r="A3965" s="5" t="s">
        <v>5877</v>
      </c>
      <c r="B3965" s="2">
        <v>41975</v>
      </c>
      <c r="C3965" s="1" t="s">
        <v>1323</v>
      </c>
      <c r="D3965" s="1" t="s">
        <v>433</v>
      </c>
      <c r="E3965" s="1" t="s">
        <v>66</v>
      </c>
      <c r="F3965" s="1" t="s">
        <v>28</v>
      </c>
      <c r="G3965" s="1" t="s">
        <v>21</v>
      </c>
      <c r="H3965" s="2">
        <v>41982</v>
      </c>
      <c r="I3965" s="1" t="s">
        <v>22</v>
      </c>
      <c r="J3965" s="6" t="s">
        <v>116</v>
      </c>
      <c r="L3965" t="str">
        <f>VLOOKUP(Table3[[#This Row],[Order ID]],OrderBreakDown!A3964:H12011,2,0)</f>
        <v>Kleencut Scissors, Steel</v>
      </c>
      <c r="M3965" s="16">
        <f>VLOOKUP(Table3[[#This Row],[Order ID]],OrderBreakDown!A3964:H12011,3,0)</f>
        <v>0</v>
      </c>
      <c r="N3965" t="str">
        <f>VLOOKUP(Table3[[#This Row],[Order ID]],OrderBreakDown!A3964:H12011,4,0)</f>
        <v>$195.00</v>
      </c>
      <c r="O3965" s="18" t="str">
        <f>VLOOKUP(Table3[[#This Row],[Order ID]],OrderBreakDown!A3964:H12011,5,0)</f>
        <v>$12.00</v>
      </c>
      <c r="P3965">
        <f>VLOOKUP(Table3[[#This Row],[Order ID]],OrderBreakDown!A3964:H12011,6,0)</f>
        <v>9</v>
      </c>
      <c r="Q3965" t="str">
        <f>VLOOKUP(Table3[[#This Row],[Order ID]],OrderBreakDown!A3964:H12011,7,0)</f>
        <v>Office Supplies</v>
      </c>
      <c r="R3965" t="str">
        <f>VLOOKUP(Table3[[#This Row],[Order ID]],OrderBreakDown!A3964:H12011,8,0)</f>
        <v>Supplies</v>
      </c>
    </row>
    <row r="3966" spans="1:18" ht="21.75" customHeight="1" thickBot="1" x14ac:dyDescent="0.3">
      <c r="A3966" s="5" t="s">
        <v>5878</v>
      </c>
      <c r="B3966" s="2">
        <v>41975</v>
      </c>
      <c r="C3966" s="1" t="s">
        <v>1975</v>
      </c>
      <c r="D3966" s="1" t="s">
        <v>141</v>
      </c>
      <c r="E3966" s="1" t="s">
        <v>58</v>
      </c>
      <c r="F3966" s="1" t="s">
        <v>50</v>
      </c>
      <c r="G3966" s="1" t="s">
        <v>21</v>
      </c>
      <c r="H3966" s="2">
        <v>41982</v>
      </c>
      <c r="I3966" s="1" t="s">
        <v>22</v>
      </c>
      <c r="J3966" s="6" t="s">
        <v>141</v>
      </c>
      <c r="L3966" t="str">
        <f>VLOOKUP(Table3[[#This Row],[Order ID]],OrderBreakDown!A3965:H12012,2,0)</f>
        <v>Stanley Pens, Easy-Erase</v>
      </c>
      <c r="M3966" s="16">
        <f>VLOOKUP(Table3[[#This Row],[Order ID]],OrderBreakDown!A3965:H12012,3,0)</f>
        <v>0</v>
      </c>
      <c r="N3966" t="str">
        <f>VLOOKUP(Table3[[#This Row],[Order ID]],OrderBreakDown!A3965:H12012,4,0)</f>
        <v>$21.00</v>
      </c>
      <c r="O3966" s="18" t="str">
        <f>VLOOKUP(Table3[[#This Row],[Order ID]],OrderBreakDown!A3965:H12012,5,0)</f>
        <v>$9.00</v>
      </c>
      <c r="P3966">
        <f>VLOOKUP(Table3[[#This Row],[Order ID]],OrderBreakDown!A3965:H12012,6,0)</f>
        <v>2</v>
      </c>
      <c r="Q3966" t="str">
        <f>VLOOKUP(Table3[[#This Row],[Order ID]],OrderBreakDown!A3965:H12012,7,0)</f>
        <v>Office Supplies</v>
      </c>
      <c r="R3966" t="str">
        <f>VLOOKUP(Table3[[#This Row],[Order ID]],OrderBreakDown!A3965:H12012,8,0)</f>
        <v>Art</v>
      </c>
    </row>
    <row r="3967" spans="1:18" ht="21.75" customHeight="1" thickBot="1" x14ac:dyDescent="0.3">
      <c r="A3967" s="5" t="s">
        <v>5879</v>
      </c>
      <c r="B3967" s="2">
        <v>41975</v>
      </c>
      <c r="C3967" s="1" t="s">
        <v>1587</v>
      </c>
      <c r="D3967" s="1" t="s">
        <v>2901</v>
      </c>
      <c r="E3967" s="1" t="s">
        <v>49</v>
      </c>
      <c r="F3967" s="1" t="s">
        <v>50</v>
      </c>
      <c r="G3967" s="1" t="s">
        <v>15</v>
      </c>
      <c r="H3967" s="2">
        <v>41980</v>
      </c>
      <c r="I3967" s="1" t="s">
        <v>22</v>
      </c>
      <c r="J3967" s="6" t="s">
        <v>108</v>
      </c>
      <c r="L3967" t="str">
        <f>VLOOKUP(Table3[[#This Row],[Order ID]],OrderBreakDown!A3966:H12013,2,0)</f>
        <v>SanDisk Message Books, Premium</v>
      </c>
      <c r="M3967" s="16">
        <f>VLOOKUP(Table3[[#This Row],[Order ID]],OrderBreakDown!A3966:H12013,3,0)</f>
        <v>0</v>
      </c>
      <c r="N3967" t="str">
        <f>VLOOKUP(Table3[[#This Row],[Order ID]],OrderBreakDown!A3966:H12013,4,0)</f>
        <v>$167.00</v>
      </c>
      <c r="O3967" s="18" t="str">
        <f>VLOOKUP(Table3[[#This Row],[Order ID]],OrderBreakDown!A3966:H12013,5,0)</f>
        <v>$43.00</v>
      </c>
      <c r="P3967">
        <f>VLOOKUP(Table3[[#This Row],[Order ID]],OrderBreakDown!A3966:H12013,6,0)</f>
        <v>7</v>
      </c>
      <c r="Q3967" t="str">
        <f>VLOOKUP(Table3[[#This Row],[Order ID]],OrderBreakDown!A3966:H12013,7,0)</f>
        <v>Office Supplies</v>
      </c>
      <c r="R3967" t="str">
        <f>VLOOKUP(Table3[[#This Row],[Order ID]],OrderBreakDown!A3966:H12013,8,0)</f>
        <v>Paper</v>
      </c>
    </row>
    <row r="3968" spans="1:18" ht="21.75" customHeight="1" thickBot="1" x14ac:dyDescent="0.3">
      <c r="A3968" s="5" t="s">
        <v>5880</v>
      </c>
      <c r="B3968" s="2">
        <v>41975</v>
      </c>
      <c r="C3968" s="1" t="s">
        <v>2952</v>
      </c>
      <c r="D3968" s="1" t="s">
        <v>1650</v>
      </c>
      <c r="E3968" s="1" t="s">
        <v>149</v>
      </c>
      <c r="F3968" s="1" t="s">
        <v>50</v>
      </c>
      <c r="G3968" s="1" t="s">
        <v>33</v>
      </c>
      <c r="H3968" s="2">
        <v>41982</v>
      </c>
      <c r="I3968" s="1" t="s">
        <v>22</v>
      </c>
      <c r="J3968" s="6" t="s">
        <v>150</v>
      </c>
      <c r="L3968" t="str">
        <f>VLOOKUP(Table3[[#This Row],[Order ID]],OrderBreakDown!A3967:H12014,2,0)</f>
        <v>Hon Bag Chairs, Red</v>
      </c>
      <c r="M3968" s="16">
        <f>VLOOKUP(Table3[[#This Row],[Order ID]],OrderBreakDown!A3967:H12014,3,0)</f>
        <v>0.5</v>
      </c>
      <c r="N3968" t="str">
        <f>VLOOKUP(Table3[[#This Row],[Order ID]],OrderBreakDown!A3967:H12014,4,0)</f>
        <v>$45.00</v>
      </c>
      <c r="O3968" s="18" t="str">
        <f>VLOOKUP(Table3[[#This Row],[Order ID]],OrderBreakDown!A3967:H12014,5,0)</f>
        <v>-$15.00</v>
      </c>
      <c r="P3968">
        <f>VLOOKUP(Table3[[#This Row],[Order ID]],OrderBreakDown!A3967:H12014,6,0)</f>
        <v>2</v>
      </c>
      <c r="Q3968" t="str">
        <f>VLOOKUP(Table3[[#This Row],[Order ID]],OrderBreakDown!A3967:H12014,7,0)</f>
        <v>Furniture</v>
      </c>
      <c r="R3968" t="str">
        <f>VLOOKUP(Table3[[#This Row],[Order ID]],OrderBreakDown!A3967:H12014,8,0)</f>
        <v>Chairs</v>
      </c>
    </row>
    <row r="3969" spans="1:18" ht="21.75" customHeight="1" thickBot="1" x14ac:dyDescent="0.3">
      <c r="A3969" s="5" t="s">
        <v>5881</v>
      </c>
      <c r="B3969" s="2">
        <v>41976</v>
      </c>
      <c r="C3969" s="1" t="s">
        <v>2108</v>
      </c>
      <c r="D3969" s="1" t="s">
        <v>5882</v>
      </c>
      <c r="E3969" s="1" t="s">
        <v>58</v>
      </c>
      <c r="F3969" s="1" t="s">
        <v>50</v>
      </c>
      <c r="G3969" s="1" t="s">
        <v>33</v>
      </c>
      <c r="H3969" s="2">
        <v>41981</v>
      </c>
      <c r="I3969" s="1" t="s">
        <v>22</v>
      </c>
      <c r="J3969" s="6" t="s">
        <v>444</v>
      </c>
      <c r="L3969" t="str">
        <f>VLOOKUP(Table3[[#This Row],[Order ID]],OrderBreakDown!A3968:H12015,2,0)</f>
        <v>BIC Pens, Blue</v>
      </c>
      <c r="M3969" s="16">
        <f>VLOOKUP(Table3[[#This Row],[Order ID]],OrderBreakDown!A3968:H12015,3,0)</f>
        <v>0</v>
      </c>
      <c r="N3969" t="str">
        <f>VLOOKUP(Table3[[#This Row],[Order ID]],OrderBreakDown!A3968:H12015,4,0)</f>
        <v>$29.00</v>
      </c>
      <c r="O3969" s="18" t="str">
        <f>VLOOKUP(Table3[[#This Row],[Order ID]],OrderBreakDown!A3968:H12015,5,0)</f>
        <v>$3.00</v>
      </c>
      <c r="P3969">
        <f>VLOOKUP(Table3[[#This Row],[Order ID]],OrderBreakDown!A3968:H12015,6,0)</f>
        <v>2</v>
      </c>
      <c r="Q3969" t="str">
        <f>VLOOKUP(Table3[[#This Row],[Order ID]],OrderBreakDown!A3968:H12015,7,0)</f>
        <v>Office Supplies</v>
      </c>
      <c r="R3969" t="str">
        <f>VLOOKUP(Table3[[#This Row],[Order ID]],OrderBreakDown!A3968:H12015,8,0)</f>
        <v>Art</v>
      </c>
    </row>
    <row r="3970" spans="1:18" ht="21.75" customHeight="1" thickBot="1" x14ac:dyDescent="0.3">
      <c r="A3970" s="5" t="s">
        <v>5883</v>
      </c>
      <c r="B3970" s="2">
        <v>41976</v>
      </c>
      <c r="C3970" s="1" t="s">
        <v>786</v>
      </c>
      <c r="D3970" s="1" t="s">
        <v>714</v>
      </c>
      <c r="E3970" s="1" t="s">
        <v>120</v>
      </c>
      <c r="F3970" s="1" t="s">
        <v>28</v>
      </c>
      <c r="G3970" s="1" t="s">
        <v>33</v>
      </c>
      <c r="H3970" s="2">
        <v>41980</v>
      </c>
      <c r="I3970" s="1" t="s">
        <v>22</v>
      </c>
      <c r="J3970" s="6" t="s">
        <v>715</v>
      </c>
      <c r="L3970" t="str">
        <f>VLOOKUP(Table3[[#This Row],[Order ID]],OrderBreakDown!A3969:H12016,2,0)</f>
        <v>Hewlett Copy Machine, Color</v>
      </c>
      <c r="M3970" s="16">
        <f>VLOOKUP(Table3[[#This Row],[Order ID]],OrderBreakDown!A3969:H12016,3,0)</f>
        <v>0</v>
      </c>
      <c r="N3970" t="str">
        <f>VLOOKUP(Table3[[#This Row],[Order ID]],OrderBreakDown!A3969:H12016,4,0)</f>
        <v>$1,591.00</v>
      </c>
      <c r="O3970" s="18" t="str">
        <f>VLOOKUP(Table3[[#This Row],[Order ID]],OrderBreakDown!A3969:H12016,5,0)</f>
        <v>$541.00</v>
      </c>
      <c r="P3970">
        <f>VLOOKUP(Table3[[#This Row],[Order ID]],OrderBreakDown!A3969:H12016,6,0)</f>
        <v>6</v>
      </c>
      <c r="Q3970" t="str">
        <f>VLOOKUP(Table3[[#This Row],[Order ID]],OrderBreakDown!A3969:H12016,7,0)</f>
        <v>Technology</v>
      </c>
      <c r="R3970" t="str">
        <f>VLOOKUP(Table3[[#This Row],[Order ID]],OrderBreakDown!A3969:H12016,8,0)</f>
        <v>Copiers</v>
      </c>
    </row>
    <row r="3971" spans="1:18" ht="21.75" customHeight="1" thickBot="1" x14ac:dyDescent="0.3">
      <c r="A3971" s="5" t="s">
        <v>5884</v>
      </c>
      <c r="B3971" s="2">
        <v>41976</v>
      </c>
      <c r="C3971" s="1" t="s">
        <v>1535</v>
      </c>
      <c r="D3971" s="1" t="s">
        <v>679</v>
      </c>
      <c r="E3971" s="1" t="s">
        <v>66</v>
      </c>
      <c r="F3971" s="1" t="s">
        <v>28</v>
      </c>
      <c r="G3971" s="1" t="s">
        <v>15</v>
      </c>
      <c r="H3971" s="2">
        <v>41980</v>
      </c>
      <c r="I3971" s="1" t="s">
        <v>22</v>
      </c>
      <c r="J3971" s="6" t="s">
        <v>116</v>
      </c>
      <c r="L3971" t="str">
        <f>VLOOKUP(Table3[[#This Row],[Order ID]],OrderBreakDown!A3970:H12017,2,0)</f>
        <v>Sanford Pencil Sharpener, Easy-Erase</v>
      </c>
      <c r="M3971" s="16">
        <f>VLOOKUP(Table3[[#This Row],[Order ID]],OrderBreakDown!A3970:H12017,3,0)</f>
        <v>0</v>
      </c>
      <c r="N3971" t="str">
        <f>VLOOKUP(Table3[[#This Row],[Order ID]],OrderBreakDown!A3970:H12017,4,0)</f>
        <v>$81.00</v>
      </c>
      <c r="O3971" s="18" t="str">
        <f>VLOOKUP(Table3[[#This Row],[Order ID]],OrderBreakDown!A3970:H12017,5,0)</f>
        <v>$41.00</v>
      </c>
      <c r="P3971">
        <f>VLOOKUP(Table3[[#This Row],[Order ID]],OrderBreakDown!A3970:H12017,6,0)</f>
        <v>3</v>
      </c>
      <c r="Q3971" t="str">
        <f>VLOOKUP(Table3[[#This Row],[Order ID]],OrderBreakDown!A3970:H12017,7,0)</f>
        <v>Office Supplies</v>
      </c>
      <c r="R3971" t="str">
        <f>VLOOKUP(Table3[[#This Row],[Order ID]],OrderBreakDown!A3970:H12017,8,0)</f>
        <v>Art</v>
      </c>
    </row>
    <row r="3972" spans="1:18" ht="21.75" customHeight="1" thickBot="1" x14ac:dyDescent="0.3">
      <c r="A3972" s="5" t="s">
        <v>5885</v>
      </c>
      <c r="B3972" s="2">
        <v>41977</v>
      </c>
      <c r="C3972" s="1" t="s">
        <v>499</v>
      </c>
      <c r="D3972" s="1" t="s">
        <v>761</v>
      </c>
      <c r="E3972" s="1" t="s">
        <v>20</v>
      </c>
      <c r="F3972" s="1" t="s">
        <v>14</v>
      </c>
      <c r="G3972" s="1" t="s">
        <v>33</v>
      </c>
      <c r="H3972" s="2">
        <v>41979</v>
      </c>
      <c r="I3972" s="1" t="s">
        <v>16</v>
      </c>
      <c r="J3972" s="6" t="s">
        <v>23</v>
      </c>
      <c r="L3972" t="str">
        <f>VLOOKUP(Table3[[#This Row],[Order ID]],OrderBreakDown!A3971:H12018,2,0)</f>
        <v>BIC Canvas, Blue</v>
      </c>
      <c r="M3972" s="16">
        <f>VLOOKUP(Table3[[#This Row],[Order ID]],OrderBreakDown!A3971:H12018,3,0)</f>
        <v>0</v>
      </c>
      <c r="N3972" t="str">
        <f>VLOOKUP(Table3[[#This Row],[Order ID]],OrderBreakDown!A3971:H12018,4,0)</f>
        <v>$54.00</v>
      </c>
      <c r="O3972" s="18" t="str">
        <f>VLOOKUP(Table3[[#This Row],[Order ID]],OrderBreakDown!A3971:H12018,5,0)</f>
        <v>$4.00</v>
      </c>
      <c r="P3972">
        <f>VLOOKUP(Table3[[#This Row],[Order ID]],OrderBreakDown!A3971:H12018,6,0)</f>
        <v>1</v>
      </c>
      <c r="Q3972" t="str">
        <f>VLOOKUP(Table3[[#This Row],[Order ID]],OrderBreakDown!A3971:H12018,7,0)</f>
        <v>Office Supplies</v>
      </c>
      <c r="R3972" t="str">
        <f>VLOOKUP(Table3[[#This Row],[Order ID]],OrderBreakDown!A3971:H12018,8,0)</f>
        <v>Art</v>
      </c>
    </row>
    <row r="3973" spans="1:18" ht="21.75" customHeight="1" thickBot="1" x14ac:dyDescent="0.3">
      <c r="A3973" s="5" t="s">
        <v>5886</v>
      </c>
      <c r="B3973" s="2">
        <v>41977</v>
      </c>
      <c r="C3973" s="1" t="s">
        <v>2275</v>
      </c>
      <c r="D3973" s="1" t="s">
        <v>54</v>
      </c>
      <c r="E3973" s="1" t="s">
        <v>55</v>
      </c>
      <c r="F3973" s="1" t="s">
        <v>28</v>
      </c>
      <c r="G3973" s="1" t="s">
        <v>21</v>
      </c>
      <c r="H3973" s="2">
        <v>41982</v>
      </c>
      <c r="I3973" s="1" t="s">
        <v>22</v>
      </c>
      <c r="J3973" s="6" t="s">
        <v>54</v>
      </c>
      <c r="L3973" t="str">
        <f>VLOOKUP(Table3[[#This Row],[Order ID]],OrderBreakDown!A3972:H12019,2,0)</f>
        <v>SanDisk Message Books, Premium</v>
      </c>
      <c r="M3973" s="16">
        <f>VLOOKUP(Table3[[#This Row],[Order ID]],OrderBreakDown!A3972:H12019,3,0)</f>
        <v>0</v>
      </c>
      <c r="N3973" t="str">
        <f>VLOOKUP(Table3[[#This Row],[Order ID]],OrderBreakDown!A3972:H12019,4,0)</f>
        <v>$24.00</v>
      </c>
      <c r="O3973" s="18" t="str">
        <f>VLOOKUP(Table3[[#This Row],[Order ID]],OrderBreakDown!A3972:H12019,5,0)</f>
        <v>$6.00</v>
      </c>
      <c r="P3973">
        <f>VLOOKUP(Table3[[#This Row],[Order ID]],OrderBreakDown!A3972:H12019,6,0)</f>
        <v>1</v>
      </c>
      <c r="Q3973" t="str">
        <f>VLOOKUP(Table3[[#This Row],[Order ID]],OrderBreakDown!A3972:H12019,7,0)</f>
        <v>Office Supplies</v>
      </c>
      <c r="R3973" t="str">
        <f>VLOOKUP(Table3[[#This Row],[Order ID]],OrderBreakDown!A3972:H12019,8,0)</f>
        <v>Paper</v>
      </c>
    </row>
    <row r="3974" spans="1:18" ht="21.75" customHeight="1" thickBot="1" x14ac:dyDescent="0.3">
      <c r="A3974" s="5" t="s">
        <v>5887</v>
      </c>
      <c r="B3974" s="2">
        <v>41977</v>
      </c>
      <c r="C3974" s="1" t="s">
        <v>3506</v>
      </c>
      <c r="D3974" s="1" t="s">
        <v>708</v>
      </c>
      <c r="E3974" s="1" t="s">
        <v>49</v>
      </c>
      <c r="F3974" s="1" t="s">
        <v>50</v>
      </c>
      <c r="G3974" s="1" t="s">
        <v>15</v>
      </c>
      <c r="H3974" s="2">
        <v>41977</v>
      </c>
      <c r="I3974" s="1" t="s">
        <v>62</v>
      </c>
      <c r="J3974" s="6" t="s">
        <v>108</v>
      </c>
      <c r="L3974" t="str">
        <f>VLOOKUP(Table3[[#This Row],[Order ID]],OrderBreakDown!A3973:H12020,2,0)</f>
        <v>Green Bar Message Books, Recycled</v>
      </c>
      <c r="M3974" s="16">
        <f>VLOOKUP(Table3[[#This Row],[Order ID]],OrderBreakDown!A3973:H12020,3,0)</f>
        <v>0</v>
      </c>
      <c r="N3974" t="str">
        <f>VLOOKUP(Table3[[#This Row],[Order ID]],OrderBreakDown!A3973:H12020,4,0)</f>
        <v>$190.00</v>
      </c>
      <c r="O3974" s="18" t="str">
        <f>VLOOKUP(Table3[[#This Row],[Order ID]],OrderBreakDown!A3973:H12020,5,0)</f>
        <v>$68.00</v>
      </c>
      <c r="P3974">
        <f>VLOOKUP(Table3[[#This Row],[Order ID]],OrderBreakDown!A3973:H12020,6,0)</f>
        <v>8</v>
      </c>
      <c r="Q3974" t="str">
        <f>VLOOKUP(Table3[[#This Row],[Order ID]],OrderBreakDown!A3973:H12020,7,0)</f>
        <v>Office Supplies</v>
      </c>
      <c r="R3974" t="str">
        <f>VLOOKUP(Table3[[#This Row],[Order ID]],OrderBreakDown!A3973:H12020,8,0)</f>
        <v>Paper</v>
      </c>
    </row>
    <row r="3975" spans="1:18" ht="21.75" customHeight="1" thickBot="1" x14ac:dyDescent="0.3">
      <c r="A3975" s="5" t="s">
        <v>5888</v>
      </c>
      <c r="B3975" s="2">
        <v>41977</v>
      </c>
      <c r="C3975" s="1" t="s">
        <v>855</v>
      </c>
      <c r="D3975" s="1" t="s">
        <v>3206</v>
      </c>
      <c r="E3975" s="1" t="s">
        <v>27</v>
      </c>
      <c r="F3975" s="1" t="s">
        <v>28</v>
      </c>
      <c r="G3975" s="1" t="s">
        <v>15</v>
      </c>
      <c r="H3975" s="2">
        <v>41977</v>
      </c>
      <c r="I3975" s="1" t="s">
        <v>62</v>
      </c>
      <c r="J3975" s="6" t="s">
        <v>41</v>
      </c>
      <c r="L3975" t="str">
        <f>VLOOKUP(Table3[[#This Row],[Order ID]],OrderBreakDown!A3974:H12021,2,0)</f>
        <v>Novimex Swivel Stool, Set of Two</v>
      </c>
      <c r="M3975" s="16">
        <f>VLOOKUP(Table3[[#This Row],[Order ID]],OrderBreakDown!A3974:H12021,3,0)</f>
        <v>0.1</v>
      </c>
      <c r="N3975" t="str">
        <f>VLOOKUP(Table3[[#This Row],[Order ID]],OrderBreakDown!A3974:H12021,4,0)</f>
        <v>$450.00</v>
      </c>
      <c r="O3975" s="18" t="str">
        <f>VLOOKUP(Table3[[#This Row],[Order ID]],OrderBreakDown!A3974:H12021,5,0)</f>
        <v>$140.00</v>
      </c>
      <c r="P3975">
        <f>VLOOKUP(Table3[[#This Row],[Order ID]],OrderBreakDown!A3974:H12021,6,0)</f>
        <v>3</v>
      </c>
      <c r="Q3975" t="str">
        <f>VLOOKUP(Table3[[#This Row],[Order ID]],OrderBreakDown!A3974:H12021,7,0)</f>
        <v>Furniture</v>
      </c>
      <c r="R3975" t="str">
        <f>VLOOKUP(Table3[[#This Row],[Order ID]],OrderBreakDown!A3974:H12021,8,0)</f>
        <v>Chairs</v>
      </c>
    </row>
    <row r="3976" spans="1:18" ht="21.75" customHeight="1" thickBot="1" x14ac:dyDescent="0.3">
      <c r="A3976" s="5" t="s">
        <v>5889</v>
      </c>
      <c r="B3976" s="2">
        <v>41977</v>
      </c>
      <c r="C3976" s="1" t="s">
        <v>2405</v>
      </c>
      <c r="D3976" s="1" t="s">
        <v>250</v>
      </c>
      <c r="E3976" s="1" t="s">
        <v>214</v>
      </c>
      <c r="F3976" s="1" t="s">
        <v>28</v>
      </c>
      <c r="G3976" s="1" t="s">
        <v>21</v>
      </c>
      <c r="H3976" s="2">
        <v>41984</v>
      </c>
      <c r="I3976" s="1" t="s">
        <v>22</v>
      </c>
      <c r="J3976" s="6" t="s">
        <v>251</v>
      </c>
      <c r="L3976" t="str">
        <f>VLOOKUP(Table3[[#This Row],[Order ID]],OrderBreakDown!A3975:H12022,2,0)</f>
        <v>Hewlett Copy Machine, High-Speed</v>
      </c>
      <c r="M3976" s="16">
        <f>VLOOKUP(Table3[[#This Row],[Order ID]],OrderBreakDown!A3975:H12022,3,0)</f>
        <v>0</v>
      </c>
      <c r="N3976" t="str">
        <f>VLOOKUP(Table3[[#This Row],[Order ID]],OrderBreakDown!A3975:H12022,4,0)</f>
        <v>$1,055.00</v>
      </c>
      <c r="O3976" s="18" t="str">
        <f>VLOOKUP(Table3[[#This Row],[Order ID]],OrderBreakDown!A3975:H12022,5,0)</f>
        <v>$264.00</v>
      </c>
      <c r="P3976">
        <f>VLOOKUP(Table3[[#This Row],[Order ID]],OrderBreakDown!A3975:H12022,6,0)</f>
        <v>4</v>
      </c>
      <c r="Q3976" t="str">
        <f>VLOOKUP(Table3[[#This Row],[Order ID]],OrderBreakDown!A3975:H12022,7,0)</f>
        <v>Technology</v>
      </c>
      <c r="R3976" t="str">
        <f>VLOOKUP(Table3[[#This Row],[Order ID]],OrderBreakDown!A3975:H12022,8,0)</f>
        <v>Copiers</v>
      </c>
    </row>
    <row r="3977" spans="1:18" ht="21.75" customHeight="1" thickBot="1" x14ac:dyDescent="0.3">
      <c r="A3977" s="5" t="s">
        <v>5890</v>
      </c>
      <c r="B3977" s="2">
        <v>41977</v>
      </c>
      <c r="C3977" s="1" t="s">
        <v>720</v>
      </c>
      <c r="D3977" s="1" t="s">
        <v>1182</v>
      </c>
      <c r="E3977" s="1" t="s">
        <v>49</v>
      </c>
      <c r="F3977" s="1" t="s">
        <v>50</v>
      </c>
      <c r="G3977" s="1" t="s">
        <v>21</v>
      </c>
      <c r="H3977" s="2">
        <v>41979</v>
      </c>
      <c r="I3977" s="1" t="s">
        <v>16</v>
      </c>
      <c r="J3977" s="6" t="s">
        <v>132</v>
      </c>
      <c r="L3977" t="str">
        <f>VLOOKUP(Table3[[#This Row],[Order ID]],OrderBreakDown!A3976:H12023,2,0)</f>
        <v>Office Star Rocking Chair, Adjustable</v>
      </c>
      <c r="M3977" s="16">
        <f>VLOOKUP(Table3[[#This Row],[Order ID]],OrderBreakDown!A3976:H12023,3,0)</f>
        <v>0.6</v>
      </c>
      <c r="N3977" t="str">
        <f>VLOOKUP(Table3[[#This Row],[Order ID]],OrderBreakDown!A3976:H12023,4,0)</f>
        <v>$172.00</v>
      </c>
      <c r="O3977" s="18" t="str">
        <f>VLOOKUP(Table3[[#This Row],[Order ID]],OrderBreakDown!A3976:H12023,5,0)</f>
        <v>-$103.00</v>
      </c>
      <c r="P3977">
        <f>VLOOKUP(Table3[[#This Row],[Order ID]],OrderBreakDown!A3976:H12023,6,0)</f>
        <v>3</v>
      </c>
      <c r="Q3977" t="str">
        <f>VLOOKUP(Table3[[#This Row],[Order ID]],OrderBreakDown!A3976:H12023,7,0)</f>
        <v>Furniture</v>
      </c>
      <c r="R3977" t="str">
        <f>VLOOKUP(Table3[[#This Row],[Order ID]],OrderBreakDown!A3976:H12023,8,0)</f>
        <v>Chairs</v>
      </c>
    </row>
    <row r="3978" spans="1:18" ht="21.75" customHeight="1" thickBot="1" x14ac:dyDescent="0.3">
      <c r="A3978" s="5" t="s">
        <v>5891</v>
      </c>
      <c r="B3978" s="2">
        <v>41977</v>
      </c>
      <c r="C3978" s="1" t="s">
        <v>2293</v>
      </c>
      <c r="D3978" s="1" t="s">
        <v>259</v>
      </c>
      <c r="E3978" s="1" t="s">
        <v>260</v>
      </c>
      <c r="F3978" s="1" t="s">
        <v>14</v>
      </c>
      <c r="G3978" s="1" t="s">
        <v>21</v>
      </c>
      <c r="H3978" s="2">
        <v>41984</v>
      </c>
      <c r="I3978" s="1" t="s">
        <v>22</v>
      </c>
      <c r="J3978" s="6" t="s">
        <v>259</v>
      </c>
      <c r="L3978" t="str">
        <f>VLOOKUP(Table3[[#This Row],[Order ID]],OrderBreakDown!A3977:H12024,2,0)</f>
        <v>Harbour Creations Legal Exhibit Labels, 5000 Label Set</v>
      </c>
      <c r="M3978" s="16">
        <f>VLOOKUP(Table3[[#This Row],[Order ID]],OrderBreakDown!A3977:H12024,3,0)</f>
        <v>0.5</v>
      </c>
      <c r="N3978" t="str">
        <f>VLOOKUP(Table3[[#This Row],[Order ID]],OrderBreakDown!A3977:H12024,4,0)</f>
        <v>$11.00</v>
      </c>
      <c r="O3978" s="18" t="str">
        <f>VLOOKUP(Table3[[#This Row],[Order ID]],OrderBreakDown!A3977:H12024,5,0)</f>
        <v>-$8.00</v>
      </c>
      <c r="P3978">
        <f>VLOOKUP(Table3[[#This Row],[Order ID]],OrderBreakDown!A3977:H12024,6,0)</f>
        <v>2</v>
      </c>
      <c r="Q3978" t="str">
        <f>VLOOKUP(Table3[[#This Row],[Order ID]],OrderBreakDown!A3977:H12024,7,0)</f>
        <v>Office Supplies</v>
      </c>
      <c r="R3978" t="str">
        <f>VLOOKUP(Table3[[#This Row],[Order ID]],OrderBreakDown!A3977:H12024,8,0)</f>
        <v>Labels</v>
      </c>
    </row>
    <row r="3979" spans="1:18" ht="21.75" customHeight="1" thickBot="1" x14ac:dyDescent="0.3">
      <c r="A3979" s="5" t="s">
        <v>5892</v>
      </c>
      <c r="B3979" s="2">
        <v>41978</v>
      </c>
      <c r="C3979" s="1" t="s">
        <v>2541</v>
      </c>
      <c r="D3979" s="1" t="s">
        <v>5893</v>
      </c>
      <c r="E3979" s="1" t="s">
        <v>27</v>
      </c>
      <c r="F3979" s="1" t="s">
        <v>28</v>
      </c>
      <c r="G3979" s="1" t="s">
        <v>21</v>
      </c>
      <c r="H3979" s="2">
        <v>41983</v>
      </c>
      <c r="I3979" s="1" t="s">
        <v>22</v>
      </c>
      <c r="J3979" s="6" t="s">
        <v>112</v>
      </c>
      <c r="L3979" t="str">
        <f>VLOOKUP(Table3[[#This Row],[Order ID]],OrderBreakDown!A3978:H12025,2,0)</f>
        <v>GlobeWeis Business Envelopes, with clear poly window</v>
      </c>
      <c r="M3979" s="16">
        <f>VLOOKUP(Table3[[#This Row],[Order ID]],OrderBreakDown!A3978:H12025,3,0)</f>
        <v>0</v>
      </c>
      <c r="N3979" t="str">
        <f>VLOOKUP(Table3[[#This Row],[Order ID]],OrderBreakDown!A3978:H12025,4,0)</f>
        <v>$42.00</v>
      </c>
      <c r="O3979" s="18" t="str">
        <f>VLOOKUP(Table3[[#This Row],[Order ID]],OrderBreakDown!A3978:H12025,5,0)</f>
        <v>$12.00</v>
      </c>
      <c r="P3979">
        <f>VLOOKUP(Table3[[#This Row],[Order ID]],OrderBreakDown!A3978:H12025,6,0)</f>
        <v>2</v>
      </c>
      <c r="Q3979" t="str">
        <f>VLOOKUP(Table3[[#This Row],[Order ID]],OrderBreakDown!A3978:H12025,7,0)</f>
        <v>Office Supplies</v>
      </c>
      <c r="R3979" t="str">
        <f>VLOOKUP(Table3[[#This Row],[Order ID]],OrderBreakDown!A3978:H12025,8,0)</f>
        <v>Envelopes</v>
      </c>
    </row>
    <row r="3980" spans="1:18" ht="21.75" customHeight="1" thickBot="1" x14ac:dyDescent="0.3">
      <c r="A3980" s="5" t="s">
        <v>5894</v>
      </c>
      <c r="B3980" s="2">
        <v>41978</v>
      </c>
      <c r="C3980" s="1" t="s">
        <v>2578</v>
      </c>
      <c r="D3980" s="1" t="s">
        <v>1058</v>
      </c>
      <c r="E3980" s="1" t="s">
        <v>58</v>
      </c>
      <c r="F3980" s="1" t="s">
        <v>50</v>
      </c>
      <c r="G3980" s="1" t="s">
        <v>15</v>
      </c>
      <c r="H3980" s="2">
        <v>41983</v>
      </c>
      <c r="I3980" s="1" t="s">
        <v>22</v>
      </c>
      <c r="J3980" s="6" t="s">
        <v>174</v>
      </c>
      <c r="L3980" t="str">
        <f>VLOOKUP(Table3[[#This Row],[Order ID]],OrderBreakDown!A3979:H12026,2,0)</f>
        <v>Acco Binding Machine, Durable</v>
      </c>
      <c r="M3980" s="16">
        <f>VLOOKUP(Table3[[#This Row],[Order ID]],OrderBreakDown!A3979:H12026,3,0)</f>
        <v>0</v>
      </c>
      <c r="N3980" t="str">
        <f>VLOOKUP(Table3[[#This Row],[Order ID]],OrderBreakDown!A3979:H12026,4,0)</f>
        <v>$158.00</v>
      </c>
      <c r="O3980" s="18" t="str">
        <f>VLOOKUP(Table3[[#This Row],[Order ID]],OrderBreakDown!A3979:H12026,5,0)</f>
        <v>$38.00</v>
      </c>
      <c r="P3980">
        <f>VLOOKUP(Table3[[#This Row],[Order ID]],OrderBreakDown!A3979:H12026,6,0)</f>
        <v>3</v>
      </c>
      <c r="Q3980" t="str">
        <f>VLOOKUP(Table3[[#This Row],[Order ID]],OrderBreakDown!A3979:H12026,7,0)</f>
        <v>Office Supplies</v>
      </c>
      <c r="R3980" t="str">
        <f>VLOOKUP(Table3[[#This Row],[Order ID]],OrderBreakDown!A3979:H12026,8,0)</f>
        <v>Binders</v>
      </c>
    </row>
    <row r="3981" spans="1:18" ht="21.75" customHeight="1" thickBot="1" x14ac:dyDescent="0.3">
      <c r="A3981" s="5" t="s">
        <v>5895</v>
      </c>
      <c r="B3981" s="2">
        <v>41978</v>
      </c>
      <c r="C3981" s="1" t="s">
        <v>400</v>
      </c>
      <c r="D3981" s="1" t="s">
        <v>3000</v>
      </c>
      <c r="E3981" s="1" t="s">
        <v>20</v>
      </c>
      <c r="F3981" s="1" t="s">
        <v>14</v>
      </c>
      <c r="G3981" s="1" t="s">
        <v>33</v>
      </c>
      <c r="H3981" s="2">
        <v>41982</v>
      </c>
      <c r="I3981" s="1" t="s">
        <v>16</v>
      </c>
      <c r="J3981" s="6" t="s">
        <v>23</v>
      </c>
      <c r="L3981" t="str">
        <f>VLOOKUP(Table3[[#This Row],[Order ID]],OrderBreakDown!A3980:H12027,2,0)</f>
        <v>Fellowes File Cart, Single Width</v>
      </c>
      <c r="M3981" s="16">
        <f>VLOOKUP(Table3[[#This Row],[Order ID]],OrderBreakDown!A3980:H12027,3,0)</f>
        <v>0</v>
      </c>
      <c r="N3981" t="str">
        <f>VLOOKUP(Table3[[#This Row],[Order ID]],OrderBreakDown!A3980:H12027,4,0)</f>
        <v>$549.00</v>
      </c>
      <c r="O3981" s="18" t="str">
        <f>VLOOKUP(Table3[[#This Row],[Order ID]],OrderBreakDown!A3980:H12027,5,0)</f>
        <v>$0.00</v>
      </c>
      <c r="P3981">
        <f>VLOOKUP(Table3[[#This Row],[Order ID]],OrderBreakDown!A3980:H12027,6,0)</f>
        <v>4</v>
      </c>
      <c r="Q3981" t="str">
        <f>VLOOKUP(Table3[[#This Row],[Order ID]],OrderBreakDown!A3980:H12027,7,0)</f>
        <v>Office Supplies</v>
      </c>
      <c r="R3981" t="str">
        <f>VLOOKUP(Table3[[#This Row],[Order ID]],OrderBreakDown!A3980:H12027,8,0)</f>
        <v>Storage</v>
      </c>
    </row>
    <row r="3982" spans="1:18" ht="21.75" customHeight="1" thickBot="1" x14ac:dyDescent="0.3">
      <c r="A3982" s="5" t="s">
        <v>5896</v>
      </c>
      <c r="B3982" s="2">
        <v>41978</v>
      </c>
      <c r="C3982" s="1" t="s">
        <v>2145</v>
      </c>
      <c r="D3982" s="1" t="s">
        <v>5134</v>
      </c>
      <c r="E3982" s="1" t="s">
        <v>27</v>
      </c>
      <c r="F3982" s="1" t="s">
        <v>28</v>
      </c>
      <c r="G3982" s="1" t="s">
        <v>15</v>
      </c>
      <c r="H3982" s="2">
        <v>41985</v>
      </c>
      <c r="I3982" s="1" t="s">
        <v>22</v>
      </c>
      <c r="J3982" s="6" t="s">
        <v>311</v>
      </c>
      <c r="L3982" t="str">
        <f>VLOOKUP(Table3[[#This Row],[Order ID]],OrderBreakDown!A3981:H12028,2,0)</f>
        <v>Hamilton Beach Microwave, White</v>
      </c>
      <c r="M3982" s="16">
        <f>VLOOKUP(Table3[[#This Row],[Order ID]],OrderBreakDown!A3981:H12028,3,0)</f>
        <v>0.1</v>
      </c>
      <c r="N3982" t="str">
        <f>VLOOKUP(Table3[[#This Row],[Order ID]],OrderBreakDown!A3981:H12028,4,0)</f>
        <v>$1,263.00</v>
      </c>
      <c r="O3982" s="18" t="str">
        <f>VLOOKUP(Table3[[#This Row],[Order ID]],OrderBreakDown!A3981:H12028,5,0)</f>
        <v>-$56.00</v>
      </c>
      <c r="P3982">
        <f>VLOOKUP(Table3[[#This Row],[Order ID]],OrderBreakDown!A3981:H12028,6,0)</f>
        <v>5</v>
      </c>
      <c r="Q3982" t="str">
        <f>VLOOKUP(Table3[[#This Row],[Order ID]],OrderBreakDown!A3981:H12028,7,0)</f>
        <v>Office Supplies</v>
      </c>
      <c r="R3982" t="str">
        <f>VLOOKUP(Table3[[#This Row],[Order ID]],OrderBreakDown!A3981:H12028,8,0)</f>
        <v>Appliances</v>
      </c>
    </row>
    <row r="3983" spans="1:18" ht="21.75" customHeight="1" thickBot="1" x14ac:dyDescent="0.3">
      <c r="A3983" s="5" t="s">
        <v>5897</v>
      </c>
      <c r="B3983" s="2">
        <v>41978</v>
      </c>
      <c r="C3983" s="1" t="s">
        <v>2372</v>
      </c>
      <c r="D3983" s="1" t="s">
        <v>3873</v>
      </c>
      <c r="E3983" s="1" t="s">
        <v>77</v>
      </c>
      <c r="F3983" s="1" t="s">
        <v>28</v>
      </c>
      <c r="G3983" s="1" t="s">
        <v>15</v>
      </c>
      <c r="H3983" s="2">
        <v>41982</v>
      </c>
      <c r="I3983" s="1" t="s">
        <v>16</v>
      </c>
      <c r="J3983" s="6" t="s">
        <v>271</v>
      </c>
      <c r="L3983" t="str">
        <f>VLOOKUP(Table3[[#This Row],[Order ID]],OrderBreakDown!A3982:H12029,2,0)</f>
        <v>Eldon Folders, Industrial</v>
      </c>
      <c r="M3983" s="16">
        <f>VLOOKUP(Table3[[#This Row],[Order ID]],OrderBreakDown!A3982:H12029,3,0)</f>
        <v>0.5</v>
      </c>
      <c r="N3983" t="str">
        <f>VLOOKUP(Table3[[#This Row],[Order ID]],OrderBreakDown!A3982:H12029,4,0)</f>
        <v>$26.00</v>
      </c>
      <c r="O3983" s="18" t="str">
        <f>VLOOKUP(Table3[[#This Row],[Order ID]],OrderBreakDown!A3982:H12029,5,0)</f>
        <v>-$25.00</v>
      </c>
      <c r="P3983">
        <f>VLOOKUP(Table3[[#This Row],[Order ID]],OrderBreakDown!A3982:H12029,6,0)</f>
        <v>3</v>
      </c>
      <c r="Q3983" t="str">
        <f>VLOOKUP(Table3[[#This Row],[Order ID]],OrderBreakDown!A3982:H12029,7,0)</f>
        <v>Office Supplies</v>
      </c>
      <c r="R3983" t="str">
        <f>VLOOKUP(Table3[[#This Row],[Order ID]],OrderBreakDown!A3982:H12029,8,0)</f>
        <v>Storage</v>
      </c>
    </row>
    <row r="3984" spans="1:18" ht="21.75" customHeight="1" thickBot="1" x14ac:dyDescent="0.3">
      <c r="A3984" s="5" t="s">
        <v>5898</v>
      </c>
      <c r="B3984" s="2">
        <v>41978</v>
      </c>
      <c r="C3984" s="1" t="s">
        <v>1500</v>
      </c>
      <c r="D3984" s="1" t="s">
        <v>4926</v>
      </c>
      <c r="E3984" s="1" t="s">
        <v>49</v>
      </c>
      <c r="F3984" s="1" t="s">
        <v>50</v>
      </c>
      <c r="G3984" s="1" t="s">
        <v>33</v>
      </c>
      <c r="H3984" s="2">
        <v>41980</v>
      </c>
      <c r="I3984" s="1" t="s">
        <v>16</v>
      </c>
      <c r="J3984" s="6" t="s">
        <v>108</v>
      </c>
      <c r="L3984" t="str">
        <f>VLOOKUP(Table3[[#This Row],[Order ID]],OrderBreakDown!A3983:H12030,2,0)</f>
        <v>Eaton Memo Slips, Premium</v>
      </c>
      <c r="M3984" s="16">
        <f>VLOOKUP(Table3[[#This Row],[Order ID]],OrderBreakDown!A3983:H12030,3,0)</f>
        <v>0</v>
      </c>
      <c r="N3984" t="str">
        <f>VLOOKUP(Table3[[#This Row],[Order ID]],OrderBreakDown!A3983:H12030,4,0)</f>
        <v>$27.00</v>
      </c>
      <c r="O3984" s="18" t="str">
        <f>VLOOKUP(Table3[[#This Row],[Order ID]],OrderBreakDown!A3983:H12030,5,0)</f>
        <v>$9.00</v>
      </c>
      <c r="P3984">
        <f>VLOOKUP(Table3[[#This Row],[Order ID]],OrderBreakDown!A3983:H12030,6,0)</f>
        <v>2</v>
      </c>
      <c r="Q3984" t="str">
        <f>VLOOKUP(Table3[[#This Row],[Order ID]],OrderBreakDown!A3983:H12030,7,0)</f>
        <v>Office Supplies</v>
      </c>
      <c r="R3984" t="str">
        <f>VLOOKUP(Table3[[#This Row],[Order ID]],OrderBreakDown!A3983:H12030,8,0)</f>
        <v>Paper</v>
      </c>
    </row>
    <row r="3985" spans="1:18" ht="21.75" customHeight="1" thickBot="1" x14ac:dyDescent="0.3">
      <c r="A3985" s="5" t="s">
        <v>5899</v>
      </c>
      <c r="B3985" s="2">
        <v>41978</v>
      </c>
      <c r="C3985" s="1" t="s">
        <v>690</v>
      </c>
      <c r="D3985" s="1" t="s">
        <v>1541</v>
      </c>
      <c r="E3985" s="1" t="s">
        <v>20</v>
      </c>
      <c r="F3985" s="1" t="s">
        <v>14</v>
      </c>
      <c r="G3985" s="1" t="s">
        <v>15</v>
      </c>
      <c r="H3985" s="2">
        <v>41982</v>
      </c>
      <c r="I3985" s="1" t="s">
        <v>16</v>
      </c>
      <c r="J3985" s="6" t="s">
        <v>23</v>
      </c>
      <c r="L3985" t="str">
        <f>VLOOKUP(Table3[[#This Row],[Order ID]],OrderBreakDown!A3984:H12031,2,0)</f>
        <v>Rubbermaid Clock, Duo Pack</v>
      </c>
      <c r="M3985" s="16">
        <f>VLOOKUP(Table3[[#This Row],[Order ID]],OrderBreakDown!A3984:H12031,3,0)</f>
        <v>0.3</v>
      </c>
      <c r="N3985" t="str">
        <f>VLOOKUP(Table3[[#This Row],[Order ID]],OrderBreakDown!A3984:H12031,4,0)</f>
        <v>$70.00</v>
      </c>
      <c r="O3985" s="18" t="str">
        <f>VLOOKUP(Table3[[#This Row],[Order ID]],OrderBreakDown!A3984:H12031,5,0)</f>
        <v>-$14.00</v>
      </c>
      <c r="P3985">
        <f>VLOOKUP(Table3[[#This Row],[Order ID]],OrderBreakDown!A3984:H12031,6,0)</f>
        <v>2</v>
      </c>
      <c r="Q3985" t="str">
        <f>VLOOKUP(Table3[[#This Row],[Order ID]],OrderBreakDown!A3984:H12031,7,0)</f>
        <v>Furniture</v>
      </c>
      <c r="R3985" t="str">
        <f>VLOOKUP(Table3[[#This Row],[Order ID]],OrderBreakDown!A3984:H12031,8,0)</f>
        <v>Furnishings</v>
      </c>
    </row>
    <row r="3986" spans="1:18" ht="21.75" customHeight="1" thickBot="1" x14ac:dyDescent="0.3">
      <c r="A3986" s="5" t="s">
        <v>5900</v>
      </c>
      <c r="B3986" s="2">
        <v>41979</v>
      </c>
      <c r="C3986" s="1" t="s">
        <v>1380</v>
      </c>
      <c r="D3986" s="1" t="s">
        <v>5901</v>
      </c>
      <c r="E3986" s="1" t="s">
        <v>27</v>
      </c>
      <c r="F3986" s="1" t="s">
        <v>28</v>
      </c>
      <c r="G3986" s="1" t="s">
        <v>21</v>
      </c>
      <c r="H3986" s="2">
        <v>41983</v>
      </c>
      <c r="I3986" s="1" t="s">
        <v>16</v>
      </c>
      <c r="J3986" s="6" t="s">
        <v>614</v>
      </c>
      <c r="L3986" t="str">
        <f>VLOOKUP(Table3[[#This Row],[Order ID]],OrderBreakDown!A3985:H12032,2,0)</f>
        <v>Binney &amp; Smith Pencil Sharpener, Fluorescent</v>
      </c>
      <c r="M3986" s="16">
        <f>VLOOKUP(Table3[[#This Row],[Order ID]],OrderBreakDown!A3985:H12032,3,0)</f>
        <v>0</v>
      </c>
      <c r="N3986" t="str">
        <f>VLOOKUP(Table3[[#This Row],[Order ID]],OrderBreakDown!A3985:H12032,4,0)</f>
        <v>$133.00</v>
      </c>
      <c r="O3986" s="18" t="str">
        <f>VLOOKUP(Table3[[#This Row],[Order ID]],OrderBreakDown!A3985:H12032,5,0)</f>
        <v>$5.00</v>
      </c>
      <c r="P3986">
        <f>VLOOKUP(Table3[[#This Row],[Order ID]],OrderBreakDown!A3985:H12032,6,0)</f>
        <v>5</v>
      </c>
      <c r="Q3986" t="str">
        <f>VLOOKUP(Table3[[#This Row],[Order ID]],OrderBreakDown!A3985:H12032,7,0)</f>
        <v>Office Supplies</v>
      </c>
      <c r="R3986" t="str">
        <f>VLOOKUP(Table3[[#This Row],[Order ID]],OrderBreakDown!A3985:H12032,8,0)</f>
        <v>Art</v>
      </c>
    </row>
    <row r="3987" spans="1:18" ht="21.75" customHeight="1" thickBot="1" x14ac:dyDescent="0.3">
      <c r="A3987" s="5" t="s">
        <v>5902</v>
      </c>
      <c r="B3987" s="2">
        <v>41979</v>
      </c>
      <c r="C3987" s="1" t="s">
        <v>1455</v>
      </c>
      <c r="D3987" s="1" t="s">
        <v>3002</v>
      </c>
      <c r="E3987" s="1" t="s">
        <v>58</v>
      </c>
      <c r="F3987" s="1" t="s">
        <v>50</v>
      </c>
      <c r="G3987" s="1" t="s">
        <v>21</v>
      </c>
      <c r="H3987" s="2">
        <v>41981</v>
      </c>
      <c r="I3987" s="1" t="s">
        <v>16</v>
      </c>
      <c r="J3987" s="6" t="s">
        <v>610</v>
      </c>
      <c r="L3987" t="str">
        <f>VLOOKUP(Table3[[#This Row],[Order ID]],OrderBreakDown!A3986:H12033,2,0)</f>
        <v>Kraft Interoffice Envelope, Security-Tint</v>
      </c>
      <c r="M3987" s="16">
        <f>VLOOKUP(Table3[[#This Row],[Order ID]],OrderBreakDown!A3986:H12033,3,0)</f>
        <v>0</v>
      </c>
      <c r="N3987" t="str">
        <f>VLOOKUP(Table3[[#This Row],[Order ID]],OrderBreakDown!A3986:H12033,4,0)</f>
        <v>$197.00</v>
      </c>
      <c r="O3987" s="18" t="str">
        <f>VLOOKUP(Table3[[#This Row],[Order ID]],OrderBreakDown!A3986:H12033,5,0)</f>
        <v>$20.00</v>
      </c>
      <c r="P3987">
        <f>VLOOKUP(Table3[[#This Row],[Order ID]],OrderBreakDown!A3986:H12033,6,0)</f>
        <v>4</v>
      </c>
      <c r="Q3987" t="str">
        <f>VLOOKUP(Table3[[#This Row],[Order ID]],OrderBreakDown!A3986:H12033,7,0)</f>
        <v>Office Supplies</v>
      </c>
      <c r="R3987" t="str">
        <f>VLOOKUP(Table3[[#This Row],[Order ID]],OrderBreakDown!A3986:H12033,8,0)</f>
        <v>Envelopes</v>
      </c>
    </row>
    <row r="3988" spans="1:18" ht="21.75" customHeight="1" thickBot="1" x14ac:dyDescent="0.3">
      <c r="A3988" s="5" t="s">
        <v>5903</v>
      </c>
      <c r="B3988" s="2">
        <v>41979</v>
      </c>
      <c r="C3988" s="1" t="s">
        <v>961</v>
      </c>
      <c r="D3988" s="1" t="s">
        <v>2128</v>
      </c>
      <c r="E3988" s="1" t="s">
        <v>77</v>
      </c>
      <c r="F3988" s="1" t="s">
        <v>28</v>
      </c>
      <c r="G3988" s="1" t="s">
        <v>15</v>
      </c>
      <c r="H3988" s="2">
        <v>41982</v>
      </c>
      <c r="I3988" s="1" t="s">
        <v>37</v>
      </c>
      <c r="J3988" s="6" t="s">
        <v>2129</v>
      </c>
      <c r="L3988" t="str">
        <f>VLOOKUP(Table3[[#This Row],[Order ID]],OrderBreakDown!A3987:H12034,2,0)</f>
        <v>GlobeWeis Mailers, with clear poly window</v>
      </c>
      <c r="M3988" s="16">
        <f>VLOOKUP(Table3[[#This Row],[Order ID]],OrderBreakDown!A3987:H12034,3,0)</f>
        <v>0.5</v>
      </c>
      <c r="N3988" t="str">
        <f>VLOOKUP(Table3[[#This Row],[Order ID]],OrderBreakDown!A3987:H12034,4,0)</f>
        <v>$42.00</v>
      </c>
      <c r="O3988" s="18" t="str">
        <f>VLOOKUP(Table3[[#This Row],[Order ID]],OrderBreakDown!A3987:H12034,5,0)</f>
        <v>-$26.00</v>
      </c>
      <c r="P3988">
        <f>VLOOKUP(Table3[[#This Row],[Order ID]],OrderBreakDown!A3987:H12034,6,0)</f>
        <v>2</v>
      </c>
      <c r="Q3988" t="str">
        <f>VLOOKUP(Table3[[#This Row],[Order ID]],OrderBreakDown!A3987:H12034,7,0)</f>
        <v>Office Supplies</v>
      </c>
      <c r="R3988" t="str">
        <f>VLOOKUP(Table3[[#This Row],[Order ID]],OrderBreakDown!A3987:H12034,8,0)</f>
        <v>Envelopes</v>
      </c>
    </row>
    <row r="3989" spans="1:18" ht="21.75" customHeight="1" thickBot="1" x14ac:dyDescent="0.3">
      <c r="A3989" s="5" t="s">
        <v>5904</v>
      </c>
      <c r="B3989" s="2">
        <v>41980</v>
      </c>
      <c r="C3989" s="1" t="s">
        <v>4391</v>
      </c>
      <c r="D3989" s="1" t="s">
        <v>166</v>
      </c>
      <c r="E3989" s="1" t="s">
        <v>58</v>
      </c>
      <c r="F3989" s="1" t="s">
        <v>50</v>
      </c>
      <c r="G3989" s="1" t="s">
        <v>21</v>
      </c>
      <c r="H3989" s="2">
        <v>41981</v>
      </c>
      <c r="I3989" s="1" t="s">
        <v>37</v>
      </c>
      <c r="J3989" s="6" t="s">
        <v>167</v>
      </c>
      <c r="L3989" t="str">
        <f>VLOOKUP(Table3[[#This Row],[Order ID]],OrderBreakDown!A3988:H12035,2,0)</f>
        <v>Safco Classic Bookcase, Metal</v>
      </c>
      <c r="M3989" s="16">
        <f>VLOOKUP(Table3[[#This Row],[Order ID]],OrderBreakDown!A3988:H12035,3,0)</f>
        <v>0</v>
      </c>
      <c r="N3989" t="str">
        <f>VLOOKUP(Table3[[#This Row],[Order ID]],OrderBreakDown!A3988:H12035,4,0)</f>
        <v>$2,188.00</v>
      </c>
      <c r="O3989" s="18" t="str">
        <f>VLOOKUP(Table3[[#This Row],[Order ID]],OrderBreakDown!A3988:H12035,5,0)</f>
        <v>$1,050.00</v>
      </c>
      <c r="P3989">
        <f>VLOOKUP(Table3[[#This Row],[Order ID]],OrderBreakDown!A3988:H12035,6,0)</f>
        <v>5</v>
      </c>
      <c r="Q3989" t="str">
        <f>VLOOKUP(Table3[[#This Row],[Order ID]],OrderBreakDown!A3988:H12035,7,0)</f>
        <v>Furniture</v>
      </c>
      <c r="R3989" t="str">
        <f>VLOOKUP(Table3[[#This Row],[Order ID]],OrderBreakDown!A3988:H12035,8,0)</f>
        <v>Bookcases</v>
      </c>
    </row>
    <row r="3990" spans="1:18" ht="21.75" customHeight="1" thickBot="1" x14ac:dyDescent="0.3">
      <c r="A3990" s="5" t="s">
        <v>5905</v>
      </c>
      <c r="B3990" s="2">
        <v>41981</v>
      </c>
      <c r="C3990" s="1" t="s">
        <v>868</v>
      </c>
      <c r="D3990" s="1" t="s">
        <v>166</v>
      </c>
      <c r="E3990" s="1" t="s">
        <v>58</v>
      </c>
      <c r="F3990" s="1" t="s">
        <v>50</v>
      </c>
      <c r="G3990" s="1" t="s">
        <v>21</v>
      </c>
      <c r="H3990" s="2">
        <v>41985</v>
      </c>
      <c r="I3990" s="1" t="s">
        <v>22</v>
      </c>
      <c r="J3990" s="6" t="s">
        <v>167</v>
      </c>
      <c r="L3990" t="str">
        <f>VLOOKUP(Table3[[#This Row],[Order ID]],OrderBreakDown!A3989:H12036,2,0)</f>
        <v>Sharp Ink, High-Speed</v>
      </c>
      <c r="M3990" s="16">
        <f>VLOOKUP(Table3[[#This Row],[Order ID]],OrderBreakDown!A3989:H12036,3,0)</f>
        <v>0</v>
      </c>
      <c r="N3990" t="str">
        <f>VLOOKUP(Table3[[#This Row],[Order ID]],OrderBreakDown!A3989:H12036,4,0)</f>
        <v>$245.00</v>
      </c>
      <c r="O3990" s="18" t="str">
        <f>VLOOKUP(Table3[[#This Row],[Order ID]],OrderBreakDown!A3989:H12036,5,0)</f>
        <v>$20.00</v>
      </c>
      <c r="P3990">
        <f>VLOOKUP(Table3[[#This Row],[Order ID]],OrderBreakDown!A3989:H12036,6,0)</f>
        <v>2</v>
      </c>
      <c r="Q3990" t="str">
        <f>VLOOKUP(Table3[[#This Row],[Order ID]],OrderBreakDown!A3989:H12036,7,0)</f>
        <v>Technology</v>
      </c>
      <c r="R3990" t="str">
        <f>VLOOKUP(Table3[[#This Row],[Order ID]],OrderBreakDown!A3989:H12036,8,0)</f>
        <v>Copiers</v>
      </c>
    </row>
    <row r="3991" spans="1:18" ht="21.75" customHeight="1" thickBot="1" x14ac:dyDescent="0.3">
      <c r="A3991" s="5" t="s">
        <v>5906</v>
      </c>
      <c r="B3991" s="2">
        <v>41981</v>
      </c>
      <c r="C3991" s="1" t="s">
        <v>1829</v>
      </c>
      <c r="D3991" s="1" t="s">
        <v>205</v>
      </c>
      <c r="E3991" s="1" t="s">
        <v>66</v>
      </c>
      <c r="F3991" s="1" t="s">
        <v>28</v>
      </c>
      <c r="G3991" s="1" t="s">
        <v>21</v>
      </c>
      <c r="H3991" s="2">
        <v>41983</v>
      </c>
      <c r="I3991" s="1" t="s">
        <v>37</v>
      </c>
      <c r="J3991" s="6" t="s">
        <v>206</v>
      </c>
      <c r="L3991" t="str">
        <f>VLOOKUP(Table3[[#This Row],[Order ID]],OrderBreakDown!A3990:H12037,2,0)</f>
        <v>Fellowes Box, Wire Frame</v>
      </c>
      <c r="M3991" s="16">
        <f>VLOOKUP(Table3[[#This Row],[Order ID]],OrderBreakDown!A3990:H12037,3,0)</f>
        <v>0.1</v>
      </c>
      <c r="N3991" t="str">
        <f>VLOOKUP(Table3[[#This Row],[Order ID]],OrderBreakDown!A3990:H12037,4,0)</f>
        <v>$34.00</v>
      </c>
      <c r="O3991" s="18" t="str">
        <f>VLOOKUP(Table3[[#This Row],[Order ID]],OrderBreakDown!A3990:H12037,5,0)</f>
        <v>$13.00</v>
      </c>
      <c r="P3991">
        <f>VLOOKUP(Table3[[#This Row],[Order ID]],OrderBreakDown!A3990:H12037,6,0)</f>
        <v>2</v>
      </c>
      <c r="Q3991" t="str">
        <f>VLOOKUP(Table3[[#This Row],[Order ID]],OrderBreakDown!A3990:H12037,7,0)</f>
        <v>Office Supplies</v>
      </c>
      <c r="R3991" t="str">
        <f>VLOOKUP(Table3[[#This Row],[Order ID]],OrderBreakDown!A3990:H12037,8,0)</f>
        <v>Storage</v>
      </c>
    </row>
    <row r="3992" spans="1:18" ht="21.75" customHeight="1" thickBot="1" x14ac:dyDescent="0.3">
      <c r="A3992" s="5" t="s">
        <v>5907</v>
      </c>
      <c r="B3992" s="2">
        <v>41981</v>
      </c>
      <c r="C3992" s="1" t="s">
        <v>357</v>
      </c>
      <c r="D3992" s="1" t="s">
        <v>5908</v>
      </c>
      <c r="E3992" s="1" t="s">
        <v>27</v>
      </c>
      <c r="F3992" s="1" t="s">
        <v>28</v>
      </c>
      <c r="G3992" s="1" t="s">
        <v>33</v>
      </c>
      <c r="H3992" s="2">
        <v>41987</v>
      </c>
      <c r="I3992" s="1" t="s">
        <v>22</v>
      </c>
      <c r="J3992" s="6" t="s">
        <v>41</v>
      </c>
      <c r="L3992" t="str">
        <f>VLOOKUP(Table3[[#This Row],[Order ID]],OrderBreakDown!A3991:H12038,2,0)</f>
        <v>Hoover Stove, Black</v>
      </c>
      <c r="M3992" s="16">
        <f>VLOOKUP(Table3[[#This Row],[Order ID]],OrderBreakDown!A3991:H12038,3,0)</f>
        <v>0.1</v>
      </c>
      <c r="N3992" t="str">
        <f>VLOOKUP(Table3[[#This Row],[Order ID]],OrderBreakDown!A3991:H12038,4,0)</f>
        <v>$1,022.00</v>
      </c>
      <c r="O3992" s="18" t="str">
        <f>VLOOKUP(Table3[[#This Row],[Order ID]],OrderBreakDown!A3991:H12038,5,0)</f>
        <v>-$23.00</v>
      </c>
      <c r="P3992">
        <f>VLOOKUP(Table3[[#This Row],[Order ID]],OrderBreakDown!A3991:H12038,6,0)</f>
        <v>2</v>
      </c>
      <c r="Q3992" t="str">
        <f>VLOOKUP(Table3[[#This Row],[Order ID]],OrderBreakDown!A3991:H12038,7,0)</f>
        <v>Office Supplies</v>
      </c>
      <c r="R3992" t="str">
        <f>VLOOKUP(Table3[[#This Row],[Order ID]],OrderBreakDown!A3991:H12038,8,0)</f>
        <v>Appliances</v>
      </c>
    </row>
    <row r="3993" spans="1:18" ht="21.75" customHeight="1" thickBot="1" x14ac:dyDescent="0.3">
      <c r="A3993" s="5" t="s">
        <v>5909</v>
      </c>
      <c r="B3993" s="2">
        <v>41981</v>
      </c>
      <c r="C3993" s="1" t="s">
        <v>1426</v>
      </c>
      <c r="D3993" s="1" t="s">
        <v>141</v>
      </c>
      <c r="E3993" s="1" t="s">
        <v>58</v>
      </c>
      <c r="F3993" s="1" t="s">
        <v>50</v>
      </c>
      <c r="G3993" s="1" t="s">
        <v>21</v>
      </c>
      <c r="H3993" s="2">
        <v>41985</v>
      </c>
      <c r="I3993" s="1" t="s">
        <v>22</v>
      </c>
      <c r="J3993" s="6" t="s">
        <v>141</v>
      </c>
      <c r="L3993" t="str">
        <f>VLOOKUP(Table3[[#This Row],[Order ID]],OrderBreakDown!A3992:H12039,2,0)</f>
        <v>Hewlett Personal Copier, Laser</v>
      </c>
      <c r="M3993" s="16">
        <f>VLOOKUP(Table3[[#This Row],[Order ID]],OrderBreakDown!A3992:H12039,3,0)</f>
        <v>0</v>
      </c>
      <c r="N3993" t="str">
        <f>VLOOKUP(Table3[[#This Row],[Order ID]],OrderBreakDown!A3992:H12039,4,0)</f>
        <v>$433.00</v>
      </c>
      <c r="O3993" s="18" t="str">
        <f>VLOOKUP(Table3[[#This Row],[Order ID]],OrderBreakDown!A3992:H12039,5,0)</f>
        <v>$26.00</v>
      </c>
      <c r="P3993">
        <f>VLOOKUP(Table3[[#This Row],[Order ID]],OrderBreakDown!A3992:H12039,6,0)</f>
        <v>3</v>
      </c>
      <c r="Q3993" t="str">
        <f>VLOOKUP(Table3[[#This Row],[Order ID]],OrderBreakDown!A3992:H12039,7,0)</f>
        <v>Technology</v>
      </c>
      <c r="R3993" t="str">
        <f>VLOOKUP(Table3[[#This Row],[Order ID]],OrderBreakDown!A3992:H12039,8,0)</f>
        <v>Copiers</v>
      </c>
    </row>
    <row r="3994" spans="1:18" ht="21.75" customHeight="1" thickBot="1" x14ac:dyDescent="0.3">
      <c r="A3994" s="5" t="s">
        <v>5910</v>
      </c>
      <c r="B3994" s="2">
        <v>41981</v>
      </c>
      <c r="C3994" s="1" t="s">
        <v>602</v>
      </c>
      <c r="D3994" s="1" t="s">
        <v>5911</v>
      </c>
      <c r="E3994" s="1" t="s">
        <v>77</v>
      </c>
      <c r="F3994" s="1" t="s">
        <v>28</v>
      </c>
      <c r="G3994" s="1" t="s">
        <v>33</v>
      </c>
      <c r="H3994" s="2">
        <v>41986</v>
      </c>
      <c r="I3994" s="1" t="s">
        <v>22</v>
      </c>
      <c r="J3994" s="6" t="s">
        <v>831</v>
      </c>
      <c r="L3994" t="str">
        <f>VLOOKUP(Table3[[#This Row],[Order ID]],OrderBreakDown!A3993:H12040,2,0)</f>
        <v>Deflect-O Photo Frame, Durable</v>
      </c>
      <c r="M3994" s="16">
        <f>VLOOKUP(Table3[[#This Row],[Order ID]],OrderBreakDown!A3993:H12040,3,0)</f>
        <v>0.2</v>
      </c>
      <c r="N3994" t="str">
        <f>VLOOKUP(Table3[[#This Row],[Order ID]],OrderBreakDown!A3993:H12040,4,0)</f>
        <v>$78.00</v>
      </c>
      <c r="O3994" s="18" t="str">
        <f>VLOOKUP(Table3[[#This Row],[Order ID]],OrderBreakDown!A3993:H12040,5,0)</f>
        <v>-$6.00</v>
      </c>
      <c r="P3994">
        <f>VLOOKUP(Table3[[#This Row],[Order ID]],OrderBreakDown!A3993:H12040,6,0)</f>
        <v>2</v>
      </c>
      <c r="Q3994" t="str">
        <f>VLOOKUP(Table3[[#This Row],[Order ID]],OrderBreakDown!A3993:H12040,7,0)</f>
        <v>Furniture</v>
      </c>
      <c r="R3994" t="str">
        <f>VLOOKUP(Table3[[#This Row],[Order ID]],OrderBreakDown!A3993:H12040,8,0)</f>
        <v>Furnishings</v>
      </c>
    </row>
    <row r="3995" spans="1:18" ht="21.75" customHeight="1" thickBot="1" x14ac:dyDescent="0.3">
      <c r="A3995" s="5" t="s">
        <v>5912</v>
      </c>
      <c r="B3995" s="2">
        <v>41982</v>
      </c>
      <c r="C3995" s="1" t="s">
        <v>547</v>
      </c>
      <c r="D3995" s="1" t="s">
        <v>156</v>
      </c>
      <c r="E3995" s="1" t="s">
        <v>66</v>
      </c>
      <c r="F3995" s="1" t="s">
        <v>28</v>
      </c>
      <c r="G3995" s="1" t="s">
        <v>33</v>
      </c>
      <c r="H3995" s="2">
        <v>41985</v>
      </c>
      <c r="I3995" s="1" t="s">
        <v>16</v>
      </c>
      <c r="J3995" s="6" t="s">
        <v>339</v>
      </c>
      <c r="L3995" t="str">
        <f>VLOOKUP(Table3[[#This Row],[Order ID]],OrderBreakDown!A3994:H12041,2,0)</f>
        <v>Sanford Sketch Pad, Easy-Erase</v>
      </c>
      <c r="M3995" s="16">
        <f>VLOOKUP(Table3[[#This Row],[Order ID]],OrderBreakDown!A3994:H12041,3,0)</f>
        <v>0</v>
      </c>
      <c r="N3995" t="str">
        <f>VLOOKUP(Table3[[#This Row],[Order ID]],OrderBreakDown!A3994:H12041,4,0)</f>
        <v>$229.00</v>
      </c>
      <c r="O3995" s="18" t="str">
        <f>VLOOKUP(Table3[[#This Row],[Order ID]],OrderBreakDown!A3994:H12041,5,0)</f>
        <v>$105.00</v>
      </c>
      <c r="P3995">
        <f>VLOOKUP(Table3[[#This Row],[Order ID]],OrderBreakDown!A3994:H12041,6,0)</f>
        <v>5</v>
      </c>
      <c r="Q3995" t="str">
        <f>VLOOKUP(Table3[[#This Row],[Order ID]],OrderBreakDown!A3994:H12041,7,0)</f>
        <v>Office Supplies</v>
      </c>
      <c r="R3995" t="str">
        <f>VLOOKUP(Table3[[#This Row],[Order ID]],OrderBreakDown!A3994:H12041,8,0)</f>
        <v>Art</v>
      </c>
    </row>
    <row r="3996" spans="1:18" ht="21.75" customHeight="1" thickBot="1" x14ac:dyDescent="0.3">
      <c r="A3996" s="5" t="s">
        <v>5913</v>
      </c>
      <c r="B3996" s="2">
        <v>41982</v>
      </c>
      <c r="C3996" s="1" t="s">
        <v>2947</v>
      </c>
      <c r="D3996" s="1" t="s">
        <v>529</v>
      </c>
      <c r="E3996" s="1" t="s">
        <v>120</v>
      </c>
      <c r="F3996" s="1" t="s">
        <v>28</v>
      </c>
      <c r="G3996" s="1" t="s">
        <v>33</v>
      </c>
      <c r="H3996" s="2">
        <v>41989</v>
      </c>
      <c r="I3996" s="1" t="s">
        <v>22</v>
      </c>
      <c r="J3996" s="6" t="s">
        <v>529</v>
      </c>
      <c r="L3996" t="str">
        <f>VLOOKUP(Table3[[#This Row],[Order ID]],OrderBreakDown!A3995:H12042,2,0)</f>
        <v>Wilson Jones 3-Hole Punch, Economy</v>
      </c>
      <c r="M3996" s="16">
        <f>VLOOKUP(Table3[[#This Row],[Order ID]],OrderBreakDown!A3995:H12042,3,0)</f>
        <v>0</v>
      </c>
      <c r="N3996" t="str">
        <f>VLOOKUP(Table3[[#This Row],[Order ID]],OrderBreakDown!A3995:H12042,4,0)</f>
        <v>$84.00</v>
      </c>
      <c r="O3996" s="18" t="str">
        <f>VLOOKUP(Table3[[#This Row],[Order ID]],OrderBreakDown!A3995:H12042,5,0)</f>
        <v>$28.00</v>
      </c>
      <c r="P3996">
        <f>VLOOKUP(Table3[[#This Row],[Order ID]],OrderBreakDown!A3995:H12042,6,0)</f>
        <v>3</v>
      </c>
      <c r="Q3996" t="str">
        <f>VLOOKUP(Table3[[#This Row],[Order ID]],OrderBreakDown!A3995:H12042,7,0)</f>
        <v>Office Supplies</v>
      </c>
      <c r="R3996" t="str">
        <f>VLOOKUP(Table3[[#This Row],[Order ID]],OrderBreakDown!A3995:H12042,8,0)</f>
        <v>Binders</v>
      </c>
    </row>
    <row r="3997" spans="1:18" ht="21.75" customHeight="1" thickBot="1" x14ac:dyDescent="0.3">
      <c r="A3997" s="5" t="s">
        <v>5914</v>
      </c>
      <c r="B3997" s="2">
        <v>41982</v>
      </c>
      <c r="C3997" s="1" t="s">
        <v>1238</v>
      </c>
      <c r="D3997" s="1" t="s">
        <v>570</v>
      </c>
      <c r="E3997" s="1" t="s">
        <v>27</v>
      </c>
      <c r="F3997" s="1" t="s">
        <v>28</v>
      </c>
      <c r="G3997" s="1" t="s">
        <v>21</v>
      </c>
      <c r="H3997" s="2">
        <v>41989</v>
      </c>
      <c r="I3997" s="1" t="s">
        <v>22</v>
      </c>
      <c r="J3997" s="6" t="s">
        <v>112</v>
      </c>
      <c r="L3997" t="str">
        <f>VLOOKUP(Table3[[#This Row],[Order ID]],OrderBreakDown!A3996:H12043,2,0)</f>
        <v>Cardinal 3-Hole Punch, Recycled</v>
      </c>
      <c r="M3997" s="16">
        <f>VLOOKUP(Table3[[#This Row],[Order ID]],OrderBreakDown!A3996:H12043,3,0)</f>
        <v>0</v>
      </c>
      <c r="N3997" t="str">
        <f>VLOOKUP(Table3[[#This Row],[Order ID]],OrderBreakDown!A3996:H12043,4,0)</f>
        <v>$175.00</v>
      </c>
      <c r="O3997" s="18" t="str">
        <f>VLOOKUP(Table3[[#This Row],[Order ID]],OrderBreakDown!A3996:H12043,5,0)</f>
        <v>$51.00</v>
      </c>
      <c r="P3997">
        <f>VLOOKUP(Table3[[#This Row],[Order ID]],OrderBreakDown!A3996:H12043,6,0)</f>
        <v>6</v>
      </c>
      <c r="Q3997" t="str">
        <f>VLOOKUP(Table3[[#This Row],[Order ID]],OrderBreakDown!A3996:H12043,7,0)</f>
        <v>Office Supplies</v>
      </c>
      <c r="R3997" t="str">
        <f>VLOOKUP(Table3[[#This Row],[Order ID]],OrderBreakDown!A3996:H12043,8,0)</f>
        <v>Binders</v>
      </c>
    </row>
    <row r="3998" spans="1:18" ht="21.75" customHeight="1" thickBot="1" x14ac:dyDescent="0.3">
      <c r="A3998" s="5" t="s">
        <v>5915</v>
      </c>
      <c r="B3998" s="2">
        <v>41982</v>
      </c>
      <c r="C3998" s="1" t="s">
        <v>967</v>
      </c>
      <c r="D3998" s="1" t="s">
        <v>947</v>
      </c>
      <c r="E3998" s="1" t="s">
        <v>77</v>
      </c>
      <c r="F3998" s="1" t="s">
        <v>28</v>
      </c>
      <c r="G3998" s="1" t="s">
        <v>21</v>
      </c>
      <c r="H3998" s="2">
        <v>41987</v>
      </c>
      <c r="I3998" s="1" t="s">
        <v>22</v>
      </c>
      <c r="J3998" s="6" t="s">
        <v>78</v>
      </c>
      <c r="L3998" t="str">
        <f>VLOOKUP(Table3[[#This Row],[Order ID]],OrderBreakDown!A3997:H12044,2,0)</f>
        <v>Rubbermaid Stacking Tray, Durable</v>
      </c>
      <c r="M3998" s="16">
        <f>VLOOKUP(Table3[[#This Row],[Order ID]],OrderBreakDown!A3997:H12044,3,0)</f>
        <v>0.2</v>
      </c>
      <c r="N3998" t="str">
        <f>VLOOKUP(Table3[[#This Row],[Order ID]],OrderBreakDown!A3997:H12044,4,0)</f>
        <v>$141.00</v>
      </c>
      <c r="O3998" s="18" t="str">
        <f>VLOOKUP(Table3[[#This Row],[Order ID]],OrderBreakDown!A3997:H12044,5,0)</f>
        <v>$28.00</v>
      </c>
      <c r="P3998">
        <f>VLOOKUP(Table3[[#This Row],[Order ID]],OrderBreakDown!A3997:H12044,6,0)</f>
        <v>7</v>
      </c>
      <c r="Q3998" t="str">
        <f>VLOOKUP(Table3[[#This Row],[Order ID]],OrderBreakDown!A3997:H12044,7,0)</f>
        <v>Furniture</v>
      </c>
      <c r="R3998" t="str">
        <f>VLOOKUP(Table3[[#This Row],[Order ID]],OrderBreakDown!A3997:H12044,8,0)</f>
        <v>Furnishings</v>
      </c>
    </row>
    <row r="3999" spans="1:18" ht="21.75" customHeight="1" thickBot="1" x14ac:dyDescent="0.3">
      <c r="A3999" s="5" t="s">
        <v>5916</v>
      </c>
      <c r="B3999" s="2">
        <v>41982</v>
      </c>
      <c r="C3999" s="1" t="s">
        <v>3060</v>
      </c>
      <c r="D3999" s="1" t="s">
        <v>241</v>
      </c>
      <c r="E3999" s="1" t="s">
        <v>27</v>
      </c>
      <c r="F3999" s="1" t="s">
        <v>28</v>
      </c>
      <c r="G3999" s="1" t="s">
        <v>21</v>
      </c>
      <c r="H3999" s="2">
        <v>41986</v>
      </c>
      <c r="I3999" s="1" t="s">
        <v>22</v>
      </c>
      <c r="J3999" s="6" t="s">
        <v>112</v>
      </c>
      <c r="L3999" t="str">
        <f>VLOOKUP(Table3[[#This Row],[Order ID]],OrderBreakDown!A3998:H12045,2,0)</f>
        <v>Safco Library with Doors, Traditional</v>
      </c>
      <c r="M3999" s="16">
        <f>VLOOKUP(Table3[[#This Row],[Order ID]],OrderBreakDown!A3998:H12045,3,0)</f>
        <v>0.1</v>
      </c>
      <c r="N3999" t="str">
        <f>VLOOKUP(Table3[[#This Row],[Order ID]],OrderBreakDown!A3998:H12045,4,0)</f>
        <v>$1,052.00</v>
      </c>
      <c r="O3999" s="18" t="str">
        <f>VLOOKUP(Table3[[#This Row],[Order ID]],OrderBreakDown!A3998:H12045,5,0)</f>
        <v>-$82.00</v>
      </c>
      <c r="P3999">
        <f>VLOOKUP(Table3[[#This Row],[Order ID]],OrderBreakDown!A3998:H12045,6,0)</f>
        <v>3</v>
      </c>
      <c r="Q3999" t="str">
        <f>VLOOKUP(Table3[[#This Row],[Order ID]],OrderBreakDown!A3998:H12045,7,0)</f>
        <v>Furniture</v>
      </c>
      <c r="R3999" t="str">
        <f>VLOOKUP(Table3[[#This Row],[Order ID]],OrderBreakDown!A3998:H12045,8,0)</f>
        <v>Bookcases</v>
      </c>
    </row>
    <row r="4000" spans="1:18" ht="21.75" customHeight="1" thickBot="1" x14ac:dyDescent="0.3">
      <c r="A4000" s="5" t="s">
        <v>5917</v>
      </c>
      <c r="B4000" s="2">
        <v>41982</v>
      </c>
      <c r="C4000" s="1" t="s">
        <v>3254</v>
      </c>
      <c r="D4000" s="1" t="s">
        <v>12</v>
      </c>
      <c r="E4000" s="1" t="s">
        <v>13</v>
      </c>
      <c r="F4000" s="1" t="s">
        <v>14</v>
      </c>
      <c r="G4000" s="1" t="s">
        <v>21</v>
      </c>
      <c r="H4000" s="2">
        <v>41987</v>
      </c>
      <c r="I4000" s="1" t="s">
        <v>22</v>
      </c>
      <c r="J4000" s="6" t="s">
        <v>12</v>
      </c>
      <c r="L4000" t="str">
        <f>VLOOKUP(Table3[[#This Row],[Order ID]],OrderBreakDown!A3999:H12046,2,0)</f>
        <v>Harbour Creations Rocking Chair, Adjustable</v>
      </c>
      <c r="M4000" s="16">
        <f>VLOOKUP(Table3[[#This Row],[Order ID]],OrderBreakDown!A3999:H12046,3,0)</f>
        <v>0.5</v>
      </c>
      <c r="N4000" t="str">
        <f>VLOOKUP(Table3[[#This Row],[Order ID]],OrderBreakDown!A3999:H12046,4,0)</f>
        <v>$224.00</v>
      </c>
      <c r="O4000" s="18" t="str">
        <f>VLOOKUP(Table3[[#This Row],[Order ID]],OrderBreakDown!A3999:H12046,5,0)</f>
        <v>-$81.00</v>
      </c>
      <c r="P4000">
        <f>VLOOKUP(Table3[[#This Row],[Order ID]],OrderBreakDown!A3999:H12046,6,0)</f>
        <v>3</v>
      </c>
      <c r="Q4000" t="str">
        <f>VLOOKUP(Table3[[#This Row],[Order ID]],OrderBreakDown!A3999:H12046,7,0)</f>
        <v>Furniture</v>
      </c>
      <c r="R4000" t="str">
        <f>VLOOKUP(Table3[[#This Row],[Order ID]],OrderBreakDown!A3999:H12046,8,0)</f>
        <v>Chairs</v>
      </c>
    </row>
    <row r="4001" spans="1:18" ht="21.75" customHeight="1" thickBot="1" x14ac:dyDescent="0.3">
      <c r="A4001" s="5" t="s">
        <v>5918</v>
      </c>
      <c r="B4001" s="2">
        <v>41983</v>
      </c>
      <c r="C4001" s="1" t="s">
        <v>595</v>
      </c>
      <c r="D4001" s="1" t="s">
        <v>674</v>
      </c>
      <c r="E4001" s="1" t="s">
        <v>27</v>
      </c>
      <c r="F4001" s="1" t="s">
        <v>28</v>
      </c>
      <c r="G4001" s="1" t="s">
        <v>21</v>
      </c>
      <c r="H4001" s="2">
        <v>41987</v>
      </c>
      <c r="I4001" s="1" t="s">
        <v>22</v>
      </c>
      <c r="J4001" s="6" t="s">
        <v>29</v>
      </c>
      <c r="L4001" t="str">
        <f>VLOOKUP(Table3[[#This Row],[Order ID]],OrderBreakDown!A4000:H12047,2,0)</f>
        <v>Wilson Jones 3-Hole Punch, Durable</v>
      </c>
      <c r="M4001" s="16">
        <f>VLOOKUP(Table3[[#This Row],[Order ID]],OrderBreakDown!A4000:H12047,3,0)</f>
        <v>0</v>
      </c>
      <c r="N4001" t="str">
        <f>VLOOKUP(Table3[[#This Row],[Order ID]],OrderBreakDown!A4000:H12047,4,0)</f>
        <v>$88.00</v>
      </c>
      <c r="O4001" s="18" t="str">
        <f>VLOOKUP(Table3[[#This Row],[Order ID]],OrderBreakDown!A4000:H12047,5,0)</f>
        <v>$19.00</v>
      </c>
      <c r="P4001">
        <f>VLOOKUP(Table3[[#This Row],[Order ID]],OrderBreakDown!A4000:H12047,6,0)</f>
        <v>3</v>
      </c>
      <c r="Q4001" t="str">
        <f>VLOOKUP(Table3[[#This Row],[Order ID]],OrderBreakDown!A4000:H12047,7,0)</f>
        <v>Office Supplies</v>
      </c>
      <c r="R4001" t="str">
        <f>VLOOKUP(Table3[[#This Row],[Order ID]],OrderBreakDown!A4000:H12047,8,0)</f>
        <v>Binders</v>
      </c>
    </row>
    <row r="4002" spans="1:18" ht="21.75" customHeight="1" thickBot="1" x14ac:dyDescent="0.3">
      <c r="A4002" s="5" t="s">
        <v>5919</v>
      </c>
      <c r="B4002" s="2">
        <v>41983</v>
      </c>
      <c r="C4002" s="1" t="s">
        <v>698</v>
      </c>
      <c r="D4002" s="1" t="s">
        <v>1048</v>
      </c>
      <c r="E4002" s="1" t="s">
        <v>20</v>
      </c>
      <c r="F4002" s="1" t="s">
        <v>14</v>
      </c>
      <c r="G4002" s="1" t="s">
        <v>33</v>
      </c>
      <c r="H4002" s="2">
        <v>41988</v>
      </c>
      <c r="I4002" s="1" t="s">
        <v>16</v>
      </c>
      <c r="J4002" s="6" t="s">
        <v>23</v>
      </c>
      <c r="L4002" t="str">
        <f>VLOOKUP(Table3[[#This Row],[Order ID]],OrderBreakDown!A4001:H12048,2,0)</f>
        <v>Epson Printer, White</v>
      </c>
      <c r="M4002" s="16">
        <f>VLOOKUP(Table3[[#This Row],[Order ID]],OrderBreakDown!A4001:H12048,3,0)</f>
        <v>0</v>
      </c>
      <c r="N4002" t="str">
        <f>VLOOKUP(Table3[[#This Row],[Order ID]],OrderBreakDown!A4001:H12048,4,0)</f>
        <v>$261.00</v>
      </c>
      <c r="O4002" s="18" t="str">
        <f>VLOOKUP(Table3[[#This Row],[Order ID]],OrderBreakDown!A4001:H12048,5,0)</f>
        <v>$10.00</v>
      </c>
      <c r="P4002">
        <f>VLOOKUP(Table3[[#This Row],[Order ID]],OrderBreakDown!A4001:H12048,6,0)</f>
        <v>1</v>
      </c>
      <c r="Q4002" t="str">
        <f>VLOOKUP(Table3[[#This Row],[Order ID]],OrderBreakDown!A4001:H12048,7,0)</f>
        <v>Technology</v>
      </c>
      <c r="R4002" t="str">
        <f>VLOOKUP(Table3[[#This Row],[Order ID]],OrderBreakDown!A4001:H12048,8,0)</f>
        <v>Machines</v>
      </c>
    </row>
    <row r="4003" spans="1:18" ht="21.75" customHeight="1" thickBot="1" x14ac:dyDescent="0.3">
      <c r="A4003" s="5" t="s">
        <v>5920</v>
      </c>
      <c r="B4003" s="2">
        <v>41983</v>
      </c>
      <c r="C4003" s="1" t="s">
        <v>5143</v>
      </c>
      <c r="D4003" s="1" t="s">
        <v>699</v>
      </c>
      <c r="E4003" s="1" t="s">
        <v>27</v>
      </c>
      <c r="F4003" s="1" t="s">
        <v>28</v>
      </c>
      <c r="G4003" s="1" t="s">
        <v>15</v>
      </c>
      <c r="H4003" s="2">
        <v>41987</v>
      </c>
      <c r="I4003" s="1" t="s">
        <v>22</v>
      </c>
      <c r="J4003" s="6" t="s">
        <v>416</v>
      </c>
      <c r="L4003" t="str">
        <f>VLOOKUP(Table3[[#This Row],[Order ID]],OrderBreakDown!A4002:H12049,2,0)</f>
        <v>Green Bar Parchment Paper, Multicolor</v>
      </c>
      <c r="M4003" s="16">
        <f>VLOOKUP(Table3[[#This Row],[Order ID]],OrderBreakDown!A4002:H12049,3,0)</f>
        <v>0</v>
      </c>
      <c r="N4003" t="str">
        <f>VLOOKUP(Table3[[#This Row],[Order ID]],OrderBreakDown!A4002:H12049,4,0)</f>
        <v>$90.00</v>
      </c>
      <c r="O4003" s="18" t="str">
        <f>VLOOKUP(Table3[[#This Row],[Order ID]],OrderBreakDown!A4002:H12049,5,0)</f>
        <v>$29.00</v>
      </c>
      <c r="P4003">
        <f>VLOOKUP(Table3[[#This Row],[Order ID]],OrderBreakDown!A4002:H12049,6,0)</f>
        <v>5</v>
      </c>
      <c r="Q4003" t="str">
        <f>VLOOKUP(Table3[[#This Row],[Order ID]],OrderBreakDown!A4002:H12049,7,0)</f>
        <v>Office Supplies</v>
      </c>
      <c r="R4003" t="str">
        <f>VLOOKUP(Table3[[#This Row],[Order ID]],OrderBreakDown!A4002:H12049,8,0)</f>
        <v>Paper</v>
      </c>
    </row>
    <row r="4004" spans="1:18" ht="21.75" customHeight="1" thickBot="1" x14ac:dyDescent="0.3">
      <c r="A4004" s="5" t="s">
        <v>5921</v>
      </c>
      <c r="B4004" s="2">
        <v>41983</v>
      </c>
      <c r="C4004" s="1" t="s">
        <v>1553</v>
      </c>
      <c r="D4004" s="1" t="s">
        <v>737</v>
      </c>
      <c r="E4004" s="1" t="s">
        <v>27</v>
      </c>
      <c r="F4004" s="1" t="s">
        <v>28</v>
      </c>
      <c r="G4004" s="1" t="s">
        <v>33</v>
      </c>
      <c r="H4004" s="2">
        <v>41989</v>
      </c>
      <c r="I4004" s="1" t="s">
        <v>22</v>
      </c>
      <c r="J4004" s="6" t="s">
        <v>194</v>
      </c>
      <c r="L4004" t="str">
        <f>VLOOKUP(Table3[[#This Row],[Order ID]],OrderBreakDown!A4003:H12050,2,0)</f>
        <v>Epson Card Printer, Red</v>
      </c>
      <c r="M4004" s="16">
        <f>VLOOKUP(Table3[[#This Row],[Order ID]],OrderBreakDown!A4003:H12050,3,0)</f>
        <v>0.15</v>
      </c>
      <c r="N4004" t="str">
        <f>VLOOKUP(Table3[[#This Row],[Order ID]],OrderBreakDown!A4003:H12050,4,0)</f>
        <v>$284.00</v>
      </c>
      <c r="O4004" s="18" t="str">
        <f>VLOOKUP(Table3[[#This Row],[Order ID]],OrderBreakDown!A4003:H12050,5,0)</f>
        <v>$100.00</v>
      </c>
      <c r="P4004">
        <f>VLOOKUP(Table3[[#This Row],[Order ID]],OrderBreakDown!A4003:H12050,6,0)</f>
        <v>2</v>
      </c>
      <c r="Q4004" t="str">
        <f>VLOOKUP(Table3[[#This Row],[Order ID]],OrderBreakDown!A4003:H12050,7,0)</f>
        <v>Technology</v>
      </c>
      <c r="R4004" t="str">
        <f>VLOOKUP(Table3[[#This Row],[Order ID]],OrderBreakDown!A4003:H12050,8,0)</f>
        <v>Machines</v>
      </c>
    </row>
    <row r="4005" spans="1:18" ht="21.75" customHeight="1" thickBot="1" x14ac:dyDescent="0.3">
      <c r="A4005" s="5" t="s">
        <v>5922</v>
      </c>
      <c r="B4005" s="2">
        <v>41983</v>
      </c>
      <c r="C4005" s="1" t="s">
        <v>1117</v>
      </c>
      <c r="D4005" s="1" t="s">
        <v>12</v>
      </c>
      <c r="E4005" s="1" t="s">
        <v>13</v>
      </c>
      <c r="F4005" s="1" t="s">
        <v>14</v>
      </c>
      <c r="G4005" s="1" t="s">
        <v>21</v>
      </c>
      <c r="H4005" s="2">
        <v>41988</v>
      </c>
      <c r="I4005" s="1" t="s">
        <v>22</v>
      </c>
      <c r="J4005" s="6" t="s">
        <v>12</v>
      </c>
      <c r="L4005" t="str">
        <f>VLOOKUP(Table3[[#This Row],[Order ID]],OrderBreakDown!A4004:H12051,2,0)</f>
        <v>Binney &amp; Smith Pens, Water Color</v>
      </c>
      <c r="M4005" s="16">
        <f>VLOOKUP(Table3[[#This Row],[Order ID]],OrderBreakDown!A4004:H12051,3,0)</f>
        <v>0.5</v>
      </c>
      <c r="N4005" t="str">
        <f>VLOOKUP(Table3[[#This Row],[Order ID]],OrderBreakDown!A4004:H12051,4,0)</f>
        <v>$8.00</v>
      </c>
      <c r="O4005" s="18" t="str">
        <f>VLOOKUP(Table3[[#This Row],[Order ID]],OrderBreakDown!A4004:H12051,5,0)</f>
        <v>-$2.00</v>
      </c>
      <c r="P4005">
        <f>VLOOKUP(Table3[[#This Row],[Order ID]],OrderBreakDown!A4004:H12051,6,0)</f>
        <v>1</v>
      </c>
      <c r="Q4005" t="str">
        <f>VLOOKUP(Table3[[#This Row],[Order ID]],OrderBreakDown!A4004:H12051,7,0)</f>
        <v>Office Supplies</v>
      </c>
      <c r="R4005" t="str">
        <f>VLOOKUP(Table3[[#This Row],[Order ID]],OrderBreakDown!A4004:H12051,8,0)</f>
        <v>Art</v>
      </c>
    </row>
    <row r="4006" spans="1:18" ht="21.75" customHeight="1" thickBot="1" x14ac:dyDescent="0.3">
      <c r="A4006" s="5" t="s">
        <v>5923</v>
      </c>
      <c r="B4006" s="2">
        <v>41984</v>
      </c>
      <c r="C4006" s="1" t="s">
        <v>765</v>
      </c>
      <c r="D4006" s="1" t="s">
        <v>73</v>
      </c>
      <c r="E4006" s="1" t="s">
        <v>20</v>
      </c>
      <c r="F4006" s="1" t="s">
        <v>14</v>
      </c>
      <c r="G4006" s="1" t="s">
        <v>21</v>
      </c>
      <c r="H4006" s="2">
        <v>41984</v>
      </c>
      <c r="I4006" s="1" t="s">
        <v>62</v>
      </c>
      <c r="J4006" s="6" t="s">
        <v>23</v>
      </c>
      <c r="L4006" t="str">
        <f>VLOOKUP(Table3[[#This Row],[Order ID]],OrderBreakDown!A4005:H12052,2,0)</f>
        <v>Hewlett Wireless Fax, Color</v>
      </c>
      <c r="M4006" s="16">
        <f>VLOOKUP(Table3[[#This Row],[Order ID]],OrderBreakDown!A4005:H12052,3,0)</f>
        <v>0.5</v>
      </c>
      <c r="N4006" t="str">
        <f>VLOOKUP(Table3[[#This Row],[Order ID]],OrderBreakDown!A4005:H12052,4,0)</f>
        <v>$1,145.00</v>
      </c>
      <c r="O4006" s="18" t="str">
        <f>VLOOKUP(Table3[[#This Row],[Order ID]],OrderBreakDown!A4005:H12052,5,0)</f>
        <v>-$687.00</v>
      </c>
      <c r="P4006">
        <f>VLOOKUP(Table3[[#This Row],[Order ID]],OrderBreakDown!A4005:H12052,6,0)</f>
        <v>6</v>
      </c>
      <c r="Q4006" t="str">
        <f>VLOOKUP(Table3[[#This Row],[Order ID]],OrderBreakDown!A4005:H12052,7,0)</f>
        <v>Technology</v>
      </c>
      <c r="R4006" t="str">
        <f>VLOOKUP(Table3[[#This Row],[Order ID]],OrderBreakDown!A4005:H12052,8,0)</f>
        <v>Copiers</v>
      </c>
    </row>
    <row r="4007" spans="1:18" ht="21.75" customHeight="1" thickBot="1" x14ac:dyDescent="0.3">
      <c r="A4007" s="5" t="s">
        <v>5924</v>
      </c>
      <c r="B4007" s="2">
        <v>41984</v>
      </c>
      <c r="C4007" s="1" t="s">
        <v>2843</v>
      </c>
      <c r="D4007" s="1" t="s">
        <v>3710</v>
      </c>
      <c r="E4007" s="1" t="s">
        <v>20</v>
      </c>
      <c r="F4007" s="1" t="s">
        <v>14</v>
      </c>
      <c r="G4007" s="1" t="s">
        <v>21</v>
      </c>
      <c r="H4007" s="2">
        <v>41986</v>
      </c>
      <c r="I4007" s="1" t="s">
        <v>16</v>
      </c>
      <c r="J4007" s="6" t="s">
        <v>23</v>
      </c>
      <c r="L4007" t="str">
        <f>VLOOKUP(Table3[[#This Row],[Order ID]],OrderBreakDown!A4006:H12053,2,0)</f>
        <v>Ikea 3-Shelf Cabinet, Metal</v>
      </c>
      <c r="M4007" s="16">
        <f>VLOOKUP(Table3[[#This Row],[Order ID]],OrderBreakDown!A4006:H12053,3,0)</f>
        <v>0</v>
      </c>
      <c r="N4007" t="str">
        <f>VLOOKUP(Table3[[#This Row],[Order ID]],OrderBreakDown!A4006:H12053,4,0)</f>
        <v>$284.00</v>
      </c>
      <c r="O4007" s="18" t="str">
        <f>VLOOKUP(Table3[[#This Row],[Order ID]],OrderBreakDown!A4006:H12053,5,0)</f>
        <v>$45.00</v>
      </c>
      <c r="P4007">
        <f>VLOOKUP(Table3[[#This Row],[Order ID]],OrderBreakDown!A4006:H12053,6,0)</f>
        <v>2</v>
      </c>
      <c r="Q4007" t="str">
        <f>VLOOKUP(Table3[[#This Row],[Order ID]],OrderBreakDown!A4006:H12053,7,0)</f>
        <v>Furniture</v>
      </c>
      <c r="R4007" t="str">
        <f>VLOOKUP(Table3[[#This Row],[Order ID]],OrderBreakDown!A4006:H12053,8,0)</f>
        <v>Bookcases</v>
      </c>
    </row>
    <row r="4008" spans="1:18" ht="21.75" customHeight="1" thickBot="1" x14ac:dyDescent="0.3">
      <c r="A4008" s="5" t="s">
        <v>5925</v>
      </c>
      <c r="B4008" s="2">
        <v>41985</v>
      </c>
      <c r="C4008" s="1" t="s">
        <v>3168</v>
      </c>
      <c r="D4008" s="1" t="s">
        <v>1481</v>
      </c>
      <c r="E4008" s="1" t="s">
        <v>49</v>
      </c>
      <c r="F4008" s="1" t="s">
        <v>50</v>
      </c>
      <c r="G4008" s="1" t="s">
        <v>21</v>
      </c>
      <c r="H4008" s="2">
        <v>41989</v>
      </c>
      <c r="I4008" s="1" t="s">
        <v>22</v>
      </c>
      <c r="J4008" s="6" t="s">
        <v>621</v>
      </c>
      <c r="L4008" t="str">
        <f>VLOOKUP(Table3[[#This Row],[Order ID]],OrderBreakDown!A4007:H12054,2,0)</f>
        <v>SanDisk Numeric Keypad, USB</v>
      </c>
      <c r="M4008" s="16">
        <f>VLOOKUP(Table3[[#This Row],[Order ID]],OrderBreakDown!A4007:H12054,3,0)</f>
        <v>0</v>
      </c>
      <c r="N4008" t="str">
        <f>VLOOKUP(Table3[[#This Row],[Order ID]],OrderBreakDown!A4007:H12054,4,0)</f>
        <v>$106.00</v>
      </c>
      <c r="O4008" s="18" t="str">
        <f>VLOOKUP(Table3[[#This Row],[Order ID]],OrderBreakDown!A4007:H12054,5,0)</f>
        <v>$34.00</v>
      </c>
      <c r="P4008">
        <f>VLOOKUP(Table3[[#This Row],[Order ID]],OrderBreakDown!A4007:H12054,6,0)</f>
        <v>2</v>
      </c>
      <c r="Q4008" t="str">
        <f>VLOOKUP(Table3[[#This Row],[Order ID]],OrderBreakDown!A4007:H12054,7,0)</f>
        <v>Technology</v>
      </c>
      <c r="R4008" t="str">
        <f>VLOOKUP(Table3[[#This Row],[Order ID]],OrderBreakDown!A4007:H12054,8,0)</f>
        <v>Accessories</v>
      </c>
    </row>
    <row r="4009" spans="1:18" ht="21.75" customHeight="1" thickBot="1" x14ac:dyDescent="0.3">
      <c r="A4009" s="5" t="s">
        <v>5926</v>
      </c>
      <c r="B4009" s="2">
        <v>41985</v>
      </c>
      <c r="C4009" s="1" t="s">
        <v>2480</v>
      </c>
      <c r="D4009" s="1" t="s">
        <v>4066</v>
      </c>
      <c r="E4009" s="1" t="s">
        <v>20</v>
      </c>
      <c r="F4009" s="1" t="s">
        <v>14</v>
      </c>
      <c r="G4009" s="1" t="s">
        <v>21</v>
      </c>
      <c r="H4009" s="2">
        <v>41985</v>
      </c>
      <c r="I4009" s="1" t="s">
        <v>62</v>
      </c>
      <c r="J4009" s="6" t="s">
        <v>23</v>
      </c>
      <c r="L4009" t="str">
        <f>VLOOKUP(Table3[[#This Row],[Order ID]],OrderBreakDown!A4008:H12055,2,0)</f>
        <v>Fellowes Folders, Blue</v>
      </c>
      <c r="M4009" s="16">
        <f>VLOOKUP(Table3[[#This Row],[Order ID]],OrderBreakDown!A4008:H12055,3,0)</f>
        <v>0</v>
      </c>
      <c r="N4009" t="str">
        <f>VLOOKUP(Table3[[#This Row],[Order ID]],OrderBreakDown!A4008:H12055,4,0)</f>
        <v>$79.00</v>
      </c>
      <c r="O4009" s="18" t="str">
        <f>VLOOKUP(Table3[[#This Row],[Order ID]],OrderBreakDown!A4008:H12055,5,0)</f>
        <v>$40.00</v>
      </c>
      <c r="P4009">
        <f>VLOOKUP(Table3[[#This Row],[Order ID]],OrderBreakDown!A4008:H12055,6,0)</f>
        <v>3</v>
      </c>
      <c r="Q4009" t="str">
        <f>VLOOKUP(Table3[[#This Row],[Order ID]],OrderBreakDown!A4008:H12055,7,0)</f>
        <v>Office Supplies</v>
      </c>
      <c r="R4009" t="str">
        <f>VLOOKUP(Table3[[#This Row],[Order ID]],OrderBreakDown!A4008:H12055,8,0)</f>
        <v>Storage</v>
      </c>
    </row>
    <row r="4010" spans="1:18" ht="21.75" customHeight="1" thickBot="1" x14ac:dyDescent="0.3">
      <c r="A4010" s="5" t="s">
        <v>5927</v>
      </c>
      <c r="B4010" s="2">
        <v>41985</v>
      </c>
      <c r="C4010" s="1" t="s">
        <v>1217</v>
      </c>
      <c r="D4010" s="1" t="s">
        <v>241</v>
      </c>
      <c r="E4010" s="1" t="s">
        <v>27</v>
      </c>
      <c r="F4010" s="1" t="s">
        <v>28</v>
      </c>
      <c r="G4010" s="1" t="s">
        <v>21</v>
      </c>
      <c r="H4010" s="2">
        <v>41991</v>
      </c>
      <c r="I4010" s="1" t="s">
        <v>22</v>
      </c>
      <c r="J4010" s="6" t="s">
        <v>112</v>
      </c>
      <c r="L4010" t="str">
        <f>VLOOKUP(Table3[[#This Row],[Order ID]],OrderBreakDown!A4009:H12056,2,0)</f>
        <v>Binney &amp; Smith Pens, Water Color</v>
      </c>
      <c r="M4010" s="16">
        <f>VLOOKUP(Table3[[#This Row],[Order ID]],OrderBreakDown!A4009:H12056,3,0)</f>
        <v>0</v>
      </c>
      <c r="N4010" t="str">
        <f>VLOOKUP(Table3[[#This Row],[Order ID]],OrderBreakDown!A4009:H12056,4,0)</f>
        <v>$45.00</v>
      </c>
      <c r="O4010" s="18" t="str">
        <f>VLOOKUP(Table3[[#This Row],[Order ID]],OrderBreakDown!A4009:H12056,5,0)</f>
        <v>$16.00</v>
      </c>
      <c r="P4010">
        <f>VLOOKUP(Table3[[#This Row],[Order ID]],OrderBreakDown!A4009:H12056,6,0)</f>
        <v>3</v>
      </c>
      <c r="Q4010" t="str">
        <f>VLOOKUP(Table3[[#This Row],[Order ID]],OrderBreakDown!A4009:H12056,7,0)</f>
        <v>Office Supplies</v>
      </c>
      <c r="R4010" t="str">
        <f>VLOOKUP(Table3[[#This Row],[Order ID]],OrderBreakDown!A4009:H12056,8,0)</f>
        <v>Art</v>
      </c>
    </row>
    <row r="4011" spans="1:18" ht="21.75" customHeight="1" thickBot="1" x14ac:dyDescent="0.3">
      <c r="A4011" s="5" t="s">
        <v>5928</v>
      </c>
      <c r="B4011" s="2">
        <v>41985</v>
      </c>
      <c r="C4011" s="1" t="s">
        <v>1858</v>
      </c>
      <c r="D4011" s="1" t="s">
        <v>267</v>
      </c>
      <c r="E4011" s="1" t="s">
        <v>120</v>
      </c>
      <c r="F4011" s="1" t="s">
        <v>28</v>
      </c>
      <c r="G4011" s="1" t="s">
        <v>33</v>
      </c>
      <c r="H4011" s="2">
        <v>41989</v>
      </c>
      <c r="I4011" s="1" t="s">
        <v>22</v>
      </c>
      <c r="J4011" s="6" t="s">
        <v>267</v>
      </c>
      <c r="L4011" t="str">
        <f>VLOOKUP(Table3[[#This Row],[Order ID]],OrderBreakDown!A4010:H12057,2,0)</f>
        <v>Advantus Photo Frame, Black</v>
      </c>
      <c r="M4011" s="16">
        <f>VLOOKUP(Table3[[#This Row],[Order ID]],OrderBreakDown!A4010:H12057,3,0)</f>
        <v>0</v>
      </c>
      <c r="N4011" t="str">
        <f>VLOOKUP(Table3[[#This Row],[Order ID]],OrderBreakDown!A4010:H12057,4,0)</f>
        <v>$159.00</v>
      </c>
      <c r="O4011" s="18" t="str">
        <f>VLOOKUP(Table3[[#This Row],[Order ID]],OrderBreakDown!A4010:H12057,5,0)</f>
        <v>$2.00</v>
      </c>
      <c r="P4011">
        <f>VLOOKUP(Table3[[#This Row],[Order ID]],OrderBreakDown!A4010:H12057,6,0)</f>
        <v>3</v>
      </c>
      <c r="Q4011" t="str">
        <f>VLOOKUP(Table3[[#This Row],[Order ID]],OrderBreakDown!A4010:H12057,7,0)</f>
        <v>Furniture</v>
      </c>
      <c r="R4011" t="str">
        <f>VLOOKUP(Table3[[#This Row],[Order ID]],OrderBreakDown!A4010:H12057,8,0)</f>
        <v>Furnishings</v>
      </c>
    </row>
    <row r="4012" spans="1:18" ht="21.75" customHeight="1" thickBot="1" x14ac:dyDescent="0.3">
      <c r="A4012" s="5" t="s">
        <v>5929</v>
      </c>
      <c r="B4012" s="2">
        <v>41985</v>
      </c>
      <c r="C4012" s="1" t="s">
        <v>1728</v>
      </c>
      <c r="D4012" s="1" t="s">
        <v>755</v>
      </c>
      <c r="E4012" s="1" t="s">
        <v>49</v>
      </c>
      <c r="F4012" s="1" t="s">
        <v>50</v>
      </c>
      <c r="G4012" s="1" t="s">
        <v>21</v>
      </c>
      <c r="H4012" s="2">
        <v>41989</v>
      </c>
      <c r="I4012" s="1" t="s">
        <v>22</v>
      </c>
      <c r="J4012" s="6" t="s">
        <v>412</v>
      </c>
      <c r="L4012" t="str">
        <f>VLOOKUP(Table3[[#This Row],[Order ID]],OrderBreakDown!A4011:H12058,2,0)</f>
        <v>Novimex Chairmat, Red</v>
      </c>
      <c r="M4012" s="16">
        <f>VLOOKUP(Table3[[#This Row],[Order ID]],OrderBreakDown!A4011:H12058,3,0)</f>
        <v>0.6</v>
      </c>
      <c r="N4012" t="str">
        <f>VLOOKUP(Table3[[#This Row],[Order ID]],OrderBreakDown!A4011:H12058,4,0)</f>
        <v>$180.00</v>
      </c>
      <c r="O4012" s="18" t="str">
        <f>VLOOKUP(Table3[[#This Row],[Order ID]],OrderBreakDown!A4011:H12058,5,0)</f>
        <v>-$135.00</v>
      </c>
      <c r="P4012">
        <f>VLOOKUP(Table3[[#This Row],[Order ID]],OrderBreakDown!A4011:H12058,6,0)</f>
        <v>8</v>
      </c>
      <c r="Q4012" t="str">
        <f>VLOOKUP(Table3[[#This Row],[Order ID]],OrderBreakDown!A4011:H12058,7,0)</f>
        <v>Furniture</v>
      </c>
      <c r="R4012" t="str">
        <f>VLOOKUP(Table3[[#This Row],[Order ID]],OrderBreakDown!A4011:H12058,8,0)</f>
        <v>Chairs</v>
      </c>
    </row>
    <row r="4013" spans="1:18" ht="21.75" customHeight="1" thickBot="1" x14ac:dyDescent="0.3">
      <c r="A4013" s="5" t="s">
        <v>5930</v>
      </c>
      <c r="B4013" s="2">
        <v>41985</v>
      </c>
      <c r="C4013" s="1" t="s">
        <v>2883</v>
      </c>
      <c r="D4013" s="1" t="s">
        <v>860</v>
      </c>
      <c r="E4013" s="1" t="s">
        <v>20</v>
      </c>
      <c r="F4013" s="1" t="s">
        <v>14</v>
      </c>
      <c r="G4013" s="1" t="s">
        <v>21</v>
      </c>
      <c r="H4013" s="2">
        <v>41989</v>
      </c>
      <c r="I4013" s="1" t="s">
        <v>16</v>
      </c>
      <c r="J4013" s="6" t="s">
        <v>419</v>
      </c>
      <c r="L4013" t="str">
        <f>VLOOKUP(Table3[[#This Row],[Order ID]],OrderBreakDown!A4012:H12059,2,0)</f>
        <v>SanDisk Note Cards, 8.5 x 11</v>
      </c>
      <c r="M4013" s="16">
        <f>VLOOKUP(Table3[[#This Row],[Order ID]],OrderBreakDown!A4012:H12059,3,0)</f>
        <v>0</v>
      </c>
      <c r="N4013" t="str">
        <f>VLOOKUP(Table3[[#This Row],[Order ID]],OrderBreakDown!A4012:H12059,4,0)</f>
        <v>$59.00</v>
      </c>
      <c r="O4013" s="18" t="str">
        <f>VLOOKUP(Table3[[#This Row],[Order ID]],OrderBreakDown!A4012:H12059,5,0)</f>
        <v>$15.00</v>
      </c>
      <c r="P4013">
        <f>VLOOKUP(Table3[[#This Row],[Order ID]],OrderBreakDown!A4012:H12059,6,0)</f>
        <v>2</v>
      </c>
      <c r="Q4013" t="str">
        <f>VLOOKUP(Table3[[#This Row],[Order ID]],OrderBreakDown!A4012:H12059,7,0)</f>
        <v>Office Supplies</v>
      </c>
      <c r="R4013" t="str">
        <f>VLOOKUP(Table3[[#This Row],[Order ID]],OrderBreakDown!A4012:H12059,8,0)</f>
        <v>Paper</v>
      </c>
    </row>
    <row r="4014" spans="1:18" ht="21.75" customHeight="1" thickBot="1" x14ac:dyDescent="0.3">
      <c r="A4014" s="5" t="s">
        <v>5931</v>
      </c>
      <c r="B4014" s="2">
        <v>41985</v>
      </c>
      <c r="C4014" s="1" t="s">
        <v>1222</v>
      </c>
      <c r="D4014" s="1" t="s">
        <v>1908</v>
      </c>
      <c r="E4014" s="1" t="s">
        <v>49</v>
      </c>
      <c r="F4014" s="1" t="s">
        <v>50</v>
      </c>
      <c r="G4014" s="1" t="s">
        <v>21</v>
      </c>
      <c r="H4014" s="2">
        <v>41992</v>
      </c>
      <c r="I4014" s="1" t="s">
        <v>22</v>
      </c>
      <c r="J4014" s="6" t="s">
        <v>391</v>
      </c>
      <c r="L4014" t="str">
        <f>VLOOKUP(Table3[[#This Row],[Order ID]],OrderBreakDown!A4013:H12060,2,0)</f>
        <v>Rubbermaid Frame, Durable</v>
      </c>
      <c r="M4014" s="16">
        <f>VLOOKUP(Table3[[#This Row],[Order ID]],OrderBreakDown!A4013:H12060,3,0)</f>
        <v>0</v>
      </c>
      <c r="N4014" t="str">
        <f>VLOOKUP(Table3[[#This Row],[Order ID]],OrderBreakDown!A4013:H12060,4,0)</f>
        <v>$214.00</v>
      </c>
      <c r="O4014" s="18" t="str">
        <f>VLOOKUP(Table3[[#This Row],[Order ID]],OrderBreakDown!A4013:H12060,5,0)</f>
        <v>$53.00</v>
      </c>
      <c r="P4014">
        <f>VLOOKUP(Table3[[#This Row],[Order ID]],OrderBreakDown!A4013:H12060,6,0)</f>
        <v>2</v>
      </c>
      <c r="Q4014" t="str">
        <f>VLOOKUP(Table3[[#This Row],[Order ID]],OrderBreakDown!A4013:H12060,7,0)</f>
        <v>Furniture</v>
      </c>
      <c r="R4014" t="str">
        <f>VLOOKUP(Table3[[#This Row],[Order ID]],OrderBreakDown!A4013:H12060,8,0)</f>
        <v>Furnishings</v>
      </c>
    </row>
    <row r="4015" spans="1:18" ht="21.75" customHeight="1" thickBot="1" x14ac:dyDescent="0.3">
      <c r="A4015" s="5" t="s">
        <v>5932</v>
      </c>
      <c r="B4015" s="2">
        <v>41985</v>
      </c>
      <c r="C4015" s="1" t="s">
        <v>461</v>
      </c>
      <c r="D4015" s="1" t="s">
        <v>1058</v>
      </c>
      <c r="E4015" s="1" t="s">
        <v>58</v>
      </c>
      <c r="F4015" s="1" t="s">
        <v>50</v>
      </c>
      <c r="G4015" s="1" t="s">
        <v>33</v>
      </c>
      <c r="H4015" s="2">
        <v>41987</v>
      </c>
      <c r="I4015" s="1" t="s">
        <v>16</v>
      </c>
      <c r="J4015" s="6" t="s">
        <v>174</v>
      </c>
      <c r="L4015" t="str">
        <f>VLOOKUP(Table3[[#This Row],[Order ID]],OrderBreakDown!A4014:H12061,2,0)</f>
        <v>Smead Box, Blue</v>
      </c>
      <c r="M4015" s="16">
        <f>VLOOKUP(Table3[[#This Row],[Order ID]],OrderBreakDown!A4014:H12061,3,0)</f>
        <v>0.1</v>
      </c>
      <c r="N4015" t="str">
        <f>VLOOKUP(Table3[[#This Row],[Order ID]],OrderBreakDown!A4014:H12061,4,0)</f>
        <v>$29.00</v>
      </c>
      <c r="O4015" s="18" t="str">
        <f>VLOOKUP(Table3[[#This Row],[Order ID]],OrderBreakDown!A4014:H12061,5,0)</f>
        <v>-$3.00</v>
      </c>
      <c r="P4015">
        <f>VLOOKUP(Table3[[#This Row],[Order ID]],OrderBreakDown!A4014:H12061,6,0)</f>
        <v>3</v>
      </c>
      <c r="Q4015" t="str">
        <f>VLOOKUP(Table3[[#This Row],[Order ID]],OrderBreakDown!A4014:H12061,7,0)</f>
        <v>Office Supplies</v>
      </c>
      <c r="R4015" t="str">
        <f>VLOOKUP(Table3[[#This Row],[Order ID]],OrderBreakDown!A4014:H12061,8,0)</f>
        <v>Storage</v>
      </c>
    </row>
    <row r="4016" spans="1:18" ht="21.75" customHeight="1" thickBot="1" x14ac:dyDescent="0.3">
      <c r="A4016" s="5" t="s">
        <v>5933</v>
      </c>
      <c r="B4016" s="2">
        <v>41986</v>
      </c>
      <c r="C4016" s="1" t="s">
        <v>240</v>
      </c>
      <c r="D4016" s="1" t="s">
        <v>1604</v>
      </c>
      <c r="E4016" s="1" t="s">
        <v>27</v>
      </c>
      <c r="F4016" s="1" t="s">
        <v>28</v>
      </c>
      <c r="G4016" s="1" t="s">
        <v>21</v>
      </c>
      <c r="H4016" s="2">
        <v>41991</v>
      </c>
      <c r="I4016" s="1" t="s">
        <v>16</v>
      </c>
      <c r="J4016" s="6" t="s">
        <v>29</v>
      </c>
      <c r="L4016" t="str">
        <f>VLOOKUP(Table3[[#This Row],[Order ID]],OrderBreakDown!A4015:H12062,2,0)</f>
        <v>Apple Smart Phone, Full Size</v>
      </c>
      <c r="M4016" s="16">
        <f>VLOOKUP(Table3[[#This Row],[Order ID]],OrderBreakDown!A4015:H12062,3,0)</f>
        <v>0.15</v>
      </c>
      <c r="N4016" t="str">
        <f>VLOOKUP(Table3[[#This Row],[Order ID]],OrderBreakDown!A4015:H12062,4,0)</f>
        <v>$1,622.00</v>
      </c>
      <c r="O4016" s="18" t="str">
        <f>VLOOKUP(Table3[[#This Row],[Order ID]],OrderBreakDown!A4015:H12062,5,0)</f>
        <v>$248.00</v>
      </c>
      <c r="P4016">
        <f>VLOOKUP(Table3[[#This Row],[Order ID]],OrderBreakDown!A4015:H12062,6,0)</f>
        <v>3</v>
      </c>
      <c r="Q4016" t="str">
        <f>VLOOKUP(Table3[[#This Row],[Order ID]],OrderBreakDown!A4015:H12062,7,0)</f>
        <v>Technology</v>
      </c>
      <c r="R4016" t="str">
        <f>VLOOKUP(Table3[[#This Row],[Order ID]],OrderBreakDown!A4015:H12062,8,0)</f>
        <v>Phones</v>
      </c>
    </row>
    <row r="4017" spans="1:18" ht="21.75" customHeight="1" thickBot="1" x14ac:dyDescent="0.3">
      <c r="A4017" s="5" t="s">
        <v>5934</v>
      </c>
      <c r="B4017" s="2">
        <v>41986</v>
      </c>
      <c r="C4017" s="1" t="s">
        <v>3421</v>
      </c>
      <c r="D4017" s="1" t="s">
        <v>26</v>
      </c>
      <c r="E4017" s="1" t="s">
        <v>27</v>
      </c>
      <c r="F4017" s="1" t="s">
        <v>28</v>
      </c>
      <c r="G4017" s="1" t="s">
        <v>21</v>
      </c>
      <c r="H4017" s="2">
        <v>41990</v>
      </c>
      <c r="I4017" s="1" t="s">
        <v>22</v>
      </c>
      <c r="J4017" s="6" t="s">
        <v>29</v>
      </c>
      <c r="L4017" t="str">
        <f>VLOOKUP(Table3[[#This Row],[Order ID]],OrderBreakDown!A4016:H12063,2,0)</f>
        <v>Stiletto Letter Opener, Steel</v>
      </c>
      <c r="M4017" s="16">
        <f>VLOOKUP(Table3[[#This Row],[Order ID]],OrderBreakDown!A4016:H12063,3,0)</f>
        <v>0</v>
      </c>
      <c r="N4017" t="str">
        <f>VLOOKUP(Table3[[#This Row],[Order ID]],OrderBreakDown!A4016:H12063,4,0)</f>
        <v>$125.00</v>
      </c>
      <c r="O4017" s="18" t="str">
        <f>VLOOKUP(Table3[[#This Row],[Order ID]],OrderBreakDown!A4016:H12063,5,0)</f>
        <v>$15.00</v>
      </c>
      <c r="P4017">
        <f>VLOOKUP(Table3[[#This Row],[Order ID]],OrderBreakDown!A4016:H12063,6,0)</f>
        <v>5</v>
      </c>
      <c r="Q4017" t="str">
        <f>VLOOKUP(Table3[[#This Row],[Order ID]],OrderBreakDown!A4016:H12063,7,0)</f>
        <v>Office Supplies</v>
      </c>
      <c r="R4017" t="str">
        <f>VLOOKUP(Table3[[#This Row],[Order ID]],OrderBreakDown!A4016:H12063,8,0)</f>
        <v>Supplies</v>
      </c>
    </row>
    <row r="4018" spans="1:18" ht="21.75" customHeight="1" thickBot="1" x14ac:dyDescent="0.3">
      <c r="A4018" s="5" t="s">
        <v>5935</v>
      </c>
      <c r="B4018" s="2">
        <v>41986</v>
      </c>
      <c r="C4018" s="1" t="s">
        <v>904</v>
      </c>
      <c r="D4018" s="1" t="s">
        <v>1152</v>
      </c>
      <c r="E4018" s="1" t="s">
        <v>66</v>
      </c>
      <c r="F4018" s="1" t="s">
        <v>28</v>
      </c>
      <c r="G4018" s="1" t="s">
        <v>21</v>
      </c>
      <c r="H4018" s="2">
        <v>41993</v>
      </c>
      <c r="I4018" s="1" t="s">
        <v>22</v>
      </c>
      <c r="J4018" s="6" t="s">
        <v>116</v>
      </c>
      <c r="L4018" t="str">
        <f>VLOOKUP(Table3[[#This Row],[Order ID]],OrderBreakDown!A4017:H12064,2,0)</f>
        <v>Stanley Pens, Easy-Erase</v>
      </c>
      <c r="M4018" s="16">
        <f>VLOOKUP(Table3[[#This Row],[Order ID]],OrderBreakDown!A4017:H12064,3,0)</f>
        <v>0</v>
      </c>
      <c r="N4018" t="str">
        <f>VLOOKUP(Table3[[#This Row],[Order ID]],OrderBreakDown!A4017:H12064,4,0)</f>
        <v>$21.00</v>
      </c>
      <c r="O4018" s="18" t="str">
        <f>VLOOKUP(Table3[[#This Row],[Order ID]],OrderBreakDown!A4017:H12064,5,0)</f>
        <v>$9.00</v>
      </c>
      <c r="P4018">
        <f>VLOOKUP(Table3[[#This Row],[Order ID]],OrderBreakDown!A4017:H12064,6,0)</f>
        <v>2</v>
      </c>
      <c r="Q4018" t="str">
        <f>VLOOKUP(Table3[[#This Row],[Order ID]],OrderBreakDown!A4017:H12064,7,0)</f>
        <v>Office Supplies</v>
      </c>
      <c r="R4018" t="str">
        <f>VLOOKUP(Table3[[#This Row],[Order ID]],OrderBreakDown!A4017:H12064,8,0)</f>
        <v>Art</v>
      </c>
    </row>
    <row r="4019" spans="1:18" ht="21.75" customHeight="1" thickBot="1" x14ac:dyDescent="0.3">
      <c r="A4019" s="5" t="s">
        <v>5936</v>
      </c>
      <c r="B4019" s="2">
        <v>41986</v>
      </c>
      <c r="C4019" s="1" t="s">
        <v>2151</v>
      </c>
      <c r="D4019" s="1" t="s">
        <v>996</v>
      </c>
      <c r="E4019" s="1" t="s">
        <v>27</v>
      </c>
      <c r="F4019" s="1" t="s">
        <v>28</v>
      </c>
      <c r="G4019" s="1" t="s">
        <v>33</v>
      </c>
      <c r="H4019" s="2">
        <v>41990</v>
      </c>
      <c r="I4019" s="1" t="s">
        <v>22</v>
      </c>
      <c r="J4019" s="6" t="s">
        <v>112</v>
      </c>
      <c r="L4019" t="str">
        <f>VLOOKUP(Table3[[#This Row],[Order ID]],OrderBreakDown!A4018:H12065,2,0)</f>
        <v>Novimex Legal Exhibit Labels, Adjustable</v>
      </c>
      <c r="M4019" s="16">
        <f>VLOOKUP(Table3[[#This Row],[Order ID]],OrderBreakDown!A4018:H12065,3,0)</f>
        <v>0</v>
      </c>
      <c r="N4019" t="str">
        <f>VLOOKUP(Table3[[#This Row],[Order ID]],OrderBreakDown!A4018:H12065,4,0)</f>
        <v>$17.00</v>
      </c>
      <c r="O4019" s="18" t="str">
        <f>VLOOKUP(Table3[[#This Row],[Order ID]],OrderBreakDown!A4018:H12065,5,0)</f>
        <v>$1.00</v>
      </c>
      <c r="P4019">
        <f>VLOOKUP(Table3[[#This Row],[Order ID]],OrderBreakDown!A4018:H12065,6,0)</f>
        <v>2</v>
      </c>
      <c r="Q4019" t="str">
        <f>VLOOKUP(Table3[[#This Row],[Order ID]],OrderBreakDown!A4018:H12065,7,0)</f>
        <v>Office Supplies</v>
      </c>
      <c r="R4019" t="str">
        <f>VLOOKUP(Table3[[#This Row],[Order ID]],OrderBreakDown!A4018:H12065,8,0)</f>
        <v>Labels</v>
      </c>
    </row>
    <row r="4020" spans="1:18" ht="21.75" customHeight="1" thickBot="1" x14ac:dyDescent="0.3">
      <c r="A4020" s="5" t="s">
        <v>5937</v>
      </c>
      <c r="B4020" s="2">
        <v>41987</v>
      </c>
      <c r="C4020" s="1" t="s">
        <v>2857</v>
      </c>
      <c r="D4020" s="1" t="s">
        <v>708</v>
      </c>
      <c r="E4020" s="1" t="s">
        <v>49</v>
      </c>
      <c r="F4020" s="1" t="s">
        <v>50</v>
      </c>
      <c r="G4020" s="1" t="s">
        <v>21</v>
      </c>
      <c r="H4020" s="2">
        <v>41992</v>
      </c>
      <c r="I4020" s="1" t="s">
        <v>22</v>
      </c>
      <c r="J4020" s="6" t="s">
        <v>108</v>
      </c>
      <c r="L4020" t="str">
        <f>VLOOKUP(Table3[[#This Row],[Order ID]],OrderBreakDown!A4019:H12066,2,0)</f>
        <v>Dania Corner Shelving, Pine</v>
      </c>
      <c r="M4020" s="16">
        <f>VLOOKUP(Table3[[#This Row],[Order ID]],OrderBreakDown!A4019:H12066,3,0)</f>
        <v>0</v>
      </c>
      <c r="N4020" t="str">
        <f>VLOOKUP(Table3[[#This Row],[Order ID]],OrderBreakDown!A4019:H12066,4,0)</f>
        <v>$494.00</v>
      </c>
      <c r="O4020" s="18" t="str">
        <f>VLOOKUP(Table3[[#This Row],[Order ID]],OrderBreakDown!A4019:H12066,5,0)</f>
        <v>$54.00</v>
      </c>
      <c r="P4020">
        <f>VLOOKUP(Table3[[#This Row],[Order ID]],OrderBreakDown!A4019:H12066,6,0)</f>
        <v>4</v>
      </c>
      <c r="Q4020" t="str">
        <f>VLOOKUP(Table3[[#This Row],[Order ID]],OrderBreakDown!A4019:H12066,7,0)</f>
        <v>Furniture</v>
      </c>
      <c r="R4020" t="str">
        <f>VLOOKUP(Table3[[#This Row],[Order ID]],OrderBreakDown!A4019:H12066,8,0)</f>
        <v>Bookcases</v>
      </c>
    </row>
    <row r="4021" spans="1:18" ht="21.75" customHeight="1" thickBot="1" x14ac:dyDescent="0.3">
      <c r="A4021" s="5" t="s">
        <v>5938</v>
      </c>
      <c r="B4021" s="2">
        <v>41988</v>
      </c>
      <c r="C4021" s="1" t="s">
        <v>3954</v>
      </c>
      <c r="D4021" s="1" t="s">
        <v>1097</v>
      </c>
      <c r="E4021" s="1" t="s">
        <v>27</v>
      </c>
      <c r="F4021" s="1" t="s">
        <v>28</v>
      </c>
      <c r="G4021" s="1" t="s">
        <v>21</v>
      </c>
      <c r="H4021" s="2">
        <v>41994</v>
      </c>
      <c r="I4021" s="1" t="s">
        <v>22</v>
      </c>
      <c r="J4021" s="6" t="s">
        <v>45</v>
      </c>
      <c r="L4021" t="str">
        <f>VLOOKUP(Table3[[#This Row],[Order ID]],OrderBreakDown!A4020:H12067,2,0)</f>
        <v>Rubbermaid Light Bulb, Erganomic</v>
      </c>
      <c r="M4021" s="16">
        <f>VLOOKUP(Table3[[#This Row],[Order ID]],OrderBreakDown!A4020:H12067,3,0)</f>
        <v>0</v>
      </c>
      <c r="N4021" t="str">
        <f>VLOOKUP(Table3[[#This Row],[Order ID]],OrderBreakDown!A4020:H12067,4,0)</f>
        <v>$122.00</v>
      </c>
      <c r="O4021" s="18" t="str">
        <f>VLOOKUP(Table3[[#This Row],[Order ID]],OrderBreakDown!A4020:H12067,5,0)</f>
        <v>$59.00</v>
      </c>
      <c r="P4021">
        <f>VLOOKUP(Table3[[#This Row],[Order ID]],OrderBreakDown!A4020:H12067,6,0)</f>
        <v>7</v>
      </c>
      <c r="Q4021" t="str">
        <f>VLOOKUP(Table3[[#This Row],[Order ID]],OrderBreakDown!A4020:H12067,7,0)</f>
        <v>Furniture</v>
      </c>
      <c r="R4021" t="str">
        <f>VLOOKUP(Table3[[#This Row],[Order ID]],OrderBreakDown!A4020:H12067,8,0)</f>
        <v>Furnishings</v>
      </c>
    </row>
    <row r="4022" spans="1:18" ht="21.75" customHeight="1" thickBot="1" x14ac:dyDescent="0.3">
      <c r="A4022" s="5" t="s">
        <v>5939</v>
      </c>
      <c r="B4022" s="2">
        <v>41988</v>
      </c>
      <c r="C4022" s="1" t="s">
        <v>47</v>
      </c>
      <c r="D4022" s="1" t="s">
        <v>224</v>
      </c>
      <c r="E4022" s="1" t="s">
        <v>66</v>
      </c>
      <c r="F4022" s="1" t="s">
        <v>28</v>
      </c>
      <c r="G4022" s="1" t="s">
        <v>21</v>
      </c>
      <c r="H4022" s="2">
        <v>41992</v>
      </c>
      <c r="I4022" s="1" t="s">
        <v>22</v>
      </c>
      <c r="J4022" s="6" t="s">
        <v>67</v>
      </c>
      <c r="L4022" t="str">
        <f>VLOOKUP(Table3[[#This Row],[Order ID]],OrderBreakDown!A4021:H12068,2,0)</f>
        <v>BIC Canvas, Fluorescent</v>
      </c>
      <c r="M4022" s="16">
        <f>VLOOKUP(Table3[[#This Row],[Order ID]],OrderBreakDown!A4021:H12068,3,0)</f>
        <v>0.5</v>
      </c>
      <c r="N4022" t="str">
        <f>VLOOKUP(Table3[[#This Row],[Order ID]],OrderBreakDown!A4021:H12068,4,0)</f>
        <v>$55.00</v>
      </c>
      <c r="O4022" s="18" t="str">
        <f>VLOOKUP(Table3[[#This Row],[Order ID]],OrderBreakDown!A4021:H12068,5,0)</f>
        <v>-$17.00</v>
      </c>
      <c r="P4022">
        <f>VLOOKUP(Table3[[#This Row],[Order ID]],OrderBreakDown!A4021:H12068,6,0)</f>
        <v>2</v>
      </c>
      <c r="Q4022" t="str">
        <f>VLOOKUP(Table3[[#This Row],[Order ID]],OrderBreakDown!A4021:H12068,7,0)</f>
        <v>Office Supplies</v>
      </c>
      <c r="R4022" t="str">
        <f>VLOOKUP(Table3[[#This Row],[Order ID]],OrderBreakDown!A4021:H12068,8,0)</f>
        <v>Art</v>
      </c>
    </row>
    <row r="4023" spans="1:18" ht="21.75" customHeight="1" thickBot="1" x14ac:dyDescent="0.3">
      <c r="A4023" s="5" t="s">
        <v>5940</v>
      </c>
      <c r="B4023" s="2">
        <v>41988</v>
      </c>
      <c r="C4023" s="1" t="s">
        <v>3954</v>
      </c>
      <c r="D4023" s="1" t="s">
        <v>613</v>
      </c>
      <c r="E4023" s="1" t="s">
        <v>27</v>
      </c>
      <c r="F4023" s="1" t="s">
        <v>28</v>
      </c>
      <c r="G4023" s="1" t="s">
        <v>21</v>
      </c>
      <c r="H4023" s="2">
        <v>41990</v>
      </c>
      <c r="I4023" s="1" t="s">
        <v>16</v>
      </c>
      <c r="J4023" s="6" t="s">
        <v>614</v>
      </c>
      <c r="L4023" t="str">
        <f>VLOOKUP(Table3[[#This Row],[Order ID]],OrderBreakDown!A4022:H12069,2,0)</f>
        <v>Advantus Frame, Black</v>
      </c>
      <c r="M4023" s="16">
        <f>VLOOKUP(Table3[[#This Row],[Order ID]],OrderBreakDown!A4022:H12069,3,0)</f>
        <v>0</v>
      </c>
      <c r="N4023" t="str">
        <f>VLOOKUP(Table3[[#This Row],[Order ID]],OrderBreakDown!A4022:H12069,4,0)</f>
        <v>$667.00</v>
      </c>
      <c r="O4023" s="18" t="str">
        <f>VLOOKUP(Table3[[#This Row],[Order ID]],OrderBreakDown!A4022:H12069,5,0)</f>
        <v>$133.00</v>
      </c>
      <c r="P4023">
        <f>VLOOKUP(Table3[[#This Row],[Order ID]],OrderBreakDown!A4022:H12069,6,0)</f>
        <v>6</v>
      </c>
      <c r="Q4023" t="str">
        <f>VLOOKUP(Table3[[#This Row],[Order ID]],OrderBreakDown!A4022:H12069,7,0)</f>
        <v>Furniture</v>
      </c>
      <c r="R4023" t="str">
        <f>VLOOKUP(Table3[[#This Row],[Order ID]],OrderBreakDown!A4022:H12069,8,0)</f>
        <v>Furnishings</v>
      </c>
    </row>
    <row r="4024" spans="1:18" ht="21.75" customHeight="1" thickBot="1" x14ac:dyDescent="0.3">
      <c r="A4024" s="5" t="s">
        <v>5941</v>
      </c>
      <c r="B4024" s="2">
        <v>41988</v>
      </c>
      <c r="C4024" s="1" t="s">
        <v>1585</v>
      </c>
      <c r="D4024" s="1" t="s">
        <v>465</v>
      </c>
      <c r="E4024" s="1" t="s">
        <v>66</v>
      </c>
      <c r="F4024" s="1" t="s">
        <v>28</v>
      </c>
      <c r="G4024" s="1" t="s">
        <v>21</v>
      </c>
      <c r="H4024" s="2">
        <v>41992</v>
      </c>
      <c r="I4024" s="1" t="s">
        <v>22</v>
      </c>
      <c r="J4024" s="6" t="s">
        <v>465</v>
      </c>
      <c r="L4024" t="str">
        <f>VLOOKUP(Table3[[#This Row],[Order ID]],OrderBreakDown!A4023:H12070,2,0)</f>
        <v>BIC Markers, Water Color</v>
      </c>
      <c r="M4024" s="16">
        <f>VLOOKUP(Table3[[#This Row],[Order ID]],OrderBreakDown!A4023:H12070,3,0)</f>
        <v>0</v>
      </c>
      <c r="N4024" t="str">
        <f>VLOOKUP(Table3[[#This Row],[Order ID]],OrderBreakDown!A4023:H12070,4,0)</f>
        <v>$59.00</v>
      </c>
      <c r="O4024" s="18" t="str">
        <f>VLOOKUP(Table3[[#This Row],[Order ID]],OrderBreakDown!A4023:H12070,5,0)</f>
        <v>$21.00</v>
      </c>
      <c r="P4024">
        <f>VLOOKUP(Table3[[#This Row],[Order ID]],OrderBreakDown!A4023:H12070,6,0)</f>
        <v>2</v>
      </c>
      <c r="Q4024" t="str">
        <f>VLOOKUP(Table3[[#This Row],[Order ID]],OrderBreakDown!A4023:H12070,7,0)</f>
        <v>Office Supplies</v>
      </c>
      <c r="R4024" t="str">
        <f>VLOOKUP(Table3[[#This Row],[Order ID]],OrderBreakDown!A4023:H12070,8,0)</f>
        <v>Art</v>
      </c>
    </row>
    <row r="4025" spans="1:18" ht="21.75" customHeight="1" thickBot="1" x14ac:dyDescent="0.3">
      <c r="A4025" s="5" t="s">
        <v>5942</v>
      </c>
      <c r="B4025" s="2">
        <v>41988</v>
      </c>
      <c r="C4025" s="1" t="s">
        <v>2877</v>
      </c>
      <c r="D4025" s="1" t="s">
        <v>259</v>
      </c>
      <c r="E4025" s="1" t="s">
        <v>260</v>
      </c>
      <c r="F4025" s="1" t="s">
        <v>14</v>
      </c>
      <c r="G4025" s="1" t="s">
        <v>15</v>
      </c>
      <c r="H4025" s="2">
        <v>41990</v>
      </c>
      <c r="I4025" s="1" t="s">
        <v>37</v>
      </c>
      <c r="J4025" s="6" t="s">
        <v>259</v>
      </c>
      <c r="L4025" t="str">
        <f>VLOOKUP(Table3[[#This Row],[Order ID]],OrderBreakDown!A4024:H12071,2,0)</f>
        <v>Eaton Message Books, 8.5 x 11</v>
      </c>
      <c r="M4025" s="16">
        <f>VLOOKUP(Table3[[#This Row],[Order ID]],OrderBreakDown!A4024:H12071,3,0)</f>
        <v>0.5</v>
      </c>
      <c r="N4025" t="str">
        <f>VLOOKUP(Table3[[#This Row],[Order ID]],OrderBreakDown!A4024:H12071,4,0)</f>
        <v>$37.00</v>
      </c>
      <c r="O4025" s="18" t="str">
        <f>VLOOKUP(Table3[[#This Row],[Order ID]],OrderBreakDown!A4024:H12071,5,0)</f>
        <v>-$5.00</v>
      </c>
      <c r="P4025">
        <f>VLOOKUP(Table3[[#This Row],[Order ID]],OrderBreakDown!A4024:H12071,6,0)</f>
        <v>3</v>
      </c>
      <c r="Q4025" t="str">
        <f>VLOOKUP(Table3[[#This Row],[Order ID]],OrderBreakDown!A4024:H12071,7,0)</f>
        <v>Office Supplies</v>
      </c>
      <c r="R4025" t="str">
        <f>VLOOKUP(Table3[[#This Row],[Order ID]],OrderBreakDown!A4024:H12071,8,0)</f>
        <v>Paper</v>
      </c>
    </row>
    <row r="4026" spans="1:18" ht="21.75" customHeight="1" thickBot="1" x14ac:dyDescent="0.3">
      <c r="A4026" s="5" t="s">
        <v>5943</v>
      </c>
      <c r="B4026" s="2">
        <v>41988</v>
      </c>
      <c r="C4026" s="1" t="s">
        <v>1841</v>
      </c>
      <c r="D4026" s="1" t="s">
        <v>2388</v>
      </c>
      <c r="E4026" s="1" t="s">
        <v>13</v>
      </c>
      <c r="F4026" s="1" t="s">
        <v>14</v>
      </c>
      <c r="G4026" s="1" t="s">
        <v>33</v>
      </c>
      <c r="H4026" s="2">
        <v>41994</v>
      </c>
      <c r="I4026" s="1" t="s">
        <v>22</v>
      </c>
      <c r="J4026" s="6" t="s">
        <v>12</v>
      </c>
      <c r="L4026" t="str">
        <f>VLOOKUP(Table3[[#This Row],[Order ID]],OrderBreakDown!A4025:H12072,2,0)</f>
        <v>Avery Binding Machine, Clear</v>
      </c>
      <c r="M4026" s="16">
        <f>VLOOKUP(Table3[[#This Row],[Order ID]],OrderBreakDown!A4025:H12072,3,0)</f>
        <v>0.5</v>
      </c>
      <c r="N4026" t="str">
        <f>VLOOKUP(Table3[[#This Row],[Order ID]],OrderBreakDown!A4025:H12072,4,0)</f>
        <v>$314.00</v>
      </c>
      <c r="O4026" s="18" t="str">
        <f>VLOOKUP(Table3[[#This Row],[Order ID]],OrderBreakDown!A4025:H12072,5,0)</f>
        <v>-$239.00</v>
      </c>
      <c r="P4026">
        <f>VLOOKUP(Table3[[#This Row],[Order ID]],OrderBreakDown!A4025:H12072,6,0)</f>
        <v>13</v>
      </c>
      <c r="Q4026" t="str">
        <f>VLOOKUP(Table3[[#This Row],[Order ID]],OrderBreakDown!A4025:H12072,7,0)</f>
        <v>Office Supplies</v>
      </c>
      <c r="R4026" t="str">
        <f>VLOOKUP(Table3[[#This Row],[Order ID]],OrderBreakDown!A4025:H12072,8,0)</f>
        <v>Binders</v>
      </c>
    </row>
    <row r="4027" spans="1:18" ht="21.75" customHeight="1" thickBot="1" x14ac:dyDescent="0.3">
      <c r="A4027" s="5" t="s">
        <v>5944</v>
      </c>
      <c r="B4027" s="2">
        <v>41989</v>
      </c>
      <c r="C4027" s="1" t="s">
        <v>155</v>
      </c>
      <c r="D4027" s="1" t="s">
        <v>1204</v>
      </c>
      <c r="E4027" s="1" t="s">
        <v>58</v>
      </c>
      <c r="F4027" s="1" t="s">
        <v>50</v>
      </c>
      <c r="G4027" s="1" t="s">
        <v>21</v>
      </c>
      <c r="H4027" s="2">
        <v>41992</v>
      </c>
      <c r="I4027" s="1" t="s">
        <v>16</v>
      </c>
      <c r="J4027" s="6" t="s">
        <v>96</v>
      </c>
      <c r="L4027" t="str">
        <f>VLOOKUP(Table3[[#This Row],[Order ID]],OrderBreakDown!A4026:H12073,2,0)</f>
        <v>Rogers Folders, Wire Frame</v>
      </c>
      <c r="M4027" s="16">
        <f>VLOOKUP(Table3[[#This Row],[Order ID]],OrderBreakDown!A4026:H12073,3,0)</f>
        <v>0.1</v>
      </c>
      <c r="N4027" t="str">
        <f>VLOOKUP(Table3[[#This Row],[Order ID]],OrderBreakDown!A4026:H12073,4,0)</f>
        <v>$54.00</v>
      </c>
      <c r="O4027" s="18" t="str">
        <f>VLOOKUP(Table3[[#This Row],[Order ID]],OrderBreakDown!A4026:H12073,5,0)</f>
        <v>$1.00</v>
      </c>
      <c r="P4027">
        <f>VLOOKUP(Table3[[#This Row],[Order ID]],OrderBreakDown!A4026:H12073,6,0)</f>
        <v>2</v>
      </c>
      <c r="Q4027" t="str">
        <f>VLOOKUP(Table3[[#This Row],[Order ID]],OrderBreakDown!A4026:H12073,7,0)</f>
        <v>Office Supplies</v>
      </c>
      <c r="R4027" t="str">
        <f>VLOOKUP(Table3[[#This Row],[Order ID]],OrderBreakDown!A4026:H12073,8,0)</f>
        <v>Storage</v>
      </c>
    </row>
    <row r="4028" spans="1:18" ht="21.75" customHeight="1" thickBot="1" x14ac:dyDescent="0.3">
      <c r="A4028" s="5" t="s">
        <v>5945</v>
      </c>
      <c r="B4028" s="2">
        <v>41989</v>
      </c>
      <c r="C4028" s="1" t="s">
        <v>3232</v>
      </c>
      <c r="D4028" s="1" t="s">
        <v>590</v>
      </c>
      <c r="E4028" s="1" t="s">
        <v>27</v>
      </c>
      <c r="F4028" s="1" t="s">
        <v>28</v>
      </c>
      <c r="G4028" s="1" t="s">
        <v>21</v>
      </c>
      <c r="H4028" s="2">
        <v>41989</v>
      </c>
      <c r="I4028" s="1" t="s">
        <v>62</v>
      </c>
      <c r="J4028" s="6" t="s">
        <v>112</v>
      </c>
      <c r="L4028" t="str">
        <f>VLOOKUP(Table3[[#This Row],[Order ID]],OrderBreakDown!A4027:H12074,2,0)</f>
        <v>Ibico 3-Hole Punch, Clear</v>
      </c>
      <c r="M4028" s="16">
        <f>VLOOKUP(Table3[[#This Row],[Order ID]],OrderBreakDown!A4027:H12074,3,0)</f>
        <v>0</v>
      </c>
      <c r="N4028" t="str">
        <f>VLOOKUP(Table3[[#This Row],[Order ID]],OrderBreakDown!A4027:H12074,4,0)</f>
        <v>$90.00</v>
      </c>
      <c r="O4028" s="18" t="str">
        <f>VLOOKUP(Table3[[#This Row],[Order ID]],OrderBreakDown!A4027:H12074,5,0)</f>
        <v>$36.00</v>
      </c>
      <c r="P4028">
        <f>VLOOKUP(Table3[[#This Row],[Order ID]],OrderBreakDown!A4027:H12074,6,0)</f>
        <v>3</v>
      </c>
      <c r="Q4028" t="str">
        <f>VLOOKUP(Table3[[#This Row],[Order ID]],OrderBreakDown!A4027:H12074,7,0)</f>
        <v>Office Supplies</v>
      </c>
      <c r="R4028" t="str">
        <f>VLOOKUP(Table3[[#This Row],[Order ID]],OrderBreakDown!A4027:H12074,8,0)</f>
        <v>Binders</v>
      </c>
    </row>
    <row r="4029" spans="1:18" ht="21.75" customHeight="1" thickBot="1" x14ac:dyDescent="0.3">
      <c r="A4029" s="5" t="s">
        <v>5946</v>
      </c>
      <c r="B4029" s="2">
        <v>41989</v>
      </c>
      <c r="C4029" s="1" t="s">
        <v>496</v>
      </c>
      <c r="D4029" s="1" t="s">
        <v>2804</v>
      </c>
      <c r="E4029" s="1" t="s">
        <v>27</v>
      </c>
      <c r="F4029" s="1" t="s">
        <v>28</v>
      </c>
      <c r="G4029" s="1" t="s">
        <v>33</v>
      </c>
      <c r="H4029" s="2">
        <v>41994</v>
      </c>
      <c r="I4029" s="1" t="s">
        <v>22</v>
      </c>
      <c r="J4029" s="6" t="s">
        <v>112</v>
      </c>
      <c r="L4029" t="str">
        <f>VLOOKUP(Table3[[#This Row],[Order ID]],OrderBreakDown!A4028:H12075,2,0)</f>
        <v>Ames Clasp Envelope, Set of 50</v>
      </c>
      <c r="M4029" s="16">
        <f>VLOOKUP(Table3[[#This Row],[Order ID]],OrderBreakDown!A4028:H12075,3,0)</f>
        <v>0</v>
      </c>
      <c r="N4029" t="str">
        <f>VLOOKUP(Table3[[#This Row],[Order ID]],OrderBreakDown!A4028:H12075,4,0)</f>
        <v>$36.00</v>
      </c>
      <c r="O4029" s="18" t="str">
        <f>VLOOKUP(Table3[[#This Row],[Order ID]],OrderBreakDown!A4028:H12075,5,0)</f>
        <v>$16.00</v>
      </c>
      <c r="P4029">
        <f>VLOOKUP(Table3[[#This Row],[Order ID]],OrderBreakDown!A4028:H12075,6,0)</f>
        <v>5</v>
      </c>
      <c r="Q4029" t="str">
        <f>VLOOKUP(Table3[[#This Row],[Order ID]],OrderBreakDown!A4028:H12075,7,0)</f>
        <v>Office Supplies</v>
      </c>
      <c r="R4029" t="str">
        <f>VLOOKUP(Table3[[#This Row],[Order ID]],OrderBreakDown!A4028:H12075,8,0)</f>
        <v>Envelopes</v>
      </c>
    </row>
    <row r="4030" spans="1:18" ht="21.75" customHeight="1" thickBot="1" x14ac:dyDescent="0.3">
      <c r="A4030" s="5" t="s">
        <v>5947</v>
      </c>
      <c r="B4030" s="2">
        <v>41989</v>
      </c>
      <c r="C4030" s="1" t="s">
        <v>617</v>
      </c>
      <c r="D4030" s="1" t="s">
        <v>5882</v>
      </c>
      <c r="E4030" s="1" t="s">
        <v>58</v>
      </c>
      <c r="F4030" s="1" t="s">
        <v>50</v>
      </c>
      <c r="G4030" s="1" t="s">
        <v>21</v>
      </c>
      <c r="H4030" s="2">
        <v>41993</v>
      </c>
      <c r="I4030" s="1" t="s">
        <v>22</v>
      </c>
      <c r="J4030" s="6" t="s">
        <v>444</v>
      </c>
      <c r="L4030" t="str">
        <f>VLOOKUP(Table3[[#This Row],[Order ID]],OrderBreakDown!A4029:H12076,2,0)</f>
        <v>Novimex File Folder Labels, Adjustable</v>
      </c>
      <c r="M4030" s="16">
        <f>VLOOKUP(Table3[[#This Row],[Order ID]],OrderBreakDown!A4029:H12076,3,0)</f>
        <v>0</v>
      </c>
      <c r="N4030" t="str">
        <f>VLOOKUP(Table3[[#This Row],[Order ID]],OrderBreakDown!A4029:H12076,4,0)</f>
        <v>$12.00</v>
      </c>
      <c r="O4030" s="18" t="str">
        <f>VLOOKUP(Table3[[#This Row],[Order ID]],OrderBreakDown!A4029:H12076,5,0)</f>
        <v>$2.00</v>
      </c>
      <c r="P4030">
        <f>VLOOKUP(Table3[[#This Row],[Order ID]],OrderBreakDown!A4029:H12076,6,0)</f>
        <v>2</v>
      </c>
      <c r="Q4030" t="str">
        <f>VLOOKUP(Table3[[#This Row],[Order ID]],OrderBreakDown!A4029:H12076,7,0)</f>
        <v>Office Supplies</v>
      </c>
      <c r="R4030" t="str">
        <f>VLOOKUP(Table3[[#This Row],[Order ID]],OrderBreakDown!A4029:H12076,8,0)</f>
        <v>Labels</v>
      </c>
    </row>
    <row r="4031" spans="1:18" ht="21.75" customHeight="1" thickBot="1" x14ac:dyDescent="0.3">
      <c r="A4031" s="5" t="s">
        <v>5948</v>
      </c>
      <c r="B4031" s="2">
        <v>41989</v>
      </c>
      <c r="C4031" s="1" t="s">
        <v>663</v>
      </c>
      <c r="D4031" s="1" t="s">
        <v>2010</v>
      </c>
      <c r="E4031" s="1" t="s">
        <v>20</v>
      </c>
      <c r="F4031" s="1" t="s">
        <v>14</v>
      </c>
      <c r="G4031" s="1" t="s">
        <v>33</v>
      </c>
      <c r="H4031" s="2">
        <v>41993</v>
      </c>
      <c r="I4031" s="1" t="s">
        <v>22</v>
      </c>
      <c r="J4031" s="6" t="s">
        <v>23</v>
      </c>
      <c r="L4031" t="str">
        <f>VLOOKUP(Table3[[#This Row],[Order ID]],OrderBreakDown!A4030:H12077,2,0)</f>
        <v>Harbour Creations Removable Labels, Adjustable</v>
      </c>
      <c r="M4031" s="16">
        <f>VLOOKUP(Table3[[#This Row],[Order ID]],OrderBreakDown!A4030:H12077,3,0)</f>
        <v>0</v>
      </c>
      <c r="N4031" t="str">
        <f>VLOOKUP(Table3[[#This Row],[Order ID]],OrderBreakDown!A4030:H12077,4,0)</f>
        <v>$50.00</v>
      </c>
      <c r="O4031" s="18" t="str">
        <f>VLOOKUP(Table3[[#This Row],[Order ID]],OrderBreakDown!A4030:H12077,5,0)</f>
        <v>$7.00</v>
      </c>
      <c r="P4031">
        <f>VLOOKUP(Table3[[#This Row],[Order ID]],OrderBreakDown!A4030:H12077,6,0)</f>
        <v>6</v>
      </c>
      <c r="Q4031" t="str">
        <f>VLOOKUP(Table3[[#This Row],[Order ID]],OrderBreakDown!A4030:H12077,7,0)</f>
        <v>Office Supplies</v>
      </c>
      <c r="R4031" t="str">
        <f>VLOOKUP(Table3[[#This Row],[Order ID]],OrderBreakDown!A4030:H12077,8,0)</f>
        <v>Labels</v>
      </c>
    </row>
    <row r="4032" spans="1:18" ht="21.75" customHeight="1" thickBot="1" x14ac:dyDescent="0.3">
      <c r="A4032" s="5" t="s">
        <v>5949</v>
      </c>
      <c r="B4032" s="2">
        <v>41989</v>
      </c>
      <c r="C4032" s="1" t="s">
        <v>1805</v>
      </c>
      <c r="D4032" s="1" t="s">
        <v>180</v>
      </c>
      <c r="E4032" s="1" t="s">
        <v>27</v>
      </c>
      <c r="F4032" s="1" t="s">
        <v>28</v>
      </c>
      <c r="G4032" s="1" t="s">
        <v>33</v>
      </c>
      <c r="H4032" s="2">
        <v>41993</v>
      </c>
      <c r="I4032" s="1" t="s">
        <v>22</v>
      </c>
      <c r="J4032" s="6" t="s">
        <v>181</v>
      </c>
      <c r="L4032" t="str">
        <f>VLOOKUP(Table3[[#This Row],[Order ID]],OrderBreakDown!A4031:H12078,2,0)</f>
        <v>Sanford Markers, Blue</v>
      </c>
      <c r="M4032" s="16">
        <f>VLOOKUP(Table3[[#This Row],[Order ID]],OrderBreakDown!A4031:H12078,3,0)</f>
        <v>0.5</v>
      </c>
      <c r="N4032" t="str">
        <f>VLOOKUP(Table3[[#This Row],[Order ID]],OrderBreakDown!A4031:H12078,4,0)</f>
        <v>$81.00</v>
      </c>
      <c r="O4032" s="18" t="str">
        <f>VLOOKUP(Table3[[#This Row],[Order ID]],OrderBreakDown!A4031:H12078,5,0)</f>
        <v>-$51.00</v>
      </c>
      <c r="P4032">
        <f>VLOOKUP(Table3[[#This Row],[Order ID]],OrderBreakDown!A4031:H12078,6,0)</f>
        <v>7</v>
      </c>
      <c r="Q4032" t="str">
        <f>VLOOKUP(Table3[[#This Row],[Order ID]],OrderBreakDown!A4031:H12078,7,0)</f>
        <v>Office Supplies</v>
      </c>
      <c r="R4032" t="str">
        <f>VLOOKUP(Table3[[#This Row],[Order ID]],OrderBreakDown!A4031:H12078,8,0)</f>
        <v>Art</v>
      </c>
    </row>
    <row r="4033" spans="1:18" ht="21.75" customHeight="1" thickBot="1" x14ac:dyDescent="0.3">
      <c r="A4033" s="5" t="s">
        <v>5950</v>
      </c>
      <c r="B4033" s="2">
        <v>41989</v>
      </c>
      <c r="C4033" s="1" t="s">
        <v>2469</v>
      </c>
      <c r="D4033" s="1" t="s">
        <v>73</v>
      </c>
      <c r="E4033" s="1" t="s">
        <v>20</v>
      </c>
      <c r="F4033" s="1" t="s">
        <v>14</v>
      </c>
      <c r="G4033" s="1" t="s">
        <v>21</v>
      </c>
      <c r="H4033" s="2">
        <v>41994</v>
      </c>
      <c r="I4033" s="1" t="s">
        <v>22</v>
      </c>
      <c r="J4033" s="6" t="s">
        <v>23</v>
      </c>
      <c r="L4033" t="str">
        <f>VLOOKUP(Table3[[#This Row],[Order ID]],OrderBreakDown!A4032:H12079,2,0)</f>
        <v>Binney &amp; Smith Sketch Pad, Water Color</v>
      </c>
      <c r="M4033" s="16">
        <f>VLOOKUP(Table3[[#This Row],[Order ID]],OrderBreakDown!A4032:H12079,3,0)</f>
        <v>0.5</v>
      </c>
      <c r="N4033" t="str">
        <f>VLOOKUP(Table3[[#This Row],[Order ID]],OrderBreakDown!A4032:H12079,4,0)</f>
        <v>$74.00</v>
      </c>
      <c r="O4033" s="18" t="str">
        <f>VLOOKUP(Table3[[#This Row],[Order ID]],OrderBreakDown!A4032:H12079,5,0)</f>
        <v>-$25.00</v>
      </c>
      <c r="P4033">
        <f>VLOOKUP(Table3[[#This Row],[Order ID]],OrderBreakDown!A4032:H12079,6,0)</f>
        <v>3</v>
      </c>
      <c r="Q4033" t="str">
        <f>VLOOKUP(Table3[[#This Row],[Order ID]],OrderBreakDown!A4032:H12079,7,0)</f>
        <v>Office Supplies</v>
      </c>
      <c r="R4033" t="str">
        <f>VLOOKUP(Table3[[#This Row],[Order ID]],OrderBreakDown!A4032:H12079,8,0)</f>
        <v>Art</v>
      </c>
    </row>
    <row r="4034" spans="1:18" ht="21.75" customHeight="1" thickBot="1" x14ac:dyDescent="0.3">
      <c r="A4034" s="5" t="s">
        <v>5951</v>
      </c>
      <c r="B4034" s="2">
        <v>41989</v>
      </c>
      <c r="C4034" s="1" t="s">
        <v>707</v>
      </c>
      <c r="D4034" s="1" t="s">
        <v>1268</v>
      </c>
      <c r="E4034" s="1" t="s">
        <v>20</v>
      </c>
      <c r="F4034" s="1" t="s">
        <v>14</v>
      </c>
      <c r="G4034" s="1" t="s">
        <v>15</v>
      </c>
      <c r="H4034" s="2">
        <v>41993</v>
      </c>
      <c r="I4034" s="1" t="s">
        <v>22</v>
      </c>
      <c r="J4034" s="6" t="s">
        <v>23</v>
      </c>
      <c r="L4034" t="str">
        <f>VLOOKUP(Table3[[#This Row],[Order ID]],OrderBreakDown!A4033:H12080,2,0)</f>
        <v>Eldon Photo Frame, Black</v>
      </c>
      <c r="M4034" s="16">
        <f>VLOOKUP(Table3[[#This Row],[Order ID]],OrderBreakDown!A4033:H12080,3,0)</f>
        <v>0.3</v>
      </c>
      <c r="N4034" t="str">
        <f>VLOOKUP(Table3[[#This Row],[Order ID]],OrderBreakDown!A4033:H12080,4,0)</f>
        <v>$122.00</v>
      </c>
      <c r="O4034" s="18" t="str">
        <f>VLOOKUP(Table3[[#This Row],[Order ID]],OrderBreakDown!A4033:H12080,5,0)</f>
        <v>-$21.00</v>
      </c>
      <c r="P4034">
        <f>VLOOKUP(Table3[[#This Row],[Order ID]],OrderBreakDown!A4033:H12080,6,0)</f>
        <v>3</v>
      </c>
      <c r="Q4034" t="str">
        <f>VLOOKUP(Table3[[#This Row],[Order ID]],OrderBreakDown!A4033:H12080,7,0)</f>
        <v>Furniture</v>
      </c>
      <c r="R4034" t="str">
        <f>VLOOKUP(Table3[[#This Row],[Order ID]],OrderBreakDown!A4033:H12080,8,0)</f>
        <v>Furnishings</v>
      </c>
    </row>
    <row r="4035" spans="1:18" ht="21.75" customHeight="1" thickBot="1" x14ac:dyDescent="0.3">
      <c r="A4035" s="5" t="s">
        <v>5952</v>
      </c>
      <c r="B4035" s="2">
        <v>41990</v>
      </c>
      <c r="C4035" s="1" t="s">
        <v>1860</v>
      </c>
      <c r="D4035" s="1" t="s">
        <v>3697</v>
      </c>
      <c r="E4035" s="1" t="s">
        <v>27</v>
      </c>
      <c r="F4035" s="1" t="s">
        <v>28</v>
      </c>
      <c r="G4035" s="1" t="s">
        <v>33</v>
      </c>
      <c r="H4035" s="2">
        <v>41994</v>
      </c>
      <c r="I4035" s="1" t="s">
        <v>16</v>
      </c>
      <c r="J4035" s="6" t="s">
        <v>45</v>
      </c>
      <c r="L4035" t="str">
        <f>VLOOKUP(Table3[[#This Row],[Order ID]],OrderBreakDown!A4034:H12081,2,0)</f>
        <v>Cisco Office Telephone, Full Size</v>
      </c>
      <c r="M4035" s="16">
        <f>VLOOKUP(Table3[[#This Row],[Order ID]],OrderBreakDown!A4034:H12081,3,0)</f>
        <v>0.15</v>
      </c>
      <c r="N4035" t="str">
        <f>VLOOKUP(Table3[[#This Row],[Order ID]],OrderBreakDown!A4034:H12081,4,0)</f>
        <v>$347.00</v>
      </c>
      <c r="O4035" s="18" t="str">
        <f>VLOOKUP(Table3[[#This Row],[Order ID]],OrderBreakDown!A4034:H12081,5,0)</f>
        <v>$16.00</v>
      </c>
      <c r="P4035">
        <f>VLOOKUP(Table3[[#This Row],[Order ID]],OrderBreakDown!A4034:H12081,6,0)</f>
        <v>5</v>
      </c>
      <c r="Q4035" t="str">
        <f>VLOOKUP(Table3[[#This Row],[Order ID]],OrderBreakDown!A4034:H12081,7,0)</f>
        <v>Technology</v>
      </c>
      <c r="R4035" t="str">
        <f>VLOOKUP(Table3[[#This Row],[Order ID]],OrderBreakDown!A4034:H12081,8,0)</f>
        <v>Phones</v>
      </c>
    </row>
    <row r="4036" spans="1:18" ht="21.75" customHeight="1" thickBot="1" x14ac:dyDescent="0.3">
      <c r="A4036" s="5" t="s">
        <v>5953</v>
      </c>
      <c r="B4036" s="2">
        <v>41990</v>
      </c>
      <c r="C4036" s="1" t="s">
        <v>3355</v>
      </c>
      <c r="D4036" s="1" t="s">
        <v>3548</v>
      </c>
      <c r="E4036" s="1" t="s">
        <v>27</v>
      </c>
      <c r="F4036" s="1" t="s">
        <v>28</v>
      </c>
      <c r="G4036" s="1" t="s">
        <v>21</v>
      </c>
      <c r="H4036" s="2">
        <v>41996</v>
      </c>
      <c r="I4036" s="1" t="s">
        <v>22</v>
      </c>
      <c r="J4036" s="6" t="s">
        <v>41</v>
      </c>
      <c r="L4036" t="str">
        <f>VLOOKUP(Table3[[#This Row],[Order ID]],OrderBreakDown!A4035:H12082,2,0)</f>
        <v>Acco Binding Machine, Clear</v>
      </c>
      <c r="M4036" s="16">
        <f>VLOOKUP(Table3[[#This Row],[Order ID]],OrderBreakDown!A4035:H12082,3,0)</f>
        <v>0</v>
      </c>
      <c r="N4036" t="str">
        <f>VLOOKUP(Table3[[#This Row],[Order ID]],OrderBreakDown!A4035:H12082,4,0)</f>
        <v>$101.00</v>
      </c>
      <c r="O4036" s="18" t="str">
        <f>VLOOKUP(Table3[[#This Row],[Order ID]],OrderBreakDown!A4035:H12082,5,0)</f>
        <v>$11.00</v>
      </c>
      <c r="P4036">
        <f>VLOOKUP(Table3[[#This Row],[Order ID]],OrderBreakDown!A4035:H12082,6,0)</f>
        <v>2</v>
      </c>
      <c r="Q4036" t="str">
        <f>VLOOKUP(Table3[[#This Row],[Order ID]],OrderBreakDown!A4035:H12082,7,0)</f>
        <v>Office Supplies</v>
      </c>
      <c r="R4036" t="str">
        <f>VLOOKUP(Table3[[#This Row],[Order ID]],OrderBreakDown!A4035:H12082,8,0)</f>
        <v>Binders</v>
      </c>
    </row>
    <row r="4037" spans="1:18" ht="21.75" customHeight="1" thickBot="1" x14ac:dyDescent="0.3">
      <c r="A4037" s="5" t="s">
        <v>5954</v>
      </c>
      <c r="B4037" s="2">
        <v>41990</v>
      </c>
      <c r="C4037" s="1" t="s">
        <v>3429</v>
      </c>
      <c r="D4037" s="1" t="s">
        <v>5955</v>
      </c>
      <c r="E4037" s="1" t="s">
        <v>58</v>
      </c>
      <c r="F4037" s="1" t="s">
        <v>50</v>
      </c>
      <c r="G4037" s="1" t="s">
        <v>33</v>
      </c>
      <c r="H4037" s="2">
        <v>41994</v>
      </c>
      <c r="I4037" s="1" t="s">
        <v>22</v>
      </c>
      <c r="J4037" s="6" t="s">
        <v>1126</v>
      </c>
      <c r="L4037" t="str">
        <f>VLOOKUP(Table3[[#This Row],[Order ID]],OrderBreakDown!A4036:H12083,2,0)</f>
        <v>Cardinal Binder Covers, Recycled</v>
      </c>
      <c r="M4037" s="16">
        <f>VLOOKUP(Table3[[#This Row],[Order ID]],OrderBreakDown!A4036:H12083,3,0)</f>
        <v>0</v>
      </c>
      <c r="N4037" t="str">
        <f>VLOOKUP(Table3[[#This Row],[Order ID]],OrderBreakDown!A4036:H12083,4,0)</f>
        <v>$37.00</v>
      </c>
      <c r="O4037" s="18" t="str">
        <f>VLOOKUP(Table3[[#This Row],[Order ID]],OrderBreakDown!A4036:H12083,5,0)</f>
        <v>$17.00</v>
      </c>
      <c r="P4037">
        <f>VLOOKUP(Table3[[#This Row],[Order ID]],OrderBreakDown!A4036:H12083,6,0)</f>
        <v>3</v>
      </c>
      <c r="Q4037" t="str">
        <f>VLOOKUP(Table3[[#This Row],[Order ID]],OrderBreakDown!A4036:H12083,7,0)</f>
        <v>Office Supplies</v>
      </c>
      <c r="R4037" t="str">
        <f>VLOOKUP(Table3[[#This Row],[Order ID]],OrderBreakDown!A4036:H12083,8,0)</f>
        <v>Binders</v>
      </c>
    </row>
    <row r="4038" spans="1:18" ht="21.75" customHeight="1" thickBot="1" x14ac:dyDescent="0.3">
      <c r="A4038" s="5" t="s">
        <v>5956</v>
      </c>
      <c r="B4038" s="2">
        <v>41990</v>
      </c>
      <c r="C4038" s="1" t="s">
        <v>2548</v>
      </c>
      <c r="D4038" s="1" t="s">
        <v>813</v>
      </c>
      <c r="E4038" s="1" t="s">
        <v>66</v>
      </c>
      <c r="F4038" s="1" t="s">
        <v>28</v>
      </c>
      <c r="G4038" s="1" t="s">
        <v>21</v>
      </c>
      <c r="H4038" s="2">
        <v>41995</v>
      </c>
      <c r="I4038" s="1" t="s">
        <v>22</v>
      </c>
      <c r="J4038" s="6" t="s">
        <v>116</v>
      </c>
      <c r="L4038" t="str">
        <f>VLOOKUP(Table3[[#This Row],[Order ID]],OrderBreakDown!A4037:H12084,2,0)</f>
        <v>Stockwell Clamps, Bulk Pack</v>
      </c>
      <c r="M4038" s="16">
        <f>VLOOKUP(Table3[[#This Row],[Order ID]],OrderBreakDown!A4037:H12084,3,0)</f>
        <v>0</v>
      </c>
      <c r="N4038" t="str">
        <f>VLOOKUP(Table3[[#This Row],[Order ID]],OrderBreakDown!A4037:H12084,4,0)</f>
        <v>$38.00</v>
      </c>
      <c r="O4038" s="18" t="str">
        <f>VLOOKUP(Table3[[#This Row],[Order ID]],OrderBreakDown!A4037:H12084,5,0)</f>
        <v>$3.00</v>
      </c>
      <c r="P4038">
        <f>VLOOKUP(Table3[[#This Row],[Order ID]],OrderBreakDown!A4037:H12084,6,0)</f>
        <v>2</v>
      </c>
      <c r="Q4038" t="str">
        <f>VLOOKUP(Table3[[#This Row],[Order ID]],OrderBreakDown!A4037:H12084,7,0)</f>
        <v>Office Supplies</v>
      </c>
      <c r="R4038" t="str">
        <f>VLOOKUP(Table3[[#This Row],[Order ID]],OrderBreakDown!A4037:H12084,8,0)</f>
        <v>Fasteners</v>
      </c>
    </row>
    <row r="4039" spans="1:18" ht="21.75" customHeight="1" thickBot="1" x14ac:dyDescent="0.3">
      <c r="A4039" s="5" t="s">
        <v>5957</v>
      </c>
      <c r="B4039" s="2">
        <v>41990</v>
      </c>
      <c r="C4039" s="1" t="s">
        <v>683</v>
      </c>
      <c r="D4039" s="1" t="s">
        <v>73</v>
      </c>
      <c r="E4039" s="1" t="s">
        <v>20</v>
      </c>
      <c r="F4039" s="1" t="s">
        <v>14</v>
      </c>
      <c r="G4039" s="1" t="s">
        <v>15</v>
      </c>
      <c r="H4039" s="2">
        <v>41995</v>
      </c>
      <c r="I4039" s="1" t="s">
        <v>22</v>
      </c>
      <c r="J4039" s="6" t="s">
        <v>23</v>
      </c>
      <c r="L4039" t="str">
        <f>VLOOKUP(Table3[[#This Row],[Order ID]],OrderBreakDown!A4038:H12085,2,0)</f>
        <v>Ibico Index Tab, Clear</v>
      </c>
      <c r="M4039" s="16">
        <f>VLOOKUP(Table3[[#This Row],[Order ID]],OrderBreakDown!A4038:H12085,3,0)</f>
        <v>0.5</v>
      </c>
      <c r="N4039" t="str">
        <f>VLOOKUP(Table3[[#This Row],[Order ID]],OrderBreakDown!A4038:H12085,4,0)</f>
        <v>$9.00</v>
      </c>
      <c r="O4039" s="18" t="str">
        <f>VLOOKUP(Table3[[#This Row],[Order ID]],OrderBreakDown!A4038:H12085,5,0)</f>
        <v>-$6.00</v>
      </c>
      <c r="P4039">
        <f>VLOOKUP(Table3[[#This Row],[Order ID]],OrderBreakDown!A4038:H12085,6,0)</f>
        <v>2</v>
      </c>
      <c r="Q4039" t="str">
        <f>VLOOKUP(Table3[[#This Row],[Order ID]],OrderBreakDown!A4038:H12085,7,0)</f>
        <v>Office Supplies</v>
      </c>
      <c r="R4039" t="str">
        <f>VLOOKUP(Table3[[#This Row],[Order ID]],OrderBreakDown!A4038:H12085,8,0)</f>
        <v>Binders</v>
      </c>
    </row>
    <row r="4040" spans="1:18" ht="21.75" customHeight="1" thickBot="1" x14ac:dyDescent="0.3">
      <c r="A4040" s="5" t="s">
        <v>5958</v>
      </c>
      <c r="B4040" s="2">
        <v>41991</v>
      </c>
      <c r="C4040" s="1" t="s">
        <v>688</v>
      </c>
      <c r="D4040" s="1" t="s">
        <v>5959</v>
      </c>
      <c r="E4040" s="1" t="s">
        <v>49</v>
      </c>
      <c r="F4040" s="1" t="s">
        <v>50</v>
      </c>
      <c r="G4040" s="1" t="s">
        <v>21</v>
      </c>
      <c r="H4040" s="2">
        <v>41993</v>
      </c>
      <c r="I4040" s="1" t="s">
        <v>37</v>
      </c>
      <c r="J4040" s="6" t="s">
        <v>104</v>
      </c>
      <c r="L4040" t="str">
        <f>VLOOKUP(Table3[[#This Row],[Order ID]],OrderBreakDown!A4039:H12086,2,0)</f>
        <v>Avery Round Labels, Alphabetical</v>
      </c>
      <c r="M4040" s="16">
        <f>VLOOKUP(Table3[[#This Row],[Order ID]],OrderBreakDown!A4039:H12086,3,0)</f>
        <v>0</v>
      </c>
      <c r="N4040" t="str">
        <f>VLOOKUP(Table3[[#This Row],[Order ID]],OrderBreakDown!A4039:H12086,4,0)</f>
        <v>$28.00</v>
      </c>
      <c r="O4040" s="18" t="str">
        <f>VLOOKUP(Table3[[#This Row],[Order ID]],OrderBreakDown!A4039:H12086,5,0)</f>
        <v>$6.00</v>
      </c>
      <c r="P4040">
        <f>VLOOKUP(Table3[[#This Row],[Order ID]],OrderBreakDown!A4039:H12086,6,0)</f>
        <v>4</v>
      </c>
      <c r="Q4040" t="str">
        <f>VLOOKUP(Table3[[#This Row],[Order ID]],OrderBreakDown!A4039:H12086,7,0)</f>
        <v>Office Supplies</v>
      </c>
      <c r="R4040" t="str">
        <f>VLOOKUP(Table3[[#This Row],[Order ID]],OrderBreakDown!A4039:H12086,8,0)</f>
        <v>Labels</v>
      </c>
    </row>
    <row r="4041" spans="1:18" ht="21.75" customHeight="1" thickBot="1" x14ac:dyDescent="0.3">
      <c r="A4041" s="5" t="s">
        <v>5960</v>
      </c>
      <c r="B4041" s="2">
        <v>41991</v>
      </c>
      <c r="C4041" s="1" t="s">
        <v>297</v>
      </c>
      <c r="D4041" s="1" t="s">
        <v>473</v>
      </c>
      <c r="E4041" s="1" t="s">
        <v>27</v>
      </c>
      <c r="F4041" s="1" t="s">
        <v>28</v>
      </c>
      <c r="G4041" s="1" t="s">
        <v>21</v>
      </c>
      <c r="H4041" s="2">
        <v>41997</v>
      </c>
      <c r="I4041" s="1" t="s">
        <v>22</v>
      </c>
      <c r="J4041" s="6" t="s">
        <v>311</v>
      </c>
      <c r="L4041" t="str">
        <f>VLOOKUP(Table3[[#This Row],[Order ID]],OrderBreakDown!A4040:H12087,2,0)</f>
        <v>Novimex Executive Leather Armchair, Red</v>
      </c>
      <c r="M4041" s="16">
        <f>VLOOKUP(Table3[[#This Row],[Order ID]],OrderBreakDown!A4040:H12087,3,0)</f>
        <v>0.1</v>
      </c>
      <c r="N4041" t="str">
        <f>VLOOKUP(Table3[[#This Row],[Order ID]],OrderBreakDown!A4040:H12087,4,0)</f>
        <v>$1,657.00</v>
      </c>
      <c r="O4041" s="18" t="str">
        <f>VLOOKUP(Table3[[#This Row],[Order ID]],OrderBreakDown!A4040:H12087,5,0)</f>
        <v>$460.00</v>
      </c>
      <c r="P4041">
        <f>VLOOKUP(Table3[[#This Row],[Order ID]],OrderBreakDown!A4040:H12087,6,0)</f>
        <v>4</v>
      </c>
      <c r="Q4041" t="str">
        <f>VLOOKUP(Table3[[#This Row],[Order ID]],OrderBreakDown!A4040:H12087,7,0)</f>
        <v>Furniture</v>
      </c>
      <c r="R4041" t="str">
        <f>VLOOKUP(Table3[[#This Row],[Order ID]],OrderBreakDown!A4040:H12087,8,0)</f>
        <v>Chairs</v>
      </c>
    </row>
    <row r="4042" spans="1:18" ht="21.75" customHeight="1" thickBot="1" x14ac:dyDescent="0.3">
      <c r="A4042" s="5" t="s">
        <v>5961</v>
      </c>
      <c r="B4042" s="2">
        <v>41991</v>
      </c>
      <c r="C4042" s="1" t="s">
        <v>2183</v>
      </c>
      <c r="D4042" s="1" t="s">
        <v>241</v>
      </c>
      <c r="E4042" s="1" t="s">
        <v>27</v>
      </c>
      <c r="F4042" s="1" t="s">
        <v>28</v>
      </c>
      <c r="G4042" s="1" t="s">
        <v>21</v>
      </c>
      <c r="H4042" s="2">
        <v>41996</v>
      </c>
      <c r="I4042" s="1" t="s">
        <v>22</v>
      </c>
      <c r="J4042" s="6" t="s">
        <v>112</v>
      </c>
      <c r="L4042" t="str">
        <f>VLOOKUP(Table3[[#This Row],[Order ID]],OrderBreakDown!A4041:H12088,2,0)</f>
        <v>Motorola Signal Booster, Full Size</v>
      </c>
      <c r="M4042" s="16">
        <f>VLOOKUP(Table3[[#This Row],[Order ID]],OrderBreakDown!A4041:H12088,3,0)</f>
        <v>0.15</v>
      </c>
      <c r="N4042" t="str">
        <f>VLOOKUP(Table3[[#This Row],[Order ID]],OrderBreakDown!A4041:H12088,4,0)</f>
        <v>$368.00</v>
      </c>
      <c r="O4042" s="18" t="str">
        <f>VLOOKUP(Table3[[#This Row],[Order ID]],OrderBreakDown!A4041:H12088,5,0)</f>
        <v>$4.00</v>
      </c>
      <c r="P4042">
        <f>VLOOKUP(Table3[[#This Row],[Order ID]],OrderBreakDown!A4041:H12088,6,0)</f>
        <v>3</v>
      </c>
      <c r="Q4042" t="str">
        <f>VLOOKUP(Table3[[#This Row],[Order ID]],OrderBreakDown!A4041:H12088,7,0)</f>
        <v>Technology</v>
      </c>
      <c r="R4042" t="str">
        <f>VLOOKUP(Table3[[#This Row],[Order ID]],OrderBreakDown!A4041:H12088,8,0)</f>
        <v>Phones</v>
      </c>
    </row>
    <row r="4043" spans="1:18" ht="21.75" customHeight="1" thickBot="1" x14ac:dyDescent="0.3">
      <c r="A4043" s="5" t="s">
        <v>5962</v>
      </c>
      <c r="B4043" s="2">
        <v>41991</v>
      </c>
      <c r="C4043" s="1" t="s">
        <v>2247</v>
      </c>
      <c r="D4043" s="1" t="s">
        <v>282</v>
      </c>
      <c r="E4043" s="1" t="s">
        <v>66</v>
      </c>
      <c r="F4043" s="1" t="s">
        <v>28</v>
      </c>
      <c r="G4043" s="1" t="s">
        <v>33</v>
      </c>
      <c r="H4043" s="2">
        <v>41997</v>
      </c>
      <c r="I4043" s="1" t="s">
        <v>22</v>
      </c>
      <c r="J4043" s="6" t="s">
        <v>282</v>
      </c>
      <c r="L4043" t="str">
        <f>VLOOKUP(Table3[[#This Row],[Order ID]],OrderBreakDown!A4042:H12089,2,0)</f>
        <v>Boston Pencil Sharpener, Water Color</v>
      </c>
      <c r="M4043" s="16">
        <f>VLOOKUP(Table3[[#This Row],[Order ID]],OrderBreakDown!A4042:H12089,3,0)</f>
        <v>0.1</v>
      </c>
      <c r="N4043" t="str">
        <f>VLOOKUP(Table3[[#This Row],[Order ID]],OrderBreakDown!A4042:H12089,4,0)</f>
        <v>$131.00</v>
      </c>
      <c r="O4043" s="18" t="str">
        <f>VLOOKUP(Table3[[#This Row],[Order ID]],OrderBreakDown!A4042:H12089,5,0)</f>
        <v>$4.00</v>
      </c>
      <c r="P4043">
        <f>VLOOKUP(Table3[[#This Row],[Order ID]],OrderBreakDown!A4042:H12089,6,0)</f>
        <v>5</v>
      </c>
      <c r="Q4043" t="str">
        <f>VLOOKUP(Table3[[#This Row],[Order ID]],OrderBreakDown!A4042:H12089,7,0)</f>
        <v>Office Supplies</v>
      </c>
      <c r="R4043" t="str">
        <f>VLOOKUP(Table3[[#This Row],[Order ID]],OrderBreakDown!A4042:H12089,8,0)</f>
        <v>Art</v>
      </c>
    </row>
    <row r="4044" spans="1:18" ht="21.75" customHeight="1" thickBot="1" x14ac:dyDescent="0.3">
      <c r="A4044" s="5" t="s">
        <v>5963</v>
      </c>
      <c r="B4044" s="2">
        <v>41991</v>
      </c>
      <c r="C4044" s="1" t="s">
        <v>1573</v>
      </c>
      <c r="D4044" s="1" t="s">
        <v>1275</v>
      </c>
      <c r="E4044" s="1" t="s">
        <v>20</v>
      </c>
      <c r="F4044" s="1" t="s">
        <v>14</v>
      </c>
      <c r="G4044" s="1" t="s">
        <v>21</v>
      </c>
      <c r="H4044" s="2">
        <v>41997</v>
      </c>
      <c r="I4044" s="1" t="s">
        <v>22</v>
      </c>
      <c r="J4044" s="6" t="s">
        <v>23</v>
      </c>
      <c r="L4044" t="str">
        <f>VLOOKUP(Table3[[#This Row],[Order ID]],OrderBreakDown!A4043:H12090,2,0)</f>
        <v>Accos Thumb Tacks, Bulk Pack</v>
      </c>
      <c r="M4044" s="16">
        <f>VLOOKUP(Table3[[#This Row],[Order ID]],OrderBreakDown!A4043:H12090,3,0)</f>
        <v>0</v>
      </c>
      <c r="N4044" t="str">
        <f>VLOOKUP(Table3[[#This Row],[Order ID]],OrderBreakDown!A4043:H12090,4,0)</f>
        <v>$41.00</v>
      </c>
      <c r="O4044" s="18" t="str">
        <f>VLOOKUP(Table3[[#This Row],[Order ID]],OrderBreakDown!A4043:H12090,5,0)</f>
        <v>$9.00</v>
      </c>
      <c r="P4044">
        <f>VLOOKUP(Table3[[#This Row],[Order ID]],OrderBreakDown!A4043:H12090,6,0)</f>
        <v>3</v>
      </c>
      <c r="Q4044" t="str">
        <f>VLOOKUP(Table3[[#This Row],[Order ID]],OrderBreakDown!A4043:H12090,7,0)</f>
        <v>Office Supplies</v>
      </c>
      <c r="R4044" t="str">
        <f>VLOOKUP(Table3[[#This Row],[Order ID]],OrderBreakDown!A4043:H12090,8,0)</f>
        <v>Fasteners</v>
      </c>
    </row>
    <row r="4045" spans="1:18" ht="21.75" customHeight="1" thickBot="1" x14ac:dyDescent="0.3">
      <c r="A4045" s="5" t="s">
        <v>5964</v>
      </c>
      <c r="B4045" s="2">
        <v>41991</v>
      </c>
      <c r="C4045" s="1" t="s">
        <v>534</v>
      </c>
      <c r="D4045" s="1" t="s">
        <v>107</v>
      </c>
      <c r="E4045" s="1" t="s">
        <v>49</v>
      </c>
      <c r="F4045" s="1" t="s">
        <v>50</v>
      </c>
      <c r="G4045" s="1" t="s">
        <v>21</v>
      </c>
      <c r="H4045" s="2">
        <v>41994</v>
      </c>
      <c r="I4045" s="1" t="s">
        <v>37</v>
      </c>
      <c r="J4045" s="6" t="s">
        <v>108</v>
      </c>
      <c r="L4045" t="str">
        <f>VLOOKUP(Table3[[#This Row],[Order ID]],OrderBreakDown!A4044:H12091,2,0)</f>
        <v>Rogers Box, Single Width</v>
      </c>
      <c r="M4045" s="16">
        <f>VLOOKUP(Table3[[#This Row],[Order ID]],OrderBreakDown!A4044:H12091,3,0)</f>
        <v>0.4</v>
      </c>
      <c r="N4045" t="str">
        <f>VLOOKUP(Table3[[#This Row],[Order ID]],OrderBreakDown!A4044:H12091,4,0)</f>
        <v>$43.00</v>
      </c>
      <c r="O4045" s="18" t="str">
        <f>VLOOKUP(Table3[[#This Row],[Order ID]],OrderBreakDown!A4044:H12091,5,0)</f>
        <v>-$20.00</v>
      </c>
      <c r="P4045">
        <f>VLOOKUP(Table3[[#This Row],[Order ID]],OrderBreakDown!A4044:H12091,6,0)</f>
        <v>3</v>
      </c>
      <c r="Q4045" t="str">
        <f>VLOOKUP(Table3[[#This Row],[Order ID]],OrderBreakDown!A4044:H12091,7,0)</f>
        <v>Office Supplies</v>
      </c>
      <c r="R4045" t="str">
        <f>VLOOKUP(Table3[[#This Row],[Order ID]],OrderBreakDown!A4044:H12091,8,0)</f>
        <v>Storage</v>
      </c>
    </row>
    <row r="4046" spans="1:18" ht="21.75" customHeight="1" thickBot="1" x14ac:dyDescent="0.3">
      <c r="A4046" s="5" t="s">
        <v>5965</v>
      </c>
      <c r="B4046" s="2">
        <v>41992</v>
      </c>
      <c r="C4046" s="1" t="s">
        <v>1075</v>
      </c>
      <c r="D4046" s="1" t="s">
        <v>4739</v>
      </c>
      <c r="E4046" s="1" t="s">
        <v>27</v>
      </c>
      <c r="F4046" s="1" t="s">
        <v>28</v>
      </c>
      <c r="G4046" s="1" t="s">
        <v>33</v>
      </c>
      <c r="H4046" s="2">
        <v>41993</v>
      </c>
      <c r="I4046" s="1" t="s">
        <v>37</v>
      </c>
      <c r="J4046" s="6" t="s">
        <v>194</v>
      </c>
      <c r="L4046" t="str">
        <f>VLOOKUP(Table3[[#This Row],[Order ID]],OrderBreakDown!A4045:H12092,2,0)</f>
        <v>Binney &amp; Smith Pens, Easy-Erase</v>
      </c>
      <c r="M4046" s="16">
        <f>VLOOKUP(Table3[[#This Row],[Order ID]],OrderBreakDown!A4045:H12092,3,0)</f>
        <v>0</v>
      </c>
      <c r="N4046" t="str">
        <f>VLOOKUP(Table3[[#This Row],[Order ID]],OrderBreakDown!A4045:H12092,4,0)</f>
        <v>$73.00</v>
      </c>
      <c r="O4046" s="18" t="str">
        <f>VLOOKUP(Table3[[#This Row],[Order ID]],OrderBreakDown!A4045:H12092,5,0)</f>
        <v>$0.00</v>
      </c>
      <c r="P4046">
        <f>VLOOKUP(Table3[[#This Row],[Order ID]],OrderBreakDown!A4045:H12092,6,0)</f>
        <v>6</v>
      </c>
      <c r="Q4046" t="str">
        <f>VLOOKUP(Table3[[#This Row],[Order ID]],OrderBreakDown!A4045:H12092,7,0)</f>
        <v>Office Supplies</v>
      </c>
      <c r="R4046" t="str">
        <f>VLOOKUP(Table3[[#This Row],[Order ID]],OrderBreakDown!A4045:H12092,8,0)</f>
        <v>Art</v>
      </c>
    </row>
    <row r="4047" spans="1:18" ht="21.75" customHeight="1" thickBot="1" x14ac:dyDescent="0.3">
      <c r="A4047" s="5" t="s">
        <v>5966</v>
      </c>
      <c r="B4047" s="2">
        <v>41992</v>
      </c>
      <c r="C4047" s="1" t="s">
        <v>1357</v>
      </c>
      <c r="D4047" s="1" t="s">
        <v>1955</v>
      </c>
      <c r="E4047" s="1" t="s">
        <v>20</v>
      </c>
      <c r="F4047" s="1" t="s">
        <v>14</v>
      </c>
      <c r="G4047" s="1" t="s">
        <v>15</v>
      </c>
      <c r="H4047" s="2">
        <v>41999</v>
      </c>
      <c r="I4047" s="1" t="s">
        <v>22</v>
      </c>
      <c r="J4047" s="6" t="s">
        <v>23</v>
      </c>
      <c r="L4047" t="str">
        <f>VLOOKUP(Table3[[#This Row],[Order ID]],OrderBreakDown!A4046:H12093,2,0)</f>
        <v>BIC Pens, Easy-Erase</v>
      </c>
      <c r="M4047" s="16">
        <f>VLOOKUP(Table3[[#This Row],[Order ID]],OrderBreakDown!A4046:H12093,3,0)</f>
        <v>0</v>
      </c>
      <c r="N4047" t="str">
        <f>VLOOKUP(Table3[[#This Row],[Order ID]],OrderBreakDown!A4046:H12093,4,0)</f>
        <v>$44.00</v>
      </c>
      <c r="O4047" s="18" t="str">
        <f>VLOOKUP(Table3[[#This Row],[Order ID]],OrderBreakDown!A4046:H12093,5,0)</f>
        <v>$10.00</v>
      </c>
      <c r="P4047">
        <f>VLOOKUP(Table3[[#This Row],[Order ID]],OrderBreakDown!A4046:H12093,6,0)</f>
        <v>3</v>
      </c>
      <c r="Q4047" t="str">
        <f>VLOOKUP(Table3[[#This Row],[Order ID]],OrderBreakDown!A4046:H12093,7,0)</f>
        <v>Office Supplies</v>
      </c>
      <c r="R4047" t="str">
        <f>VLOOKUP(Table3[[#This Row],[Order ID]],OrderBreakDown!A4046:H12093,8,0)</f>
        <v>Art</v>
      </c>
    </row>
    <row r="4048" spans="1:18" ht="21.75" customHeight="1" thickBot="1" x14ac:dyDescent="0.3">
      <c r="A4048" s="5" t="s">
        <v>5967</v>
      </c>
      <c r="B4048" s="2">
        <v>41992</v>
      </c>
      <c r="C4048" s="1" t="s">
        <v>752</v>
      </c>
      <c r="D4048" s="1" t="s">
        <v>4066</v>
      </c>
      <c r="E4048" s="1" t="s">
        <v>20</v>
      </c>
      <c r="F4048" s="1" t="s">
        <v>14</v>
      </c>
      <c r="G4048" s="1" t="s">
        <v>33</v>
      </c>
      <c r="H4048" s="2">
        <v>41992</v>
      </c>
      <c r="I4048" s="1" t="s">
        <v>62</v>
      </c>
      <c r="J4048" s="6" t="s">
        <v>23</v>
      </c>
      <c r="L4048" t="str">
        <f>VLOOKUP(Table3[[#This Row],[Order ID]],OrderBreakDown!A4047:H12094,2,0)</f>
        <v>Avery Binder, Recycled</v>
      </c>
      <c r="M4048" s="16">
        <f>VLOOKUP(Table3[[#This Row],[Order ID]],OrderBreakDown!A4047:H12094,3,0)</f>
        <v>0</v>
      </c>
      <c r="N4048" t="str">
        <f>VLOOKUP(Table3[[#This Row],[Order ID]],OrderBreakDown!A4047:H12094,4,0)</f>
        <v>$80.00</v>
      </c>
      <c r="O4048" s="18" t="str">
        <f>VLOOKUP(Table3[[#This Row],[Order ID]],OrderBreakDown!A4047:H12094,5,0)</f>
        <v>$37.00</v>
      </c>
      <c r="P4048">
        <f>VLOOKUP(Table3[[#This Row],[Order ID]],OrderBreakDown!A4047:H12094,6,0)</f>
        <v>6</v>
      </c>
      <c r="Q4048" t="str">
        <f>VLOOKUP(Table3[[#This Row],[Order ID]],OrderBreakDown!A4047:H12094,7,0)</f>
        <v>Office Supplies</v>
      </c>
      <c r="R4048" t="str">
        <f>VLOOKUP(Table3[[#This Row],[Order ID]],OrderBreakDown!A4047:H12094,8,0)</f>
        <v>Binders</v>
      </c>
    </row>
    <row r="4049" spans="1:18" ht="21.75" customHeight="1" thickBot="1" x14ac:dyDescent="0.3">
      <c r="A4049" s="5" t="s">
        <v>5968</v>
      </c>
      <c r="B4049" s="2">
        <v>41992</v>
      </c>
      <c r="C4049" s="1" t="s">
        <v>2227</v>
      </c>
      <c r="D4049" s="1" t="s">
        <v>2347</v>
      </c>
      <c r="E4049" s="1" t="s">
        <v>27</v>
      </c>
      <c r="F4049" s="1" t="s">
        <v>28</v>
      </c>
      <c r="G4049" s="1" t="s">
        <v>33</v>
      </c>
      <c r="H4049" s="2">
        <v>41996</v>
      </c>
      <c r="I4049" s="1" t="s">
        <v>22</v>
      </c>
      <c r="J4049" s="6" t="s">
        <v>29</v>
      </c>
      <c r="L4049" t="str">
        <f>VLOOKUP(Table3[[#This Row],[Order ID]],OrderBreakDown!A4048:H12095,2,0)</f>
        <v>Ikea Library with Doors, Mobile</v>
      </c>
      <c r="M4049" s="16">
        <f>VLOOKUP(Table3[[#This Row],[Order ID]],OrderBreakDown!A4048:H12095,3,0)</f>
        <v>0.1</v>
      </c>
      <c r="N4049" t="str">
        <f>VLOOKUP(Table3[[#This Row],[Order ID]],OrderBreakDown!A4048:H12095,4,0)</f>
        <v>$659.00</v>
      </c>
      <c r="O4049" s="18" t="str">
        <f>VLOOKUP(Table3[[#This Row],[Order ID]],OrderBreakDown!A4048:H12095,5,0)</f>
        <v>-$37.00</v>
      </c>
      <c r="P4049">
        <f>VLOOKUP(Table3[[#This Row],[Order ID]],OrderBreakDown!A4048:H12095,6,0)</f>
        <v>2</v>
      </c>
      <c r="Q4049" t="str">
        <f>VLOOKUP(Table3[[#This Row],[Order ID]],OrderBreakDown!A4048:H12095,7,0)</f>
        <v>Furniture</v>
      </c>
      <c r="R4049" t="str">
        <f>VLOOKUP(Table3[[#This Row],[Order ID]],OrderBreakDown!A4048:H12095,8,0)</f>
        <v>Bookcases</v>
      </c>
    </row>
    <row r="4050" spans="1:18" ht="21.75" customHeight="1" thickBot="1" x14ac:dyDescent="0.3">
      <c r="A4050" s="5" t="s">
        <v>5969</v>
      </c>
      <c r="B4050" s="2">
        <v>41992</v>
      </c>
      <c r="C4050" s="1" t="s">
        <v>1158</v>
      </c>
      <c r="D4050" s="1" t="s">
        <v>156</v>
      </c>
      <c r="E4050" s="1" t="s">
        <v>66</v>
      </c>
      <c r="F4050" s="1" t="s">
        <v>28</v>
      </c>
      <c r="G4050" s="1" t="s">
        <v>33</v>
      </c>
      <c r="H4050" s="2">
        <v>41993</v>
      </c>
      <c r="I4050" s="1" t="s">
        <v>37</v>
      </c>
      <c r="J4050" s="6" t="s">
        <v>116</v>
      </c>
      <c r="L4050" t="str">
        <f>VLOOKUP(Table3[[#This Row],[Order ID]],OrderBreakDown!A4049:H12096,2,0)</f>
        <v>SAFCO Rocking Chair, Black</v>
      </c>
      <c r="M4050" s="16">
        <f>VLOOKUP(Table3[[#This Row],[Order ID]],OrderBreakDown!A4049:H12096,3,0)</f>
        <v>0.1</v>
      </c>
      <c r="N4050" t="str">
        <f>VLOOKUP(Table3[[#This Row],[Order ID]],OrderBreakDown!A4049:H12096,4,0)</f>
        <v>$119.00</v>
      </c>
      <c r="O4050" s="18" t="str">
        <f>VLOOKUP(Table3[[#This Row],[Order ID]],OrderBreakDown!A4049:H12096,5,0)</f>
        <v>$1.00</v>
      </c>
      <c r="P4050">
        <f>VLOOKUP(Table3[[#This Row],[Order ID]],OrderBreakDown!A4049:H12096,6,0)</f>
        <v>1</v>
      </c>
      <c r="Q4050" t="str">
        <f>VLOOKUP(Table3[[#This Row],[Order ID]],OrderBreakDown!A4049:H12096,7,0)</f>
        <v>Furniture</v>
      </c>
      <c r="R4050" t="str">
        <f>VLOOKUP(Table3[[#This Row],[Order ID]],OrderBreakDown!A4049:H12096,8,0)</f>
        <v>Chairs</v>
      </c>
    </row>
    <row r="4051" spans="1:18" ht="21.75" customHeight="1" thickBot="1" x14ac:dyDescent="0.3">
      <c r="A4051" s="5" t="s">
        <v>5970</v>
      </c>
      <c r="B4051" s="2">
        <v>41992</v>
      </c>
      <c r="C4051" s="1" t="s">
        <v>398</v>
      </c>
      <c r="D4051" s="1" t="s">
        <v>310</v>
      </c>
      <c r="E4051" s="1" t="s">
        <v>27</v>
      </c>
      <c r="F4051" s="1" t="s">
        <v>28</v>
      </c>
      <c r="G4051" s="1" t="s">
        <v>15</v>
      </c>
      <c r="H4051" s="2">
        <v>41994</v>
      </c>
      <c r="I4051" s="1" t="s">
        <v>37</v>
      </c>
      <c r="J4051" s="6" t="s">
        <v>311</v>
      </c>
      <c r="L4051" t="str">
        <f>VLOOKUP(Table3[[#This Row],[Order ID]],OrderBreakDown!A4050:H12097,2,0)</f>
        <v>GlobeWeis Clasp Envelope, Security-Tint</v>
      </c>
      <c r="M4051" s="16">
        <f>VLOOKUP(Table3[[#This Row],[Order ID]],OrderBreakDown!A4050:H12097,3,0)</f>
        <v>0</v>
      </c>
      <c r="N4051" t="str">
        <f>VLOOKUP(Table3[[#This Row],[Order ID]],OrderBreakDown!A4050:H12097,4,0)</f>
        <v>$37.00</v>
      </c>
      <c r="O4051" s="18" t="str">
        <f>VLOOKUP(Table3[[#This Row],[Order ID]],OrderBreakDown!A4050:H12097,5,0)</f>
        <v>$14.00</v>
      </c>
      <c r="P4051">
        <f>VLOOKUP(Table3[[#This Row],[Order ID]],OrderBreakDown!A4050:H12097,6,0)</f>
        <v>3</v>
      </c>
      <c r="Q4051" t="str">
        <f>VLOOKUP(Table3[[#This Row],[Order ID]],OrderBreakDown!A4050:H12097,7,0)</f>
        <v>Office Supplies</v>
      </c>
      <c r="R4051" t="str">
        <f>VLOOKUP(Table3[[#This Row],[Order ID]],OrderBreakDown!A4050:H12097,8,0)</f>
        <v>Envelopes</v>
      </c>
    </row>
    <row r="4052" spans="1:18" ht="21.75" customHeight="1" thickBot="1" x14ac:dyDescent="0.3">
      <c r="A4052" s="5" t="s">
        <v>5971</v>
      </c>
      <c r="B4052" s="2">
        <v>41992</v>
      </c>
      <c r="C4052" s="1" t="s">
        <v>1558</v>
      </c>
      <c r="D4052" s="1" t="s">
        <v>3159</v>
      </c>
      <c r="E4052" s="1" t="s">
        <v>58</v>
      </c>
      <c r="F4052" s="1" t="s">
        <v>50</v>
      </c>
      <c r="G4052" s="1" t="s">
        <v>21</v>
      </c>
      <c r="H4052" s="2">
        <v>41996</v>
      </c>
      <c r="I4052" s="1" t="s">
        <v>22</v>
      </c>
      <c r="J4052" s="6" t="s">
        <v>141</v>
      </c>
      <c r="L4052" t="str">
        <f>VLOOKUP(Table3[[#This Row],[Order ID]],OrderBreakDown!A4051:H12098,2,0)</f>
        <v>Rogers Lockers, Wire Frame</v>
      </c>
      <c r="M4052" s="16">
        <f>VLOOKUP(Table3[[#This Row],[Order ID]],OrderBreakDown!A4051:H12098,3,0)</f>
        <v>0.1</v>
      </c>
      <c r="N4052" t="str">
        <f>VLOOKUP(Table3[[#This Row],[Order ID]],OrderBreakDown!A4051:H12098,4,0)</f>
        <v>$758.00</v>
      </c>
      <c r="O4052" s="18" t="str">
        <f>VLOOKUP(Table3[[#This Row],[Order ID]],OrderBreakDown!A4051:H12098,5,0)</f>
        <v>$126.00</v>
      </c>
      <c r="P4052">
        <f>VLOOKUP(Table3[[#This Row],[Order ID]],OrderBreakDown!A4051:H12098,6,0)</f>
        <v>4</v>
      </c>
      <c r="Q4052" t="str">
        <f>VLOOKUP(Table3[[#This Row],[Order ID]],OrderBreakDown!A4051:H12098,7,0)</f>
        <v>Office Supplies</v>
      </c>
      <c r="R4052" t="str">
        <f>VLOOKUP(Table3[[#This Row],[Order ID]],OrderBreakDown!A4051:H12098,8,0)</f>
        <v>Storage</v>
      </c>
    </row>
    <row r="4053" spans="1:18" ht="21.75" customHeight="1" thickBot="1" x14ac:dyDescent="0.3">
      <c r="A4053" s="5" t="s">
        <v>5972</v>
      </c>
      <c r="B4053" s="2">
        <v>41992</v>
      </c>
      <c r="C4053" s="1" t="s">
        <v>452</v>
      </c>
      <c r="D4053" s="1" t="s">
        <v>5501</v>
      </c>
      <c r="E4053" s="1" t="s">
        <v>120</v>
      </c>
      <c r="F4053" s="1" t="s">
        <v>28</v>
      </c>
      <c r="G4053" s="1" t="s">
        <v>21</v>
      </c>
      <c r="H4053" s="2">
        <v>41996</v>
      </c>
      <c r="I4053" s="1" t="s">
        <v>16</v>
      </c>
      <c r="J4053" s="6" t="s">
        <v>3196</v>
      </c>
      <c r="L4053" t="str">
        <f>VLOOKUP(Table3[[#This Row],[Order ID]],OrderBreakDown!A4052:H12099,2,0)</f>
        <v>Acco 3-Hole Punch, Durable</v>
      </c>
      <c r="M4053" s="16">
        <f>VLOOKUP(Table3[[#This Row],[Order ID]],OrderBreakDown!A4052:H12099,3,0)</f>
        <v>0</v>
      </c>
      <c r="N4053" t="str">
        <f>VLOOKUP(Table3[[#This Row],[Order ID]],OrderBreakDown!A4052:H12099,4,0)</f>
        <v>$158.00</v>
      </c>
      <c r="O4053" s="18" t="str">
        <f>VLOOKUP(Table3[[#This Row],[Order ID]],OrderBreakDown!A4052:H12099,5,0)</f>
        <v>$65.00</v>
      </c>
      <c r="P4053">
        <f>VLOOKUP(Table3[[#This Row],[Order ID]],OrderBreakDown!A4052:H12099,6,0)</f>
        <v>5</v>
      </c>
      <c r="Q4053" t="str">
        <f>VLOOKUP(Table3[[#This Row],[Order ID]],OrderBreakDown!A4052:H12099,7,0)</f>
        <v>Office Supplies</v>
      </c>
      <c r="R4053" t="str">
        <f>VLOOKUP(Table3[[#This Row],[Order ID]],OrderBreakDown!A4052:H12099,8,0)</f>
        <v>Binders</v>
      </c>
    </row>
    <row r="4054" spans="1:18" ht="21.75" customHeight="1" thickBot="1" x14ac:dyDescent="0.3">
      <c r="A4054" s="5" t="s">
        <v>5973</v>
      </c>
      <c r="B4054" s="2">
        <v>41992</v>
      </c>
      <c r="C4054" s="1" t="s">
        <v>2826</v>
      </c>
      <c r="D4054" s="1" t="s">
        <v>2235</v>
      </c>
      <c r="E4054" s="1" t="s">
        <v>27</v>
      </c>
      <c r="F4054" s="1" t="s">
        <v>28</v>
      </c>
      <c r="G4054" s="1" t="s">
        <v>33</v>
      </c>
      <c r="H4054" s="2">
        <v>41994</v>
      </c>
      <c r="I4054" s="1" t="s">
        <v>16</v>
      </c>
      <c r="J4054" s="6" t="s">
        <v>614</v>
      </c>
      <c r="L4054" t="str">
        <f>VLOOKUP(Table3[[#This Row],[Order ID]],OrderBreakDown!A4053:H12100,2,0)</f>
        <v>Cardinal Binder Covers, Recycled</v>
      </c>
      <c r="M4054" s="16">
        <f>VLOOKUP(Table3[[#This Row],[Order ID]],OrderBreakDown!A4053:H12100,3,0)</f>
        <v>0</v>
      </c>
      <c r="N4054" t="str">
        <f>VLOOKUP(Table3[[#This Row],[Order ID]],OrderBreakDown!A4053:H12100,4,0)</f>
        <v>$37.00</v>
      </c>
      <c r="O4054" s="18" t="str">
        <f>VLOOKUP(Table3[[#This Row],[Order ID]],OrderBreakDown!A4053:H12100,5,0)</f>
        <v>$17.00</v>
      </c>
      <c r="P4054">
        <f>VLOOKUP(Table3[[#This Row],[Order ID]],OrderBreakDown!A4053:H12100,6,0)</f>
        <v>3</v>
      </c>
      <c r="Q4054" t="str">
        <f>VLOOKUP(Table3[[#This Row],[Order ID]],OrderBreakDown!A4053:H12100,7,0)</f>
        <v>Office Supplies</v>
      </c>
      <c r="R4054" t="str">
        <f>VLOOKUP(Table3[[#This Row],[Order ID]],OrderBreakDown!A4053:H12100,8,0)</f>
        <v>Binders</v>
      </c>
    </row>
    <row r="4055" spans="1:18" ht="21.75" customHeight="1" thickBot="1" x14ac:dyDescent="0.3">
      <c r="A4055" s="5" t="s">
        <v>5974</v>
      </c>
      <c r="B4055" s="2">
        <v>41992</v>
      </c>
      <c r="C4055" s="1" t="s">
        <v>1582</v>
      </c>
      <c r="D4055" s="1" t="s">
        <v>3325</v>
      </c>
      <c r="E4055" s="1" t="s">
        <v>55</v>
      </c>
      <c r="F4055" s="1" t="s">
        <v>28</v>
      </c>
      <c r="G4055" s="1" t="s">
        <v>21</v>
      </c>
      <c r="H4055" s="2">
        <v>41994</v>
      </c>
      <c r="I4055" s="1" t="s">
        <v>37</v>
      </c>
      <c r="J4055" s="6" t="s">
        <v>3326</v>
      </c>
      <c r="L4055" t="str">
        <f>VLOOKUP(Table3[[#This Row],[Order ID]],OrderBreakDown!A4054:H12101,2,0)</f>
        <v>Stiletto Ruler, Easy Grip</v>
      </c>
      <c r="M4055" s="16">
        <f>VLOOKUP(Table3[[#This Row],[Order ID]],OrderBreakDown!A4054:H12101,3,0)</f>
        <v>0</v>
      </c>
      <c r="N4055" t="str">
        <f>VLOOKUP(Table3[[#This Row],[Order ID]],OrderBreakDown!A4054:H12101,4,0)</f>
        <v>$83.00</v>
      </c>
      <c r="O4055" s="18" t="str">
        <f>VLOOKUP(Table3[[#This Row],[Order ID]],OrderBreakDown!A4054:H12101,5,0)</f>
        <v>$34.00</v>
      </c>
      <c r="P4055">
        <f>VLOOKUP(Table3[[#This Row],[Order ID]],OrderBreakDown!A4054:H12101,6,0)</f>
        <v>5</v>
      </c>
      <c r="Q4055" t="str">
        <f>VLOOKUP(Table3[[#This Row],[Order ID]],OrderBreakDown!A4054:H12101,7,0)</f>
        <v>Office Supplies</v>
      </c>
      <c r="R4055" t="str">
        <f>VLOOKUP(Table3[[#This Row],[Order ID]],OrderBreakDown!A4054:H12101,8,0)</f>
        <v>Supplies</v>
      </c>
    </row>
    <row r="4056" spans="1:18" ht="21.75" customHeight="1" thickBot="1" x14ac:dyDescent="0.3">
      <c r="A4056" s="5" t="s">
        <v>5975</v>
      </c>
      <c r="B4056" s="2">
        <v>41993</v>
      </c>
      <c r="C4056" s="1" t="s">
        <v>2705</v>
      </c>
      <c r="D4056" s="1" t="s">
        <v>5976</v>
      </c>
      <c r="E4056" s="1" t="s">
        <v>149</v>
      </c>
      <c r="F4056" s="1" t="s">
        <v>50</v>
      </c>
      <c r="G4056" s="1" t="s">
        <v>21</v>
      </c>
      <c r="H4056" s="2">
        <v>41998</v>
      </c>
      <c r="I4056" s="1" t="s">
        <v>16</v>
      </c>
      <c r="J4056" s="6" t="s">
        <v>5977</v>
      </c>
      <c r="L4056" t="str">
        <f>VLOOKUP(Table3[[#This Row],[Order ID]],OrderBreakDown!A4055:H12102,2,0)</f>
        <v>Dania Corner Shelving, Metal</v>
      </c>
      <c r="M4056" s="16">
        <f>VLOOKUP(Table3[[#This Row],[Order ID]],OrderBreakDown!A4055:H12102,3,0)</f>
        <v>0.5</v>
      </c>
      <c r="N4056" t="str">
        <f>VLOOKUP(Table3[[#This Row],[Order ID]],OrderBreakDown!A4055:H12102,4,0)</f>
        <v>$182.00</v>
      </c>
      <c r="O4056" s="18" t="str">
        <f>VLOOKUP(Table3[[#This Row],[Order ID]],OrderBreakDown!A4055:H12102,5,0)</f>
        <v>-$11.00</v>
      </c>
      <c r="P4056">
        <f>VLOOKUP(Table3[[#This Row],[Order ID]],OrderBreakDown!A4055:H12102,6,0)</f>
        <v>3</v>
      </c>
      <c r="Q4056" t="str">
        <f>VLOOKUP(Table3[[#This Row],[Order ID]],OrderBreakDown!A4055:H12102,7,0)</f>
        <v>Furniture</v>
      </c>
      <c r="R4056" t="str">
        <f>VLOOKUP(Table3[[#This Row],[Order ID]],OrderBreakDown!A4055:H12102,8,0)</f>
        <v>Bookcases</v>
      </c>
    </row>
    <row r="4057" spans="1:18" ht="21.75" customHeight="1" thickBot="1" x14ac:dyDescent="0.3">
      <c r="A4057" s="5" t="s">
        <v>5978</v>
      </c>
      <c r="B4057" s="2">
        <v>41993</v>
      </c>
      <c r="C4057" s="1" t="s">
        <v>1293</v>
      </c>
      <c r="D4057" s="1" t="s">
        <v>73</v>
      </c>
      <c r="E4057" s="1" t="s">
        <v>20</v>
      </c>
      <c r="F4057" s="1" t="s">
        <v>14</v>
      </c>
      <c r="G4057" s="1" t="s">
        <v>21</v>
      </c>
      <c r="H4057" s="2">
        <v>41997</v>
      </c>
      <c r="I4057" s="1" t="s">
        <v>22</v>
      </c>
      <c r="J4057" s="6" t="s">
        <v>23</v>
      </c>
      <c r="L4057" t="str">
        <f>VLOOKUP(Table3[[#This Row],[Order ID]],OrderBreakDown!A4056:H12103,2,0)</f>
        <v>Deflect-O Clock, Durable</v>
      </c>
      <c r="M4057" s="16">
        <f>VLOOKUP(Table3[[#This Row],[Order ID]],OrderBreakDown!A4056:H12103,3,0)</f>
        <v>0.8</v>
      </c>
      <c r="N4057" t="str">
        <f>VLOOKUP(Table3[[#This Row],[Order ID]],OrderBreakDown!A4056:H12103,4,0)</f>
        <v>$47.00</v>
      </c>
      <c r="O4057" s="18" t="str">
        <f>VLOOKUP(Table3[[#This Row],[Order ID]],OrderBreakDown!A4056:H12103,5,0)</f>
        <v>-$114.00</v>
      </c>
      <c r="P4057">
        <f>VLOOKUP(Table3[[#This Row],[Order ID]],OrderBreakDown!A4056:H12103,6,0)</f>
        <v>5</v>
      </c>
      <c r="Q4057" t="str">
        <f>VLOOKUP(Table3[[#This Row],[Order ID]],OrderBreakDown!A4056:H12103,7,0)</f>
        <v>Furniture</v>
      </c>
      <c r="R4057" t="str">
        <f>VLOOKUP(Table3[[#This Row],[Order ID]],OrderBreakDown!A4056:H12103,8,0)</f>
        <v>Furnishings</v>
      </c>
    </row>
    <row r="4058" spans="1:18" ht="21.75" customHeight="1" thickBot="1" x14ac:dyDescent="0.3">
      <c r="A4058" s="5" t="s">
        <v>5979</v>
      </c>
      <c r="B4058" s="2">
        <v>41995</v>
      </c>
      <c r="C4058" s="1" t="s">
        <v>403</v>
      </c>
      <c r="D4058" s="1" t="s">
        <v>2159</v>
      </c>
      <c r="E4058" s="1" t="s">
        <v>27</v>
      </c>
      <c r="F4058" s="1" t="s">
        <v>28</v>
      </c>
      <c r="G4058" s="1" t="s">
        <v>21</v>
      </c>
      <c r="H4058" s="2">
        <v>41998</v>
      </c>
      <c r="I4058" s="1" t="s">
        <v>16</v>
      </c>
      <c r="J4058" s="6" t="s">
        <v>311</v>
      </c>
      <c r="L4058" t="str">
        <f>VLOOKUP(Table3[[#This Row],[Order ID]],OrderBreakDown!A4057:H12104,2,0)</f>
        <v>Avery Binder, Economy</v>
      </c>
      <c r="M4058" s="16">
        <f>VLOOKUP(Table3[[#This Row],[Order ID]],OrderBreakDown!A4057:H12104,3,0)</f>
        <v>0</v>
      </c>
      <c r="N4058" t="str">
        <f>VLOOKUP(Table3[[#This Row],[Order ID]],OrderBreakDown!A4057:H12104,4,0)</f>
        <v>$26.00</v>
      </c>
      <c r="O4058" s="18" t="str">
        <f>VLOOKUP(Table3[[#This Row],[Order ID]],OrderBreakDown!A4057:H12104,5,0)</f>
        <v>$10.00</v>
      </c>
      <c r="P4058">
        <f>VLOOKUP(Table3[[#This Row],[Order ID]],OrderBreakDown!A4057:H12104,6,0)</f>
        <v>2</v>
      </c>
      <c r="Q4058" t="str">
        <f>VLOOKUP(Table3[[#This Row],[Order ID]],OrderBreakDown!A4057:H12104,7,0)</f>
        <v>Office Supplies</v>
      </c>
      <c r="R4058" t="str">
        <f>VLOOKUP(Table3[[#This Row],[Order ID]],OrderBreakDown!A4057:H12104,8,0)</f>
        <v>Binders</v>
      </c>
    </row>
    <row r="4059" spans="1:18" ht="21.75" customHeight="1" thickBot="1" x14ac:dyDescent="0.3">
      <c r="A4059" s="5" t="s">
        <v>5980</v>
      </c>
      <c r="B4059" s="2">
        <v>41995</v>
      </c>
      <c r="C4059" s="1" t="s">
        <v>365</v>
      </c>
      <c r="D4059" s="1" t="s">
        <v>1889</v>
      </c>
      <c r="E4059" s="1" t="s">
        <v>66</v>
      </c>
      <c r="F4059" s="1" t="s">
        <v>28</v>
      </c>
      <c r="G4059" s="1" t="s">
        <v>15</v>
      </c>
      <c r="H4059" s="2">
        <v>41999</v>
      </c>
      <c r="I4059" s="1" t="s">
        <v>22</v>
      </c>
      <c r="J4059" s="6" t="s">
        <v>185</v>
      </c>
      <c r="L4059" t="str">
        <f>VLOOKUP(Table3[[#This Row],[Order ID]],OrderBreakDown!A4058:H12105,2,0)</f>
        <v>SAFCO Bag Chairs, Black</v>
      </c>
      <c r="M4059" s="16">
        <f>VLOOKUP(Table3[[#This Row],[Order ID]],OrderBreakDown!A4058:H12105,3,0)</f>
        <v>0.1</v>
      </c>
      <c r="N4059" t="str">
        <f>VLOOKUP(Table3[[#This Row],[Order ID]],OrderBreakDown!A4058:H12105,4,0)</f>
        <v>$127.00</v>
      </c>
      <c r="O4059" s="18" t="str">
        <f>VLOOKUP(Table3[[#This Row],[Order ID]],OrderBreakDown!A4058:H12105,5,0)</f>
        <v>$10.00</v>
      </c>
      <c r="P4059">
        <f>VLOOKUP(Table3[[#This Row],[Order ID]],OrderBreakDown!A4058:H12105,6,0)</f>
        <v>3</v>
      </c>
      <c r="Q4059" t="str">
        <f>VLOOKUP(Table3[[#This Row],[Order ID]],OrderBreakDown!A4058:H12105,7,0)</f>
        <v>Furniture</v>
      </c>
      <c r="R4059" t="str">
        <f>VLOOKUP(Table3[[#This Row],[Order ID]],OrderBreakDown!A4058:H12105,8,0)</f>
        <v>Chairs</v>
      </c>
    </row>
    <row r="4060" spans="1:18" ht="21.75" customHeight="1" thickBot="1" x14ac:dyDescent="0.3">
      <c r="A4060" s="5" t="s">
        <v>5981</v>
      </c>
      <c r="B4060" s="2">
        <v>41996</v>
      </c>
      <c r="C4060" s="1" t="s">
        <v>1945</v>
      </c>
      <c r="D4060" s="1" t="s">
        <v>5982</v>
      </c>
      <c r="E4060" s="1" t="s">
        <v>20</v>
      </c>
      <c r="F4060" s="1" t="s">
        <v>14</v>
      </c>
      <c r="G4060" s="1" t="s">
        <v>21</v>
      </c>
      <c r="H4060" s="2">
        <v>41998</v>
      </c>
      <c r="I4060" s="1" t="s">
        <v>37</v>
      </c>
      <c r="J4060" s="6" t="s">
        <v>23</v>
      </c>
      <c r="L4060" t="str">
        <f>VLOOKUP(Table3[[#This Row],[Order ID]],OrderBreakDown!A4059:H12106,2,0)</f>
        <v>Boston Pencil Sharpener, Water Color</v>
      </c>
      <c r="M4060" s="16">
        <f>VLOOKUP(Table3[[#This Row],[Order ID]],OrderBreakDown!A4059:H12106,3,0)</f>
        <v>0</v>
      </c>
      <c r="N4060" t="str">
        <f>VLOOKUP(Table3[[#This Row],[Order ID]],OrderBreakDown!A4059:H12106,4,0)</f>
        <v>$193.00</v>
      </c>
      <c r="O4060" s="18" t="str">
        <f>VLOOKUP(Table3[[#This Row],[Order ID]],OrderBreakDown!A4059:H12106,5,0)</f>
        <v>$96.00</v>
      </c>
      <c r="P4060">
        <f>VLOOKUP(Table3[[#This Row],[Order ID]],OrderBreakDown!A4059:H12106,6,0)</f>
        <v>6</v>
      </c>
      <c r="Q4060" t="str">
        <f>VLOOKUP(Table3[[#This Row],[Order ID]],OrderBreakDown!A4059:H12106,7,0)</f>
        <v>Office Supplies</v>
      </c>
      <c r="R4060" t="str">
        <f>VLOOKUP(Table3[[#This Row],[Order ID]],OrderBreakDown!A4059:H12106,8,0)</f>
        <v>Art</v>
      </c>
    </row>
    <row r="4061" spans="1:18" ht="21.75" customHeight="1" thickBot="1" x14ac:dyDescent="0.3">
      <c r="A4061" s="5" t="s">
        <v>5983</v>
      </c>
      <c r="B4061" s="2">
        <v>41996</v>
      </c>
      <c r="C4061" s="1" t="s">
        <v>1338</v>
      </c>
      <c r="D4061" s="1" t="s">
        <v>375</v>
      </c>
      <c r="E4061" s="1" t="s">
        <v>66</v>
      </c>
      <c r="F4061" s="1" t="s">
        <v>28</v>
      </c>
      <c r="G4061" s="1" t="s">
        <v>21</v>
      </c>
      <c r="H4061" s="2">
        <v>42001</v>
      </c>
      <c r="I4061" s="1" t="s">
        <v>22</v>
      </c>
      <c r="J4061" s="6" t="s">
        <v>185</v>
      </c>
      <c r="L4061" t="str">
        <f>VLOOKUP(Table3[[#This Row],[Order ID]],OrderBreakDown!A4060:H12107,2,0)</f>
        <v>Stanley Pencil Sharpener, Water Color</v>
      </c>
      <c r="M4061" s="16">
        <f>VLOOKUP(Table3[[#This Row],[Order ID]],OrderBreakDown!A4060:H12107,3,0)</f>
        <v>0</v>
      </c>
      <c r="N4061" t="str">
        <f>VLOOKUP(Table3[[#This Row],[Order ID]],OrderBreakDown!A4060:H12107,4,0)</f>
        <v>$50.00</v>
      </c>
      <c r="O4061" s="18" t="str">
        <f>VLOOKUP(Table3[[#This Row],[Order ID]],OrderBreakDown!A4060:H12107,5,0)</f>
        <v>$3.00</v>
      </c>
      <c r="P4061">
        <f>VLOOKUP(Table3[[#This Row],[Order ID]],OrderBreakDown!A4060:H12107,6,0)</f>
        <v>2</v>
      </c>
      <c r="Q4061" t="str">
        <f>VLOOKUP(Table3[[#This Row],[Order ID]],OrderBreakDown!A4060:H12107,7,0)</f>
        <v>Office Supplies</v>
      </c>
      <c r="R4061" t="str">
        <f>VLOOKUP(Table3[[#This Row],[Order ID]],OrderBreakDown!A4060:H12107,8,0)</f>
        <v>Art</v>
      </c>
    </row>
    <row r="4062" spans="1:18" ht="21.75" customHeight="1" thickBot="1" x14ac:dyDescent="0.3">
      <c r="A4062" s="5" t="s">
        <v>5984</v>
      </c>
      <c r="B4062" s="2">
        <v>41996</v>
      </c>
      <c r="C4062" s="1" t="s">
        <v>1230</v>
      </c>
      <c r="D4062" s="1" t="s">
        <v>567</v>
      </c>
      <c r="E4062" s="1" t="s">
        <v>149</v>
      </c>
      <c r="F4062" s="1" t="s">
        <v>50</v>
      </c>
      <c r="G4062" s="1" t="s">
        <v>21</v>
      </c>
      <c r="H4062" s="2">
        <v>42000</v>
      </c>
      <c r="I4062" s="1" t="s">
        <v>22</v>
      </c>
      <c r="J4062" s="6" t="s">
        <v>567</v>
      </c>
      <c r="L4062" t="str">
        <f>VLOOKUP(Table3[[#This Row],[Order ID]],OrderBreakDown!A4061:H12108,2,0)</f>
        <v>Sanford Canvas, Blue</v>
      </c>
      <c r="M4062" s="16">
        <f>VLOOKUP(Table3[[#This Row],[Order ID]],OrderBreakDown!A4061:H12108,3,0)</f>
        <v>0.5</v>
      </c>
      <c r="N4062" t="str">
        <f>VLOOKUP(Table3[[#This Row],[Order ID]],OrderBreakDown!A4061:H12108,4,0)</f>
        <v>$25.00</v>
      </c>
      <c r="O4062" s="18" t="str">
        <f>VLOOKUP(Table3[[#This Row],[Order ID]],OrderBreakDown!A4061:H12108,5,0)</f>
        <v>-$11.00</v>
      </c>
      <c r="P4062">
        <f>VLOOKUP(Table3[[#This Row],[Order ID]],OrderBreakDown!A4061:H12108,6,0)</f>
        <v>1</v>
      </c>
      <c r="Q4062" t="str">
        <f>VLOOKUP(Table3[[#This Row],[Order ID]],OrderBreakDown!A4061:H12108,7,0)</f>
        <v>Office Supplies</v>
      </c>
      <c r="R4062" t="str">
        <f>VLOOKUP(Table3[[#This Row],[Order ID]],OrderBreakDown!A4061:H12108,8,0)</f>
        <v>Art</v>
      </c>
    </row>
    <row r="4063" spans="1:18" ht="21.75" customHeight="1" thickBot="1" x14ac:dyDescent="0.3">
      <c r="A4063" s="5" t="s">
        <v>5985</v>
      </c>
      <c r="B4063" s="2">
        <v>41997</v>
      </c>
      <c r="C4063" s="1" t="s">
        <v>577</v>
      </c>
      <c r="D4063" s="1" t="s">
        <v>177</v>
      </c>
      <c r="E4063" s="1" t="s">
        <v>20</v>
      </c>
      <c r="F4063" s="1" t="s">
        <v>14</v>
      </c>
      <c r="G4063" s="1" t="s">
        <v>33</v>
      </c>
      <c r="H4063" s="2">
        <v>42001</v>
      </c>
      <c r="I4063" s="1" t="s">
        <v>22</v>
      </c>
      <c r="J4063" s="6" t="s">
        <v>23</v>
      </c>
      <c r="L4063" t="str">
        <f>VLOOKUP(Table3[[#This Row],[Order ID]],OrderBreakDown!A4062:H12109,2,0)</f>
        <v>Wilson Jones 3-Hole Punch, Economy</v>
      </c>
      <c r="M4063" s="16">
        <f>VLOOKUP(Table3[[#This Row],[Order ID]],OrderBreakDown!A4062:H12109,3,0)</f>
        <v>0.1</v>
      </c>
      <c r="N4063" t="str">
        <f>VLOOKUP(Table3[[#This Row],[Order ID]],OrderBreakDown!A4062:H12109,4,0)</f>
        <v>$76.00</v>
      </c>
      <c r="O4063" s="18" t="str">
        <f>VLOOKUP(Table3[[#This Row],[Order ID]],OrderBreakDown!A4062:H12109,5,0)</f>
        <v>$19.00</v>
      </c>
      <c r="P4063">
        <f>VLOOKUP(Table3[[#This Row],[Order ID]],OrderBreakDown!A4062:H12109,6,0)</f>
        <v>3</v>
      </c>
      <c r="Q4063" t="str">
        <f>VLOOKUP(Table3[[#This Row],[Order ID]],OrderBreakDown!A4062:H12109,7,0)</f>
        <v>Office Supplies</v>
      </c>
      <c r="R4063" t="str">
        <f>VLOOKUP(Table3[[#This Row],[Order ID]],OrderBreakDown!A4062:H12109,8,0)</f>
        <v>Binders</v>
      </c>
    </row>
    <row r="4064" spans="1:18" ht="21.75" customHeight="1" thickBot="1" x14ac:dyDescent="0.3">
      <c r="A4064" s="5" t="s">
        <v>5986</v>
      </c>
      <c r="B4064" s="2">
        <v>41997</v>
      </c>
      <c r="C4064" s="1" t="s">
        <v>199</v>
      </c>
      <c r="D4064" s="1" t="s">
        <v>221</v>
      </c>
      <c r="E4064" s="1" t="s">
        <v>27</v>
      </c>
      <c r="F4064" s="1" t="s">
        <v>28</v>
      </c>
      <c r="G4064" s="1" t="s">
        <v>21</v>
      </c>
      <c r="H4064" s="2">
        <v>42001</v>
      </c>
      <c r="I4064" s="1" t="s">
        <v>22</v>
      </c>
      <c r="J4064" s="6" t="s">
        <v>41</v>
      </c>
      <c r="L4064" t="str">
        <f>VLOOKUP(Table3[[#This Row],[Order ID]],OrderBreakDown!A4063:H12110,2,0)</f>
        <v>Ibico Hole Reinforcements, Economy</v>
      </c>
      <c r="M4064" s="16">
        <f>VLOOKUP(Table3[[#This Row],[Order ID]],OrderBreakDown!A4063:H12110,3,0)</f>
        <v>0</v>
      </c>
      <c r="N4064" t="str">
        <f>VLOOKUP(Table3[[#This Row],[Order ID]],OrderBreakDown!A4063:H12110,4,0)</f>
        <v>$56.00</v>
      </c>
      <c r="O4064" s="18" t="str">
        <f>VLOOKUP(Table3[[#This Row],[Order ID]],OrderBreakDown!A4063:H12110,5,0)</f>
        <v>$27.00</v>
      </c>
      <c r="P4064">
        <f>VLOOKUP(Table3[[#This Row],[Order ID]],OrderBreakDown!A4063:H12110,6,0)</f>
        <v>8</v>
      </c>
      <c r="Q4064" t="str">
        <f>VLOOKUP(Table3[[#This Row],[Order ID]],OrderBreakDown!A4063:H12110,7,0)</f>
        <v>Office Supplies</v>
      </c>
      <c r="R4064" t="str">
        <f>VLOOKUP(Table3[[#This Row],[Order ID]],OrderBreakDown!A4063:H12110,8,0)</f>
        <v>Binders</v>
      </c>
    </row>
    <row r="4065" spans="1:18" ht="21.75" customHeight="1" thickBot="1" x14ac:dyDescent="0.3">
      <c r="A4065" s="5" t="s">
        <v>5987</v>
      </c>
      <c r="B4065" s="2">
        <v>41997</v>
      </c>
      <c r="C4065" s="1" t="s">
        <v>685</v>
      </c>
      <c r="D4065" s="1" t="s">
        <v>282</v>
      </c>
      <c r="E4065" s="1" t="s">
        <v>66</v>
      </c>
      <c r="F4065" s="1" t="s">
        <v>28</v>
      </c>
      <c r="G4065" s="1" t="s">
        <v>21</v>
      </c>
      <c r="H4065" s="2">
        <v>42001</v>
      </c>
      <c r="I4065" s="1" t="s">
        <v>22</v>
      </c>
      <c r="J4065" s="6" t="s">
        <v>282</v>
      </c>
      <c r="L4065" t="str">
        <f>VLOOKUP(Table3[[#This Row],[Order ID]],OrderBreakDown!A4064:H12111,2,0)</f>
        <v>Dania Classic Bookcase, Traditional</v>
      </c>
      <c r="M4065" s="16">
        <f>VLOOKUP(Table3[[#This Row],[Order ID]],OrderBreakDown!A4064:H12111,3,0)</f>
        <v>0.2</v>
      </c>
      <c r="N4065" t="str">
        <f>VLOOKUP(Table3[[#This Row],[Order ID]],OrderBreakDown!A4064:H12111,4,0)</f>
        <v>$1,314.00</v>
      </c>
      <c r="O4065" s="18" t="str">
        <f>VLOOKUP(Table3[[#This Row],[Order ID]],OrderBreakDown!A4064:H12111,5,0)</f>
        <v>$378.00</v>
      </c>
      <c r="P4065">
        <f>VLOOKUP(Table3[[#This Row],[Order ID]],OrderBreakDown!A4064:H12111,6,0)</f>
        <v>4</v>
      </c>
      <c r="Q4065" t="str">
        <f>VLOOKUP(Table3[[#This Row],[Order ID]],OrderBreakDown!A4064:H12111,7,0)</f>
        <v>Furniture</v>
      </c>
      <c r="R4065" t="str">
        <f>VLOOKUP(Table3[[#This Row],[Order ID]],OrderBreakDown!A4064:H12111,8,0)</f>
        <v>Bookcases</v>
      </c>
    </row>
    <row r="4066" spans="1:18" ht="21.75" customHeight="1" thickBot="1" x14ac:dyDescent="0.3">
      <c r="A4066" s="5" t="s">
        <v>5988</v>
      </c>
      <c r="B4066" s="2">
        <v>41997</v>
      </c>
      <c r="C4066" s="1" t="s">
        <v>229</v>
      </c>
      <c r="D4066" s="1" t="s">
        <v>1182</v>
      </c>
      <c r="E4066" s="1" t="s">
        <v>49</v>
      </c>
      <c r="F4066" s="1" t="s">
        <v>50</v>
      </c>
      <c r="G4066" s="1" t="s">
        <v>21</v>
      </c>
      <c r="H4066" s="2">
        <v>41997</v>
      </c>
      <c r="I4066" s="1" t="s">
        <v>62</v>
      </c>
      <c r="J4066" s="6" t="s">
        <v>132</v>
      </c>
      <c r="L4066" t="str">
        <f>VLOOKUP(Table3[[#This Row],[Order ID]],OrderBreakDown!A4065:H12112,2,0)</f>
        <v>Ikea Library with Doors, Pine</v>
      </c>
      <c r="M4066" s="16">
        <f>VLOOKUP(Table3[[#This Row],[Order ID]],OrderBreakDown!A4065:H12112,3,0)</f>
        <v>0</v>
      </c>
      <c r="N4066" t="str">
        <f>VLOOKUP(Table3[[#This Row],[Order ID]],OrderBreakDown!A4065:H12112,4,0)</f>
        <v>$2,553.00</v>
      </c>
      <c r="O4066" s="18" t="str">
        <f>VLOOKUP(Table3[[#This Row],[Order ID]],OrderBreakDown!A4065:H12112,5,0)</f>
        <v>$843.00</v>
      </c>
      <c r="P4066">
        <f>VLOOKUP(Table3[[#This Row],[Order ID]],OrderBreakDown!A4065:H12112,6,0)</f>
        <v>7</v>
      </c>
      <c r="Q4066" t="str">
        <f>VLOOKUP(Table3[[#This Row],[Order ID]],OrderBreakDown!A4065:H12112,7,0)</f>
        <v>Furniture</v>
      </c>
      <c r="R4066" t="str">
        <f>VLOOKUP(Table3[[#This Row],[Order ID]],OrderBreakDown!A4065:H12112,8,0)</f>
        <v>Bookcases</v>
      </c>
    </row>
    <row r="4067" spans="1:18" ht="21.75" customHeight="1" thickBot="1" x14ac:dyDescent="0.3">
      <c r="A4067" s="5" t="s">
        <v>5989</v>
      </c>
      <c r="B4067" s="2">
        <v>41997</v>
      </c>
      <c r="C4067" s="1" t="s">
        <v>765</v>
      </c>
      <c r="D4067" s="1" t="s">
        <v>1485</v>
      </c>
      <c r="E4067" s="1" t="s">
        <v>27</v>
      </c>
      <c r="F4067" s="1" t="s">
        <v>28</v>
      </c>
      <c r="G4067" s="1" t="s">
        <v>21</v>
      </c>
      <c r="H4067" s="2">
        <v>41997</v>
      </c>
      <c r="I4067" s="1" t="s">
        <v>62</v>
      </c>
      <c r="J4067" s="6" t="s">
        <v>112</v>
      </c>
      <c r="L4067" t="str">
        <f>VLOOKUP(Table3[[#This Row],[Order ID]],OrderBreakDown!A4066:H12113,2,0)</f>
        <v>Harbour Creations Shipping Labels, Adjustable</v>
      </c>
      <c r="M4067" s="16">
        <f>VLOOKUP(Table3[[#This Row],[Order ID]],OrderBreakDown!A4066:H12113,3,0)</f>
        <v>0</v>
      </c>
      <c r="N4067" t="str">
        <f>VLOOKUP(Table3[[#This Row],[Order ID]],OrderBreakDown!A4066:H12113,4,0)</f>
        <v>$28.00</v>
      </c>
      <c r="O4067" s="18" t="str">
        <f>VLOOKUP(Table3[[#This Row],[Order ID]],OrderBreakDown!A4066:H12113,5,0)</f>
        <v>$0.00</v>
      </c>
      <c r="P4067">
        <f>VLOOKUP(Table3[[#This Row],[Order ID]],OrderBreakDown!A4066:H12113,6,0)</f>
        <v>3</v>
      </c>
      <c r="Q4067" t="str">
        <f>VLOOKUP(Table3[[#This Row],[Order ID]],OrderBreakDown!A4066:H12113,7,0)</f>
        <v>Office Supplies</v>
      </c>
      <c r="R4067" t="str">
        <f>VLOOKUP(Table3[[#This Row],[Order ID]],OrderBreakDown!A4066:H12113,8,0)</f>
        <v>Labels</v>
      </c>
    </row>
    <row r="4068" spans="1:18" ht="21.75" customHeight="1" thickBot="1" x14ac:dyDescent="0.3">
      <c r="A4068" s="5" t="s">
        <v>5990</v>
      </c>
      <c r="B4068" s="2">
        <v>41997</v>
      </c>
      <c r="C4068" s="1" t="s">
        <v>1110</v>
      </c>
      <c r="D4068" s="1" t="s">
        <v>1711</v>
      </c>
      <c r="E4068" s="1" t="s">
        <v>66</v>
      </c>
      <c r="F4068" s="1" t="s">
        <v>28</v>
      </c>
      <c r="G4068" s="1" t="s">
        <v>21</v>
      </c>
      <c r="H4068" s="2">
        <v>42003</v>
      </c>
      <c r="I4068" s="1" t="s">
        <v>22</v>
      </c>
      <c r="J4068" s="6" t="s">
        <v>116</v>
      </c>
      <c r="L4068" t="str">
        <f>VLOOKUP(Table3[[#This Row],[Order ID]],OrderBreakDown!A4067:H12114,2,0)</f>
        <v>Hewlett Fax and Copier, High-Speed</v>
      </c>
      <c r="M4068" s="16">
        <f>VLOOKUP(Table3[[#This Row],[Order ID]],OrderBreakDown!A4067:H12114,3,0)</f>
        <v>0</v>
      </c>
      <c r="N4068" t="str">
        <f>VLOOKUP(Table3[[#This Row],[Order ID]],OrderBreakDown!A4067:H12114,4,0)</f>
        <v>$382.00</v>
      </c>
      <c r="O4068" s="18" t="str">
        <f>VLOOKUP(Table3[[#This Row],[Order ID]],OrderBreakDown!A4067:H12114,5,0)</f>
        <v>$92.00</v>
      </c>
      <c r="P4068">
        <f>VLOOKUP(Table3[[#This Row],[Order ID]],OrderBreakDown!A4067:H12114,6,0)</f>
        <v>2</v>
      </c>
      <c r="Q4068" t="str">
        <f>VLOOKUP(Table3[[#This Row],[Order ID]],OrderBreakDown!A4067:H12114,7,0)</f>
        <v>Technology</v>
      </c>
      <c r="R4068" t="str">
        <f>VLOOKUP(Table3[[#This Row],[Order ID]],OrderBreakDown!A4067:H12114,8,0)</f>
        <v>Copiers</v>
      </c>
    </row>
    <row r="4069" spans="1:18" ht="21.75" customHeight="1" thickBot="1" x14ac:dyDescent="0.3">
      <c r="A4069" s="5" t="s">
        <v>5991</v>
      </c>
      <c r="B4069" s="2">
        <v>41997</v>
      </c>
      <c r="C4069" s="1" t="s">
        <v>692</v>
      </c>
      <c r="D4069" s="1" t="s">
        <v>247</v>
      </c>
      <c r="E4069" s="1" t="s">
        <v>49</v>
      </c>
      <c r="F4069" s="1" t="s">
        <v>50</v>
      </c>
      <c r="G4069" s="1" t="s">
        <v>15</v>
      </c>
      <c r="H4069" s="2">
        <v>42001</v>
      </c>
      <c r="I4069" s="1" t="s">
        <v>22</v>
      </c>
      <c r="J4069" s="6" t="s">
        <v>104</v>
      </c>
      <c r="L4069" t="str">
        <f>VLOOKUP(Table3[[#This Row],[Order ID]],OrderBreakDown!A4068:H12115,2,0)</f>
        <v>Boston Highlighters, Easy-Erase</v>
      </c>
      <c r="M4069" s="16">
        <f>VLOOKUP(Table3[[#This Row],[Order ID]],OrderBreakDown!A4068:H12115,3,0)</f>
        <v>0</v>
      </c>
      <c r="N4069" t="str">
        <f>VLOOKUP(Table3[[#This Row],[Order ID]],OrderBreakDown!A4068:H12115,4,0)</f>
        <v>$19.00</v>
      </c>
      <c r="O4069" s="18" t="str">
        <f>VLOOKUP(Table3[[#This Row],[Order ID]],OrderBreakDown!A4068:H12115,5,0)</f>
        <v>$4.00</v>
      </c>
      <c r="P4069">
        <f>VLOOKUP(Table3[[#This Row],[Order ID]],OrderBreakDown!A4068:H12115,6,0)</f>
        <v>1</v>
      </c>
      <c r="Q4069" t="str">
        <f>VLOOKUP(Table3[[#This Row],[Order ID]],OrderBreakDown!A4068:H12115,7,0)</f>
        <v>Office Supplies</v>
      </c>
      <c r="R4069" t="str">
        <f>VLOOKUP(Table3[[#This Row],[Order ID]],OrderBreakDown!A4068:H12115,8,0)</f>
        <v>Art</v>
      </c>
    </row>
    <row r="4070" spans="1:18" ht="21.75" customHeight="1" thickBot="1" x14ac:dyDescent="0.3">
      <c r="A4070" s="5" t="s">
        <v>5992</v>
      </c>
      <c r="B4070" s="2">
        <v>41997</v>
      </c>
      <c r="C4070" s="1" t="s">
        <v>75</v>
      </c>
      <c r="D4070" s="1" t="s">
        <v>12</v>
      </c>
      <c r="E4070" s="1" t="s">
        <v>13</v>
      </c>
      <c r="F4070" s="1" t="s">
        <v>14</v>
      </c>
      <c r="G4070" s="1" t="s">
        <v>21</v>
      </c>
      <c r="H4070" s="2">
        <v>42001</v>
      </c>
      <c r="I4070" s="1" t="s">
        <v>22</v>
      </c>
      <c r="J4070" s="6" t="s">
        <v>12</v>
      </c>
      <c r="L4070" t="str">
        <f>VLOOKUP(Table3[[#This Row],[Order ID]],OrderBreakDown!A4069:H12116,2,0)</f>
        <v>Avery Binding Machine, Durable</v>
      </c>
      <c r="M4070" s="16">
        <f>VLOOKUP(Table3[[#This Row],[Order ID]],OrderBreakDown!A4069:H12116,3,0)</f>
        <v>0.5</v>
      </c>
      <c r="N4070" t="str">
        <f>VLOOKUP(Table3[[#This Row],[Order ID]],OrderBreakDown!A4069:H12116,4,0)</f>
        <v>$50.00</v>
      </c>
      <c r="O4070" s="18" t="str">
        <f>VLOOKUP(Table3[[#This Row],[Order ID]],OrderBreakDown!A4069:H12116,5,0)</f>
        <v>-$44.00</v>
      </c>
      <c r="P4070">
        <f>VLOOKUP(Table3[[#This Row],[Order ID]],OrderBreakDown!A4069:H12116,6,0)</f>
        <v>2</v>
      </c>
      <c r="Q4070" t="str">
        <f>VLOOKUP(Table3[[#This Row],[Order ID]],OrderBreakDown!A4069:H12116,7,0)</f>
        <v>Office Supplies</v>
      </c>
      <c r="R4070" t="str">
        <f>VLOOKUP(Table3[[#This Row],[Order ID]],OrderBreakDown!A4069:H12116,8,0)</f>
        <v>Binders</v>
      </c>
    </row>
    <row r="4071" spans="1:18" ht="21.75" customHeight="1" thickBot="1" x14ac:dyDescent="0.3">
      <c r="A4071" s="5" t="s">
        <v>5993</v>
      </c>
      <c r="B4071" s="2">
        <v>41998</v>
      </c>
      <c r="C4071" s="1" t="s">
        <v>2041</v>
      </c>
      <c r="D4071" s="1" t="s">
        <v>2840</v>
      </c>
      <c r="E4071" s="1" t="s">
        <v>58</v>
      </c>
      <c r="F4071" s="1" t="s">
        <v>50</v>
      </c>
      <c r="G4071" s="1" t="s">
        <v>21</v>
      </c>
      <c r="H4071" s="2">
        <v>42004</v>
      </c>
      <c r="I4071" s="1" t="s">
        <v>22</v>
      </c>
      <c r="J4071" s="6" t="s">
        <v>2841</v>
      </c>
      <c r="L4071" t="str">
        <f>VLOOKUP(Table3[[#This Row],[Order ID]],OrderBreakDown!A4070:H12117,2,0)</f>
        <v>Breville Coffee Grinder, Black</v>
      </c>
      <c r="M4071" s="16">
        <f>VLOOKUP(Table3[[#This Row],[Order ID]],OrderBreakDown!A4070:H12117,3,0)</f>
        <v>0</v>
      </c>
      <c r="N4071" t="str">
        <f>VLOOKUP(Table3[[#This Row],[Order ID]],OrderBreakDown!A4070:H12117,4,0)</f>
        <v>$184.00</v>
      </c>
      <c r="O4071" s="18" t="str">
        <f>VLOOKUP(Table3[[#This Row],[Order ID]],OrderBreakDown!A4070:H12117,5,0)</f>
        <v>$64.00</v>
      </c>
      <c r="P4071">
        <f>VLOOKUP(Table3[[#This Row],[Order ID]],OrderBreakDown!A4070:H12117,6,0)</f>
        <v>3</v>
      </c>
      <c r="Q4071" t="str">
        <f>VLOOKUP(Table3[[#This Row],[Order ID]],OrderBreakDown!A4070:H12117,7,0)</f>
        <v>Office Supplies</v>
      </c>
      <c r="R4071" t="str">
        <f>VLOOKUP(Table3[[#This Row],[Order ID]],OrderBreakDown!A4070:H12117,8,0)</f>
        <v>Appliances</v>
      </c>
    </row>
    <row r="4072" spans="1:18" ht="21.75" customHeight="1" thickBot="1" x14ac:dyDescent="0.3">
      <c r="A4072" s="5" t="s">
        <v>5994</v>
      </c>
      <c r="B4072" s="2">
        <v>41998</v>
      </c>
      <c r="C4072" s="1" t="s">
        <v>1137</v>
      </c>
      <c r="D4072" s="1" t="s">
        <v>2840</v>
      </c>
      <c r="E4072" s="1" t="s">
        <v>58</v>
      </c>
      <c r="F4072" s="1" t="s">
        <v>50</v>
      </c>
      <c r="G4072" s="1" t="s">
        <v>33</v>
      </c>
      <c r="H4072" s="2">
        <v>42002</v>
      </c>
      <c r="I4072" s="1" t="s">
        <v>22</v>
      </c>
      <c r="J4072" s="6" t="s">
        <v>2841</v>
      </c>
      <c r="L4072" t="str">
        <f>VLOOKUP(Table3[[#This Row],[Order ID]],OrderBreakDown!A4071:H12118,2,0)</f>
        <v>Smead Box, Blue</v>
      </c>
      <c r="M4072" s="16">
        <f>VLOOKUP(Table3[[#This Row],[Order ID]],OrderBreakDown!A4071:H12118,3,0)</f>
        <v>0.1</v>
      </c>
      <c r="N4072" t="str">
        <f>VLOOKUP(Table3[[#This Row],[Order ID]],OrderBreakDown!A4071:H12118,4,0)</f>
        <v>$10.00</v>
      </c>
      <c r="O4072" s="18" t="str">
        <f>VLOOKUP(Table3[[#This Row],[Order ID]],OrderBreakDown!A4071:H12118,5,0)</f>
        <v>-$1.00</v>
      </c>
      <c r="P4072">
        <f>VLOOKUP(Table3[[#This Row],[Order ID]],OrderBreakDown!A4071:H12118,6,0)</f>
        <v>1</v>
      </c>
      <c r="Q4072" t="str">
        <f>VLOOKUP(Table3[[#This Row],[Order ID]],OrderBreakDown!A4071:H12118,7,0)</f>
        <v>Office Supplies</v>
      </c>
      <c r="R4072" t="str">
        <f>VLOOKUP(Table3[[#This Row],[Order ID]],OrderBreakDown!A4071:H12118,8,0)</f>
        <v>Storage</v>
      </c>
    </row>
    <row r="4073" spans="1:18" ht="21.75" customHeight="1" thickBot="1" x14ac:dyDescent="0.3">
      <c r="A4073" s="5" t="s">
        <v>5995</v>
      </c>
      <c r="B4073" s="2">
        <v>41998</v>
      </c>
      <c r="C4073" s="1" t="s">
        <v>1165</v>
      </c>
      <c r="D4073" s="1" t="s">
        <v>90</v>
      </c>
      <c r="E4073" s="1" t="s">
        <v>91</v>
      </c>
      <c r="F4073" s="1" t="s">
        <v>14</v>
      </c>
      <c r="G4073" s="1" t="s">
        <v>33</v>
      </c>
      <c r="H4073" s="2">
        <v>42000</v>
      </c>
      <c r="I4073" s="1" t="s">
        <v>37</v>
      </c>
      <c r="J4073" s="6" t="s">
        <v>92</v>
      </c>
      <c r="L4073" t="str">
        <f>VLOOKUP(Table3[[#This Row],[Order ID]],OrderBreakDown!A4072:H12119,2,0)</f>
        <v>Hoover Refrigerator, Silver</v>
      </c>
      <c r="M4073" s="16">
        <f>VLOOKUP(Table3[[#This Row],[Order ID]],OrderBreakDown!A4072:H12119,3,0)</f>
        <v>0.5</v>
      </c>
      <c r="N4073" t="str">
        <f>VLOOKUP(Table3[[#This Row],[Order ID]],OrderBreakDown!A4072:H12119,4,0)</f>
        <v>$527.00</v>
      </c>
      <c r="O4073" s="18" t="str">
        <f>VLOOKUP(Table3[[#This Row],[Order ID]],OrderBreakDown!A4072:H12119,5,0)</f>
        <v>-$190.00</v>
      </c>
      <c r="P4073">
        <f>VLOOKUP(Table3[[#This Row],[Order ID]],OrderBreakDown!A4072:H12119,6,0)</f>
        <v>2</v>
      </c>
      <c r="Q4073" t="str">
        <f>VLOOKUP(Table3[[#This Row],[Order ID]],OrderBreakDown!A4072:H12119,7,0)</f>
        <v>Office Supplies</v>
      </c>
      <c r="R4073" t="str">
        <f>VLOOKUP(Table3[[#This Row],[Order ID]],OrderBreakDown!A4072:H12119,8,0)</f>
        <v>Appliances</v>
      </c>
    </row>
    <row r="4074" spans="1:18" ht="21.75" customHeight="1" thickBot="1" x14ac:dyDescent="0.3">
      <c r="A4074" s="5" t="s">
        <v>5996</v>
      </c>
      <c r="B4074" s="2">
        <v>41998</v>
      </c>
      <c r="C4074" s="1" t="s">
        <v>1490</v>
      </c>
      <c r="D4074" s="1" t="s">
        <v>2248</v>
      </c>
      <c r="E4074" s="1" t="s">
        <v>66</v>
      </c>
      <c r="F4074" s="1" t="s">
        <v>28</v>
      </c>
      <c r="G4074" s="1" t="s">
        <v>33</v>
      </c>
      <c r="H4074" s="2">
        <v>42002</v>
      </c>
      <c r="I4074" s="1" t="s">
        <v>22</v>
      </c>
      <c r="J4074" s="6" t="s">
        <v>67</v>
      </c>
      <c r="L4074" t="str">
        <f>VLOOKUP(Table3[[#This Row],[Order ID]],OrderBreakDown!A4073:H12120,2,0)</f>
        <v>BIC Canvas, Water Color</v>
      </c>
      <c r="M4074" s="16">
        <f>VLOOKUP(Table3[[#This Row],[Order ID]],OrderBreakDown!A4073:H12120,3,0)</f>
        <v>0</v>
      </c>
      <c r="N4074" t="str">
        <f>VLOOKUP(Table3[[#This Row],[Order ID]],OrderBreakDown!A4073:H12120,4,0)</f>
        <v>$114.00</v>
      </c>
      <c r="O4074" s="18" t="str">
        <f>VLOOKUP(Table3[[#This Row],[Order ID]],OrderBreakDown!A4073:H12120,5,0)</f>
        <v>$1.00</v>
      </c>
      <c r="P4074">
        <f>VLOOKUP(Table3[[#This Row],[Order ID]],OrderBreakDown!A4073:H12120,6,0)</f>
        <v>2</v>
      </c>
      <c r="Q4074" t="str">
        <f>VLOOKUP(Table3[[#This Row],[Order ID]],OrderBreakDown!A4073:H12120,7,0)</f>
        <v>Office Supplies</v>
      </c>
      <c r="R4074" t="str">
        <f>VLOOKUP(Table3[[#This Row],[Order ID]],OrderBreakDown!A4073:H12120,8,0)</f>
        <v>Art</v>
      </c>
    </row>
    <row r="4075" spans="1:18" ht="21.75" customHeight="1" thickBot="1" x14ac:dyDescent="0.3">
      <c r="A4075" s="5" t="s">
        <v>5997</v>
      </c>
      <c r="B4075" s="2">
        <v>41998</v>
      </c>
      <c r="C4075" s="1" t="s">
        <v>3954</v>
      </c>
      <c r="D4075" s="1" t="s">
        <v>851</v>
      </c>
      <c r="E4075" s="1" t="s">
        <v>27</v>
      </c>
      <c r="F4075" s="1" t="s">
        <v>28</v>
      </c>
      <c r="G4075" s="1" t="s">
        <v>21</v>
      </c>
      <c r="H4075" s="2">
        <v>41998</v>
      </c>
      <c r="I4075" s="1" t="s">
        <v>62</v>
      </c>
      <c r="J4075" s="6" t="s">
        <v>41</v>
      </c>
      <c r="L4075" t="str">
        <f>VLOOKUP(Table3[[#This Row],[Order ID]],OrderBreakDown!A4074:H12121,2,0)</f>
        <v>Enermax Keyboard, Programmable</v>
      </c>
      <c r="M4075" s="16">
        <f>VLOOKUP(Table3[[#This Row],[Order ID]],OrderBreakDown!A4074:H12121,3,0)</f>
        <v>0</v>
      </c>
      <c r="N4075" t="str">
        <f>VLOOKUP(Table3[[#This Row],[Order ID]],OrderBreakDown!A4074:H12121,4,0)</f>
        <v>$170.00</v>
      </c>
      <c r="O4075" s="18" t="str">
        <f>VLOOKUP(Table3[[#This Row],[Order ID]],OrderBreakDown!A4074:H12121,5,0)</f>
        <v>$73.00</v>
      </c>
      <c r="P4075">
        <f>VLOOKUP(Table3[[#This Row],[Order ID]],OrderBreakDown!A4074:H12121,6,0)</f>
        <v>2</v>
      </c>
      <c r="Q4075" t="str">
        <f>VLOOKUP(Table3[[#This Row],[Order ID]],OrderBreakDown!A4074:H12121,7,0)</f>
        <v>Technology</v>
      </c>
      <c r="R4075" t="str">
        <f>VLOOKUP(Table3[[#This Row],[Order ID]],OrderBreakDown!A4074:H12121,8,0)</f>
        <v>Accessories</v>
      </c>
    </row>
    <row r="4076" spans="1:18" ht="21.75" customHeight="1" thickBot="1" x14ac:dyDescent="0.3">
      <c r="A4076" s="5" t="s">
        <v>5998</v>
      </c>
      <c r="B4076" s="2">
        <v>41998</v>
      </c>
      <c r="C4076" s="1" t="s">
        <v>2065</v>
      </c>
      <c r="D4076" s="1" t="s">
        <v>375</v>
      </c>
      <c r="E4076" s="1" t="s">
        <v>66</v>
      </c>
      <c r="F4076" s="1" t="s">
        <v>28</v>
      </c>
      <c r="G4076" s="1" t="s">
        <v>21</v>
      </c>
      <c r="H4076" s="2">
        <v>42005</v>
      </c>
      <c r="I4076" s="1" t="s">
        <v>22</v>
      </c>
      <c r="J4076" s="6" t="s">
        <v>185</v>
      </c>
      <c r="L4076" t="str">
        <f>VLOOKUP(Table3[[#This Row],[Order ID]],OrderBreakDown!A4075:H12122,2,0)</f>
        <v>Okidata Inkjet, White</v>
      </c>
      <c r="M4076" s="16">
        <f>VLOOKUP(Table3[[#This Row],[Order ID]],OrderBreakDown!A4075:H12122,3,0)</f>
        <v>0</v>
      </c>
      <c r="N4076" t="str">
        <f>VLOOKUP(Table3[[#This Row],[Order ID]],OrderBreakDown!A4075:H12122,4,0)</f>
        <v>$311.00</v>
      </c>
      <c r="O4076" s="18" t="str">
        <f>VLOOKUP(Table3[[#This Row],[Order ID]],OrderBreakDown!A4075:H12122,5,0)</f>
        <v>$40.00</v>
      </c>
      <c r="P4076">
        <f>VLOOKUP(Table3[[#This Row],[Order ID]],OrderBreakDown!A4075:H12122,6,0)</f>
        <v>1</v>
      </c>
      <c r="Q4076" t="str">
        <f>VLOOKUP(Table3[[#This Row],[Order ID]],OrderBreakDown!A4075:H12122,7,0)</f>
        <v>Technology</v>
      </c>
      <c r="R4076" t="str">
        <f>VLOOKUP(Table3[[#This Row],[Order ID]],OrderBreakDown!A4075:H12122,8,0)</f>
        <v>Machines</v>
      </c>
    </row>
    <row r="4077" spans="1:18" ht="21.75" customHeight="1" thickBot="1" x14ac:dyDescent="0.3">
      <c r="A4077" s="5" t="s">
        <v>5999</v>
      </c>
      <c r="B4077" s="2">
        <v>41998</v>
      </c>
      <c r="C4077" s="1" t="s">
        <v>1522</v>
      </c>
      <c r="D4077" s="1" t="s">
        <v>6000</v>
      </c>
      <c r="E4077" s="1" t="s">
        <v>58</v>
      </c>
      <c r="F4077" s="1" t="s">
        <v>50</v>
      </c>
      <c r="G4077" s="1" t="s">
        <v>15</v>
      </c>
      <c r="H4077" s="2">
        <v>42004</v>
      </c>
      <c r="I4077" s="1" t="s">
        <v>22</v>
      </c>
      <c r="J4077" s="6" t="s">
        <v>96</v>
      </c>
      <c r="L4077" t="str">
        <f>VLOOKUP(Table3[[#This Row],[Order ID]],OrderBreakDown!A4076:H12123,2,0)</f>
        <v>Fellowes Shelving, Wire Frame</v>
      </c>
      <c r="M4077" s="16">
        <f>VLOOKUP(Table3[[#This Row],[Order ID]],OrderBreakDown!A4076:H12123,3,0)</f>
        <v>0.1</v>
      </c>
      <c r="N4077" t="str">
        <f>VLOOKUP(Table3[[#This Row],[Order ID]],OrderBreakDown!A4076:H12123,4,0)</f>
        <v>$205.00</v>
      </c>
      <c r="O4077" s="18" t="str">
        <f>VLOOKUP(Table3[[#This Row],[Order ID]],OrderBreakDown!A4076:H12123,5,0)</f>
        <v>$70.00</v>
      </c>
      <c r="P4077">
        <f>VLOOKUP(Table3[[#This Row],[Order ID]],OrderBreakDown!A4076:H12123,6,0)</f>
        <v>4</v>
      </c>
      <c r="Q4077" t="str">
        <f>VLOOKUP(Table3[[#This Row],[Order ID]],OrderBreakDown!A4076:H12123,7,0)</f>
        <v>Office Supplies</v>
      </c>
      <c r="R4077" t="str">
        <f>VLOOKUP(Table3[[#This Row],[Order ID]],OrderBreakDown!A4076:H12123,8,0)</f>
        <v>Storage</v>
      </c>
    </row>
    <row r="4078" spans="1:18" ht="21.75" customHeight="1" thickBot="1" x14ac:dyDescent="0.3">
      <c r="A4078" s="5" t="s">
        <v>6001</v>
      </c>
      <c r="B4078" s="2">
        <v>41998</v>
      </c>
      <c r="C4078" s="1" t="s">
        <v>1506</v>
      </c>
      <c r="D4078" s="1" t="s">
        <v>418</v>
      </c>
      <c r="E4078" s="1" t="s">
        <v>20</v>
      </c>
      <c r="F4078" s="1" t="s">
        <v>14</v>
      </c>
      <c r="G4078" s="1" t="s">
        <v>21</v>
      </c>
      <c r="H4078" s="2">
        <v>42003</v>
      </c>
      <c r="I4078" s="1" t="s">
        <v>22</v>
      </c>
      <c r="J4078" s="6" t="s">
        <v>419</v>
      </c>
      <c r="L4078" t="str">
        <f>VLOOKUP(Table3[[#This Row],[Order ID]],OrderBreakDown!A4077:H12124,2,0)</f>
        <v>SanDisk Message Books, Multicolor</v>
      </c>
      <c r="M4078" s="16">
        <f>VLOOKUP(Table3[[#This Row],[Order ID]],OrderBreakDown!A4077:H12124,3,0)</f>
        <v>0</v>
      </c>
      <c r="N4078" t="str">
        <f>VLOOKUP(Table3[[#This Row],[Order ID]],OrderBreakDown!A4077:H12124,4,0)</f>
        <v>$101.00</v>
      </c>
      <c r="O4078" s="18" t="str">
        <f>VLOOKUP(Table3[[#This Row],[Order ID]],OrderBreakDown!A4077:H12124,5,0)</f>
        <v>$16.00</v>
      </c>
      <c r="P4078">
        <f>VLOOKUP(Table3[[#This Row],[Order ID]],OrderBreakDown!A4077:H12124,6,0)</f>
        <v>4</v>
      </c>
      <c r="Q4078" t="str">
        <f>VLOOKUP(Table3[[#This Row],[Order ID]],OrderBreakDown!A4077:H12124,7,0)</f>
        <v>Office Supplies</v>
      </c>
      <c r="R4078" t="str">
        <f>VLOOKUP(Table3[[#This Row],[Order ID]],OrderBreakDown!A4077:H12124,8,0)</f>
        <v>Paper</v>
      </c>
    </row>
    <row r="4079" spans="1:18" ht="21.75" customHeight="1" thickBot="1" x14ac:dyDescent="0.3">
      <c r="A4079" s="5" t="s">
        <v>6002</v>
      </c>
      <c r="B4079" s="2">
        <v>41998</v>
      </c>
      <c r="C4079" s="1" t="s">
        <v>1061</v>
      </c>
      <c r="D4079" s="1" t="s">
        <v>2035</v>
      </c>
      <c r="E4079" s="1" t="s">
        <v>120</v>
      </c>
      <c r="F4079" s="1" t="s">
        <v>28</v>
      </c>
      <c r="G4079" s="1" t="s">
        <v>21</v>
      </c>
      <c r="H4079" s="2">
        <v>42002</v>
      </c>
      <c r="I4079" s="1" t="s">
        <v>22</v>
      </c>
      <c r="J4079" s="6" t="s">
        <v>831</v>
      </c>
      <c r="L4079" t="str">
        <f>VLOOKUP(Table3[[#This Row],[Order ID]],OrderBreakDown!A4078:H12125,2,0)</f>
        <v>Hoover Stove, Black</v>
      </c>
      <c r="M4079" s="16">
        <f>VLOOKUP(Table3[[#This Row],[Order ID]],OrderBreakDown!A4078:H12125,3,0)</f>
        <v>0</v>
      </c>
      <c r="N4079" t="str">
        <f>VLOOKUP(Table3[[#This Row],[Order ID]],OrderBreakDown!A4078:H12125,4,0)</f>
        <v>$1,136.00</v>
      </c>
      <c r="O4079" s="18" t="str">
        <f>VLOOKUP(Table3[[#This Row],[Order ID]],OrderBreakDown!A4078:H12125,5,0)</f>
        <v>$91.00</v>
      </c>
      <c r="P4079">
        <f>VLOOKUP(Table3[[#This Row],[Order ID]],OrderBreakDown!A4078:H12125,6,0)</f>
        <v>2</v>
      </c>
      <c r="Q4079" t="str">
        <f>VLOOKUP(Table3[[#This Row],[Order ID]],OrderBreakDown!A4078:H12125,7,0)</f>
        <v>Office Supplies</v>
      </c>
      <c r="R4079" t="str">
        <f>VLOOKUP(Table3[[#This Row],[Order ID]],OrderBreakDown!A4078:H12125,8,0)</f>
        <v>Appliances</v>
      </c>
    </row>
    <row r="4080" spans="1:18" ht="21.75" customHeight="1" thickBot="1" x14ac:dyDescent="0.3">
      <c r="A4080" s="5" t="s">
        <v>6003</v>
      </c>
      <c r="B4080" s="2">
        <v>41998</v>
      </c>
      <c r="C4080" s="1" t="s">
        <v>1410</v>
      </c>
      <c r="D4080" s="1" t="s">
        <v>5013</v>
      </c>
      <c r="E4080" s="1" t="s">
        <v>13</v>
      </c>
      <c r="F4080" s="1" t="s">
        <v>14</v>
      </c>
      <c r="G4080" s="1" t="s">
        <v>33</v>
      </c>
      <c r="H4080" s="2">
        <v>41998</v>
      </c>
      <c r="I4080" s="1" t="s">
        <v>62</v>
      </c>
      <c r="J4080" s="6" t="s">
        <v>5014</v>
      </c>
      <c r="L4080" t="str">
        <f>VLOOKUP(Table3[[#This Row],[Order ID]],OrderBreakDown!A4079:H12126,2,0)</f>
        <v>Bush Corner Shelving, Pine</v>
      </c>
      <c r="M4080" s="16">
        <f>VLOOKUP(Table3[[#This Row],[Order ID]],OrderBreakDown!A4079:H12126,3,0)</f>
        <v>0.5</v>
      </c>
      <c r="N4080" t="str">
        <f>VLOOKUP(Table3[[#This Row],[Order ID]],OrderBreakDown!A4079:H12126,4,0)</f>
        <v>$313.00</v>
      </c>
      <c r="O4080" s="18" t="str">
        <f>VLOOKUP(Table3[[#This Row],[Order ID]],OrderBreakDown!A4079:H12126,5,0)</f>
        <v>-$13.00</v>
      </c>
      <c r="P4080">
        <f>VLOOKUP(Table3[[#This Row],[Order ID]],OrderBreakDown!A4079:H12126,6,0)</f>
        <v>5</v>
      </c>
      <c r="Q4080" t="str">
        <f>VLOOKUP(Table3[[#This Row],[Order ID]],OrderBreakDown!A4079:H12126,7,0)</f>
        <v>Furniture</v>
      </c>
      <c r="R4080" t="str">
        <f>VLOOKUP(Table3[[#This Row],[Order ID]],OrderBreakDown!A4079:H12126,8,0)</f>
        <v>Bookcases</v>
      </c>
    </row>
    <row r="4081" spans="1:18" ht="21.75" customHeight="1" thickBot="1" x14ac:dyDescent="0.3">
      <c r="A4081" s="5" t="s">
        <v>6004</v>
      </c>
      <c r="B4081" s="2">
        <v>41998</v>
      </c>
      <c r="C4081" s="1" t="s">
        <v>1301</v>
      </c>
      <c r="D4081" s="1" t="s">
        <v>3257</v>
      </c>
      <c r="E4081" s="1" t="s">
        <v>77</v>
      </c>
      <c r="F4081" s="1" t="s">
        <v>28</v>
      </c>
      <c r="G4081" s="1" t="s">
        <v>33</v>
      </c>
      <c r="H4081" s="2">
        <v>42005</v>
      </c>
      <c r="I4081" s="1" t="s">
        <v>22</v>
      </c>
      <c r="J4081" s="6" t="s">
        <v>382</v>
      </c>
      <c r="L4081" t="str">
        <f>VLOOKUP(Table3[[#This Row],[Order ID]],OrderBreakDown!A4080:H12127,2,0)</f>
        <v>Smead File Folder Labels, Adjustable</v>
      </c>
      <c r="M4081" s="16">
        <f>VLOOKUP(Table3[[#This Row],[Order ID]],OrderBreakDown!A4080:H12127,3,0)</f>
        <v>0.5</v>
      </c>
      <c r="N4081" t="str">
        <f>VLOOKUP(Table3[[#This Row],[Order ID]],OrderBreakDown!A4080:H12127,4,0)</f>
        <v>$24.00</v>
      </c>
      <c r="O4081" s="18" t="str">
        <f>VLOOKUP(Table3[[#This Row],[Order ID]],OrderBreakDown!A4080:H12127,5,0)</f>
        <v>-$21.00</v>
      </c>
      <c r="P4081">
        <f>VLOOKUP(Table3[[#This Row],[Order ID]],OrderBreakDown!A4080:H12127,6,0)</f>
        <v>7</v>
      </c>
      <c r="Q4081" t="str">
        <f>VLOOKUP(Table3[[#This Row],[Order ID]],OrderBreakDown!A4080:H12127,7,0)</f>
        <v>Office Supplies</v>
      </c>
      <c r="R4081" t="str">
        <f>VLOOKUP(Table3[[#This Row],[Order ID]],OrderBreakDown!A4080:H12127,8,0)</f>
        <v>Labels</v>
      </c>
    </row>
    <row r="4082" spans="1:18" ht="21.75" customHeight="1" thickBot="1" x14ac:dyDescent="0.3">
      <c r="A4082" s="5" t="s">
        <v>6005</v>
      </c>
      <c r="B4082" s="2">
        <v>41999</v>
      </c>
      <c r="C4082" s="1" t="s">
        <v>127</v>
      </c>
      <c r="D4082" s="1" t="s">
        <v>44</v>
      </c>
      <c r="E4082" s="1" t="s">
        <v>27</v>
      </c>
      <c r="F4082" s="1" t="s">
        <v>28</v>
      </c>
      <c r="G4082" s="1" t="s">
        <v>15</v>
      </c>
      <c r="H4082" s="2">
        <v>42003</v>
      </c>
      <c r="I4082" s="1" t="s">
        <v>22</v>
      </c>
      <c r="J4082" s="6" t="s">
        <v>45</v>
      </c>
      <c r="L4082" t="str">
        <f>VLOOKUP(Table3[[#This Row],[Order ID]],OrderBreakDown!A4081:H12128,2,0)</f>
        <v>HP Fax and Copier, High-Speed</v>
      </c>
      <c r="M4082" s="16">
        <f>VLOOKUP(Table3[[#This Row],[Order ID]],OrderBreakDown!A4081:H12128,3,0)</f>
        <v>0.65</v>
      </c>
      <c r="N4082" t="str">
        <f>VLOOKUP(Table3[[#This Row],[Order ID]],OrderBreakDown!A4081:H12128,4,0)</f>
        <v>$120.00</v>
      </c>
      <c r="O4082" s="18" t="str">
        <f>VLOOKUP(Table3[[#This Row],[Order ID]],OrderBreakDown!A4081:H12128,5,0)</f>
        <v>-$89.00</v>
      </c>
      <c r="P4082">
        <f>VLOOKUP(Table3[[#This Row],[Order ID]],OrderBreakDown!A4081:H12128,6,0)</f>
        <v>2</v>
      </c>
      <c r="Q4082" t="str">
        <f>VLOOKUP(Table3[[#This Row],[Order ID]],OrderBreakDown!A4081:H12128,7,0)</f>
        <v>Technology</v>
      </c>
      <c r="R4082" t="str">
        <f>VLOOKUP(Table3[[#This Row],[Order ID]],OrderBreakDown!A4081:H12128,8,0)</f>
        <v>Copiers</v>
      </c>
    </row>
    <row r="4083" spans="1:18" ht="21.75" customHeight="1" thickBot="1" x14ac:dyDescent="0.3">
      <c r="A4083" s="5" t="s">
        <v>6006</v>
      </c>
      <c r="B4083" s="2">
        <v>41999</v>
      </c>
      <c r="C4083" s="1" t="s">
        <v>204</v>
      </c>
      <c r="D4083" s="1" t="s">
        <v>1711</v>
      </c>
      <c r="E4083" s="1" t="s">
        <v>66</v>
      </c>
      <c r="F4083" s="1" t="s">
        <v>28</v>
      </c>
      <c r="G4083" s="1" t="s">
        <v>21</v>
      </c>
      <c r="H4083" s="2">
        <v>42005</v>
      </c>
      <c r="I4083" s="1" t="s">
        <v>22</v>
      </c>
      <c r="J4083" s="6" t="s">
        <v>116</v>
      </c>
      <c r="L4083" t="str">
        <f>VLOOKUP(Table3[[#This Row],[Order ID]],OrderBreakDown!A4082:H12129,2,0)</f>
        <v>Eldon Door Stop, Duo Pack</v>
      </c>
      <c r="M4083" s="16">
        <f>VLOOKUP(Table3[[#This Row],[Order ID]],OrderBreakDown!A4082:H12129,3,0)</f>
        <v>0</v>
      </c>
      <c r="N4083" t="str">
        <f>VLOOKUP(Table3[[#This Row],[Order ID]],OrderBreakDown!A4082:H12129,4,0)</f>
        <v>$251.00</v>
      </c>
      <c r="O4083" s="18" t="str">
        <f>VLOOKUP(Table3[[#This Row],[Order ID]],OrderBreakDown!A4082:H12129,5,0)</f>
        <v>$78.00</v>
      </c>
      <c r="P4083">
        <f>VLOOKUP(Table3[[#This Row],[Order ID]],OrderBreakDown!A4082:H12129,6,0)</f>
        <v>5</v>
      </c>
      <c r="Q4083" t="str">
        <f>VLOOKUP(Table3[[#This Row],[Order ID]],OrderBreakDown!A4082:H12129,7,0)</f>
        <v>Furniture</v>
      </c>
      <c r="R4083" t="str">
        <f>VLOOKUP(Table3[[#This Row],[Order ID]],OrderBreakDown!A4082:H12129,8,0)</f>
        <v>Furnishings</v>
      </c>
    </row>
    <row r="4084" spans="1:18" ht="21.75" customHeight="1" thickBot="1" x14ac:dyDescent="0.3">
      <c r="A4084" s="5" t="s">
        <v>6007</v>
      </c>
      <c r="B4084" s="2">
        <v>41999</v>
      </c>
      <c r="C4084" s="1" t="s">
        <v>2317</v>
      </c>
      <c r="D4084" s="1" t="s">
        <v>177</v>
      </c>
      <c r="E4084" s="1" t="s">
        <v>20</v>
      </c>
      <c r="F4084" s="1" t="s">
        <v>14</v>
      </c>
      <c r="G4084" s="1" t="s">
        <v>21</v>
      </c>
      <c r="H4084" s="2">
        <v>42003</v>
      </c>
      <c r="I4084" s="1" t="s">
        <v>16</v>
      </c>
      <c r="J4084" s="6" t="s">
        <v>23</v>
      </c>
      <c r="L4084" t="str">
        <f>VLOOKUP(Table3[[#This Row],[Order ID]],OrderBreakDown!A4083:H12130,2,0)</f>
        <v>SAFCO Swivel Stool, Set of Two</v>
      </c>
      <c r="M4084" s="16">
        <f>VLOOKUP(Table3[[#This Row],[Order ID]],OrderBreakDown!A4083:H12130,3,0)</f>
        <v>0.1</v>
      </c>
      <c r="N4084" t="str">
        <f>VLOOKUP(Table3[[#This Row],[Order ID]],OrderBreakDown!A4083:H12130,4,0)</f>
        <v>$460.00</v>
      </c>
      <c r="O4084" s="18" t="str">
        <f>VLOOKUP(Table3[[#This Row],[Order ID]],OrderBreakDown!A4083:H12130,5,0)</f>
        <v>$143.00</v>
      </c>
      <c r="P4084">
        <f>VLOOKUP(Table3[[#This Row],[Order ID]],OrderBreakDown!A4083:H12130,6,0)</f>
        <v>3</v>
      </c>
      <c r="Q4084" t="str">
        <f>VLOOKUP(Table3[[#This Row],[Order ID]],OrderBreakDown!A4083:H12130,7,0)</f>
        <v>Furniture</v>
      </c>
      <c r="R4084" t="str">
        <f>VLOOKUP(Table3[[#This Row],[Order ID]],OrderBreakDown!A4083:H12130,8,0)</f>
        <v>Chairs</v>
      </c>
    </row>
    <row r="4085" spans="1:18" ht="21.75" customHeight="1" thickBot="1" x14ac:dyDescent="0.3">
      <c r="A4085" s="5" t="s">
        <v>6008</v>
      </c>
      <c r="B4085" s="2">
        <v>41999</v>
      </c>
      <c r="C4085" s="1" t="s">
        <v>1528</v>
      </c>
      <c r="D4085" s="1" t="s">
        <v>584</v>
      </c>
      <c r="E4085" s="1" t="s">
        <v>27</v>
      </c>
      <c r="F4085" s="1" t="s">
        <v>28</v>
      </c>
      <c r="G4085" s="1" t="s">
        <v>21</v>
      </c>
      <c r="H4085" s="2">
        <v>42004</v>
      </c>
      <c r="I4085" s="1" t="s">
        <v>22</v>
      </c>
      <c r="J4085" s="6" t="s">
        <v>311</v>
      </c>
      <c r="L4085" t="str">
        <f>VLOOKUP(Table3[[#This Row],[Order ID]],OrderBreakDown!A4084:H12131,2,0)</f>
        <v>Wilson Jones Binding Machine, Durable</v>
      </c>
      <c r="M4085" s="16">
        <f>VLOOKUP(Table3[[#This Row],[Order ID]],OrderBreakDown!A4084:H12131,3,0)</f>
        <v>0</v>
      </c>
      <c r="N4085" t="str">
        <f>VLOOKUP(Table3[[#This Row],[Order ID]],OrderBreakDown!A4084:H12131,4,0)</f>
        <v>$202.00</v>
      </c>
      <c r="O4085" s="18" t="str">
        <f>VLOOKUP(Table3[[#This Row],[Order ID]],OrderBreakDown!A4084:H12131,5,0)</f>
        <v>$4.00</v>
      </c>
      <c r="P4085">
        <f>VLOOKUP(Table3[[#This Row],[Order ID]],OrderBreakDown!A4084:H12131,6,0)</f>
        <v>4</v>
      </c>
      <c r="Q4085" t="str">
        <f>VLOOKUP(Table3[[#This Row],[Order ID]],OrderBreakDown!A4084:H12131,7,0)</f>
        <v>Office Supplies</v>
      </c>
      <c r="R4085" t="str">
        <f>VLOOKUP(Table3[[#This Row],[Order ID]],OrderBreakDown!A4084:H12131,8,0)</f>
        <v>Binders</v>
      </c>
    </row>
    <row r="4086" spans="1:18" ht="21.75" customHeight="1" thickBot="1" x14ac:dyDescent="0.3">
      <c r="A4086" s="5" t="s">
        <v>6009</v>
      </c>
      <c r="B4086" s="2">
        <v>41999</v>
      </c>
      <c r="C4086" s="1" t="s">
        <v>2614</v>
      </c>
      <c r="D4086" s="1" t="s">
        <v>221</v>
      </c>
      <c r="E4086" s="1" t="s">
        <v>27</v>
      </c>
      <c r="F4086" s="1" t="s">
        <v>28</v>
      </c>
      <c r="G4086" s="1" t="s">
        <v>33</v>
      </c>
      <c r="H4086" s="2">
        <v>42004</v>
      </c>
      <c r="I4086" s="1" t="s">
        <v>22</v>
      </c>
      <c r="J4086" s="6" t="s">
        <v>41</v>
      </c>
      <c r="L4086" t="str">
        <f>VLOOKUP(Table3[[#This Row],[Order ID]],OrderBreakDown!A4085:H12132,2,0)</f>
        <v>BIC Pens, Blue</v>
      </c>
      <c r="M4086" s="16">
        <f>VLOOKUP(Table3[[#This Row],[Order ID]],OrderBreakDown!A4085:H12132,3,0)</f>
        <v>0</v>
      </c>
      <c r="N4086" t="str">
        <f>VLOOKUP(Table3[[#This Row],[Order ID]],OrderBreakDown!A4085:H12132,4,0)</f>
        <v>$29.00</v>
      </c>
      <c r="O4086" s="18" t="str">
        <f>VLOOKUP(Table3[[#This Row],[Order ID]],OrderBreakDown!A4085:H12132,5,0)</f>
        <v>$3.00</v>
      </c>
      <c r="P4086">
        <f>VLOOKUP(Table3[[#This Row],[Order ID]],OrderBreakDown!A4085:H12132,6,0)</f>
        <v>2</v>
      </c>
      <c r="Q4086" t="str">
        <f>VLOOKUP(Table3[[#This Row],[Order ID]],OrderBreakDown!A4085:H12132,7,0)</f>
        <v>Office Supplies</v>
      </c>
      <c r="R4086" t="str">
        <f>VLOOKUP(Table3[[#This Row],[Order ID]],OrderBreakDown!A4085:H12132,8,0)</f>
        <v>Art</v>
      </c>
    </row>
    <row r="4087" spans="1:18" ht="21.75" customHeight="1" thickBot="1" x14ac:dyDescent="0.3">
      <c r="A4087" s="5" t="s">
        <v>6010</v>
      </c>
      <c r="B4087" s="2">
        <v>41999</v>
      </c>
      <c r="C4087" s="1" t="s">
        <v>350</v>
      </c>
      <c r="D4087" s="1" t="s">
        <v>282</v>
      </c>
      <c r="E4087" s="1" t="s">
        <v>66</v>
      </c>
      <c r="F4087" s="1" t="s">
        <v>28</v>
      </c>
      <c r="G4087" s="1" t="s">
        <v>21</v>
      </c>
      <c r="H4087" s="2">
        <v>42005</v>
      </c>
      <c r="I4087" s="1" t="s">
        <v>22</v>
      </c>
      <c r="J4087" s="6" t="s">
        <v>282</v>
      </c>
      <c r="L4087" t="str">
        <f>VLOOKUP(Table3[[#This Row],[Order ID]],OrderBreakDown!A4086:H12133,2,0)</f>
        <v>Eldon Stacking Tray, Erganomic</v>
      </c>
      <c r="M4087" s="16">
        <f>VLOOKUP(Table3[[#This Row],[Order ID]],OrderBreakDown!A4086:H12133,3,0)</f>
        <v>0.1</v>
      </c>
      <c r="N4087" t="str">
        <f>VLOOKUP(Table3[[#This Row],[Order ID]],OrderBreakDown!A4086:H12133,4,0)</f>
        <v>$190.00</v>
      </c>
      <c r="O4087" s="18" t="str">
        <f>VLOOKUP(Table3[[#This Row],[Order ID]],OrderBreakDown!A4086:H12133,5,0)</f>
        <v>$36.00</v>
      </c>
      <c r="P4087">
        <f>VLOOKUP(Table3[[#This Row],[Order ID]],OrderBreakDown!A4086:H12133,6,0)</f>
        <v>7</v>
      </c>
      <c r="Q4087" t="str">
        <f>VLOOKUP(Table3[[#This Row],[Order ID]],OrderBreakDown!A4086:H12133,7,0)</f>
        <v>Furniture</v>
      </c>
      <c r="R4087" t="str">
        <f>VLOOKUP(Table3[[#This Row],[Order ID]],OrderBreakDown!A4086:H12133,8,0)</f>
        <v>Furnishings</v>
      </c>
    </row>
    <row r="4088" spans="1:18" ht="21.75" customHeight="1" thickBot="1" x14ac:dyDescent="0.3">
      <c r="A4088" s="5" t="s">
        <v>6011</v>
      </c>
      <c r="B4088" s="2">
        <v>41999</v>
      </c>
      <c r="C4088" s="1" t="s">
        <v>877</v>
      </c>
      <c r="D4088" s="1" t="s">
        <v>2083</v>
      </c>
      <c r="E4088" s="1" t="s">
        <v>66</v>
      </c>
      <c r="F4088" s="1" t="s">
        <v>28</v>
      </c>
      <c r="G4088" s="1" t="s">
        <v>15</v>
      </c>
      <c r="H4088" s="2">
        <v>42005</v>
      </c>
      <c r="I4088" s="1" t="s">
        <v>22</v>
      </c>
      <c r="J4088" s="6" t="s">
        <v>116</v>
      </c>
      <c r="L4088" t="str">
        <f>VLOOKUP(Table3[[#This Row],[Order ID]],OrderBreakDown!A4087:H12134,2,0)</f>
        <v>Smead File Folder Labels, Laser Printer Compatible</v>
      </c>
      <c r="M4088" s="16">
        <f>VLOOKUP(Table3[[#This Row],[Order ID]],OrderBreakDown!A4087:H12134,3,0)</f>
        <v>0</v>
      </c>
      <c r="N4088" t="str">
        <f>VLOOKUP(Table3[[#This Row],[Order ID]],OrderBreakDown!A4087:H12134,4,0)</f>
        <v>$71.00</v>
      </c>
      <c r="O4088" s="18" t="str">
        <f>VLOOKUP(Table3[[#This Row],[Order ID]],OrderBreakDown!A4087:H12134,5,0)</f>
        <v>$0.00</v>
      </c>
      <c r="P4088">
        <f>VLOOKUP(Table3[[#This Row],[Order ID]],OrderBreakDown!A4087:H12134,6,0)</f>
        <v>8</v>
      </c>
      <c r="Q4088" t="str">
        <f>VLOOKUP(Table3[[#This Row],[Order ID]],OrderBreakDown!A4087:H12134,7,0)</f>
        <v>Office Supplies</v>
      </c>
      <c r="R4088" t="str">
        <f>VLOOKUP(Table3[[#This Row],[Order ID]],OrderBreakDown!A4087:H12134,8,0)</f>
        <v>Labels</v>
      </c>
    </row>
    <row r="4089" spans="1:18" ht="21.75" customHeight="1" thickBot="1" x14ac:dyDescent="0.3">
      <c r="A4089" s="5" t="s">
        <v>6012</v>
      </c>
      <c r="B4089" s="2">
        <v>41999</v>
      </c>
      <c r="C4089" s="1" t="s">
        <v>435</v>
      </c>
      <c r="D4089" s="1" t="s">
        <v>892</v>
      </c>
      <c r="E4089" s="1" t="s">
        <v>55</v>
      </c>
      <c r="F4089" s="1" t="s">
        <v>28</v>
      </c>
      <c r="G4089" s="1" t="s">
        <v>33</v>
      </c>
      <c r="H4089" s="2">
        <v>42003</v>
      </c>
      <c r="I4089" s="1" t="s">
        <v>22</v>
      </c>
      <c r="J4089" s="6" t="s">
        <v>893</v>
      </c>
      <c r="L4089" t="str">
        <f>VLOOKUP(Table3[[#This Row],[Order ID]],OrderBreakDown!A4088:H12135,2,0)</f>
        <v>Acco Hole Reinforcements, Economy</v>
      </c>
      <c r="M4089" s="16">
        <f>VLOOKUP(Table3[[#This Row],[Order ID]],OrderBreakDown!A4088:H12135,3,0)</f>
        <v>0</v>
      </c>
      <c r="N4089" t="str">
        <f>VLOOKUP(Table3[[#This Row],[Order ID]],OrderBreakDown!A4088:H12135,4,0)</f>
        <v>$7.00</v>
      </c>
      <c r="O4089" s="18" t="str">
        <f>VLOOKUP(Table3[[#This Row],[Order ID]],OrderBreakDown!A4088:H12135,5,0)</f>
        <v>$1.00</v>
      </c>
      <c r="P4089">
        <f>VLOOKUP(Table3[[#This Row],[Order ID]],OrderBreakDown!A4088:H12135,6,0)</f>
        <v>1</v>
      </c>
      <c r="Q4089" t="str">
        <f>VLOOKUP(Table3[[#This Row],[Order ID]],OrderBreakDown!A4088:H12135,7,0)</f>
        <v>Office Supplies</v>
      </c>
      <c r="R4089" t="str">
        <f>VLOOKUP(Table3[[#This Row],[Order ID]],OrderBreakDown!A4088:H12135,8,0)</f>
        <v>Binders</v>
      </c>
    </row>
    <row r="4090" spans="1:18" ht="21.75" customHeight="1" thickBot="1" x14ac:dyDescent="0.3">
      <c r="A4090" s="5" t="s">
        <v>6013</v>
      </c>
      <c r="B4090" s="2">
        <v>41999</v>
      </c>
      <c r="C4090" s="1" t="s">
        <v>2798</v>
      </c>
      <c r="D4090" s="1" t="s">
        <v>148</v>
      </c>
      <c r="E4090" s="1" t="s">
        <v>149</v>
      </c>
      <c r="F4090" s="1" t="s">
        <v>50</v>
      </c>
      <c r="G4090" s="1" t="s">
        <v>21</v>
      </c>
      <c r="H4090" s="2">
        <v>42001</v>
      </c>
      <c r="I4090" s="1" t="s">
        <v>37</v>
      </c>
      <c r="J4090" s="6" t="s">
        <v>150</v>
      </c>
      <c r="L4090" t="str">
        <f>VLOOKUP(Table3[[#This Row],[Order ID]],OrderBreakDown!A4089:H12136,2,0)</f>
        <v>Wilson Jones Index Tab, Recycled</v>
      </c>
      <c r="M4090" s="16">
        <f>VLOOKUP(Table3[[#This Row],[Order ID]],OrderBreakDown!A4089:H12136,3,0)</f>
        <v>0.5</v>
      </c>
      <c r="N4090" t="str">
        <f>VLOOKUP(Table3[[#This Row],[Order ID]],OrderBreakDown!A4089:H12136,4,0)</f>
        <v>$20.00</v>
      </c>
      <c r="O4090" s="18" t="str">
        <f>VLOOKUP(Table3[[#This Row],[Order ID]],OrderBreakDown!A4089:H12136,5,0)</f>
        <v>-$9.00</v>
      </c>
      <c r="P4090">
        <f>VLOOKUP(Table3[[#This Row],[Order ID]],OrderBreakDown!A4089:H12136,6,0)</f>
        <v>6</v>
      </c>
      <c r="Q4090" t="str">
        <f>VLOOKUP(Table3[[#This Row],[Order ID]],OrderBreakDown!A4089:H12136,7,0)</f>
        <v>Office Supplies</v>
      </c>
      <c r="R4090" t="str">
        <f>VLOOKUP(Table3[[#This Row],[Order ID]],OrderBreakDown!A4089:H12136,8,0)</f>
        <v>Binders</v>
      </c>
    </row>
    <row r="4091" spans="1:18" ht="21.75" customHeight="1" thickBot="1" x14ac:dyDescent="0.3">
      <c r="A4091" s="5" t="s">
        <v>6014</v>
      </c>
      <c r="B4091" s="2">
        <v>41999</v>
      </c>
      <c r="C4091" s="1" t="s">
        <v>2697</v>
      </c>
      <c r="D4091" s="1" t="s">
        <v>1415</v>
      </c>
      <c r="E4091" s="1" t="s">
        <v>49</v>
      </c>
      <c r="F4091" s="1" t="s">
        <v>50</v>
      </c>
      <c r="G4091" s="1" t="s">
        <v>33</v>
      </c>
      <c r="H4091" s="2">
        <v>42005</v>
      </c>
      <c r="I4091" s="1" t="s">
        <v>22</v>
      </c>
      <c r="J4091" s="6" t="s">
        <v>132</v>
      </c>
      <c r="L4091" t="str">
        <f>VLOOKUP(Table3[[#This Row],[Order ID]],OrderBreakDown!A4090:H12137,2,0)</f>
        <v>Harbour Creations Bag Chairs, Black</v>
      </c>
      <c r="M4091" s="16">
        <f>VLOOKUP(Table3[[#This Row],[Order ID]],OrderBreakDown!A4090:H12137,3,0)</f>
        <v>0.6</v>
      </c>
      <c r="N4091" t="str">
        <f>VLOOKUP(Table3[[#This Row],[Order ID]],OrderBreakDown!A4090:H12137,4,0)</f>
        <v>$24.00</v>
      </c>
      <c r="O4091" s="18" t="str">
        <f>VLOOKUP(Table3[[#This Row],[Order ID]],OrderBreakDown!A4090:H12137,5,0)</f>
        <v>-$30.00</v>
      </c>
      <c r="P4091">
        <f>VLOOKUP(Table3[[#This Row],[Order ID]],OrderBreakDown!A4090:H12137,6,0)</f>
        <v>1</v>
      </c>
      <c r="Q4091" t="str">
        <f>VLOOKUP(Table3[[#This Row],[Order ID]],OrderBreakDown!A4090:H12137,7,0)</f>
        <v>Furniture</v>
      </c>
      <c r="R4091" t="str">
        <f>VLOOKUP(Table3[[#This Row],[Order ID]],OrderBreakDown!A4090:H12137,8,0)</f>
        <v>Chairs</v>
      </c>
    </row>
    <row r="4092" spans="1:18" ht="21.75" customHeight="1" thickBot="1" x14ac:dyDescent="0.3">
      <c r="A4092" s="5" t="s">
        <v>6015</v>
      </c>
      <c r="B4092" s="2">
        <v>41999</v>
      </c>
      <c r="C4092" s="1" t="s">
        <v>541</v>
      </c>
      <c r="D4092" s="1" t="s">
        <v>1051</v>
      </c>
      <c r="E4092" s="1" t="s">
        <v>66</v>
      </c>
      <c r="F4092" s="1" t="s">
        <v>28</v>
      </c>
      <c r="G4092" s="1" t="s">
        <v>21</v>
      </c>
      <c r="H4092" s="2">
        <v>42000</v>
      </c>
      <c r="I4092" s="1" t="s">
        <v>37</v>
      </c>
      <c r="J4092" s="6" t="s">
        <v>367</v>
      </c>
      <c r="L4092" t="str">
        <f>VLOOKUP(Table3[[#This Row],[Order ID]],OrderBreakDown!A4091:H12138,2,0)</f>
        <v>Chromcraft Wood Table, with Bottom Storage</v>
      </c>
      <c r="M4092" s="16">
        <f>VLOOKUP(Table3[[#This Row],[Order ID]],OrderBreakDown!A4091:H12138,3,0)</f>
        <v>0.35</v>
      </c>
      <c r="N4092" t="str">
        <f>VLOOKUP(Table3[[#This Row],[Order ID]],OrderBreakDown!A4091:H12138,4,0)</f>
        <v>$941.00</v>
      </c>
      <c r="O4092" s="18" t="str">
        <f>VLOOKUP(Table3[[#This Row],[Order ID]],OrderBreakDown!A4091:H12138,5,0)</f>
        <v>-$203.00</v>
      </c>
      <c r="P4092">
        <f>VLOOKUP(Table3[[#This Row],[Order ID]],OrderBreakDown!A4091:H12138,6,0)</f>
        <v>3</v>
      </c>
      <c r="Q4092" t="str">
        <f>VLOOKUP(Table3[[#This Row],[Order ID]],OrderBreakDown!A4091:H12138,7,0)</f>
        <v>Furniture</v>
      </c>
      <c r="R4092" t="str">
        <f>VLOOKUP(Table3[[#This Row],[Order ID]],OrderBreakDown!A4091:H12138,8,0)</f>
        <v>Tables</v>
      </c>
    </row>
    <row r="4093" spans="1:18" ht="21.75" customHeight="1" thickBot="1" x14ac:dyDescent="0.3">
      <c r="A4093" s="5" t="s">
        <v>6016</v>
      </c>
      <c r="B4093" s="2">
        <v>41999</v>
      </c>
      <c r="C4093" s="1" t="s">
        <v>1429</v>
      </c>
      <c r="D4093" s="1" t="s">
        <v>12</v>
      </c>
      <c r="E4093" s="1" t="s">
        <v>13</v>
      </c>
      <c r="F4093" s="1" t="s">
        <v>14</v>
      </c>
      <c r="G4093" s="1" t="s">
        <v>21</v>
      </c>
      <c r="H4093" s="2">
        <v>42004</v>
      </c>
      <c r="I4093" s="1" t="s">
        <v>22</v>
      </c>
      <c r="J4093" s="6" t="s">
        <v>12</v>
      </c>
      <c r="L4093" t="str">
        <f>VLOOKUP(Table3[[#This Row],[Order ID]],OrderBreakDown!A4092:H12139,2,0)</f>
        <v>Advantus Photo Frame, Durable</v>
      </c>
      <c r="M4093" s="16">
        <f>VLOOKUP(Table3[[#This Row],[Order ID]],OrderBreakDown!A4092:H12139,3,0)</f>
        <v>0.6</v>
      </c>
      <c r="N4093" t="str">
        <f>VLOOKUP(Table3[[#This Row],[Order ID]],OrderBreakDown!A4092:H12139,4,0)</f>
        <v>$20.00</v>
      </c>
      <c r="O4093" s="18" t="str">
        <f>VLOOKUP(Table3[[#This Row],[Order ID]],OrderBreakDown!A4092:H12139,5,0)</f>
        <v>-$22.00</v>
      </c>
      <c r="P4093">
        <f>VLOOKUP(Table3[[#This Row],[Order ID]],OrderBreakDown!A4092:H12139,6,0)</f>
        <v>1</v>
      </c>
      <c r="Q4093" t="str">
        <f>VLOOKUP(Table3[[#This Row],[Order ID]],OrderBreakDown!A4092:H12139,7,0)</f>
        <v>Furniture</v>
      </c>
      <c r="R4093" t="str">
        <f>VLOOKUP(Table3[[#This Row],[Order ID]],OrderBreakDown!A4092:H12139,8,0)</f>
        <v>Furnishings</v>
      </c>
    </row>
    <row r="4094" spans="1:18" ht="21.75" customHeight="1" thickBot="1" x14ac:dyDescent="0.3">
      <c r="A4094" s="5" t="s">
        <v>6017</v>
      </c>
      <c r="B4094" s="2">
        <v>42000</v>
      </c>
      <c r="C4094" s="1" t="s">
        <v>2199</v>
      </c>
      <c r="D4094" s="1" t="s">
        <v>1005</v>
      </c>
      <c r="E4094" s="1" t="s">
        <v>20</v>
      </c>
      <c r="F4094" s="1" t="s">
        <v>14</v>
      </c>
      <c r="G4094" s="1" t="s">
        <v>21</v>
      </c>
      <c r="H4094" s="2">
        <v>42006</v>
      </c>
      <c r="I4094" s="1" t="s">
        <v>22</v>
      </c>
      <c r="J4094" s="6" t="s">
        <v>23</v>
      </c>
      <c r="L4094" t="str">
        <f>VLOOKUP(Table3[[#This Row],[Order ID]],OrderBreakDown!A4093:H12140,2,0)</f>
        <v>GlobeWeis Peel and Seal, with clear poly window</v>
      </c>
      <c r="M4094" s="16">
        <f>VLOOKUP(Table3[[#This Row],[Order ID]],OrderBreakDown!A4093:H12140,3,0)</f>
        <v>0</v>
      </c>
      <c r="N4094" t="str">
        <f>VLOOKUP(Table3[[#This Row],[Order ID]],OrderBreakDown!A4093:H12140,4,0)</f>
        <v>$25.00</v>
      </c>
      <c r="O4094" s="18" t="str">
        <f>VLOOKUP(Table3[[#This Row],[Order ID]],OrderBreakDown!A4093:H12140,5,0)</f>
        <v>$1.00</v>
      </c>
      <c r="P4094">
        <f>VLOOKUP(Table3[[#This Row],[Order ID]],OrderBreakDown!A4093:H12140,6,0)</f>
        <v>1</v>
      </c>
      <c r="Q4094" t="str">
        <f>VLOOKUP(Table3[[#This Row],[Order ID]],OrderBreakDown!A4093:H12140,7,0)</f>
        <v>Office Supplies</v>
      </c>
      <c r="R4094" t="str">
        <f>VLOOKUP(Table3[[#This Row],[Order ID]],OrderBreakDown!A4093:H12140,8,0)</f>
        <v>Envelopes</v>
      </c>
    </row>
    <row r="4095" spans="1:18" ht="21.75" customHeight="1" thickBot="1" x14ac:dyDescent="0.3">
      <c r="A4095" s="5" t="s">
        <v>6018</v>
      </c>
      <c r="B4095" s="2">
        <v>42000</v>
      </c>
      <c r="C4095" s="1" t="s">
        <v>1595</v>
      </c>
      <c r="D4095" s="1" t="s">
        <v>247</v>
      </c>
      <c r="E4095" s="1" t="s">
        <v>49</v>
      </c>
      <c r="F4095" s="1" t="s">
        <v>50</v>
      </c>
      <c r="G4095" s="1" t="s">
        <v>15</v>
      </c>
      <c r="H4095" s="2">
        <v>42004</v>
      </c>
      <c r="I4095" s="1" t="s">
        <v>22</v>
      </c>
      <c r="J4095" s="6" t="s">
        <v>104</v>
      </c>
      <c r="L4095" t="str">
        <f>VLOOKUP(Table3[[#This Row],[Order ID]],OrderBreakDown!A4094:H12141,2,0)</f>
        <v>Fiskars Shears, Steel</v>
      </c>
      <c r="M4095" s="16">
        <f>VLOOKUP(Table3[[#This Row],[Order ID]],OrderBreakDown!A4094:H12141,3,0)</f>
        <v>0</v>
      </c>
      <c r="N4095" t="str">
        <f>VLOOKUP(Table3[[#This Row],[Order ID]],OrderBreakDown!A4094:H12141,4,0)</f>
        <v>$94.00</v>
      </c>
      <c r="O4095" s="18" t="str">
        <f>VLOOKUP(Table3[[#This Row],[Order ID]],OrderBreakDown!A4094:H12141,5,0)</f>
        <v>$27.00</v>
      </c>
      <c r="P4095">
        <f>VLOOKUP(Table3[[#This Row],[Order ID]],OrderBreakDown!A4094:H12141,6,0)</f>
        <v>2</v>
      </c>
      <c r="Q4095" t="str">
        <f>VLOOKUP(Table3[[#This Row],[Order ID]],OrderBreakDown!A4094:H12141,7,0)</f>
        <v>Office Supplies</v>
      </c>
      <c r="R4095" t="str">
        <f>VLOOKUP(Table3[[#This Row],[Order ID]],OrderBreakDown!A4094:H12141,8,0)</f>
        <v>Supplies</v>
      </c>
    </row>
    <row r="4096" spans="1:18" ht="21.75" customHeight="1" thickBot="1" x14ac:dyDescent="0.3">
      <c r="A4096" s="5" t="s">
        <v>6019</v>
      </c>
      <c r="B4096" s="2">
        <v>42000</v>
      </c>
      <c r="C4096" s="1" t="s">
        <v>284</v>
      </c>
      <c r="D4096" s="1" t="s">
        <v>12</v>
      </c>
      <c r="E4096" s="1" t="s">
        <v>13</v>
      </c>
      <c r="F4096" s="1" t="s">
        <v>14</v>
      </c>
      <c r="G4096" s="1" t="s">
        <v>21</v>
      </c>
      <c r="H4096" s="2">
        <v>42003</v>
      </c>
      <c r="I4096" s="1" t="s">
        <v>16</v>
      </c>
      <c r="J4096" s="6" t="s">
        <v>12</v>
      </c>
      <c r="L4096" t="str">
        <f>VLOOKUP(Table3[[#This Row],[Order ID]],OrderBreakDown!A4095:H12142,2,0)</f>
        <v>KitchenAid Refrigerator, Black</v>
      </c>
      <c r="M4096" s="16">
        <f>VLOOKUP(Table3[[#This Row],[Order ID]],OrderBreakDown!A4095:H12142,3,0)</f>
        <v>0.5</v>
      </c>
      <c r="N4096" t="str">
        <f>VLOOKUP(Table3[[#This Row],[Order ID]],OrderBreakDown!A4095:H12142,4,0)</f>
        <v>$1,582.00</v>
      </c>
      <c r="O4096" s="18" t="str">
        <f>VLOOKUP(Table3[[#This Row],[Order ID]],OrderBreakDown!A4095:H12142,5,0)</f>
        <v>-$443.00</v>
      </c>
      <c r="P4096">
        <f>VLOOKUP(Table3[[#This Row],[Order ID]],OrderBreakDown!A4095:H12142,6,0)</f>
        <v>6</v>
      </c>
      <c r="Q4096" t="str">
        <f>VLOOKUP(Table3[[#This Row],[Order ID]],OrderBreakDown!A4095:H12142,7,0)</f>
        <v>Office Supplies</v>
      </c>
      <c r="R4096" t="str">
        <f>VLOOKUP(Table3[[#This Row],[Order ID]],OrderBreakDown!A4095:H12142,8,0)</f>
        <v>Appliances</v>
      </c>
    </row>
    <row r="4097" spans="1:18" ht="21.75" customHeight="1" thickBot="1" x14ac:dyDescent="0.3">
      <c r="A4097" s="5" t="s">
        <v>6020</v>
      </c>
      <c r="B4097" s="2">
        <v>42000</v>
      </c>
      <c r="C4097" s="1" t="s">
        <v>770</v>
      </c>
      <c r="D4097" s="1" t="s">
        <v>947</v>
      </c>
      <c r="E4097" s="1" t="s">
        <v>77</v>
      </c>
      <c r="F4097" s="1" t="s">
        <v>28</v>
      </c>
      <c r="G4097" s="1" t="s">
        <v>33</v>
      </c>
      <c r="H4097" s="2">
        <v>42004</v>
      </c>
      <c r="I4097" s="1" t="s">
        <v>22</v>
      </c>
      <c r="J4097" s="6" t="s">
        <v>78</v>
      </c>
      <c r="L4097" t="str">
        <f>VLOOKUP(Table3[[#This Row],[Order ID]],OrderBreakDown!A4096:H12143,2,0)</f>
        <v>Harbour Creations Round Labels, Laser Printer Compatible</v>
      </c>
      <c r="M4097" s="16">
        <f>VLOOKUP(Table3[[#This Row],[Order ID]],OrderBreakDown!A4096:H12143,3,0)</f>
        <v>0.5</v>
      </c>
      <c r="N4097" t="str">
        <f>VLOOKUP(Table3[[#This Row],[Order ID]],OrderBreakDown!A4096:H12143,4,0)</f>
        <v>$17.00</v>
      </c>
      <c r="O4097" s="18" t="str">
        <f>VLOOKUP(Table3[[#This Row],[Order ID]],OrderBreakDown!A4096:H12143,5,0)</f>
        <v>-$12.00</v>
      </c>
      <c r="P4097">
        <f>VLOOKUP(Table3[[#This Row],[Order ID]],OrderBreakDown!A4096:H12143,6,0)</f>
        <v>5</v>
      </c>
      <c r="Q4097" t="str">
        <f>VLOOKUP(Table3[[#This Row],[Order ID]],OrderBreakDown!A4096:H12143,7,0)</f>
        <v>Office Supplies</v>
      </c>
      <c r="R4097" t="str">
        <f>VLOOKUP(Table3[[#This Row],[Order ID]],OrderBreakDown!A4096:H12143,8,0)</f>
        <v>Labels</v>
      </c>
    </row>
    <row r="4098" spans="1:18" ht="21.75" customHeight="1" thickBot="1" x14ac:dyDescent="0.3">
      <c r="A4098" s="5" t="s">
        <v>6021</v>
      </c>
      <c r="B4098" s="2">
        <v>42001</v>
      </c>
      <c r="C4098" s="1" t="s">
        <v>1299</v>
      </c>
      <c r="D4098" s="1" t="s">
        <v>789</v>
      </c>
      <c r="E4098" s="1" t="s">
        <v>20</v>
      </c>
      <c r="F4098" s="1" t="s">
        <v>14</v>
      </c>
      <c r="G4098" s="1" t="s">
        <v>21</v>
      </c>
      <c r="H4098" s="2">
        <v>42004</v>
      </c>
      <c r="I4098" s="1" t="s">
        <v>37</v>
      </c>
      <c r="J4098" s="6" t="s">
        <v>23</v>
      </c>
      <c r="L4098" t="str">
        <f>VLOOKUP(Table3[[#This Row],[Order ID]],OrderBreakDown!A4097:H12144,2,0)</f>
        <v>Ames Manila Envelope, Security-Tint</v>
      </c>
      <c r="M4098" s="16">
        <f>VLOOKUP(Table3[[#This Row],[Order ID]],OrderBreakDown!A4097:H12144,3,0)</f>
        <v>0</v>
      </c>
      <c r="N4098" t="str">
        <f>VLOOKUP(Table3[[#This Row],[Order ID]],OrderBreakDown!A4097:H12144,4,0)</f>
        <v>$135.00</v>
      </c>
      <c r="O4098" s="18" t="str">
        <f>VLOOKUP(Table3[[#This Row],[Order ID]],OrderBreakDown!A4097:H12144,5,0)</f>
        <v>$54.00</v>
      </c>
      <c r="P4098">
        <f>VLOOKUP(Table3[[#This Row],[Order ID]],OrderBreakDown!A4097:H12144,6,0)</f>
        <v>5</v>
      </c>
      <c r="Q4098" t="str">
        <f>VLOOKUP(Table3[[#This Row],[Order ID]],OrderBreakDown!A4097:H12144,7,0)</f>
        <v>Office Supplies</v>
      </c>
      <c r="R4098" t="str">
        <f>VLOOKUP(Table3[[#This Row],[Order ID]],OrderBreakDown!A4097:H12144,8,0)</f>
        <v>Envelopes</v>
      </c>
    </row>
    <row r="4099" spans="1:18" ht="21.75" customHeight="1" thickBot="1" x14ac:dyDescent="0.3">
      <c r="A4099" s="5" t="s">
        <v>6022</v>
      </c>
      <c r="B4099" s="2">
        <v>42002</v>
      </c>
      <c r="C4099" s="1" t="s">
        <v>183</v>
      </c>
      <c r="D4099" s="1" t="s">
        <v>177</v>
      </c>
      <c r="E4099" s="1" t="s">
        <v>20</v>
      </c>
      <c r="F4099" s="1" t="s">
        <v>14</v>
      </c>
      <c r="G4099" s="1" t="s">
        <v>33</v>
      </c>
      <c r="H4099" s="2">
        <v>42008</v>
      </c>
      <c r="I4099" s="1" t="s">
        <v>22</v>
      </c>
      <c r="J4099" s="6" t="s">
        <v>23</v>
      </c>
      <c r="L4099" t="str">
        <f>VLOOKUP(Table3[[#This Row],[Order ID]],OrderBreakDown!A4098:H12145,2,0)</f>
        <v>Kraft Mailers, with clear poly window</v>
      </c>
      <c r="M4099" s="16">
        <f>VLOOKUP(Table3[[#This Row],[Order ID]],OrderBreakDown!A4098:H12145,3,0)</f>
        <v>0.1</v>
      </c>
      <c r="N4099" t="str">
        <f>VLOOKUP(Table3[[#This Row],[Order ID]],OrderBreakDown!A4098:H12145,4,0)</f>
        <v>$148.00</v>
      </c>
      <c r="O4099" s="18" t="str">
        <f>VLOOKUP(Table3[[#This Row],[Order ID]],OrderBreakDown!A4098:H12145,5,0)</f>
        <v>$23.00</v>
      </c>
      <c r="P4099">
        <f>VLOOKUP(Table3[[#This Row],[Order ID]],OrderBreakDown!A4098:H12145,6,0)</f>
        <v>4</v>
      </c>
      <c r="Q4099" t="str">
        <f>VLOOKUP(Table3[[#This Row],[Order ID]],OrderBreakDown!A4098:H12145,7,0)</f>
        <v>Office Supplies</v>
      </c>
      <c r="R4099" t="str">
        <f>VLOOKUP(Table3[[#This Row],[Order ID]],OrderBreakDown!A4098:H12145,8,0)</f>
        <v>Envelopes</v>
      </c>
    </row>
    <row r="4100" spans="1:18" ht="21.75" customHeight="1" thickBot="1" x14ac:dyDescent="0.3">
      <c r="A4100" s="5" t="s">
        <v>6023</v>
      </c>
      <c r="B4100" s="2">
        <v>42002</v>
      </c>
      <c r="C4100" s="1" t="s">
        <v>2624</v>
      </c>
      <c r="D4100" s="1" t="s">
        <v>570</v>
      </c>
      <c r="E4100" s="1" t="s">
        <v>27</v>
      </c>
      <c r="F4100" s="1" t="s">
        <v>28</v>
      </c>
      <c r="G4100" s="1" t="s">
        <v>21</v>
      </c>
      <c r="H4100" s="2">
        <v>42002</v>
      </c>
      <c r="I4100" s="1" t="s">
        <v>62</v>
      </c>
      <c r="J4100" s="6" t="s">
        <v>112</v>
      </c>
      <c r="L4100" t="str">
        <f>VLOOKUP(Table3[[#This Row],[Order ID]],OrderBreakDown!A4099:H12146,2,0)</f>
        <v>Hamilton Beach Stove, White</v>
      </c>
      <c r="M4100" s="16">
        <f>VLOOKUP(Table3[[#This Row],[Order ID]],OrderBreakDown!A4099:H12146,3,0)</f>
        <v>0.1</v>
      </c>
      <c r="N4100" t="str">
        <f>VLOOKUP(Table3[[#This Row],[Order ID]],OrderBreakDown!A4099:H12146,4,0)</f>
        <v>$973.00</v>
      </c>
      <c r="O4100" s="18" t="str">
        <f>VLOOKUP(Table3[[#This Row],[Order ID]],OrderBreakDown!A4099:H12146,5,0)</f>
        <v>$205.00</v>
      </c>
      <c r="P4100">
        <f>VLOOKUP(Table3[[#This Row],[Order ID]],OrderBreakDown!A4099:H12146,6,0)</f>
        <v>2</v>
      </c>
      <c r="Q4100" t="str">
        <f>VLOOKUP(Table3[[#This Row],[Order ID]],OrderBreakDown!A4099:H12146,7,0)</f>
        <v>Office Supplies</v>
      </c>
      <c r="R4100" t="str">
        <f>VLOOKUP(Table3[[#This Row],[Order ID]],OrderBreakDown!A4099:H12146,8,0)</f>
        <v>Appliances</v>
      </c>
    </row>
    <row r="4101" spans="1:18" ht="21.75" customHeight="1" thickBot="1" x14ac:dyDescent="0.3">
      <c r="A4101" s="5" t="s">
        <v>6024</v>
      </c>
      <c r="B4101" s="2">
        <v>42002</v>
      </c>
      <c r="C4101" s="1" t="s">
        <v>1104</v>
      </c>
      <c r="D4101" s="1" t="s">
        <v>797</v>
      </c>
      <c r="E4101" s="1" t="s">
        <v>58</v>
      </c>
      <c r="F4101" s="1" t="s">
        <v>50</v>
      </c>
      <c r="G4101" s="1" t="s">
        <v>33</v>
      </c>
      <c r="H4101" s="2">
        <v>42006</v>
      </c>
      <c r="I4101" s="1" t="s">
        <v>22</v>
      </c>
      <c r="J4101" s="6" t="s">
        <v>798</v>
      </c>
      <c r="L4101" t="str">
        <f>VLOOKUP(Table3[[#This Row],[Order ID]],OrderBreakDown!A4100:H12147,2,0)</f>
        <v>Fellowes Shelving, Industrial</v>
      </c>
      <c r="M4101" s="16">
        <f>VLOOKUP(Table3[[#This Row],[Order ID]],OrderBreakDown!A4100:H12147,3,0)</f>
        <v>0.1</v>
      </c>
      <c r="N4101" t="str">
        <f>VLOOKUP(Table3[[#This Row],[Order ID]],OrderBreakDown!A4100:H12147,4,0)</f>
        <v>$52.00</v>
      </c>
      <c r="O4101" s="18" t="str">
        <f>VLOOKUP(Table3[[#This Row],[Order ID]],OrderBreakDown!A4100:H12147,5,0)</f>
        <v>$20.00</v>
      </c>
      <c r="P4101">
        <f>VLOOKUP(Table3[[#This Row],[Order ID]],OrderBreakDown!A4100:H12147,6,0)</f>
        <v>1</v>
      </c>
      <c r="Q4101" t="str">
        <f>VLOOKUP(Table3[[#This Row],[Order ID]],OrderBreakDown!A4100:H12147,7,0)</f>
        <v>Office Supplies</v>
      </c>
      <c r="R4101" t="str">
        <f>VLOOKUP(Table3[[#This Row],[Order ID]],OrderBreakDown!A4100:H12147,8,0)</f>
        <v>Storage</v>
      </c>
    </row>
    <row r="4102" spans="1:18" ht="21.75" customHeight="1" thickBot="1" x14ac:dyDescent="0.3">
      <c r="A4102" s="5" t="s">
        <v>6025</v>
      </c>
      <c r="B4102" s="2">
        <v>42002</v>
      </c>
      <c r="C4102" s="1" t="s">
        <v>1692</v>
      </c>
      <c r="D4102" s="1" t="s">
        <v>674</v>
      </c>
      <c r="E4102" s="1" t="s">
        <v>27</v>
      </c>
      <c r="F4102" s="1" t="s">
        <v>28</v>
      </c>
      <c r="G4102" s="1" t="s">
        <v>21</v>
      </c>
      <c r="H4102" s="2">
        <v>42004</v>
      </c>
      <c r="I4102" s="1" t="s">
        <v>16</v>
      </c>
      <c r="J4102" s="6" t="s">
        <v>29</v>
      </c>
      <c r="L4102" t="str">
        <f>VLOOKUP(Table3[[#This Row],[Order ID]],OrderBreakDown!A4101:H12148,2,0)</f>
        <v>Harbour Creations Chairmat, Set of Two</v>
      </c>
      <c r="M4102" s="16">
        <f>VLOOKUP(Table3[[#This Row],[Order ID]],OrderBreakDown!A4101:H12148,3,0)</f>
        <v>0.1</v>
      </c>
      <c r="N4102" t="str">
        <f>VLOOKUP(Table3[[#This Row],[Order ID]],OrderBreakDown!A4101:H12148,4,0)</f>
        <v>$401.00</v>
      </c>
      <c r="O4102" s="18" t="str">
        <f>VLOOKUP(Table3[[#This Row],[Order ID]],OrderBreakDown!A4101:H12148,5,0)</f>
        <v>$13.00</v>
      </c>
      <c r="P4102">
        <f>VLOOKUP(Table3[[#This Row],[Order ID]],OrderBreakDown!A4101:H12148,6,0)</f>
        <v>6</v>
      </c>
      <c r="Q4102" t="str">
        <f>VLOOKUP(Table3[[#This Row],[Order ID]],OrderBreakDown!A4101:H12148,7,0)</f>
        <v>Furniture</v>
      </c>
      <c r="R4102" t="str">
        <f>VLOOKUP(Table3[[#This Row],[Order ID]],OrderBreakDown!A4101:H12148,8,0)</f>
        <v>Chairs</v>
      </c>
    </row>
    <row r="4103" spans="1:18" ht="21.75" customHeight="1" thickBot="1" x14ac:dyDescent="0.3">
      <c r="A4103" s="5" t="s">
        <v>6026</v>
      </c>
      <c r="B4103" s="2">
        <v>42002</v>
      </c>
      <c r="C4103" s="1" t="s">
        <v>253</v>
      </c>
      <c r="D4103" s="1" t="s">
        <v>4796</v>
      </c>
      <c r="E4103" s="1" t="s">
        <v>27</v>
      </c>
      <c r="F4103" s="1" t="s">
        <v>28</v>
      </c>
      <c r="G4103" s="1" t="s">
        <v>21</v>
      </c>
      <c r="H4103" s="2">
        <v>42007</v>
      </c>
      <c r="I4103" s="1" t="s">
        <v>22</v>
      </c>
      <c r="J4103" s="6" t="s">
        <v>112</v>
      </c>
      <c r="L4103" t="str">
        <f>VLOOKUP(Table3[[#This Row],[Order ID]],OrderBreakDown!A4102:H12149,2,0)</f>
        <v>Deflect-O Clock, Durable</v>
      </c>
      <c r="M4103" s="16">
        <f>VLOOKUP(Table3[[#This Row],[Order ID]],OrderBreakDown!A4102:H12149,3,0)</f>
        <v>0</v>
      </c>
      <c r="N4103" t="str">
        <f>VLOOKUP(Table3[[#This Row],[Order ID]],OrderBreakDown!A4102:H12149,4,0)</f>
        <v>$189.00</v>
      </c>
      <c r="O4103" s="18" t="str">
        <f>VLOOKUP(Table3[[#This Row],[Order ID]],OrderBreakDown!A4102:H12149,5,0)</f>
        <v>$60.00</v>
      </c>
      <c r="P4103">
        <f>VLOOKUP(Table3[[#This Row],[Order ID]],OrderBreakDown!A4102:H12149,6,0)</f>
        <v>4</v>
      </c>
      <c r="Q4103" t="str">
        <f>VLOOKUP(Table3[[#This Row],[Order ID]],OrderBreakDown!A4102:H12149,7,0)</f>
        <v>Furniture</v>
      </c>
      <c r="R4103" t="str">
        <f>VLOOKUP(Table3[[#This Row],[Order ID]],OrderBreakDown!A4102:H12149,8,0)</f>
        <v>Furnishings</v>
      </c>
    </row>
    <row r="4104" spans="1:18" ht="21.75" customHeight="1" thickBot="1" x14ac:dyDescent="0.3">
      <c r="A4104" s="5" t="s">
        <v>6027</v>
      </c>
      <c r="B4104" s="2">
        <v>42002</v>
      </c>
      <c r="C4104" s="1" t="s">
        <v>6028</v>
      </c>
      <c r="D4104" s="1" t="s">
        <v>1571</v>
      </c>
      <c r="E4104" s="1" t="s">
        <v>77</v>
      </c>
      <c r="F4104" s="1" t="s">
        <v>28</v>
      </c>
      <c r="G4104" s="1" t="s">
        <v>21</v>
      </c>
      <c r="H4104" s="2">
        <v>42004</v>
      </c>
      <c r="I4104" s="1" t="s">
        <v>37</v>
      </c>
      <c r="J4104" s="6" t="s">
        <v>271</v>
      </c>
      <c r="L4104" t="str">
        <f>VLOOKUP(Table3[[#This Row],[Order ID]],OrderBreakDown!A4103:H12150,2,0)</f>
        <v>Novimex Rocking Chair, Black</v>
      </c>
      <c r="M4104" s="16">
        <f>VLOOKUP(Table3[[#This Row],[Order ID]],OrderBreakDown!A4103:H12150,3,0)</f>
        <v>0.5</v>
      </c>
      <c r="N4104" t="str">
        <f>VLOOKUP(Table3[[#This Row],[Order ID]],OrderBreakDown!A4103:H12150,4,0)</f>
        <v>$516.00</v>
      </c>
      <c r="O4104" s="18" t="str">
        <f>VLOOKUP(Table3[[#This Row],[Order ID]],OrderBreakDown!A4103:H12150,5,0)</f>
        <v>-$392.00</v>
      </c>
      <c r="P4104">
        <f>VLOOKUP(Table3[[#This Row],[Order ID]],OrderBreakDown!A4103:H12150,6,0)</f>
        <v>8</v>
      </c>
      <c r="Q4104" t="str">
        <f>VLOOKUP(Table3[[#This Row],[Order ID]],OrderBreakDown!A4103:H12150,7,0)</f>
        <v>Furniture</v>
      </c>
      <c r="R4104" t="str">
        <f>VLOOKUP(Table3[[#This Row],[Order ID]],OrderBreakDown!A4103:H12150,8,0)</f>
        <v>Chairs</v>
      </c>
    </row>
    <row r="4105" spans="1:18" ht="21.75" customHeight="1" thickBot="1" x14ac:dyDescent="0.3">
      <c r="A4105" s="5" t="s">
        <v>6029</v>
      </c>
      <c r="B4105" s="2">
        <v>42002</v>
      </c>
      <c r="C4105" s="1" t="s">
        <v>2108</v>
      </c>
      <c r="D4105" s="1" t="s">
        <v>12</v>
      </c>
      <c r="E4105" s="1" t="s">
        <v>13</v>
      </c>
      <c r="F4105" s="1" t="s">
        <v>14</v>
      </c>
      <c r="G4105" s="1" t="s">
        <v>33</v>
      </c>
      <c r="H4105" s="2">
        <v>42005</v>
      </c>
      <c r="I4105" s="1" t="s">
        <v>37</v>
      </c>
      <c r="J4105" s="6" t="s">
        <v>12</v>
      </c>
      <c r="L4105" t="str">
        <f>VLOOKUP(Table3[[#This Row],[Order ID]],OrderBreakDown!A4104:H12151,2,0)</f>
        <v>BIC Pens, Fluorescent</v>
      </c>
      <c r="M4105" s="16">
        <f>VLOOKUP(Table3[[#This Row],[Order ID]],OrderBreakDown!A4104:H12151,3,0)</f>
        <v>0.5</v>
      </c>
      <c r="N4105" t="str">
        <f>VLOOKUP(Table3[[#This Row],[Order ID]],OrderBreakDown!A4104:H12151,4,0)</f>
        <v>$31.00</v>
      </c>
      <c r="O4105" s="18" t="str">
        <f>VLOOKUP(Table3[[#This Row],[Order ID]],OrderBreakDown!A4104:H12151,5,0)</f>
        <v>-$11.00</v>
      </c>
      <c r="P4105">
        <f>VLOOKUP(Table3[[#This Row],[Order ID]],OrderBreakDown!A4104:H12151,6,0)</f>
        <v>4</v>
      </c>
      <c r="Q4105" t="str">
        <f>VLOOKUP(Table3[[#This Row],[Order ID]],OrderBreakDown!A4104:H12151,7,0)</f>
        <v>Office Supplies</v>
      </c>
      <c r="R4105" t="str">
        <f>VLOOKUP(Table3[[#This Row],[Order ID]],OrderBreakDown!A4104:H12151,8,0)</f>
        <v>Art</v>
      </c>
    </row>
    <row r="4106" spans="1:18" ht="21.75" customHeight="1" thickBot="1" x14ac:dyDescent="0.3">
      <c r="A4106" s="5" t="s">
        <v>6030</v>
      </c>
      <c r="B4106" s="2">
        <v>42002</v>
      </c>
      <c r="C4106" s="1" t="s">
        <v>1357</v>
      </c>
      <c r="D4106" s="1" t="s">
        <v>259</v>
      </c>
      <c r="E4106" s="1" t="s">
        <v>260</v>
      </c>
      <c r="F4106" s="1" t="s">
        <v>14</v>
      </c>
      <c r="G4106" s="1" t="s">
        <v>15</v>
      </c>
      <c r="H4106" s="2">
        <v>42006</v>
      </c>
      <c r="I4106" s="1" t="s">
        <v>22</v>
      </c>
      <c r="J4106" s="6" t="s">
        <v>259</v>
      </c>
      <c r="L4106" t="str">
        <f>VLOOKUP(Table3[[#This Row],[Order ID]],OrderBreakDown!A4105:H12152,2,0)</f>
        <v>Stanley Canvas, Blue</v>
      </c>
      <c r="M4106" s="16">
        <f>VLOOKUP(Table3[[#This Row],[Order ID]],OrderBreakDown!A4105:H12152,3,0)</f>
        <v>0.5</v>
      </c>
      <c r="N4106" t="str">
        <f>VLOOKUP(Table3[[#This Row],[Order ID]],OrderBreakDown!A4105:H12152,4,0)</f>
        <v>$74.00</v>
      </c>
      <c r="O4106" s="18" t="str">
        <f>VLOOKUP(Table3[[#This Row],[Order ID]],OrderBreakDown!A4105:H12152,5,0)</f>
        <v>-$51.00</v>
      </c>
      <c r="P4106">
        <f>VLOOKUP(Table3[[#This Row],[Order ID]],OrderBreakDown!A4105:H12152,6,0)</f>
        <v>3</v>
      </c>
      <c r="Q4106" t="str">
        <f>VLOOKUP(Table3[[#This Row],[Order ID]],OrderBreakDown!A4105:H12152,7,0)</f>
        <v>Office Supplies</v>
      </c>
      <c r="R4106" t="str">
        <f>VLOOKUP(Table3[[#This Row],[Order ID]],OrderBreakDown!A4105:H12152,8,0)</f>
        <v>Art</v>
      </c>
    </row>
    <row r="4107" spans="1:18" ht="21.75" customHeight="1" thickBot="1" x14ac:dyDescent="0.3">
      <c r="A4107" s="5" t="s">
        <v>6031</v>
      </c>
      <c r="B4107" s="2">
        <v>42003</v>
      </c>
      <c r="C4107" s="1" t="s">
        <v>1238</v>
      </c>
      <c r="D4107" s="1" t="s">
        <v>1268</v>
      </c>
      <c r="E4107" s="1" t="s">
        <v>20</v>
      </c>
      <c r="F4107" s="1" t="s">
        <v>14</v>
      </c>
      <c r="G4107" s="1" t="s">
        <v>21</v>
      </c>
      <c r="H4107" s="2">
        <v>42007</v>
      </c>
      <c r="I4107" s="1" t="s">
        <v>22</v>
      </c>
      <c r="J4107" s="6" t="s">
        <v>23</v>
      </c>
      <c r="L4107" t="str">
        <f>VLOOKUP(Table3[[#This Row],[Order ID]],OrderBreakDown!A4106:H12153,2,0)</f>
        <v>Fellowes Box, Single Width</v>
      </c>
      <c r="M4107" s="16">
        <f>VLOOKUP(Table3[[#This Row],[Order ID]],OrderBreakDown!A4106:H12153,3,0)</f>
        <v>0</v>
      </c>
      <c r="N4107" t="str">
        <f>VLOOKUP(Table3[[#This Row],[Order ID]],OrderBreakDown!A4106:H12153,4,0)</f>
        <v>$39.00</v>
      </c>
      <c r="O4107" s="18" t="str">
        <f>VLOOKUP(Table3[[#This Row],[Order ID]],OrderBreakDown!A4106:H12153,5,0)</f>
        <v>$2.00</v>
      </c>
      <c r="P4107">
        <f>VLOOKUP(Table3[[#This Row],[Order ID]],OrderBreakDown!A4106:H12153,6,0)</f>
        <v>2</v>
      </c>
      <c r="Q4107" t="str">
        <f>VLOOKUP(Table3[[#This Row],[Order ID]],OrderBreakDown!A4106:H12153,7,0)</f>
        <v>Office Supplies</v>
      </c>
      <c r="R4107" t="str">
        <f>VLOOKUP(Table3[[#This Row],[Order ID]],OrderBreakDown!A4106:H12153,8,0)</f>
        <v>Storage</v>
      </c>
    </row>
    <row r="4108" spans="1:18" ht="21.75" customHeight="1" thickBot="1" x14ac:dyDescent="0.3">
      <c r="A4108" s="5" t="s">
        <v>6032</v>
      </c>
      <c r="B4108" s="2">
        <v>42003</v>
      </c>
      <c r="C4108" s="1" t="s">
        <v>1522</v>
      </c>
      <c r="D4108" s="1" t="s">
        <v>375</v>
      </c>
      <c r="E4108" s="1" t="s">
        <v>66</v>
      </c>
      <c r="F4108" s="1" t="s">
        <v>28</v>
      </c>
      <c r="G4108" s="1" t="s">
        <v>15</v>
      </c>
      <c r="H4108" s="2">
        <v>42008</v>
      </c>
      <c r="I4108" s="1" t="s">
        <v>22</v>
      </c>
      <c r="J4108" s="6" t="s">
        <v>185</v>
      </c>
      <c r="L4108" t="str">
        <f>VLOOKUP(Table3[[#This Row],[Order ID]],OrderBreakDown!A4107:H12154,2,0)</f>
        <v>Rubbermaid Door Stop, Erganomic</v>
      </c>
      <c r="M4108" s="16">
        <f>VLOOKUP(Table3[[#This Row],[Order ID]],OrderBreakDown!A4107:H12154,3,0)</f>
        <v>0</v>
      </c>
      <c r="N4108" t="str">
        <f>VLOOKUP(Table3[[#This Row],[Order ID]],OrderBreakDown!A4107:H12154,4,0)</f>
        <v>$85.00</v>
      </c>
      <c r="O4108" s="18" t="str">
        <f>VLOOKUP(Table3[[#This Row],[Order ID]],OrderBreakDown!A4107:H12154,5,0)</f>
        <v>$13.00</v>
      </c>
      <c r="P4108">
        <f>VLOOKUP(Table3[[#This Row],[Order ID]],OrderBreakDown!A4107:H12154,6,0)</f>
        <v>2</v>
      </c>
      <c r="Q4108" t="str">
        <f>VLOOKUP(Table3[[#This Row],[Order ID]],OrderBreakDown!A4107:H12154,7,0)</f>
        <v>Furniture</v>
      </c>
      <c r="R4108" t="str">
        <f>VLOOKUP(Table3[[#This Row],[Order ID]],OrderBreakDown!A4107:H12154,8,0)</f>
        <v>Furnishings</v>
      </c>
    </row>
    <row r="4109" spans="1:18" ht="21.75" customHeight="1" thickBot="1" x14ac:dyDescent="0.3">
      <c r="A4109" s="5" t="s">
        <v>6033</v>
      </c>
      <c r="B4109" s="2">
        <v>42003</v>
      </c>
      <c r="C4109" s="1" t="s">
        <v>187</v>
      </c>
      <c r="D4109" s="1" t="s">
        <v>418</v>
      </c>
      <c r="E4109" s="1" t="s">
        <v>20</v>
      </c>
      <c r="F4109" s="1" t="s">
        <v>14</v>
      </c>
      <c r="G4109" s="1" t="s">
        <v>15</v>
      </c>
      <c r="H4109" s="2">
        <v>42008</v>
      </c>
      <c r="I4109" s="1" t="s">
        <v>22</v>
      </c>
      <c r="J4109" s="6" t="s">
        <v>419</v>
      </c>
      <c r="L4109" t="str">
        <f>VLOOKUP(Table3[[#This Row],[Order ID]],OrderBreakDown!A4108:H12155,2,0)</f>
        <v>Office Star Chairmat, Adjustable</v>
      </c>
      <c r="M4109" s="16">
        <f>VLOOKUP(Table3[[#This Row],[Order ID]],OrderBreakDown!A4108:H12155,3,0)</f>
        <v>0</v>
      </c>
      <c r="N4109" t="str">
        <f>VLOOKUP(Table3[[#This Row],[Order ID]],OrderBreakDown!A4108:H12155,4,0)</f>
        <v>$68.00</v>
      </c>
      <c r="O4109" s="18" t="str">
        <f>VLOOKUP(Table3[[#This Row],[Order ID]],OrderBreakDown!A4108:H12155,5,0)</f>
        <v>$27.00</v>
      </c>
      <c r="P4109">
        <f>VLOOKUP(Table3[[#This Row],[Order ID]],OrderBreakDown!A4108:H12155,6,0)</f>
        <v>1</v>
      </c>
      <c r="Q4109" t="str">
        <f>VLOOKUP(Table3[[#This Row],[Order ID]],OrderBreakDown!A4108:H12155,7,0)</f>
        <v>Furniture</v>
      </c>
      <c r="R4109" t="str">
        <f>VLOOKUP(Table3[[#This Row],[Order ID]],OrderBreakDown!A4108:H12155,8,0)</f>
        <v>Chairs</v>
      </c>
    </row>
    <row r="4110" spans="1:18" ht="21.75" customHeight="1" thickBot="1" x14ac:dyDescent="0.3">
      <c r="A4110" s="5" t="s">
        <v>6034</v>
      </c>
      <c r="B4110" s="2">
        <v>42003</v>
      </c>
      <c r="C4110" s="1" t="s">
        <v>1158</v>
      </c>
      <c r="D4110" s="1" t="s">
        <v>620</v>
      </c>
      <c r="E4110" s="1" t="s">
        <v>49</v>
      </c>
      <c r="F4110" s="1" t="s">
        <v>50</v>
      </c>
      <c r="G4110" s="1" t="s">
        <v>33</v>
      </c>
      <c r="H4110" s="2">
        <v>42009</v>
      </c>
      <c r="I4110" s="1" t="s">
        <v>22</v>
      </c>
      <c r="J4110" s="6" t="s">
        <v>621</v>
      </c>
      <c r="L4110" t="str">
        <f>VLOOKUP(Table3[[#This Row],[Order ID]],OrderBreakDown!A4109:H12156,2,0)</f>
        <v>Acco Binder, Economy</v>
      </c>
      <c r="M4110" s="16">
        <f>VLOOKUP(Table3[[#This Row],[Order ID]],OrderBreakDown!A4109:H12156,3,0)</f>
        <v>0</v>
      </c>
      <c r="N4110" t="str">
        <f>VLOOKUP(Table3[[#This Row],[Order ID]],OrderBreakDown!A4109:H12156,4,0)</f>
        <v>$45.00</v>
      </c>
      <c r="O4110" s="18" t="str">
        <f>VLOOKUP(Table3[[#This Row],[Order ID]],OrderBreakDown!A4109:H12156,5,0)</f>
        <v>$6.00</v>
      </c>
      <c r="P4110">
        <f>VLOOKUP(Table3[[#This Row],[Order ID]],OrderBreakDown!A4109:H12156,6,0)</f>
        <v>3</v>
      </c>
      <c r="Q4110" t="str">
        <f>VLOOKUP(Table3[[#This Row],[Order ID]],OrderBreakDown!A4109:H12156,7,0)</f>
        <v>Office Supplies</v>
      </c>
      <c r="R4110" t="str">
        <f>VLOOKUP(Table3[[#This Row],[Order ID]],OrderBreakDown!A4109:H12156,8,0)</f>
        <v>Binders</v>
      </c>
    </row>
    <row r="4111" spans="1:18" ht="21.75" customHeight="1" thickBot="1" x14ac:dyDescent="0.3">
      <c r="A4111" s="5" t="s">
        <v>6035</v>
      </c>
      <c r="B4111" s="2">
        <v>42003</v>
      </c>
      <c r="C4111" s="1" t="s">
        <v>1553</v>
      </c>
      <c r="D4111" s="1" t="s">
        <v>213</v>
      </c>
      <c r="E4111" s="1" t="s">
        <v>214</v>
      </c>
      <c r="F4111" s="1" t="s">
        <v>28</v>
      </c>
      <c r="G4111" s="1" t="s">
        <v>33</v>
      </c>
      <c r="H4111" s="2">
        <v>42006</v>
      </c>
      <c r="I4111" s="1" t="s">
        <v>37</v>
      </c>
      <c r="J4111" s="6" t="s">
        <v>215</v>
      </c>
      <c r="L4111" t="str">
        <f>VLOOKUP(Table3[[#This Row],[Order ID]],OrderBreakDown!A4110:H12157,2,0)</f>
        <v>Sanford Canvas, Blue</v>
      </c>
      <c r="M4111" s="16">
        <f>VLOOKUP(Table3[[#This Row],[Order ID]],OrderBreakDown!A4110:H12157,3,0)</f>
        <v>0</v>
      </c>
      <c r="N4111" t="str">
        <f>VLOOKUP(Table3[[#This Row],[Order ID]],OrderBreakDown!A4110:H12157,4,0)</f>
        <v>$152.00</v>
      </c>
      <c r="O4111" s="18" t="str">
        <f>VLOOKUP(Table3[[#This Row],[Order ID]],OrderBreakDown!A4110:H12157,5,0)</f>
        <v>$44.00</v>
      </c>
      <c r="P4111">
        <f>VLOOKUP(Table3[[#This Row],[Order ID]],OrderBreakDown!A4110:H12157,6,0)</f>
        <v>3</v>
      </c>
      <c r="Q4111" t="str">
        <f>VLOOKUP(Table3[[#This Row],[Order ID]],OrderBreakDown!A4110:H12157,7,0)</f>
        <v>Office Supplies</v>
      </c>
      <c r="R4111" t="str">
        <f>VLOOKUP(Table3[[#This Row],[Order ID]],OrderBreakDown!A4110:H12157,8,0)</f>
        <v>Art</v>
      </c>
    </row>
    <row r="4112" spans="1:18" ht="21.75" customHeight="1" thickBot="1" x14ac:dyDescent="0.3">
      <c r="A4112" s="5" t="s">
        <v>6036</v>
      </c>
      <c r="B4112" s="2">
        <v>42003</v>
      </c>
      <c r="C4112" s="1" t="s">
        <v>1244</v>
      </c>
      <c r="D4112" s="1" t="s">
        <v>947</v>
      </c>
      <c r="E4112" s="1" t="s">
        <v>77</v>
      </c>
      <c r="F4112" s="1" t="s">
        <v>28</v>
      </c>
      <c r="G4112" s="1" t="s">
        <v>21</v>
      </c>
      <c r="H4112" s="2">
        <v>42005</v>
      </c>
      <c r="I4112" s="1" t="s">
        <v>37</v>
      </c>
      <c r="J4112" s="6" t="s">
        <v>78</v>
      </c>
      <c r="L4112" t="str">
        <f>VLOOKUP(Table3[[#This Row],[Order ID]],OrderBreakDown!A4111:H12158,2,0)</f>
        <v>Cuisinart Blender, Silver</v>
      </c>
      <c r="M4112" s="16">
        <f>VLOOKUP(Table3[[#This Row],[Order ID]],OrderBreakDown!A4111:H12158,3,0)</f>
        <v>0.5</v>
      </c>
      <c r="N4112" t="str">
        <f>VLOOKUP(Table3[[#This Row],[Order ID]],OrderBreakDown!A4111:H12158,4,0)</f>
        <v>$68.00</v>
      </c>
      <c r="O4112" s="18" t="str">
        <f>VLOOKUP(Table3[[#This Row],[Order ID]],OrderBreakDown!A4111:H12158,5,0)</f>
        <v>-$62.00</v>
      </c>
      <c r="P4112">
        <f>VLOOKUP(Table3[[#This Row],[Order ID]],OrderBreakDown!A4111:H12158,6,0)</f>
        <v>2</v>
      </c>
      <c r="Q4112" t="str">
        <f>VLOOKUP(Table3[[#This Row],[Order ID]],OrderBreakDown!A4111:H12158,7,0)</f>
        <v>Office Supplies</v>
      </c>
      <c r="R4112" t="str">
        <f>VLOOKUP(Table3[[#This Row],[Order ID]],OrderBreakDown!A4111:H12158,8,0)</f>
        <v>Appliances</v>
      </c>
    </row>
    <row r="4113" spans="1:18" ht="21.75" customHeight="1" thickBot="1" x14ac:dyDescent="0.3">
      <c r="A4113" s="5" t="s">
        <v>6037</v>
      </c>
      <c r="B4113" s="2">
        <v>42004</v>
      </c>
      <c r="C4113" s="1" t="s">
        <v>1765</v>
      </c>
      <c r="D4113" s="1" t="s">
        <v>2730</v>
      </c>
      <c r="E4113" s="1" t="s">
        <v>27</v>
      </c>
      <c r="F4113" s="1" t="s">
        <v>28</v>
      </c>
      <c r="G4113" s="1" t="s">
        <v>21</v>
      </c>
      <c r="H4113" s="2">
        <v>42006</v>
      </c>
      <c r="I4113" s="1" t="s">
        <v>16</v>
      </c>
      <c r="J4113" s="6" t="s">
        <v>416</v>
      </c>
      <c r="L4113" t="str">
        <f>VLOOKUP(Table3[[#This Row],[Order ID]],OrderBreakDown!A4112:H12159,2,0)</f>
        <v>Fellowes Lockers, Wire Frame</v>
      </c>
      <c r="M4113" s="16">
        <f>VLOOKUP(Table3[[#This Row],[Order ID]],OrderBreakDown!A4112:H12159,3,0)</f>
        <v>0.1</v>
      </c>
      <c r="N4113" t="str">
        <f>VLOOKUP(Table3[[#This Row],[Order ID]],OrderBreakDown!A4112:H12159,4,0)</f>
        <v>$557.00</v>
      </c>
      <c r="O4113" s="18" t="str">
        <f>VLOOKUP(Table3[[#This Row],[Order ID]],OrderBreakDown!A4112:H12159,5,0)</f>
        <v>$217.00</v>
      </c>
      <c r="P4113">
        <f>VLOOKUP(Table3[[#This Row],[Order ID]],OrderBreakDown!A4112:H12159,6,0)</f>
        <v>3</v>
      </c>
      <c r="Q4113" t="str">
        <f>VLOOKUP(Table3[[#This Row],[Order ID]],OrderBreakDown!A4112:H12159,7,0)</f>
        <v>Office Supplies</v>
      </c>
      <c r="R4113" t="str">
        <f>VLOOKUP(Table3[[#This Row],[Order ID]],OrderBreakDown!A4112:H12159,8,0)</f>
        <v>Storage</v>
      </c>
    </row>
    <row r="4114" spans="1:18" ht="21.75" customHeight="1" thickBot="1" x14ac:dyDescent="0.3">
      <c r="A4114" s="5" t="s">
        <v>6038</v>
      </c>
      <c r="B4114" s="2">
        <v>42004</v>
      </c>
      <c r="C4114" s="1" t="s">
        <v>2541</v>
      </c>
      <c r="D4114" s="1" t="s">
        <v>115</v>
      </c>
      <c r="E4114" s="1" t="s">
        <v>66</v>
      </c>
      <c r="F4114" s="1" t="s">
        <v>28</v>
      </c>
      <c r="G4114" s="1" t="s">
        <v>21</v>
      </c>
      <c r="H4114" s="2">
        <v>42008</v>
      </c>
      <c r="I4114" s="1" t="s">
        <v>22</v>
      </c>
      <c r="J4114" s="6" t="s">
        <v>116</v>
      </c>
      <c r="L4114" t="str">
        <f>VLOOKUP(Table3[[#This Row],[Order ID]],OrderBreakDown!A4113:H12160,2,0)</f>
        <v>Kleencut Shears, Serrated</v>
      </c>
      <c r="M4114" s="16">
        <f>VLOOKUP(Table3[[#This Row],[Order ID]],OrderBreakDown!A4113:H12160,3,0)</f>
        <v>0</v>
      </c>
      <c r="N4114" t="str">
        <f>VLOOKUP(Table3[[#This Row],[Order ID]],OrderBreakDown!A4113:H12160,4,0)</f>
        <v>$261.00</v>
      </c>
      <c r="O4114" s="18" t="str">
        <f>VLOOKUP(Table3[[#This Row],[Order ID]],OrderBreakDown!A4113:H12160,5,0)</f>
        <v>$13.00</v>
      </c>
      <c r="P4114">
        <f>VLOOKUP(Table3[[#This Row],[Order ID]],OrderBreakDown!A4113:H12160,6,0)</f>
        <v>6</v>
      </c>
      <c r="Q4114" t="str">
        <f>VLOOKUP(Table3[[#This Row],[Order ID]],OrderBreakDown!A4113:H12160,7,0)</f>
        <v>Office Supplies</v>
      </c>
      <c r="R4114" t="str">
        <f>VLOOKUP(Table3[[#This Row],[Order ID]],OrderBreakDown!A4113:H12160,8,0)</f>
        <v>Supplies</v>
      </c>
    </row>
    <row r="4115" spans="1:18" ht="21.75" customHeight="1" thickBot="1" x14ac:dyDescent="0.3">
      <c r="A4115" s="5" t="s">
        <v>6039</v>
      </c>
      <c r="B4115" s="2">
        <v>42004</v>
      </c>
      <c r="C4115" s="1" t="s">
        <v>2756</v>
      </c>
      <c r="D4115" s="1" t="s">
        <v>3379</v>
      </c>
      <c r="E4115" s="1" t="s">
        <v>20</v>
      </c>
      <c r="F4115" s="1" t="s">
        <v>14</v>
      </c>
      <c r="G4115" s="1" t="s">
        <v>33</v>
      </c>
      <c r="H4115" s="2">
        <v>42009</v>
      </c>
      <c r="I4115" s="1" t="s">
        <v>22</v>
      </c>
      <c r="J4115" s="6" t="s">
        <v>23</v>
      </c>
      <c r="L4115" t="str">
        <f>VLOOKUP(Table3[[#This Row],[Order ID]],OrderBreakDown!A4114:H12161,2,0)</f>
        <v>Ikea Stackable Bookrack, Traditional</v>
      </c>
      <c r="M4115" s="16">
        <f>VLOOKUP(Table3[[#This Row],[Order ID]],OrderBreakDown!A4114:H12161,3,0)</f>
        <v>0</v>
      </c>
      <c r="N4115" t="str">
        <f>VLOOKUP(Table3[[#This Row],[Order ID]],OrderBreakDown!A4114:H12161,4,0)</f>
        <v>$245.00</v>
      </c>
      <c r="O4115" s="18" t="str">
        <f>VLOOKUP(Table3[[#This Row],[Order ID]],OrderBreakDown!A4114:H12161,5,0)</f>
        <v>$91.00</v>
      </c>
      <c r="P4115">
        <f>VLOOKUP(Table3[[#This Row],[Order ID]],OrderBreakDown!A4114:H12161,6,0)</f>
        <v>2</v>
      </c>
      <c r="Q4115" t="str">
        <f>VLOOKUP(Table3[[#This Row],[Order ID]],OrderBreakDown!A4114:H12161,7,0)</f>
        <v>Furniture</v>
      </c>
      <c r="R4115" t="str">
        <f>VLOOKUP(Table3[[#This Row],[Order ID]],OrderBreakDown!A4114:H12161,8,0)</f>
        <v>Bookcases</v>
      </c>
    </row>
    <row r="4116" spans="1:18" ht="21.75" customHeight="1" thickBot="1" x14ac:dyDescent="0.3">
      <c r="A4116" s="5" t="s">
        <v>6040</v>
      </c>
      <c r="B4116" s="2">
        <v>42004</v>
      </c>
      <c r="C4116" s="1" t="s">
        <v>1512</v>
      </c>
      <c r="D4116" s="1" t="s">
        <v>711</v>
      </c>
      <c r="E4116" s="1" t="s">
        <v>20</v>
      </c>
      <c r="F4116" s="1" t="s">
        <v>14</v>
      </c>
      <c r="G4116" s="1" t="s">
        <v>21</v>
      </c>
      <c r="H4116" s="2">
        <v>42005</v>
      </c>
      <c r="I4116" s="1" t="s">
        <v>37</v>
      </c>
      <c r="J4116" s="6" t="s">
        <v>23</v>
      </c>
      <c r="L4116" t="str">
        <f>VLOOKUP(Table3[[#This Row],[Order ID]],OrderBreakDown!A4115:H12162,2,0)</f>
        <v>Fellowes Shelving, Single Width</v>
      </c>
      <c r="M4116" s="16">
        <f>VLOOKUP(Table3[[#This Row],[Order ID]],OrderBreakDown!A4115:H12162,3,0)</f>
        <v>0</v>
      </c>
      <c r="N4116" t="str">
        <f>VLOOKUP(Table3[[#This Row],[Order ID]],OrderBreakDown!A4115:H12162,4,0)</f>
        <v>$289.00</v>
      </c>
      <c r="O4116" s="18" t="str">
        <f>VLOOKUP(Table3[[#This Row],[Order ID]],OrderBreakDown!A4115:H12162,5,0)</f>
        <v>$75.00</v>
      </c>
      <c r="P4116">
        <f>VLOOKUP(Table3[[#This Row],[Order ID]],OrderBreakDown!A4115:H12162,6,0)</f>
        <v>5</v>
      </c>
      <c r="Q4116" t="str">
        <f>VLOOKUP(Table3[[#This Row],[Order ID]],OrderBreakDown!A4115:H12162,7,0)</f>
        <v>Office Supplies</v>
      </c>
      <c r="R4116" t="str">
        <f>VLOOKUP(Table3[[#This Row],[Order ID]],OrderBreakDown!A4115:H12162,8,0)</f>
        <v>Storage</v>
      </c>
    </row>
    <row r="4117" spans="1:18" ht="21.75" customHeight="1" thickBot="1" x14ac:dyDescent="0.3">
      <c r="A4117" s="5" t="s">
        <v>6041</v>
      </c>
      <c r="B4117" s="2">
        <v>42004</v>
      </c>
      <c r="C4117" s="1" t="s">
        <v>599</v>
      </c>
      <c r="D4117" s="1" t="s">
        <v>465</v>
      </c>
      <c r="E4117" s="1" t="s">
        <v>66</v>
      </c>
      <c r="F4117" s="1" t="s">
        <v>28</v>
      </c>
      <c r="G4117" s="1" t="s">
        <v>15</v>
      </c>
      <c r="H4117" s="2">
        <v>42008</v>
      </c>
      <c r="I4117" s="1" t="s">
        <v>22</v>
      </c>
      <c r="J4117" s="6" t="s">
        <v>465</v>
      </c>
      <c r="L4117" t="str">
        <f>VLOOKUP(Table3[[#This Row],[Order ID]],OrderBreakDown!A4116:H12163,2,0)</f>
        <v>Wilson Jones Index Tab, Economy</v>
      </c>
      <c r="M4117" s="16">
        <f>VLOOKUP(Table3[[#This Row],[Order ID]],OrderBreakDown!A4116:H12163,3,0)</f>
        <v>0</v>
      </c>
      <c r="N4117" t="str">
        <f>VLOOKUP(Table3[[#This Row],[Order ID]],OrderBreakDown!A4116:H12163,4,0)</f>
        <v>$32.00</v>
      </c>
      <c r="O4117" s="18" t="str">
        <f>VLOOKUP(Table3[[#This Row],[Order ID]],OrderBreakDown!A4116:H12163,5,0)</f>
        <v>$8.00</v>
      </c>
      <c r="P4117">
        <f>VLOOKUP(Table3[[#This Row],[Order ID]],OrderBreakDown!A4116:H12163,6,0)</f>
        <v>5</v>
      </c>
      <c r="Q4117" t="str">
        <f>VLOOKUP(Table3[[#This Row],[Order ID]],OrderBreakDown!A4116:H12163,7,0)</f>
        <v>Office Supplies</v>
      </c>
      <c r="R4117" t="str">
        <f>VLOOKUP(Table3[[#This Row],[Order ID]],OrderBreakDown!A4116:H12163,8,0)</f>
        <v>Binders</v>
      </c>
    </row>
    <row r="4118" spans="1:18" ht="21.75" customHeight="1" x14ac:dyDescent="0.25">
      <c r="A4118" s="10" t="s">
        <v>6042</v>
      </c>
      <c r="B4118" s="11">
        <v>42004</v>
      </c>
      <c r="C4118" s="12" t="s">
        <v>1367</v>
      </c>
      <c r="D4118" s="12" t="s">
        <v>1985</v>
      </c>
      <c r="E4118" s="12" t="s">
        <v>77</v>
      </c>
      <c r="F4118" s="12" t="s">
        <v>28</v>
      </c>
      <c r="G4118" s="12" t="s">
        <v>15</v>
      </c>
      <c r="H4118" s="11">
        <v>42009</v>
      </c>
      <c r="I4118" s="12" t="s">
        <v>16</v>
      </c>
      <c r="J4118" s="13" t="s">
        <v>382</v>
      </c>
      <c r="L4118" t="str">
        <f>VLOOKUP(Table3[[#This Row],[Order ID]],OrderBreakDown!A4117:H12164,2,0)</f>
        <v>BIC Pencil Sharpener, Fluorescent</v>
      </c>
      <c r="M4118" s="16">
        <f>VLOOKUP(Table3[[#This Row],[Order ID]],OrderBreakDown!A4117:H12164,3,0)</f>
        <v>0.5</v>
      </c>
      <c r="N4118" t="str">
        <f>VLOOKUP(Table3[[#This Row],[Order ID]],OrderBreakDown!A4117:H12164,4,0)</f>
        <v>$30.00</v>
      </c>
      <c r="O4118" s="18" t="str">
        <f>VLOOKUP(Table3[[#This Row],[Order ID]],OrderBreakDown!A4117:H12164,5,0)</f>
        <v>-$10.00</v>
      </c>
      <c r="P4118">
        <f>VLOOKUP(Table3[[#This Row],[Order ID]],OrderBreakDown!A4117:H12164,6,0)</f>
        <v>2</v>
      </c>
      <c r="Q4118" t="str">
        <f>VLOOKUP(Table3[[#This Row],[Order ID]],OrderBreakDown!A4117:H12164,7,0)</f>
        <v>Office Supplies</v>
      </c>
      <c r="R4118" t="str">
        <f>VLOOKUP(Table3[[#This Row],[Order ID]],OrderBreakDown!A4117:H12164,8,0)</f>
        <v>Art</v>
      </c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CAA14-8176-4A71-815C-DF0E5E44537C}">
  <dimension ref="A1:H8048"/>
  <sheetViews>
    <sheetView workbookViewId="0">
      <selection activeCell="L21" sqref="L21"/>
    </sheetView>
  </sheetViews>
  <sheetFormatPr defaultColWidth="19.42578125" defaultRowHeight="15.75" customHeight="1" x14ac:dyDescent="0.25"/>
  <cols>
    <col min="2" max="2" width="37.7109375" customWidth="1"/>
    <col min="3" max="3" width="11" customWidth="1"/>
    <col min="4" max="4" width="9.42578125" customWidth="1"/>
    <col min="5" max="5" width="12" customWidth="1"/>
    <col min="6" max="6" width="8.85546875" customWidth="1"/>
    <col min="7" max="7" width="14.85546875" customWidth="1"/>
    <col min="8" max="8" width="13" customWidth="1"/>
  </cols>
  <sheetData>
    <row r="1" spans="1:8" ht="15.75" customHeight="1" thickBot="1" x14ac:dyDescent="0.3">
      <c r="A1" s="1" t="s">
        <v>0</v>
      </c>
      <c r="B1" s="1" t="s">
        <v>6043</v>
      </c>
      <c r="C1" s="1" t="s">
        <v>6044</v>
      </c>
      <c r="D1" s="1" t="s">
        <v>6045</v>
      </c>
      <c r="E1" s="1" t="s">
        <v>6046</v>
      </c>
      <c r="F1" s="1" t="s">
        <v>6047</v>
      </c>
      <c r="G1" s="1" t="s">
        <v>6048</v>
      </c>
      <c r="H1" s="1" t="s">
        <v>6049</v>
      </c>
    </row>
    <row r="2" spans="1:8" ht="15.75" customHeight="1" thickBot="1" x14ac:dyDescent="0.3">
      <c r="A2" s="1" t="s">
        <v>10</v>
      </c>
      <c r="B2" s="1" t="s">
        <v>6050</v>
      </c>
      <c r="C2" s="3">
        <v>0.5</v>
      </c>
      <c r="D2" s="3" t="s">
        <v>6051</v>
      </c>
      <c r="E2" s="3" t="s">
        <v>6052</v>
      </c>
      <c r="F2" s="3">
        <v>3</v>
      </c>
      <c r="G2" s="1" t="s">
        <v>6053</v>
      </c>
      <c r="H2" s="1" t="s">
        <v>6054</v>
      </c>
    </row>
    <row r="3" spans="1:8" ht="15.75" customHeight="1" thickBot="1" x14ac:dyDescent="0.3">
      <c r="A3" s="1" t="s">
        <v>17</v>
      </c>
      <c r="B3" s="1" t="s">
        <v>6055</v>
      </c>
      <c r="C3" s="3">
        <v>0</v>
      </c>
      <c r="D3" s="3" t="s">
        <v>6056</v>
      </c>
      <c r="E3" s="3" t="s">
        <v>6057</v>
      </c>
      <c r="F3" s="3">
        <v>7</v>
      </c>
      <c r="G3" s="1" t="s">
        <v>6058</v>
      </c>
      <c r="H3" s="1" t="s">
        <v>6059</v>
      </c>
    </row>
    <row r="4" spans="1:8" ht="15.75" customHeight="1" thickBot="1" x14ac:dyDescent="0.3">
      <c r="A4" s="1" t="s">
        <v>24</v>
      </c>
      <c r="B4" s="1" t="s">
        <v>6060</v>
      </c>
      <c r="C4" s="3">
        <v>0</v>
      </c>
      <c r="D4" s="3" t="s">
        <v>6061</v>
      </c>
      <c r="E4" s="3" t="s">
        <v>6062</v>
      </c>
      <c r="F4" s="3">
        <v>3</v>
      </c>
      <c r="G4" s="1" t="s">
        <v>6053</v>
      </c>
      <c r="H4" s="1" t="s">
        <v>6063</v>
      </c>
    </row>
    <row r="5" spans="1:8" ht="15.75" customHeight="1" thickBot="1" x14ac:dyDescent="0.3">
      <c r="A5" s="1" t="s">
        <v>30</v>
      </c>
      <c r="B5" s="1" t="s">
        <v>6064</v>
      </c>
      <c r="C5" s="3">
        <v>0.5</v>
      </c>
      <c r="D5" s="3" t="s">
        <v>6065</v>
      </c>
      <c r="E5" s="3" t="s">
        <v>6066</v>
      </c>
      <c r="F5" s="3">
        <v>2</v>
      </c>
      <c r="G5" s="1" t="s">
        <v>6053</v>
      </c>
      <c r="H5" s="1" t="s">
        <v>6063</v>
      </c>
    </row>
    <row r="6" spans="1:8" ht="15.75" customHeight="1" thickBot="1" x14ac:dyDescent="0.3">
      <c r="A6" s="1" t="s">
        <v>30</v>
      </c>
      <c r="B6" s="1" t="s">
        <v>6067</v>
      </c>
      <c r="C6" s="3">
        <v>0.5</v>
      </c>
      <c r="D6" s="3" t="s">
        <v>6068</v>
      </c>
      <c r="E6" s="3" t="s">
        <v>6069</v>
      </c>
      <c r="F6" s="3">
        <v>2</v>
      </c>
      <c r="G6" s="1" t="s">
        <v>6053</v>
      </c>
      <c r="H6" s="1" t="s">
        <v>6070</v>
      </c>
    </row>
    <row r="7" spans="1:8" ht="15.75" customHeight="1" thickBot="1" x14ac:dyDescent="0.3">
      <c r="A7" s="1" t="s">
        <v>34</v>
      </c>
      <c r="B7" s="1" t="s">
        <v>6071</v>
      </c>
      <c r="C7" s="3">
        <v>0</v>
      </c>
      <c r="D7" s="3" t="s">
        <v>6072</v>
      </c>
      <c r="E7" s="3" t="s">
        <v>6062</v>
      </c>
      <c r="F7" s="3">
        <v>3</v>
      </c>
      <c r="G7" s="1" t="s">
        <v>6053</v>
      </c>
      <c r="H7" s="1" t="s">
        <v>6063</v>
      </c>
    </row>
    <row r="8" spans="1:8" ht="15.75" customHeight="1" thickBot="1" x14ac:dyDescent="0.3">
      <c r="A8" s="1" t="s">
        <v>34</v>
      </c>
      <c r="B8" s="1" t="s">
        <v>6073</v>
      </c>
      <c r="C8" s="3">
        <v>0</v>
      </c>
      <c r="D8" s="3" t="s">
        <v>6074</v>
      </c>
      <c r="E8" s="3" t="s">
        <v>6075</v>
      </c>
      <c r="F8" s="3">
        <v>4</v>
      </c>
      <c r="G8" s="1" t="s">
        <v>6053</v>
      </c>
      <c r="H8" s="1" t="s">
        <v>6063</v>
      </c>
    </row>
    <row r="9" spans="1:8" ht="15.75" customHeight="1" thickBot="1" x14ac:dyDescent="0.3">
      <c r="A9" s="1" t="s">
        <v>38</v>
      </c>
      <c r="B9" s="1" t="s">
        <v>6076</v>
      </c>
      <c r="C9" s="3">
        <v>0.1</v>
      </c>
      <c r="D9" s="3" t="s">
        <v>6077</v>
      </c>
      <c r="E9" s="3" t="s">
        <v>6078</v>
      </c>
      <c r="F9" s="3">
        <v>1</v>
      </c>
      <c r="G9" s="1" t="s">
        <v>6058</v>
      </c>
      <c r="H9" s="1" t="s">
        <v>6059</v>
      </c>
    </row>
    <row r="10" spans="1:8" ht="15.75" customHeight="1" thickBot="1" x14ac:dyDescent="0.3">
      <c r="A10" s="1" t="s">
        <v>38</v>
      </c>
      <c r="B10" s="1" t="s">
        <v>6079</v>
      </c>
      <c r="C10" s="3">
        <v>0</v>
      </c>
      <c r="D10" s="3" t="s">
        <v>6080</v>
      </c>
      <c r="E10" s="3" t="s">
        <v>6081</v>
      </c>
      <c r="F10" s="3">
        <v>3</v>
      </c>
      <c r="G10" s="1" t="s">
        <v>6053</v>
      </c>
      <c r="H10" s="1" t="s">
        <v>6082</v>
      </c>
    </row>
    <row r="11" spans="1:8" ht="15.75" customHeight="1" thickBot="1" x14ac:dyDescent="0.3">
      <c r="A11" s="1" t="s">
        <v>38</v>
      </c>
      <c r="B11" s="1" t="s">
        <v>6083</v>
      </c>
      <c r="C11" s="3">
        <v>0.1</v>
      </c>
      <c r="D11" s="3" t="s">
        <v>6084</v>
      </c>
      <c r="E11" s="3" t="s">
        <v>6085</v>
      </c>
      <c r="F11" s="3">
        <v>4</v>
      </c>
      <c r="G11" s="1" t="s">
        <v>6053</v>
      </c>
      <c r="H11" s="1" t="s">
        <v>6070</v>
      </c>
    </row>
    <row r="12" spans="1:8" ht="15.75" customHeight="1" thickBot="1" x14ac:dyDescent="0.3">
      <c r="A12" s="1" t="s">
        <v>42</v>
      </c>
      <c r="B12" s="1" t="s">
        <v>6086</v>
      </c>
      <c r="C12" s="3">
        <v>0.6</v>
      </c>
      <c r="D12" s="3" t="s">
        <v>6087</v>
      </c>
      <c r="E12" s="3" t="s">
        <v>6088</v>
      </c>
      <c r="F12" s="3">
        <v>6</v>
      </c>
      <c r="G12" s="1" t="s">
        <v>6058</v>
      </c>
      <c r="H12" s="1" t="s">
        <v>6059</v>
      </c>
    </row>
    <row r="13" spans="1:8" ht="15.75" customHeight="1" thickBot="1" x14ac:dyDescent="0.3">
      <c r="A13" s="1" t="s">
        <v>42</v>
      </c>
      <c r="B13" s="1" t="s">
        <v>6089</v>
      </c>
      <c r="C13" s="3">
        <v>0.5</v>
      </c>
      <c r="D13" s="3" t="s">
        <v>6090</v>
      </c>
      <c r="E13" s="3" t="s">
        <v>6091</v>
      </c>
      <c r="F13" s="3">
        <v>5</v>
      </c>
      <c r="G13" s="1" t="s">
        <v>6053</v>
      </c>
      <c r="H13" s="1" t="s">
        <v>6063</v>
      </c>
    </row>
    <row r="14" spans="1:8" ht="15.75" customHeight="1" thickBot="1" x14ac:dyDescent="0.3">
      <c r="A14" s="1" t="s">
        <v>59</v>
      </c>
      <c r="B14" s="1" t="s">
        <v>6092</v>
      </c>
      <c r="C14" s="3">
        <v>0</v>
      </c>
      <c r="D14" s="3" t="s">
        <v>6093</v>
      </c>
      <c r="E14" s="3" t="s">
        <v>6094</v>
      </c>
      <c r="F14" s="3">
        <v>3</v>
      </c>
      <c r="G14" s="1" t="s">
        <v>6058</v>
      </c>
      <c r="H14" s="1" t="s">
        <v>6095</v>
      </c>
    </row>
    <row r="15" spans="1:8" ht="15.75" customHeight="1" thickBot="1" x14ac:dyDescent="0.3">
      <c r="A15" s="1" t="s">
        <v>59</v>
      </c>
      <c r="B15" s="1" t="s">
        <v>6096</v>
      </c>
      <c r="C15" s="3">
        <v>0</v>
      </c>
      <c r="D15" s="3" t="s">
        <v>6097</v>
      </c>
      <c r="E15" s="3" t="s">
        <v>6098</v>
      </c>
      <c r="F15" s="3">
        <v>2</v>
      </c>
      <c r="G15" s="1" t="s">
        <v>6053</v>
      </c>
      <c r="H15" s="1" t="s">
        <v>6063</v>
      </c>
    </row>
    <row r="16" spans="1:8" ht="15.75" customHeight="1" thickBot="1" x14ac:dyDescent="0.3">
      <c r="A16" s="1" t="s">
        <v>56</v>
      </c>
      <c r="B16" s="1" t="s">
        <v>6099</v>
      </c>
      <c r="C16" s="3">
        <v>0.6</v>
      </c>
      <c r="D16" s="3" t="s">
        <v>6100</v>
      </c>
      <c r="E16" s="3" t="s">
        <v>6101</v>
      </c>
      <c r="F16" s="3">
        <v>2</v>
      </c>
      <c r="G16" s="1" t="s">
        <v>6058</v>
      </c>
      <c r="H16" s="1" t="s">
        <v>6102</v>
      </c>
    </row>
    <row r="17" spans="1:8" ht="15.75" customHeight="1" thickBot="1" x14ac:dyDescent="0.3">
      <c r="A17" s="1" t="s">
        <v>52</v>
      </c>
      <c r="B17" s="1" t="s">
        <v>6103</v>
      </c>
      <c r="C17" s="3">
        <v>0</v>
      </c>
      <c r="D17" s="3" t="s">
        <v>6104</v>
      </c>
      <c r="E17" s="3" t="s">
        <v>6105</v>
      </c>
      <c r="F17" s="3">
        <v>1</v>
      </c>
      <c r="G17" s="1" t="s">
        <v>6053</v>
      </c>
      <c r="H17" s="1" t="s">
        <v>6063</v>
      </c>
    </row>
    <row r="18" spans="1:8" ht="15.75" customHeight="1" thickBot="1" x14ac:dyDescent="0.3">
      <c r="A18" s="1" t="s">
        <v>52</v>
      </c>
      <c r="B18" s="1" t="s">
        <v>6106</v>
      </c>
      <c r="C18" s="3">
        <v>0</v>
      </c>
      <c r="D18" s="3" t="s">
        <v>6107</v>
      </c>
      <c r="E18" s="3" t="s">
        <v>6108</v>
      </c>
      <c r="F18" s="3">
        <v>2</v>
      </c>
      <c r="G18" s="1" t="s">
        <v>6053</v>
      </c>
      <c r="H18" s="1" t="s">
        <v>6070</v>
      </c>
    </row>
    <row r="19" spans="1:8" ht="15.75" customHeight="1" thickBot="1" x14ac:dyDescent="0.3">
      <c r="A19" s="1" t="s">
        <v>56</v>
      </c>
      <c r="B19" s="1" t="s">
        <v>6109</v>
      </c>
      <c r="C19" s="3">
        <v>0</v>
      </c>
      <c r="D19" s="3" t="s">
        <v>6110</v>
      </c>
      <c r="E19" s="3" t="s">
        <v>6111</v>
      </c>
      <c r="F19" s="3">
        <v>5</v>
      </c>
      <c r="G19" s="1" t="s">
        <v>6053</v>
      </c>
      <c r="H19" s="1" t="s">
        <v>6112</v>
      </c>
    </row>
    <row r="20" spans="1:8" ht="15.75" customHeight="1" thickBot="1" x14ac:dyDescent="0.3">
      <c r="A20" s="1" t="s">
        <v>46</v>
      </c>
      <c r="B20" s="1" t="s">
        <v>6113</v>
      </c>
      <c r="C20" s="3">
        <v>0</v>
      </c>
      <c r="D20" s="3" t="s">
        <v>6114</v>
      </c>
      <c r="E20" s="3" t="s">
        <v>6115</v>
      </c>
      <c r="F20" s="3">
        <v>3</v>
      </c>
      <c r="G20" s="1" t="s">
        <v>6053</v>
      </c>
      <c r="H20" s="1" t="s">
        <v>6116</v>
      </c>
    </row>
    <row r="21" spans="1:8" ht="15.75" customHeight="1" thickBot="1" x14ac:dyDescent="0.3">
      <c r="A21" s="1" t="s">
        <v>71</v>
      </c>
      <c r="B21" s="1" t="s">
        <v>6117</v>
      </c>
      <c r="C21" s="3">
        <v>0.5</v>
      </c>
      <c r="D21" s="3" t="s">
        <v>6118</v>
      </c>
      <c r="E21" s="3" t="s">
        <v>6119</v>
      </c>
      <c r="F21" s="3">
        <v>2</v>
      </c>
      <c r="G21" s="1" t="s">
        <v>6053</v>
      </c>
      <c r="H21" s="1" t="s">
        <v>6054</v>
      </c>
    </row>
    <row r="22" spans="1:8" ht="15.75" customHeight="1" thickBot="1" x14ac:dyDescent="0.3">
      <c r="A22" s="1" t="s">
        <v>68</v>
      </c>
      <c r="B22" s="1" t="s">
        <v>6120</v>
      </c>
      <c r="C22" s="3">
        <v>0</v>
      </c>
      <c r="D22" s="3" t="s">
        <v>6057</v>
      </c>
      <c r="E22" s="3" t="s">
        <v>6121</v>
      </c>
      <c r="F22" s="3">
        <v>5</v>
      </c>
      <c r="G22" s="1" t="s">
        <v>6058</v>
      </c>
      <c r="H22" s="1" t="s">
        <v>6095</v>
      </c>
    </row>
    <row r="23" spans="1:8" ht="15.75" customHeight="1" thickBot="1" x14ac:dyDescent="0.3">
      <c r="A23" s="1" t="s">
        <v>63</v>
      </c>
      <c r="B23" s="1" t="s">
        <v>6122</v>
      </c>
      <c r="C23" s="3">
        <v>0.1</v>
      </c>
      <c r="D23" s="3" t="s">
        <v>6123</v>
      </c>
      <c r="E23" s="3" t="s">
        <v>6124</v>
      </c>
      <c r="F23" s="3">
        <v>5</v>
      </c>
      <c r="G23" s="1" t="s">
        <v>6058</v>
      </c>
      <c r="H23" s="1" t="s">
        <v>6059</v>
      </c>
    </row>
    <row r="24" spans="1:8" ht="15.75" customHeight="1" thickBot="1" x14ac:dyDescent="0.3">
      <c r="A24" s="1" t="s">
        <v>63</v>
      </c>
      <c r="B24" s="1" t="s">
        <v>6096</v>
      </c>
      <c r="C24" s="3">
        <v>0</v>
      </c>
      <c r="D24" s="3" t="s">
        <v>6125</v>
      </c>
      <c r="E24" s="3" t="s">
        <v>6126</v>
      </c>
      <c r="F24" s="3">
        <v>5</v>
      </c>
      <c r="G24" s="1" t="s">
        <v>6053</v>
      </c>
      <c r="H24" s="1" t="s">
        <v>6063</v>
      </c>
    </row>
    <row r="25" spans="1:8" ht="15.75" customHeight="1" thickBot="1" x14ac:dyDescent="0.3">
      <c r="A25" s="1" t="s">
        <v>63</v>
      </c>
      <c r="B25" s="1" t="s">
        <v>6127</v>
      </c>
      <c r="C25" s="3">
        <v>0</v>
      </c>
      <c r="D25" s="3" t="s">
        <v>6068</v>
      </c>
      <c r="E25" s="3" t="s">
        <v>6111</v>
      </c>
      <c r="F25" s="3">
        <v>2</v>
      </c>
      <c r="G25" s="1" t="s">
        <v>6053</v>
      </c>
      <c r="H25" s="1" t="s">
        <v>6116</v>
      </c>
    </row>
    <row r="26" spans="1:8" ht="15.75" customHeight="1" thickBot="1" x14ac:dyDescent="0.3">
      <c r="A26" s="1" t="s">
        <v>63</v>
      </c>
      <c r="B26" s="1" t="s">
        <v>6128</v>
      </c>
      <c r="C26" s="3">
        <v>0</v>
      </c>
      <c r="D26" s="3" t="s">
        <v>6129</v>
      </c>
      <c r="E26" s="3" t="s">
        <v>6062</v>
      </c>
      <c r="F26" s="3">
        <v>2</v>
      </c>
      <c r="G26" s="1" t="s">
        <v>6130</v>
      </c>
      <c r="H26" s="1" t="s">
        <v>6131</v>
      </c>
    </row>
    <row r="27" spans="1:8" ht="15.75" customHeight="1" thickBot="1" x14ac:dyDescent="0.3">
      <c r="A27" s="1" t="s">
        <v>74</v>
      </c>
      <c r="B27" s="1" t="s">
        <v>6132</v>
      </c>
      <c r="C27" s="3">
        <v>0.5</v>
      </c>
      <c r="D27" s="3" t="s">
        <v>6133</v>
      </c>
      <c r="E27" s="3" t="s">
        <v>6134</v>
      </c>
      <c r="F27" s="3">
        <v>3</v>
      </c>
      <c r="G27" s="1" t="s">
        <v>6053</v>
      </c>
      <c r="H27" s="1" t="s">
        <v>6116</v>
      </c>
    </row>
    <row r="28" spans="1:8" ht="15.75" customHeight="1" thickBot="1" x14ac:dyDescent="0.3">
      <c r="A28" s="1" t="s">
        <v>74</v>
      </c>
      <c r="B28" s="1" t="s">
        <v>6135</v>
      </c>
      <c r="C28" s="3">
        <v>0.5</v>
      </c>
      <c r="D28" s="3" t="s">
        <v>6114</v>
      </c>
      <c r="E28" s="3" t="s">
        <v>6136</v>
      </c>
      <c r="F28" s="3">
        <v>4</v>
      </c>
      <c r="G28" s="1" t="s">
        <v>6053</v>
      </c>
      <c r="H28" s="1" t="s">
        <v>6112</v>
      </c>
    </row>
    <row r="29" spans="1:8" ht="15.75" customHeight="1" thickBot="1" x14ac:dyDescent="0.3">
      <c r="A29" s="1" t="s">
        <v>74</v>
      </c>
      <c r="B29" s="1" t="s">
        <v>6137</v>
      </c>
      <c r="C29" s="3">
        <v>0.5</v>
      </c>
      <c r="D29" s="3" t="s">
        <v>6138</v>
      </c>
      <c r="E29" s="3" t="s">
        <v>6139</v>
      </c>
      <c r="F29" s="3">
        <v>2</v>
      </c>
      <c r="G29" s="1" t="s">
        <v>6053</v>
      </c>
      <c r="H29" s="1" t="s">
        <v>6054</v>
      </c>
    </row>
    <row r="30" spans="1:8" ht="15.75" customHeight="1" thickBot="1" x14ac:dyDescent="0.3">
      <c r="A30" s="1" t="s">
        <v>74</v>
      </c>
      <c r="B30" s="1" t="s">
        <v>6140</v>
      </c>
      <c r="C30" s="3">
        <v>0.5</v>
      </c>
      <c r="D30" s="3" t="s">
        <v>6141</v>
      </c>
      <c r="E30" s="3" t="s">
        <v>6142</v>
      </c>
      <c r="F30" s="3">
        <v>2</v>
      </c>
      <c r="G30" s="1" t="s">
        <v>6053</v>
      </c>
      <c r="H30" s="1" t="s">
        <v>6070</v>
      </c>
    </row>
    <row r="31" spans="1:8" ht="15.75" customHeight="1" thickBot="1" x14ac:dyDescent="0.3">
      <c r="A31" s="1" t="s">
        <v>79</v>
      </c>
      <c r="B31" s="1" t="s">
        <v>6143</v>
      </c>
      <c r="C31" s="3">
        <v>0.5</v>
      </c>
      <c r="D31" s="3" t="s">
        <v>6108</v>
      </c>
      <c r="E31" s="3" t="s">
        <v>6144</v>
      </c>
      <c r="F31" s="3">
        <v>5</v>
      </c>
      <c r="G31" s="1" t="s">
        <v>6053</v>
      </c>
      <c r="H31" s="1" t="s">
        <v>6063</v>
      </c>
    </row>
    <row r="32" spans="1:8" ht="15.75" customHeight="1" thickBot="1" x14ac:dyDescent="0.3">
      <c r="A32" s="1" t="s">
        <v>83</v>
      </c>
      <c r="B32" s="1" t="s">
        <v>6145</v>
      </c>
      <c r="C32" s="3">
        <v>0</v>
      </c>
      <c r="D32" s="3" t="s">
        <v>6146</v>
      </c>
      <c r="E32" s="3" t="s">
        <v>6097</v>
      </c>
      <c r="F32" s="3">
        <v>11</v>
      </c>
      <c r="G32" s="1" t="s">
        <v>6053</v>
      </c>
      <c r="H32" s="1" t="s">
        <v>6054</v>
      </c>
    </row>
    <row r="33" spans="1:8" ht="15.75" customHeight="1" thickBot="1" x14ac:dyDescent="0.3">
      <c r="A33" s="1" t="s">
        <v>83</v>
      </c>
      <c r="B33" s="1" t="s">
        <v>6147</v>
      </c>
      <c r="C33" s="3">
        <v>0</v>
      </c>
      <c r="D33" s="3" t="s">
        <v>6148</v>
      </c>
      <c r="E33" s="3" t="s">
        <v>6149</v>
      </c>
      <c r="F33" s="3">
        <v>3</v>
      </c>
      <c r="G33" s="1" t="s">
        <v>6130</v>
      </c>
      <c r="H33" s="1" t="s">
        <v>6131</v>
      </c>
    </row>
    <row r="34" spans="1:8" ht="15.75" customHeight="1" thickBot="1" x14ac:dyDescent="0.3">
      <c r="A34" s="1" t="s">
        <v>83</v>
      </c>
      <c r="B34" s="1" t="s">
        <v>6150</v>
      </c>
      <c r="C34" s="3">
        <v>0</v>
      </c>
      <c r="D34" s="3" t="s">
        <v>6151</v>
      </c>
      <c r="E34" s="3" t="s">
        <v>6152</v>
      </c>
      <c r="F34" s="3">
        <v>6</v>
      </c>
      <c r="G34" s="1" t="s">
        <v>6130</v>
      </c>
      <c r="H34" s="1" t="s">
        <v>6153</v>
      </c>
    </row>
    <row r="35" spans="1:8" ht="15.75" customHeight="1" thickBot="1" x14ac:dyDescent="0.3">
      <c r="A35" s="1" t="s">
        <v>85</v>
      </c>
      <c r="B35" s="1" t="s">
        <v>6154</v>
      </c>
      <c r="C35" s="3">
        <v>0.1</v>
      </c>
      <c r="D35" s="3" t="s">
        <v>6155</v>
      </c>
      <c r="E35" s="3" t="s">
        <v>6156</v>
      </c>
      <c r="F35" s="3">
        <v>1</v>
      </c>
      <c r="G35" s="1" t="s">
        <v>6053</v>
      </c>
      <c r="H35" s="1" t="s">
        <v>6157</v>
      </c>
    </row>
    <row r="36" spans="1:8" ht="15.75" customHeight="1" thickBot="1" x14ac:dyDescent="0.3">
      <c r="A36" s="1" t="s">
        <v>85</v>
      </c>
      <c r="B36" s="1" t="s">
        <v>6158</v>
      </c>
      <c r="C36" s="3">
        <v>0</v>
      </c>
      <c r="D36" s="3" t="s">
        <v>6062</v>
      </c>
      <c r="E36" s="3" t="s">
        <v>6115</v>
      </c>
      <c r="F36" s="3">
        <v>2</v>
      </c>
      <c r="G36" s="1" t="s">
        <v>6053</v>
      </c>
      <c r="H36" s="1" t="s">
        <v>6112</v>
      </c>
    </row>
    <row r="37" spans="1:8" ht="15.75" customHeight="1" thickBot="1" x14ac:dyDescent="0.3">
      <c r="A37" s="1" t="s">
        <v>85</v>
      </c>
      <c r="B37" s="1" t="s">
        <v>6159</v>
      </c>
      <c r="C37" s="3">
        <v>0</v>
      </c>
      <c r="D37" s="3" t="s">
        <v>6160</v>
      </c>
      <c r="E37" s="3" t="s">
        <v>6161</v>
      </c>
      <c r="F37" s="3">
        <v>5</v>
      </c>
      <c r="G37" s="1" t="s">
        <v>6053</v>
      </c>
      <c r="H37" s="1" t="s">
        <v>6054</v>
      </c>
    </row>
    <row r="38" spans="1:8" ht="15.75" customHeight="1" thickBot="1" x14ac:dyDescent="0.3">
      <c r="A38" s="1" t="s">
        <v>85</v>
      </c>
      <c r="B38" s="1" t="s">
        <v>6162</v>
      </c>
      <c r="C38" s="3">
        <v>0</v>
      </c>
      <c r="D38" s="3" t="s">
        <v>6104</v>
      </c>
      <c r="E38" s="3" t="s">
        <v>6081</v>
      </c>
      <c r="F38" s="3">
        <v>2</v>
      </c>
      <c r="G38" s="1" t="s">
        <v>6053</v>
      </c>
      <c r="H38" s="1" t="s">
        <v>6163</v>
      </c>
    </row>
    <row r="39" spans="1:8" ht="15.75" customHeight="1" thickBot="1" x14ac:dyDescent="0.3">
      <c r="A39" s="1" t="s">
        <v>85</v>
      </c>
      <c r="B39" s="1" t="s">
        <v>6164</v>
      </c>
      <c r="C39" s="3">
        <v>0</v>
      </c>
      <c r="D39" s="3" t="s">
        <v>6165</v>
      </c>
      <c r="E39" s="3" t="s">
        <v>6166</v>
      </c>
      <c r="F39" s="3">
        <v>2</v>
      </c>
      <c r="G39" s="1" t="s">
        <v>6130</v>
      </c>
      <c r="H39" s="1" t="s">
        <v>6167</v>
      </c>
    </row>
    <row r="40" spans="1:8" ht="15.75" customHeight="1" thickBot="1" x14ac:dyDescent="0.3">
      <c r="A40" s="1" t="s">
        <v>88</v>
      </c>
      <c r="B40" s="1" t="s">
        <v>6168</v>
      </c>
      <c r="C40" s="3">
        <v>0.5</v>
      </c>
      <c r="D40" s="3" t="s">
        <v>6068</v>
      </c>
      <c r="E40" s="3" t="s">
        <v>6169</v>
      </c>
      <c r="F40" s="3">
        <v>3</v>
      </c>
      <c r="G40" s="1" t="s">
        <v>6053</v>
      </c>
      <c r="H40" s="1" t="s">
        <v>6112</v>
      </c>
    </row>
    <row r="41" spans="1:8" ht="15.75" customHeight="1" thickBot="1" x14ac:dyDescent="0.3">
      <c r="A41" s="1" t="s">
        <v>93</v>
      </c>
      <c r="B41" s="1" t="s">
        <v>6170</v>
      </c>
      <c r="C41" s="3">
        <v>0</v>
      </c>
      <c r="D41" s="3" t="s">
        <v>6171</v>
      </c>
      <c r="E41" s="3" t="s">
        <v>6080</v>
      </c>
      <c r="F41" s="3">
        <v>8</v>
      </c>
      <c r="G41" s="1" t="s">
        <v>6053</v>
      </c>
      <c r="H41" s="1" t="s">
        <v>6082</v>
      </c>
    </row>
    <row r="42" spans="1:8" ht="15.75" customHeight="1" thickBot="1" x14ac:dyDescent="0.3">
      <c r="A42" s="1" t="s">
        <v>97</v>
      </c>
      <c r="B42" s="1" t="s">
        <v>6172</v>
      </c>
      <c r="C42" s="3">
        <v>0.5</v>
      </c>
      <c r="D42" s="3" t="s">
        <v>6173</v>
      </c>
      <c r="E42" s="3" t="s">
        <v>6174</v>
      </c>
      <c r="F42" s="3">
        <v>1</v>
      </c>
      <c r="G42" s="1" t="s">
        <v>6053</v>
      </c>
      <c r="H42" s="1" t="s">
        <v>6116</v>
      </c>
    </row>
    <row r="43" spans="1:8" ht="15.75" customHeight="1" thickBot="1" x14ac:dyDescent="0.3">
      <c r="A43" s="1" t="s">
        <v>105</v>
      </c>
      <c r="B43" s="1" t="s">
        <v>6175</v>
      </c>
      <c r="C43" s="3">
        <v>0</v>
      </c>
      <c r="D43" s="3" t="s">
        <v>6176</v>
      </c>
      <c r="E43" s="3" t="s">
        <v>6177</v>
      </c>
      <c r="F43" s="3">
        <v>3</v>
      </c>
      <c r="G43" s="1" t="s">
        <v>6053</v>
      </c>
      <c r="H43" s="1" t="s">
        <v>6116</v>
      </c>
    </row>
    <row r="44" spans="1:8" ht="15.75" customHeight="1" thickBot="1" x14ac:dyDescent="0.3">
      <c r="A44" s="1" t="s">
        <v>105</v>
      </c>
      <c r="B44" s="1" t="s">
        <v>6178</v>
      </c>
      <c r="C44" s="3">
        <v>0.4</v>
      </c>
      <c r="D44" s="3" t="s">
        <v>6179</v>
      </c>
      <c r="E44" s="3" t="s">
        <v>6180</v>
      </c>
      <c r="F44" s="3">
        <v>3</v>
      </c>
      <c r="G44" s="1" t="s">
        <v>6053</v>
      </c>
      <c r="H44" s="1" t="s">
        <v>6070</v>
      </c>
    </row>
    <row r="45" spans="1:8" ht="15.75" customHeight="1" thickBot="1" x14ac:dyDescent="0.3">
      <c r="A45" s="1" t="s">
        <v>101</v>
      </c>
      <c r="B45" s="1" t="s">
        <v>6181</v>
      </c>
      <c r="C45" s="3">
        <v>0</v>
      </c>
      <c r="D45" s="3" t="s">
        <v>6179</v>
      </c>
      <c r="E45" s="3" t="s">
        <v>6062</v>
      </c>
      <c r="F45" s="3">
        <v>3</v>
      </c>
      <c r="G45" s="1" t="s">
        <v>6053</v>
      </c>
      <c r="H45" s="1" t="s">
        <v>6182</v>
      </c>
    </row>
    <row r="46" spans="1:8" ht="15.75" customHeight="1" thickBot="1" x14ac:dyDescent="0.3">
      <c r="A46" s="1" t="s">
        <v>109</v>
      </c>
      <c r="B46" s="1" t="s">
        <v>6183</v>
      </c>
      <c r="C46" s="3">
        <v>0</v>
      </c>
      <c r="D46" s="3" t="s">
        <v>6184</v>
      </c>
      <c r="E46" s="3" t="s">
        <v>6180</v>
      </c>
      <c r="F46" s="3">
        <v>2</v>
      </c>
      <c r="G46" s="1" t="s">
        <v>6053</v>
      </c>
      <c r="H46" s="1" t="s">
        <v>6063</v>
      </c>
    </row>
    <row r="47" spans="1:8" ht="15.75" customHeight="1" thickBot="1" x14ac:dyDescent="0.3">
      <c r="A47" s="1" t="s">
        <v>113</v>
      </c>
      <c r="B47" s="1" t="s">
        <v>6185</v>
      </c>
      <c r="C47" s="3">
        <v>0</v>
      </c>
      <c r="D47" s="3" t="s">
        <v>6186</v>
      </c>
      <c r="E47" s="3" t="s">
        <v>6187</v>
      </c>
      <c r="F47" s="3">
        <v>2</v>
      </c>
      <c r="G47" s="1" t="s">
        <v>6130</v>
      </c>
      <c r="H47" s="1" t="s">
        <v>6188</v>
      </c>
    </row>
    <row r="48" spans="1:8" ht="15.75" customHeight="1" thickBot="1" x14ac:dyDescent="0.3">
      <c r="A48" s="1" t="s">
        <v>122</v>
      </c>
      <c r="B48" s="1" t="s">
        <v>6189</v>
      </c>
      <c r="C48" s="3">
        <v>0</v>
      </c>
      <c r="D48" s="3" t="s">
        <v>6190</v>
      </c>
      <c r="E48" s="3" t="s">
        <v>6191</v>
      </c>
      <c r="F48" s="3">
        <v>2</v>
      </c>
      <c r="G48" s="1" t="s">
        <v>6058</v>
      </c>
      <c r="H48" s="1" t="s">
        <v>6059</v>
      </c>
    </row>
    <row r="49" spans="1:8" ht="15.75" customHeight="1" thickBot="1" x14ac:dyDescent="0.3">
      <c r="A49" s="1" t="s">
        <v>117</v>
      </c>
      <c r="B49" s="1" t="s">
        <v>6192</v>
      </c>
      <c r="C49" s="3">
        <v>0</v>
      </c>
      <c r="D49" s="3" t="s">
        <v>6193</v>
      </c>
      <c r="E49" s="3" t="s">
        <v>6156</v>
      </c>
      <c r="F49" s="3">
        <v>2</v>
      </c>
      <c r="G49" s="1" t="s">
        <v>6053</v>
      </c>
      <c r="H49" s="1" t="s">
        <v>6116</v>
      </c>
    </row>
    <row r="50" spans="1:8" ht="15.75" customHeight="1" thickBot="1" x14ac:dyDescent="0.3">
      <c r="A50" s="1" t="s">
        <v>117</v>
      </c>
      <c r="B50" s="1" t="s">
        <v>6194</v>
      </c>
      <c r="C50" s="3">
        <v>0</v>
      </c>
      <c r="D50" s="3" t="s">
        <v>6195</v>
      </c>
      <c r="E50" s="3" t="s">
        <v>6196</v>
      </c>
      <c r="F50" s="3">
        <v>5</v>
      </c>
      <c r="G50" s="1" t="s">
        <v>6053</v>
      </c>
      <c r="H50" s="1" t="s">
        <v>6070</v>
      </c>
    </row>
    <row r="51" spans="1:8" ht="15.75" customHeight="1" thickBot="1" x14ac:dyDescent="0.3">
      <c r="A51" s="1" t="s">
        <v>122</v>
      </c>
      <c r="B51" s="1" t="s">
        <v>6197</v>
      </c>
      <c r="C51" s="3">
        <v>0</v>
      </c>
      <c r="D51" s="3" t="s">
        <v>6198</v>
      </c>
      <c r="E51" s="3" t="s">
        <v>6193</v>
      </c>
      <c r="F51" s="3">
        <v>1</v>
      </c>
      <c r="G51" s="1" t="s">
        <v>6053</v>
      </c>
      <c r="H51" s="1" t="s">
        <v>6063</v>
      </c>
    </row>
    <row r="52" spans="1:8" ht="15.75" customHeight="1" thickBot="1" x14ac:dyDescent="0.3">
      <c r="A52" s="1" t="s">
        <v>122</v>
      </c>
      <c r="B52" s="1" t="s">
        <v>6199</v>
      </c>
      <c r="C52" s="3">
        <v>0.4</v>
      </c>
      <c r="D52" s="3" t="s">
        <v>6200</v>
      </c>
      <c r="E52" s="3" t="s">
        <v>6201</v>
      </c>
      <c r="F52" s="3">
        <v>7</v>
      </c>
      <c r="G52" s="1" t="s">
        <v>6053</v>
      </c>
      <c r="H52" s="1" t="s">
        <v>6070</v>
      </c>
    </row>
    <row r="53" spans="1:8" ht="15.75" customHeight="1" thickBot="1" x14ac:dyDescent="0.3">
      <c r="A53" s="1" t="s">
        <v>129</v>
      </c>
      <c r="B53" s="1" t="s">
        <v>6202</v>
      </c>
      <c r="C53" s="3">
        <v>0.6</v>
      </c>
      <c r="D53" s="3" t="s">
        <v>6203</v>
      </c>
      <c r="E53" s="3" t="s">
        <v>6204</v>
      </c>
      <c r="F53" s="3">
        <v>1</v>
      </c>
      <c r="G53" s="1" t="s">
        <v>6058</v>
      </c>
      <c r="H53" s="1" t="s">
        <v>6095</v>
      </c>
    </row>
    <row r="54" spans="1:8" ht="15.75" customHeight="1" thickBot="1" x14ac:dyDescent="0.3">
      <c r="A54" s="1" t="s">
        <v>129</v>
      </c>
      <c r="B54" s="1" t="s">
        <v>6205</v>
      </c>
      <c r="C54" s="3">
        <v>0.6</v>
      </c>
      <c r="D54" s="3" t="s">
        <v>6206</v>
      </c>
      <c r="E54" s="3" t="s">
        <v>6207</v>
      </c>
      <c r="F54" s="3">
        <v>3</v>
      </c>
      <c r="G54" s="1" t="s">
        <v>6058</v>
      </c>
      <c r="H54" s="1" t="s">
        <v>6095</v>
      </c>
    </row>
    <row r="55" spans="1:8" ht="15.75" customHeight="1" thickBot="1" x14ac:dyDescent="0.3">
      <c r="A55" s="1" t="s">
        <v>129</v>
      </c>
      <c r="B55" s="1" t="s">
        <v>6208</v>
      </c>
      <c r="C55" s="3">
        <v>0</v>
      </c>
      <c r="D55" s="3" t="s">
        <v>6209</v>
      </c>
      <c r="E55" s="3" t="s">
        <v>6156</v>
      </c>
      <c r="F55" s="3">
        <v>4</v>
      </c>
      <c r="G55" s="1" t="s">
        <v>6053</v>
      </c>
      <c r="H55" s="1" t="s">
        <v>6082</v>
      </c>
    </row>
    <row r="56" spans="1:8" ht="15.75" customHeight="1" thickBot="1" x14ac:dyDescent="0.3">
      <c r="A56" s="1" t="s">
        <v>129</v>
      </c>
      <c r="B56" s="1" t="s">
        <v>6210</v>
      </c>
      <c r="C56" s="3">
        <v>0</v>
      </c>
      <c r="D56" s="3" t="s">
        <v>6198</v>
      </c>
      <c r="E56" s="3" t="s">
        <v>6180</v>
      </c>
      <c r="F56" s="3">
        <v>5</v>
      </c>
      <c r="G56" s="1" t="s">
        <v>6053</v>
      </c>
      <c r="H56" s="1" t="s">
        <v>6112</v>
      </c>
    </row>
    <row r="57" spans="1:8" ht="15.75" customHeight="1" thickBot="1" x14ac:dyDescent="0.3">
      <c r="A57" s="1" t="s">
        <v>129</v>
      </c>
      <c r="B57" s="1" t="s">
        <v>6211</v>
      </c>
      <c r="C57" s="3">
        <v>0</v>
      </c>
      <c r="D57" s="3" t="s">
        <v>6104</v>
      </c>
      <c r="E57" s="3" t="s">
        <v>6156</v>
      </c>
      <c r="F57" s="3">
        <v>3</v>
      </c>
      <c r="G57" s="1" t="s">
        <v>6053</v>
      </c>
      <c r="H57" s="1" t="s">
        <v>6054</v>
      </c>
    </row>
    <row r="58" spans="1:8" ht="15.75" customHeight="1" thickBot="1" x14ac:dyDescent="0.3">
      <c r="A58" s="1" t="s">
        <v>126</v>
      </c>
      <c r="B58" s="1" t="s">
        <v>6212</v>
      </c>
      <c r="C58" s="3">
        <v>0</v>
      </c>
      <c r="D58" s="3" t="s">
        <v>6213</v>
      </c>
      <c r="E58" s="3" t="s">
        <v>6214</v>
      </c>
      <c r="F58" s="3">
        <v>1</v>
      </c>
      <c r="G58" s="1" t="s">
        <v>6053</v>
      </c>
      <c r="H58" s="1" t="s">
        <v>6063</v>
      </c>
    </row>
    <row r="59" spans="1:8" ht="15.75" customHeight="1" thickBot="1" x14ac:dyDescent="0.3">
      <c r="A59" s="1" t="s">
        <v>136</v>
      </c>
      <c r="B59" s="1" t="s">
        <v>6215</v>
      </c>
      <c r="C59" s="3">
        <v>0</v>
      </c>
      <c r="D59" s="3" t="s">
        <v>6216</v>
      </c>
      <c r="E59" s="3" t="s">
        <v>6201</v>
      </c>
      <c r="F59" s="3">
        <v>7</v>
      </c>
      <c r="G59" s="1" t="s">
        <v>6053</v>
      </c>
      <c r="H59" s="1" t="s">
        <v>6063</v>
      </c>
    </row>
    <row r="60" spans="1:8" ht="15.75" customHeight="1" thickBot="1" x14ac:dyDescent="0.3">
      <c r="A60" s="1" t="s">
        <v>133</v>
      </c>
      <c r="B60" s="1" t="s">
        <v>6217</v>
      </c>
      <c r="C60" s="3">
        <v>0</v>
      </c>
      <c r="D60" s="3" t="s">
        <v>6098</v>
      </c>
      <c r="E60" s="3" t="s">
        <v>6214</v>
      </c>
      <c r="F60" s="3">
        <v>1</v>
      </c>
      <c r="G60" s="1" t="s">
        <v>6058</v>
      </c>
      <c r="H60" s="1" t="s">
        <v>6218</v>
      </c>
    </row>
    <row r="61" spans="1:8" ht="15.75" customHeight="1" thickBot="1" x14ac:dyDescent="0.3">
      <c r="A61" s="1" t="s">
        <v>133</v>
      </c>
      <c r="B61" s="1" t="s">
        <v>6219</v>
      </c>
      <c r="C61" s="3">
        <v>0</v>
      </c>
      <c r="D61" s="3" t="s">
        <v>6220</v>
      </c>
      <c r="E61" s="3" t="s">
        <v>6214</v>
      </c>
      <c r="F61" s="3">
        <v>10</v>
      </c>
      <c r="G61" s="1" t="s">
        <v>6053</v>
      </c>
      <c r="H61" s="1" t="s">
        <v>6116</v>
      </c>
    </row>
    <row r="62" spans="1:8" ht="15.75" customHeight="1" thickBot="1" x14ac:dyDescent="0.3">
      <c r="A62" s="1" t="s">
        <v>142</v>
      </c>
      <c r="B62" s="1" t="s">
        <v>6221</v>
      </c>
      <c r="C62" s="3">
        <v>0</v>
      </c>
      <c r="D62" s="3" t="s">
        <v>6222</v>
      </c>
      <c r="E62" s="3" t="s">
        <v>6223</v>
      </c>
      <c r="F62" s="3">
        <v>1</v>
      </c>
      <c r="G62" s="1" t="s">
        <v>6053</v>
      </c>
      <c r="H62" s="1" t="s">
        <v>6116</v>
      </c>
    </row>
    <row r="63" spans="1:8" ht="15.75" customHeight="1" thickBot="1" x14ac:dyDescent="0.3">
      <c r="A63" s="1" t="s">
        <v>142</v>
      </c>
      <c r="B63" s="1" t="s">
        <v>6224</v>
      </c>
      <c r="C63" s="3">
        <v>0</v>
      </c>
      <c r="D63" s="3" t="s">
        <v>6225</v>
      </c>
      <c r="E63" s="3" t="s">
        <v>6098</v>
      </c>
      <c r="F63" s="3">
        <v>4</v>
      </c>
      <c r="G63" s="1" t="s">
        <v>6053</v>
      </c>
      <c r="H63" s="1" t="s">
        <v>6116</v>
      </c>
    </row>
    <row r="64" spans="1:8" ht="15.75" customHeight="1" thickBot="1" x14ac:dyDescent="0.3">
      <c r="A64" s="1" t="s">
        <v>139</v>
      </c>
      <c r="B64" s="1" t="s">
        <v>6226</v>
      </c>
      <c r="C64" s="3">
        <v>0</v>
      </c>
      <c r="D64" s="3" t="s">
        <v>6227</v>
      </c>
      <c r="E64" s="3" t="s">
        <v>6105</v>
      </c>
      <c r="F64" s="3">
        <v>3</v>
      </c>
      <c r="G64" s="1" t="s">
        <v>6053</v>
      </c>
      <c r="H64" s="1" t="s">
        <v>6112</v>
      </c>
    </row>
    <row r="65" spans="1:8" ht="15.75" customHeight="1" thickBot="1" x14ac:dyDescent="0.3">
      <c r="A65" s="1" t="s">
        <v>142</v>
      </c>
      <c r="B65" s="1" t="s">
        <v>6228</v>
      </c>
      <c r="C65" s="3">
        <v>0</v>
      </c>
      <c r="D65" s="3" t="s">
        <v>6229</v>
      </c>
      <c r="E65" s="3" t="s">
        <v>6230</v>
      </c>
      <c r="F65" s="3">
        <v>3</v>
      </c>
      <c r="G65" s="1" t="s">
        <v>6130</v>
      </c>
      <c r="H65" s="1" t="s">
        <v>6188</v>
      </c>
    </row>
    <row r="66" spans="1:8" ht="15.75" customHeight="1" thickBot="1" x14ac:dyDescent="0.3">
      <c r="A66" s="1" t="s">
        <v>146</v>
      </c>
      <c r="B66" s="1" t="s">
        <v>6231</v>
      </c>
      <c r="C66" s="3">
        <v>0.5</v>
      </c>
      <c r="D66" s="3" t="s">
        <v>6232</v>
      </c>
      <c r="E66" s="3" t="s">
        <v>6233</v>
      </c>
      <c r="F66" s="3">
        <v>3</v>
      </c>
      <c r="G66" s="1" t="s">
        <v>6130</v>
      </c>
      <c r="H66" s="1" t="s">
        <v>6167</v>
      </c>
    </row>
    <row r="67" spans="1:8" ht="15.75" customHeight="1" thickBot="1" x14ac:dyDescent="0.3">
      <c r="A67" s="1" t="s">
        <v>151</v>
      </c>
      <c r="B67" s="1" t="s">
        <v>6234</v>
      </c>
      <c r="C67" s="3">
        <v>0.1</v>
      </c>
      <c r="D67" s="3" t="s">
        <v>6213</v>
      </c>
      <c r="E67" s="3" t="s">
        <v>6069</v>
      </c>
      <c r="F67" s="3">
        <v>1</v>
      </c>
      <c r="G67" s="1" t="s">
        <v>6053</v>
      </c>
      <c r="H67" s="1" t="s">
        <v>6070</v>
      </c>
    </row>
    <row r="68" spans="1:8" ht="15.75" customHeight="1" thickBot="1" x14ac:dyDescent="0.3">
      <c r="A68" s="1" t="s">
        <v>157</v>
      </c>
      <c r="B68" s="1" t="s">
        <v>6235</v>
      </c>
      <c r="C68" s="3">
        <v>0</v>
      </c>
      <c r="D68" s="3" t="s">
        <v>6149</v>
      </c>
      <c r="E68" s="3" t="s">
        <v>6098</v>
      </c>
      <c r="F68" s="3">
        <v>3</v>
      </c>
      <c r="G68" s="1" t="s">
        <v>6053</v>
      </c>
      <c r="H68" s="1" t="s">
        <v>6063</v>
      </c>
    </row>
    <row r="69" spans="1:8" ht="15.75" customHeight="1" thickBot="1" x14ac:dyDescent="0.3">
      <c r="A69" s="1" t="s">
        <v>154</v>
      </c>
      <c r="B69" s="1" t="s">
        <v>6236</v>
      </c>
      <c r="C69" s="3">
        <v>0</v>
      </c>
      <c r="D69" s="3" t="s">
        <v>6062</v>
      </c>
      <c r="E69" s="3" t="s">
        <v>6166</v>
      </c>
      <c r="F69" s="3">
        <v>3</v>
      </c>
      <c r="G69" s="1" t="s">
        <v>6053</v>
      </c>
      <c r="H69" s="1" t="s">
        <v>6116</v>
      </c>
    </row>
    <row r="70" spans="1:8" ht="15.75" customHeight="1" thickBot="1" x14ac:dyDescent="0.3">
      <c r="A70" s="1" t="s">
        <v>154</v>
      </c>
      <c r="B70" s="1" t="s">
        <v>6237</v>
      </c>
      <c r="C70" s="3">
        <v>0</v>
      </c>
      <c r="D70" s="3" t="s">
        <v>6193</v>
      </c>
      <c r="E70" s="3" t="s">
        <v>6214</v>
      </c>
      <c r="F70" s="3">
        <v>2</v>
      </c>
      <c r="G70" s="1" t="s">
        <v>6053</v>
      </c>
      <c r="H70" s="1" t="s">
        <v>6116</v>
      </c>
    </row>
    <row r="71" spans="1:8" ht="15.75" customHeight="1" thickBot="1" x14ac:dyDescent="0.3">
      <c r="A71" s="1" t="s">
        <v>182</v>
      </c>
      <c r="B71" s="1" t="s">
        <v>6238</v>
      </c>
      <c r="C71" s="3">
        <v>0.1</v>
      </c>
      <c r="D71" s="3" t="s">
        <v>6239</v>
      </c>
      <c r="E71" s="3" t="s">
        <v>6180</v>
      </c>
      <c r="F71" s="3">
        <v>2</v>
      </c>
      <c r="G71" s="1" t="s">
        <v>6053</v>
      </c>
      <c r="H71" s="1" t="s">
        <v>6070</v>
      </c>
    </row>
    <row r="72" spans="1:8" ht="15.75" customHeight="1" thickBot="1" x14ac:dyDescent="0.3">
      <c r="A72" s="1" t="s">
        <v>182</v>
      </c>
      <c r="B72" s="1" t="s">
        <v>6240</v>
      </c>
      <c r="C72" s="3">
        <v>0</v>
      </c>
      <c r="D72" s="3" t="s">
        <v>6241</v>
      </c>
      <c r="E72" s="3" t="s">
        <v>6061</v>
      </c>
      <c r="F72" s="3">
        <v>1</v>
      </c>
      <c r="G72" s="1" t="s">
        <v>6130</v>
      </c>
      <c r="H72" s="1" t="s">
        <v>6167</v>
      </c>
    </row>
    <row r="73" spans="1:8" ht="15.75" customHeight="1" thickBot="1" x14ac:dyDescent="0.3">
      <c r="A73" s="1" t="s">
        <v>168</v>
      </c>
      <c r="B73" s="1" t="s">
        <v>6242</v>
      </c>
      <c r="C73" s="3">
        <v>0</v>
      </c>
      <c r="D73" s="3" t="s">
        <v>6177</v>
      </c>
      <c r="E73" s="3" t="s">
        <v>6180</v>
      </c>
      <c r="F73" s="3">
        <v>2</v>
      </c>
      <c r="G73" s="1" t="s">
        <v>6053</v>
      </c>
      <c r="H73" s="1" t="s">
        <v>6063</v>
      </c>
    </row>
    <row r="74" spans="1:8" ht="15.75" customHeight="1" thickBot="1" x14ac:dyDescent="0.3">
      <c r="A74" s="1" t="s">
        <v>175</v>
      </c>
      <c r="B74" s="1" t="s">
        <v>6243</v>
      </c>
      <c r="C74" s="3">
        <v>0.1</v>
      </c>
      <c r="D74" s="3" t="s">
        <v>6244</v>
      </c>
      <c r="E74" s="3" t="s">
        <v>6245</v>
      </c>
      <c r="F74" s="3">
        <v>2</v>
      </c>
      <c r="G74" s="1" t="s">
        <v>6130</v>
      </c>
      <c r="H74" s="1" t="s">
        <v>6153</v>
      </c>
    </row>
    <row r="75" spans="1:8" ht="15.75" customHeight="1" thickBot="1" x14ac:dyDescent="0.3">
      <c r="A75" s="1" t="s">
        <v>160</v>
      </c>
      <c r="B75" s="1" t="s">
        <v>6246</v>
      </c>
      <c r="C75" s="3">
        <v>0.5</v>
      </c>
      <c r="D75" s="3" t="s">
        <v>6222</v>
      </c>
      <c r="E75" s="3" t="s">
        <v>6169</v>
      </c>
      <c r="F75" s="3">
        <v>1</v>
      </c>
      <c r="G75" s="1" t="s">
        <v>6053</v>
      </c>
      <c r="H75" s="1" t="s">
        <v>6054</v>
      </c>
    </row>
    <row r="76" spans="1:8" ht="15.75" customHeight="1" thickBot="1" x14ac:dyDescent="0.3">
      <c r="A76" s="1" t="s">
        <v>160</v>
      </c>
      <c r="B76" s="1" t="s">
        <v>6247</v>
      </c>
      <c r="C76" s="3">
        <v>0.5</v>
      </c>
      <c r="D76" s="3" t="s">
        <v>6248</v>
      </c>
      <c r="E76" s="3" t="s">
        <v>6249</v>
      </c>
      <c r="F76" s="3">
        <v>1</v>
      </c>
      <c r="G76" s="1" t="s">
        <v>6130</v>
      </c>
      <c r="H76" s="1" t="s">
        <v>6167</v>
      </c>
    </row>
    <row r="77" spans="1:8" ht="15.75" customHeight="1" thickBot="1" x14ac:dyDescent="0.3">
      <c r="A77" s="1" t="s">
        <v>160</v>
      </c>
      <c r="B77" s="1" t="s">
        <v>6250</v>
      </c>
      <c r="C77" s="3">
        <v>0.5</v>
      </c>
      <c r="D77" s="3" t="s">
        <v>6251</v>
      </c>
      <c r="E77" s="3" t="s">
        <v>6252</v>
      </c>
      <c r="F77" s="3">
        <v>8</v>
      </c>
      <c r="G77" s="1" t="s">
        <v>6130</v>
      </c>
      <c r="H77" s="1" t="s">
        <v>6153</v>
      </c>
    </row>
    <row r="78" spans="1:8" ht="15.75" customHeight="1" thickBot="1" x14ac:dyDescent="0.3">
      <c r="A78" s="1" t="s">
        <v>178</v>
      </c>
      <c r="B78" s="1" t="s">
        <v>6211</v>
      </c>
      <c r="C78" s="3">
        <v>0.5</v>
      </c>
      <c r="D78" s="3" t="s">
        <v>6253</v>
      </c>
      <c r="E78" s="3" t="s">
        <v>6254</v>
      </c>
      <c r="F78" s="3">
        <v>5</v>
      </c>
      <c r="G78" s="1" t="s">
        <v>6053</v>
      </c>
      <c r="H78" s="1" t="s">
        <v>6054</v>
      </c>
    </row>
    <row r="79" spans="1:8" ht="15.75" customHeight="1" thickBot="1" x14ac:dyDescent="0.3">
      <c r="A79" s="1" t="s">
        <v>164</v>
      </c>
      <c r="B79" s="1" t="s">
        <v>6255</v>
      </c>
      <c r="C79" s="3">
        <v>0</v>
      </c>
      <c r="D79" s="3" t="s">
        <v>6256</v>
      </c>
      <c r="E79" s="3" t="s">
        <v>6230</v>
      </c>
      <c r="F79" s="3">
        <v>1</v>
      </c>
      <c r="G79" s="1" t="s">
        <v>6053</v>
      </c>
      <c r="H79" s="1" t="s">
        <v>6163</v>
      </c>
    </row>
    <row r="80" spans="1:8" ht="15.75" customHeight="1" thickBot="1" x14ac:dyDescent="0.3">
      <c r="A80" s="1" t="s">
        <v>178</v>
      </c>
      <c r="B80" s="1" t="s">
        <v>6257</v>
      </c>
      <c r="C80" s="3">
        <v>0.5</v>
      </c>
      <c r="D80" s="3" t="s">
        <v>6177</v>
      </c>
      <c r="E80" s="3" t="s">
        <v>6169</v>
      </c>
      <c r="F80" s="3">
        <v>2</v>
      </c>
      <c r="G80" s="1" t="s">
        <v>6130</v>
      </c>
      <c r="H80" s="1" t="s">
        <v>6188</v>
      </c>
    </row>
    <row r="81" spans="1:8" ht="15.75" customHeight="1" thickBot="1" x14ac:dyDescent="0.3">
      <c r="A81" s="1" t="s">
        <v>178</v>
      </c>
      <c r="B81" s="1" t="s">
        <v>6258</v>
      </c>
      <c r="C81" s="3">
        <v>0.65</v>
      </c>
      <c r="D81" s="3" t="s">
        <v>6259</v>
      </c>
      <c r="E81" s="3" t="s">
        <v>6260</v>
      </c>
      <c r="F81" s="3">
        <v>6</v>
      </c>
      <c r="G81" s="1" t="s">
        <v>6130</v>
      </c>
      <c r="H81" s="1" t="s">
        <v>6167</v>
      </c>
    </row>
    <row r="82" spans="1:8" ht="15.75" customHeight="1" thickBot="1" x14ac:dyDescent="0.3">
      <c r="A82" s="1" t="s">
        <v>178</v>
      </c>
      <c r="B82" s="1" t="s">
        <v>6261</v>
      </c>
      <c r="C82" s="3">
        <v>0.65</v>
      </c>
      <c r="D82" s="3" t="s">
        <v>6262</v>
      </c>
      <c r="E82" s="3" t="s">
        <v>6263</v>
      </c>
      <c r="F82" s="3">
        <v>3</v>
      </c>
      <c r="G82" s="1" t="s">
        <v>6130</v>
      </c>
      <c r="H82" s="1" t="s">
        <v>6131</v>
      </c>
    </row>
    <row r="83" spans="1:8" ht="15.75" customHeight="1" thickBot="1" x14ac:dyDescent="0.3">
      <c r="A83" s="1" t="s">
        <v>164</v>
      </c>
      <c r="B83" s="1" t="s">
        <v>6264</v>
      </c>
      <c r="C83" s="3">
        <v>0.1</v>
      </c>
      <c r="D83" s="3" t="s">
        <v>6265</v>
      </c>
      <c r="E83" s="3" t="s">
        <v>6266</v>
      </c>
      <c r="F83" s="3">
        <v>1</v>
      </c>
      <c r="G83" s="1" t="s">
        <v>6130</v>
      </c>
      <c r="H83" s="1" t="s">
        <v>6153</v>
      </c>
    </row>
    <row r="84" spans="1:8" ht="15.75" customHeight="1" thickBot="1" x14ac:dyDescent="0.3">
      <c r="A84" s="1" t="s">
        <v>171</v>
      </c>
      <c r="B84" s="1" t="s">
        <v>6267</v>
      </c>
      <c r="C84" s="3">
        <v>0</v>
      </c>
      <c r="D84" s="3" t="s">
        <v>6268</v>
      </c>
      <c r="E84" s="3" t="s">
        <v>6269</v>
      </c>
      <c r="F84" s="3">
        <v>2</v>
      </c>
      <c r="G84" s="1" t="s">
        <v>6058</v>
      </c>
      <c r="H84" s="1" t="s">
        <v>6059</v>
      </c>
    </row>
    <row r="85" spans="1:8" ht="15.75" customHeight="1" thickBot="1" x14ac:dyDescent="0.3">
      <c r="A85" s="1" t="s">
        <v>171</v>
      </c>
      <c r="B85" s="1" t="s">
        <v>6270</v>
      </c>
      <c r="C85" s="3">
        <v>0.2</v>
      </c>
      <c r="D85" s="3" t="s">
        <v>6271</v>
      </c>
      <c r="E85" s="3" t="s">
        <v>6272</v>
      </c>
      <c r="F85" s="3">
        <v>4</v>
      </c>
      <c r="G85" s="1" t="s">
        <v>6058</v>
      </c>
      <c r="H85" s="1" t="s">
        <v>6095</v>
      </c>
    </row>
    <row r="86" spans="1:8" ht="15.75" customHeight="1" thickBot="1" x14ac:dyDescent="0.3">
      <c r="A86" s="1" t="s">
        <v>171</v>
      </c>
      <c r="B86" s="1" t="s">
        <v>6273</v>
      </c>
      <c r="C86" s="3">
        <v>0</v>
      </c>
      <c r="D86" s="3" t="s">
        <v>6274</v>
      </c>
      <c r="E86" s="3" t="s">
        <v>6275</v>
      </c>
      <c r="F86" s="3">
        <v>1</v>
      </c>
      <c r="G86" s="1" t="s">
        <v>6053</v>
      </c>
      <c r="H86" s="1" t="s">
        <v>6063</v>
      </c>
    </row>
    <row r="87" spans="1:8" ht="15.75" customHeight="1" thickBot="1" x14ac:dyDescent="0.3">
      <c r="A87" s="1" t="s">
        <v>171</v>
      </c>
      <c r="B87" s="1" t="s">
        <v>6235</v>
      </c>
      <c r="C87" s="3">
        <v>0</v>
      </c>
      <c r="D87" s="3" t="s">
        <v>6090</v>
      </c>
      <c r="E87" s="3" t="s">
        <v>6222</v>
      </c>
      <c r="F87" s="3">
        <v>4</v>
      </c>
      <c r="G87" s="1" t="s">
        <v>6053</v>
      </c>
      <c r="H87" s="1" t="s">
        <v>6063</v>
      </c>
    </row>
    <row r="88" spans="1:8" ht="15.75" customHeight="1" thickBot="1" x14ac:dyDescent="0.3">
      <c r="A88" s="1" t="s">
        <v>186</v>
      </c>
      <c r="B88" s="1" t="s">
        <v>6276</v>
      </c>
      <c r="C88" s="3">
        <v>0.5</v>
      </c>
      <c r="D88" s="3" t="s">
        <v>6277</v>
      </c>
      <c r="E88" s="3" t="s">
        <v>6278</v>
      </c>
      <c r="F88" s="3">
        <v>6</v>
      </c>
      <c r="G88" s="1" t="s">
        <v>6053</v>
      </c>
      <c r="H88" s="1" t="s">
        <v>6063</v>
      </c>
    </row>
    <row r="89" spans="1:8" ht="15.75" customHeight="1" thickBot="1" x14ac:dyDescent="0.3">
      <c r="A89" s="1" t="s">
        <v>189</v>
      </c>
      <c r="B89" s="1" t="s">
        <v>6279</v>
      </c>
      <c r="C89" s="3">
        <v>0.1</v>
      </c>
      <c r="D89" s="3" t="s">
        <v>6280</v>
      </c>
      <c r="E89" s="3" t="s">
        <v>6281</v>
      </c>
      <c r="F89" s="3">
        <v>3</v>
      </c>
      <c r="G89" s="1" t="s">
        <v>6053</v>
      </c>
      <c r="H89" s="1" t="s">
        <v>6070</v>
      </c>
    </row>
    <row r="90" spans="1:8" ht="15.75" customHeight="1" thickBot="1" x14ac:dyDescent="0.3">
      <c r="A90" s="1" t="s">
        <v>191</v>
      </c>
      <c r="B90" s="1" t="s">
        <v>6282</v>
      </c>
      <c r="C90" s="3">
        <v>0</v>
      </c>
      <c r="D90" s="3" t="s">
        <v>6283</v>
      </c>
      <c r="E90" s="3" t="s">
        <v>6214</v>
      </c>
      <c r="F90" s="3">
        <v>4</v>
      </c>
      <c r="G90" s="1" t="s">
        <v>6053</v>
      </c>
      <c r="H90" s="1" t="s">
        <v>6063</v>
      </c>
    </row>
    <row r="91" spans="1:8" ht="15.75" customHeight="1" thickBot="1" x14ac:dyDescent="0.3">
      <c r="A91" s="1" t="s">
        <v>191</v>
      </c>
      <c r="B91" s="1" t="s">
        <v>6284</v>
      </c>
      <c r="C91" s="3">
        <v>0</v>
      </c>
      <c r="D91" s="3" t="s">
        <v>6138</v>
      </c>
      <c r="E91" s="3" t="s">
        <v>6111</v>
      </c>
      <c r="F91" s="3">
        <v>4</v>
      </c>
      <c r="G91" s="1" t="s">
        <v>6053</v>
      </c>
      <c r="H91" s="1" t="s">
        <v>6116</v>
      </c>
    </row>
    <row r="92" spans="1:8" ht="15.75" customHeight="1" thickBot="1" x14ac:dyDescent="0.3">
      <c r="A92" s="1" t="s">
        <v>191</v>
      </c>
      <c r="B92" s="1" t="s">
        <v>6285</v>
      </c>
      <c r="C92" s="3">
        <v>0.15</v>
      </c>
      <c r="D92" s="3" t="s">
        <v>6286</v>
      </c>
      <c r="E92" s="3" t="s">
        <v>6193</v>
      </c>
      <c r="F92" s="3">
        <v>2</v>
      </c>
      <c r="G92" s="1" t="s">
        <v>6130</v>
      </c>
      <c r="H92" s="1" t="s">
        <v>6131</v>
      </c>
    </row>
    <row r="93" spans="1:8" ht="15.75" customHeight="1" thickBot="1" x14ac:dyDescent="0.3">
      <c r="A93" s="1" t="s">
        <v>195</v>
      </c>
      <c r="B93" s="1" t="s">
        <v>6287</v>
      </c>
      <c r="C93" s="3">
        <v>0</v>
      </c>
      <c r="D93" s="3" t="s">
        <v>6108</v>
      </c>
      <c r="E93" s="3" t="s">
        <v>6166</v>
      </c>
      <c r="F93" s="3">
        <v>3</v>
      </c>
      <c r="G93" s="1" t="s">
        <v>6053</v>
      </c>
      <c r="H93" s="1" t="s">
        <v>6112</v>
      </c>
    </row>
    <row r="94" spans="1:8" ht="15.75" customHeight="1" thickBot="1" x14ac:dyDescent="0.3">
      <c r="A94" s="1" t="s">
        <v>198</v>
      </c>
      <c r="B94" s="1" t="s">
        <v>6288</v>
      </c>
      <c r="C94" s="3">
        <v>0</v>
      </c>
      <c r="D94" s="3" t="s">
        <v>6289</v>
      </c>
      <c r="E94" s="3" t="s">
        <v>6114</v>
      </c>
      <c r="F94" s="3">
        <v>6</v>
      </c>
      <c r="G94" s="1" t="s">
        <v>6053</v>
      </c>
      <c r="H94" s="1" t="s">
        <v>6082</v>
      </c>
    </row>
    <row r="95" spans="1:8" ht="15.75" customHeight="1" thickBot="1" x14ac:dyDescent="0.3">
      <c r="A95" s="1" t="s">
        <v>203</v>
      </c>
      <c r="B95" s="1" t="s">
        <v>6290</v>
      </c>
      <c r="C95" s="3">
        <v>0</v>
      </c>
      <c r="D95" s="3" t="s">
        <v>6220</v>
      </c>
      <c r="E95" s="3" t="s">
        <v>6223</v>
      </c>
      <c r="F95" s="3">
        <v>5</v>
      </c>
      <c r="G95" s="1" t="s">
        <v>6053</v>
      </c>
      <c r="H95" s="1" t="s">
        <v>6063</v>
      </c>
    </row>
    <row r="96" spans="1:8" ht="15.75" customHeight="1" thickBot="1" x14ac:dyDescent="0.3">
      <c r="A96" s="1" t="s">
        <v>203</v>
      </c>
      <c r="B96" s="1" t="s">
        <v>6291</v>
      </c>
      <c r="C96" s="3">
        <v>0</v>
      </c>
      <c r="D96" s="3" t="s">
        <v>6292</v>
      </c>
      <c r="E96" s="3" t="s">
        <v>6062</v>
      </c>
      <c r="F96" s="3">
        <v>7</v>
      </c>
      <c r="G96" s="1" t="s">
        <v>6053</v>
      </c>
      <c r="H96" s="1" t="s">
        <v>6116</v>
      </c>
    </row>
    <row r="97" spans="1:8" ht="15.75" customHeight="1" thickBot="1" x14ac:dyDescent="0.3">
      <c r="A97" s="1" t="s">
        <v>207</v>
      </c>
      <c r="B97" s="1" t="s">
        <v>6293</v>
      </c>
      <c r="C97" s="3">
        <v>0.2</v>
      </c>
      <c r="D97" s="3" t="s">
        <v>6294</v>
      </c>
      <c r="E97" s="3" t="s">
        <v>6072</v>
      </c>
      <c r="F97" s="3">
        <v>3</v>
      </c>
      <c r="G97" s="1" t="s">
        <v>6058</v>
      </c>
      <c r="H97" s="1" t="s">
        <v>6218</v>
      </c>
    </row>
    <row r="98" spans="1:8" ht="15.75" customHeight="1" thickBot="1" x14ac:dyDescent="0.3">
      <c r="A98" s="1" t="s">
        <v>207</v>
      </c>
      <c r="B98" s="1" t="s">
        <v>6295</v>
      </c>
      <c r="C98" s="3">
        <v>0.5</v>
      </c>
      <c r="D98" s="3" t="s">
        <v>6104</v>
      </c>
      <c r="E98" s="3" t="s">
        <v>6296</v>
      </c>
      <c r="F98" s="3">
        <v>4</v>
      </c>
      <c r="G98" s="1" t="s">
        <v>6053</v>
      </c>
      <c r="H98" s="1" t="s">
        <v>6182</v>
      </c>
    </row>
    <row r="99" spans="1:8" ht="15.75" customHeight="1" thickBot="1" x14ac:dyDescent="0.3">
      <c r="A99" s="1" t="s">
        <v>207</v>
      </c>
      <c r="B99" s="1" t="s">
        <v>6297</v>
      </c>
      <c r="C99" s="3">
        <v>0.5</v>
      </c>
      <c r="D99" s="3" t="s">
        <v>6277</v>
      </c>
      <c r="E99" s="3" t="s">
        <v>6298</v>
      </c>
      <c r="F99" s="3">
        <v>3</v>
      </c>
      <c r="G99" s="1" t="s">
        <v>6053</v>
      </c>
      <c r="H99" s="1" t="s">
        <v>6070</v>
      </c>
    </row>
    <row r="100" spans="1:8" ht="15.75" customHeight="1" thickBot="1" x14ac:dyDescent="0.3">
      <c r="A100" s="1" t="s">
        <v>201</v>
      </c>
      <c r="B100" s="1" t="s">
        <v>6299</v>
      </c>
      <c r="C100" s="3">
        <v>0</v>
      </c>
      <c r="D100" s="3" t="s">
        <v>6300</v>
      </c>
      <c r="E100" s="3" t="s">
        <v>6281</v>
      </c>
      <c r="F100" s="3">
        <v>3</v>
      </c>
      <c r="G100" s="1" t="s">
        <v>6058</v>
      </c>
      <c r="H100" s="1" t="s">
        <v>6059</v>
      </c>
    </row>
    <row r="101" spans="1:8" ht="15.75" customHeight="1" thickBot="1" x14ac:dyDescent="0.3">
      <c r="A101" s="1" t="s">
        <v>201</v>
      </c>
      <c r="B101" s="1" t="s">
        <v>6089</v>
      </c>
      <c r="C101" s="3">
        <v>0</v>
      </c>
      <c r="D101" s="3" t="s">
        <v>6301</v>
      </c>
      <c r="E101" s="3" t="s">
        <v>6302</v>
      </c>
      <c r="F101" s="3">
        <v>2</v>
      </c>
      <c r="G101" s="1" t="s">
        <v>6053</v>
      </c>
      <c r="H101" s="1" t="s">
        <v>6063</v>
      </c>
    </row>
    <row r="102" spans="1:8" ht="15.75" customHeight="1" thickBot="1" x14ac:dyDescent="0.3">
      <c r="A102" s="1" t="s">
        <v>201</v>
      </c>
      <c r="B102" s="1" t="s">
        <v>6303</v>
      </c>
      <c r="C102" s="3">
        <v>0</v>
      </c>
      <c r="D102" s="3" t="s">
        <v>6304</v>
      </c>
      <c r="E102" s="3" t="s">
        <v>6230</v>
      </c>
      <c r="F102" s="3">
        <v>3</v>
      </c>
      <c r="G102" s="1" t="s">
        <v>6053</v>
      </c>
      <c r="H102" s="1" t="s">
        <v>6116</v>
      </c>
    </row>
    <row r="103" spans="1:8" ht="15.75" customHeight="1" thickBot="1" x14ac:dyDescent="0.3">
      <c r="A103" s="1" t="s">
        <v>201</v>
      </c>
      <c r="B103" s="1" t="s">
        <v>6305</v>
      </c>
      <c r="C103" s="3">
        <v>0</v>
      </c>
      <c r="D103" s="3" t="s">
        <v>6179</v>
      </c>
      <c r="E103" s="3" t="s">
        <v>6223</v>
      </c>
      <c r="F103" s="3">
        <v>3</v>
      </c>
      <c r="G103" s="1" t="s">
        <v>6053</v>
      </c>
      <c r="H103" s="1" t="s">
        <v>6082</v>
      </c>
    </row>
    <row r="104" spans="1:8" ht="15.75" customHeight="1" thickBot="1" x14ac:dyDescent="0.3">
      <c r="A104" s="1" t="s">
        <v>201</v>
      </c>
      <c r="B104" s="1" t="s">
        <v>6306</v>
      </c>
      <c r="C104" s="3">
        <v>0.1</v>
      </c>
      <c r="D104" s="3" t="s">
        <v>6307</v>
      </c>
      <c r="E104" s="3" t="s">
        <v>6134</v>
      </c>
      <c r="F104" s="3">
        <v>4</v>
      </c>
      <c r="G104" s="1" t="s">
        <v>6053</v>
      </c>
      <c r="H104" s="1" t="s">
        <v>6070</v>
      </c>
    </row>
    <row r="105" spans="1:8" ht="15.75" customHeight="1" thickBot="1" x14ac:dyDescent="0.3">
      <c r="A105" s="1" t="s">
        <v>222</v>
      </c>
      <c r="B105" s="1" t="s">
        <v>6308</v>
      </c>
      <c r="C105" s="3">
        <v>0.5</v>
      </c>
      <c r="D105" s="3" t="s">
        <v>6173</v>
      </c>
      <c r="E105" s="3" t="s">
        <v>6144</v>
      </c>
      <c r="F105" s="3">
        <v>5</v>
      </c>
      <c r="G105" s="1" t="s">
        <v>6053</v>
      </c>
      <c r="H105" s="1" t="s">
        <v>6116</v>
      </c>
    </row>
    <row r="106" spans="1:8" ht="15.75" customHeight="1" thickBot="1" x14ac:dyDescent="0.3">
      <c r="A106" s="1" t="s">
        <v>222</v>
      </c>
      <c r="B106" s="1" t="s">
        <v>6309</v>
      </c>
      <c r="C106" s="3">
        <v>0.6</v>
      </c>
      <c r="D106" s="3" t="s">
        <v>6310</v>
      </c>
      <c r="E106" s="3" t="s">
        <v>6311</v>
      </c>
      <c r="F106" s="3">
        <v>4</v>
      </c>
      <c r="G106" s="1" t="s">
        <v>6053</v>
      </c>
      <c r="H106" s="1" t="s">
        <v>6070</v>
      </c>
    </row>
    <row r="107" spans="1:8" ht="15.75" customHeight="1" thickBot="1" x14ac:dyDescent="0.3">
      <c r="A107" s="1" t="s">
        <v>211</v>
      </c>
      <c r="B107" s="1" t="s">
        <v>6312</v>
      </c>
      <c r="C107" s="3">
        <v>0</v>
      </c>
      <c r="D107" s="3" t="s">
        <v>6313</v>
      </c>
      <c r="E107" s="3" t="s">
        <v>6314</v>
      </c>
      <c r="F107" s="3">
        <v>2</v>
      </c>
      <c r="G107" s="1" t="s">
        <v>6058</v>
      </c>
      <c r="H107" s="1" t="s">
        <v>6059</v>
      </c>
    </row>
    <row r="108" spans="1:8" ht="15.75" customHeight="1" thickBot="1" x14ac:dyDescent="0.3">
      <c r="A108" s="1" t="s">
        <v>219</v>
      </c>
      <c r="B108" s="1" t="s">
        <v>6315</v>
      </c>
      <c r="C108" s="3">
        <v>0</v>
      </c>
      <c r="D108" s="3" t="s">
        <v>6138</v>
      </c>
      <c r="E108" s="3" t="s">
        <v>6302</v>
      </c>
      <c r="F108" s="3">
        <v>4</v>
      </c>
      <c r="G108" s="1" t="s">
        <v>6053</v>
      </c>
      <c r="H108" s="1" t="s">
        <v>6182</v>
      </c>
    </row>
    <row r="109" spans="1:8" ht="15.75" customHeight="1" thickBot="1" x14ac:dyDescent="0.3">
      <c r="A109" s="1" t="s">
        <v>211</v>
      </c>
      <c r="B109" s="1" t="s">
        <v>6316</v>
      </c>
      <c r="C109" s="3">
        <v>0</v>
      </c>
      <c r="D109" s="3" t="s">
        <v>6317</v>
      </c>
      <c r="E109" s="3" t="s">
        <v>6180</v>
      </c>
      <c r="F109" s="3">
        <v>1</v>
      </c>
      <c r="G109" s="1" t="s">
        <v>6053</v>
      </c>
      <c r="H109" s="1" t="s">
        <v>6063</v>
      </c>
    </row>
    <row r="110" spans="1:8" ht="15.75" customHeight="1" thickBot="1" x14ac:dyDescent="0.3">
      <c r="A110" s="1" t="s">
        <v>219</v>
      </c>
      <c r="B110" s="1" t="s">
        <v>6318</v>
      </c>
      <c r="C110" s="3">
        <v>0.15</v>
      </c>
      <c r="D110" s="3" t="s">
        <v>6319</v>
      </c>
      <c r="E110" s="3" t="s">
        <v>6065</v>
      </c>
      <c r="F110" s="3">
        <v>2</v>
      </c>
      <c r="G110" s="1" t="s">
        <v>6130</v>
      </c>
      <c r="H110" s="1" t="s">
        <v>6131</v>
      </c>
    </row>
    <row r="111" spans="1:8" ht="15.75" customHeight="1" thickBot="1" x14ac:dyDescent="0.3">
      <c r="A111" s="1" t="s">
        <v>216</v>
      </c>
      <c r="B111" s="1" t="s">
        <v>6320</v>
      </c>
      <c r="C111" s="3">
        <v>0</v>
      </c>
      <c r="D111" s="3" t="s">
        <v>6321</v>
      </c>
      <c r="E111" s="3" t="s">
        <v>6322</v>
      </c>
      <c r="F111" s="3">
        <v>2</v>
      </c>
      <c r="G111" s="1" t="s">
        <v>6058</v>
      </c>
      <c r="H111" s="1" t="s">
        <v>6059</v>
      </c>
    </row>
    <row r="112" spans="1:8" ht="15.75" customHeight="1" thickBot="1" x14ac:dyDescent="0.3">
      <c r="A112" s="1" t="s">
        <v>216</v>
      </c>
      <c r="B112" s="1" t="s">
        <v>6323</v>
      </c>
      <c r="C112" s="3">
        <v>0</v>
      </c>
      <c r="D112" s="3" t="s">
        <v>6317</v>
      </c>
      <c r="E112" s="3" t="s">
        <v>6214</v>
      </c>
      <c r="F112" s="3">
        <v>1</v>
      </c>
      <c r="G112" s="1" t="s">
        <v>6053</v>
      </c>
      <c r="H112" s="1" t="s">
        <v>6063</v>
      </c>
    </row>
    <row r="113" spans="1:8" ht="15.75" customHeight="1" thickBot="1" x14ac:dyDescent="0.3">
      <c r="A113" s="1" t="s">
        <v>225</v>
      </c>
      <c r="B113" s="1" t="s">
        <v>6324</v>
      </c>
      <c r="C113" s="3">
        <v>0</v>
      </c>
      <c r="D113" s="3" t="s">
        <v>6173</v>
      </c>
      <c r="E113" s="3" t="s">
        <v>6275</v>
      </c>
      <c r="F113" s="3">
        <v>1</v>
      </c>
      <c r="G113" s="1" t="s">
        <v>6053</v>
      </c>
      <c r="H113" s="1" t="s">
        <v>6063</v>
      </c>
    </row>
    <row r="114" spans="1:8" ht="15.75" customHeight="1" thickBot="1" x14ac:dyDescent="0.3">
      <c r="A114" s="1" t="s">
        <v>225</v>
      </c>
      <c r="B114" s="1" t="s">
        <v>6325</v>
      </c>
      <c r="C114" s="3">
        <v>0.1</v>
      </c>
      <c r="D114" s="3" t="s">
        <v>6133</v>
      </c>
      <c r="E114" s="3" t="s">
        <v>6081</v>
      </c>
      <c r="F114" s="3">
        <v>1</v>
      </c>
      <c r="G114" s="1" t="s">
        <v>6053</v>
      </c>
      <c r="H114" s="1" t="s">
        <v>6070</v>
      </c>
    </row>
    <row r="115" spans="1:8" ht="15.75" customHeight="1" thickBot="1" x14ac:dyDescent="0.3">
      <c r="A115" s="1" t="s">
        <v>228</v>
      </c>
      <c r="B115" s="1" t="s">
        <v>6326</v>
      </c>
      <c r="C115" s="3">
        <v>0.5</v>
      </c>
      <c r="D115" s="3" t="s">
        <v>6327</v>
      </c>
      <c r="E115" s="3" t="s">
        <v>6328</v>
      </c>
      <c r="F115" s="3">
        <v>4</v>
      </c>
      <c r="G115" s="1" t="s">
        <v>6058</v>
      </c>
      <c r="H115" s="1" t="s">
        <v>6059</v>
      </c>
    </row>
    <row r="116" spans="1:8" ht="15.75" customHeight="1" thickBot="1" x14ac:dyDescent="0.3">
      <c r="A116" s="1" t="s">
        <v>228</v>
      </c>
      <c r="B116" s="1" t="s">
        <v>6329</v>
      </c>
      <c r="C116" s="3">
        <v>0.7</v>
      </c>
      <c r="D116" s="3" t="s">
        <v>6330</v>
      </c>
      <c r="E116" s="3" t="s">
        <v>6331</v>
      </c>
      <c r="F116" s="3">
        <v>3</v>
      </c>
      <c r="G116" s="1" t="s">
        <v>6058</v>
      </c>
      <c r="H116" s="1" t="s">
        <v>6102</v>
      </c>
    </row>
    <row r="117" spans="1:8" ht="15.75" customHeight="1" thickBot="1" x14ac:dyDescent="0.3">
      <c r="A117" s="1" t="s">
        <v>231</v>
      </c>
      <c r="B117" s="1" t="s">
        <v>6332</v>
      </c>
      <c r="C117" s="3">
        <v>0.2</v>
      </c>
      <c r="D117" s="3" t="s">
        <v>6333</v>
      </c>
      <c r="E117" s="3" t="s">
        <v>6334</v>
      </c>
      <c r="F117" s="3">
        <v>2</v>
      </c>
      <c r="G117" s="1" t="s">
        <v>6058</v>
      </c>
      <c r="H117" s="1" t="s">
        <v>6095</v>
      </c>
    </row>
    <row r="118" spans="1:8" ht="15.75" customHeight="1" thickBot="1" x14ac:dyDescent="0.3">
      <c r="A118" s="1" t="s">
        <v>231</v>
      </c>
      <c r="B118" s="1" t="s">
        <v>6335</v>
      </c>
      <c r="C118" s="3">
        <v>0</v>
      </c>
      <c r="D118" s="3" t="s">
        <v>6336</v>
      </c>
      <c r="E118" s="3" t="s">
        <v>6317</v>
      </c>
      <c r="F118" s="3">
        <v>3</v>
      </c>
      <c r="G118" s="1" t="s">
        <v>6058</v>
      </c>
      <c r="H118" s="1" t="s">
        <v>6218</v>
      </c>
    </row>
    <row r="119" spans="1:8" ht="15.75" customHeight="1" thickBot="1" x14ac:dyDescent="0.3">
      <c r="A119" s="1" t="s">
        <v>233</v>
      </c>
      <c r="B119" s="1" t="s">
        <v>6337</v>
      </c>
      <c r="C119" s="3">
        <v>0.1</v>
      </c>
      <c r="D119" s="3" t="s">
        <v>6338</v>
      </c>
      <c r="E119" s="3" t="s">
        <v>6339</v>
      </c>
      <c r="F119" s="3">
        <v>11</v>
      </c>
      <c r="G119" s="1" t="s">
        <v>6058</v>
      </c>
      <c r="H119" s="1" t="s">
        <v>6095</v>
      </c>
    </row>
    <row r="120" spans="1:8" ht="15.75" customHeight="1" thickBot="1" x14ac:dyDescent="0.3">
      <c r="A120" s="1" t="s">
        <v>233</v>
      </c>
      <c r="B120" s="1" t="s">
        <v>6340</v>
      </c>
      <c r="C120" s="3">
        <v>0.1</v>
      </c>
      <c r="D120" s="3" t="s">
        <v>6341</v>
      </c>
      <c r="E120" s="3" t="s">
        <v>6249</v>
      </c>
      <c r="F120" s="3">
        <v>1</v>
      </c>
      <c r="G120" s="1" t="s">
        <v>6053</v>
      </c>
      <c r="H120" s="1" t="s">
        <v>6157</v>
      </c>
    </row>
    <row r="121" spans="1:8" ht="15.75" customHeight="1" thickBot="1" x14ac:dyDescent="0.3">
      <c r="A121" s="1" t="s">
        <v>233</v>
      </c>
      <c r="B121" s="1" t="s">
        <v>6342</v>
      </c>
      <c r="C121" s="3">
        <v>0</v>
      </c>
      <c r="D121" s="3" t="s">
        <v>6072</v>
      </c>
      <c r="E121" s="3" t="s">
        <v>6227</v>
      </c>
      <c r="F121" s="3">
        <v>6</v>
      </c>
      <c r="G121" s="1" t="s">
        <v>6053</v>
      </c>
      <c r="H121" s="1" t="s">
        <v>6063</v>
      </c>
    </row>
    <row r="122" spans="1:8" ht="15.75" customHeight="1" thickBot="1" x14ac:dyDescent="0.3">
      <c r="A122" s="1" t="s">
        <v>233</v>
      </c>
      <c r="B122" s="1" t="s">
        <v>6343</v>
      </c>
      <c r="C122" s="3">
        <v>0.15</v>
      </c>
      <c r="D122" s="3" t="s">
        <v>6344</v>
      </c>
      <c r="E122" s="3" t="s">
        <v>6245</v>
      </c>
      <c r="F122" s="3">
        <v>2</v>
      </c>
      <c r="G122" s="1" t="s">
        <v>6130</v>
      </c>
      <c r="H122" s="1" t="s">
        <v>6153</v>
      </c>
    </row>
    <row r="123" spans="1:8" ht="15.75" customHeight="1" thickBot="1" x14ac:dyDescent="0.3">
      <c r="A123" s="1" t="s">
        <v>242</v>
      </c>
      <c r="B123" s="1" t="s">
        <v>6345</v>
      </c>
      <c r="C123" s="3">
        <v>0</v>
      </c>
      <c r="D123" s="3" t="s">
        <v>6104</v>
      </c>
      <c r="E123" s="3" t="s">
        <v>6180</v>
      </c>
      <c r="F123" s="3">
        <v>5</v>
      </c>
      <c r="G123" s="1" t="s">
        <v>6053</v>
      </c>
      <c r="H123" s="1" t="s">
        <v>6082</v>
      </c>
    </row>
    <row r="124" spans="1:8" ht="15.75" customHeight="1" thickBot="1" x14ac:dyDescent="0.3">
      <c r="A124" s="1" t="s">
        <v>242</v>
      </c>
      <c r="B124" s="1" t="s">
        <v>6346</v>
      </c>
      <c r="C124" s="3">
        <v>0</v>
      </c>
      <c r="D124" s="3" t="s">
        <v>6347</v>
      </c>
      <c r="E124" s="3" t="s">
        <v>6272</v>
      </c>
      <c r="F124" s="3">
        <v>7</v>
      </c>
      <c r="G124" s="1" t="s">
        <v>6053</v>
      </c>
      <c r="H124" s="1" t="s">
        <v>6082</v>
      </c>
    </row>
    <row r="125" spans="1:8" ht="15.75" customHeight="1" thickBot="1" x14ac:dyDescent="0.3">
      <c r="A125" s="1" t="s">
        <v>239</v>
      </c>
      <c r="B125" s="1" t="s">
        <v>6237</v>
      </c>
      <c r="C125" s="3">
        <v>0</v>
      </c>
      <c r="D125" s="3" t="s">
        <v>6302</v>
      </c>
      <c r="E125" s="3" t="s">
        <v>6180</v>
      </c>
      <c r="F125" s="3">
        <v>4</v>
      </c>
      <c r="G125" s="1" t="s">
        <v>6053</v>
      </c>
      <c r="H125" s="1" t="s">
        <v>6116</v>
      </c>
    </row>
    <row r="126" spans="1:8" ht="15.75" customHeight="1" thickBot="1" x14ac:dyDescent="0.3">
      <c r="A126" s="1" t="s">
        <v>239</v>
      </c>
      <c r="B126" s="1" t="s">
        <v>6348</v>
      </c>
      <c r="C126" s="3">
        <v>0.15</v>
      </c>
      <c r="D126" s="3" t="s">
        <v>6349</v>
      </c>
      <c r="E126" s="3" t="s">
        <v>6298</v>
      </c>
      <c r="F126" s="3">
        <v>3</v>
      </c>
      <c r="G126" s="1" t="s">
        <v>6130</v>
      </c>
      <c r="H126" s="1" t="s">
        <v>6131</v>
      </c>
    </row>
    <row r="127" spans="1:8" ht="15.75" customHeight="1" thickBot="1" x14ac:dyDescent="0.3">
      <c r="A127" s="1" t="s">
        <v>236</v>
      </c>
      <c r="B127" s="1" t="s">
        <v>6350</v>
      </c>
      <c r="C127" s="3">
        <v>0</v>
      </c>
      <c r="D127" s="3" t="s">
        <v>6351</v>
      </c>
      <c r="E127" s="3" t="s">
        <v>6094</v>
      </c>
      <c r="F127" s="3">
        <v>3</v>
      </c>
      <c r="G127" s="1" t="s">
        <v>6053</v>
      </c>
      <c r="H127" s="1" t="s">
        <v>6082</v>
      </c>
    </row>
    <row r="128" spans="1:8" ht="15.75" customHeight="1" thickBot="1" x14ac:dyDescent="0.3">
      <c r="A128" s="1" t="s">
        <v>248</v>
      </c>
      <c r="B128" s="1" t="s">
        <v>6352</v>
      </c>
      <c r="C128" s="3">
        <v>0</v>
      </c>
      <c r="D128" s="3" t="s">
        <v>6062</v>
      </c>
      <c r="E128" s="3" t="s">
        <v>6111</v>
      </c>
      <c r="F128" s="3">
        <v>2</v>
      </c>
      <c r="G128" s="1" t="s">
        <v>6053</v>
      </c>
      <c r="H128" s="1" t="s">
        <v>6082</v>
      </c>
    </row>
    <row r="129" spans="1:8" ht="15.75" customHeight="1" thickBot="1" x14ac:dyDescent="0.3">
      <c r="A129" s="1" t="s">
        <v>248</v>
      </c>
      <c r="B129" s="1" t="s">
        <v>6353</v>
      </c>
      <c r="C129" s="3">
        <v>0</v>
      </c>
      <c r="D129" s="3" t="s">
        <v>6227</v>
      </c>
      <c r="E129" s="3" t="s">
        <v>6180</v>
      </c>
      <c r="F129" s="3">
        <v>3</v>
      </c>
      <c r="G129" s="1" t="s">
        <v>6053</v>
      </c>
      <c r="H129" s="1" t="s">
        <v>6070</v>
      </c>
    </row>
    <row r="130" spans="1:8" ht="15.75" customHeight="1" thickBot="1" x14ac:dyDescent="0.3">
      <c r="A130" s="1" t="s">
        <v>245</v>
      </c>
      <c r="B130" s="1" t="s">
        <v>6354</v>
      </c>
      <c r="C130" s="3">
        <v>0.5</v>
      </c>
      <c r="D130" s="3" t="s">
        <v>6355</v>
      </c>
      <c r="E130" s="3" t="s">
        <v>6356</v>
      </c>
      <c r="F130" s="3">
        <v>4</v>
      </c>
      <c r="G130" s="1" t="s">
        <v>6058</v>
      </c>
      <c r="H130" s="1" t="s">
        <v>6102</v>
      </c>
    </row>
    <row r="131" spans="1:8" ht="15.75" customHeight="1" thickBot="1" x14ac:dyDescent="0.3">
      <c r="A131" s="1" t="s">
        <v>245</v>
      </c>
      <c r="B131" s="1" t="s">
        <v>6357</v>
      </c>
      <c r="C131" s="3">
        <v>0</v>
      </c>
      <c r="D131" s="3" t="s">
        <v>6358</v>
      </c>
      <c r="E131" s="3" t="s">
        <v>6149</v>
      </c>
      <c r="F131" s="3">
        <v>3</v>
      </c>
      <c r="G131" s="1" t="s">
        <v>6053</v>
      </c>
      <c r="H131" s="1" t="s">
        <v>6063</v>
      </c>
    </row>
    <row r="132" spans="1:8" ht="15.75" customHeight="1" thickBot="1" x14ac:dyDescent="0.3">
      <c r="A132" s="1" t="s">
        <v>245</v>
      </c>
      <c r="B132" s="1" t="s">
        <v>6359</v>
      </c>
      <c r="C132" s="3">
        <v>0.4</v>
      </c>
      <c r="D132" s="3" t="s">
        <v>6360</v>
      </c>
      <c r="E132" s="3" t="s">
        <v>6361</v>
      </c>
      <c r="F132" s="3">
        <v>1</v>
      </c>
      <c r="G132" s="1" t="s">
        <v>6053</v>
      </c>
      <c r="H132" s="1" t="s">
        <v>6070</v>
      </c>
    </row>
    <row r="133" spans="1:8" ht="15.75" customHeight="1" thickBot="1" x14ac:dyDescent="0.3">
      <c r="A133" s="1" t="s">
        <v>245</v>
      </c>
      <c r="B133" s="1" t="s">
        <v>6362</v>
      </c>
      <c r="C133" s="3">
        <v>0.4</v>
      </c>
      <c r="D133" s="3" t="s">
        <v>6363</v>
      </c>
      <c r="E133" s="3" t="s">
        <v>6364</v>
      </c>
      <c r="F133" s="3">
        <v>1</v>
      </c>
      <c r="G133" s="1" t="s">
        <v>6130</v>
      </c>
      <c r="H133" s="1" t="s">
        <v>6131</v>
      </c>
    </row>
    <row r="134" spans="1:8" ht="15.75" customHeight="1" thickBot="1" x14ac:dyDescent="0.3">
      <c r="A134" s="1" t="s">
        <v>255</v>
      </c>
      <c r="B134" s="1" t="s">
        <v>6365</v>
      </c>
      <c r="C134" s="3">
        <v>0</v>
      </c>
      <c r="D134" s="3" t="s">
        <v>6105</v>
      </c>
      <c r="E134" s="3" t="s">
        <v>6081</v>
      </c>
      <c r="F134" s="3">
        <v>2</v>
      </c>
      <c r="G134" s="1" t="s">
        <v>6053</v>
      </c>
      <c r="H134" s="1" t="s">
        <v>6116</v>
      </c>
    </row>
    <row r="135" spans="1:8" ht="15.75" customHeight="1" thickBot="1" x14ac:dyDescent="0.3">
      <c r="A135" s="1" t="s">
        <v>252</v>
      </c>
      <c r="B135" s="1" t="s">
        <v>6366</v>
      </c>
      <c r="C135" s="3">
        <v>0</v>
      </c>
      <c r="D135" s="3" t="s">
        <v>6097</v>
      </c>
      <c r="E135" s="3" t="s">
        <v>6363</v>
      </c>
      <c r="F135" s="3">
        <v>2</v>
      </c>
      <c r="G135" s="1" t="s">
        <v>6058</v>
      </c>
      <c r="H135" s="1" t="s">
        <v>6218</v>
      </c>
    </row>
    <row r="136" spans="1:8" ht="15.75" customHeight="1" thickBot="1" x14ac:dyDescent="0.3">
      <c r="A136" s="1" t="s">
        <v>252</v>
      </c>
      <c r="B136" s="1" t="s">
        <v>6367</v>
      </c>
      <c r="C136" s="3">
        <v>0</v>
      </c>
      <c r="D136" s="3" t="s">
        <v>6209</v>
      </c>
      <c r="E136" s="3" t="s">
        <v>6193</v>
      </c>
      <c r="F136" s="3">
        <v>3</v>
      </c>
      <c r="G136" s="1" t="s">
        <v>6053</v>
      </c>
      <c r="H136" s="1" t="s">
        <v>6116</v>
      </c>
    </row>
    <row r="137" spans="1:8" ht="15.75" customHeight="1" thickBot="1" x14ac:dyDescent="0.3">
      <c r="A137" s="1" t="s">
        <v>252</v>
      </c>
      <c r="B137" s="1" t="s">
        <v>6284</v>
      </c>
      <c r="C137" s="3">
        <v>0</v>
      </c>
      <c r="D137" s="3" t="s">
        <v>6368</v>
      </c>
      <c r="E137" s="3" t="s">
        <v>6180</v>
      </c>
      <c r="F137" s="3">
        <v>5</v>
      </c>
      <c r="G137" s="1" t="s">
        <v>6053</v>
      </c>
      <c r="H137" s="1" t="s">
        <v>6116</v>
      </c>
    </row>
    <row r="138" spans="1:8" ht="15.75" customHeight="1" thickBot="1" x14ac:dyDescent="0.3">
      <c r="A138" s="1" t="s">
        <v>252</v>
      </c>
      <c r="B138" s="1" t="s">
        <v>6369</v>
      </c>
      <c r="C138" s="3">
        <v>0</v>
      </c>
      <c r="D138" s="3" t="s">
        <v>6272</v>
      </c>
      <c r="E138" s="3" t="s">
        <v>6180</v>
      </c>
      <c r="F138" s="3">
        <v>2</v>
      </c>
      <c r="G138" s="1" t="s">
        <v>6053</v>
      </c>
      <c r="H138" s="1" t="s">
        <v>6116</v>
      </c>
    </row>
    <row r="139" spans="1:8" ht="15.75" customHeight="1" thickBot="1" x14ac:dyDescent="0.3">
      <c r="A139" s="1" t="s">
        <v>252</v>
      </c>
      <c r="B139" s="1" t="s">
        <v>6370</v>
      </c>
      <c r="C139" s="3">
        <v>0.4</v>
      </c>
      <c r="D139" s="3" t="s">
        <v>6371</v>
      </c>
      <c r="E139" s="3" t="s">
        <v>6110</v>
      </c>
      <c r="F139" s="3">
        <v>3</v>
      </c>
      <c r="G139" s="1" t="s">
        <v>6130</v>
      </c>
      <c r="H139" s="1" t="s">
        <v>6131</v>
      </c>
    </row>
    <row r="140" spans="1:8" ht="15.75" customHeight="1" thickBot="1" x14ac:dyDescent="0.3">
      <c r="A140" s="1" t="s">
        <v>257</v>
      </c>
      <c r="B140" s="1" t="s">
        <v>6372</v>
      </c>
      <c r="C140" s="3">
        <v>0.5</v>
      </c>
      <c r="D140" s="3" t="s">
        <v>6373</v>
      </c>
      <c r="E140" s="3" t="s">
        <v>6374</v>
      </c>
      <c r="F140" s="3">
        <v>3</v>
      </c>
      <c r="G140" s="1" t="s">
        <v>6130</v>
      </c>
      <c r="H140" s="1" t="s">
        <v>6153</v>
      </c>
    </row>
    <row r="141" spans="1:8" ht="15.75" customHeight="1" thickBot="1" x14ac:dyDescent="0.3">
      <c r="A141" s="1" t="s">
        <v>261</v>
      </c>
      <c r="B141" s="1" t="s">
        <v>6375</v>
      </c>
      <c r="C141" s="3">
        <v>0.6</v>
      </c>
      <c r="D141" s="3" t="s">
        <v>6376</v>
      </c>
      <c r="E141" s="3" t="s">
        <v>6377</v>
      </c>
      <c r="F141" s="3">
        <v>2</v>
      </c>
      <c r="G141" s="1" t="s">
        <v>6058</v>
      </c>
      <c r="H141" s="1" t="s">
        <v>6095</v>
      </c>
    </row>
    <row r="142" spans="1:8" ht="15.75" customHeight="1" thickBot="1" x14ac:dyDescent="0.3">
      <c r="A142" s="1" t="s">
        <v>265</v>
      </c>
      <c r="B142" s="1" t="s">
        <v>6378</v>
      </c>
      <c r="C142" s="3">
        <v>0</v>
      </c>
      <c r="D142" s="3" t="s">
        <v>6379</v>
      </c>
      <c r="E142" s="3" t="s">
        <v>6266</v>
      </c>
      <c r="F142" s="3">
        <v>5</v>
      </c>
      <c r="G142" s="1" t="s">
        <v>6058</v>
      </c>
      <c r="H142" s="1" t="s">
        <v>6059</v>
      </c>
    </row>
    <row r="143" spans="1:8" ht="15.75" customHeight="1" thickBot="1" x14ac:dyDescent="0.3">
      <c r="A143" s="1" t="s">
        <v>265</v>
      </c>
      <c r="B143" s="1" t="s">
        <v>6380</v>
      </c>
      <c r="C143" s="3">
        <v>0</v>
      </c>
      <c r="D143" s="3" t="s">
        <v>6381</v>
      </c>
      <c r="E143" s="3" t="s">
        <v>6075</v>
      </c>
      <c r="F143" s="3">
        <v>6</v>
      </c>
      <c r="G143" s="1" t="s">
        <v>6053</v>
      </c>
      <c r="H143" s="1" t="s">
        <v>6116</v>
      </c>
    </row>
    <row r="144" spans="1:8" ht="15.75" customHeight="1" thickBot="1" x14ac:dyDescent="0.3">
      <c r="A144" s="1" t="s">
        <v>265</v>
      </c>
      <c r="B144" s="1" t="s">
        <v>6382</v>
      </c>
      <c r="C144" s="3">
        <v>0</v>
      </c>
      <c r="D144" s="3" t="s">
        <v>6383</v>
      </c>
      <c r="E144" s="3" t="s">
        <v>6184</v>
      </c>
      <c r="F144" s="3">
        <v>2</v>
      </c>
      <c r="G144" s="1" t="s">
        <v>6130</v>
      </c>
      <c r="H144" s="1" t="s">
        <v>6167</v>
      </c>
    </row>
    <row r="145" spans="1:8" ht="15.75" customHeight="1" thickBot="1" x14ac:dyDescent="0.3">
      <c r="A145" s="1" t="s">
        <v>268</v>
      </c>
      <c r="B145" s="1" t="s">
        <v>6384</v>
      </c>
      <c r="C145" s="3">
        <v>0.2</v>
      </c>
      <c r="D145" s="3" t="s">
        <v>6385</v>
      </c>
      <c r="E145" s="3" t="s">
        <v>6249</v>
      </c>
      <c r="F145" s="3">
        <v>6</v>
      </c>
      <c r="G145" s="1" t="s">
        <v>6058</v>
      </c>
      <c r="H145" s="1" t="s">
        <v>6218</v>
      </c>
    </row>
    <row r="146" spans="1:8" ht="15.75" customHeight="1" thickBot="1" x14ac:dyDescent="0.3">
      <c r="A146" s="1" t="s">
        <v>268</v>
      </c>
      <c r="B146" s="1" t="s">
        <v>6386</v>
      </c>
      <c r="C146" s="3">
        <v>0.5</v>
      </c>
      <c r="D146" s="3" t="s">
        <v>6196</v>
      </c>
      <c r="E146" s="3" t="s">
        <v>6254</v>
      </c>
      <c r="F146" s="3">
        <v>3</v>
      </c>
      <c r="G146" s="1" t="s">
        <v>6130</v>
      </c>
      <c r="H146" s="1" t="s">
        <v>6153</v>
      </c>
    </row>
    <row r="147" spans="1:8" ht="15.75" customHeight="1" thickBot="1" x14ac:dyDescent="0.3">
      <c r="A147" s="1" t="s">
        <v>272</v>
      </c>
      <c r="B147" s="1" t="s">
        <v>6387</v>
      </c>
      <c r="C147" s="3">
        <v>0</v>
      </c>
      <c r="D147" s="3" t="s">
        <v>6388</v>
      </c>
      <c r="E147" s="3" t="s">
        <v>6249</v>
      </c>
      <c r="F147" s="3">
        <v>12</v>
      </c>
      <c r="G147" s="1" t="s">
        <v>6053</v>
      </c>
      <c r="H147" s="1" t="s">
        <v>6063</v>
      </c>
    </row>
    <row r="148" spans="1:8" ht="15.75" customHeight="1" thickBot="1" x14ac:dyDescent="0.3">
      <c r="A148" s="1" t="s">
        <v>272</v>
      </c>
      <c r="B148" s="1" t="s">
        <v>6389</v>
      </c>
      <c r="C148" s="3">
        <v>0.1</v>
      </c>
      <c r="D148" s="3" t="s">
        <v>6390</v>
      </c>
      <c r="E148" s="3" t="s">
        <v>6351</v>
      </c>
      <c r="F148" s="3">
        <v>2</v>
      </c>
      <c r="G148" s="1" t="s">
        <v>6053</v>
      </c>
      <c r="H148" s="1" t="s">
        <v>6070</v>
      </c>
    </row>
    <row r="149" spans="1:8" ht="15.75" customHeight="1" thickBot="1" x14ac:dyDescent="0.3">
      <c r="A149" s="1" t="s">
        <v>272</v>
      </c>
      <c r="B149" s="1" t="s">
        <v>6391</v>
      </c>
      <c r="C149" s="3">
        <v>0</v>
      </c>
      <c r="D149" s="3" t="s">
        <v>6376</v>
      </c>
      <c r="E149" s="3" t="s">
        <v>6222</v>
      </c>
      <c r="F149" s="3">
        <v>1</v>
      </c>
      <c r="G149" s="1" t="s">
        <v>6130</v>
      </c>
      <c r="H149" s="1" t="s">
        <v>6131</v>
      </c>
    </row>
    <row r="150" spans="1:8" ht="15.75" customHeight="1" thickBot="1" x14ac:dyDescent="0.3">
      <c r="A150" s="1" t="s">
        <v>285</v>
      </c>
      <c r="B150" s="1" t="s">
        <v>6392</v>
      </c>
      <c r="C150" s="3">
        <v>0.2</v>
      </c>
      <c r="D150" s="3" t="s">
        <v>6393</v>
      </c>
      <c r="E150" s="3" t="s">
        <v>6051</v>
      </c>
      <c r="F150" s="3">
        <v>8</v>
      </c>
      <c r="G150" s="1" t="s">
        <v>6053</v>
      </c>
      <c r="H150" s="1" t="s">
        <v>6157</v>
      </c>
    </row>
    <row r="151" spans="1:8" ht="15.75" customHeight="1" thickBot="1" x14ac:dyDescent="0.3">
      <c r="A151" s="1" t="s">
        <v>285</v>
      </c>
      <c r="B151" s="1" t="s">
        <v>6178</v>
      </c>
      <c r="C151" s="3">
        <v>0.2</v>
      </c>
      <c r="D151" s="3" t="s">
        <v>6368</v>
      </c>
      <c r="E151" s="3" t="s">
        <v>6302</v>
      </c>
      <c r="F151" s="3">
        <v>3</v>
      </c>
      <c r="G151" s="1" t="s">
        <v>6053</v>
      </c>
      <c r="H151" s="1" t="s">
        <v>6070</v>
      </c>
    </row>
    <row r="152" spans="1:8" ht="15.75" customHeight="1" thickBot="1" x14ac:dyDescent="0.3">
      <c r="A152" s="1" t="s">
        <v>285</v>
      </c>
      <c r="B152" s="1" t="s">
        <v>6394</v>
      </c>
      <c r="C152" s="3">
        <v>0.2</v>
      </c>
      <c r="D152" s="3" t="s">
        <v>6395</v>
      </c>
      <c r="E152" s="3" t="s">
        <v>6396</v>
      </c>
      <c r="F152" s="3">
        <v>3</v>
      </c>
      <c r="G152" s="1" t="s">
        <v>6053</v>
      </c>
      <c r="H152" s="1" t="s">
        <v>6070</v>
      </c>
    </row>
    <row r="153" spans="1:8" ht="15.75" customHeight="1" thickBot="1" x14ac:dyDescent="0.3">
      <c r="A153" s="1" t="s">
        <v>283</v>
      </c>
      <c r="B153" s="1" t="s">
        <v>6127</v>
      </c>
      <c r="C153" s="3">
        <v>0</v>
      </c>
      <c r="D153" s="3" t="s">
        <v>6230</v>
      </c>
      <c r="E153" s="3" t="s">
        <v>6156</v>
      </c>
      <c r="F153" s="3">
        <v>2</v>
      </c>
      <c r="G153" s="1" t="s">
        <v>6053</v>
      </c>
      <c r="H153" s="1" t="s">
        <v>6116</v>
      </c>
    </row>
    <row r="154" spans="1:8" ht="15.75" customHeight="1" thickBot="1" x14ac:dyDescent="0.3">
      <c r="A154" s="1" t="s">
        <v>281</v>
      </c>
      <c r="B154" s="1" t="s">
        <v>6397</v>
      </c>
      <c r="C154" s="3">
        <v>0.1</v>
      </c>
      <c r="D154" s="3" t="s">
        <v>6398</v>
      </c>
      <c r="E154" s="3" t="s">
        <v>6364</v>
      </c>
      <c r="F154" s="3">
        <v>2</v>
      </c>
      <c r="G154" s="1" t="s">
        <v>6130</v>
      </c>
      <c r="H154" s="1" t="s">
        <v>6188</v>
      </c>
    </row>
    <row r="155" spans="1:8" ht="15.75" customHeight="1" thickBot="1" x14ac:dyDescent="0.3">
      <c r="A155" s="1" t="s">
        <v>278</v>
      </c>
      <c r="B155" s="1" t="s">
        <v>6399</v>
      </c>
      <c r="C155" s="3">
        <v>0</v>
      </c>
      <c r="D155" s="3" t="s">
        <v>6400</v>
      </c>
      <c r="E155" s="3" t="s">
        <v>6401</v>
      </c>
      <c r="F155" s="3">
        <v>3</v>
      </c>
      <c r="G155" s="1" t="s">
        <v>6058</v>
      </c>
      <c r="H155" s="1" t="s">
        <v>6059</v>
      </c>
    </row>
    <row r="156" spans="1:8" ht="15.75" customHeight="1" thickBot="1" x14ac:dyDescent="0.3">
      <c r="A156" s="1" t="s">
        <v>278</v>
      </c>
      <c r="B156" s="1" t="s">
        <v>6402</v>
      </c>
      <c r="C156" s="3">
        <v>0</v>
      </c>
      <c r="D156" s="3" t="s">
        <v>6403</v>
      </c>
      <c r="E156" s="3" t="s">
        <v>6404</v>
      </c>
      <c r="F156" s="3">
        <v>5</v>
      </c>
      <c r="G156" s="1" t="s">
        <v>6058</v>
      </c>
      <c r="H156" s="1" t="s">
        <v>6095</v>
      </c>
    </row>
    <row r="157" spans="1:8" ht="15.75" customHeight="1" thickBot="1" x14ac:dyDescent="0.3">
      <c r="A157" s="1" t="s">
        <v>278</v>
      </c>
      <c r="B157" s="1" t="s">
        <v>6405</v>
      </c>
      <c r="C157" s="3">
        <v>0</v>
      </c>
      <c r="D157" s="3" t="s">
        <v>6406</v>
      </c>
      <c r="E157" s="3" t="s">
        <v>6351</v>
      </c>
      <c r="F157" s="3">
        <v>4</v>
      </c>
      <c r="G157" s="1" t="s">
        <v>6053</v>
      </c>
      <c r="H157" s="1" t="s">
        <v>6063</v>
      </c>
    </row>
    <row r="158" spans="1:8" ht="15.75" customHeight="1" thickBot="1" x14ac:dyDescent="0.3">
      <c r="A158" s="1" t="s">
        <v>278</v>
      </c>
      <c r="B158" s="1" t="s">
        <v>6143</v>
      </c>
      <c r="C158" s="3">
        <v>0</v>
      </c>
      <c r="D158" s="3" t="s">
        <v>6396</v>
      </c>
      <c r="E158" s="3" t="s">
        <v>6105</v>
      </c>
      <c r="F158" s="3">
        <v>3</v>
      </c>
      <c r="G158" s="1" t="s">
        <v>6053</v>
      </c>
      <c r="H158" s="1" t="s">
        <v>6063</v>
      </c>
    </row>
    <row r="159" spans="1:8" ht="15.75" customHeight="1" thickBot="1" x14ac:dyDescent="0.3">
      <c r="A159" s="1" t="s">
        <v>275</v>
      </c>
      <c r="B159" s="1" t="s">
        <v>6407</v>
      </c>
      <c r="C159" s="3">
        <v>0</v>
      </c>
      <c r="D159" s="3" t="s">
        <v>6408</v>
      </c>
      <c r="E159" s="3" t="s">
        <v>6363</v>
      </c>
      <c r="F159" s="3">
        <v>4</v>
      </c>
      <c r="G159" s="1" t="s">
        <v>6053</v>
      </c>
      <c r="H159" s="1" t="s">
        <v>6063</v>
      </c>
    </row>
    <row r="160" spans="1:8" ht="15.75" customHeight="1" thickBot="1" x14ac:dyDescent="0.3">
      <c r="A160" s="1" t="s">
        <v>287</v>
      </c>
      <c r="B160" s="1" t="s">
        <v>6409</v>
      </c>
      <c r="C160" s="3">
        <v>0</v>
      </c>
      <c r="D160" s="3" t="s">
        <v>6184</v>
      </c>
      <c r="E160" s="3" t="s">
        <v>6360</v>
      </c>
      <c r="F160" s="3">
        <v>3</v>
      </c>
      <c r="G160" s="1" t="s">
        <v>6053</v>
      </c>
      <c r="H160" s="1" t="s">
        <v>6082</v>
      </c>
    </row>
    <row r="161" spans="1:8" ht="15.75" customHeight="1" thickBot="1" x14ac:dyDescent="0.3">
      <c r="A161" s="1" t="s">
        <v>290</v>
      </c>
      <c r="B161" s="1" t="s">
        <v>6410</v>
      </c>
      <c r="C161" s="3">
        <v>0</v>
      </c>
      <c r="D161" s="3" t="s">
        <v>6171</v>
      </c>
      <c r="E161" s="3" t="s">
        <v>6396</v>
      </c>
      <c r="F161" s="3">
        <v>2</v>
      </c>
      <c r="G161" s="1" t="s">
        <v>6053</v>
      </c>
      <c r="H161" s="1" t="s">
        <v>6063</v>
      </c>
    </row>
    <row r="162" spans="1:8" ht="15.75" customHeight="1" thickBot="1" x14ac:dyDescent="0.3">
      <c r="A162" s="1" t="s">
        <v>292</v>
      </c>
      <c r="B162" s="1" t="s">
        <v>6411</v>
      </c>
      <c r="C162" s="3">
        <v>0</v>
      </c>
      <c r="D162" s="3" t="s">
        <v>6314</v>
      </c>
      <c r="E162" s="3" t="s">
        <v>6281</v>
      </c>
      <c r="F162" s="3">
        <v>7</v>
      </c>
      <c r="G162" s="1" t="s">
        <v>6053</v>
      </c>
      <c r="H162" s="1" t="s">
        <v>6082</v>
      </c>
    </row>
    <row r="163" spans="1:8" ht="15.75" customHeight="1" thickBot="1" x14ac:dyDescent="0.3">
      <c r="A163" s="1" t="s">
        <v>296</v>
      </c>
      <c r="B163" s="1" t="s">
        <v>6412</v>
      </c>
      <c r="C163" s="3">
        <v>0</v>
      </c>
      <c r="D163" s="3" t="s">
        <v>6107</v>
      </c>
      <c r="E163" s="3" t="s">
        <v>6396</v>
      </c>
      <c r="F163" s="3">
        <v>3</v>
      </c>
      <c r="G163" s="1" t="s">
        <v>6053</v>
      </c>
      <c r="H163" s="1" t="s">
        <v>6063</v>
      </c>
    </row>
    <row r="164" spans="1:8" ht="15.75" customHeight="1" thickBot="1" x14ac:dyDescent="0.3">
      <c r="A164" s="1" t="s">
        <v>296</v>
      </c>
      <c r="B164" s="1" t="s">
        <v>6413</v>
      </c>
      <c r="C164" s="3">
        <v>0</v>
      </c>
      <c r="D164" s="3" t="s">
        <v>6414</v>
      </c>
      <c r="E164" s="3" t="s">
        <v>6062</v>
      </c>
      <c r="F164" s="3">
        <v>2</v>
      </c>
      <c r="G164" s="1" t="s">
        <v>6053</v>
      </c>
      <c r="H164" s="1" t="s">
        <v>6182</v>
      </c>
    </row>
    <row r="165" spans="1:8" ht="15.75" customHeight="1" thickBot="1" x14ac:dyDescent="0.3">
      <c r="A165" s="1" t="s">
        <v>296</v>
      </c>
      <c r="B165" s="1" t="s">
        <v>6415</v>
      </c>
      <c r="C165" s="3">
        <v>0.1</v>
      </c>
      <c r="D165" s="3" t="s">
        <v>6266</v>
      </c>
      <c r="E165" s="3" t="s">
        <v>6065</v>
      </c>
      <c r="F165" s="3">
        <v>5</v>
      </c>
      <c r="G165" s="1" t="s">
        <v>6053</v>
      </c>
      <c r="H165" s="1" t="s">
        <v>6070</v>
      </c>
    </row>
    <row r="166" spans="1:8" ht="15.75" customHeight="1" thickBot="1" x14ac:dyDescent="0.3">
      <c r="A166" s="1" t="s">
        <v>296</v>
      </c>
      <c r="B166" s="1" t="s">
        <v>6416</v>
      </c>
      <c r="C166" s="3">
        <v>0</v>
      </c>
      <c r="D166" s="3" t="s">
        <v>6417</v>
      </c>
      <c r="E166" s="3" t="s">
        <v>6201</v>
      </c>
      <c r="F166" s="3">
        <v>1</v>
      </c>
      <c r="G166" s="1" t="s">
        <v>6130</v>
      </c>
      <c r="H166" s="1" t="s">
        <v>6167</v>
      </c>
    </row>
    <row r="167" spans="1:8" ht="15.75" customHeight="1" thickBot="1" x14ac:dyDescent="0.3">
      <c r="A167" s="1" t="s">
        <v>298</v>
      </c>
      <c r="B167" s="1" t="s">
        <v>6418</v>
      </c>
      <c r="C167" s="3">
        <v>0</v>
      </c>
      <c r="D167" s="3" t="s">
        <v>6419</v>
      </c>
      <c r="E167" s="3" t="s">
        <v>6420</v>
      </c>
      <c r="F167" s="3">
        <v>3</v>
      </c>
      <c r="G167" s="1" t="s">
        <v>6130</v>
      </c>
      <c r="H167" s="1" t="s">
        <v>6153</v>
      </c>
    </row>
    <row r="168" spans="1:8" ht="15.75" customHeight="1" thickBot="1" x14ac:dyDescent="0.3">
      <c r="A168" s="1" t="s">
        <v>301</v>
      </c>
      <c r="B168" s="1" t="s">
        <v>6421</v>
      </c>
      <c r="C168" s="3">
        <v>0.5</v>
      </c>
      <c r="D168" s="3" t="s">
        <v>6422</v>
      </c>
      <c r="E168" s="3" t="s">
        <v>6423</v>
      </c>
      <c r="F168" s="3">
        <v>2</v>
      </c>
      <c r="G168" s="1" t="s">
        <v>6058</v>
      </c>
      <c r="H168" s="1" t="s">
        <v>6095</v>
      </c>
    </row>
    <row r="169" spans="1:8" ht="15.75" customHeight="1" thickBot="1" x14ac:dyDescent="0.3">
      <c r="A169" s="1" t="s">
        <v>303</v>
      </c>
      <c r="B169" s="1" t="s">
        <v>6424</v>
      </c>
      <c r="C169" s="3">
        <v>0</v>
      </c>
      <c r="D169" s="3" t="s">
        <v>6213</v>
      </c>
      <c r="E169" s="3" t="s">
        <v>6105</v>
      </c>
      <c r="F169" s="3">
        <v>2</v>
      </c>
      <c r="G169" s="1" t="s">
        <v>6053</v>
      </c>
      <c r="H169" s="1" t="s">
        <v>6082</v>
      </c>
    </row>
    <row r="170" spans="1:8" ht="15.75" customHeight="1" thickBot="1" x14ac:dyDescent="0.3">
      <c r="A170" s="1" t="s">
        <v>306</v>
      </c>
      <c r="B170" s="1" t="s">
        <v>6303</v>
      </c>
      <c r="C170" s="3">
        <v>0.1</v>
      </c>
      <c r="D170" s="3" t="s">
        <v>6425</v>
      </c>
      <c r="E170" s="3" t="s">
        <v>6213</v>
      </c>
      <c r="F170" s="3">
        <v>9</v>
      </c>
      <c r="G170" s="1" t="s">
        <v>6053</v>
      </c>
      <c r="H170" s="1" t="s">
        <v>6116</v>
      </c>
    </row>
    <row r="171" spans="1:8" ht="15.75" customHeight="1" thickBot="1" x14ac:dyDescent="0.3">
      <c r="A171" s="1" t="s">
        <v>308</v>
      </c>
      <c r="B171" s="1" t="s">
        <v>6426</v>
      </c>
      <c r="C171" s="3">
        <v>0</v>
      </c>
      <c r="D171" s="3" t="s">
        <v>6427</v>
      </c>
      <c r="E171" s="3" t="s">
        <v>6094</v>
      </c>
      <c r="F171" s="3">
        <v>3</v>
      </c>
      <c r="G171" s="1" t="s">
        <v>6053</v>
      </c>
      <c r="H171" s="1" t="s">
        <v>6063</v>
      </c>
    </row>
    <row r="172" spans="1:8" ht="15.75" customHeight="1" thickBot="1" x14ac:dyDescent="0.3">
      <c r="A172" s="1" t="s">
        <v>317</v>
      </c>
      <c r="B172" s="1" t="s">
        <v>6428</v>
      </c>
      <c r="C172" s="3">
        <v>0</v>
      </c>
      <c r="D172" s="3" t="s">
        <v>6429</v>
      </c>
      <c r="E172" s="3" t="s">
        <v>6115</v>
      </c>
      <c r="F172" s="3">
        <v>4</v>
      </c>
      <c r="G172" s="1" t="s">
        <v>6053</v>
      </c>
      <c r="H172" s="1" t="s">
        <v>6182</v>
      </c>
    </row>
    <row r="173" spans="1:8" ht="15.75" customHeight="1" thickBot="1" x14ac:dyDescent="0.3">
      <c r="A173" s="1" t="s">
        <v>317</v>
      </c>
      <c r="B173" s="1" t="s">
        <v>6430</v>
      </c>
      <c r="C173" s="3">
        <v>0</v>
      </c>
      <c r="D173" s="3" t="s">
        <v>6330</v>
      </c>
      <c r="E173" s="3" t="s">
        <v>6274</v>
      </c>
      <c r="F173" s="3">
        <v>2</v>
      </c>
      <c r="G173" s="1" t="s">
        <v>6053</v>
      </c>
      <c r="H173" s="1" t="s">
        <v>6070</v>
      </c>
    </row>
    <row r="174" spans="1:8" ht="15.75" customHeight="1" thickBot="1" x14ac:dyDescent="0.3">
      <c r="A174" s="1" t="s">
        <v>312</v>
      </c>
      <c r="B174" s="1" t="s">
        <v>6431</v>
      </c>
      <c r="C174" s="3">
        <v>0</v>
      </c>
      <c r="D174" s="3" t="s">
        <v>6406</v>
      </c>
      <c r="E174" s="3" t="s">
        <v>6277</v>
      </c>
      <c r="F174" s="3">
        <v>4</v>
      </c>
      <c r="G174" s="1" t="s">
        <v>6053</v>
      </c>
      <c r="H174" s="1" t="s">
        <v>6063</v>
      </c>
    </row>
    <row r="175" spans="1:8" ht="15.75" customHeight="1" thickBot="1" x14ac:dyDescent="0.3">
      <c r="A175" s="1" t="s">
        <v>321</v>
      </c>
      <c r="B175" s="1" t="s">
        <v>6432</v>
      </c>
      <c r="C175" s="3">
        <v>0</v>
      </c>
      <c r="D175" s="3" t="s">
        <v>6245</v>
      </c>
      <c r="E175" s="3" t="s">
        <v>6098</v>
      </c>
      <c r="F175" s="3">
        <v>3</v>
      </c>
      <c r="G175" s="1" t="s">
        <v>6053</v>
      </c>
      <c r="H175" s="1" t="s">
        <v>6063</v>
      </c>
    </row>
    <row r="176" spans="1:8" ht="15.75" customHeight="1" thickBot="1" x14ac:dyDescent="0.3">
      <c r="A176" s="1" t="s">
        <v>321</v>
      </c>
      <c r="B176" s="1" t="s">
        <v>6433</v>
      </c>
      <c r="C176" s="3">
        <v>0</v>
      </c>
      <c r="D176" s="3" t="s">
        <v>6434</v>
      </c>
      <c r="E176" s="3" t="s">
        <v>6347</v>
      </c>
      <c r="F176" s="3">
        <v>6</v>
      </c>
      <c r="G176" s="1" t="s">
        <v>6053</v>
      </c>
      <c r="H176" s="1" t="s">
        <v>6163</v>
      </c>
    </row>
    <row r="177" spans="1:8" ht="15.75" customHeight="1" thickBot="1" x14ac:dyDescent="0.3">
      <c r="A177" s="1" t="s">
        <v>324</v>
      </c>
      <c r="B177" s="1" t="s">
        <v>6435</v>
      </c>
      <c r="C177" s="3">
        <v>0.1</v>
      </c>
      <c r="D177" s="3" t="s">
        <v>6436</v>
      </c>
      <c r="E177" s="3" t="s">
        <v>6437</v>
      </c>
      <c r="F177" s="3">
        <v>6</v>
      </c>
      <c r="G177" s="1" t="s">
        <v>6053</v>
      </c>
      <c r="H177" s="1" t="s">
        <v>6157</v>
      </c>
    </row>
    <row r="178" spans="1:8" ht="15.75" customHeight="1" thickBot="1" x14ac:dyDescent="0.3">
      <c r="A178" s="1" t="s">
        <v>324</v>
      </c>
      <c r="B178" s="1" t="s">
        <v>6438</v>
      </c>
      <c r="C178" s="3">
        <v>0.1</v>
      </c>
      <c r="D178" s="3" t="s">
        <v>6439</v>
      </c>
      <c r="E178" s="3" t="s">
        <v>6098</v>
      </c>
      <c r="F178" s="3">
        <v>2</v>
      </c>
      <c r="G178" s="1" t="s">
        <v>6053</v>
      </c>
      <c r="H178" s="1" t="s">
        <v>6070</v>
      </c>
    </row>
    <row r="179" spans="1:8" ht="15.75" customHeight="1" thickBot="1" x14ac:dyDescent="0.3">
      <c r="A179" s="1" t="s">
        <v>319</v>
      </c>
      <c r="B179" s="1" t="s">
        <v>6440</v>
      </c>
      <c r="C179" s="3">
        <v>0.1</v>
      </c>
      <c r="D179" s="3" t="s">
        <v>6441</v>
      </c>
      <c r="E179" s="3" t="s">
        <v>6126</v>
      </c>
      <c r="F179" s="3">
        <v>1</v>
      </c>
      <c r="G179" s="1" t="s">
        <v>6130</v>
      </c>
      <c r="H179" s="1" t="s">
        <v>6188</v>
      </c>
    </row>
    <row r="180" spans="1:8" ht="15.75" customHeight="1" thickBot="1" x14ac:dyDescent="0.3">
      <c r="A180" s="1" t="s">
        <v>327</v>
      </c>
      <c r="B180" s="1" t="s">
        <v>6442</v>
      </c>
      <c r="C180" s="3">
        <v>0</v>
      </c>
      <c r="D180" s="3" t="s">
        <v>6094</v>
      </c>
      <c r="E180" s="3" t="s">
        <v>6214</v>
      </c>
      <c r="F180" s="3">
        <v>3</v>
      </c>
      <c r="G180" s="1" t="s">
        <v>6053</v>
      </c>
      <c r="H180" s="1" t="s">
        <v>6112</v>
      </c>
    </row>
    <row r="181" spans="1:8" ht="15.75" customHeight="1" thickBot="1" x14ac:dyDescent="0.3">
      <c r="A181" s="1" t="s">
        <v>330</v>
      </c>
      <c r="B181" s="1" t="s">
        <v>6443</v>
      </c>
      <c r="C181" s="3">
        <v>0.1</v>
      </c>
      <c r="D181" s="3" t="s">
        <v>6444</v>
      </c>
      <c r="E181" s="3" t="s">
        <v>6203</v>
      </c>
      <c r="F181" s="3">
        <v>3</v>
      </c>
      <c r="G181" s="1" t="s">
        <v>6058</v>
      </c>
      <c r="H181" s="1" t="s">
        <v>6095</v>
      </c>
    </row>
    <row r="182" spans="1:8" ht="15.75" customHeight="1" thickBot="1" x14ac:dyDescent="0.3">
      <c r="A182" s="1" t="s">
        <v>330</v>
      </c>
      <c r="B182" s="1" t="s">
        <v>6445</v>
      </c>
      <c r="C182" s="3">
        <v>0.1</v>
      </c>
      <c r="D182" s="3" t="s">
        <v>6166</v>
      </c>
      <c r="E182" s="3" t="s">
        <v>6214</v>
      </c>
      <c r="F182" s="3">
        <v>1</v>
      </c>
      <c r="G182" s="1" t="s">
        <v>6053</v>
      </c>
      <c r="H182" s="1" t="s">
        <v>6063</v>
      </c>
    </row>
    <row r="183" spans="1:8" ht="15.75" customHeight="1" thickBot="1" x14ac:dyDescent="0.3">
      <c r="A183" s="1" t="s">
        <v>330</v>
      </c>
      <c r="B183" s="1" t="s">
        <v>6446</v>
      </c>
      <c r="C183" s="3">
        <v>0.1</v>
      </c>
      <c r="D183" s="3" t="s">
        <v>6360</v>
      </c>
      <c r="E183" s="3" t="s">
        <v>6298</v>
      </c>
      <c r="F183" s="3">
        <v>2</v>
      </c>
      <c r="G183" s="1" t="s">
        <v>6053</v>
      </c>
      <c r="H183" s="1" t="s">
        <v>6063</v>
      </c>
    </row>
    <row r="184" spans="1:8" ht="15.75" customHeight="1" thickBot="1" x14ac:dyDescent="0.3">
      <c r="A184" s="1" t="s">
        <v>330</v>
      </c>
      <c r="B184" s="1" t="s">
        <v>6447</v>
      </c>
      <c r="C184" s="3">
        <v>0.1</v>
      </c>
      <c r="D184" s="3" t="s">
        <v>6179</v>
      </c>
      <c r="E184" s="3" t="s">
        <v>6317</v>
      </c>
      <c r="F184" s="3">
        <v>4</v>
      </c>
      <c r="G184" s="1" t="s">
        <v>6053</v>
      </c>
      <c r="H184" s="1" t="s">
        <v>6116</v>
      </c>
    </row>
    <row r="185" spans="1:8" ht="15.75" customHeight="1" thickBot="1" x14ac:dyDescent="0.3">
      <c r="A185" s="1" t="s">
        <v>330</v>
      </c>
      <c r="B185" s="1" t="s">
        <v>6448</v>
      </c>
      <c r="C185" s="3">
        <v>0.1</v>
      </c>
      <c r="D185" s="3" t="s">
        <v>6302</v>
      </c>
      <c r="E185" s="3" t="s">
        <v>6180</v>
      </c>
      <c r="F185" s="3">
        <v>2</v>
      </c>
      <c r="G185" s="1" t="s">
        <v>6053</v>
      </c>
      <c r="H185" s="1" t="s">
        <v>6082</v>
      </c>
    </row>
    <row r="186" spans="1:8" ht="15.75" customHeight="1" thickBot="1" x14ac:dyDescent="0.3">
      <c r="A186" s="1" t="s">
        <v>332</v>
      </c>
      <c r="B186" s="1" t="s">
        <v>6449</v>
      </c>
      <c r="C186" s="3">
        <v>0</v>
      </c>
      <c r="D186" s="3" t="s">
        <v>6450</v>
      </c>
      <c r="E186" s="3" t="s">
        <v>6105</v>
      </c>
      <c r="F186" s="3">
        <v>2</v>
      </c>
      <c r="G186" s="1" t="s">
        <v>6053</v>
      </c>
      <c r="H186" s="1" t="s">
        <v>6163</v>
      </c>
    </row>
    <row r="187" spans="1:8" ht="15.75" customHeight="1" thickBot="1" x14ac:dyDescent="0.3">
      <c r="A187" s="1" t="s">
        <v>336</v>
      </c>
      <c r="B187" s="1" t="s">
        <v>6451</v>
      </c>
      <c r="C187" s="3">
        <v>0</v>
      </c>
      <c r="D187" s="3" t="s">
        <v>6062</v>
      </c>
      <c r="E187" s="3" t="s">
        <v>6115</v>
      </c>
      <c r="F187" s="3">
        <v>3</v>
      </c>
      <c r="G187" s="1" t="s">
        <v>6053</v>
      </c>
      <c r="H187" s="1" t="s">
        <v>6112</v>
      </c>
    </row>
    <row r="188" spans="1:8" ht="15.75" customHeight="1" thickBot="1" x14ac:dyDescent="0.3">
      <c r="A188" s="1" t="s">
        <v>336</v>
      </c>
      <c r="B188" s="1" t="s">
        <v>6452</v>
      </c>
      <c r="C188" s="3">
        <v>0.1</v>
      </c>
      <c r="D188" s="3" t="s">
        <v>6453</v>
      </c>
      <c r="E188" s="3" t="s">
        <v>6193</v>
      </c>
      <c r="F188" s="3">
        <v>5</v>
      </c>
      <c r="G188" s="1" t="s">
        <v>6053</v>
      </c>
      <c r="H188" s="1" t="s">
        <v>6070</v>
      </c>
    </row>
    <row r="189" spans="1:8" ht="15.75" customHeight="1" thickBot="1" x14ac:dyDescent="0.3">
      <c r="A189" s="1" t="s">
        <v>342</v>
      </c>
      <c r="B189" s="1" t="s">
        <v>6454</v>
      </c>
      <c r="C189" s="3">
        <v>0</v>
      </c>
      <c r="D189" s="3" t="s">
        <v>6274</v>
      </c>
      <c r="E189" s="3" t="s">
        <v>6223</v>
      </c>
      <c r="F189" s="3">
        <v>3</v>
      </c>
      <c r="G189" s="1" t="s">
        <v>6053</v>
      </c>
      <c r="H189" s="1" t="s">
        <v>6082</v>
      </c>
    </row>
    <row r="190" spans="1:8" ht="15.75" customHeight="1" thickBot="1" x14ac:dyDescent="0.3">
      <c r="A190" s="1" t="s">
        <v>340</v>
      </c>
      <c r="B190" s="1" t="s">
        <v>6455</v>
      </c>
      <c r="C190" s="3">
        <v>0.1</v>
      </c>
      <c r="D190" s="3" t="s">
        <v>6216</v>
      </c>
      <c r="E190" s="3" t="s">
        <v>6213</v>
      </c>
      <c r="F190" s="3">
        <v>4</v>
      </c>
      <c r="G190" s="1" t="s">
        <v>6053</v>
      </c>
      <c r="H190" s="1" t="s">
        <v>6070</v>
      </c>
    </row>
    <row r="191" spans="1:8" ht="15.75" customHeight="1" thickBot="1" x14ac:dyDescent="0.3">
      <c r="A191" s="1" t="s">
        <v>349</v>
      </c>
      <c r="B191" s="1" t="s">
        <v>6456</v>
      </c>
      <c r="C191" s="3">
        <v>0</v>
      </c>
      <c r="D191" s="3" t="s">
        <v>6457</v>
      </c>
      <c r="E191" s="3" t="s">
        <v>6098</v>
      </c>
      <c r="F191" s="3">
        <v>2</v>
      </c>
      <c r="G191" s="1" t="s">
        <v>6058</v>
      </c>
      <c r="H191" s="1" t="s">
        <v>6059</v>
      </c>
    </row>
    <row r="192" spans="1:8" ht="15.75" customHeight="1" thickBot="1" x14ac:dyDescent="0.3">
      <c r="A192" s="1" t="s">
        <v>353</v>
      </c>
      <c r="B192" s="1" t="s">
        <v>6458</v>
      </c>
      <c r="C192" s="3">
        <v>0</v>
      </c>
      <c r="D192" s="3" t="s">
        <v>6376</v>
      </c>
      <c r="E192" s="3" t="s">
        <v>6115</v>
      </c>
      <c r="F192" s="3">
        <v>7</v>
      </c>
      <c r="G192" s="1" t="s">
        <v>6053</v>
      </c>
      <c r="H192" s="1" t="s">
        <v>6112</v>
      </c>
    </row>
    <row r="193" spans="1:8" ht="15.75" customHeight="1" thickBot="1" x14ac:dyDescent="0.3">
      <c r="A193" s="1" t="s">
        <v>353</v>
      </c>
      <c r="B193" s="1" t="s">
        <v>6459</v>
      </c>
      <c r="C193" s="3">
        <v>0</v>
      </c>
      <c r="D193" s="3" t="s">
        <v>6460</v>
      </c>
      <c r="E193" s="3" t="s">
        <v>6461</v>
      </c>
      <c r="F193" s="3">
        <v>3</v>
      </c>
      <c r="G193" s="1" t="s">
        <v>6053</v>
      </c>
      <c r="H193" s="1" t="s">
        <v>6163</v>
      </c>
    </row>
    <row r="194" spans="1:8" ht="15.75" customHeight="1" thickBot="1" x14ac:dyDescent="0.3">
      <c r="A194" s="1" t="s">
        <v>353</v>
      </c>
      <c r="B194" s="1" t="s">
        <v>6462</v>
      </c>
      <c r="C194" s="3">
        <v>0.4</v>
      </c>
      <c r="D194" s="3" t="s">
        <v>6463</v>
      </c>
      <c r="E194" s="3" t="s">
        <v>6094</v>
      </c>
      <c r="F194" s="3">
        <v>2</v>
      </c>
      <c r="G194" s="1" t="s">
        <v>6130</v>
      </c>
      <c r="H194" s="1" t="s">
        <v>6153</v>
      </c>
    </row>
    <row r="195" spans="1:8" ht="15.75" customHeight="1" thickBot="1" x14ac:dyDescent="0.3">
      <c r="A195" s="1" t="s">
        <v>356</v>
      </c>
      <c r="B195" s="1" t="s">
        <v>6464</v>
      </c>
      <c r="C195" s="3">
        <v>0</v>
      </c>
      <c r="D195" s="3" t="s">
        <v>6173</v>
      </c>
      <c r="E195" s="3" t="s">
        <v>6249</v>
      </c>
      <c r="F195" s="3">
        <v>2</v>
      </c>
      <c r="G195" s="1" t="s">
        <v>6053</v>
      </c>
      <c r="H195" s="1" t="s">
        <v>6063</v>
      </c>
    </row>
    <row r="196" spans="1:8" ht="15.75" customHeight="1" thickBot="1" x14ac:dyDescent="0.3">
      <c r="A196" s="1" t="s">
        <v>345</v>
      </c>
      <c r="B196" s="1" t="s">
        <v>6465</v>
      </c>
      <c r="C196" s="3">
        <v>0</v>
      </c>
      <c r="D196" s="3" t="s">
        <v>6466</v>
      </c>
      <c r="E196" s="3" t="s">
        <v>6133</v>
      </c>
      <c r="F196" s="3">
        <v>3</v>
      </c>
      <c r="G196" s="1" t="s">
        <v>6058</v>
      </c>
      <c r="H196" s="1" t="s">
        <v>6218</v>
      </c>
    </row>
    <row r="197" spans="1:8" ht="15.75" customHeight="1" thickBot="1" x14ac:dyDescent="0.3">
      <c r="A197" s="1" t="s">
        <v>345</v>
      </c>
      <c r="B197" s="1" t="s">
        <v>6306</v>
      </c>
      <c r="C197" s="3">
        <v>0</v>
      </c>
      <c r="D197" s="3" t="s">
        <v>6138</v>
      </c>
      <c r="E197" s="3" t="s">
        <v>6156</v>
      </c>
      <c r="F197" s="3">
        <v>3</v>
      </c>
      <c r="G197" s="1" t="s">
        <v>6053</v>
      </c>
      <c r="H197" s="1" t="s">
        <v>6070</v>
      </c>
    </row>
    <row r="198" spans="1:8" ht="15.75" customHeight="1" thickBot="1" x14ac:dyDescent="0.3">
      <c r="A198" s="1" t="s">
        <v>358</v>
      </c>
      <c r="B198" s="1" t="s">
        <v>6467</v>
      </c>
      <c r="C198" s="3">
        <v>0.5</v>
      </c>
      <c r="D198" s="3" t="s">
        <v>6468</v>
      </c>
      <c r="E198" s="3" t="s">
        <v>6469</v>
      </c>
      <c r="F198" s="3">
        <v>5</v>
      </c>
      <c r="G198" s="1" t="s">
        <v>6130</v>
      </c>
      <c r="H198" s="1" t="s">
        <v>6131</v>
      </c>
    </row>
    <row r="199" spans="1:8" ht="15.75" customHeight="1" thickBot="1" x14ac:dyDescent="0.3">
      <c r="A199" s="1" t="s">
        <v>361</v>
      </c>
      <c r="B199" s="1" t="s">
        <v>6470</v>
      </c>
      <c r="C199" s="3">
        <v>0</v>
      </c>
      <c r="D199" s="3" t="s">
        <v>6110</v>
      </c>
      <c r="E199" s="3" t="s">
        <v>6471</v>
      </c>
      <c r="F199" s="3">
        <v>3</v>
      </c>
      <c r="G199" s="1" t="s">
        <v>6053</v>
      </c>
      <c r="H199" s="1" t="s">
        <v>6116</v>
      </c>
    </row>
    <row r="200" spans="1:8" ht="15.75" customHeight="1" thickBot="1" x14ac:dyDescent="0.3">
      <c r="A200" s="1" t="s">
        <v>361</v>
      </c>
      <c r="B200" s="1" t="s">
        <v>6472</v>
      </c>
      <c r="C200" s="3">
        <v>0</v>
      </c>
      <c r="D200" s="3" t="s">
        <v>6072</v>
      </c>
      <c r="E200" s="3" t="s">
        <v>6065</v>
      </c>
      <c r="F200" s="3">
        <v>2</v>
      </c>
      <c r="G200" s="1" t="s">
        <v>6053</v>
      </c>
      <c r="H200" s="1" t="s">
        <v>6054</v>
      </c>
    </row>
    <row r="201" spans="1:8" ht="15.75" customHeight="1" thickBot="1" x14ac:dyDescent="0.3">
      <c r="A201" s="1" t="s">
        <v>364</v>
      </c>
      <c r="B201" s="1" t="s">
        <v>6473</v>
      </c>
      <c r="C201" s="3">
        <v>0</v>
      </c>
      <c r="D201" s="3" t="s">
        <v>6474</v>
      </c>
      <c r="E201" s="3" t="s">
        <v>6304</v>
      </c>
      <c r="F201" s="3">
        <v>7</v>
      </c>
      <c r="G201" s="1" t="s">
        <v>6058</v>
      </c>
      <c r="H201" s="1" t="s">
        <v>6218</v>
      </c>
    </row>
    <row r="202" spans="1:8" ht="15.75" customHeight="1" thickBot="1" x14ac:dyDescent="0.3">
      <c r="A202" s="1" t="s">
        <v>364</v>
      </c>
      <c r="B202" s="1" t="s">
        <v>6475</v>
      </c>
      <c r="C202" s="3">
        <v>0</v>
      </c>
      <c r="D202" s="3" t="s">
        <v>6434</v>
      </c>
      <c r="E202" s="3" t="s">
        <v>6180</v>
      </c>
      <c r="F202" s="3">
        <v>4</v>
      </c>
      <c r="G202" s="1" t="s">
        <v>6053</v>
      </c>
      <c r="H202" s="1" t="s">
        <v>6054</v>
      </c>
    </row>
    <row r="203" spans="1:8" ht="15.75" customHeight="1" thickBot="1" x14ac:dyDescent="0.3">
      <c r="A203" s="1" t="s">
        <v>368</v>
      </c>
      <c r="B203" s="1" t="s">
        <v>6476</v>
      </c>
      <c r="C203" s="3">
        <v>0</v>
      </c>
      <c r="D203" s="3" t="s">
        <v>6477</v>
      </c>
      <c r="E203" s="3" t="s">
        <v>6065</v>
      </c>
      <c r="F203" s="3">
        <v>9</v>
      </c>
      <c r="G203" s="1" t="s">
        <v>6053</v>
      </c>
      <c r="H203" s="1" t="s">
        <v>6116</v>
      </c>
    </row>
    <row r="204" spans="1:8" ht="15.75" customHeight="1" thickBot="1" x14ac:dyDescent="0.3">
      <c r="A204" s="1" t="s">
        <v>368</v>
      </c>
      <c r="B204" s="1" t="s">
        <v>6478</v>
      </c>
      <c r="C204" s="3">
        <v>0</v>
      </c>
      <c r="D204" s="3" t="s">
        <v>6479</v>
      </c>
      <c r="E204" s="3" t="s">
        <v>6480</v>
      </c>
      <c r="F204" s="3">
        <v>5</v>
      </c>
      <c r="G204" s="1" t="s">
        <v>6053</v>
      </c>
      <c r="H204" s="1" t="s">
        <v>6116</v>
      </c>
    </row>
    <row r="205" spans="1:8" ht="15.75" customHeight="1" thickBot="1" x14ac:dyDescent="0.3">
      <c r="A205" s="1" t="s">
        <v>368</v>
      </c>
      <c r="B205" s="1" t="s">
        <v>6438</v>
      </c>
      <c r="C205" s="3">
        <v>0.1</v>
      </c>
      <c r="D205" s="3" t="s">
        <v>6439</v>
      </c>
      <c r="E205" s="3" t="s">
        <v>6098</v>
      </c>
      <c r="F205" s="3">
        <v>2</v>
      </c>
      <c r="G205" s="1" t="s">
        <v>6053</v>
      </c>
      <c r="H205" s="1" t="s">
        <v>6070</v>
      </c>
    </row>
    <row r="206" spans="1:8" ht="15.75" customHeight="1" thickBot="1" x14ac:dyDescent="0.3">
      <c r="A206" s="1" t="s">
        <v>368</v>
      </c>
      <c r="B206" s="1" t="s">
        <v>6481</v>
      </c>
      <c r="C206" s="3">
        <v>0.15</v>
      </c>
      <c r="D206" s="3" t="s">
        <v>6482</v>
      </c>
      <c r="E206" s="3" t="s">
        <v>6156</v>
      </c>
      <c r="F206" s="3">
        <v>2</v>
      </c>
      <c r="G206" s="1" t="s">
        <v>6130</v>
      </c>
      <c r="H206" s="1" t="s">
        <v>6153</v>
      </c>
    </row>
    <row r="207" spans="1:8" ht="15.75" customHeight="1" thickBot="1" x14ac:dyDescent="0.3">
      <c r="A207" s="1" t="s">
        <v>373</v>
      </c>
      <c r="B207" s="1" t="s">
        <v>6483</v>
      </c>
      <c r="C207" s="3">
        <v>0</v>
      </c>
      <c r="D207" s="3" t="s">
        <v>6484</v>
      </c>
      <c r="E207" s="3" t="s">
        <v>6051</v>
      </c>
      <c r="F207" s="3">
        <v>5</v>
      </c>
      <c r="G207" s="1" t="s">
        <v>6053</v>
      </c>
      <c r="H207" s="1" t="s">
        <v>6082</v>
      </c>
    </row>
    <row r="208" spans="1:8" ht="15.75" customHeight="1" thickBot="1" x14ac:dyDescent="0.3">
      <c r="A208" s="1" t="s">
        <v>376</v>
      </c>
      <c r="B208" s="1" t="s">
        <v>6485</v>
      </c>
      <c r="C208" s="3">
        <v>0</v>
      </c>
      <c r="D208" s="3" t="s">
        <v>6280</v>
      </c>
      <c r="E208" s="3" t="s">
        <v>6078</v>
      </c>
      <c r="F208" s="3">
        <v>3</v>
      </c>
      <c r="G208" s="1" t="s">
        <v>6053</v>
      </c>
      <c r="H208" s="1" t="s">
        <v>6063</v>
      </c>
    </row>
    <row r="209" spans="1:8" ht="15.75" customHeight="1" thickBot="1" x14ac:dyDescent="0.3">
      <c r="A209" s="1" t="s">
        <v>371</v>
      </c>
      <c r="B209" s="1" t="s">
        <v>6486</v>
      </c>
      <c r="C209" s="3">
        <v>0.5</v>
      </c>
      <c r="D209" s="3" t="s">
        <v>6281</v>
      </c>
      <c r="E209" s="3" t="s">
        <v>6487</v>
      </c>
      <c r="F209" s="3">
        <v>2</v>
      </c>
      <c r="G209" s="1" t="s">
        <v>6053</v>
      </c>
      <c r="H209" s="1" t="s">
        <v>6063</v>
      </c>
    </row>
    <row r="210" spans="1:8" ht="15.75" customHeight="1" thickBot="1" x14ac:dyDescent="0.3">
      <c r="A210" s="1" t="s">
        <v>371</v>
      </c>
      <c r="B210" s="1" t="s">
        <v>6488</v>
      </c>
      <c r="C210" s="3">
        <v>0.5</v>
      </c>
      <c r="D210" s="3" t="s">
        <v>6115</v>
      </c>
      <c r="E210" s="3" t="s">
        <v>6489</v>
      </c>
      <c r="F210" s="3">
        <v>1</v>
      </c>
      <c r="G210" s="1" t="s">
        <v>6053</v>
      </c>
      <c r="H210" s="1" t="s">
        <v>6082</v>
      </c>
    </row>
    <row r="211" spans="1:8" ht="15.75" customHeight="1" thickBot="1" x14ac:dyDescent="0.3">
      <c r="A211" s="1" t="s">
        <v>379</v>
      </c>
      <c r="B211" s="1" t="s">
        <v>6490</v>
      </c>
      <c r="C211" s="3">
        <v>0.5</v>
      </c>
      <c r="D211" s="3" t="s">
        <v>6068</v>
      </c>
      <c r="E211" s="3" t="s">
        <v>6136</v>
      </c>
      <c r="F211" s="3">
        <v>3</v>
      </c>
      <c r="G211" s="1" t="s">
        <v>6053</v>
      </c>
      <c r="H211" s="1" t="s">
        <v>6112</v>
      </c>
    </row>
    <row r="212" spans="1:8" ht="15.75" customHeight="1" thickBot="1" x14ac:dyDescent="0.3">
      <c r="A212" s="1" t="s">
        <v>379</v>
      </c>
      <c r="B212" s="1" t="s">
        <v>6491</v>
      </c>
      <c r="C212" s="3">
        <v>0.5</v>
      </c>
      <c r="D212" s="3" t="s">
        <v>6492</v>
      </c>
      <c r="E212" s="3" t="s">
        <v>6493</v>
      </c>
      <c r="F212" s="3">
        <v>1</v>
      </c>
      <c r="G212" s="1" t="s">
        <v>6130</v>
      </c>
      <c r="H212" s="1" t="s">
        <v>6153</v>
      </c>
    </row>
    <row r="213" spans="1:8" ht="15.75" customHeight="1" thickBot="1" x14ac:dyDescent="0.3">
      <c r="A213" s="1" t="s">
        <v>383</v>
      </c>
      <c r="B213" s="1" t="s">
        <v>6494</v>
      </c>
      <c r="C213" s="3">
        <v>0.1</v>
      </c>
      <c r="D213" s="3" t="s">
        <v>6495</v>
      </c>
      <c r="E213" s="3" t="s">
        <v>6496</v>
      </c>
      <c r="F213" s="3">
        <v>3</v>
      </c>
      <c r="G213" s="1" t="s">
        <v>6053</v>
      </c>
      <c r="H213" s="1" t="s">
        <v>6070</v>
      </c>
    </row>
    <row r="214" spans="1:8" ht="15.75" customHeight="1" thickBot="1" x14ac:dyDescent="0.3">
      <c r="A214" s="1" t="s">
        <v>386</v>
      </c>
      <c r="B214" s="1" t="s">
        <v>6497</v>
      </c>
      <c r="C214" s="3">
        <v>0</v>
      </c>
      <c r="D214" s="3" t="s">
        <v>6498</v>
      </c>
      <c r="E214" s="3" t="s">
        <v>6173</v>
      </c>
      <c r="F214" s="3">
        <v>3</v>
      </c>
      <c r="G214" s="1" t="s">
        <v>6053</v>
      </c>
      <c r="H214" s="1" t="s">
        <v>6116</v>
      </c>
    </row>
    <row r="215" spans="1:8" ht="15.75" customHeight="1" thickBot="1" x14ac:dyDescent="0.3">
      <c r="A215" s="1" t="s">
        <v>388</v>
      </c>
      <c r="B215" s="1" t="s">
        <v>6288</v>
      </c>
      <c r="C215" s="3">
        <v>0</v>
      </c>
      <c r="D215" s="3" t="s">
        <v>6301</v>
      </c>
      <c r="E215" s="3" t="s">
        <v>6051</v>
      </c>
      <c r="F215" s="3">
        <v>5</v>
      </c>
      <c r="G215" s="1" t="s">
        <v>6053</v>
      </c>
      <c r="H215" s="1" t="s">
        <v>6082</v>
      </c>
    </row>
    <row r="216" spans="1:8" ht="15.75" customHeight="1" thickBot="1" x14ac:dyDescent="0.3">
      <c r="A216" s="1" t="s">
        <v>392</v>
      </c>
      <c r="B216" s="1" t="s">
        <v>6499</v>
      </c>
      <c r="C216" s="3">
        <v>0.5</v>
      </c>
      <c r="D216" s="3" t="s">
        <v>6114</v>
      </c>
      <c r="E216" s="3" t="s">
        <v>6500</v>
      </c>
      <c r="F216" s="3">
        <v>3</v>
      </c>
      <c r="G216" s="1" t="s">
        <v>6053</v>
      </c>
      <c r="H216" s="1" t="s">
        <v>6082</v>
      </c>
    </row>
    <row r="217" spans="1:8" ht="15.75" customHeight="1" thickBot="1" x14ac:dyDescent="0.3">
      <c r="A217" s="1" t="s">
        <v>392</v>
      </c>
      <c r="B217" s="1" t="s">
        <v>6501</v>
      </c>
      <c r="C217" s="3">
        <v>0.6</v>
      </c>
      <c r="D217" s="3" t="s">
        <v>6502</v>
      </c>
      <c r="E217" s="3" t="s">
        <v>6252</v>
      </c>
      <c r="F217" s="3">
        <v>4</v>
      </c>
      <c r="G217" s="1" t="s">
        <v>6053</v>
      </c>
      <c r="H217" s="1" t="s">
        <v>6070</v>
      </c>
    </row>
    <row r="218" spans="1:8" ht="15.75" customHeight="1" thickBot="1" x14ac:dyDescent="0.3">
      <c r="A218" s="1" t="s">
        <v>394</v>
      </c>
      <c r="B218" s="1" t="s">
        <v>6503</v>
      </c>
      <c r="C218" s="3">
        <v>0</v>
      </c>
      <c r="D218" s="3" t="s">
        <v>6160</v>
      </c>
      <c r="E218" s="3" t="s">
        <v>6065</v>
      </c>
      <c r="F218" s="3">
        <v>4</v>
      </c>
      <c r="G218" s="1" t="s">
        <v>6058</v>
      </c>
      <c r="H218" s="1" t="s">
        <v>6218</v>
      </c>
    </row>
    <row r="219" spans="1:8" ht="15.75" customHeight="1" thickBot="1" x14ac:dyDescent="0.3">
      <c r="A219" s="1" t="s">
        <v>394</v>
      </c>
      <c r="B219" s="1" t="s">
        <v>6504</v>
      </c>
      <c r="C219" s="3">
        <v>0</v>
      </c>
      <c r="D219" s="3" t="s">
        <v>6256</v>
      </c>
      <c r="E219" s="3" t="s">
        <v>6156</v>
      </c>
      <c r="F219" s="3">
        <v>2</v>
      </c>
      <c r="G219" s="1" t="s">
        <v>6053</v>
      </c>
      <c r="H219" s="1" t="s">
        <v>6163</v>
      </c>
    </row>
    <row r="220" spans="1:8" ht="15.75" customHeight="1" thickBot="1" x14ac:dyDescent="0.3">
      <c r="A220" s="1" t="s">
        <v>394</v>
      </c>
      <c r="B220" s="1" t="s">
        <v>6505</v>
      </c>
      <c r="C220" s="3">
        <v>0</v>
      </c>
      <c r="D220" s="3" t="s">
        <v>6506</v>
      </c>
      <c r="E220" s="3" t="s">
        <v>6051</v>
      </c>
      <c r="F220" s="3">
        <v>1</v>
      </c>
      <c r="G220" s="1" t="s">
        <v>6130</v>
      </c>
      <c r="H220" s="1" t="s">
        <v>6153</v>
      </c>
    </row>
    <row r="221" spans="1:8" ht="15.75" customHeight="1" thickBot="1" x14ac:dyDescent="0.3">
      <c r="A221" s="1" t="s">
        <v>397</v>
      </c>
      <c r="B221" s="1" t="s">
        <v>6109</v>
      </c>
      <c r="C221" s="3">
        <v>0.5</v>
      </c>
      <c r="D221" s="3" t="s">
        <v>6180</v>
      </c>
      <c r="E221" s="3" t="s">
        <v>6119</v>
      </c>
      <c r="F221" s="3">
        <v>2</v>
      </c>
      <c r="G221" s="1" t="s">
        <v>6053</v>
      </c>
      <c r="H221" s="1" t="s">
        <v>6112</v>
      </c>
    </row>
    <row r="222" spans="1:8" ht="15.75" customHeight="1" thickBot="1" x14ac:dyDescent="0.3">
      <c r="A222" s="1" t="s">
        <v>399</v>
      </c>
      <c r="B222" s="1" t="s">
        <v>6507</v>
      </c>
      <c r="C222" s="3">
        <v>0.1</v>
      </c>
      <c r="D222" s="3" t="s">
        <v>6268</v>
      </c>
      <c r="E222" s="3" t="s">
        <v>6204</v>
      </c>
      <c r="F222" s="3">
        <v>5</v>
      </c>
      <c r="G222" s="1" t="s">
        <v>6058</v>
      </c>
      <c r="H222" s="1" t="s">
        <v>6095</v>
      </c>
    </row>
    <row r="223" spans="1:8" ht="15.75" customHeight="1" thickBot="1" x14ac:dyDescent="0.3">
      <c r="A223" s="1" t="s">
        <v>399</v>
      </c>
      <c r="B223" s="1" t="s">
        <v>6508</v>
      </c>
      <c r="C223" s="3">
        <v>0.1</v>
      </c>
      <c r="D223" s="3" t="s">
        <v>6509</v>
      </c>
      <c r="E223" s="3" t="s">
        <v>6069</v>
      </c>
      <c r="F223" s="3">
        <v>5</v>
      </c>
      <c r="G223" s="1" t="s">
        <v>6053</v>
      </c>
      <c r="H223" s="1" t="s">
        <v>6070</v>
      </c>
    </row>
    <row r="224" spans="1:8" ht="15.75" customHeight="1" thickBot="1" x14ac:dyDescent="0.3">
      <c r="A224" s="1" t="s">
        <v>399</v>
      </c>
      <c r="B224" s="1" t="s">
        <v>6510</v>
      </c>
      <c r="C224" s="3">
        <v>0</v>
      </c>
      <c r="D224" s="3" t="s">
        <v>6511</v>
      </c>
      <c r="E224" s="3" t="s">
        <v>6094</v>
      </c>
      <c r="F224" s="3">
        <v>2</v>
      </c>
      <c r="G224" s="1" t="s">
        <v>6130</v>
      </c>
      <c r="H224" s="1" t="s">
        <v>6167</v>
      </c>
    </row>
    <row r="225" spans="1:8" ht="15.75" customHeight="1" thickBot="1" x14ac:dyDescent="0.3">
      <c r="A225" s="1" t="s">
        <v>399</v>
      </c>
      <c r="B225" s="1" t="s">
        <v>6512</v>
      </c>
      <c r="C225" s="3">
        <v>0</v>
      </c>
      <c r="D225" s="3" t="s">
        <v>6513</v>
      </c>
      <c r="E225" s="3" t="s">
        <v>6471</v>
      </c>
      <c r="F225" s="3">
        <v>3</v>
      </c>
      <c r="G225" s="1" t="s">
        <v>6130</v>
      </c>
      <c r="H225" s="1" t="s">
        <v>6153</v>
      </c>
    </row>
    <row r="226" spans="1:8" ht="15.75" customHeight="1" thickBot="1" x14ac:dyDescent="0.3">
      <c r="A226" s="1" t="s">
        <v>402</v>
      </c>
      <c r="B226" s="1" t="s">
        <v>6514</v>
      </c>
      <c r="C226" s="3">
        <v>0</v>
      </c>
      <c r="D226" s="3" t="s">
        <v>6289</v>
      </c>
      <c r="E226" s="3" t="s">
        <v>6396</v>
      </c>
      <c r="F226" s="3">
        <v>2</v>
      </c>
      <c r="G226" s="1" t="s">
        <v>6058</v>
      </c>
      <c r="H226" s="1" t="s">
        <v>6218</v>
      </c>
    </row>
    <row r="227" spans="1:8" ht="15.75" customHeight="1" thickBot="1" x14ac:dyDescent="0.3">
      <c r="A227" s="1" t="s">
        <v>405</v>
      </c>
      <c r="B227" s="1" t="s">
        <v>6326</v>
      </c>
      <c r="C227" s="3">
        <v>0</v>
      </c>
      <c r="D227" s="3" t="s">
        <v>6515</v>
      </c>
      <c r="E227" s="3" t="s">
        <v>6516</v>
      </c>
      <c r="F227" s="3">
        <v>6</v>
      </c>
      <c r="G227" s="1" t="s">
        <v>6058</v>
      </c>
      <c r="H227" s="1" t="s">
        <v>6059</v>
      </c>
    </row>
    <row r="228" spans="1:8" ht="15.75" customHeight="1" thickBot="1" x14ac:dyDescent="0.3">
      <c r="A228" s="1" t="s">
        <v>402</v>
      </c>
      <c r="B228" s="1" t="s">
        <v>6517</v>
      </c>
      <c r="C228" s="3">
        <v>0</v>
      </c>
      <c r="D228" s="3" t="s">
        <v>6062</v>
      </c>
      <c r="E228" s="3" t="s">
        <v>6133</v>
      </c>
      <c r="F228" s="3">
        <v>2</v>
      </c>
      <c r="G228" s="1" t="s">
        <v>6053</v>
      </c>
      <c r="H228" s="1" t="s">
        <v>6063</v>
      </c>
    </row>
    <row r="229" spans="1:8" ht="15.75" customHeight="1" thickBot="1" x14ac:dyDescent="0.3">
      <c r="A229" s="1" t="s">
        <v>405</v>
      </c>
      <c r="B229" s="1" t="s">
        <v>6518</v>
      </c>
      <c r="C229" s="3">
        <v>0</v>
      </c>
      <c r="D229" s="3" t="s">
        <v>6118</v>
      </c>
      <c r="E229" s="3" t="s">
        <v>6180</v>
      </c>
      <c r="F229" s="3">
        <v>3</v>
      </c>
      <c r="G229" s="1" t="s">
        <v>6053</v>
      </c>
      <c r="H229" s="1" t="s">
        <v>6063</v>
      </c>
    </row>
    <row r="230" spans="1:8" ht="15.75" customHeight="1" thickBot="1" x14ac:dyDescent="0.3">
      <c r="A230" s="1" t="s">
        <v>405</v>
      </c>
      <c r="B230" s="1" t="s">
        <v>6519</v>
      </c>
      <c r="C230" s="3">
        <v>0</v>
      </c>
      <c r="D230" s="3" t="s">
        <v>6520</v>
      </c>
      <c r="E230" s="3" t="s">
        <v>6363</v>
      </c>
      <c r="F230" s="3">
        <v>2</v>
      </c>
      <c r="G230" s="1" t="s">
        <v>6053</v>
      </c>
      <c r="H230" s="1" t="s">
        <v>6070</v>
      </c>
    </row>
    <row r="231" spans="1:8" ht="15.75" customHeight="1" thickBot="1" x14ac:dyDescent="0.3">
      <c r="A231" s="1" t="s">
        <v>408</v>
      </c>
      <c r="B231" s="1" t="s">
        <v>6521</v>
      </c>
      <c r="C231" s="3">
        <v>0.6</v>
      </c>
      <c r="D231" s="3" t="s">
        <v>6110</v>
      </c>
      <c r="E231" s="3" t="s">
        <v>6522</v>
      </c>
      <c r="F231" s="3">
        <v>2</v>
      </c>
      <c r="G231" s="1" t="s">
        <v>6058</v>
      </c>
      <c r="H231" s="1" t="s">
        <v>6218</v>
      </c>
    </row>
    <row r="232" spans="1:8" ht="15.75" customHeight="1" thickBot="1" x14ac:dyDescent="0.3">
      <c r="A232" s="1" t="s">
        <v>409</v>
      </c>
      <c r="B232" s="1" t="s">
        <v>6523</v>
      </c>
      <c r="C232" s="3">
        <v>0</v>
      </c>
      <c r="D232" s="3" t="s">
        <v>6524</v>
      </c>
      <c r="E232" s="3" t="s">
        <v>6206</v>
      </c>
      <c r="F232" s="3">
        <v>3</v>
      </c>
      <c r="G232" s="1" t="s">
        <v>6053</v>
      </c>
      <c r="H232" s="1" t="s">
        <v>6063</v>
      </c>
    </row>
    <row r="233" spans="1:8" ht="15.75" customHeight="1" thickBot="1" x14ac:dyDescent="0.3">
      <c r="A233" s="1" t="s">
        <v>409</v>
      </c>
      <c r="B233" s="1" t="s">
        <v>6525</v>
      </c>
      <c r="C233" s="3">
        <v>0</v>
      </c>
      <c r="D233" s="3" t="s">
        <v>6526</v>
      </c>
      <c r="E233" s="3" t="s">
        <v>6227</v>
      </c>
      <c r="F233" s="3">
        <v>6</v>
      </c>
      <c r="G233" s="1" t="s">
        <v>6053</v>
      </c>
      <c r="H233" s="1" t="s">
        <v>6116</v>
      </c>
    </row>
    <row r="234" spans="1:8" ht="15.75" customHeight="1" thickBot="1" x14ac:dyDescent="0.3">
      <c r="A234" s="1" t="s">
        <v>409</v>
      </c>
      <c r="B234" s="1" t="s">
        <v>6527</v>
      </c>
      <c r="C234" s="3">
        <v>0</v>
      </c>
      <c r="D234" s="3" t="s">
        <v>6528</v>
      </c>
      <c r="E234" s="3" t="s">
        <v>6138</v>
      </c>
      <c r="F234" s="3">
        <v>3</v>
      </c>
      <c r="G234" s="1" t="s">
        <v>6130</v>
      </c>
      <c r="H234" s="1" t="s">
        <v>6188</v>
      </c>
    </row>
    <row r="235" spans="1:8" ht="15.75" customHeight="1" thickBot="1" x14ac:dyDescent="0.3">
      <c r="A235" s="1" t="s">
        <v>413</v>
      </c>
      <c r="B235" s="1" t="s">
        <v>6529</v>
      </c>
      <c r="C235" s="3">
        <v>0.4</v>
      </c>
      <c r="D235" s="3" t="s">
        <v>6530</v>
      </c>
      <c r="E235" s="3" t="s">
        <v>6531</v>
      </c>
      <c r="F235" s="3">
        <v>6</v>
      </c>
      <c r="G235" s="1" t="s">
        <v>6130</v>
      </c>
      <c r="H235" s="1" t="s">
        <v>6153</v>
      </c>
    </row>
    <row r="236" spans="1:8" ht="15.75" customHeight="1" thickBot="1" x14ac:dyDescent="0.3">
      <c r="A236" s="1" t="s">
        <v>420</v>
      </c>
      <c r="B236" s="1" t="s">
        <v>6402</v>
      </c>
      <c r="C236" s="3">
        <v>0.1</v>
      </c>
      <c r="D236" s="3" t="s">
        <v>6532</v>
      </c>
      <c r="E236" s="3" t="s">
        <v>6533</v>
      </c>
      <c r="F236" s="3">
        <v>4</v>
      </c>
      <c r="G236" s="1" t="s">
        <v>6058</v>
      </c>
      <c r="H236" s="1" t="s">
        <v>6095</v>
      </c>
    </row>
    <row r="237" spans="1:8" ht="15.75" customHeight="1" thickBot="1" x14ac:dyDescent="0.3">
      <c r="A237" s="1" t="s">
        <v>414</v>
      </c>
      <c r="B237" s="1" t="s">
        <v>6534</v>
      </c>
      <c r="C237" s="3">
        <v>0</v>
      </c>
      <c r="D237" s="3" t="s">
        <v>6248</v>
      </c>
      <c r="E237" s="3" t="s">
        <v>6080</v>
      </c>
      <c r="F237" s="3">
        <v>5</v>
      </c>
      <c r="G237" s="1" t="s">
        <v>6053</v>
      </c>
      <c r="H237" s="1" t="s">
        <v>6082</v>
      </c>
    </row>
    <row r="238" spans="1:8" ht="15.75" customHeight="1" thickBot="1" x14ac:dyDescent="0.3">
      <c r="A238" s="1" t="s">
        <v>417</v>
      </c>
      <c r="B238" s="1" t="s">
        <v>6535</v>
      </c>
      <c r="C238" s="3">
        <v>0</v>
      </c>
      <c r="D238" s="3" t="s">
        <v>6509</v>
      </c>
      <c r="E238" s="3" t="s">
        <v>6094</v>
      </c>
      <c r="F238" s="3">
        <v>2</v>
      </c>
      <c r="G238" s="1" t="s">
        <v>6053</v>
      </c>
      <c r="H238" s="1" t="s">
        <v>6063</v>
      </c>
    </row>
    <row r="239" spans="1:8" ht="15.75" customHeight="1" thickBot="1" x14ac:dyDescent="0.3">
      <c r="A239" s="1" t="s">
        <v>417</v>
      </c>
      <c r="B239" s="1" t="s">
        <v>6536</v>
      </c>
      <c r="C239" s="3">
        <v>0</v>
      </c>
      <c r="D239" s="3" t="s">
        <v>6227</v>
      </c>
      <c r="E239" s="3" t="s">
        <v>6471</v>
      </c>
      <c r="F239" s="3">
        <v>3</v>
      </c>
      <c r="G239" s="1" t="s">
        <v>6053</v>
      </c>
      <c r="H239" s="1" t="s">
        <v>6112</v>
      </c>
    </row>
    <row r="240" spans="1:8" ht="15.75" customHeight="1" thickBot="1" x14ac:dyDescent="0.3">
      <c r="A240" s="1" t="s">
        <v>423</v>
      </c>
      <c r="B240" s="1" t="s">
        <v>6537</v>
      </c>
      <c r="C240" s="3">
        <v>0.1</v>
      </c>
      <c r="D240" s="3" t="s">
        <v>6538</v>
      </c>
      <c r="E240" s="3" t="s">
        <v>6539</v>
      </c>
      <c r="F240" s="3">
        <v>7</v>
      </c>
      <c r="G240" s="1" t="s">
        <v>6053</v>
      </c>
      <c r="H240" s="1" t="s">
        <v>6157</v>
      </c>
    </row>
    <row r="241" spans="1:8" ht="15.75" customHeight="1" thickBot="1" x14ac:dyDescent="0.3">
      <c r="A241" s="1" t="s">
        <v>423</v>
      </c>
      <c r="B241" s="1" t="s">
        <v>6540</v>
      </c>
      <c r="C241" s="3">
        <v>0</v>
      </c>
      <c r="D241" s="3" t="s">
        <v>6541</v>
      </c>
      <c r="E241" s="3" t="s">
        <v>6542</v>
      </c>
      <c r="F241" s="3">
        <v>10</v>
      </c>
      <c r="G241" s="1" t="s">
        <v>6053</v>
      </c>
      <c r="H241" s="1" t="s">
        <v>6116</v>
      </c>
    </row>
    <row r="242" spans="1:8" ht="15.75" customHeight="1" thickBot="1" x14ac:dyDescent="0.3">
      <c r="A242" s="1" t="s">
        <v>427</v>
      </c>
      <c r="B242" s="1" t="s">
        <v>6543</v>
      </c>
      <c r="C242" s="3">
        <v>0</v>
      </c>
      <c r="D242" s="3" t="s">
        <v>6251</v>
      </c>
      <c r="E242" s="3" t="s">
        <v>6544</v>
      </c>
      <c r="F242" s="3">
        <v>7</v>
      </c>
      <c r="G242" s="1" t="s">
        <v>6053</v>
      </c>
      <c r="H242" s="1" t="s">
        <v>6157</v>
      </c>
    </row>
    <row r="243" spans="1:8" ht="15.75" customHeight="1" thickBot="1" x14ac:dyDescent="0.3">
      <c r="A243" s="1" t="s">
        <v>424</v>
      </c>
      <c r="B243" s="1" t="s">
        <v>6545</v>
      </c>
      <c r="C243" s="3">
        <v>0</v>
      </c>
      <c r="D243" s="3" t="s">
        <v>6281</v>
      </c>
      <c r="E243" s="3" t="s">
        <v>6275</v>
      </c>
      <c r="F243" s="3">
        <v>2</v>
      </c>
      <c r="G243" s="1" t="s">
        <v>6053</v>
      </c>
      <c r="H243" s="1" t="s">
        <v>6112</v>
      </c>
    </row>
    <row r="244" spans="1:8" ht="15.75" customHeight="1" thickBot="1" x14ac:dyDescent="0.3">
      <c r="A244" s="1" t="s">
        <v>424</v>
      </c>
      <c r="B244" s="1" t="s">
        <v>6546</v>
      </c>
      <c r="C244" s="3">
        <v>0</v>
      </c>
      <c r="D244" s="3" t="s">
        <v>6376</v>
      </c>
      <c r="E244" s="3" t="s">
        <v>6068</v>
      </c>
      <c r="F244" s="3">
        <v>2</v>
      </c>
      <c r="G244" s="1" t="s">
        <v>6053</v>
      </c>
      <c r="H244" s="1" t="s">
        <v>6054</v>
      </c>
    </row>
    <row r="245" spans="1:8" ht="15.75" customHeight="1" thickBot="1" x14ac:dyDescent="0.3">
      <c r="A245" s="1" t="s">
        <v>432</v>
      </c>
      <c r="B245" s="1" t="s">
        <v>6547</v>
      </c>
      <c r="C245" s="3">
        <v>0.1</v>
      </c>
      <c r="D245" s="3" t="s">
        <v>6548</v>
      </c>
      <c r="E245" s="3" t="s">
        <v>6549</v>
      </c>
      <c r="F245" s="3">
        <v>7</v>
      </c>
      <c r="G245" s="1" t="s">
        <v>6053</v>
      </c>
      <c r="H245" s="1" t="s">
        <v>6157</v>
      </c>
    </row>
    <row r="246" spans="1:8" ht="15.75" customHeight="1" thickBot="1" x14ac:dyDescent="0.3">
      <c r="A246" s="1" t="s">
        <v>432</v>
      </c>
      <c r="B246" s="1" t="s">
        <v>6550</v>
      </c>
      <c r="C246" s="3">
        <v>0</v>
      </c>
      <c r="D246" s="3" t="s">
        <v>6551</v>
      </c>
      <c r="E246" s="3" t="s">
        <v>6256</v>
      </c>
      <c r="F246" s="3">
        <v>9</v>
      </c>
      <c r="G246" s="1" t="s">
        <v>6053</v>
      </c>
      <c r="H246" s="1" t="s">
        <v>6063</v>
      </c>
    </row>
    <row r="247" spans="1:8" ht="15.75" customHeight="1" thickBot="1" x14ac:dyDescent="0.3">
      <c r="A247" s="1" t="s">
        <v>432</v>
      </c>
      <c r="B247" s="1" t="s">
        <v>6552</v>
      </c>
      <c r="C247" s="3">
        <v>0</v>
      </c>
      <c r="D247" s="3" t="s">
        <v>6179</v>
      </c>
      <c r="E247" s="3" t="s">
        <v>6111</v>
      </c>
      <c r="F247" s="3">
        <v>2</v>
      </c>
      <c r="G247" s="1" t="s">
        <v>6053</v>
      </c>
      <c r="H247" s="1" t="s">
        <v>6182</v>
      </c>
    </row>
    <row r="248" spans="1:8" ht="15.75" customHeight="1" thickBot="1" x14ac:dyDescent="0.3">
      <c r="A248" s="1" t="s">
        <v>432</v>
      </c>
      <c r="B248" s="1" t="s">
        <v>6553</v>
      </c>
      <c r="C248" s="3">
        <v>0.1</v>
      </c>
      <c r="D248" s="3" t="s">
        <v>6554</v>
      </c>
      <c r="E248" s="3" t="s">
        <v>6555</v>
      </c>
      <c r="F248" s="3">
        <v>8</v>
      </c>
      <c r="G248" s="1" t="s">
        <v>6053</v>
      </c>
      <c r="H248" s="1" t="s">
        <v>6070</v>
      </c>
    </row>
    <row r="249" spans="1:8" ht="15.75" customHeight="1" thickBot="1" x14ac:dyDescent="0.3">
      <c r="A249" s="1" t="s">
        <v>432</v>
      </c>
      <c r="B249" s="1" t="s">
        <v>6556</v>
      </c>
      <c r="C249" s="3">
        <v>0.1</v>
      </c>
      <c r="D249" s="3" t="s">
        <v>6292</v>
      </c>
      <c r="E249" s="3" t="s">
        <v>6275</v>
      </c>
      <c r="F249" s="3">
        <v>3</v>
      </c>
      <c r="G249" s="1" t="s">
        <v>6053</v>
      </c>
      <c r="H249" s="1" t="s">
        <v>6070</v>
      </c>
    </row>
    <row r="250" spans="1:8" ht="15.75" customHeight="1" thickBot="1" x14ac:dyDescent="0.3">
      <c r="A250" s="1" t="s">
        <v>429</v>
      </c>
      <c r="B250" s="1" t="s">
        <v>6219</v>
      </c>
      <c r="C250" s="3">
        <v>0</v>
      </c>
      <c r="D250" s="3" t="s">
        <v>6557</v>
      </c>
      <c r="E250" s="3" t="s">
        <v>6081</v>
      </c>
      <c r="F250" s="3">
        <v>4</v>
      </c>
      <c r="G250" s="1" t="s">
        <v>6053</v>
      </c>
      <c r="H250" s="1" t="s">
        <v>6116</v>
      </c>
    </row>
    <row r="251" spans="1:8" ht="15.75" customHeight="1" thickBot="1" x14ac:dyDescent="0.3">
      <c r="A251" s="1" t="s">
        <v>429</v>
      </c>
      <c r="B251" s="1" t="s">
        <v>6558</v>
      </c>
      <c r="C251" s="3">
        <v>0</v>
      </c>
      <c r="D251" s="3" t="s">
        <v>6453</v>
      </c>
      <c r="E251" s="3" t="s">
        <v>6317</v>
      </c>
      <c r="F251" s="3">
        <v>3</v>
      </c>
      <c r="G251" s="1" t="s">
        <v>6053</v>
      </c>
      <c r="H251" s="1" t="s">
        <v>6163</v>
      </c>
    </row>
    <row r="252" spans="1:8" ht="15.75" customHeight="1" thickBot="1" x14ac:dyDescent="0.3">
      <c r="A252" s="1" t="s">
        <v>434</v>
      </c>
      <c r="B252" s="1" t="s">
        <v>6096</v>
      </c>
      <c r="C252" s="3">
        <v>0.5</v>
      </c>
      <c r="D252" s="3" t="s">
        <v>6559</v>
      </c>
      <c r="E252" s="3" t="s">
        <v>6560</v>
      </c>
      <c r="F252" s="3">
        <v>8</v>
      </c>
      <c r="G252" s="1" t="s">
        <v>6053</v>
      </c>
      <c r="H252" s="1" t="s">
        <v>6063</v>
      </c>
    </row>
    <row r="253" spans="1:8" ht="15.75" customHeight="1" thickBot="1" x14ac:dyDescent="0.3">
      <c r="A253" s="1" t="s">
        <v>434</v>
      </c>
      <c r="B253" s="1" t="s">
        <v>6561</v>
      </c>
      <c r="C253" s="3">
        <v>0.5</v>
      </c>
      <c r="D253" s="3" t="s">
        <v>6068</v>
      </c>
      <c r="E253" s="3" t="s">
        <v>6364</v>
      </c>
      <c r="F253" s="3">
        <v>2</v>
      </c>
      <c r="G253" s="1" t="s">
        <v>6053</v>
      </c>
      <c r="H253" s="1" t="s">
        <v>6182</v>
      </c>
    </row>
    <row r="254" spans="1:8" ht="15.75" customHeight="1" thickBot="1" x14ac:dyDescent="0.3">
      <c r="A254" s="1" t="s">
        <v>437</v>
      </c>
      <c r="B254" s="1" t="s">
        <v>6366</v>
      </c>
      <c r="C254" s="3">
        <v>0</v>
      </c>
      <c r="D254" s="3" t="s">
        <v>6125</v>
      </c>
      <c r="E254" s="3" t="s">
        <v>6422</v>
      </c>
      <c r="F254" s="3">
        <v>5</v>
      </c>
      <c r="G254" s="1" t="s">
        <v>6058</v>
      </c>
      <c r="H254" s="1" t="s">
        <v>6218</v>
      </c>
    </row>
    <row r="255" spans="1:8" ht="15.75" customHeight="1" thickBot="1" x14ac:dyDescent="0.3">
      <c r="A255" s="1" t="s">
        <v>437</v>
      </c>
      <c r="B255" s="1" t="s">
        <v>6562</v>
      </c>
      <c r="C255" s="3">
        <v>0</v>
      </c>
      <c r="D255" s="3" t="s">
        <v>6177</v>
      </c>
      <c r="E255" s="3" t="s">
        <v>6180</v>
      </c>
      <c r="F255" s="3">
        <v>2</v>
      </c>
      <c r="G255" s="1" t="s">
        <v>6053</v>
      </c>
      <c r="H255" s="1" t="s">
        <v>6063</v>
      </c>
    </row>
    <row r="256" spans="1:8" ht="15.75" customHeight="1" thickBot="1" x14ac:dyDescent="0.3">
      <c r="A256" s="1" t="s">
        <v>437</v>
      </c>
      <c r="B256" s="1" t="s">
        <v>6563</v>
      </c>
      <c r="C256" s="3">
        <v>0</v>
      </c>
      <c r="D256" s="3" t="s">
        <v>6564</v>
      </c>
      <c r="E256" s="3" t="s">
        <v>6161</v>
      </c>
      <c r="F256" s="3">
        <v>9</v>
      </c>
      <c r="G256" s="1" t="s">
        <v>6053</v>
      </c>
      <c r="H256" s="1" t="s">
        <v>6112</v>
      </c>
    </row>
    <row r="257" spans="1:8" ht="15.75" customHeight="1" thickBot="1" x14ac:dyDescent="0.3">
      <c r="A257" s="1" t="s">
        <v>437</v>
      </c>
      <c r="B257" s="1" t="s">
        <v>6565</v>
      </c>
      <c r="C257" s="3">
        <v>0</v>
      </c>
      <c r="D257" s="3" t="s">
        <v>6566</v>
      </c>
      <c r="E257" s="3" t="s">
        <v>6248</v>
      </c>
      <c r="F257" s="3">
        <v>3</v>
      </c>
      <c r="G257" s="1" t="s">
        <v>6130</v>
      </c>
      <c r="H257" s="1" t="s">
        <v>6167</v>
      </c>
    </row>
    <row r="258" spans="1:8" ht="15.75" customHeight="1" thickBot="1" x14ac:dyDescent="0.3">
      <c r="A258" s="1" t="s">
        <v>437</v>
      </c>
      <c r="B258" s="1" t="s">
        <v>6567</v>
      </c>
      <c r="C258" s="3">
        <v>0</v>
      </c>
      <c r="D258" s="3" t="s">
        <v>6568</v>
      </c>
      <c r="E258" s="3" t="s">
        <v>6133</v>
      </c>
      <c r="F258" s="3">
        <v>2</v>
      </c>
      <c r="G258" s="1" t="s">
        <v>6130</v>
      </c>
      <c r="H258" s="1" t="s">
        <v>6153</v>
      </c>
    </row>
    <row r="259" spans="1:8" ht="15.75" customHeight="1" thickBot="1" x14ac:dyDescent="0.3">
      <c r="A259" s="1" t="s">
        <v>439</v>
      </c>
      <c r="B259" s="1" t="s">
        <v>6569</v>
      </c>
      <c r="C259" s="3">
        <v>0</v>
      </c>
      <c r="D259" s="3" t="s">
        <v>6570</v>
      </c>
      <c r="E259" s="3" t="s">
        <v>6571</v>
      </c>
      <c r="F259" s="3">
        <v>7</v>
      </c>
      <c r="G259" s="1" t="s">
        <v>6130</v>
      </c>
      <c r="H259" s="1" t="s">
        <v>6188</v>
      </c>
    </row>
    <row r="260" spans="1:8" ht="15.75" customHeight="1" thickBot="1" x14ac:dyDescent="0.3">
      <c r="A260" s="1" t="s">
        <v>445</v>
      </c>
      <c r="B260" s="1" t="s">
        <v>6572</v>
      </c>
      <c r="C260" s="3">
        <v>0.5</v>
      </c>
      <c r="D260" s="3" t="s">
        <v>6203</v>
      </c>
      <c r="E260" s="3" t="s">
        <v>6136</v>
      </c>
      <c r="F260" s="3">
        <v>2</v>
      </c>
      <c r="G260" s="1" t="s">
        <v>6130</v>
      </c>
      <c r="H260" s="1" t="s">
        <v>6153</v>
      </c>
    </row>
    <row r="261" spans="1:8" ht="15.75" customHeight="1" thickBot="1" x14ac:dyDescent="0.3">
      <c r="A261" s="1" t="s">
        <v>441</v>
      </c>
      <c r="B261" s="1" t="s">
        <v>6573</v>
      </c>
      <c r="C261" s="3">
        <v>0.2</v>
      </c>
      <c r="D261" s="3" t="s">
        <v>6152</v>
      </c>
      <c r="E261" s="3" t="s">
        <v>6317</v>
      </c>
      <c r="F261" s="3">
        <v>1</v>
      </c>
      <c r="G261" s="1" t="s">
        <v>6058</v>
      </c>
      <c r="H261" s="1" t="s">
        <v>6095</v>
      </c>
    </row>
    <row r="262" spans="1:8" ht="15.75" customHeight="1" thickBot="1" x14ac:dyDescent="0.3">
      <c r="A262" s="1" t="s">
        <v>441</v>
      </c>
      <c r="B262" s="1" t="s">
        <v>6574</v>
      </c>
      <c r="C262" s="3">
        <v>0</v>
      </c>
      <c r="D262" s="3" t="s">
        <v>6198</v>
      </c>
      <c r="E262" s="3" t="s">
        <v>6214</v>
      </c>
      <c r="F262" s="3">
        <v>3</v>
      </c>
      <c r="G262" s="1" t="s">
        <v>6053</v>
      </c>
      <c r="H262" s="1" t="s">
        <v>6063</v>
      </c>
    </row>
    <row r="263" spans="1:8" ht="15.75" customHeight="1" thickBot="1" x14ac:dyDescent="0.3">
      <c r="A263" s="1" t="s">
        <v>441</v>
      </c>
      <c r="B263" s="1" t="s">
        <v>6575</v>
      </c>
      <c r="C263" s="3">
        <v>0</v>
      </c>
      <c r="D263" s="3" t="s">
        <v>6107</v>
      </c>
      <c r="E263" s="3" t="s">
        <v>6502</v>
      </c>
      <c r="F263" s="3">
        <v>4</v>
      </c>
      <c r="G263" s="1" t="s">
        <v>6053</v>
      </c>
      <c r="H263" s="1" t="s">
        <v>6063</v>
      </c>
    </row>
    <row r="264" spans="1:8" ht="15.75" customHeight="1" thickBot="1" x14ac:dyDescent="0.3">
      <c r="A264" s="1" t="s">
        <v>441</v>
      </c>
      <c r="B264" s="1" t="s">
        <v>6308</v>
      </c>
      <c r="C264" s="3">
        <v>0</v>
      </c>
      <c r="D264" s="3" t="s">
        <v>6062</v>
      </c>
      <c r="E264" s="3" t="s">
        <v>6223</v>
      </c>
      <c r="F264" s="3">
        <v>2</v>
      </c>
      <c r="G264" s="1" t="s">
        <v>6053</v>
      </c>
      <c r="H264" s="1" t="s">
        <v>6116</v>
      </c>
    </row>
    <row r="265" spans="1:8" ht="15.75" customHeight="1" thickBot="1" x14ac:dyDescent="0.3">
      <c r="A265" s="1" t="s">
        <v>441</v>
      </c>
      <c r="B265" s="1" t="s">
        <v>6576</v>
      </c>
      <c r="C265" s="3">
        <v>0</v>
      </c>
      <c r="D265" s="3" t="s">
        <v>6302</v>
      </c>
      <c r="E265" s="3" t="s">
        <v>6275</v>
      </c>
      <c r="F265" s="3">
        <v>2</v>
      </c>
      <c r="G265" s="1" t="s">
        <v>6053</v>
      </c>
      <c r="H265" s="1" t="s">
        <v>6116</v>
      </c>
    </row>
    <row r="266" spans="1:8" ht="15.75" customHeight="1" thickBot="1" x14ac:dyDescent="0.3">
      <c r="A266" s="1" t="s">
        <v>451</v>
      </c>
      <c r="B266" s="1" t="s">
        <v>6438</v>
      </c>
      <c r="C266" s="3">
        <v>0.1</v>
      </c>
      <c r="D266" s="3" t="s">
        <v>6577</v>
      </c>
      <c r="E266" s="3" t="s">
        <v>6509</v>
      </c>
      <c r="F266" s="3">
        <v>5</v>
      </c>
      <c r="G266" s="1" t="s">
        <v>6053</v>
      </c>
      <c r="H266" s="1" t="s">
        <v>6070</v>
      </c>
    </row>
    <row r="267" spans="1:8" ht="15.75" customHeight="1" thickBot="1" x14ac:dyDescent="0.3">
      <c r="A267" s="1" t="s">
        <v>448</v>
      </c>
      <c r="B267" s="1" t="s">
        <v>6426</v>
      </c>
      <c r="C267" s="3">
        <v>0</v>
      </c>
      <c r="D267" s="3" t="s">
        <v>6578</v>
      </c>
      <c r="E267" s="3" t="s">
        <v>6227</v>
      </c>
      <c r="F267" s="3">
        <v>7</v>
      </c>
      <c r="G267" s="1" t="s">
        <v>6053</v>
      </c>
      <c r="H267" s="1" t="s">
        <v>6063</v>
      </c>
    </row>
    <row r="268" spans="1:8" ht="15.75" customHeight="1" thickBot="1" x14ac:dyDescent="0.3">
      <c r="A268" s="1" t="s">
        <v>448</v>
      </c>
      <c r="B268" s="1" t="s">
        <v>6579</v>
      </c>
      <c r="C268" s="3">
        <v>0</v>
      </c>
      <c r="D268" s="3" t="s">
        <v>6580</v>
      </c>
      <c r="E268" s="3" t="s">
        <v>6111</v>
      </c>
      <c r="F268" s="3">
        <v>2</v>
      </c>
      <c r="G268" s="1" t="s">
        <v>6130</v>
      </c>
      <c r="H268" s="1" t="s">
        <v>6131</v>
      </c>
    </row>
    <row r="269" spans="1:8" ht="15.75" customHeight="1" thickBot="1" x14ac:dyDescent="0.3">
      <c r="A269" s="1" t="s">
        <v>454</v>
      </c>
      <c r="B269" s="1" t="s">
        <v>6581</v>
      </c>
      <c r="C269" s="3">
        <v>0</v>
      </c>
      <c r="D269" s="3" t="s">
        <v>6078</v>
      </c>
      <c r="E269" s="3" t="s">
        <v>6193</v>
      </c>
      <c r="F269" s="3">
        <v>2</v>
      </c>
      <c r="G269" s="1" t="s">
        <v>6053</v>
      </c>
      <c r="H269" s="1" t="s">
        <v>6063</v>
      </c>
    </row>
    <row r="270" spans="1:8" ht="15.75" customHeight="1" thickBot="1" x14ac:dyDescent="0.3">
      <c r="A270" s="1" t="s">
        <v>456</v>
      </c>
      <c r="B270" s="1" t="s">
        <v>6582</v>
      </c>
      <c r="C270" s="3">
        <v>0.5</v>
      </c>
      <c r="D270" s="3" t="s">
        <v>6068</v>
      </c>
      <c r="E270" s="3" t="s">
        <v>6583</v>
      </c>
      <c r="F270" s="3">
        <v>2</v>
      </c>
      <c r="G270" s="1" t="s">
        <v>6053</v>
      </c>
      <c r="H270" s="1" t="s">
        <v>6054</v>
      </c>
    </row>
    <row r="271" spans="1:8" ht="15.75" customHeight="1" thickBot="1" x14ac:dyDescent="0.3">
      <c r="A271" s="1" t="s">
        <v>460</v>
      </c>
      <c r="B271" s="1" t="s">
        <v>6584</v>
      </c>
      <c r="C271" s="3">
        <v>0</v>
      </c>
      <c r="D271" s="3" t="s">
        <v>6274</v>
      </c>
      <c r="E271" s="3" t="s">
        <v>6094</v>
      </c>
      <c r="F271" s="3">
        <v>3</v>
      </c>
      <c r="G271" s="1" t="s">
        <v>6053</v>
      </c>
      <c r="H271" s="1" t="s">
        <v>6063</v>
      </c>
    </row>
    <row r="272" spans="1:8" ht="15.75" customHeight="1" thickBot="1" x14ac:dyDescent="0.3">
      <c r="A272" s="1" t="s">
        <v>460</v>
      </c>
      <c r="B272" s="1" t="s">
        <v>6576</v>
      </c>
      <c r="C272" s="3">
        <v>0</v>
      </c>
      <c r="D272" s="3" t="s">
        <v>6302</v>
      </c>
      <c r="E272" s="3" t="s">
        <v>6275</v>
      </c>
      <c r="F272" s="3">
        <v>2</v>
      </c>
      <c r="G272" s="1" t="s">
        <v>6053</v>
      </c>
      <c r="H272" s="1" t="s">
        <v>6116</v>
      </c>
    </row>
    <row r="273" spans="1:8" ht="15.75" customHeight="1" thickBot="1" x14ac:dyDescent="0.3">
      <c r="A273" s="1" t="s">
        <v>460</v>
      </c>
      <c r="B273" s="1" t="s">
        <v>6585</v>
      </c>
      <c r="C273" s="3">
        <v>0</v>
      </c>
      <c r="D273" s="3" t="s">
        <v>6502</v>
      </c>
      <c r="E273" s="3" t="s">
        <v>6230</v>
      </c>
      <c r="F273" s="3">
        <v>2</v>
      </c>
      <c r="G273" s="1" t="s">
        <v>6053</v>
      </c>
      <c r="H273" s="1" t="s">
        <v>6082</v>
      </c>
    </row>
    <row r="274" spans="1:8" ht="15.75" customHeight="1" thickBot="1" x14ac:dyDescent="0.3">
      <c r="A274" s="1" t="s">
        <v>460</v>
      </c>
      <c r="B274" s="1" t="s">
        <v>6475</v>
      </c>
      <c r="C274" s="3">
        <v>0</v>
      </c>
      <c r="D274" s="3" t="s">
        <v>6586</v>
      </c>
      <c r="E274" s="3" t="s">
        <v>6105</v>
      </c>
      <c r="F274" s="3">
        <v>5</v>
      </c>
      <c r="G274" s="1" t="s">
        <v>6053</v>
      </c>
      <c r="H274" s="1" t="s">
        <v>6054</v>
      </c>
    </row>
    <row r="275" spans="1:8" ht="15.75" customHeight="1" thickBot="1" x14ac:dyDescent="0.3">
      <c r="A275" s="1" t="s">
        <v>460</v>
      </c>
      <c r="B275" s="1" t="s">
        <v>6587</v>
      </c>
      <c r="C275" s="3">
        <v>0.4</v>
      </c>
      <c r="D275" s="3" t="s">
        <v>6588</v>
      </c>
      <c r="E275" s="3" t="s">
        <v>6589</v>
      </c>
      <c r="F275" s="3">
        <v>4</v>
      </c>
      <c r="G275" s="1" t="s">
        <v>6053</v>
      </c>
      <c r="H275" s="1" t="s">
        <v>6070</v>
      </c>
    </row>
    <row r="276" spans="1:8" ht="15.75" customHeight="1" thickBot="1" x14ac:dyDescent="0.3">
      <c r="A276" s="1" t="s">
        <v>460</v>
      </c>
      <c r="B276" s="1" t="s">
        <v>6590</v>
      </c>
      <c r="C276" s="3">
        <v>0.4</v>
      </c>
      <c r="D276" s="3" t="s">
        <v>6184</v>
      </c>
      <c r="E276" s="3" t="s">
        <v>6591</v>
      </c>
      <c r="F276" s="3">
        <v>4</v>
      </c>
      <c r="G276" s="1" t="s">
        <v>6053</v>
      </c>
      <c r="H276" s="1" t="s">
        <v>6070</v>
      </c>
    </row>
    <row r="277" spans="1:8" ht="15.75" customHeight="1" thickBot="1" x14ac:dyDescent="0.3">
      <c r="A277" s="1" t="s">
        <v>460</v>
      </c>
      <c r="B277" s="1" t="s">
        <v>6592</v>
      </c>
      <c r="C277" s="3">
        <v>0</v>
      </c>
      <c r="D277" s="3" t="s">
        <v>6593</v>
      </c>
      <c r="E277" s="3" t="s">
        <v>6193</v>
      </c>
      <c r="F277" s="3">
        <v>12</v>
      </c>
      <c r="G277" s="1" t="s">
        <v>6130</v>
      </c>
      <c r="H277" s="1" t="s">
        <v>6188</v>
      </c>
    </row>
    <row r="278" spans="1:8" ht="15.75" customHeight="1" thickBot="1" x14ac:dyDescent="0.3">
      <c r="A278" s="1" t="s">
        <v>463</v>
      </c>
      <c r="B278" s="1" t="s">
        <v>6594</v>
      </c>
      <c r="C278" s="3">
        <v>0</v>
      </c>
      <c r="D278" s="3" t="s">
        <v>6108</v>
      </c>
      <c r="E278" s="3" t="s">
        <v>6275</v>
      </c>
      <c r="F278" s="3">
        <v>5</v>
      </c>
      <c r="G278" s="1" t="s">
        <v>6053</v>
      </c>
      <c r="H278" s="1" t="s">
        <v>6116</v>
      </c>
    </row>
    <row r="279" spans="1:8" ht="15.75" customHeight="1" thickBot="1" x14ac:dyDescent="0.3">
      <c r="A279" s="1" t="s">
        <v>463</v>
      </c>
      <c r="B279" s="1" t="s">
        <v>6536</v>
      </c>
      <c r="C279" s="3">
        <v>0</v>
      </c>
      <c r="D279" s="3" t="s">
        <v>6595</v>
      </c>
      <c r="E279" s="3" t="s">
        <v>6227</v>
      </c>
      <c r="F279" s="3">
        <v>6</v>
      </c>
      <c r="G279" s="1" t="s">
        <v>6053</v>
      </c>
      <c r="H279" s="1" t="s">
        <v>6112</v>
      </c>
    </row>
    <row r="280" spans="1:8" ht="15.75" customHeight="1" thickBot="1" x14ac:dyDescent="0.3">
      <c r="A280" s="1" t="s">
        <v>463</v>
      </c>
      <c r="B280" s="1" t="s">
        <v>6596</v>
      </c>
      <c r="C280" s="3">
        <v>0.1</v>
      </c>
      <c r="D280" s="3" t="s">
        <v>6179</v>
      </c>
      <c r="E280" s="3" t="s">
        <v>6115</v>
      </c>
      <c r="F280" s="3">
        <v>2</v>
      </c>
      <c r="G280" s="1" t="s">
        <v>6053</v>
      </c>
      <c r="H280" s="1" t="s">
        <v>6070</v>
      </c>
    </row>
    <row r="281" spans="1:8" ht="15.75" customHeight="1" thickBot="1" x14ac:dyDescent="0.3">
      <c r="A281" s="1" t="s">
        <v>463</v>
      </c>
      <c r="B281" s="1" t="s">
        <v>6597</v>
      </c>
      <c r="C281" s="3">
        <v>0</v>
      </c>
      <c r="D281" s="3" t="s">
        <v>6453</v>
      </c>
      <c r="E281" s="3" t="s">
        <v>6302</v>
      </c>
      <c r="F281" s="3">
        <v>5</v>
      </c>
      <c r="G281" s="1" t="s">
        <v>6053</v>
      </c>
      <c r="H281" s="1" t="s">
        <v>6163</v>
      </c>
    </row>
    <row r="282" spans="1:8" ht="15.75" customHeight="1" thickBot="1" x14ac:dyDescent="0.3">
      <c r="A282" s="1" t="s">
        <v>466</v>
      </c>
      <c r="B282" s="1" t="s">
        <v>6598</v>
      </c>
      <c r="C282" s="3">
        <v>0.15</v>
      </c>
      <c r="D282" s="3" t="s">
        <v>6599</v>
      </c>
      <c r="E282" s="3" t="s">
        <v>6249</v>
      </c>
      <c r="F282" s="3">
        <v>9</v>
      </c>
      <c r="G282" s="1" t="s">
        <v>6130</v>
      </c>
      <c r="H282" s="1" t="s">
        <v>6131</v>
      </c>
    </row>
    <row r="283" spans="1:8" ht="15.75" customHeight="1" thickBot="1" x14ac:dyDescent="0.3">
      <c r="A283" s="1" t="s">
        <v>471</v>
      </c>
      <c r="B283" s="1" t="s">
        <v>6284</v>
      </c>
      <c r="C283" s="3">
        <v>0</v>
      </c>
      <c r="D283" s="3" t="s">
        <v>6222</v>
      </c>
      <c r="E283" s="3" t="s">
        <v>6081</v>
      </c>
      <c r="F283" s="3">
        <v>1</v>
      </c>
      <c r="G283" s="1" t="s">
        <v>6053</v>
      </c>
      <c r="H283" s="1" t="s">
        <v>6116</v>
      </c>
    </row>
    <row r="284" spans="1:8" ht="15.75" customHeight="1" thickBot="1" x14ac:dyDescent="0.3">
      <c r="A284" s="1" t="s">
        <v>468</v>
      </c>
      <c r="B284" s="1" t="s">
        <v>6212</v>
      </c>
      <c r="C284" s="3">
        <v>0</v>
      </c>
      <c r="D284" s="3" t="s">
        <v>6450</v>
      </c>
      <c r="E284" s="3" t="s">
        <v>6193</v>
      </c>
      <c r="F284" s="3">
        <v>3</v>
      </c>
      <c r="G284" s="1" t="s">
        <v>6053</v>
      </c>
      <c r="H284" s="1" t="s">
        <v>6063</v>
      </c>
    </row>
    <row r="285" spans="1:8" ht="15.75" customHeight="1" thickBot="1" x14ac:dyDescent="0.3">
      <c r="A285" s="1" t="s">
        <v>474</v>
      </c>
      <c r="B285" s="1" t="s">
        <v>6194</v>
      </c>
      <c r="C285" s="3">
        <v>0.1</v>
      </c>
      <c r="D285" s="3" t="s">
        <v>6600</v>
      </c>
      <c r="E285" s="3" t="s">
        <v>6227</v>
      </c>
      <c r="F285" s="3">
        <v>3</v>
      </c>
      <c r="G285" s="1" t="s">
        <v>6053</v>
      </c>
      <c r="H285" s="1" t="s">
        <v>6070</v>
      </c>
    </row>
    <row r="286" spans="1:8" ht="15.75" customHeight="1" thickBot="1" x14ac:dyDescent="0.3">
      <c r="A286" s="1" t="s">
        <v>478</v>
      </c>
      <c r="B286" s="1" t="s">
        <v>6562</v>
      </c>
      <c r="C286" s="3">
        <v>0</v>
      </c>
      <c r="D286" s="3" t="s">
        <v>6152</v>
      </c>
      <c r="E286" s="3" t="s">
        <v>6193</v>
      </c>
      <c r="F286" s="3">
        <v>3</v>
      </c>
      <c r="G286" s="1" t="s">
        <v>6053</v>
      </c>
      <c r="H286" s="1" t="s">
        <v>6063</v>
      </c>
    </row>
    <row r="287" spans="1:8" ht="15.75" customHeight="1" thickBot="1" x14ac:dyDescent="0.3">
      <c r="A287" s="1" t="s">
        <v>478</v>
      </c>
      <c r="B287" s="1" t="s">
        <v>6601</v>
      </c>
      <c r="C287" s="3">
        <v>0</v>
      </c>
      <c r="D287" s="3" t="s">
        <v>6173</v>
      </c>
      <c r="E287" s="3" t="s">
        <v>6193</v>
      </c>
      <c r="F287" s="3">
        <v>3</v>
      </c>
      <c r="G287" s="1" t="s">
        <v>6053</v>
      </c>
      <c r="H287" s="1" t="s">
        <v>6112</v>
      </c>
    </row>
    <row r="288" spans="1:8" ht="15.75" customHeight="1" thickBot="1" x14ac:dyDescent="0.3">
      <c r="A288" s="1" t="s">
        <v>478</v>
      </c>
      <c r="B288" s="1" t="s">
        <v>6602</v>
      </c>
      <c r="C288" s="3">
        <v>0</v>
      </c>
      <c r="D288" s="3" t="s">
        <v>6603</v>
      </c>
      <c r="E288" s="3" t="s">
        <v>6262</v>
      </c>
      <c r="F288" s="3">
        <v>4</v>
      </c>
      <c r="G288" s="1" t="s">
        <v>6053</v>
      </c>
      <c r="H288" s="1" t="s">
        <v>6054</v>
      </c>
    </row>
    <row r="289" spans="1:8" ht="15.75" customHeight="1" thickBot="1" x14ac:dyDescent="0.3">
      <c r="A289" s="1" t="s">
        <v>478</v>
      </c>
      <c r="B289" s="1" t="s">
        <v>6604</v>
      </c>
      <c r="C289" s="3">
        <v>0</v>
      </c>
      <c r="D289" s="3" t="s">
        <v>6605</v>
      </c>
      <c r="E289" s="3" t="s">
        <v>6425</v>
      </c>
      <c r="F289" s="3">
        <v>5</v>
      </c>
      <c r="G289" s="1" t="s">
        <v>6130</v>
      </c>
      <c r="H289" s="1" t="s">
        <v>6153</v>
      </c>
    </row>
    <row r="290" spans="1:8" ht="15.75" customHeight="1" thickBot="1" x14ac:dyDescent="0.3">
      <c r="A290" s="1" t="s">
        <v>481</v>
      </c>
      <c r="B290" s="1" t="s">
        <v>6462</v>
      </c>
      <c r="C290" s="3">
        <v>0.5</v>
      </c>
      <c r="D290" s="3" t="s">
        <v>6606</v>
      </c>
      <c r="E290" s="3" t="s">
        <v>6249</v>
      </c>
      <c r="F290" s="3">
        <v>7</v>
      </c>
      <c r="G290" s="1" t="s">
        <v>6130</v>
      </c>
      <c r="H290" s="1" t="s">
        <v>6153</v>
      </c>
    </row>
    <row r="291" spans="1:8" ht="15.75" customHeight="1" thickBot="1" x14ac:dyDescent="0.3">
      <c r="A291" s="1" t="s">
        <v>483</v>
      </c>
      <c r="B291" s="1" t="s">
        <v>6607</v>
      </c>
      <c r="C291" s="3">
        <v>0</v>
      </c>
      <c r="D291" s="3" t="s">
        <v>6502</v>
      </c>
      <c r="E291" s="3" t="s">
        <v>6105</v>
      </c>
      <c r="F291" s="3">
        <v>6</v>
      </c>
      <c r="G291" s="1" t="s">
        <v>6053</v>
      </c>
      <c r="H291" s="1" t="s">
        <v>6116</v>
      </c>
    </row>
    <row r="292" spans="1:8" ht="15.75" customHeight="1" thickBot="1" x14ac:dyDescent="0.3">
      <c r="A292" s="1" t="s">
        <v>483</v>
      </c>
      <c r="B292" s="1" t="s">
        <v>6608</v>
      </c>
      <c r="C292" s="3">
        <v>0.1</v>
      </c>
      <c r="D292" s="3" t="s">
        <v>6609</v>
      </c>
      <c r="E292" s="3" t="s">
        <v>6262</v>
      </c>
      <c r="F292" s="3">
        <v>4</v>
      </c>
      <c r="G292" s="1" t="s">
        <v>6130</v>
      </c>
      <c r="H292" s="1" t="s">
        <v>6153</v>
      </c>
    </row>
    <row r="293" spans="1:8" ht="15.75" customHeight="1" thickBot="1" x14ac:dyDescent="0.3">
      <c r="A293" s="1" t="s">
        <v>486</v>
      </c>
      <c r="B293" s="1" t="s">
        <v>6610</v>
      </c>
      <c r="C293" s="3">
        <v>0</v>
      </c>
      <c r="D293" s="3" t="s">
        <v>6230</v>
      </c>
      <c r="E293" s="3" t="s">
        <v>6156</v>
      </c>
      <c r="F293" s="3">
        <v>2</v>
      </c>
      <c r="G293" s="1" t="s">
        <v>6053</v>
      </c>
      <c r="H293" s="1" t="s">
        <v>6112</v>
      </c>
    </row>
    <row r="294" spans="1:8" ht="15.75" customHeight="1" thickBot="1" x14ac:dyDescent="0.3">
      <c r="A294" s="1" t="s">
        <v>486</v>
      </c>
      <c r="B294" s="1" t="s">
        <v>6611</v>
      </c>
      <c r="C294" s="3">
        <v>0.15</v>
      </c>
      <c r="D294" s="3" t="s">
        <v>6612</v>
      </c>
      <c r="E294" s="3" t="s">
        <v>6480</v>
      </c>
      <c r="F294" s="3">
        <v>5</v>
      </c>
      <c r="G294" s="1" t="s">
        <v>6130</v>
      </c>
      <c r="H294" s="1" t="s">
        <v>6153</v>
      </c>
    </row>
    <row r="295" spans="1:8" ht="15.75" customHeight="1" thickBot="1" x14ac:dyDescent="0.3">
      <c r="A295" s="1" t="s">
        <v>489</v>
      </c>
      <c r="B295" s="1" t="s">
        <v>6235</v>
      </c>
      <c r="C295" s="3">
        <v>0.5</v>
      </c>
      <c r="D295" s="3" t="s">
        <v>6502</v>
      </c>
      <c r="E295" s="3" t="s">
        <v>6296</v>
      </c>
      <c r="F295" s="3">
        <v>3</v>
      </c>
      <c r="G295" s="1" t="s">
        <v>6053</v>
      </c>
      <c r="H295" s="1" t="s">
        <v>6063</v>
      </c>
    </row>
    <row r="296" spans="1:8" ht="15.75" customHeight="1" thickBot="1" x14ac:dyDescent="0.3">
      <c r="A296" s="1" t="s">
        <v>497</v>
      </c>
      <c r="B296" s="1" t="s">
        <v>6613</v>
      </c>
      <c r="C296" s="3">
        <v>0.15</v>
      </c>
      <c r="D296" s="3" t="s">
        <v>6614</v>
      </c>
      <c r="E296" s="3" t="s">
        <v>6615</v>
      </c>
      <c r="F296" s="3">
        <v>11</v>
      </c>
      <c r="G296" s="1" t="s">
        <v>6130</v>
      </c>
      <c r="H296" s="1" t="s">
        <v>6153</v>
      </c>
    </row>
    <row r="297" spans="1:8" ht="15.75" customHeight="1" thickBot="1" x14ac:dyDescent="0.3">
      <c r="A297" s="1" t="s">
        <v>492</v>
      </c>
      <c r="B297" s="1" t="s">
        <v>6616</v>
      </c>
      <c r="C297" s="3">
        <v>0</v>
      </c>
      <c r="D297" s="3" t="s">
        <v>6617</v>
      </c>
      <c r="E297" s="3" t="s">
        <v>6595</v>
      </c>
      <c r="F297" s="3">
        <v>6</v>
      </c>
      <c r="G297" s="1" t="s">
        <v>6053</v>
      </c>
      <c r="H297" s="1" t="s">
        <v>6070</v>
      </c>
    </row>
    <row r="298" spans="1:8" ht="15.75" customHeight="1" thickBot="1" x14ac:dyDescent="0.3">
      <c r="A298" s="1" t="s">
        <v>495</v>
      </c>
      <c r="B298" s="1" t="s">
        <v>6618</v>
      </c>
      <c r="C298" s="3">
        <v>0</v>
      </c>
      <c r="D298" s="3" t="s">
        <v>6619</v>
      </c>
      <c r="E298" s="3" t="s">
        <v>6595</v>
      </c>
      <c r="F298" s="3">
        <v>4</v>
      </c>
      <c r="G298" s="1" t="s">
        <v>6053</v>
      </c>
      <c r="H298" s="1" t="s">
        <v>6163</v>
      </c>
    </row>
    <row r="299" spans="1:8" ht="15.75" customHeight="1" thickBot="1" x14ac:dyDescent="0.3">
      <c r="A299" s="1" t="s">
        <v>498</v>
      </c>
      <c r="B299" s="1" t="s">
        <v>6620</v>
      </c>
      <c r="C299" s="3">
        <v>0.6</v>
      </c>
      <c r="D299" s="3" t="s">
        <v>6051</v>
      </c>
      <c r="E299" s="3" t="s">
        <v>6621</v>
      </c>
      <c r="F299" s="3">
        <v>2</v>
      </c>
      <c r="G299" s="1" t="s">
        <v>6058</v>
      </c>
      <c r="H299" s="1" t="s">
        <v>6095</v>
      </c>
    </row>
    <row r="300" spans="1:8" ht="15.75" customHeight="1" thickBot="1" x14ac:dyDescent="0.3">
      <c r="A300" s="1" t="s">
        <v>500</v>
      </c>
      <c r="B300" s="1" t="s">
        <v>6622</v>
      </c>
      <c r="C300" s="3">
        <v>0</v>
      </c>
      <c r="D300" s="3" t="s">
        <v>6623</v>
      </c>
      <c r="E300" s="3" t="s">
        <v>6062</v>
      </c>
      <c r="F300" s="3">
        <v>5</v>
      </c>
      <c r="G300" s="1" t="s">
        <v>6058</v>
      </c>
      <c r="H300" s="1" t="s">
        <v>6059</v>
      </c>
    </row>
    <row r="301" spans="1:8" ht="15.75" customHeight="1" thickBot="1" x14ac:dyDescent="0.3">
      <c r="A301" s="1" t="s">
        <v>505</v>
      </c>
      <c r="B301" s="1" t="s">
        <v>6624</v>
      </c>
      <c r="C301" s="3">
        <v>0.5</v>
      </c>
      <c r="D301" s="3" t="s">
        <v>6557</v>
      </c>
      <c r="E301" s="3" t="s">
        <v>6625</v>
      </c>
      <c r="F301" s="3">
        <v>5</v>
      </c>
      <c r="G301" s="1" t="s">
        <v>6053</v>
      </c>
      <c r="H301" s="1" t="s">
        <v>6182</v>
      </c>
    </row>
    <row r="302" spans="1:8" ht="15.75" customHeight="1" thickBot="1" x14ac:dyDescent="0.3">
      <c r="A302" s="1" t="s">
        <v>500</v>
      </c>
      <c r="B302" s="1" t="s">
        <v>6543</v>
      </c>
      <c r="C302" s="3">
        <v>0</v>
      </c>
      <c r="D302" s="3" t="s">
        <v>6626</v>
      </c>
      <c r="E302" s="3" t="s">
        <v>6220</v>
      </c>
      <c r="F302" s="3">
        <v>4</v>
      </c>
      <c r="G302" s="1" t="s">
        <v>6053</v>
      </c>
      <c r="H302" s="1" t="s">
        <v>6157</v>
      </c>
    </row>
    <row r="303" spans="1:8" ht="15.75" customHeight="1" thickBot="1" x14ac:dyDescent="0.3">
      <c r="A303" s="1" t="s">
        <v>503</v>
      </c>
      <c r="B303" s="1" t="s">
        <v>6627</v>
      </c>
      <c r="C303" s="3">
        <v>0.1</v>
      </c>
      <c r="D303" s="3" t="s">
        <v>6628</v>
      </c>
      <c r="E303" s="3" t="s">
        <v>6123</v>
      </c>
      <c r="F303" s="3">
        <v>4</v>
      </c>
      <c r="G303" s="1" t="s">
        <v>6058</v>
      </c>
      <c r="H303" s="1" t="s">
        <v>6095</v>
      </c>
    </row>
    <row r="304" spans="1:8" ht="15.75" customHeight="1" thickBot="1" x14ac:dyDescent="0.3">
      <c r="A304" s="1" t="s">
        <v>503</v>
      </c>
      <c r="B304" s="1" t="s">
        <v>6629</v>
      </c>
      <c r="C304" s="3">
        <v>0.1</v>
      </c>
      <c r="D304" s="3" t="s">
        <v>6630</v>
      </c>
      <c r="E304" s="3" t="s">
        <v>6631</v>
      </c>
      <c r="F304" s="3">
        <v>7</v>
      </c>
      <c r="G304" s="1" t="s">
        <v>6058</v>
      </c>
      <c r="H304" s="1" t="s">
        <v>6095</v>
      </c>
    </row>
    <row r="305" spans="1:8" ht="15.75" customHeight="1" thickBot="1" x14ac:dyDescent="0.3">
      <c r="A305" s="1" t="s">
        <v>508</v>
      </c>
      <c r="B305" s="1" t="s">
        <v>6632</v>
      </c>
      <c r="C305" s="3">
        <v>0</v>
      </c>
      <c r="D305" s="3" t="s">
        <v>6633</v>
      </c>
      <c r="E305" s="3" t="s">
        <v>6110</v>
      </c>
      <c r="F305" s="3">
        <v>5</v>
      </c>
      <c r="G305" s="1" t="s">
        <v>6053</v>
      </c>
      <c r="H305" s="1" t="s">
        <v>6063</v>
      </c>
    </row>
    <row r="306" spans="1:8" ht="15.75" customHeight="1" thickBot="1" x14ac:dyDescent="0.3">
      <c r="A306" s="1" t="s">
        <v>508</v>
      </c>
      <c r="B306" s="1" t="s">
        <v>6219</v>
      </c>
      <c r="C306" s="3">
        <v>0</v>
      </c>
      <c r="D306" s="3" t="s">
        <v>6196</v>
      </c>
      <c r="E306" s="3" t="s">
        <v>6214</v>
      </c>
      <c r="F306" s="3">
        <v>9</v>
      </c>
      <c r="G306" s="1" t="s">
        <v>6053</v>
      </c>
      <c r="H306" s="1" t="s">
        <v>6116</v>
      </c>
    </row>
    <row r="307" spans="1:8" ht="15.75" customHeight="1" thickBot="1" x14ac:dyDescent="0.3">
      <c r="A307" s="1" t="s">
        <v>503</v>
      </c>
      <c r="B307" s="1" t="s">
        <v>6634</v>
      </c>
      <c r="C307" s="3">
        <v>0</v>
      </c>
      <c r="D307" s="3" t="s">
        <v>6223</v>
      </c>
      <c r="E307" s="3" t="s">
        <v>6081</v>
      </c>
      <c r="F307" s="3">
        <v>1</v>
      </c>
      <c r="G307" s="1" t="s">
        <v>6053</v>
      </c>
      <c r="H307" s="1" t="s">
        <v>6116</v>
      </c>
    </row>
    <row r="308" spans="1:8" ht="15.75" customHeight="1" thickBot="1" x14ac:dyDescent="0.3">
      <c r="A308" s="1" t="s">
        <v>508</v>
      </c>
      <c r="B308" s="1" t="s">
        <v>6635</v>
      </c>
      <c r="C308" s="3">
        <v>0</v>
      </c>
      <c r="D308" s="3" t="s">
        <v>6161</v>
      </c>
      <c r="E308" s="3" t="s">
        <v>6223</v>
      </c>
      <c r="F308" s="3">
        <v>2</v>
      </c>
      <c r="G308" s="1" t="s">
        <v>6053</v>
      </c>
      <c r="H308" s="1" t="s">
        <v>6082</v>
      </c>
    </row>
    <row r="309" spans="1:8" ht="15.75" customHeight="1" thickBot="1" x14ac:dyDescent="0.3">
      <c r="A309" s="1" t="s">
        <v>503</v>
      </c>
      <c r="B309" s="1" t="s">
        <v>6636</v>
      </c>
      <c r="C309" s="3">
        <v>0</v>
      </c>
      <c r="D309" s="3" t="s">
        <v>6108</v>
      </c>
      <c r="E309" s="3" t="s">
        <v>6111</v>
      </c>
      <c r="F309" s="3">
        <v>3</v>
      </c>
      <c r="G309" s="1" t="s">
        <v>6053</v>
      </c>
      <c r="H309" s="1" t="s">
        <v>6112</v>
      </c>
    </row>
    <row r="310" spans="1:8" ht="15.75" customHeight="1" thickBot="1" x14ac:dyDescent="0.3">
      <c r="A310" s="1" t="s">
        <v>503</v>
      </c>
      <c r="B310" s="1" t="s">
        <v>6359</v>
      </c>
      <c r="C310" s="3">
        <v>0.1</v>
      </c>
      <c r="D310" s="3" t="s">
        <v>6637</v>
      </c>
      <c r="E310" s="3" t="s">
        <v>6115</v>
      </c>
      <c r="F310" s="3">
        <v>5</v>
      </c>
      <c r="G310" s="1" t="s">
        <v>6053</v>
      </c>
      <c r="H310" s="1" t="s">
        <v>6070</v>
      </c>
    </row>
    <row r="311" spans="1:8" ht="15.75" customHeight="1" thickBot="1" x14ac:dyDescent="0.3">
      <c r="A311" s="1" t="s">
        <v>511</v>
      </c>
      <c r="B311" s="1" t="s">
        <v>6638</v>
      </c>
      <c r="C311" s="3">
        <v>0</v>
      </c>
      <c r="D311" s="3" t="s">
        <v>6471</v>
      </c>
      <c r="E311" s="3" t="s">
        <v>6249</v>
      </c>
      <c r="F311" s="3">
        <v>1</v>
      </c>
      <c r="G311" s="1" t="s">
        <v>6053</v>
      </c>
      <c r="H311" s="1" t="s">
        <v>6116</v>
      </c>
    </row>
    <row r="312" spans="1:8" ht="15.75" customHeight="1" thickBot="1" x14ac:dyDescent="0.3">
      <c r="A312" s="1" t="s">
        <v>527</v>
      </c>
      <c r="B312" s="1" t="s">
        <v>6639</v>
      </c>
      <c r="C312" s="3">
        <v>0</v>
      </c>
      <c r="D312" s="3" t="s">
        <v>6360</v>
      </c>
      <c r="E312" s="3" t="s">
        <v>6193</v>
      </c>
      <c r="F312" s="3">
        <v>1</v>
      </c>
      <c r="G312" s="1" t="s">
        <v>6053</v>
      </c>
      <c r="H312" s="1" t="s">
        <v>6063</v>
      </c>
    </row>
    <row r="313" spans="1:8" ht="15.75" customHeight="1" thickBot="1" x14ac:dyDescent="0.3">
      <c r="A313" s="1" t="s">
        <v>527</v>
      </c>
      <c r="B313" s="1" t="s">
        <v>6640</v>
      </c>
      <c r="C313" s="3">
        <v>0</v>
      </c>
      <c r="D313" s="3" t="s">
        <v>6641</v>
      </c>
      <c r="E313" s="3" t="s">
        <v>6110</v>
      </c>
      <c r="F313" s="3">
        <v>3</v>
      </c>
      <c r="G313" s="1" t="s">
        <v>6053</v>
      </c>
      <c r="H313" s="1" t="s">
        <v>6063</v>
      </c>
    </row>
    <row r="314" spans="1:8" ht="15.75" customHeight="1" thickBot="1" x14ac:dyDescent="0.3">
      <c r="A314" s="1" t="s">
        <v>516</v>
      </c>
      <c r="B314" s="1" t="s">
        <v>6642</v>
      </c>
      <c r="C314" s="3">
        <v>0.1</v>
      </c>
      <c r="D314" s="3" t="s">
        <v>6396</v>
      </c>
      <c r="E314" s="3" t="s">
        <v>6180</v>
      </c>
      <c r="F314" s="3">
        <v>4</v>
      </c>
      <c r="G314" s="1" t="s">
        <v>6053</v>
      </c>
      <c r="H314" s="1" t="s">
        <v>6070</v>
      </c>
    </row>
    <row r="315" spans="1:8" ht="15.75" customHeight="1" thickBot="1" x14ac:dyDescent="0.3">
      <c r="A315" s="1" t="s">
        <v>524</v>
      </c>
      <c r="B315" s="1" t="s">
        <v>6643</v>
      </c>
      <c r="C315" s="3">
        <v>0</v>
      </c>
      <c r="D315" s="3" t="s">
        <v>6152</v>
      </c>
      <c r="E315" s="3" t="s">
        <v>6094</v>
      </c>
      <c r="F315" s="3">
        <v>3</v>
      </c>
      <c r="G315" s="1" t="s">
        <v>6053</v>
      </c>
      <c r="H315" s="1" t="s">
        <v>6163</v>
      </c>
    </row>
    <row r="316" spans="1:8" ht="15.75" customHeight="1" thickBot="1" x14ac:dyDescent="0.3">
      <c r="A316" s="1" t="s">
        <v>520</v>
      </c>
      <c r="B316" s="1" t="s">
        <v>6644</v>
      </c>
      <c r="C316" s="3">
        <v>0</v>
      </c>
      <c r="D316" s="3" t="s">
        <v>6176</v>
      </c>
      <c r="E316" s="3" t="s">
        <v>6068</v>
      </c>
      <c r="F316" s="3">
        <v>3</v>
      </c>
      <c r="G316" s="1" t="s">
        <v>6053</v>
      </c>
      <c r="H316" s="1" t="s">
        <v>6116</v>
      </c>
    </row>
    <row r="317" spans="1:8" ht="15.75" customHeight="1" thickBot="1" x14ac:dyDescent="0.3">
      <c r="A317" s="1" t="s">
        <v>521</v>
      </c>
      <c r="B317" s="1" t="s">
        <v>6645</v>
      </c>
      <c r="C317" s="3">
        <v>0</v>
      </c>
      <c r="D317" s="3" t="s">
        <v>6301</v>
      </c>
      <c r="E317" s="3" t="s">
        <v>6177</v>
      </c>
      <c r="F317" s="3">
        <v>2</v>
      </c>
      <c r="G317" s="1" t="s">
        <v>6053</v>
      </c>
      <c r="H317" s="1" t="s">
        <v>6063</v>
      </c>
    </row>
    <row r="318" spans="1:8" ht="15.75" customHeight="1" thickBot="1" x14ac:dyDescent="0.3">
      <c r="A318" s="1" t="s">
        <v>514</v>
      </c>
      <c r="B318" s="1" t="s">
        <v>6545</v>
      </c>
      <c r="C318" s="3">
        <v>0</v>
      </c>
      <c r="D318" s="3" t="s">
        <v>6281</v>
      </c>
      <c r="E318" s="3" t="s">
        <v>6275</v>
      </c>
      <c r="F318" s="3">
        <v>2</v>
      </c>
      <c r="G318" s="1" t="s">
        <v>6053</v>
      </c>
      <c r="H318" s="1" t="s">
        <v>6112</v>
      </c>
    </row>
    <row r="319" spans="1:8" ht="15.75" customHeight="1" thickBot="1" x14ac:dyDescent="0.3">
      <c r="A319" s="1" t="s">
        <v>530</v>
      </c>
      <c r="B319" s="1" t="s">
        <v>6646</v>
      </c>
      <c r="C319" s="3">
        <v>0.1</v>
      </c>
      <c r="D319" s="3" t="s">
        <v>6647</v>
      </c>
      <c r="E319" s="3" t="s">
        <v>6648</v>
      </c>
      <c r="F319" s="3">
        <v>5</v>
      </c>
      <c r="G319" s="1" t="s">
        <v>6053</v>
      </c>
      <c r="H319" s="1" t="s">
        <v>6157</v>
      </c>
    </row>
    <row r="320" spans="1:8" ht="15.75" customHeight="1" thickBot="1" x14ac:dyDescent="0.3">
      <c r="A320" s="1" t="s">
        <v>533</v>
      </c>
      <c r="B320" s="1" t="s">
        <v>6649</v>
      </c>
      <c r="C320" s="3">
        <v>0</v>
      </c>
      <c r="D320" s="3" t="s">
        <v>6244</v>
      </c>
      <c r="E320" s="3" t="s">
        <v>6203</v>
      </c>
      <c r="F320" s="3">
        <v>2</v>
      </c>
      <c r="G320" s="1" t="s">
        <v>6130</v>
      </c>
      <c r="H320" s="1" t="s">
        <v>6131</v>
      </c>
    </row>
    <row r="321" spans="1:8" ht="15.75" customHeight="1" thickBot="1" x14ac:dyDescent="0.3">
      <c r="A321" s="1" t="s">
        <v>536</v>
      </c>
      <c r="B321" s="1" t="s">
        <v>6650</v>
      </c>
      <c r="C321" s="3">
        <v>0.1</v>
      </c>
      <c r="D321" s="3" t="s">
        <v>6651</v>
      </c>
      <c r="E321" s="3" t="s">
        <v>6652</v>
      </c>
      <c r="F321" s="3">
        <v>3</v>
      </c>
      <c r="G321" s="1" t="s">
        <v>6053</v>
      </c>
      <c r="H321" s="1" t="s">
        <v>6070</v>
      </c>
    </row>
    <row r="322" spans="1:8" ht="15.75" customHeight="1" thickBot="1" x14ac:dyDescent="0.3">
      <c r="A322" s="1" t="s">
        <v>536</v>
      </c>
      <c r="B322" s="1" t="s">
        <v>6362</v>
      </c>
      <c r="C322" s="3">
        <v>0</v>
      </c>
      <c r="D322" s="3" t="s">
        <v>6484</v>
      </c>
      <c r="E322" s="3" t="s">
        <v>6360</v>
      </c>
      <c r="F322" s="3">
        <v>2</v>
      </c>
      <c r="G322" s="1" t="s">
        <v>6130</v>
      </c>
      <c r="H322" s="1" t="s">
        <v>6131</v>
      </c>
    </row>
    <row r="323" spans="1:8" ht="15.75" customHeight="1" thickBot="1" x14ac:dyDescent="0.3">
      <c r="A323" s="1" t="s">
        <v>536</v>
      </c>
      <c r="B323" s="1" t="s">
        <v>6653</v>
      </c>
      <c r="C323" s="3">
        <v>0</v>
      </c>
      <c r="D323" s="3" t="s">
        <v>6385</v>
      </c>
      <c r="E323" s="3" t="s">
        <v>6283</v>
      </c>
      <c r="F323" s="3">
        <v>7</v>
      </c>
      <c r="G323" s="1" t="s">
        <v>6130</v>
      </c>
      <c r="H323" s="1" t="s">
        <v>6153</v>
      </c>
    </row>
    <row r="324" spans="1:8" ht="15.75" customHeight="1" thickBot="1" x14ac:dyDescent="0.3">
      <c r="A324" s="1" t="s">
        <v>542</v>
      </c>
      <c r="B324" s="1" t="s">
        <v>6654</v>
      </c>
      <c r="C324" s="3">
        <v>0</v>
      </c>
      <c r="D324" s="3" t="s">
        <v>6484</v>
      </c>
      <c r="E324" s="3" t="s">
        <v>6080</v>
      </c>
      <c r="F324" s="3">
        <v>2</v>
      </c>
      <c r="G324" s="1" t="s">
        <v>6053</v>
      </c>
      <c r="H324" s="1" t="s">
        <v>6063</v>
      </c>
    </row>
    <row r="325" spans="1:8" ht="15.75" customHeight="1" thickBot="1" x14ac:dyDescent="0.3">
      <c r="A325" s="1" t="s">
        <v>542</v>
      </c>
      <c r="B325" s="1" t="s">
        <v>6655</v>
      </c>
      <c r="C325" s="3">
        <v>0</v>
      </c>
      <c r="D325" s="3" t="s">
        <v>6241</v>
      </c>
      <c r="E325" s="3" t="s">
        <v>6065</v>
      </c>
      <c r="F325" s="3">
        <v>2</v>
      </c>
      <c r="G325" s="1" t="s">
        <v>6130</v>
      </c>
      <c r="H325" s="1" t="s">
        <v>6167</v>
      </c>
    </row>
    <row r="326" spans="1:8" ht="15.75" customHeight="1" thickBot="1" x14ac:dyDescent="0.3">
      <c r="A326" s="1" t="s">
        <v>543</v>
      </c>
      <c r="B326" s="1" t="s">
        <v>6656</v>
      </c>
      <c r="C326" s="3">
        <v>0</v>
      </c>
      <c r="D326" s="3" t="s">
        <v>6351</v>
      </c>
      <c r="E326" s="3" t="s">
        <v>6166</v>
      </c>
      <c r="F326" s="3">
        <v>4</v>
      </c>
      <c r="G326" s="1" t="s">
        <v>6053</v>
      </c>
      <c r="H326" s="1" t="s">
        <v>6112</v>
      </c>
    </row>
    <row r="327" spans="1:8" ht="15.75" customHeight="1" thickBot="1" x14ac:dyDescent="0.3">
      <c r="A327" s="1" t="s">
        <v>543</v>
      </c>
      <c r="B327" s="1" t="s">
        <v>6657</v>
      </c>
      <c r="C327" s="3">
        <v>0</v>
      </c>
      <c r="D327" s="3" t="s">
        <v>6595</v>
      </c>
      <c r="E327" s="3" t="s">
        <v>6156</v>
      </c>
      <c r="F327" s="3">
        <v>1</v>
      </c>
      <c r="G327" s="1" t="s">
        <v>6130</v>
      </c>
      <c r="H327" s="1" t="s">
        <v>6153</v>
      </c>
    </row>
    <row r="328" spans="1:8" ht="15.75" customHeight="1" thickBot="1" x14ac:dyDescent="0.3">
      <c r="A328" s="1" t="s">
        <v>540</v>
      </c>
      <c r="B328" s="1" t="s">
        <v>6658</v>
      </c>
      <c r="C328" s="3">
        <v>0.1</v>
      </c>
      <c r="D328" s="3" t="s">
        <v>6659</v>
      </c>
      <c r="E328" s="3" t="s">
        <v>6660</v>
      </c>
      <c r="F328" s="3">
        <v>5</v>
      </c>
      <c r="G328" s="1" t="s">
        <v>6130</v>
      </c>
      <c r="H328" s="1" t="s">
        <v>6131</v>
      </c>
    </row>
    <row r="329" spans="1:8" ht="15.75" customHeight="1" thickBot="1" x14ac:dyDescent="0.3">
      <c r="A329" s="1" t="s">
        <v>539</v>
      </c>
      <c r="B329" s="1" t="s">
        <v>6661</v>
      </c>
      <c r="C329" s="3">
        <v>0</v>
      </c>
      <c r="D329" s="3" t="s">
        <v>6283</v>
      </c>
      <c r="E329" s="3" t="s">
        <v>6214</v>
      </c>
      <c r="F329" s="3">
        <v>5</v>
      </c>
      <c r="G329" s="1" t="s">
        <v>6058</v>
      </c>
      <c r="H329" s="1" t="s">
        <v>6218</v>
      </c>
    </row>
    <row r="330" spans="1:8" ht="15.75" customHeight="1" thickBot="1" x14ac:dyDescent="0.3">
      <c r="A330" s="1" t="s">
        <v>539</v>
      </c>
      <c r="B330" s="1" t="s">
        <v>6662</v>
      </c>
      <c r="C330" s="3">
        <v>0</v>
      </c>
      <c r="D330" s="3" t="s">
        <v>6173</v>
      </c>
      <c r="E330" s="3" t="s">
        <v>6105</v>
      </c>
      <c r="F330" s="3">
        <v>3</v>
      </c>
      <c r="G330" s="1" t="s">
        <v>6053</v>
      </c>
      <c r="H330" s="1" t="s">
        <v>6112</v>
      </c>
    </row>
    <row r="331" spans="1:8" ht="15.75" customHeight="1" thickBot="1" x14ac:dyDescent="0.3">
      <c r="A331" s="1" t="s">
        <v>546</v>
      </c>
      <c r="B331" s="1" t="s">
        <v>6663</v>
      </c>
      <c r="C331" s="3">
        <v>0.1</v>
      </c>
      <c r="D331" s="3" t="s">
        <v>6664</v>
      </c>
      <c r="E331" s="3" t="s">
        <v>6665</v>
      </c>
      <c r="F331" s="3">
        <v>3</v>
      </c>
      <c r="G331" s="1" t="s">
        <v>6058</v>
      </c>
      <c r="H331" s="1" t="s">
        <v>6059</v>
      </c>
    </row>
    <row r="332" spans="1:8" ht="15.75" customHeight="1" thickBot="1" x14ac:dyDescent="0.3">
      <c r="A332" s="1" t="s">
        <v>546</v>
      </c>
      <c r="B332" s="1" t="s">
        <v>6666</v>
      </c>
      <c r="C332" s="3">
        <v>0</v>
      </c>
      <c r="D332" s="3" t="s">
        <v>6104</v>
      </c>
      <c r="E332" s="3" t="s">
        <v>6214</v>
      </c>
      <c r="F332" s="3">
        <v>2</v>
      </c>
      <c r="G332" s="1" t="s">
        <v>6053</v>
      </c>
      <c r="H332" s="1" t="s">
        <v>6063</v>
      </c>
    </row>
    <row r="333" spans="1:8" ht="15.75" customHeight="1" thickBot="1" x14ac:dyDescent="0.3">
      <c r="A333" s="1" t="s">
        <v>546</v>
      </c>
      <c r="B333" s="1" t="s">
        <v>6517</v>
      </c>
      <c r="C333" s="3">
        <v>0</v>
      </c>
      <c r="D333" s="3" t="s">
        <v>6108</v>
      </c>
      <c r="E333" s="3" t="s">
        <v>6094</v>
      </c>
      <c r="F333" s="3">
        <v>3</v>
      </c>
      <c r="G333" s="1" t="s">
        <v>6053</v>
      </c>
      <c r="H333" s="1" t="s">
        <v>6063</v>
      </c>
    </row>
    <row r="334" spans="1:8" ht="15.75" customHeight="1" thickBot="1" x14ac:dyDescent="0.3">
      <c r="A334" s="1" t="s">
        <v>549</v>
      </c>
      <c r="B334" s="1" t="s">
        <v>6667</v>
      </c>
      <c r="C334" s="3">
        <v>0</v>
      </c>
      <c r="D334" s="3" t="s">
        <v>6668</v>
      </c>
      <c r="E334" s="3" t="s">
        <v>6557</v>
      </c>
      <c r="F334" s="3">
        <v>2</v>
      </c>
      <c r="G334" s="1" t="s">
        <v>6130</v>
      </c>
      <c r="H334" s="1" t="s">
        <v>6167</v>
      </c>
    </row>
    <row r="335" spans="1:8" ht="15.75" customHeight="1" thickBot="1" x14ac:dyDescent="0.3">
      <c r="A335" s="1" t="s">
        <v>549</v>
      </c>
      <c r="B335" s="1" t="s">
        <v>6258</v>
      </c>
      <c r="C335" s="3">
        <v>0</v>
      </c>
      <c r="D335" s="3" t="s">
        <v>6669</v>
      </c>
      <c r="E335" s="3" t="s">
        <v>6670</v>
      </c>
      <c r="F335" s="3">
        <v>4</v>
      </c>
      <c r="G335" s="1" t="s">
        <v>6130</v>
      </c>
      <c r="H335" s="1" t="s">
        <v>6167</v>
      </c>
    </row>
    <row r="336" spans="1:8" ht="15.75" customHeight="1" thickBot="1" x14ac:dyDescent="0.3">
      <c r="A336" s="1" t="s">
        <v>551</v>
      </c>
      <c r="B336" s="1" t="s">
        <v>6671</v>
      </c>
      <c r="C336" s="3">
        <v>0</v>
      </c>
      <c r="D336" s="3" t="s">
        <v>6672</v>
      </c>
      <c r="E336" s="3" t="s">
        <v>6673</v>
      </c>
      <c r="F336" s="3">
        <v>6</v>
      </c>
      <c r="G336" s="1" t="s">
        <v>6058</v>
      </c>
      <c r="H336" s="1" t="s">
        <v>6218</v>
      </c>
    </row>
    <row r="337" spans="1:8" ht="15.75" customHeight="1" thickBot="1" x14ac:dyDescent="0.3">
      <c r="A337" s="1" t="s">
        <v>551</v>
      </c>
      <c r="B337" s="1" t="s">
        <v>6407</v>
      </c>
      <c r="C337" s="3">
        <v>0</v>
      </c>
      <c r="D337" s="3" t="s">
        <v>6408</v>
      </c>
      <c r="E337" s="3" t="s">
        <v>6363</v>
      </c>
      <c r="F337" s="3">
        <v>4</v>
      </c>
      <c r="G337" s="1" t="s">
        <v>6053</v>
      </c>
      <c r="H337" s="1" t="s">
        <v>6063</v>
      </c>
    </row>
    <row r="338" spans="1:8" ht="15.75" customHeight="1" thickBot="1" x14ac:dyDescent="0.3">
      <c r="A338" s="1" t="s">
        <v>551</v>
      </c>
      <c r="B338" s="1" t="s">
        <v>6674</v>
      </c>
      <c r="C338" s="3">
        <v>0</v>
      </c>
      <c r="D338" s="3" t="s">
        <v>6262</v>
      </c>
      <c r="E338" s="3" t="s">
        <v>6108</v>
      </c>
      <c r="F338" s="3">
        <v>3</v>
      </c>
      <c r="G338" s="1" t="s">
        <v>6053</v>
      </c>
      <c r="H338" s="1" t="s">
        <v>6063</v>
      </c>
    </row>
    <row r="339" spans="1:8" ht="15.75" customHeight="1" thickBot="1" x14ac:dyDescent="0.3">
      <c r="A339" s="1" t="s">
        <v>551</v>
      </c>
      <c r="B339" s="1" t="s">
        <v>6675</v>
      </c>
      <c r="C339" s="3">
        <v>0</v>
      </c>
      <c r="D339" s="3" t="s">
        <v>6121</v>
      </c>
      <c r="E339" s="3" t="s">
        <v>6214</v>
      </c>
      <c r="F339" s="3">
        <v>3</v>
      </c>
      <c r="G339" s="1" t="s">
        <v>6053</v>
      </c>
      <c r="H339" s="1" t="s">
        <v>6182</v>
      </c>
    </row>
    <row r="340" spans="1:8" ht="15.75" customHeight="1" thickBot="1" x14ac:dyDescent="0.3">
      <c r="A340" s="1" t="s">
        <v>551</v>
      </c>
      <c r="B340" s="1" t="s">
        <v>6676</v>
      </c>
      <c r="C340" s="3">
        <v>0</v>
      </c>
      <c r="D340" s="3" t="s">
        <v>6677</v>
      </c>
      <c r="E340" s="3" t="s">
        <v>6068</v>
      </c>
      <c r="F340" s="3">
        <v>2</v>
      </c>
      <c r="G340" s="1" t="s">
        <v>6053</v>
      </c>
      <c r="H340" s="1" t="s">
        <v>6054</v>
      </c>
    </row>
    <row r="341" spans="1:8" ht="15.75" customHeight="1" thickBot="1" x14ac:dyDescent="0.3">
      <c r="A341" s="1" t="s">
        <v>551</v>
      </c>
      <c r="B341" s="1" t="s">
        <v>6678</v>
      </c>
      <c r="C341" s="3">
        <v>0.1</v>
      </c>
      <c r="D341" s="3" t="s">
        <v>6557</v>
      </c>
      <c r="E341" s="3" t="s">
        <v>6156</v>
      </c>
      <c r="F341" s="3">
        <v>3</v>
      </c>
      <c r="G341" s="1" t="s">
        <v>6053</v>
      </c>
      <c r="H341" s="1" t="s">
        <v>6070</v>
      </c>
    </row>
    <row r="342" spans="1:8" ht="15.75" customHeight="1" thickBot="1" x14ac:dyDescent="0.3">
      <c r="A342" s="1" t="s">
        <v>554</v>
      </c>
      <c r="B342" s="1" t="s">
        <v>6679</v>
      </c>
      <c r="C342" s="3">
        <v>0</v>
      </c>
      <c r="D342" s="3" t="s">
        <v>6118</v>
      </c>
      <c r="E342" s="3" t="s">
        <v>6249</v>
      </c>
      <c r="F342" s="3">
        <v>3</v>
      </c>
      <c r="G342" s="1" t="s">
        <v>6053</v>
      </c>
      <c r="H342" s="1" t="s">
        <v>6082</v>
      </c>
    </row>
    <row r="343" spans="1:8" ht="15.75" customHeight="1" thickBot="1" x14ac:dyDescent="0.3">
      <c r="A343" s="1" t="s">
        <v>557</v>
      </c>
      <c r="B343" s="1" t="s">
        <v>6680</v>
      </c>
      <c r="C343" s="3">
        <v>0</v>
      </c>
      <c r="D343" s="3" t="s">
        <v>6463</v>
      </c>
      <c r="E343" s="3" t="s">
        <v>6098</v>
      </c>
      <c r="F343" s="3">
        <v>2</v>
      </c>
      <c r="G343" s="1" t="s">
        <v>6053</v>
      </c>
      <c r="H343" s="1" t="s">
        <v>6182</v>
      </c>
    </row>
    <row r="344" spans="1:8" ht="15.75" customHeight="1" thickBot="1" x14ac:dyDescent="0.3">
      <c r="A344" s="1" t="s">
        <v>557</v>
      </c>
      <c r="B344" s="1" t="s">
        <v>6681</v>
      </c>
      <c r="C344" s="3">
        <v>0.1</v>
      </c>
      <c r="D344" s="3" t="s">
        <v>6146</v>
      </c>
      <c r="E344" s="3" t="s">
        <v>6351</v>
      </c>
      <c r="F344" s="3">
        <v>2</v>
      </c>
      <c r="G344" s="1" t="s">
        <v>6130</v>
      </c>
      <c r="H344" s="1" t="s">
        <v>6153</v>
      </c>
    </row>
    <row r="345" spans="1:8" ht="15.75" customHeight="1" thickBot="1" x14ac:dyDescent="0.3">
      <c r="A345" s="1" t="s">
        <v>560</v>
      </c>
      <c r="B345" s="1" t="s">
        <v>6682</v>
      </c>
      <c r="C345" s="3">
        <v>0.5</v>
      </c>
      <c r="D345" s="3" t="s">
        <v>6683</v>
      </c>
      <c r="E345" s="3" t="s">
        <v>6684</v>
      </c>
      <c r="F345" s="3">
        <v>7</v>
      </c>
      <c r="G345" s="1" t="s">
        <v>6053</v>
      </c>
      <c r="H345" s="1" t="s">
        <v>6116</v>
      </c>
    </row>
    <row r="346" spans="1:8" ht="15.75" customHeight="1" thickBot="1" x14ac:dyDescent="0.3">
      <c r="A346" s="1" t="s">
        <v>565</v>
      </c>
      <c r="B346" s="1" t="s">
        <v>6685</v>
      </c>
      <c r="C346" s="3">
        <v>0.5</v>
      </c>
      <c r="D346" s="3" t="s">
        <v>6160</v>
      </c>
      <c r="E346" s="3" t="s">
        <v>6334</v>
      </c>
      <c r="F346" s="3">
        <v>3</v>
      </c>
      <c r="G346" s="1" t="s">
        <v>6058</v>
      </c>
      <c r="H346" s="1" t="s">
        <v>6218</v>
      </c>
    </row>
    <row r="347" spans="1:8" ht="15.75" customHeight="1" thickBot="1" x14ac:dyDescent="0.3">
      <c r="A347" s="1" t="s">
        <v>563</v>
      </c>
      <c r="B347" s="1" t="s">
        <v>6686</v>
      </c>
      <c r="C347" s="3">
        <v>0.5</v>
      </c>
      <c r="D347" s="3" t="s">
        <v>6173</v>
      </c>
      <c r="E347" s="3" t="s">
        <v>6169</v>
      </c>
      <c r="F347" s="3">
        <v>2</v>
      </c>
      <c r="G347" s="1" t="s">
        <v>6053</v>
      </c>
      <c r="H347" s="1" t="s">
        <v>6063</v>
      </c>
    </row>
    <row r="348" spans="1:8" ht="15.75" customHeight="1" thickBot="1" x14ac:dyDescent="0.3">
      <c r="A348" s="1" t="s">
        <v>574</v>
      </c>
      <c r="B348" s="1" t="s">
        <v>6128</v>
      </c>
      <c r="C348" s="3">
        <v>0.1</v>
      </c>
      <c r="D348" s="3" t="s">
        <v>6687</v>
      </c>
      <c r="E348" s="3" t="s">
        <v>6688</v>
      </c>
      <c r="F348" s="3">
        <v>2</v>
      </c>
      <c r="G348" s="1" t="s">
        <v>6130</v>
      </c>
      <c r="H348" s="1" t="s">
        <v>6131</v>
      </c>
    </row>
    <row r="349" spans="1:8" ht="15.75" customHeight="1" thickBot="1" x14ac:dyDescent="0.3">
      <c r="A349" s="1" t="s">
        <v>576</v>
      </c>
      <c r="B349" s="1" t="s">
        <v>6183</v>
      </c>
      <c r="C349" s="3">
        <v>0.5</v>
      </c>
      <c r="D349" s="3" t="s">
        <v>6177</v>
      </c>
      <c r="E349" s="3" t="s">
        <v>6689</v>
      </c>
      <c r="F349" s="3">
        <v>3</v>
      </c>
      <c r="G349" s="1" t="s">
        <v>6053</v>
      </c>
      <c r="H349" s="1" t="s">
        <v>6063</v>
      </c>
    </row>
    <row r="350" spans="1:8" ht="15.75" customHeight="1" thickBot="1" x14ac:dyDescent="0.3">
      <c r="A350" s="1" t="s">
        <v>576</v>
      </c>
      <c r="B350" s="1" t="s">
        <v>6690</v>
      </c>
      <c r="C350" s="3">
        <v>0.5</v>
      </c>
      <c r="D350" s="3" t="s">
        <v>6502</v>
      </c>
      <c r="E350" s="3" t="s">
        <v>6691</v>
      </c>
      <c r="F350" s="3">
        <v>4</v>
      </c>
      <c r="G350" s="1" t="s">
        <v>6053</v>
      </c>
      <c r="H350" s="1" t="s">
        <v>6054</v>
      </c>
    </row>
    <row r="351" spans="1:8" ht="15.75" customHeight="1" thickBot="1" x14ac:dyDescent="0.3">
      <c r="A351" s="1" t="s">
        <v>576</v>
      </c>
      <c r="B351" s="1" t="s">
        <v>6692</v>
      </c>
      <c r="C351" s="3">
        <v>0.5</v>
      </c>
      <c r="D351" s="3" t="s">
        <v>6693</v>
      </c>
      <c r="E351" s="3" t="s">
        <v>6694</v>
      </c>
      <c r="F351" s="3">
        <v>6</v>
      </c>
      <c r="G351" s="1" t="s">
        <v>6053</v>
      </c>
      <c r="H351" s="1" t="s">
        <v>6070</v>
      </c>
    </row>
    <row r="352" spans="1:8" ht="15.75" customHeight="1" thickBot="1" x14ac:dyDescent="0.3">
      <c r="A352" s="1" t="s">
        <v>571</v>
      </c>
      <c r="B352" s="1" t="s">
        <v>6695</v>
      </c>
      <c r="C352" s="3">
        <v>0.3</v>
      </c>
      <c r="D352" s="3" t="s">
        <v>6498</v>
      </c>
      <c r="E352" s="3" t="s">
        <v>6180</v>
      </c>
      <c r="F352" s="3">
        <v>3</v>
      </c>
      <c r="G352" s="1" t="s">
        <v>6058</v>
      </c>
      <c r="H352" s="1" t="s">
        <v>6218</v>
      </c>
    </row>
    <row r="353" spans="1:8" ht="15.75" customHeight="1" thickBot="1" x14ac:dyDescent="0.3">
      <c r="A353" s="1" t="s">
        <v>571</v>
      </c>
      <c r="B353" s="1" t="s">
        <v>6282</v>
      </c>
      <c r="C353" s="3">
        <v>0</v>
      </c>
      <c r="D353" s="3" t="s">
        <v>6696</v>
      </c>
      <c r="E353" s="3" t="s">
        <v>6193</v>
      </c>
      <c r="F353" s="3">
        <v>8</v>
      </c>
      <c r="G353" s="1" t="s">
        <v>6053</v>
      </c>
      <c r="H353" s="1" t="s">
        <v>6063</v>
      </c>
    </row>
    <row r="354" spans="1:8" ht="15.75" customHeight="1" thickBot="1" x14ac:dyDescent="0.3">
      <c r="A354" s="1" t="s">
        <v>568</v>
      </c>
      <c r="B354" s="1" t="s">
        <v>6697</v>
      </c>
      <c r="C354" s="3">
        <v>0</v>
      </c>
      <c r="D354" s="3" t="s">
        <v>6509</v>
      </c>
      <c r="E354" s="3" t="s">
        <v>6230</v>
      </c>
      <c r="F354" s="3">
        <v>3</v>
      </c>
      <c r="G354" s="1" t="s">
        <v>6053</v>
      </c>
      <c r="H354" s="1" t="s">
        <v>6063</v>
      </c>
    </row>
    <row r="355" spans="1:8" ht="15.75" customHeight="1" thickBot="1" x14ac:dyDescent="0.3">
      <c r="A355" s="1" t="s">
        <v>568</v>
      </c>
      <c r="B355" s="1" t="s">
        <v>6698</v>
      </c>
      <c r="C355" s="3">
        <v>0.15</v>
      </c>
      <c r="D355" s="3" t="s">
        <v>6441</v>
      </c>
      <c r="E355" s="3" t="s">
        <v>6121</v>
      </c>
      <c r="F355" s="3">
        <v>3</v>
      </c>
      <c r="G355" s="1" t="s">
        <v>6130</v>
      </c>
      <c r="H355" s="1" t="s">
        <v>6131</v>
      </c>
    </row>
    <row r="356" spans="1:8" ht="15.75" customHeight="1" thickBot="1" x14ac:dyDescent="0.3">
      <c r="A356" s="1" t="s">
        <v>568</v>
      </c>
      <c r="B356" s="1" t="s">
        <v>6261</v>
      </c>
      <c r="C356" s="3">
        <v>0.15</v>
      </c>
      <c r="D356" s="3" t="s">
        <v>6427</v>
      </c>
      <c r="E356" s="3" t="s">
        <v>6068</v>
      </c>
      <c r="F356" s="3">
        <v>1</v>
      </c>
      <c r="G356" s="1" t="s">
        <v>6130</v>
      </c>
      <c r="H356" s="1" t="s">
        <v>6131</v>
      </c>
    </row>
    <row r="357" spans="1:8" ht="15.75" customHeight="1" thickBot="1" x14ac:dyDescent="0.3">
      <c r="A357" s="1" t="s">
        <v>578</v>
      </c>
      <c r="B357" s="1" t="s">
        <v>6699</v>
      </c>
      <c r="C357" s="3">
        <v>0.5</v>
      </c>
      <c r="D357" s="3" t="s">
        <v>6700</v>
      </c>
      <c r="E357" s="3" t="s">
        <v>6615</v>
      </c>
      <c r="F357" s="3">
        <v>2</v>
      </c>
      <c r="G357" s="1" t="s">
        <v>6058</v>
      </c>
      <c r="H357" s="1" t="s">
        <v>6059</v>
      </c>
    </row>
    <row r="358" spans="1:8" ht="15.75" customHeight="1" thickBot="1" x14ac:dyDescent="0.3">
      <c r="A358" s="1" t="s">
        <v>578</v>
      </c>
      <c r="B358" s="1" t="s">
        <v>6701</v>
      </c>
      <c r="C358" s="3">
        <v>0.5</v>
      </c>
      <c r="D358" s="3" t="s">
        <v>6677</v>
      </c>
      <c r="E358" s="3" t="s">
        <v>6169</v>
      </c>
      <c r="F358" s="3">
        <v>2</v>
      </c>
      <c r="G358" s="1" t="s">
        <v>6053</v>
      </c>
      <c r="H358" s="1" t="s">
        <v>6157</v>
      </c>
    </row>
    <row r="359" spans="1:8" ht="15.75" customHeight="1" thickBot="1" x14ac:dyDescent="0.3">
      <c r="A359" s="1" t="s">
        <v>578</v>
      </c>
      <c r="B359" s="1" t="s">
        <v>6702</v>
      </c>
      <c r="C359" s="3">
        <v>0.5</v>
      </c>
      <c r="D359" s="3" t="s">
        <v>6209</v>
      </c>
      <c r="E359" s="3" t="s">
        <v>6298</v>
      </c>
      <c r="F359" s="3">
        <v>5</v>
      </c>
      <c r="G359" s="1" t="s">
        <v>6053</v>
      </c>
      <c r="H359" s="1" t="s">
        <v>6082</v>
      </c>
    </row>
    <row r="360" spans="1:8" ht="15.75" customHeight="1" thickBot="1" x14ac:dyDescent="0.3">
      <c r="A360" s="1" t="s">
        <v>578</v>
      </c>
      <c r="B360" s="1" t="s">
        <v>6703</v>
      </c>
      <c r="C360" s="3">
        <v>0.5</v>
      </c>
      <c r="D360" s="3" t="s">
        <v>6317</v>
      </c>
      <c r="E360" s="3" t="s">
        <v>6583</v>
      </c>
      <c r="F360" s="3">
        <v>4</v>
      </c>
      <c r="G360" s="1" t="s">
        <v>6053</v>
      </c>
      <c r="H360" s="1" t="s">
        <v>6070</v>
      </c>
    </row>
    <row r="361" spans="1:8" ht="15.75" customHeight="1" thickBot="1" x14ac:dyDescent="0.3">
      <c r="A361" s="1" t="s">
        <v>578</v>
      </c>
      <c r="B361" s="1" t="s">
        <v>6704</v>
      </c>
      <c r="C361" s="3">
        <v>0.5</v>
      </c>
      <c r="D361" s="3" t="s">
        <v>6110</v>
      </c>
      <c r="E361" s="3" t="s">
        <v>6625</v>
      </c>
      <c r="F361" s="3">
        <v>4</v>
      </c>
      <c r="G361" s="1" t="s">
        <v>6053</v>
      </c>
      <c r="H361" s="1" t="s">
        <v>6070</v>
      </c>
    </row>
    <row r="362" spans="1:8" ht="15.75" customHeight="1" thickBot="1" x14ac:dyDescent="0.3">
      <c r="A362" s="1" t="s">
        <v>578</v>
      </c>
      <c r="B362" s="1" t="s">
        <v>6705</v>
      </c>
      <c r="C362" s="3">
        <v>0.5</v>
      </c>
      <c r="D362" s="3" t="s">
        <v>6706</v>
      </c>
      <c r="E362" s="3" t="s">
        <v>6707</v>
      </c>
      <c r="F362" s="3">
        <v>3</v>
      </c>
      <c r="G362" s="1" t="s">
        <v>6053</v>
      </c>
      <c r="H362" s="1" t="s">
        <v>6070</v>
      </c>
    </row>
    <row r="363" spans="1:8" ht="15.75" customHeight="1" thickBot="1" x14ac:dyDescent="0.3">
      <c r="A363" s="1" t="s">
        <v>578</v>
      </c>
      <c r="B363" s="1" t="s">
        <v>6708</v>
      </c>
      <c r="C363" s="3">
        <v>0.5</v>
      </c>
      <c r="D363" s="3" t="s">
        <v>6351</v>
      </c>
      <c r="E363" s="3" t="s">
        <v>6296</v>
      </c>
      <c r="F363" s="3">
        <v>2</v>
      </c>
      <c r="G363" s="1" t="s">
        <v>6053</v>
      </c>
      <c r="H363" s="1" t="s">
        <v>6163</v>
      </c>
    </row>
    <row r="364" spans="1:8" ht="15.75" customHeight="1" thickBot="1" x14ac:dyDescent="0.3">
      <c r="A364" s="1" t="s">
        <v>582</v>
      </c>
      <c r="B364" s="1" t="s">
        <v>6709</v>
      </c>
      <c r="C364" s="3">
        <v>0.35</v>
      </c>
      <c r="D364" s="3" t="s">
        <v>6710</v>
      </c>
      <c r="E364" s="3" t="s">
        <v>6711</v>
      </c>
      <c r="F364" s="3">
        <v>2</v>
      </c>
      <c r="G364" s="1" t="s">
        <v>6058</v>
      </c>
      <c r="H364" s="1" t="s">
        <v>6102</v>
      </c>
    </row>
    <row r="365" spans="1:8" ht="15.75" customHeight="1" thickBot="1" x14ac:dyDescent="0.3">
      <c r="A365" s="1" t="s">
        <v>579</v>
      </c>
      <c r="B365" s="1" t="s">
        <v>6712</v>
      </c>
      <c r="C365" s="3">
        <v>0.5</v>
      </c>
      <c r="D365" s="3" t="s">
        <v>6557</v>
      </c>
      <c r="E365" s="3" t="s">
        <v>6423</v>
      </c>
      <c r="F365" s="3">
        <v>4</v>
      </c>
      <c r="G365" s="1" t="s">
        <v>6053</v>
      </c>
      <c r="H365" s="1" t="s">
        <v>6054</v>
      </c>
    </row>
    <row r="366" spans="1:8" ht="15.75" customHeight="1" thickBot="1" x14ac:dyDescent="0.3">
      <c r="A366" s="1" t="s">
        <v>585</v>
      </c>
      <c r="B366" s="1" t="s">
        <v>6357</v>
      </c>
      <c r="C366" s="3">
        <v>0</v>
      </c>
      <c r="D366" s="3" t="s">
        <v>6571</v>
      </c>
      <c r="E366" s="3" t="s">
        <v>6225</v>
      </c>
      <c r="F366" s="3">
        <v>2</v>
      </c>
      <c r="G366" s="1" t="s">
        <v>6053</v>
      </c>
      <c r="H366" s="1" t="s">
        <v>6063</v>
      </c>
    </row>
    <row r="367" spans="1:8" ht="15.75" customHeight="1" thickBot="1" x14ac:dyDescent="0.3">
      <c r="A367" s="1" t="s">
        <v>585</v>
      </c>
      <c r="B367" s="1" t="s">
        <v>6713</v>
      </c>
      <c r="C367" s="3">
        <v>0</v>
      </c>
      <c r="D367" s="3" t="s">
        <v>6714</v>
      </c>
      <c r="E367" s="3" t="s">
        <v>6715</v>
      </c>
      <c r="F367" s="3">
        <v>4</v>
      </c>
      <c r="G367" s="1" t="s">
        <v>6130</v>
      </c>
      <c r="H367" s="1" t="s">
        <v>6188</v>
      </c>
    </row>
    <row r="368" spans="1:8" ht="15.75" customHeight="1" thickBot="1" x14ac:dyDescent="0.3">
      <c r="A368" s="1" t="s">
        <v>588</v>
      </c>
      <c r="B368" s="1" t="s">
        <v>6089</v>
      </c>
      <c r="C368" s="3">
        <v>0</v>
      </c>
      <c r="D368" s="3" t="s">
        <v>6542</v>
      </c>
      <c r="E368" s="3" t="s">
        <v>6078</v>
      </c>
      <c r="F368" s="3">
        <v>3</v>
      </c>
      <c r="G368" s="1" t="s">
        <v>6053</v>
      </c>
      <c r="H368" s="1" t="s">
        <v>6063</v>
      </c>
    </row>
    <row r="369" spans="1:8" ht="15.75" customHeight="1" thickBot="1" x14ac:dyDescent="0.3">
      <c r="A369" s="1" t="s">
        <v>591</v>
      </c>
      <c r="B369" s="1" t="s">
        <v>6716</v>
      </c>
      <c r="C369" s="3">
        <v>0.15</v>
      </c>
      <c r="D369" s="3" t="s">
        <v>6717</v>
      </c>
      <c r="E369" s="3" t="s">
        <v>6203</v>
      </c>
      <c r="F369" s="3">
        <v>3</v>
      </c>
      <c r="G369" s="1" t="s">
        <v>6130</v>
      </c>
      <c r="H369" s="1" t="s">
        <v>6153</v>
      </c>
    </row>
    <row r="370" spans="1:8" ht="15.75" customHeight="1" thickBot="1" x14ac:dyDescent="0.3">
      <c r="A370" s="1" t="s">
        <v>594</v>
      </c>
      <c r="B370" s="1" t="s">
        <v>6718</v>
      </c>
      <c r="C370" s="3">
        <v>0.5</v>
      </c>
      <c r="D370" s="3" t="s">
        <v>6719</v>
      </c>
      <c r="E370" s="3" t="s">
        <v>6720</v>
      </c>
      <c r="F370" s="3">
        <v>3</v>
      </c>
      <c r="G370" s="1" t="s">
        <v>6053</v>
      </c>
      <c r="H370" s="1" t="s">
        <v>6157</v>
      </c>
    </row>
    <row r="371" spans="1:8" ht="15.75" customHeight="1" thickBot="1" x14ac:dyDescent="0.3">
      <c r="A371" s="1" t="s">
        <v>596</v>
      </c>
      <c r="B371" s="1" t="s">
        <v>6721</v>
      </c>
      <c r="C371" s="3">
        <v>0</v>
      </c>
      <c r="D371" s="3" t="s">
        <v>6351</v>
      </c>
      <c r="E371" s="3" t="s">
        <v>6180</v>
      </c>
      <c r="F371" s="3">
        <v>3</v>
      </c>
      <c r="G371" s="1" t="s">
        <v>6053</v>
      </c>
      <c r="H371" s="1" t="s">
        <v>6116</v>
      </c>
    </row>
    <row r="372" spans="1:8" ht="15.75" customHeight="1" thickBot="1" x14ac:dyDescent="0.3">
      <c r="A372" s="1" t="s">
        <v>596</v>
      </c>
      <c r="B372" s="1" t="s">
        <v>6722</v>
      </c>
      <c r="C372" s="3">
        <v>0</v>
      </c>
      <c r="D372" s="3" t="s">
        <v>6347</v>
      </c>
      <c r="E372" s="3" t="s">
        <v>6094</v>
      </c>
      <c r="F372" s="3">
        <v>2</v>
      </c>
      <c r="G372" s="1" t="s">
        <v>6053</v>
      </c>
      <c r="H372" s="1" t="s">
        <v>6054</v>
      </c>
    </row>
    <row r="373" spans="1:8" ht="15.75" customHeight="1" thickBot="1" x14ac:dyDescent="0.3">
      <c r="A373" s="1" t="s">
        <v>596</v>
      </c>
      <c r="B373" s="1" t="s">
        <v>6657</v>
      </c>
      <c r="C373" s="3">
        <v>0.4</v>
      </c>
      <c r="D373" s="3" t="s">
        <v>6149</v>
      </c>
      <c r="E373" s="3" t="s">
        <v>6723</v>
      </c>
      <c r="F373" s="3">
        <v>2</v>
      </c>
      <c r="G373" s="1" t="s">
        <v>6130</v>
      </c>
      <c r="H373" s="1" t="s">
        <v>6153</v>
      </c>
    </row>
    <row r="374" spans="1:8" ht="15.75" customHeight="1" thickBot="1" x14ac:dyDescent="0.3">
      <c r="A374" s="1" t="s">
        <v>598</v>
      </c>
      <c r="B374" s="1" t="s">
        <v>6089</v>
      </c>
      <c r="C374" s="3">
        <v>0</v>
      </c>
      <c r="D374" s="3" t="s">
        <v>6724</v>
      </c>
      <c r="E374" s="3" t="s">
        <v>6466</v>
      </c>
      <c r="F374" s="3">
        <v>11</v>
      </c>
      <c r="G374" s="1" t="s">
        <v>6053</v>
      </c>
      <c r="H374" s="1" t="s">
        <v>6063</v>
      </c>
    </row>
    <row r="375" spans="1:8" ht="15.75" customHeight="1" thickBot="1" x14ac:dyDescent="0.3">
      <c r="A375" s="1" t="s">
        <v>598</v>
      </c>
      <c r="B375" s="1" t="s">
        <v>6725</v>
      </c>
      <c r="C375" s="3">
        <v>0</v>
      </c>
      <c r="D375" s="3" t="s">
        <v>6414</v>
      </c>
      <c r="E375" s="3" t="s">
        <v>6471</v>
      </c>
      <c r="F375" s="3">
        <v>5</v>
      </c>
      <c r="G375" s="1" t="s">
        <v>6053</v>
      </c>
      <c r="H375" s="1" t="s">
        <v>6182</v>
      </c>
    </row>
    <row r="376" spans="1:8" ht="15.75" customHeight="1" thickBot="1" x14ac:dyDescent="0.3">
      <c r="A376" s="1" t="s">
        <v>601</v>
      </c>
      <c r="B376" s="1" t="s">
        <v>6454</v>
      </c>
      <c r="C376" s="3">
        <v>0.1</v>
      </c>
      <c r="D376" s="3" t="s">
        <v>6509</v>
      </c>
      <c r="E376" s="3" t="s">
        <v>6069</v>
      </c>
      <c r="F376" s="3">
        <v>3</v>
      </c>
      <c r="G376" s="1" t="s">
        <v>6053</v>
      </c>
      <c r="H376" s="1" t="s">
        <v>6082</v>
      </c>
    </row>
    <row r="377" spans="1:8" ht="15.75" customHeight="1" thickBot="1" x14ac:dyDescent="0.3">
      <c r="A377" s="1" t="s">
        <v>603</v>
      </c>
      <c r="B377" s="1" t="s">
        <v>6726</v>
      </c>
      <c r="C377" s="3">
        <v>0</v>
      </c>
      <c r="D377" s="3" t="s">
        <v>6727</v>
      </c>
      <c r="E377" s="3" t="s">
        <v>6728</v>
      </c>
      <c r="F377" s="3">
        <v>6</v>
      </c>
      <c r="G377" s="1" t="s">
        <v>6058</v>
      </c>
      <c r="H377" s="1" t="s">
        <v>6095</v>
      </c>
    </row>
    <row r="378" spans="1:8" ht="15.75" customHeight="1" thickBot="1" x14ac:dyDescent="0.3">
      <c r="A378" s="1" t="s">
        <v>603</v>
      </c>
      <c r="B378" s="1" t="s">
        <v>6729</v>
      </c>
      <c r="C378" s="3">
        <v>0</v>
      </c>
      <c r="D378" s="3" t="s">
        <v>6673</v>
      </c>
      <c r="E378" s="3" t="s">
        <v>6065</v>
      </c>
      <c r="F378" s="3">
        <v>2</v>
      </c>
      <c r="G378" s="1" t="s">
        <v>6058</v>
      </c>
      <c r="H378" s="1" t="s">
        <v>6218</v>
      </c>
    </row>
    <row r="379" spans="1:8" ht="15.75" customHeight="1" thickBot="1" x14ac:dyDescent="0.3">
      <c r="A379" s="1" t="s">
        <v>603</v>
      </c>
      <c r="B379" s="1" t="s">
        <v>6238</v>
      </c>
      <c r="C379" s="3">
        <v>0</v>
      </c>
      <c r="D379" s="3" t="s">
        <v>6730</v>
      </c>
      <c r="E379" s="3" t="s">
        <v>6731</v>
      </c>
      <c r="F379" s="3">
        <v>7</v>
      </c>
      <c r="G379" s="1" t="s">
        <v>6053</v>
      </c>
      <c r="H379" s="1" t="s">
        <v>6070</v>
      </c>
    </row>
    <row r="380" spans="1:8" ht="15.75" customHeight="1" thickBot="1" x14ac:dyDescent="0.3">
      <c r="A380" s="1" t="s">
        <v>605</v>
      </c>
      <c r="B380" s="1" t="s">
        <v>6732</v>
      </c>
      <c r="C380" s="3">
        <v>0.4</v>
      </c>
      <c r="D380" s="3" t="s">
        <v>6245</v>
      </c>
      <c r="E380" s="3" t="s">
        <v>6733</v>
      </c>
      <c r="F380" s="3">
        <v>3</v>
      </c>
      <c r="G380" s="1" t="s">
        <v>6053</v>
      </c>
      <c r="H380" s="1" t="s">
        <v>6070</v>
      </c>
    </row>
    <row r="381" spans="1:8" ht="15.75" customHeight="1" thickBot="1" x14ac:dyDescent="0.3">
      <c r="A381" s="1" t="s">
        <v>611</v>
      </c>
      <c r="B381" s="1" t="s">
        <v>6734</v>
      </c>
      <c r="C381" s="3">
        <v>0</v>
      </c>
      <c r="D381" s="3" t="s">
        <v>6542</v>
      </c>
      <c r="E381" s="3" t="s">
        <v>6249</v>
      </c>
      <c r="F381" s="3">
        <v>4</v>
      </c>
      <c r="G381" s="1" t="s">
        <v>6053</v>
      </c>
      <c r="H381" s="1" t="s">
        <v>6163</v>
      </c>
    </row>
    <row r="382" spans="1:8" ht="15.75" customHeight="1" thickBot="1" x14ac:dyDescent="0.3">
      <c r="A382" s="1" t="s">
        <v>607</v>
      </c>
      <c r="B382" s="1" t="s">
        <v>6735</v>
      </c>
      <c r="C382" s="3">
        <v>0</v>
      </c>
      <c r="D382" s="3" t="s">
        <v>6736</v>
      </c>
      <c r="E382" s="3" t="s">
        <v>6201</v>
      </c>
      <c r="F382" s="3">
        <v>9</v>
      </c>
      <c r="G382" s="1" t="s">
        <v>6053</v>
      </c>
      <c r="H382" s="1" t="s">
        <v>6063</v>
      </c>
    </row>
    <row r="383" spans="1:8" ht="15.75" customHeight="1" thickBot="1" x14ac:dyDescent="0.3">
      <c r="A383" s="1" t="s">
        <v>607</v>
      </c>
      <c r="B383" s="1" t="s">
        <v>6737</v>
      </c>
      <c r="C383" s="3">
        <v>0</v>
      </c>
      <c r="D383" s="3" t="s">
        <v>6606</v>
      </c>
      <c r="E383" s="3" t="s">
        <v>6248</v>
      </c>
      <c r="F383" s="3">
        <v>8</v>
      </c>
      <c r="G383" s="1" t="s">
        <v>6053</v>
      </c>
      <c r="H383" s="1" t="s">
        <v>6054</v>
      </c>
    </row>
    <row r="384" spans="1:8" ht="15.75" customHeight="1" thickBot="1" x14ac:dyDescent="0.3">
      <c r="A384" s="1" t="s">
        <v>607</v>
      </c>
      <c r="B384" s="1" t="s">
        <v>6738</v>
      </c>
      <c r="C384" s="3">
        <v>0</v>
      </c>
      <c r="D384" s="3" t="s">
        <v>6281</v>
      </c>
      <c r="E384" s="3" t="s">
        <v>6249</v>
      </c>
      <c r="F384" s="3">
        <v>1</v>
      </c>
      <c r="G384" s="1" t="s">
        <v>6053</v>
      </c>
      <c r="H384" s="1" t="s">
        <v>6054</v>
      </c>
    </row>
    <row r="385" spans="1:8" ht="15.75" customHeight="1" thickBot="1" x14ac:dyDescent="0.3">
      <c r="A385" s="1" t="s">
        <v>616</v>
      </c>
      <c r="B385" s="1" t="s">
        <v>6739</v>
      </c>
      <c r="C385" s="3">
        <v>0.5</v>
      </c>
      <c r="D385" s="3" t="s">
        <v>6740</v>
      </c>
      <c r="E385" s="3" t="s">
        <v>6741</v>
      </c>
      <c r="F385" s="3">
        <v>6</v>
      </c>
      <c r="G385" s="1" t="s">
        <v>6058</v>
      </c>
      <c r="H385" s="1" t="s">
        <v>6059</v>
      </c>
    </row>
    <row r="386" spans="1:8" ht="15.75" customHeight="1" thickBot="1" x14ac:dyDescent="0.3">
      <c r="A386" s="1" t="s">
        <v>616</v>
      </c>
      <c r="B386" s="1" t="s">
        <v>6742</v>
      </c>
      <c r="C386" s="3">
        <v>0.5</v>
      </c>
      <c r="D386" s="3" t="s">
        <v>6223</v>
      </c>
      <c r="E386" s="3" t="s">
        <v>6249</v>
      </c>
      <c r="F386" s="3">
        <v>2</v>
      </c>
      <c r="G386" s="1" t="s">
        <v>6053</v>
      </c>
      <c r="H386" s="1" t="s">
        <v>6116</v>
      </c>
    </row>
    <row r="387" spans="1:8" ht="15.75" customHeight="1" thickBot="1" x14ac:dyDescent="0.3">
      <c r="A387" s="1" t="s">
        <v>616</v>
      </c>
      <c r="B387" s="1" t="s">
        <v>6743</v>
      </c>
      <c r="C387" s="3">
        <v>0.5</v>
      </c>
      <c r="D387" s="3" t="s">
        <v>6166</v>
      </c>
      <c r="E387" s="3" t="s">
        <v>6169</v>
      </c>
      <c r="F387" s="3">
        <v>2</v>
      </c>
      <c r="G387" s="1" t="s">
        <v>6053</v>
      </c>
      <c r="H387" s="1" t="s">
        <v>6082</v>
      </c>
    </row>
    <row r="388" spans="1:8" ht="15.75" customHeight="1" thickBot="1" x14ac:dyDescent="0.3">
      <c r="A388" s="1" t="s">
        <v>615</v>
      </c>
      <c r="B388" s="1" t="s">
        <v>6594</v>
      </c>
      <c r="C388" s="3">
        <v>0</v>
      </c>
      <c r="D388" s="3" t="s">
        <v>6302</v>
      </c>
      <c r="E388" s="3" t="s">
        <v>6275</v>
      </c>
      <c r="F388" s="3">
        <v>4</v>
      </c>
      <c r="G388" s="1" t="s">
        <v>6053</v>
      </c>
      <c r="H388" s="1" t="s">
        <v>6116</v>
      </c>
    </row>
    <row r="389" spans="1:8" ht="15.75" customHeight="1" thickBot="1" x14ac:dyDescent="0.3">
      <c r="A389" s="1" t="s">
        <v>615</v>
      </c>
      <c r="B389" s="1" t="s">
        <v>6744</v>
      </c>
      <c r="C389" s="3">
        <v>0</v>
      </c>
      <c r="D389" s="3" t="s">
        <v>6376</v>
      </c>
      <c r="E389" s="3" t="s">
        <v>6214</v>
      </c>
      <c r="F389" s="3">
        <v>7</v>
      </c>
      <c r="G389" s="1" t="s">
        <v>6053</v>
      </c>
      <c r="H389" s="1" t="s">
        <v>6116</v>
      </c>
    </row>
    <row r="390" spans="1:8" ht="15.75" customHeight="1" thickBot="1" x14ac:dyDescent="0.3">
      <c r="A390" s="1" t="s">
        <v>619</v>
      </c>
      <c r="B390" s="1" t="s">
        <v>6426</v>
      </c>
      <c r="C390" s="3">
        <v>0</v>
      </c>
      <c r="D390" s="3" t="s">
        <v>6302</v>
      </c>
      <c r="E390" s="3" t="s">
        <v>6223</v>
      </c>
      <c r="F390" s="3">
        <v>1</v>
      </c>
      <c r="G390" s="1" t="s">
        <v>6053</v>
      </c>
      <c r="H390" s="1" t="s">
        <v>6063</v>
      </c>
    </row>
    <row r="391" spans="1:8" ht="15.75" customHeight="1" thickBot="1" x14ac:dyDescent="0.3">
      <c r="A391" s="1" t="s">
        <v>619</v>
      </c>
      <c r="B391" s="1" t="s">
        <v>6071</v>
      </c>
      <c r="C391" s="3">
        <v>0</v>
      </c>
      <c r="D391" s="3" t="s">
        <v>6307</v>
      </c>
      <c r="E391" s="3" t="s">
        <v>6094</v>
      </c>
      <c r="F391" s="3">
        <v>2</v>
      </c>
      <c r="G391" s="1" t="s">
        <v>6053</v>
      </c>
      <c r="H391" s="1" t="s">
        <v>6063</v>
      </c>
    </row>
    <row r="392" spans="1:8" ht="15.75" customHeight="1" thickBot="1" x14ac:dyDescent="0.3">
      <c r="A392" s="1" t="s">
        <v>619</v>
      </c>
      <c r="B392" s="1" t="s">
        <v>6745</v>
      </c>
      <c r="C392" s="3">
        <v>0.4</v>
      </c>
      <c r="D392" s="3" t="s">
        <v>6746</v>
      </c>
      <c r="E392" s="3" t="s">
        <v>6747</v>
      </c>
      <c r="F392" s="3">
        <v>3</v>
      </c>
      <c r="G392" s="1" t="s">
        <v>6053</v>
      </c>
      <c r="H392" s="1" t="s">
        <v>6070</v>
      </c>
    </row>
    <row r="393" spans="1:8" ht="15.75" customHeight="1" thickBot="1" x14ac:dyDescent="0.3">
      <c r="A393" s="1" t="s">
        <v>619</v>
      </c>
      <c r="B393" s="1" t="s">
        <v>6748</v>
      </c>
      <c r="C393" s="3">
        <v>0</v>
      </c>
      <c r="D393" s="3" t="s">
        <v>6749</v>
      </c>
      <c r="E393" s="3" t="s">
        <v>6750</v>
      </c>
      <c r="F393" s="3">
        <v>6</v>
      </c>
      <c r="G393" s="1" t="s">
        <v>6130</v>
      </c>
      <c r="H393" s="1" t="s">
        <v>6188</v>
      </c>
    </row>
    <row r="394" spans="1:8" ht="15.75" customHeight="1" thickBot="1" x14ac:dyDescent="0.3">
      <c r="A394" s="1" t="s">
        <v>619</v>
      </c>
      <c r="B394" s="1" t="s">
        <v>6751</v>
      </c>
      <c r="C394" s="3">
        <v>0.4</v>
      </c>
      <c r="D394" s="3" t="s">
        <v>6752</v>
      </c>
      <c r="E394" s="3" t="s">
        <v>6753</v>
      </c>
      <c r="F394" s="3">
        <v>6</v>
      </c>
      <c r="G394" s="1" t="s">
        <v>6130</v>
      </c>
      <c r="H394" s="1" t="s">
        <v>6153</v>
      </c>
    </row>
    <row r="395" spans="1:8" ht="15.75" customHeight="1" thickBot="1" x14ac:dyDescent="0.3">
      <c r="A395" s="1" t="s">
        <v>622</v>
      </c>
      <c r="B395" s="1" t="s">
        <v>6754</v>
      </c>
      <c r="C395" s="3">
        <v>0</v>
      </c>
      <c r="D395" s="3" t="s">
        <v>6245</v>
      </c>
      <c r="E395" s="3" t="s">
        <v>6275</v>
      </c>
      <c r="F395" s="3">
        <v>3</v>
      </c>
      <c r="G395" s="1" t="s">
        <v>6053</v>
      </c>
      <c r="H395" s="1" t="s">
        <v>6063</v>
      </c>
    </row>
    <row r="396" spans="1:8" ht="15.75" customHeight="1" thickBot="1" x14ac:dyDescent="0.3">
      <c r="A396" s="1" t="s">
        <v>625</v>
      </c>
      <c r="B396" s="1" t="s">
        <v>6415</v>
      </c>
      <c r="C396" s="3">
        <v>0</v>
      </c>
      <c r="D396" s="3" t="s">
        <v>6253</v>
      </c>
      <c r="E396" s="3" t="s">
        <v>6281</v>
      </c>
      <c r="F396" s="3">
        <v>2</v>
      </c>
      <c r="G396" s="1" t="s">
        <v>6053</v>
      </c>
      <c r="H396" s="1" t="s">
        <v>6070</v>
      </c>
    </row>
    <row r="397" spans="1:8" ht="15.75" customHeight="1" thickBot="1" x14ac:dyDescent="0.3">
      <c r="A397" s="1" t="s">
        <v>625</v>
      </c>
      <c r="B397" s="1" t="s">
        <v>6755</v>
      </c>
      <c r="C397" s="3">
        <v>0</v>
      </c>
      <c r="D397" s="3" t="s">
        <v>6756</v>
      </c>
      <c r="E397" s="3" t="s">
        <v>6683</v>
      </c>
      <c r="F397" s="3">
        <v>14</v>
      </c>
      <c r="G397" s="1" t="s">
        <v>6053</v>
      </c>
      <c r="H397" s="1" t="s">
        <v>6070</v>
      </c>
    </row>
    <row r="398" spans="1:8" ht="15.75" customHeight="1" thickBot="1" x14ac:dyDescent="0.3">
      <c r="A398" s="1" t="s">
        <v>625</v>
      </c>
      <c r="B398" s="1" t="s">
        <v>6757</v>
      </c>
      <c r="C398" s="3">
        <v>0</v>
      </c>
      <c r="D398" s="3" t="s">
        <v>6358</v>
      </c>
      <c r="E398" s="3" t="s">
        <v>6111</v>
      </c>
      <c r="F398" s="3">
        <v>6</v>
      </c>
      <c r="G398" s="1" t="s">
        <v>6053</v>
      </c>
      <c r="H398" s="1" t="s">
        <v>6163</v>
      </c>
    </row>
    <row r="399" spans="1:8" ht="15.75" customHeight="1" thickBot="1" x14ac:dyDescent="0.3">
      <c r="A399" s="1" t="s">
        <v>628</v>
      </c>
      <c r="B399" s="1" t="s">
        <v>6758</v>
      </c>
      <c r="C399" s="3">
        <v>0.1</v>
      </c>
      <c r="D399" s="3" t="s">
        <v>6759</v>
      </c>
      <c r="E399" s="3" t="s">
        <v>6760</v>
      </c>
      <c r="F399" s="3">
        <v>4</v>
      </c>
      <c r="G399" s="1" t="s">
        <v>6058</v>
      </c>
      <c r="H399" s="1" t="s">
        <v>6059</v>
      </c>
    </row>
    <row r="400" spans="1:8" ht="15.75" customHeight="1" thickBot="1" x14ac:dyDescent="0.3">
      <c r="A400" s="1" t="s">
        <v>628</v>
      </c>
      <c r="B400" s="1" t="s">
        <v>6562</v>
      </c>
      <c r="C400" s="3">
        <v>0.1</v>
      </c>
      <c r="D400" s="3" t="s">
        <v>6617</v>
      </c>
      <c r="E400" s="3" t="s">
        <v>6094</v>
      </c>
      <c r="F400" s="3">
        <v>8</v>
      </c>
      <c r="G400" s="1" t="s">
        <v>6053</v>
      </c>
      <c r="H400" s="1" t="s">
        <v>6063</v>
      </c>
    </row>
    <row r="401" spans="1:8" ht="15.75" customHeight="1" thickBot="1" x14ac:dyDescent="0.3">
      <c r="A401" s="1" t="s">
        <v>628</v>
      </c>
      <c r="B401" s="1" t="s">
        <v>6761</v>
      </c>
      <c r="C401" s="3">
        <v>0.1</v>
      </c>
      <c r="D401" s="3" t="s">
        <v>6528</v>
      </c>
      <c r="E401" s="3" t="s">
        <v>6214</v>
      </c>
      <c r="F401" s="3">
        <v>5</v>
      </c>
      <c r="G401" s="1" t="s">
        <v>6053</v>
      </c>
      <c r="H401" s="1" t="s">
        <v>6116</v>
      </c>
    </row>
    <row r="402" spans="1:8" ht="15.75" customHeight="1" thickBot="1" x14ac:dyDescent="0.3">
      <c r="A402" s="1" t="s">
        <v>628</v>
      </c>
      <c r="B402" s="1" t="s">
        <v>6745</v>
      </c>
      <c r="C402" s="3">
        <v>0.1</v>
      </c>
      <c r="D402" s="3" t="s">
        <v>6762</v>
      </c>
      <c r="E402" s="3" t="s">
        <v>6051</v>
      </c>
      <c r="F402" s="3">
        <v>2</v>
      </c>
      <c r="G402" s="1" t="s">
        <v>6053</v>
      </c>
      <c r="H402" s="1" t="s">
        <v>6070</v>
      </c>
    </row>
    <row r="403" spans="1:8" ht="15.75" customHeight="1" thickBot="1" x14ac:dyDescent="0.3">
      <c r="A403" s="1" t="s">
        <v>630</v>
      </c>
      <c r="B403" s="1" t="s">
        <v>6763</v>
      </c>
      <c r="C403" s="3">
        <v>0.1</v>
      </c>
      <c r="D403" s="3" t="s">
        <v>6764</v>
      </c>
      <c r="E403" s="3" t="s">
        <v>6110</v>
      </c>
      <c r="F403" s="3">
        <v>4</v>
      </c>
      <c r="G403" s="1" t="s">
        <v>6058</v>
      </c>
      <c r="H403" s="1" t="s">
        <v>6059</v>
      </c>
    </row>
    <row r="404" spans="1:8" ht="15.75" customHeight="1" thickBot="1" x14ac:dyDescent="0.3">
      <c r="A404" s="1" t="s">
        <v>630</v>
      </c>
      <c r="B404" s="1" t="s">
        <v>6765</v>
      </c>
      <c r="C404" s="3">
        <v>0.35</v>
      </c>
      <c r="D404" s="3" t="s">
        <v>6766</v>
      </c>
      <c r="E404" s="3" t="s">
        <v>6767</v>
      </c>
      <c r="F404" s="3">
        <v>4</v>
      </c>
      <c r="G404" s="1" t="s">
        <v>6058</v>
      </c>
      <c r="H404" s="1" t="s">
        <v>6102</v>
      </c>
    </row>
    <row r="405" spans="1:8" ht="15.75" customHeight="1" thickBot="1" x14ac:dyDescent="0.3">
      <c r="A405" s="1" t="s">
        <v>630</v>
      </c>
      <c r="B405" s="1" t="s">
        <v>6768</v>
      </c>
      <c r="C405" s="3">
        <v>0.1</v>
      </c>
      <c r="D405" s="3" t="s">
        <v>6769</v>
      </c>
      <c r="E405" s="3" t="s">
        <v>6770</v>
      </c>
      <c r="F405" s="3">
        <v>6</v>
      </c>
      <c r="G405" s="1" t="s">
        <v>6053</v>
      </c>
      <c r="H405" s="1" t="s">
        <v>6157</v>
      </c>
    </row>
    <row r="406" spans="1:8" ht="15.75" customHeight="1" thickBot="1" x14ac:dyDescent="0.3">
      <c r="A406" s="1" t="s">
        <v>630</v>
      </c>
      <c r="B406" s="1" t="s">
        <v>6303</v>
      </c>
      <c r="C406" s="3">
        <v>0</v>
      </c>
      <c r="D406" s="3" t="s">
        <v>6771</v>
      </c>
      <c r="E406" s="3" t="s">
        <v>6363</v>
      </c>
      <c r="F406" s="3">
        <v>5</v>
      </c>
      <c r="G406" s="1" t="s">
        <v>6053</v>
      </c>
      <c r="H406" s="1" t="s">
        <v>6116</v>
      </c>
    </row>
    <row r="407" spans="1:8" ht="15.75" customHeight="1" thickBot="1" x14ac:dyDescent="0.3">
      <c r="A407" s="1" t="s">
        <v>630</v>
      </c>
      <c r="B407" s="1" t="s">
        <v>6113</v>
      </c>
      <c r="C407" s="3">
        <v>0</v>
      </c>
      <c r="D407" s="3" t="s">
        <v>6177</v>
      </c>
      <c r="E407" s="3" t="s">
        <v>6094</v>
      </c>
      <c r="F407" s="3">
        <v>6</v>
      </c>
      <c r="G407" s="1" t="s">
        <v>6053</v>
      </c>
      <c r="H407" s="1" t="s">
        <v>6116</v>
      </c>
    </row>
    <row r="408" spans="1:8" ht="15.75" customHeight="1" thickBot="1" x14ac:dyDescent="0.3">
      <c r="A408" s="1" t="s">
        <v>634</v>
      </c>
      <c r="B408" s="1" t="s">
        <v>6772</v>
      </c>
      <c r="C408" s="3">
        <v>0.5</v>
      </c>
      <c r="D408" s="3" t="s">
        <v>6253</v>
      </c>
      <c r="E408" s="3" t="s">
        <v>6139</v>
      </c>
      <c r="F408" s="3">
        <v>11</v>
      </c>
      <c r="G408" s="1" t="s">
        <v>6053</v>
      </c>
      <c r="H408" s="1" t="s">
        <v>6182</v>
      </c>
    </row>
    <row r="409" spans="1:8" ht="15.75" customHeight="1" thickBot="1" x14ac:dyDescent="0.3">
      <c r="A409" s="1" t="s">
        <v>632</v>
      </c>
      <c r="B409" s="1" t="s">
        <v>6773</v>
      </c>
      <c r="C409" s="3">
        <v>0</v>
      </c>
      <c r="D409" s="3" t="s">
        <v>6774</v>
      </c>
      <c r="E409" s="3" t="s">
        <v>6080</v>
      </c>
      <c r="F409" s="3">
        <v>6</v>
      </c>
      <c r="G409" s="1" t="s">
        <v>6053</v>
      </c>
      <c r="H409" s="1" t="s">
        <v>6082</v>
      </c>
    </row>
    <row r="410" spans="1:8" ht="15.75" customHeight="1" thickBot="1" x14ac:dyDescent="0.3">
      <c r="A410" s="1" t="s">
        <v>635</v>
      </c>
      <c r="B410" s="1" t="s">
        <v>6775</v>
      </c>
      <c r="C410" s="3">
        <v>0</v>
      </c>
      <c r="D410" s="3" t="s">
        <v>6198</v>
      </c>
      <c r="E410" s="3" t="s">
        <v>6193</v>
      </c>
      <c r="F410" s="3">
        <v>2</v>
      </c>
      <c r="G410" s="1" t="s">
        <v>6130</v>
      </c>
      <c r="H410" s="1" t="s">
        <v>6188</v>
      </c>
    </row>
    <row r="411" spans="1:8" ht="15.75" customHeight="1" thickBot="1" x14ac:dyDescent="0.3">
      <c r="A411" s="1" t="s">
        <v>638</v>
      </c>
      <c r="B411" s="1" t="s">
        <v>6776</v>
      </c>
      <c r="C411" s="3">
        <v>0.35</v>
      </c>
      <c r="D411" s="3" t="s">
        <v>6777</v>
      </c>
      <c r="E411" s="3" t="s">
        <v>6778</v>
      </c>
      <c r="F411" s="3">
        <v>7</v>
      </c>
      <c r="G411" s="1" t="s">
        <v>6058</v>
      </c>
      <c r="H411" s="1" t="s">
        <v>6102</v>
      </c>
    </row>
    <row r="412" spans="1:8" ht="15.75" customHeight="1" thickBot="1" x14ac:dyDescent="0.3">
      <c r="A412" s="1" t="s">
        <v>641</v>
      </c>
      <c r="B412" s="1" t="s">
        <v>6779</v>
      </c>
      <c r="C412" s="3">
        <v>0.4</v>
      </c>
      <c r="D412" s="3" t="s">
        <v>6390</v>
      </c>
      <c r="E412" s="3" t="s">
        <v>6770</v>
      </c>
      <c r="F412" s="3">
        <v>3</v>
      </c>
      <c r="G412" s="1" t="s">
        <v>6053</v>
      </c>
      <c r="H412" s="1" t="s">
        <v>6070</v>
      </c>
    </row>
    <row r="413" spans="1:8" ht="15.75" customHeight="1" thickBot="1" x14ac:dyDescent="0.3">
      <c r="A413" s="1" t="s">
        <v>641</v>
      </c>
      <c r="B413" s="1" t="s">
        <v>6780</v>
      </c>
      <c r="C413" s="3">
        <v>0</v>
      </c>
      <c r="D413" s="3" t="s">
        <v>6670</v>
      </c>
      <c r="E413" s="3" t="s">
        <v>6223</v>
      </c>
      <c r="F413" s="3">
        <v>2</v>
      </c>
      <c r="G413" s="1" t="s">
        <v>6130</v>
      </c>
      <c r="H413" s="1" t="s">
        <v>6167</v>
      </c>
    </row>
    <row r="414" spans="1:8" ht="15.75" customHeight="1" thickBot="1" x14ac:dyDescent="0.3">
      <c r="A414" s="1" t="s">
        <v>652</v>
      </c>
      <c r="B414" s="1" t="s">
        <v>6781</v>
      </c>
      <c r="C414" s="3">
        <v>0</v>
      </c>
      <c r="D414" s="3" t="s">
        <v>6114</v>
      </c>
      <c r="E414" s="3" t="s">
        <v>6115</v>
      </c>
      <c r="F414" s="3">
        <v>2</v>
      </c>
      <c r="G414" s="1" t="s">
        <v>6053</v>
      </c>
      <c r="H414" s="1" t="s">
        <v>6116</v>
      </c>
    </row>
    <row r="415" spans="1:8" ht="15.75" customHeight="1" thickBot="1" x14ac:dyDescent="0.3">
      <c r="A415" s="1" t="s">
        <v>654</v>
      </c>
      <c r="B415" s="1" t="s">
        <v>6389</v>
      </c>
      <c r="C415" s="3">
        <v>0</v>
      </c>
      <c r="D415" s="3" t="s">
        <v>6782</v>
      </c>
      <c r="E415" s="3" t="s">
        <v>6783</v>
      </c>
      <c r="F415" s="3">
        <v>9</v>
      </c>
      <c r="G415" s="1" t="s">
        <v>6053</v>
      </c>
      <c r="H415" s="1" t="s">
        <v>6070</v>
      </c>
    </row>
    <row r="416" spans="1:8" ht="15.75" customHeight="1" thickBot="1" x14ac:dyDescent="0.3">
      <c r="A416" s="1" t="s">
        <v>654</v>
      </c>
      <c r="B416" s="1" t="s">
        <v>6784</v>
      </c>
      <c r="C416" s="3">
        <v>0</v>
      </c>
      <c r="D416" s="3" t="s">
        <v>6785</v>
      </c>
      <c r="E416" s="3" t="s">
        <v>6373</v>
      </c>
      <c r="F416" s="3">
        <v>14</v>
      </c>
      <c r="G416" s="1" t="s">
        <v>6130</v>
      </c>
      <c r="H416" s="1" t="s">
        <v>6188</v>
      </c>
    </row>
    <row r="417" spans="1:8" ht="15.75" customHeight="1" thickBot="1" x14ac:dyDescent="0.3">
      <c r="A417" s="1" t="s">
        <v>654</v>
      </c>
      <c r="B417" s="1" t="s">
        <v>6786</v>
      </c>
      <c r="C417" s="3">
        <v>0</v>
      </c>
      <c r="D417" s="3" t="s">
        <v>6787</v>
      </c>
      <c r="E417" s="3" t="s">
        <v>6184</v>
      </c>
      <c r="F417" s="3">
        <v>4</v>
      </c>
      <c r="G417" s="1" t="s">
        <v>6130</v>
      </c>
      <c r="H417" s="1" t="s">
        <v>6188</v>
      </c>
    </row>
    <row r="418" spans="1:8" ht="15.75" customHeight="1" thickBot="1" x14ac:dyDescent="0.3">
      <c r="A418" s="1" t="s">
        <v>649</v>
      </c>
      <c r="B418" s="1" t="s">
        <v>6788</v>
      </c>
      <c r="C418" s="3">
        <v>0</v>
      </c>
      <c r="D418" s="3" t="s">
        <v>6097</v>
      </c>
      <c r="E418" s="3" t="s">
        <v>6078</v>
      </c>
      <c r="F418" s="3">
        <v>2</v>
      </c>
      <c r="G418" s="1" t="s">
        <v>6053</v>
      </c>
      <c r="H418" s="1" t="s">
        <v>6116</v>
      </c>
    </row>
    <row r="419" spans="1:8" ht="15.75" customHeight="1" thickBot="1" x14ac:dyDescent="0.3">
      <c r="A419" s="1" t="s">
        <v>646</v>
      </c>
      <c r="B419" s="1" t="s">
        <v>6789</v>
      </c>
      <c r="C419" s="3">
        <v>0.15</v>
      </c>
      <c r="D419" s="3" t="s">
        <v>6706</v>
      </c>
      <c r="E419" s="3" t="s">
        <v>6121</v>
      </c>
      <c r="F419" s="3">
        <v>2</v>
      </c>
      <c r="G419" s="1" t="s">
        <v>6130</v>
      </c>
      <c r="H419" s="1" t="s">
        <v>6153</v>
      </c>
    </row>
    <row r="420" spans="1:8" ht="15.75" customHeight="1" thickBot="1" x14ac:dyDescent="0.3">
      <c r="A420" s="1" t="s">
        <v>650</v>
      </c>
      <c r="B420" s="1" t="s">
        <v>6790</v>
      </c>
      <c r="C420" s="3">
        <v>0.5</v>
      </c>
      <c r="D420" s="3" t="s">
        <v>6791</v>
      </c>
      <c r="E420" s="3" t="s">
        <v>6792</v>
      </c>
      <c r="F420" s="3">
        <v>5</v>
      </c>
      <c r="G420" s="1" t="s">
        <v>6058</v>
      </c>
      <c r="H420" s="1" t="s">
        <v>6059</v>
      </c>
    </row>
    <row r="421" spans="1:8" ht="15.75" customHeight="1" thickBot="1" x14ac:dyDescent="0.3">
      <c r="A421" s="1" t="s">
        <v>643</v>
      </c>
      <c r="B421" s="1" t="s">
        <v>6793</v>
      </c>
      <c r="C421" s="3">
        <v>0</v>
      </c>
      <c r="D421" s="3" t="s">
        <v>6184</v>
      </c>
      <c r="E421" s="3" t="s">
        <v>6173</v>
      </c>
      <c r="F421" s="3">
        <v>2</v>
      </c>
      <c r="G421" s="1" t="s">
        <v>6053</v>
      </c>
      <c r="H421" s="1" t="s">
        <v>6116</v>
      </c>
    </row>
    <row r="422" spans="1:8" ht="15.75" customHeight="1" thickBot="1" x14ac:dyDescent="0.3">
      <c r="A422" s="1" t="s">
        <v>643</v>
      </c>
      <c r="B422" s="1" t="s">
        <v>6675</v>
      </c>
      <c r="C422" s="3">
        <v>0</v>
      </c>
      <c r="D422" s="3" t="s">
        <v>6061</v>
      </c>
      <c r="E422" s="3" t="s">
        <v>6180</v>
      </c>
      <c r="F422" s="3">
        <v>6</v>
      </c>
      <c r="G422" s="1" t="s">
        <v>6053</v>
      </c>
      <c r="H422" s="1" t="s">
        <v>6182</v>
      </c>
    </row>
    <row r="423" spans="1:8" ht="15.75" customHeight="1" thickBot="1" x14ac:dyDescent="0.3">
      <c r="A423" s="1" t="s">
        <v>650</v>
      </c>
      <c r="B423" s="1" t="s">
        <v>6794</v>
      </c>
      <c r="C423" s="3">
        <v>0.5</v>
      </c>
      <c r="D423" s="3" t="s">
        <v>6213</v>
      </c>
      <c r="E423" s="3" t="s">
        <v>6795</v>
      </c>
      <c r="F423" s="3">
        <v>2</v>
      </c>
      <c r="G423" s="1" t="s">
        <v>6053</v>
      </c>
      <c r="H423" s="1" t="s">
        <v>6116</v>
      </c>
    </row>
    <row r="424" spans="1:8" ht="15.75" customHeight="1" thickBot="1" x14ac:dyDescent="0.3">
      <c r="A424" s="1" t="s">
        <v>650</v>
      </c>
      <c r="B424" s="1" t="s">
        <v>6796</v>
      </c>
      <c r="C424" s="3">
        <v>0.5</v>
      </c>
      <c r="D424" s="3" t="s">
        <v>6161</v>
      </c>
      <c r="E424" s="3" t="s">
        <v>6119</v>
      </c>
      <c r="F424" s="3">
        <v>1</v>
      </c>
      <c r="G424" s="1" t="s">
        <v>6053</v>
      </c>
      <c r="H424" s="1" t="s">
        <v>6182</v>
      </c>
    </row>
    <row r="425" spans="1:8" ht="15.75" customHeight="1" thickBot="1" x14ac:dyDescent="0.3">
      <c r="A425" s="1" t="s">
        <v>661</v>
      </c>
      <c r="B425" s="1" t="s">
        <v>6797</v>
      </c>
      <c r="C425" s="3">
        <v>0.1</v>
      </c>
      <c r="D425" s="3" t="s">
        <v>6798</v>
      </c>
      <c r="E425" s="3" t="s">
        <v>6799</v>
      </c>
      <c r="F425" s="3">
        <v>3</v>
      </c>
      <c r="G425" s="1" t="s">
        <v>6058</v>
      </c>
      <c r="H425" s="1" t="s">
        <v>6095</v>
      </c>
    </row>
    <row r="426" spans="1:8" ht="15.75" customHeight="1" thickBot="1" x14ac:dyDescent="0.3">
      <c r="A426" s="1" t="s">
        <v>662</v>
      </c>
      <c r="B426" s="1" t="s">
        <v>6800</v>
      </c>
      <c r="C426" s="3">
        <v>0.2</v>
      </c>
      <c r="D426" s="3" t="s">
        <v>6801</v>
      </c>
      <c r="E426" s="3" t="s">
        <v>6223</v>
      </c>
      <c r="F426" s="3">
        <v>5</v>
      </c>
      <c r="G426" s="1" t="s">
        <v>6058</v>
      </c>
      <c r="H426" s="1" t="s">
        <v>6218</v>
      </c>
    </row>
    <row r="427" spans="1:8" ht="15.75" customHeight="1" thickBot="1" x14ac:dyDescent="0.3">
      <c r="A427" s="1" t="s">
        <v>662</v>
      </c>
      <c r="B427" s="1" t="s">
        <v>6802</v>
      </c>
      <c r="C427" s="3">
        <v>0.5</v>
      </c>
      <c r="D427" s="3" t="s">
        <v>6731</v>
      </c>
      <c r="E427" s="3" t="s">
        <v>6803</v>
      </c>
      <c r="F427" s="3">
        <v>3</v>
      </c>
      <c r="G427" s="1" t="s">
        <v>6053</v>
      </c>
      <c r="H427" s="1" t="s">
        <v>6157</v>
      </c>
    </row>
    <row r="428" spans="1:8" ht="15.75" customHeight="1" thickBot="1" x14ac:dyDescent="0.3">
      <c r="A428" s="1" t="s">
        <v>662</v>
      </c>
      <c r="B428" s="1" t="s">
        <v>6540</v>
      </c>
      <c r="C428" s="3">
        <v>0.5</v>
      </c>
      <c r="D428" s="3" t="s">
        <v>6138</v>
      </c>
      <c r="E428" s="3" t="s">
        <v>6066</v>
      </c>
      <c r="F428" s="3">
        <v>2</v>
      </c>
      <c r="G428" s="1" t="s">
        <v>6053</v>
      </c>
      <c r="H428" s="1" t="s">
        <v>6116</v>
      </c>
    </row>
    <row r="429" spans="1:8" ht="15.75" customHeight="1" thickBot="1" x14ac:dyDescent="0.3">
      <c r="A429" s="1" t="s">
        <v>662</v>
      </c>
      <c r="B429" s="1" t="s">
        <v>6804</v>
      </c>
      <c r="C429" s="3">
        <v>0.5</v>
      </c>
      <c r="D429" s="3" t="s">
        <v>6072</v>
      </c>
      <c r="E429" s="3" t="s">
        <v>6249</v>
      </c>
      <c r="F429" s="3">
        <v>4</v>
      </c>
      <c r="G429" s="1" t="s">
        <v>6053</v>
      </c>
      <c r="H429" s="1" t="s">
        <v>6054</v>
      </c>
    </row>
    <row r="430" spans="1:8" ht="15.75" customHeight="1" thickBot="1" x14ac:dyDescent="0.3">
      <c r="A430" s="1" t="s">
        <v>659</v>
      </c>
      <c r="B430" s="1" t="s">
        <v>6805</v>
      </c>
      <c r="C430" s="3">
        <v>0.1</v>
      </c>
      <c r="D430" s="3" t="s">
        <v>6806</v>
      </c>
      <c r="E430" s="3" t="s">
        <v>6807</v>
      </c>
      <c r="F430" s="3">
        <v>4</v>
      </c>
      <c r="G430" s="1" t="s">
        <v>6053</v>
      </c>
      <c r="H430" s="1" t="s">
        <v>6157</v>
      </c>
    </row>
    <row r="431" spans="1:8" ht="15.75" customHeight="1" thickBot="1" x14ac:dyDescent="0.3">
      <c r="A431" s="1" t="s">
        <v>659</v>
      </c>
      <c r="B431" s="1" t="s">
        <v>6808</v>
      </c>
      <c r="C431" s="3">
        <v>0.1</v>
      </c>
      <c r="D431" s="3" t="s">
        <v>6274</v>
      </c>
      <c r="E431" s="3" t="s">
        <v>6214</v>
      </c>
      <c r="F431" s="3">
        <v>3</v>
      </c>
      <c r="G431" s="1" t="s">
        <v>6053</v>
      </c>
      <c r="H431" s="1" t="s">
        <v>6054</v>
      </c>
    </row>
    <row r="432" spans="1:8" ht="15.75" customHeight="1" thickBot="1" x14ac:dyDescent="0.3">
      <c r="A432" s="1" t="s">
        <v>657</v>
      </c>
      <c r="B432" s="1" t="s">
        <v>6809</v>
      </c>
      <c r="C432" s="3">
        <v>0.4</v>
      </c>
      <c r="D432" s="3" t="s">
        <v>6677</v>
      </c>
      <c r="E432" s="3" t="s">
        <v>6069</v>
      </c>
      <c r="F432" s="3">
        <v>2</v>
      </c>
      <c r="G432" s="1" t="s">
        <v>6053</v>
      </c>
      <c r="H432" s="1" t="s">
        <v>6070</v>
      </c>
    </row>
    <row r="433" spans="1:8" ht="15.75" customHeight="1" thickBot="1" x14ac:dyDescent="0.3">
      <c r="A433" s="1" t="s">
        <v>662</v>
      </c>
      <c r="B433" s="1" t="s">
        <v>6810</v>
      </c>
      <c r="C433" s="3">
        <v>0.5</v>
      </c>
      <c r="D433" s="3" t="s">
        <v>6811</v>
      </c>
      <c r="E433" s="3" t="s">
        <v>6812</v>
      </c>
      <c r="F433" s="3">
        <v>3</v>
      </c>
      <c r="G433" s="1" t="s">
        <v>6130</v>
      </c>
      <c r="H433" s="1" t="s">
        <v>6188</v>
      </c>
    </row>
    <row r="434" spans="1:8" ht="15.75" customHeight="1" thickBot="1" x14ac:dyDescent="0.3">
      <c r="A434" s="1" t="s">
        <v>662</v>
      </c>
      <c r="B434" s="1" t="s">
        <v>6813</v>
      </c>
      <c r="C434" s="3">
        <v>0.5</v>
      </c>
      <c r="D434" s="3" t="s">
        <v>6814</v>
      </c>
      <c r="E434" s="3" t="s">
        <v>6815</v>
      </c>
      <c r="F434" s="3">
        <v>6</v>
      </c>
      <c r="G434" s="1" t="s">
        <v>6130</v>
      </c>
      <c r="H434" s="1" t="s">
        <v>6131</v>
      </c>
    </row>
    <row r="435" spans="1:8" ht="15.75" customHeight="1" thickBot="1" x14ac:dyDescent="0.3">
      <c r="A435" s="1" t="s">
        <v>657</v>
      </c>
      <c r="B435" s="1" t="s">
        <v>6816</v>
      </c>
      <c r="C435" s="3">
        <v>0</v>
      </c>
      <c r="D435" s="3" t="s">
        <v>6817</v>
      </c>
      <c r="E435" s="3" t="s">
        <v>6249</v>
      </c>
      <c r="F435" s="3">
        <v>3</v>
      </c>
      <c r="G435" s="1" t="s">
        <v>6130</v>
      </c>
      <c r="H435" s="1" t="s">
        <v>6167</v>
      </c>
    </row>
    <row r="436" spans="1:8" ht="15.75" customHeight="1" thickBot="1" x14ac:dyDescent="0.3">
      <c r="A436" s="1" t="s">
        <v>665</v>
      </c>
      <c r="B436" s="1" t="s">
        <v>6818</v>
      </c>
      <c r="C436" s="3">
        <v>0.1</v>
      </c>
      <c r="D436" s="3" t="s">
        <v>6819</v>
      </c>
      <c r="E436" s="3" t="s">
        <v>6169</v>
      </c>
      <c r="F436" s="3">
        <v>2</v>
      </c>
      <c r="G436" s="1" t="s">
        <v>6053</v>
      </c>
      <c r="H436" s="1" t="s">
        <v>6157</v>
      </c>
    </row>
    <row r="437" spans="1:8" ht="15.75" customHeight="1" thickBot="1" x14ac:dyDescent="0.3">
      <c r="A437" s="1" t="s">
        <v>665</v>
      </c>
      <c r="B437" s="1" t="s">
        <v>6535</v>
      </c>
      <c r="C437" s="3">
        <v>0</v>
      </c>
      <c r="D437" s="3" t="s">
        <v>6820</v>
      </c>
      <c r="E437" s="3" t="s">
        <v>6262</v>
      </c>
      <c r="F437" s="3">
        <v>13</v>
      </c>
      <c r="G437" s="1" t="s">
        <v>6053</v>
      </c>
      <c r="H437" s="1" t="s">
        <v>6063</v>
      </c>
    </row>
    <row r="438" spans="1:8" ht="15.75" customHeight="1" thickBot="1" x14ac:dyDescent="0.3">
      <c r="A438" s="1" t="s">
        <v>670</v>
      </c>
      <c r="B438" s="1" t="s">
        <v>6810</v>
      </c>
      <c r="C438" s="3">
        <v>0.5</v>
      </c>
      <c r="D438" s="3" t="s">
        <v>6811</v>
      </c>
      <c r="E438" s="3" t="s">
        <v>6812</v>
      </c>
      <c r="F438" s="3">
        <v>3</v>
      </c>
      <c r="G438" s="1" t="s">
        <v>6130</v>
      </c>
      <c r="H438" s="1" t="s">
        <v>6188</v>
      </c>
    </row>
    <row r="439" spans="1:8" ht="15.75" customHeight="1" thickBot="1" x14ac:dyDescent="0.3">
      <c r="A439" s="1" t="s">
        <v>668</v>
      </c>
      <c r="B439" s="1" t="s">
        <v>6234</v>
      </c>
      <c r="C439" s="3">
        <v>0</v>
      </c>
      <c r="D439" s="3" t="s">
        <v>6528</v>
      </c>
      <c r="E439" s="3" t="s">
        <v>6105</v>
      </c>
      <c r="F439" s="3">
        <v>4</v>
      </c>
      <c r="G439" s="1" t="s">
        <v>6053</v>
      </c>
      <c r="H439" s="1" t="s">
        <v>6070</v>
      </c>
    </row>
    <row r="440" spans="1:8" ht="15.75" customHeight="1" thickBot="1" x14ac:dyDescent="0.3">
      <c r="A440" s="1" t="s">
        <v>675</v>
      </c>
      <c r="B440" s="1" t="s">
        <v>6768</v>
      </c>
      <c r="C440" s="3">
        <v>0</v>
      </c>
      <c r="D440" s="3" t="s">
        <v>6307</v>
      </c>
      <c r="E440" s="3" t="s">
        <v>6081</v>
      </c>
      <c r="F440" s="3">
        <v>1</v>
      </c>
      <c r="G440" s="1" t="s">
        <v>6053</v>
      </c>
      <c r="H440" s="1" t="s">
        <v>6157</v>
      </c>
    </row>
    <row r="441" spans="1:8" ht="15.75" customHeight="1" thickBot="1" x14ac:dyDescent="0.3">
      <c r="A441" s="1" t="s">
        <v>675</v>
      </c>
      <c r="B441" s="1" t="s">
        <v>6242</v>
      </c>
      <c r="C441" s="3">
        <v>0</v>
      </c>
      <c r="D441" s="3" t="s">
        <v>6177</v>
      </c>
      <c r="E441" s="3" t="s">
        <v>6180</v>
      </c>
      <c r="F441" s="3">
        <v>2</v>
      </c>
      <c r="G441" s="1" t="s">
        <v>6053</v>
      </c>
      <c r="H441" s="1" t="s">
        <v>6063</v>
      </c>
    </row>
    <row r="442" spans="1:8" ht="15.75" customHeight="1" thickBot="1" x14ac:dyDescent="0.3">
      <c r="A442" s="1" t="s">
        <v>677</v>
      </c>
      <c r="B442" s="1" t="s">
        <v>6821</v>
      </c>
      <c r="C442" s="3">
        <v>0</v>
      </c>
      <c r="D442" s="3" t="s">
        <v>6094</v>
      </c>
      <c r="E442" s="3" t="s">
        <v>6223</v>
      </c>
      <c r="F442" s="3">
        <v>1</v>
      </c>
      <c r="G442" s="1" t="s">
        <v>6053</v>
      </c>
      <c r="H442" s="1" t="s">
        <v>6112</v>
      </c>
    </row>
    <row r="443" spans="1:8" ht="15.75" customHeight="1" thickBot="1" x14ac:dyDescent="0.3">
      <c r="A443" s="1" t="s">
        <v>680</v>
      </c>
      <c r="B443" s="1" t="s">
        <v>6640</v>
      </c>
      <c r="C443" s="3">
        <v>0</v>
      </c>
      <c r="D443" s="3" t="s">
        <v>6822</v>
      </c>
      <c r="E443" s="3" t="s">
        <v>6292</v>
      </c>
      <c r="F443" s="3">
        <v>6</v>
      </c>
      <c r="G443" s="1" t="s">
        <v>6053</v>
      </c>
      <c r="H443" s="1" t="s">
        <v>6063</v>
      </c>
    </row>
    <row r="444" spans="1:8" ht="15.75" customHeight="1" thickBot="1" x14ac:dyDescent="0.3">
      <c r="A444" s="1" t="s">
        <v>672</v>
      </c>
      <c r="B444" s="1" t="s">
        <v>6674</v>
      </c>
      <c r="C444" s="3">
        <v>0</v>
      </c>
      <c r="D444" s="3" t="s">
        <v>6823</v>
      </c>
      <c r="E444" s="3" t="s">
        <v>6450</v>
      </c>
      <c r="F444" s="3">
        <v>8</v>
      </c>
      <c r="G444" s="1" t="s">
        <v>6053</v>
      </c>
      <c r="H444" s="1" t="s">
        <v>6063</v>
      </c>
    </row>
    <row r="445" spans="1:8" ht="15.75" customHeight="1" thickBot="1" x14ac:dyDescent="0.3">
      <c r="A445" s="1" t="s">
        <v>672</v>
      </c>
      <c r="B445" s="1" t="s">
        <v>6721</v>
      </c>
      <c r="C445" s="3">
        <v>0</v>
      </c>
      <c r="D445" s="3" t="s">
        <v>6266</v>
      </c>
      <c r="E445" s="3" t="s">
        <v>6161</v>
      </c>
      <c r="F445" s="3">
        <v>9</v>
      </c>
      <c r="G445" s="1" t="s">
        <v>6053</v>
      </c>
      <c r="H445" s="1" t="s">
        <v>6116</v>
      </c>
    </row>
    <row r="446" spans="1:8" ht="15.75" customHeight="1" thickBot="1" x14ac:dyDescent="0.3">
      <c r="A446" s="1" t="s">
        <v>672</v>
      </c>
      <c r="B446" s="1" t="s">
        <v>6585</v>
      </c>
      <c r="C446" s="3">
        <v>0</v>
      </c>
      <c r="D446" s="3" t="s">
        <v>6184</v>
      </c>
      <c r="E446" s="3" t="s">
        <v>6065</v>
      </c>
      <c r="F446" s="3">
        <v>3</v>
      </c>
      <c r="G446" s="1" t="s">
        <v>6053</v>
      </c>
      <c r="H446" s="1" t="s">
        <v>6082</v>
      </c>
    </row>
    <row r="447" spans="1:8" ht="15.75" customHeight="1" thickBot="1" x14ac:dyDescent="0.3">
      <c r="A447" s="1" t="s">
        <v>672</v>
      </c>
      <c r="B447" s="1" t="s">
        <v>6824</v>
      </c>
      <c r="C447" s="3">
        <v>0.1</v>
      </c>
      <c r="D447" s="3" t="s">
        <v>6360</v>
      </c>
      <c r="E447" s="3" t="s">
        <v>6133</v>
      </c>
      <c r="F447" s="3">
        <v>3</v>
      </c>
      <c r="G447" s="1" t="s">
        <v>6053</v>
      </c>
      <c r="H447" s="1" t="s">
        <v>6070</v>
      </c>
    </row>
    <row r="448" spans="1:8" ht="15.75" customHeight="1" thickBot="1" x14ac:dyDescent="0.3">
      <c r="A448" s="1" t="s">
        <v>672</v>
      </c>
      <c r="B448" s="1" t="s">
        <v>6734</v>
      </c>
      <c r="C448" s="3">
        <v>0</v>
      </c>
      <c r="D448" s="3" t="s">
        <v>6266</v>
      </c>
      <c r="E448" s="3" t="s">
        <v>6249</v>
      </c>
      <c r="F448" s="3">
        <v>3</v>
      </c>
      <c r="G448" s="1" t="s">
        <v>6053</v>
      </c>
      <c r="H448" s="1" t="s">
        <v>6163</v>
      </c>
    </row>
    <row r="449" spans="1:8" ht="15.75" customHeight="1" thickBot="1" x14ac:dyDescent="0.3">
      <c r="A449" s="1" t="s">
        <v>672</v>
      </c>
      <c r="B449" s="1" t="s">
        <v>6825</v>
      </c>
      <c r="C449" s="3">
        <v>0.15</v>
      </c>
      <c r="D449" s="3" t="s">
        <v>6826</v>
      </c>
      <c r="E449" s="3" t="s">
        <v>6349</v>
      </c>
      <c r="F449" s="3">
        <v>4</v>
      </c>
      <c r="G449" s="1" t="s">
        <v>6130</v>
      </c>
      <c r="H449" s="1" t="s">
        <v>6131</v>
      </c>
    </row>
    <row r="450" spans="1:8" ht="15.75" customHeight="1" thickBot="1" x14ac:dyDescent="0.3">
      <c r="A450" s="1" t="s">
        <v>682</v>
      </c>
      <c r="B450" s="1" t="s">
        <v>6827</v>
      </c>
      <c r="C450" s="3">
        <v>0.1</v>
      </c>
      <c r="D450" s="3" t="s">
        <v>6828</v>
      </c>
      <c r="E450" s="3" t="s">
        <v>6829</v>
      </c>
      <c r="F450" s="3">
        <v>3</v>
      </c>
      <c r="G450" s="1" t="s">
        <v>6058</v>
      </c>
      <c r="H450" s="1" t="s">
        <v>6102</v>
      </c>
    </row>
    <row r="451" spans="1:8" ht="15.75" customHeight="1" thickBot="1" x14ac:dyDescent="0.3">
      <c r="A451" s="1" t="s">
        <v>687</v>
      </c>
      <c r="B451" s="1" t="s">
        <v>6830</v>
      </c>
      <c r="C451" s="3">
        <v>0.5</v>
      </c>
      <c r="D451" s="3" t="s">
        <v>6831</v>
      </c>
      <c r="E451" s="3" t="s">
        <v>6169</v>
      </c>
      <c r="F451" s="3">
        <v>2</v>
      </c>
      <c r="G451" s="1" t="s">
        <v>6053</v>
      </c>
      <c r="H451" s="1" t="s">
        <v>6070</v>
      </c>
    </row>
    <row r="452" spans="1:8" ht="15.75" customHeight="1" thickBot="1" x14ac:dyDescent="0.3">
      <c r="A452" s="1" t="s">
        <v>684</v>
      </c>
      <c r="B452" s="1" t="s">
        <v>6832</v>
      </c>
      <c r="C452" s="3">
        <v>0</v>
      </c>
      <c r="D452" s="3" t="s">
        <v>6606</v>
      </c>
      <c r="E452" s="3" t="s">
        <v>6173</v>
      </c>
      <c r="F452" s="3">
        <v>7</v>
      </c>
      <c r="G452" s="1" t="s">
        <v>6053</v>
      </c>
      <c r="H452" s="1" t="s">
        <v>6054</v>
      </c>
    </row>
    <row r="453" spans="1:8" ht="15.75" customHeight="1" thickBot="1" x14ac:dyDescent="0.3">
      <c r="A453" s="1" t="s">
        <v>709</v>
      </c>
      <c r="B453" s="1" t="s">
        <v>6758</v>
      </c>
      <c r="C453" s="3">
        <v>0</v>
      </c>
      <c r="D453" s="3" t="s">
        <v>6833</v>
      </c>
      <c r="E453" s="3" t="s">
        <v>6834</v>
      </c>
      <c r="F453" s="3">
        <v>3</v>
      </c>
      <c r="G453" s="1" t="s">
        <v>6058</v>
      </c>
      <c r="H453" s="1" t="s">
        <v>6059</v>
      </c>
    </row>
    <row r="454" spans="1:8" ht="15.75" customHeight="1" thickBot="1" x14ac:dyDescent="0.3">
      <c r="A454" s="1" t="s">
        <v>709</v>
      </c>
      <c r="B454" s="1" t="s">
        <v>6835</v>
      </c>
      <c r="C454" s="3">
        <v>0.3</v>
      </c>
      <c r="D454" s="3" t="s">
        <v>6836</v>
      </c>
      <c r="E454" s="3" t="s">
        <v>6591</v>
      </c>
      <c r="F454" s="3">
        <v>4</v>
      </c>
      <c r="G454" s="1" t="s">
        <v>6058</v>
      </c>
      <c r="H454" s="1" t="s">
        <v>6218</v>
      </c>
    </row>
    <row r="455" spans="1:8" ht="15.75" customHeight="1" thickBot="1" x14ac:dyDescent="0.3">
      <c r="A455" s="1" t="s">
        <v>709</v>
      </c>
      <c r="B455" s="1" t="s">
        <v>6837</v>
      </c>
      <c r="C455" s="3">
        <v>0</v>
      </c>
      <c r="D455" s="3" t="s">
        <v>6395</v>
      </c>
      <c r="E455" s="3" t="s">
        <v>6184</v>
      </c>
      <c r="F455" s="3">
        <v>4</v>
      </c>
      <c r="G455" s="1" t="s">
        <v>6053</v>
      </c>
      <c r="H455" s="1" t="s">
        <v>6182</v>
      </c>
    </row>
    <row r="456" spans="1:8" ht="15.75" customHeight="1" thickBot="1" x14ac:dyDescent="0.3">
      <c r="A456" s="1" t="s">
        <v>697</v>
      </c>
      <c r="B456" s="1" t="s">
        <v>6359</v>
      </c>
      <c r="C456" s="3">
        <v>0.1</v>
      </c>
      <c r="D456" s="3" t="s">
        <v>6838</v>
      </c>
      <c r="E456" s="3" t="s">
        <v>6214</v>
      </c>
      <c r="F456" s="3">
        <v>3</v>
      </c>
      <c r="G456" s="1" t="s">
        <v>6053</v>
      </c>
      <c r="H456" s="1" t="s">
        <v>6070</v>
      </c>
    </row>
    <row r="457" spans="1:8" ht="15.75" customHeight="1" thickBot="1" x14ac:dyDescent="0.3">
      <c r="A457" s="1" t="s">
        <v>697</v>
      </c>
      <c r="B457" s="1" t="s">
        <v>6504</v>
      </c>
      <c r="C457" s="3">
        <v>0</v>
      </c>
      <c r="D457" s="3" t="s">
        <v>6479</v>
      </c>
      <c r="E457" s="3" t="s">
        <v>6193</v>
      </c>
      <c r="F457" s="3">
        <v>8</v>
      </c>
      <c r="G457" s="1" t="s">
        <v>6053</v>
      </c>
      <c r="H457" s="1" t="s">
        <v>6163</v>
      </c>
    </row>
    <row r="458" spans="1:8" ht="15.75" customHeight="1" thickBot="1" x14ac:dyDescent="0.3">
      <c r="A458" s="1" t="s">
        <v>697</v>
      </c>
      <c r="B458" s="1" t="s">
        <v>6839</v>
      </c>
      <c r="C458" s="3">
        <v>0.15</v>
      </c>
      <c r="D458" s="3" t="s">
        <v>6840</v>
      </c>
      <c r="E458" s="3" t="s">
        <v>6307</v>
      </c>
      <c r="F458" s="3">
        <v>4</v>
      </c>
      <c r="G458" s="1" t="s">
        <v>6130</v>
      </c>
      <c r="H458" s="1" t="s">
        <v>6153</v>
      </c>
    </row>
    <row r="459" spans="1:8" ht="15.75" customHeight="1" thickBot="1" x14ac:dyDescent="0.3">
      <c r="A459" s="1" t="s">
        <v>691</v>
      </c>
      <c r="B459" s="1" t="s">
        <v>6402</v>
      </c>
      <c r="C459" s="3">
        <v>0.1</v>
      </c>
      <c r="D459" s="3" t="s">
        <v>6336</v>
      </c>
      <c r="E459" s="3" t="s">
        <v>6177</v>
      </c>
      <c r="F459" s="3">
        <v>1</v>
      </c>
      <c r="G459" s="1" t="s">
        <v>6058</v>
      </c>
      <c r="H459" s="1" t="s">
        <v>6095</v>
      </c>
    </row>
    <row r="460" spans="1:8" ht="15.75" customHeight="1" thickBot="1" x14ac:dyDescent="0.3">
      <c r="A460" s="1" t="s">
        <v>691</v>
      </c>
      <c r="B460" s="1" t="s">
        <v>6841</v>
      </c>
      <c r="C460" s="3">
        <v>0</v>
      </c>
      <c r="D460" s="3" t="s">
        <v>6498</v>
      </c>
      <c r="E460" s="3" t="s">
        <v>6281</v>
      </c>
      <c r="F460" s="3">
        <v>4</v>
      </c>
      <c r="G460" s="1" t="s">
        <v>6053</v>
      </c>
      <c r="H460" s="1" t="s">
        <v>6182</v>
      </c>
    </row>
    <row r="461" spans="1:8" ht="15.75" customHeight="1" thickBot="1" x14ac:dyDescent="0.3">
      <c r="A461" s="1" t="s">
        <v>689</v>
      </c>
      <c r="B461" s="1" t="s">
        <v>6194</v>
      </c>
      <c r="C461" s="3">
        <v>0.1</v>
      </c>
      <c r="D461" s="3" t="s">
        <v>6842</v>
      </c>
      <c r="E461" s="3" t="s">
        <v>6557</v>
      </c>
      <c r="F461" s="3">
        <v>5</v>
      </c>
      <c r="G461" s="1" t="s">
        <v>6053</v>
      </c>
      <c r="H461" s="1" t="s">
        <v>6070</v>
      </c>
    </row>
    <row r="462" spans="1:8" ht="15.75" customHeight="1" thickBot="1" x14ac:dyDescent="0.3">
      <c r="A462" s="1" t="s">
        <v>700</v>
      </c>
      <c r="B462" s="1" t="s">
        <v>6843</v>
      </c>
      <c r="C462" s="3">
        <v>0</v>
      </c>
      <c r="D462" s="3" t="s">
        <v>6304</v>
      </c>
      <c r="E462" s="3" t="s">
        <v>6078</v>
      </c>
      <c r="F462" s="3">
        <v>3</v>
      </c>
      <c r="G462" s="1" t="s">
        <v>6053</v>
      </c>
      <c r="H462" s="1" t="s">
        <v>6054</v>
      </c>
    </row>
    <row r="463" spans="1:8" ht="15.75" customHeight="1" thickBot="1" x14ac:dyDescent="0.3">
      <c r="A463" s="1" t="s">
        <v>700</v>
      </c>
      <c r="B463" s="1" t="s">
        <v>6844</v>
      </c>
      <c r="C463" s="3">
        <v>0</v>
      </c>
      <c r="D463" s="3" t="s">
        <v>6176</v>
      </c>
      <c r="E463" s="3" t="s">
        <v>6051</v>
      </c>
      <c r="F463" s="3">
        <v>3</v>
      </c>
      <c r="G463" s="1" t="s">
        <v>6053</v>
      </c>
      <c r="H463" s="1" t="s">
        <v>6054</v>
      </c>
    </row>
    <row r="464" spans="1:8" ht="15.75" customHeight="1" thickBot="1" x14ac:dyDescent="0.3">
      <c r="A464" s="1" t="s">
        <v>700</v>
      </c>
      <c r="B464" s="1" t="s">
        <v>6845</v>
      </c>
      <c r="C464" s="3">
        <v>0</v>
      </c>
      <c r="D464" s="3" t="s">
        <v>6557</v>
      </c>
      <c r="E464" s="3" t="s">
        <v>6114</v>
      </c>
      <c r="F464" s="3">
        <v>2</v>
      </c>
      <c r="G464" s="1" t="s">
        <v>6053</v>
      </c>
      <c r="H464" s="1" t="s">
        <v>6163</v>
      </c>
    </row>
    <row r="465" spans="1:8" ht="15.75" customHeight="1" thickBot="1" x14ac:dyDescent="0.3">
      <c r="A465" s="1" t="s">
        <v>694</v>
      </c>
      <c r="B465" s="1" t="s">
        <v>6846</v>
      </c>
      <c r="C465" s="3">
        <v>0</v>
      </c>
      <c r="D465" s="3" t="s">
        <v>6502</v>
      </c>
      <c r="E465" s="3" t="s">
        <v>6156</v>
      </c>
      <c r="F465" s="3">
        <v>3</v>
      </c>
      <c r="G465" s="1" t="s">
        <v>6053</v>
      </c>
      <c r="H465" s="1" t="s">
        <v>6116</v>
      </c>
    </row>
    <row r="466" spans="1:8" ht="15.75" customHeight="1" thickBot="1" x14ac:dyDescent="0.3">
      <c r="A466" s="1" t="s">
        <v>703</v>
      </c>
      <c r="B466" s="1" t="s">
        <v>6847</v>
      </c>
      <c r="C466" s="3">
        <v>0</v>
      </c>
      <c r="D466" s="3" t="s">
        <v>6848</v>
      </c>
      <c r="E466" s="3" t="s">
        <v>6115</v>
      </c>
      <c r="F466" s="3">
        <v>5</v>
      </c>
      <c r="G466" s="1" t="s">
        <v>6053</v>
      </c>
      <c r="H466" s="1" t="s">
        <v>6063</v>
      </c>
    </row>
    <row r="467" spans="1:8" ht="15.75" customHeight="1" thickBot="1" x14ac:dyDescent="0.3">
      <c r="A467" s="1" t="s">
        <v>706</v>
      </c>
      <c r="B467" s="1" t="s">
        <v>6476</v>
      </c>
      <c r="C467" s="3">
        <v>0</v>
      </c>
      <c r="D467" s="3" t="s">
        <v>6398</v>
      </c>
      <c r="E467" s="3" t="s">
        <v>6133</v>
      </c>
      <c r="F467" s="3">
        <v>3</v>
      </c>
      <c r="G467" s="1" t="s">
        <v>6053</v>
      </c>
      <c r="H467" s="1" t="s">
        <v>6116</v>
      </c>
    </row>
    <row r="468" spans="1:8" ht="15.75" customHeight="1" thickBot="1" x14ac:dyDescent="0.3">
      <c r="A468" s="1" t="s">
        <v>706</v>
      </c>
      <c r="B468" s="1" t="s">
        <v>6849</v>
      </c>
      <c r="C468" s="3">
        <v>0.4</v>
      </c>
      <c r="D468" s="3" t="s">
        <v>6124</v>
      </c>
      <c r="E468" s="3" t="s">
        <v>6850</v>
      </c>
      <c r="F468" s="3">
        <v>2</v>
      </c>
      <c r="G468" s="1" t="s">
        <v>6053</v>
      </c>
      <c r="H468" s="1" t="s">
        <v>6070</v>
      </c>
    </row>
    <row r="469" spans="1:8" ht="15.75" customHeight="1" thickBot="1" x14ac:dyDescent="0.3">
      <c r="A469" s="1" t="s">
        <v>706</v>
      </c>
      <c r="B469" s="1" t="s">
        <v>6851</v>
      </c>
      <c r="C469" s="3">
        <v>0</v>
      </c>
      <c r="D469" s="3" t="s">
        <v>6764</v>
      </c>
      <c r="E469" s="3" t="s">
        <v>6094</v>
      </c>
      <c r="F469" s="3">
        <v>5</v>
      </c>
      <c r="G469" s="1" t="s">
        <v>6130</v>
      </c>
      <c r="H469" s="1" t="s">
        <v>6167</v>
      </c>
    </row>
    <row r="470" spans="1:8" ht="15.75" customHeight="1" thickBot="1" x14ac:dyDescent="0.3">
      <c r="A470" s="1" t="s">
        <v>712</v>
      </c>
      <c r="B470" s="1" t="s">
        <v>6852</v>
      </c>
      <c r="C470" s="3">
        <v>0</v>
      </c>
      <c r="D470" s="3" t="s">
        <v>6479</v>
      </c>
      <c r="E470" s="3" t="s">
        <v>6177</v>
      </c>
      <c r="F470" s="3">
        <v>2</v>
      </c>
      <c r="G470" s="1" t="s">
        <v>6053</v>
      </c>
      <c r="H470" s="1" t="s">
        <v>6157</v>
      </c>
    </row>
    <row r="471" spans="1:8" ht="15.75" customHeight="1" thickBot="1" x14ac:dyDescent="0.3">
      <c r="A471" s="1" t="s">
        <v>712</v>
      </c>
      <c r="B471" s="1" t="s">
        <v>6386</v>
      </c>
      <c r="C471" s="3">
        <v>0</v>
      </c>
      <c r="D471" s="3" t="s">
        <v>6853</v>
      </c>
      <c r="E471" s="3" t="s">
        <v>6854</v>
      </c>
      <c r="F471" s="3">
        <v>12</v>
      </c>
      <c r="G471" s="1" t="s">
        <v>6130</v>
      </c>
      <c r="H471" s="1" t="s">
        <v>6153</v>
      </c>
    </row>
    <row r="472" spans="1:8" ht="15.75" customHeight="1" thickBot="1" x14ac:dyDescent="0.3">
      <c r="A472" s="1" t="s">
        <v>716</v>
      </c>
      <c r="B472" s="1" t="s">
        <v>6855</v>
      </c>
      <c r="C472" s="3">
        <v>0.1</v>
      </c>
      <c r="D472" s="3" t="s">
        <v>6404</v>
      </c>
      <c r="E472" s="3" t="s">
        <v>6179</v>
      </c>
      <c r="F472" s="3">
        <v>3</v>
      </c>
      <c r="G472" s="1" t="s">
        <v>6058</v>
      </c>
      <c r="H472" s="1" t="s">
        <v>6218</v>
      </c>
    </row>
    <row r="473" spans="1:8" ht="15.75" customHeight="1" thickBot="1" x14ac:dyDescent="0.3">
      <c r="A473" s="1" t="s">
        <v>716</v>
      </c>
      <c r="B473" s="1" t="s">
        <v>6192</v>
      </c>
      <c r="C473" s="3">
        <v>0.1</v>
      </c>
      <c r="D473" s="3" t="s">
        <v>6105</v>
      </c>
      <c r="E473" s="3" t="s">
        <v>6081</v>
      </c>
      <c r="F473" s="3">
        <v>2</v>
      </c>
      <c r="G473" s="1" t="s">
        <v>6053</v>
      </c>
      <c r="H473" s="1" t="s">
        <v>6116</v>
      </c>
    </row>
    <row r="474" spans="1:8" ht="15.75" customHeight="1" thickBot="1" x14ac:dyDescent="0.3">
      <c r="A474" s="1" t="s">
        <v>716</v>
      </c>
      <c r="B474" s="1" t="s">
        <v>6856</v>
      </c>
      <c r="C474" s="3">
        <v>0.1</v>
      </c>
      <c r="D474" s="3" t="s">
        <v>6677</v>
      </c>
      <c r="E474" s="3" t="s">
        <v>6114</v>
      </c>
      <c r="F474" s="3">
        <v>5</v>
      </c>
      <c r="G474" s="1" t="s">
        <v>6053</v>
      </c>
      <c r="H474" s="1" t="s">
        <v>6116</v>
      </c>
    </row>
    <row r="475" spans="1:8" ht="15.75" customHeight="1" thickBot="1" x14ac:dyDescent="0.3">
      <c r="A475" s="1" t="s">
        <v>716</v>
      </c>
      <c r="B475" s="1" t="s">
        <v>6794</v>
      </c>
      <c r="C475" s="3">
        <v>0.1</v>
      </c>
      <c r="D475" s="3" t="s">
        <v>6161</v>
      </c>
      <c r="E475" s="3" t="s">
        <v>6111</v>
      </c>
      <c r="F475" s="3">
        <v>1</v>
      </c>
      <c r="G475" s="1" t="s">
        <v>6053</v>
      </c>
      <c r="H475" s="1" t="s">
        <v>6116</v>
      </c>
    </row>
    <row r="476" spans="1:8" ht="15.75" customHeight="1" thickBot="1" x14ac:dyDescent="0.3">
      <c r="A476" s="1" t="s">
        <v>717</v>
      </c>
      <c r="B476" s="1" t="s">
        <v>6857</v>
      </c>
      <c r="C476" s="3">
        <v>0</v>
      </c>
      <c r="D476" s="3" t="s">
        <v>6858</v>
      </c>
      <c r="E476" s="3" t="s">
        <v>6351</v>
      </c>
      <c r="F476" s="3">
        <v>5</v>
      </c>
      <c r="G476" s="1" t="s">
        <v>6053</v>
      </c>
      <c r="H476" s="1" t="s">
        <v>6182</v>
      </c>
    </row>
    <row r="477" spans="1:8" ht="15.75" customHeight="1" thickBot="1" x14ac:dyDescent="0.3">
      <c r="A477" s="1" t="s">
        <v>716</v>
      </c>
      <c r="B477" s="1" t="s">
        <v>6859</v>
      </c>
      <c r="C477" s="3">
        <v>0.1</v>
      </c>
      <c r="D477" s="3" t="s">
        <v>6860</v>
      </c>
      <c r="E477" s="3" t="s">
        <v>6361</v>
      </c>
      <c r="F477" s="3">
        <v>3</v>
      </c>
      <c r="G477" s="1" t="s">
        <v>6130</v>
      </c>
      <c r="H477" s="1" t="s">
        <v>6188</v>
      </c>
    </row>
    <row r="478" spans="1:8" ht="15.75" customHeight="1" thickBot="1" x14ac:dyDescent="0.3">
      <c r="A478" s="1" t="s">
        <v>716</v>
      </c>
      <c r="B478" s="1" t="s">
        <v>6861</v>
      </c>
      <c r="C478" s="3">
        <v>0.1</v>
      </c>
      <c r="D478" s="3" t="s">
        <v>6862</v>
      </c>
      <c r="E478" s="3" t="s">
        <v>6249</v>
      </c>
      <c r="F478" s="3">
        <v>3</v>
      </c>
      <c r="G478" s="1" t="s">
        <v>6130</v>
      </c>
      <c r="H478" s="1" t="s">
        <v>6167</v>
      </c>
    </row>
    <row r="479" spans="1:8" ht="15.75" customHeight="1" thickBot="1" x14ac:dyDescent="0.3">
      <c r="A479" s="1" t="s">
        <v>719</v>
      </c>
      <c r="B479" s="1" t="s">
        <v>6863</v>
      </c>
      <c r="C479" s="3">
        <v>0.2</v>
      </c>
      <c r="D479" s="3" t="s">
        <v>6388</v>
      </c>
      <c r="E479" s="3" t="s">
        <v>6864</v>
      </c>
      <c r="F479" s="3">
        <v>2</v>
      </c>
      <c r="G479" s="1" t="s">
        <v>6058</v>
      </c>
      <c r="H479" s="1" t="s">
        <v>6095</v>
      </c>
    </row>
    <row r="480" spans="1:8" ht="15.75" customHeight="1" thickBot="1" x14ac:dyDescent="0.3">
      <c r="A480" s="1" t="s">
        <v>719</v>
      </c>
      <c r="B480" s="1" t="s">
        <v>6865</v>
      </c>
      <c r="C480" s="3">
        <v>0</v>
      </c>
      <c r="D480" s="3" t="s">
        <v>6866</v>
      </c>
      <c r="E480" s="3" t="s">
        <v>6867</v>
      </c>
      <c r="F480" s="3">
        <v>2</v>
      </c>
      <c r="G480" s="1" t="s">
        <v>6130</v>
      </c>
      <c r="H480" s="1" t="s">
        <v>6167</v>
      </c>
    </row>
    <row r="481" spans="1:8" ht="15.75" customHeight="1" thickBot="1" x14ac:dyDescent="0.3">
      <c r="A481" s="1" t="s">
        <v>719</v>
      </c>
      <c r="B481" s="1" t="s">
        <v>6868</v>
      </c>
      <c r="C481" s="3">
        <v>0.1</v>
      </c>
      <c r="D481" s="3" t="s">
        <v>6201</v>
      </c>
      <c r="E481" s="3" t="s">
        <v>6180</v>
      </c>
      <c r="F481" s="3">
        <v>1</v>
      </c>
      <c r="G481" s="1" t="s">
        <v>6130</v>
      </c>
      <c r="H481" s="1" t="s">
        <v>6153</v>
      </c>
    </row>
    <row r="482" spans="1:8" ht="15.75" customHeight="1" thickBot="1" x14ac:dyDescent="0.3">
      <c r="A482" s="1" t="s">
        <v>724</v>
      </c>
      <c r="B482" s="1" t="s">
        <v>6435</v>
      </c>
      <c r="C482" s="3">
        <v>0.1</v>
      </c>
      <c r="D482" s="3" t="s">
        <v>6782</v>
      </c>
      <c r="E482" s="3" t="s">
        <v>6869</v>
      </c>
      <c r="F482" s="3">
        <v>1</v>
      </c>
      <c r="G482" s="1" t="s">
        <v>6053</v>
      </c>
      <c r="H482" s="1" t="s">
        <v>6157</v>
      </c>
    </row>
    <row r="483" spans="1:8" ht="15.75" customHeight="1" thickBot="1" x14ac:dyDescent="0.3">
      <c r="A483" s="1" t="s">
        <v>724</v>
      </c>
      <c r="B483" s="1" t="s">
        <v>6556</v>
      </c>
      <c r="C483" s="3">
        <v>0.1</v>
      </c>
      <c r="D483" s="3" t="s">
        <v>6292</v>
      </c>
      <c r="E483" s="3" t="s">
        <v>6275</v>
      </c>
      <c r="F483" s="3">
        <v>3</v>
      </c>
      <c r="G483" s="1" t="s">
        <v>6053</v>
      </c>
      <c r="H483" s="1" t="s">
        <v>6070</v>
      </c>
    </row>
    <row r="484" spans="1:8" ht="15.75" customHeight="1" thickBot="1" x14ac:dyDescent="0.3">
      <c r="A484" s="1" t="s">
        <v>731</v>
      </c>
      <c r="B484" s="1" t="s">
        <v>6565</v>
      </c>
      <c r="C484" s="3">
        <v>0.15</v>
      </c>
      <c r="D484" s="3" t="s">
        <v>6870</v>
      </c>
      <c r="E484" s="3" t="s">
        <v>6688</v>
      </c>
      <c r="F484" s="3">
        <v>3</v>
      </c>
      <c r="G484" s="1" t="s">
        <v>6130</v>
      </c>
      <c r="H484" s="1" t="s">
        <v>6167</v>
      </c>
    </row>
    <row r="485" spans="1:8" ht="15.75" customHeight="1" thickBot="1" x14ac:dyDescent="0.3">
      <c r="A485" s="1" t="s">
        <v>727</v>
      </c>
      <c r="B485" s="1" t="s">
        <v>6871</v>
      </c>
      <c r="C485" s="3">
        <v>0</v>
      </c>
      <c r="D485" s="3" t="s">
        <v>6227</v>
      </c>
      <c r="E485" s="3" t="s">
        <v>6111</v>
      </c>
      <c r="F485" s="3">
        <v>3</v>
      </c>
      <c r="G485" s="1" t="s">
        <v>6053</v>
      </c>
      <c r="H485" s="1" t="s">
        <v>6112</v>
      </c>
    </row>
    <row r="486" spans="1:8" ht="15.75" customHeight="1" thickBot="1" x14ac:dyDescent="0.3">
      <c r="A486" s="1" t="s">
        <v>729</v>
      </c>
      <c r="B486" s="1" t="s">
        <v>6872</v>
      </c>
      <c r="C486" s="3">
        <v>0.6</v>
      </c>
      <c r="D486" s="3" t="s">
        <v>6177</v>
      </c>
      <c r="E486" s="3" t="s">
        <v>6139</v>
      </c>
      <c r="F486" s="3">
        <v>2</v>
      </c>
      <c r="G486" s="1" t="s">
        <v>6053</v>
      </c>
      <c r="H486" s="1" t="s">
        <v>6070</v>
      </c>
    </row>
    <row r="487" spans="1:8" ht="15.75" customHeight="1" thickBot="1" x14ac:dyDescent="0.3">
      <c r="A487" s="1" t="s">
        <v>722</v>
      </c>
      <c r="B487" s="1" t="s">
        <v>6323</v>
      </c>
      <c r="C487" s="3">
        <v>0</v>
      </c>
      <c r="D487" s="3" t="s">
        <v>6256</v>
      </c>
      <c r="E487" s="3" t="s">
        <v>6180</v>
      </c>
      <c r="F487" s="3">
        <v>2</v>
      </c>
      <c r="G487" s="1" t="s">
        <v>6053</v>
      </c>
      <c r="H487" s="1" t="s">
        <v>6063</v>
      </c>
    </row>
    <row r="488" spans="1:8" ht="15.75" customHeight="1" thickBot="1" x14ac:dyDescent="0.3">
      <c r="A488" s="1" t="s">
        <v>722</v>
      </c>
      <c r="B488" s="1" t="s">
        <v>6690</v>
      </c>
      <c r="C488" s="3">
        <v>0</v>
      </c>
      <c r="D488" s="3" t="s">
        <v>6310</v>
      </c>
      <c r="E488" s="3" t="s">
        <v>6307</v>
      </c>
      <c r="F488" s="3">
        <v>11</v>
      </c>
      <c r="G488" s="1" t="s">
        <v>6053</v>
      </c>
      <c r="H488" s="1" t="s">
        <v>6054</v>
      </c>
    </row>
    <row r="489" spans="1:8" ht="15.75" customHeight="1" thickBot="1" x14ac:dyDescent="0.3">
      <c r="A489" s="1" t="s">
        <v>734</v>
      </c>
      <c r="B489" s="1" t="s">
        <v>6873</v>
      </c>
      <c r="C489" s="3">
        <v>0.1</v>
      </c>
      <c r="D489" s="3" t="s">
        <v>6874</v>
      </c>
      <c r="E489" s="3" t="s">
        <v>6875</v>
      </c>
      <c r="F489" s="3">
        <v>4</v>
      </c>
      <c r="G489" s="1" t="s">
        <v>6058</v>
      </c>
      <c r="H489" s="1" t="s">
        <v>6059</v>
      </c>
    </row>
    <row r="490" spans="1:8" ht="15.75" customHeight="1" thickBot="1" x14ac:dyDescent="0.3">
      <c r="A490" s="1" t="s">
        <v>735</v>
      </c>
      <c r="B490" s="1" t="s">
        <v>6876</v>
      </c>
      <c r="C490" s="3">
        <v>0.1</v>
      </c>
      <c r="D490" s="3" t="s">
        <v>6877</v>
      </c>
      <c r="E490" s="3" t="s">
        <v>6878</v>
      </c>
      <c r="F490" s="3">
        <v>3</v>
      </c>
      <c r="G490" s="1" t="s">
        <v>6053</v>
      </c>
      <c r="H490" s="1" t="s">
        <v>6157</v>
      </c>
    </row>
    <row r="491" spans="1:8" ht="15.75" customHeight="1" thickBot="1" x14ac:dyDescent="0.3">
      <c r="A491" s="1" t="s">
        <v>738</v>
      </c>
      <c r="B491" s="1" t="s">
        <v>6576</v>
      </c>
      <c r="C491" s="3">
        <v>0</v>
      </c>
      <c r="D491" s="3" t="s">
        <v>6179</v>
      </c>
      <c r="E491" s="3" t="s">
        <v>6081</v>
      </c>
      <c r="F491" s="3">
        <v>4</v>
      </c>
      <c r="G491" s="1" t="s">
        <v>6053</v>
      </c>
      <c r="H491" s="1" t="s">
        <v>6116</v>
      </c>
    </row>
    <row r="492" spans="1:8" ht="15.75" customHeight="1" thickBot="1" x14ac:dyDescent="0.3">
      <c r="A492" s="1" t="s">
        <v>738</v>
      </c>
      <c r="B492" s="1" t="s">
        <v>6879</v>
      </c>
      <c r="C492" s="3">
        <v>0</v>
      </c>
      <c r="D492" s="3" t="s">
        <v>6051</v>
      </c>
      <c r="E492" s="3" t="s">
        <v>6223</v>
      </c>
      <c r="F492" s="3">
        <v>3</v>
      </c>
      <c r="G492" s="1" t="s">
        <v>6053</v>
      </c>
      <c r="H492" s="1" t="s">
        <v>6116</v>
      </c>
    </row>
    <row r="493" spans="1:8" ht="15.75" customHeight="1" thickBot="1" x14ac:dyDescent="0.3">
      <c r="A493" s="1" t="s">
        <v>738</v>
      </c>
      <c r="B493" s="1" t="s">
        <v>6409</v>
      </c>
      <c r="C493" s="3">
        <v>0</v>
      </c>
      <c r="D493" s="3" t="s">
        <v>6184</v>
      </c>
      <c r="E493" s="3" t="s">
        <v>6360</v>
      </c>
      <c r="F493" s="3">
        <v>3</v>
      </c>
      <c r="G493" s="1" t="s">
        <v>6053</v>
      </c>
      <c r="H493" s="1" t="s">
        <v>6082</v>
      </c>
    </row>
    <row r="494" spans="1:8" ht="15.75" customHeight="1" thickBot="1" x14ac:dyDescent="0.3">
      <c r="A494" s="1" t="s">
        <v>738</v>
      </c>
      <c r="B494" s="1" t="s">
        <v>6494</v>
      </c>
      <c r="C494" s="3">
        <v>0.4</v>
      </c>
      <c r="D494" s="3" t="s">
        <v>6880</v>
      </c>
      <c r="E494" s="3" t="s">
        <v>6881</v>
      </c>
      <c r="F494" s="3">
        <v>4</v>
      </c>
      <c r="G494" s="1" t="s">
        <v>6053</v>
      </c>
      <c r="H494" s="1" t="s">
        <v>6070</v>
      </c>
    </row>
    <row r="495" spans="1:8" ht="15.75" customHeight="1" thickBot="1" x14ac:dyDescent="0.3">
      <c r="A495" s="1" t="s">
        <v>743</v>
      </c>
      <c r="B495" s="1" t="s">
        <v>6237</v>
      </c>
      <c r="C495" s="3">
        <v>0</v>
      </c>
      <c r="D495" s="3" t="s">
        <v>6230</v>
      </c>
      <c r="E495" s="3" t="s">
        <v>6111</v>
      </c>
      <c r="F495" s="3">
        <v>3</v>
      </c>
      <c r="G495" s="1" t="s">
        <v>6053</v>
      </c>
      <c r="H495" s="1" t="s">
        <v>6116</v>
      </c>
    </row>
    <row r="496" spans="1:8" ht="15.75" customHeight="1" thickBot="1" x14ac:dyDescent="0.3">
      <c r="A496" s="1" t="s">
        <v>741</v>
      </c>
      <c r="B496" s="1" t="s">
        <v>6086</v>
      </c>
      <c r="C496" s="3">
        <v>0</v>
      </c>
      <c r="D496" s="3" t="s">
        <v>6882</v>
      </c>
      <c r="E496" s="3" t="s">
        <v>6883</v>
      </c>
      <c r="F496" s="3">
        <v>5</v>
      </c>
      <c r="G496" s="1" t="s">
        <v>6058</v>
      </c>
      <c r="H496" s="1" t="s">
        <v>6059</v>
      </c>
    </row>
    <row r="497" spans="1:8" ht="15.75" customHeight="1" thickBot="1" x14ac:dyDescent="0.3">
      <c r="A497" s="1" t="s">
        <v>751</v>
      </c>
      <c r="B497" s="1" t="s">
        <v>6411</v>
      </c>
      <c r="C497" s="3">
        <v>0</v>
      </c>
      <c r="D497" s="3" t="s">
        <v>6884</v>
      </c>
      <c r="E497" s="3" t="s">
        <v>6173</v>
      </c>
      <c r="F497" s="3">
        <v>12</v>
      </c>
      <c r="G497" s="1" t="s">
        <v>6053</v>
      </c>
      <c r="H497" s="1" t="s">
        <v>6082</v>
      </c>
    </row>
    <row r="498" spans="1:8" ht="15.75" customHeight="1" thickBot="1" x14ac:dyDescent="0.3">
      <c r="A498" s="1" t="s">
        <v>751</v>
      </c>
      <c r="B498" s="1" t="s">
        <v>6501</v>
      </c>
      <c r="C498" s="3">
        <v>0</v>
      </c>
      <c r="D498" s="3" t="s">
        <v>6203</v>
      </c>
      <c r="E498" s="3" t="s">
        <v>6249</v>
      </c>
      <c r="F498" s="3">
        <v>3</v>
      </c>
      <c r="G498" s="1" t="s">
        <v>6053</v>
      </c>
      <c r="H498" s="1" t="s">
        <v>6070</v>
      </c>
    </row>
    <row r="499" spans="1:8" ht="15.75" customHeight="1" thickBot="1" x14ac:dyDescent="0.3">
      <c r="A499" s="1" t="s">
        <v>753</v>
      </c>
      <c r="B499" s="1" t="s">
        <v>6885</v>
      </c>
      <c r="C499" s="3">
        <v>0</v>
      </c>
      <c r="D499" s="3" t="s">
        <v>6283</v>
      </c>
      <c r="E499" s="3" t="s">
        <v>6104</v>
      </c>
      <c r="F499" s="3">
        <v>4</v>
      </c>
      <c r="G499" s="1" t="s">
        <v>6053</v>
      </c>
      <c r="H499" s="1" t="s">
        <v>6054</v>
      </c>
    </row>
    <row r="500" spans="1:8" ht="15.75" customHeight="1" thickBot="1" x14ac:dyDescent="0.3">
      <c r="A500" s="1" t="s">
        <v>753</v>
      </c>
      <c r="B500" s="1" t="s">
        <v>6083</v>
      </c>
      <c r="C500" s="3">
        <v>0.4</v>
      </c>
      <c r="D500" s="3" t="s">
        <v>6886</v>
      </c>
      <c r="E500" s="3" t="s">
        <v>6684</v>
      </c>
      <c r="F500" s="3">
        <v>2</v>
      </c>
      <c r="G500" s="1" t="s">
        <v>6053</v>
      </c>
      <c r="H500" s="1" t="s">
        <v>6070</v>
      </c>
    </row>
    <row r="501" spans="1:8" ht="15.75" customHeight="1" thickBot="1" x14ac:dyDescent="0.3">
      <c r="A501" s="1" t="s">
        <v>745</v>
      </c>
      <c r="B501" s="1" t="s">
        <v>6887</v>
      </c>
      <c r="C501" s="3">
        <v>0.1</v>
      </c>
      <c r="D501" s="3" t="s">
        <v>6888</v>
      </c>
      <c r="E501" s="3" t="s">
        <v>6124</v>
      </c>
      <c r="F501" s="3">
        <v>4</v>
      </c>
      <c r="G501" s="1" t="s">
        <v>6058</v>
      </c>
      <c r="H501" s="1" t="s">
        <v>6059</v>
      </c>
    </row>
    <row r="502" spans="1:8" ht="15.75" customHeight="1" thickBot="1" x14ac:dyDescent="0.3">
      <c r="A502" s="1" t="s">
        <v>745</v>
      </c>
      <c r="B502" s="1" t="s">
        <v>6889</v>
      </c>
      <c r="C502" s="3">
        <v>0.1</v>
      </c>
      <c r="D502" s="3" t="s">
        <v>6890</v>
      </c>
      <c r="E502" s="3" t="s">
        <v>6677</v>
      </c>
      <c r="F502" s="3">
        <v>2</v>
      </c>
      <c r="G502" s="1" t="s">
        <v>6058</v>
      </c>
      <c r="H502" s="1" t="s">
        <v>6059</v>
      </c>
    </row>
    <row r="503" spans="1:8" ht="15.75" customHeight="1" thickBot="1" x14ac:dyDescent="0.3">
      <c r="A503" s="1" t="s">
        <v>748</v>
      </c>
      <c r="B503" s="1" t="s">
        <v>6891</v>
      </c>
      <c r="C503" s="3">
        <v>0</v>
      </c>
      <c r="D503" s="3" t="s">
        <v>6179</v>
      </c>
      <c r="E503" s="3" t="s">
        <v>6230</v>
      </c>
      <c r="F503" s="3">
        <v>3</v>
      </c>
      <c r="G503" s="1" t="s">
        <v>6053</v>
      </c>
      <c r="H503" s="1" t="s">
        <v>6063</v>
      </c>
    </row>
    <row r="504" spans="1:8" ht="15.75" customHeight="1" thickBot="1" x14ac:dyDescent="0.3">
      <c r="A504" s="1" t="s">
        <v>748</v>
      </c>
      <c r="B504" s="1" t="s">
        <v>6892</v>
      </c>
      <c r="C504" s="3">
        <v>0</v>
      </c>
      <c r="D504" s="3" t="s">
        <v>6893</v>
      </c>
      <c r="E504" s="3" t="s">
        <v>6509</v>
      </c>
      <c r="F504" s="3">
        <v>9</v>
      </c>
      <c r="G504" s="1" t="s">
        <v>6053</v>
      </c>
      <c r="H504" s="1" t="s">
        <v>6116</v>
      </c>
    </row>
    <row r="505" spans="1:8" ht="15.75" customHeight="1" thickBot="1" x14ac:dyDescent="0.3">
      <c r="A505" s="1" t="s">
        <v>756</v>
      </c>
      <c r="B505" s="1" t="s">
        <v>6103</v>
      </c>
      <c r="C505" s="3">
        <v>0</v>
      </c>
      <c r="D505" s="3" t="s">
        <v>6441</v>
      </c>
      <c r="E505" s="3" t="s">
        <v>6502</v>
      </c>
      <c r="F505" s="3">
        <v>4</v>
      </c>
      <c r="G505" s="1" t="s">
        <v>6053</v>
      </c>
      <c r="H505" s="1" t="s">
        <v>6063</v>
      </c>
    </row>
    <row r="506" spans="1:8" ht="15.75" customHeight="1" thickBot="1" x14ac:dyDescent="0.3">
      <c r="A506" s="1" t="s">
        <v>756</v>
      </c>
      <c r="B506" s="1" t="s">
        <v>6183</v>
      </c>
      <c r="C506" s="3">
        <v>0</v>
      </c>
      <c r="D506" s="3" t="s">
        <v>6184</v>
      </c>
      <c r="E506" s="3" t="s">
        <v>6180</v>
      </c>
      <c r="F506" s="3">
        <v>2</v>
      </c>
      <c r="G506" s="1" t="s">
        <v>6053</v>
      </c>
      <c r="H506" s="1" t="s">
        <v>6063</v>
      </c>
    </row>
    <row r="507" spans="1:8" ht="15.75" customHeight="1" thickBot="1" x14ac:dyDescent="0.3">
      <c r="A507" s="1" t="s">
        <v>756</v>
      </c>
      <c r="B507" s="1" t="s">
        <v>6325</v>
      </c>
      <c r="C507" s="3">
        <v>0.1</v>
      </c>
      <c r="D507" s="3" t="s">
        <v>6396</v>
      </c>
      <c r="E507" s="3" t="s">
        <v>6111</v>
      </c>
      <c r="F507" s="3">
        <v>4</v>
      </c>
      <c r="G507" s="1" t="s">
        <v>6053</v>
      </c>
      <c r="H507" s="1" t="s">
        <v>6070</v>
      </c>
    </row>
    <row r="508" spans="1:8" ht="15.75" customHeight="1" thickBot="1" x14ac:dyDescent="0.3">
      <c r="A508" s="1" t="s">
        <v>758</v>
      </c>
      <c r="B508" s="1" t="s">
        <v>6309</v>
      </c>
      <c r="C508" s="3">
        <v>0.1</v>
      </c>
      <c r="D508" s="3" t="s">
        <v>6269</v>
      </c>
      <c r="E508" s="3" t="s">
        <v>6302</v>
      </c>
      <c r="F508" s="3">
        <v>2</v>
      </c>
      <c r="G508" s="1" t="s">
        <v>6053</v>
      </c>
      <c r="H508" s="1" t="s">
        <v>6070</v>
      </c>
    </row>
    <row r="509" spans="1:8" ht="15.75" customHeight="1" thickBot="1" x14ac:dyDescent="0.3">
      <c r="A509" s="1" t="s">
        <v>759</v>
      </c>
      <c r="B509" s="1" t="s">
        <v>6894</v>
      </c>
      <c r="C509" s="3">
        <v>0</v>
      </c>
      <c r="D509" s="3" t="s">
        <v>6895</v>
      </c>
      <c r="E509" s="3" t="s">
        <v>6330</v>
      </c>
      <c r="F509" s="3">
        <v>1</v>
      </c>
      <c r="G509" s="1" t="s">
        <v>6130</v>
      </c>
      <c r="H509" s="1" t="s">
        <v>6153</v>
      </c>
    </row>
    <row r="510" spans="1:8" ht="15.75" customHeight="1" thickBot="1" x14ac:dyDescent="0.3">
      <c r="A510" s="1" t="s">
        <v>762</v>
      </c>
      <c r="B510" s="1" t="s">
        <v>6896</v>
      </c>
      <c r="C510" s="3">
        <v>0</v>
      </c>
      <c r="D510" s="3" t="s">
        <v>6078</v>
      </c>
      <c r="E510" s="3" t="s">
        <v>6115</v>
      </c>
      <c r="F510" s="3">
        <v>3</v>
      </c>
      <c r="G510" s="1" t="s">
        <v>6053</v>
      </c>
      <c r="H510" s="1" t="s">
        <v>6082</v>
      </c>
    </row>
    <row r="511" spans="1:8" ht="15.75" customHeight="1" thickBot="1" x14ac:dyDescent="0.3">
      <c r="A511" s="1" t="s">
        <v>764</v>
      </c>
      <c r="B511" s="1" t="s">
        <v>6556</v>
      </c>
      <c r="C511" s="3">
        <v>0.5</v>
      </c>
      <c r="D511" s="3" t="s">
        <v>6281</v>
      </c>
      <c r="E511" s="3" t="s">
        <v>6136</v>
      </c>
      <c r="F511" s="3">
        <v>1</v>
      </c>
      <c r="G511" s="1" t="s">
        <v>6053</v>
      </c>
      <c r="H511" s="1" t="s">
        <v>6070</v>
      </c>
    </row>
    <row r="512" spans="1:8" ht="15.75" customHeight="1" thickBot="1" x14ac:dyDescent="0.3">
      <c r="A512" s="1" t="s">
        <v>764</v>
      </c>
      <c r="B512" s="1" t="s">
        <v>6897</v>
      </c>
      <c r="C512" s="3">
        <v>0.5</v>
      </c>
      <c r="D512" s="3" t="s">
        <v>6463</v>
      </c>
      <c r="E512" s="3" t="s">
        <v>6898</v>
      </c>
      <c r="F512" s="3">
        <v>3</v>
      </c>
      <c r="G512" s="1" t="s">
        <v>6053</v>
      </c>
      <c r="H512" s="1" t="s">
        <v>6070</v>
      </c>
    </row>
    <row r="513" spans="1:8" ht="15.75" customHeight="1" thickBot="1" x14ac:dyDescent="0.3">
      <c r="A513" s="1" t="s">
        <v>764</v>
      </c>
      <c r="B513" s="1" t="s">
        <v>6899</v>
      </c>
      <c r="C513" s="3">
        <v>0.5</v>
      </c>
      <c r="D513" s="3" t="s">
        <v>6900</v>
      </c>
      <c r="E513" s="3" t="s">
        <v>6901</v>
      </c>
      <c r="F513" s="3">
        <v>6</v>
      </c>
      <c r="G513" s="1" t="s">
        <v>6130</v>
      </c>
      <c r="H513" s="1" t="s">
        <v>6188</v>
      </c>
    </row>
    <row r="514" spans="1:8" ht="15.75" customHeight="1" thickBot="1" x14ac:dyDescent="0.3">
      <c r="A514" s="1" t="s">
        <v>768</v>
      </c>
      <c r="B514" s="1" t="s">
        <v>6902</v>
      </c>
      <c r="C514" s="3">
        <v>0.15</v>
      </c>
      <c r="D514" s="3" t="s">
        <v>6903</v>
      </c>
      <c r="E514" s="3" t="s">
        <v>6904</v>
      </c>
      <c r="F514" s="3">
        <v>3</v>
      </c>
      <c r="G514" s="1" t="s">
        <v>6130</v>
      </c>
      <c r="H514" s="1" t="s">
        <v>6153</v>
      </c>
    </row>
    <row r="515" spans="1:8" ht="15.75" customHeight="1" thickBot="1" x14ac:dyDescent="0.3">
      <c r="A515" s="1" t="s">
        <v>772</v>
      </c>
      <c r="B515" s="1" t="s">
        <v>6905</v>
      </c>
      <c r="C515" s="3">
        <v>0</v>
      </c>
      <c r="D515" s="3" t="s">
        <v>6906</v>
      </c>
      <c r="E515" s="3" t="s">
        <v>6118</v>
      </c>
      <c r="F515" s="3">
        <v>2</v>
      </c>
      <c r="G515" s="1" t="s">
        <v>6053</v>
      </c>
      <c r="H515" s="1" t="s">
        <v>6157</v>
      </c>
    </row>
    <row r="516" spans="1:8" ht="15.75" customHeight="1" thickBot="1" x14ac:dyDescent="0.3">
      <c r="A516" s="1" t="s">
        <v>772</v>
      </c>
      <c r="B516" s="1" t="s">
        <v>6907</v>
      </c>
      <c r="C516" s="3">
        <v>0</v>
      </c>
      <c r="D516" s="3" t="s">
        <v>6155</v>
      </c>
      <c r="E516" s="3" t="s">
        <v>6110</v>
      </c>
      <c r="F516" s="3">
        <v>2</v>
      </c>
      <c r="G516" s="1" t="s">
        <v>6130</v>
      </c>
      <c r="H516" s="1" t="s">
        <v>6167</v>
      </c>
    </row>
    <row r="517" spans="1:8" ht="15.75" customHeight="1" thickBot="1" x14ac:dyDescent="0.3">
      <c r="A517" s="1" t="s">
        <v>776</v>
      </c>
      <c r="B517" s="1" t="s">
        <v>6279</v>
      </c>
      <c r="C517" s="3">
        <v>0.1</v>
      </c>
      <c r="D517" s="3" t="s">
        <v>6484</v>
      </c>
      <c r="E517" s="3" t="s">
        <v>6105</v>
      </c>
      <c r="F517" s="3">
        <v>2</v>
      </c>
      <c r="G517" s="1" t="s">
        <v>6053</v>
      </c>
      <c r="H517" s="1" t="s">
        <v>6070</v>
      </c>
    </row>
    <row r="518" spans="1:8" ht="15.75" customHeight="1" thickBot="1" x14ac:dyDescent="0.3">
      <c r="A518" s="1" t="s">
        <v>769</v>
      </c>
      <c r="B518" s="1" t="s">
        <v>6205</v>
      </c>
      <c r="C518" s="3">
        <v>0.5</v>
      </c>
      <c r="D518" s="3" t="s">
        <v>6673</v>
      </c>
      <c r="E518" s="3" t="s">
        <v>6908</v>
      </c>
      <c r="F518" s="3">
        <v>3</v>
      </c>
      <c r="G518" s="1" t="s">
        <v>6058</v>
      </c>
      <c r="H518" s="1" t="s">
        <v>6095</v>
      </c>
    </row>
    <row r="519" spans="1:8" ht="15.75" customHeight="1" thickBot="1" x14ac:dyDescent="0.3">
      <c r="A519" s="1" t="s">
        <v>778</v>
      </c>
      <c r="B519" s="1" t="s">
        <v>6384</v>
      </c>
      <c r="C519" s="3">
        <v>0.3</v>
      </c>
      <c r="D519" s="3" t="s">
        <v>6875</v>
      </c>
      <c r="E519" s="3" t="s">
        <v>6066</v>
      </c>
      <c r="F519" s="3">
        <v>2</v>
      </c>
      <c r="G519" s="1" t="s">
        <v>6058</v>
      </c>
      <c r="H519" s="1" t="s">
        <v>6218</v>
      </c>
    </row>
    <row r="520" spans="1:8" ht="15.75" customHeight="1" thickBot="1" x14ac:dyDescent="0.3">
      <c r="A520" s="1" t="s">
        <v>774</v>
      </c>
      <c r="B520" s="1" t="s">
        <v>6909</v>
      </c>
      <c r="C520" s="3">
        <v>0</v>
      </c>
      <c r="D520" s="3" t="s">
        <v>6368</v>
      </c>
      <c r="E520" s="3" t="s">
        <v>6173</v>
      </c>
      <c r="F520" s="3">
        <v>2</v>
      </c>
      <c r="G520" s="1" t="s">
        <v>6053</v>
      </c>
      <c r="H520" s="1" t="s">
        <v>6116</v>
      </c>
    </row>
    <row r="521" spans="1:8" ht="15.75" customHeight="1" thickBot="1" x14ac:dyDescent="0.3">
      <c r="A521" s="1" t="s">
        <v>774</v>
      </c>
      <c r="B521" s="1" t="s">
        <v>6910</v>
      </c>
      <c r="C521" s="3">
        <v>0</v>
      </c>
      <c r="D521" s="3" t="s">
        <v>6911</v>
      </c>
      <c r="E521" s="3" t="s">
        <v>6271</v>
      </c>
      <c r="F521" s="3">
        <v>5</v>
      </c>
      <c r="G521" s="1" t="s">
        <v>6130</v>
      </c>
      <c r="H521" s="1" t="s">
        <v>6131</v>
      </c>
    </row>
    <row r="522" spans="1:8" ht="15.75" customHeight="1" thickBot="1" x14ac:dyDescent="0.3">
      <c r="A522" s="1" t="s">
        <v>782</v>
      </c>
      <c r="B522" s="1" t="s">
        <v>6912</v>
      </c>
      <c r="C522" s="3">
        <v>0</v>
      </c>
      <c r="D522" s="3" t="s">
        <v>6072</v>
      </c>
      <c r="E522" s="3" t="s">
        <v>6078</v>
      </c>
      <c r="F522" s="3">
        <v>3</v>
      </c>
      <c r="G522" s="1" t="s">
        <v>6053</v>
      </c>
      <c r="H522" s="1" t="s">
        <v>6116</v>
      </c>
    </row>
    <row r="523" spans="1:8" ht="15.75" customHeight="1" thickBot="1" x14ac:dyDescent="0.3">
      <c r="A523" s="1" t="s">
        <v>787</v>
      </c>
      <c r="B523" s="1" t="s">
        <v>6913</v>
      </c>
      <c r="C523" s="3">
        <v>0.3</v>
      </c>
      <c r="D523" s="3" t="s">
        <v>6728</v>
      </c>
      <c r="E523" s="3" t="s">
        <v>6169</v>
      </c>
      <c r="F523" s="3">
        <v>3</v>
      </c>
      <c r="G523" s="1" t="s">
        <v>6058</v>
      </c>
      <c r="H523" s="1" t="s">
        <v>6218</v>
      </c>
    </row>
    <row r="524" spans="1:8" ht="15.75" customHeight="1" thickBot="1" x14ac:dyDescent="0.3">
      <c r="A524" s="1" t="s">
        <v>790</v>
      </c>
      <c r="B524" s="1" t="s">
        <v>6914</v>
      </c>
      <c r="C524" s="3">
        <v>0.5</v>
      </c>
      <c r="D524" s="3" t="s">
        <v>6915</v>
      </c>
      <c r="E524" s="3" t="s">
        <v>6916</v>
      </c>
      <c r="F524" s="3">
        <v>3</v>
      </c>
      <c r="G524" s="1" t="s">
        <v>6058</v>
      </c>
      <c r="H524" s="1" t="s">
        <v>6095</v>
      </c>
    </row>
    <row r="525" spans="1:8" ht="15.75" customHeight="1" thickBot="1" x14ac:dyDescent="0.3">
      <c r="A525" s="1" t="s">
        <v>790</v>
      </c>
      <c r="B525" s="1" t="s">
        <v>6596</v>
      </c>
      <c r="C525" s="3">
        <v>0.5</v>
      </c>
      <c r="D525" s="3" t="s">
        <v>6065</v>
      </c>
      <c r="E525" s="3" t="s">
        <v>6864</v>
      </c>
      <c r="F525" s="3">
        <v>2</v>
      </c>
      <c r="G525" s="1" t="s">
        <v>6053</v>
      </c>
      <c r="H525" s="1" t="s">
        <v>6070</v>
      </c>
    </row>
    <row r="526" spans="1:8" ht="15.75" customHeight="1" thickBot="1" x14ac:dyDescent="0.3">
      <c r="A526" s="1" t="s">
        <v>780</v>
      </c>
      <c r="B526" s="1" t="s">
        <v>6917</v>
      </c>
      <c r="C526" s="3">
        <v>0</v>
      </c>
      <c r="D526" s="3" t="s">
        <v>6319</v>
      </c>
      <c r="E526" s="3" t="s">
        <v>6161</v>
      </c>
      <c r="F526" s="3">
        <v>5</v>
      </c>
      <c r="G526" s="1" t="s">
        <v>6053</v>
      </c>
      <c r="H526" s="1" t="s">
        <v>6163</v>
      </c>
    </row>
    <row r="527" spans="1:8" ht="15.75" customHeight="1" thickBot="1" x14ac:dyDescent="0.3">
      <c r="A527" s="1" t="s">
        <v>785</v>
      </c>
      <c r="B527" s="1" t="s">
        <v>6918</v>
      </c>
      <c r="C527" s="3">
        <v>0</v>
      </c>
      <c r="D527" s="3" t="s">
        <v>6783</v>
      </c>
      <c r="E527" s="3" t="s">
        <v>6461</v>
      </c>
      <c r="F527" s="3">
        <v>8</v>
      </c>
      <c r="G527" s="1" t="s">
        <v>6053</v>
      </c>
      <c r="H527" s="1" t="s">
        <v>6054</v>
      </c>
    </row>
    <row r="528" spans="1:8" ht="15.75" customHeight="1" thickBot="1" x14ac:dyDescent="0.3">
      <c r="A528" s="1" t="s">
        <v>785</v>
      </c>
      <c r="B528" s="1" t="s">
        <v>6919</v>
      </c>
      <c r="C528" s="3">
        <v>0.15</v>
      </c>
      <c r="D528" s="3" t="s">
        <v>6670</v>
      </c>
      <c r="E528" s="3" t="s">
        <v>6770</v>
      </c>
      <c r="F528" s="3">
        <v>2</v>
      </c>
      <c r="G528" s="1" t="s">
        <v>6130</v>
      </c>
      <c r="H528" s="1" t="s">
        <v>6131</v>
      </c>
    </row>
    <row r="529" spans="1:8" ht="15.75" customHeight="1" thickBot="1" x14ac:dyDescent="0.3">
      <c r="A529" s="1" t="s">
        <v>796</v>
      </c>
      <c r="B529" s="1" t="s">
        <v>6920</v>
      </c>
      <c r="C529" s="3">
        <v>0</v>
      </c>
      <c r="D529" s="3" t="s">
        <v>6921</v>
      </c>
      <c r="E529" s="3" t="s">
        <v>6922</v>
      </c>
      <c r="F529" s="3">
        <v>5</v>
      </c>
      <c r="G529" s="1" t="s">
        <v>6058</v>
      </c>
      <c r="H529" s="1" t="s">
        <v>6059</v>
      </c>
    </row>
    <row r="530" spans="1:8" ht="15.75" customHeight="1" thickBot="1" x14ac:dyDescent="0.3">
      <c r="A530" s="1" t="s">
        <v>796</v>
      </c>
      <c r="B530" s="1" t="s">
        <v>6923</v>
      </c>
      <c r="C530" s="3">
        <v>0.1</v>
      </c>
      <c r="D530" s="3" t="s">
        <v>6360</v>
      </c>
      <c r="E530" s="3" t="s">
        <v>6249</v>
      </c>
      <c r="F530" s="3">
        <v>2</v>
      </c>
      <c r="G530" s="1" t="s">
        <v>6053</v>
      </c>
      <c r="H530" s="1" t="s">
        <v>6070</v>
      </c>
    </row>
    <row r="531" spans="1:8" ht="15.75" customHeight="1" thickBot="1" x14ac:dyDescent="0.3">
      <c r="A531" s="1" t="s">
        <v>796</v>
      </c>
      <c r="B531" s="1" t="s">
        <v>6907</v>
      </c>
      <c r="C531" s="3">
        <v>0</v>
      </c>
      <c r="D531" s="3" t="s">
        <v>6924</v>
      </c>
      <c r="E531" s="3" t="s">
        <v>6307</v>
      </c>
      <c r="F531" s="3">
        <v>3</v>
      </c>
      <c r="G531" s="1" t="s">
        <v>6130</v>
      </c>
      <c r="H531" s="1" t="s">
        <v>6167</v>
      </c>
    </row>
    <row r="532" spans="1:8" ht="15.75" customHeight="1" thickBot="1" x14ac:dyDescent="0.3">
      <c r="A532" s="1" t="s">
        <v>796</v>
      </c>
      <c r="B532" s="1" t="s">
        <v>6250</v>
      </c>
      <c r="C532" s="3">
        <v>0.1</v>
      </c>
      <c r="D532" s="3" t="s">
        <v>6925</v>
      </c>
      <c r="E532" s="3" t="s">
        <v>6390</v>
      </c>
      <c r="F532" s="3">
        <v>2</v>
      </c>
      <c r="G532" s="1" t="s">
        <v>6130</v>
      </c>
      <c r="H532" s="1" t="s">
        <v>6153</v>
      </c>
    </row>
    <row r="533" spans="1:8" ht="15.75" customHeight="1" thickBot="1" x14ac:dyDescent="0.3">
      <c r="A533" s="1" t="s">
        <v>792</v>
      </c>
      <c r="B533" s="1" t="s">
        <v>6739</v>
      </c>
      <c r="C533" s="3">
        <v>0</v>
      </c>
      <c r="D533" s="3" t="s">
        <v>6191</v>
      </c>
      <c r="E533" s="3" t="s">
        <v>6542</v>
      </c>
      <c r="F533" s="3">
        <v>2</v>
      </c>
      <c r="G533" s="1" t="s">
        <v>6058</v>
      </c>
      <c r="H533" s="1" t="s">
        <v>6059</v>
      </c>
    </row>
    <row r="534" spans="1:8" ht="15.75" customHeight="1" thickBot="1" x14ac:dyDescent="0.3">
      <c r="A534" s="1" t="s">
        <v>793</v>
      </c>
      <c r="B534" s="1" t="s">
        <v>6926</v>
      </c>
      <c r="C534" s="3">
        <v>0.1</v>
      </c>
      <c r="D534" s="3" t="s">
        <v>6927</v>
      </c>
      <c r="E534" s="3" t="s">
        <v>6347</v>
      </c>
      <c r="F534" s="3">
        <v>5</v>
      </c>
      <c r="G534" s="1" t="s">
        <v>6053</v>
      </c>
      <c r="H534" s="1" t="s">
        <v>6070</v>
      </c>
    </row>
    <row r="535" spans="1:8" ht="15.75" customHeight="1" thickBot="1" x14ac:dyDescent="0.3">
      <c r="A535" s="1" t="s">
        <v>793</v>
      </c>
      <c r="B535" s="1" t="s">
        <v>6928</v>
      </c>
      <c r="C535" s="3">
        <v>0.1</v>
      </c>
      <c r="D535" s="3" t="s">
        <v>6929</v>
      </c>
      <c r="E535" s="3" t="s">
        <v>6591</v>
      </c>
      <c r="F535" s="3">
        <v>9</v>
      </c>
      <c r="G535" s="1" t="s">
        <v>6130</v>
      </c>
      <c r="H535" s="1" t="s">
        <v>6131</v>
      </c>
    </row>
    <row r="536" spans="1:8" ht="15.75" customHeight="1" thickBot="1" x14ac:dyDescent="0.3">
      <c r="A536" s="1" t="s">
        <v>801</v>
      </c>
      <c r="B536" s="1" t="s">
        <v>6930</v>
      </c>
      <c r="C536" s="3">
        <v>0</v>
      </c>
      <c r="D536" s="3" t="s">
        <v>6551</v>
      </c>
      <c r="E536" s="3" t="s">
        <v>6471</v>
      </c>
      <c r="F536" s="3">
        <v>11</v>
      </c>
      <c r="G536" s="1" t="s">
        <v>6053</v>
      </c>
      <c r="H536" s="1" t="s">
        <v>6112</v>
      </c>
    </row>
    <row r="537" spans="1:8" ht="15.75" customHeight="1" thickBot="1" x14ac:dyDescent="0.3">
      <c r="A537" s="1" t="s">
        <v>799</v>
      </c>
      <c r="B537" s="1" t="s">
        <v>6931</v>
      </c>
      <c r="C537" s="3">
        <v>0</v>
      </c>
      <c r="D537" s="3" t="s">
        <v>6068</v>
      </c>
      <c r="E537" s="3" t="s">
        <v>6180</v>
      </c>
      <c r="F537" s="3">
        <v>2</v>
      </c>
      <c r="G537" s="1" t="s">
        <v>6053</v>
      </c>
      <c r="H537" s="1" t="s">
        <v>6182</v>
      </c>
    </row>
    <row r="538" spans="1:8" ht="15.75" customHeight="1" thickBot="1" x14ac:dyDescent="0.3">
      <c r="A538" s="1" t="s">
        <v>804</v>
      </c>
      <c r="B538" s="1" t="s">
        <v>6932</v>
      </c>
      <c r="C538" s="3">
        <v>0.15</v>
      </c>
      <c r="D538" s="3" t="s">
        <v>6933</v>
      </c>
      <c r="E538" s="3" t="s">
        <v>6770</v>
      </c>
      <c r="F538" s="3">
        <v>6</v>
      </c>
      <c r="G538" s="1" t="s">
        <v>6130</v>
      </c>
      <c r="H538" s="1" t="s">
        <v>6153</v>
      </c>
    </row>
    <row r="539" spans="1:8" ht="15.75" customHeight="1" thickBot="1" x14ac:dyDescent="0.3">
      <c r="A539" s="1" t="s">
        <v>801</v>
      </c>
      <c r="B539" s="1" t="s">
        <v>6934</v>
      </c>
      <c r="C539" s="3">
        <v>0</v>
      </c>
      <c r="D539" s="3" t="s">
        <v>6203</v>
      </c>
      <c r="E539" s="3" t="s">
        <v>6272</v>
      </c>
      <c r="F539" s="3">
        <v>1</v>
      </c>
      <c r="G539" s="1" t="s">
        <v>6130</v>
      </c>
      <c r="H539" s="1" t="s">
        <v>6153</v>
      </c>
    </row>
    <row r="540" spans="1:8" ht="15.75" customHeight="1" thickBot="1" x14ac:dyDescent="0.3">
      <c r="A540" s="1" t="s">
        <v>807</v>
      </c>
      <c r="B540" s="1" t="s">
        <v>6308</v>
      </c>
      <c r="C540" s="3">
        <v>0</v>
      </c>
      <c r="D540" s="3" t="s">
        <v>6227</v>
      </c>
      <c r="E540" s="3" t="s">
        <v>6115</v>
      </c>
      <c r="F540" s="3">
        <v>3</v>
      </c>
      <c r="G540" s="1" t="s">
        <v>6053</v>
      </c>
      <c r="H540" s="1" t="s">
        <v>6116</v>
      </c>
    </row>
    <row r="541" spans="1:8" ht="15.75" customHeight="1" thickBot="1" x14ac:dyDescent="0.3">
      <c r="A541" s="1" t="s">
        <v>807</v>
      </c>
      <c r="B541" s="1" t="s">
        <v>6935</v>
      </c>
      <c r="C541" s="3">
        <v>0</v>
      </c>
      <c r="D541" s="3" t="s">
        <v>6936</v>
      </c>
      <c r="E541" s="3" t="s">
        <v>6180</v>
      </c>
      <c r="F541" s="3">
        <v>4</v>
      </c>
      <c r="G541" s="1" t="s">
        <v>6130</v>
      </c>
      <c r="H541" s="1" t="s">
        <v>6188</v>
      </c>
    </row>
    <row r="542" spans="1:8" ht="15.75" customHeight="1" thickBot="1" x14ac:dyDescent="0.3">
      <c r="A542" s="1" t="s">
        <v>822</v>
      </c>
      <c r="B542" s="1" t="s">
        <v>6433</v>
      </c>
      <c r="C542" s="3">
        <v>0.5</v>
      </c>
      <c r="D542" s="3" t="s">
        <v>6176</v>
      </c>
      <c r="E542" s="3" t="s">
        <v>6937</v>
      </c>
      <c r="F542" s="3">
        <v>9</v>
      </c>
      <c r="G542" s="1" t="s">
        <v>6053</v>
      </c>
      <c r="H542" s="1" t="s">
        <v>6163</v>
      </c>
    </row>
    <row r="543" spans="1:8" ht="15.75" customHeight="1" thickBot="1" x14ac:dyDescent="0.3">
      <c r="A543" s="1" t="s">
        <v>811</v>
      </c>
      <c r="B543" s="1" t="s">
        <v>6640</v>
      </c>
      <c r="C543" s="3">
        <v>0</v>
      </c>
      <c r="D543" s="3" t="s">
        <v>6822</v>
      </c>
      <c r="E543" s="3" t="s">
        <v>6292</v>
      </c>
      <c r="F543" s="3">
        <v>6</v>
      </c>
      <c r="G543" s="1" t="s">
        <v>6053</v>
      </c>
      <c r="H543" s="1" t="s">
        <v>6063</v>
      </c>
    </row>
    <row r="544" spans="1:8" ht="15.75" customHeight="1" thickBot="1" x14ac:dyDescent="0.3">
      <c r="A544" s="1" t="s">
        <v>811</v>
      </c>
      <c r="B544" s="1" t="s">
        <v>6938</v>
      </c>
      <c r="C544" s="3">
        <v>0</v>
      </c>
      <c r="D544" s="3" t="s">
        <v>6283</v>
      </c>
      <c r="E544" s="3" t="s">
        <v>6302</v>
      </c>
      <c r="F544" s="3">
        <v>8</v>
      </c>
      <c r="G544" s="1" t="s">
        <v>6053</v>
      </c>
      <c r="H544" s="1" t="s">
        <v>6082</v>
      </c>
    </row>
    <row r="545" spans="1:8" ht="15.75" customHeight="1" thickBot="1" x14ac:dyDescent="0.3">
      <c r="A545" s="1" t="s">
        <v>811</v>
      </c>
      <c r="B545" s="1" t="s">
        <v>6939</v>
      </c>
      <c r="C545" s="3">
        <v>0</v>
      </c>
      <c r="D545" s="3" t="s">
        <v>6108</v>
      </c>
      <c r="E545" s="3" t="s">
        <v>6275</v>
      </c>
      <c r="F545" s="3">
        <v>2</v>
      </c>
      <c r="G545" s="1" t="s">
        <v>6053</v>
      </c>
      <c r="H545" s="1" t="s">
        <v>6054</v>
      </c>
    </row>
    <row r="546" spans="1:8" ht="15.75" customHeight="1" thickBot="1" x14ac:dyDescent="0.3">
      <c r="A546" s="1" t="s">
        <v>817</v>
      </c>
      <c r="B546" s="1" t="s">
        <v>6940</v>
      </c>
      <c r="C546" s="3">
        <v>0</v>
      </c>
      <c r="D546" s="3" t="s">
        <v>6700</v>
      </c>
      <c r="E546" s="3" t="s">
        <v>6858</v>
      </c>
      <c r="F546" s="3">
        <v>4</v>
      </c>
      <c r="G546" s="1" t="s">
        <v>6053</v>
      </c>
      <c r="H546" s="1" t="s">
        <v>6116</v>
      </c>
    </row>
    <row r="547" spans="1:8" ht="15.75" customHeight="1" thickBot="1" x14ac:dyDescent="0.3">
      <c r="A547" s="1" t="s">
        <v>817</v>
      </c>
      <c r="B547" s="1" t="s">
        <v>6941</v>
      </c>
      <c r="C547" s="3">
        <v>0</v>
      </c>
      <c r="D547" s="3" t="s">
        <v>6094</v>
      </c>
      <c r="E547" s="3" t="s">
        <v>6115</v>
      </c>
      <c r="F547" s="3">
        <v>1</v>
      </c>
      <c r="G547" s="1" t="s">
        <v>6053</v>
      </c>
      <c r="H547" s="1" t="s">
        <v>6082</v>
      </c>
    </row>
    <row r="548" spans="1:8" ht="15.75" customHeight="1" thickBot="1" x14ac:dyDescent="0.3">
      <c r="A548" s="1" t="s">
        <v>811</v>
      </c>
      <c r="B548" s="1" t="s">
        <v>6942</v>
      </c>
      <c r="C548" s="3">
        <v>0</v>
      </c>
      <c r="D548" s="3" t="s">
        <v>6943</v>
      </c>
      <c r="E548" s="3" t="s">
        <v>6673</v>
      </c>
      <c r="F548" s="3">
        <v>4</v>
      </c>
      <c r="G548" s="1" t="s">
        <v>6130</v>
      </c>
      <c r="H548" s="1" t="s">
        <v>6153</v>
      </c>
    </row>
    <row r="549" spans="1:8" ht="15.75" customHeight="1" thickBot="1" x14ac:dyDescent="0.3">
      <c r="A549" s="1" t="s">
        <v>814</v>
      </c>
      <c r="B549" s="1" t="s">
        <v>6944</v>
      </c>
      <c r="C549" s="3">
        <v>0.1</v>
      </c>
      <c r="D549" s="3" t="s">
        <v>6630</v>
      </c>
      <c r="E549" s="3" t="s">
        <v>6700</v>
      </c>
      <c r="F549" s="3">
        <v>6</v>
      </c>
      <c r="G549" s="1" t="s">
        <v>6058</v>
      </c>
      <c r="H549" s="1" t="s">
        <v>6095</v>
      </c>
    </row>
    <row r="550" spans="1:8" ht="15.75" customHeight="1" thickBot="1" x14ac:dyDescent="0.3">
      <c r="A550" s="1" t="s">
        <v>818</v>
      </c>
      <c r="B550" s="1" t="s">
        <v>6887</v>
      </c>
      <c r="C550" s="3">
        <v>0.1</v>
      </c>
      <c r="D550" s="3" t="s">
        <v>6945</v>
      </c>
      <c r="E550" s="3" t="s">
        <v>6450</v>
      </c>
      <c r="F550" s="3">
        <v>2</v>
      </c>
      <c r="G550" s="1" t="s">
        <v>6058</v>
      </c>
      <c r="H550" s="1" t="s">
        <v>6059</v>
      </c>
    </row>
    <row r="551" spans="1:8" ht="15.75" customHeight="1" thickBot="1" x14ac:dyDescent="0.3">
      <c r="A551" s="1" t="s">
        <v>818</v>
      </c>
      <c r="B551" s="1" t="s">
        <v>6946</v>
      </c>
      <c r="C551" s="3">
        <v>0.1</v>
      </c>
      <c r="D551" s="3" t="s">
        <v>6947</v>
      </c>
      <c r="E551" s="3" t="s">
        <v>6201</v>
      </c>
      <c r="F551" s="3">
        <v>4</v>
      </c>
      <c r="G551" s="1" t="s">
        <v>6058</v>
      </c>
      <c r="H551" s="1" t="s">
        <v>6059</v>
      </c>
    </row>
    <row r="552" spans="1:8" ht="15.75" customHeight="1" thickBot="1" x14ac:dyDescent="0.3">
      <c r="A552" s="1" t="s">
        <v>818</v>
      </c>
      <c r="B552" s="1" t="s">
        <v>6421</v>
      </c>
      <c r="C552" s="3">
        <v>0.1</v>
      </c>
      <c r="D552" s="3" t="s">
        <v>6948</v>
      </c>
      <c r="E552" s="3" t="s">
        <v>6848</v>
      </c>
      <c r="F552" s="3">
        <v>7</v>
      </c>
      <c r="G552" s="1" t="s">
        <v>6058</v>
      </c>
      <c r="H552" s="1" t="s">
        <v>6095</v>
      </c>
    </row>
    <row r="553" spans="1:8" ht="15.75" customHeight="1" thickBot="1" x14ac:dyDescent="0.3">
      <c r="A553" s="1" t="s">
        <v>814</v>
      </c>
      <c r="B553" s="1" t="s">
        <v>6737</v>
      </c>
      <c r="C553" s="3">
        <v>0</v>
      </c>
      <c r="D553" s="3" t="s">
        <v>6100</v>
      </c>
      <c r="E553" s="3" t="s">
        <v>6949</v>
      </c>
      <c r="F553" s="3">
        <v>9</v>
      </c>
      <c r="G553" s="1" t="s">
        <v>6053</v>
      </c>
      <c r="H553" s="1" t="s">
        <v>6054</v>
      </c>
    </row>
    <row r="554" spans="1:8" ht="15.75" customHeight="1" thickBot="1" x14ac:dyDescent="0.3">
      <c r="A554" s="1" t="s">
        <v>814</v>
      </c>
      <c r="B554" s="1" t="s">
        <v>6950</v>
      </c>
      <c r="C554" s="3">
        <v>0</v>
      </c>
      <c r="D554" s="3" t="s">
        <v>6108</v>
      </c>
      <c r="E554" s="3" t="s">
        <v>6222</v>
      </c>
      <c r="F554" s="3">
        <v>1</v>
      </c>
      <c r="G554" s="1" t="s">
        <v>6053</v>
      </c>
      <c r="H554" s="1" t="s">
        <v>6054</v>
      </c>
    </row>
    <row r="555" spans="1:8" ht="15.75" customHeight="1" thickBot="1" x14ac:dyDescent="0.3">
      <c r="A555" s="1" t="s">
        <v>818</v>
      </c>
      <c r="B555" s="1" t="s">
        <v>6951</v>
      </c>
      <c r="C555" s="3">
        <v>0.1</v>
      </c>
      <c r="D555" s="3" t="s">
        <v>6425</v>
      </c>
      <c r="E555" s="3" t="s">
        <v>6509</v>
      </c>
      <c r="F555" s="3">
        <v>3</v>
      </c>
      <c r="G555" s="1" t="s">
        <v>6053</v>
      </c>
      <c r="H555" s="1" t="s">
        <v>6157</v>
      </c>
    </row>
    <row r="556" spans="1:8" ht="15.75" customHeight="1" thickBot="1" x14ac:dyDescent="0.3">
      <c r="A556" s="1" t="s">
        <v>818</v>
      </c>
      <c r="B556" s="1" t="s">
        <v>6952</v>
      </c>
      <c r="C556" s="3">
        <v>0</v>
      </c>
      <c r="D556" s="3" t="s">
        <v>6363</v>
      </c>
      <c r="E556" s="3" t="s">
        <v>6166</v>
      </c>
      <c r="F556" s="3">
        <v>2</v>
      </c>
      <c r="G556" s="1" t="s">
        <v>6053</v>
      </c>
      <c r="H556" s="1" t="s">
        <v>6063</v>
      </c>
    </row>
    <row r="557" spans="1:8" ht="15.75" customHeight="1" thickBot="1" x14ac:dyDescent="0.3">
      <c r="A557" s="1" t="s">
        <v>818</v>
      </c>
      <c r="B557" s="1" t="s">
        <v>6953</v>
      </c>
      <c r="C557" s="3">
        <v>0</v>
      </c>
      <c r="D557" s="3" t="s">
        <v>6065</v>
      </c>
      <c r="E557" s="3" t="s">
        <v>6094</v>
      </c>
      <c r="F557" s="3">
        <v>1</v>
      </c>
      <c r="G557" s="1" t="s">
        <v>6053</v>
      </c>
      <c r="H557" s="1" t="s">
        <v>6063</v>
      </c>
    </row>
    <row r="558" spans="1:8" ht="15.75" customHeight="1" thickBot="1" x14ac:dyDescent="0.3">
      <c r="A558" s="1" t="s">
        <v>818</v>
      </c>
      <c r="B558" s="1" t="s">
        <v>6389</v>
      </c>
      <c r="C558" s="3">
        <v>0.1</v>
      </c>
      <c r="D558" s="3" t="s">
        <v>6954</v>
      </c>
      <c r="E558" s="3" t="s">
        <v>6528</v>
      </c>
      <c r="F558" s="3">
        <v>7</v>
      </c>
      <c r="G558" s="1" t="s">
        <v>6053</v>
      </c>
      <c r="H558" s="1" t="s">
        <v>6070</v>
      </c>
    </row>
    <row r="559" spans="1:8" ht="15.75" customHeight="1" thickBot="1" x14ac:dyDescent="0.3">
      <c r="A559" s="1" t="s">
        <v>814</v>
      </c>
      <c r="B559" s="1" t="s">
        <v>6440</v>
      </c>
      <c r="C559" s="3">
        <v>0</v>
      </c>
      <c r="D559" s="3" t="s">
        <v>6955</v>
      </c>
      <c r="E559" s="3" t="s">
        <v>6956</v>
      </c>
      <c r="F559" s="3">
        <v>4</v>
      </c>
      <c r="G559" s="1" t="s">
        <v>6130</v>
      </c>
      <c r="H559" s="1" t="s">
        <v>6188</v>
      </c>
    </row>
    <row r="560" spans="1:8" ht="15.75" customHeight="1" thickBot="1" x14ac:dyDescent="0.3">
      <c r="A560" s="1" t="s">
        <v>818</v>
      </c>
      <c r="B560" s="1" t="s">
        <v>6957</v>
      </c>
      <c r="C560" s="3">
        <v>0</v>
      </c>
      <c r="D560" s="3" t="s">
        <v>6958</v>
      </c>
      <c r="E560" s="3" t="s">
        <v>6771</v>
      </c>
      <c r="F560" s="3">
        <v>4</v>
      </c>
      <c r="G560" s="1" t="s">
        <v>6130</v>
      </c>
      <c r="H560" s="1" t="s">
        <v>6153</v>
      </c>
    </row>
    <row r="561" spans="1:8" ht="15.75" customHeight="1" thickBot="1" x14ac:dyDescent="0.3">
      <c r="A561" s="1" t="s">
        <v>810</v>
      </c>
      <c r="B561" s="1" t="s">
        <v>6959</v>
      </c>
      <c r="C561" s="3">
        <v>0</v>
      </c>
      <c r="D561" s="3" t="s">
        <v>6479</v>
      </c>
      <c r="E561" s="3" t="s">
        <v>6126</v>
      </c>
      <c r="F561" s="3">
        <v>3</v>
      </c>
      <c r="G561" s="1" t="s">
        <v>6053</v>
      </c>
      <c r="H561" s="1" t="s">
        <v>6063</v>
      </c>
    </row>
    <row r="562" spans="1:8" ht="15.75" customHeight="1" thickBot="1" x14ac:dyDescent="0.3">
      <c r="A562" s="1" t="s">
        <v>825</v>
      </c>
      <c r="B562" s="1" t="s">
        <v>6428</v>
      </c>
      <c r="C562" s="3">
        <v>0</v>
      </c>
      <c r="D562" s="3" t="s">
        <v>6731</v>
      </c>
      <c r="E562" s="3" t="s">
        <v>6223</v>
      </c>
      <c r="F562" s="3">
        <v>3</v>
      </c>
      <c r="G562" s="1" t="s">
        <v>6053</v>
      </c>
      <c r="H562" s="1" t="s">
        <v>6182</v>
      </c>
    </row>
    <row r="563" spans="1:8" ht="15.75" customHeight="1" thickBot="1" x14ac:dyDescent="0.3">
      <c r="A563" s="1" t="s">
        <v>826</v>
      </c>
      <c r="B563" s="1" t="s">
        <v>6632</v>
      </c>
      <c r="C563" s="3">
        <v>0</v>
      </c>
      <c r="D563" s="3" t="s">
        <v>6960</v>
      </c>
      <c r="E563" s="3" t="s">
        <v>6104</v>
      </c>
      <c r="F563" s="3">
        <v>7</v>
      </c>
      <c r="G563" s="1" t="s">
        <v>6053</v>
      </c>
      <c r="H563" s="1" t="s">
        <v>6063</v>
      </c>
    </row>
    <row r="564" spans="1:8" ht="15.75" customHeight="1" thickBot="1" x14ac:dyDescent="0.3">
      <c r="A564" s="1" t="s">
        <v>826</v>
      </c>
      <c r="B564" s="1" t="s">
        <v>6961</v>
      </c>
      <c r="C564" s="3">
        <v>0</v>
      </c>
      <c r="D564" s="3" t="s">
        <v>6253</v>
      </c>
      <c r="E564" s="3" t="s">
        <v>6062</v>
      </c>
      <c r="F564" s="3">
        <v>6</v>
      </c>
      <c r="G564" s="1" t="s">
        <v>6053</v>
      </c>
      <c r="H564" s="1" t="s">
        <v>6116</v>
      </c>
    </row>
    <row r="565" spans="1:8" ht="15.75" customHeight="1" thickBot="1" x14ac:dyDescent="0.3">
      <c r="A565" s="1" t="s">
        <v>828</v>
      </c>
      <c r="B565" s="1" t="s">
        <v>6962</v>
      </c>
      <c r="C565" s="3">
        <v>0.5</v>
      </c>
      <c r="D565" s="3" t="s">
        <v>6559</v>
      </c>
      <c r="E565" s="3" t="s">
        <v>6469</v>
      </c>
      <c r="F565" s="3">
        <v>2</v>
      </c>
      <c r="G565" s="1" t="s">
        <v>6053</v>
      </c>
      <c r="H565" s="1" t="s">
        <v>6070</v>
      </c>
    </row>
    <row r="566" spans="1:8" ht="15.75" customHeight="1" thickBot="1" x14ac:dyDescent="0.3">
      <c r="A566" s="1" t="s">
        <v>832</v>
      </c>
      <c r="B566" s="1" t="s">
        <v>6704</v>
      </c>
      <c r="C566" s="3">
        <v>0.1</v>
      </c>
      <c r="D566" s="3" t="s">
        <v>6198</v>
      </c>
      <c r="E566" s="3" t="s">
        <v>6134</v>
      </c>
      <c r="F566" s="3">
        <v>3</v>
      </c>
      <c r="G566" s="1" t="s">
        <v>6053</v>
      </c>
      <c r="H566" s="1" t="s">
        <v>6070</v>
      </c>
    </row>
    <row r="567" spans="1:8" ht="15.75" customHeight="1" thickBot="1" x14ac:dyDescent="0.3">
      <c r="A567" s="1" t="s">
        <v>834</v>
      </c>
      <c r="B567" s="1" t="s">
        <v>6963</v>
      </c>
      <c r="C567" s="3">
        <v>0.5</v>
      </c>
      <c r="D567" s="3" t="s">
        <v>6230</v>
      </c>
      <c r="E567" s="3" t="s">
        <v>6691</v>
      </c>
      <c r="F567" s="3">
        <v>3</v>
      </c>
      <c r="G567" s="1" t="s">
        <v>6053</v>
      </c>
      <c r="H567" s="1" t="s">
        <v>6082</v>
      </c>
    </row>
    <row r="568" spans="1:8" ht="15.75" customHeight="1" thickBot="1" x14ac:dyDescent="0.3">
      <c r="A568" s="1" t="s">
        <v>847</v>
      </c>
      <c r="B568" s="1" t="s">
        <v>6964</v>
      </c>
      <c r="C568" s="3">
        <v>0</v>
      </c>
      <c r="D568" s="3" t="s">
        <v>6819</v>
      </c>
      <c r="E568" s="3" t="s">
        <v>6138</v>
      </c>
      <c r="F568" s="3">
        <v>7</v>
      </c>
      <c r="G568" s="1" t="s">
        <v>6053</v>
      </c>
      <c r="H568" s="1" t="s">
        <v>6063</v>
      </c>
    </row>
    <row r="569" spans="1:8" ht="15.75" customHeight="1" thickBot="1" x14ac:dyDescent="0.3">
      <c r="A569" s="1" t="s">
        <v>838</v>
      </c>
      <c r="B569" s="1" t="s">
        <v>6965</v>
      </c>
      <c r="C569" s="3">
        <v>0</v>
      </c>
      <c r="D569" s="3" t="s">
        <v>6138</v>
      </c>
      <c r="E569" s="3" t="s">
        <v>6222</v>
      </c>
      <c r="F569" s="3">
        <v>2</v>
      </c>
      <c r="G569" s="1" t="s">
        <v>6053</v>
      </c>
      <c r="H569" s="1" t="s">
        <v>6163</v>
      </c>
    </row>
    <row r="570" spans="1:8" ht="15.75" customHeight="1" thickBot="1" x14ac:dyDescent="0.3">
      <c r="A570" s="1" t="s">
        <v>844</v>
      </c>
      <c r="B570" s="1" t="s">
        <v>6966</v>
      </c>
      <c r="C570" s="3">
        <v>0</v>
      </c>
      <c r="D570" s="3" t="s">
        <v>6165</v>
      </c>
      <c r="E570" s="3" t="s">
        <v>6466</v>
      </c>
      <c r="F570" s="3">
        <v>2</v>
      </c>
      <c r="G570" s="1" t="s">
        <v>6130</v>
      </c>
      <c r="H570" s="1" t="s">
        <v>6167</v>
      </c>
    </row>
    <row r="571" spans="1:8" ht="15.75" customHeight="1" thickBot="1" x14ac:dyDescent="0.3">
      <c r="A571" s="1" t="s">
        <v>836</v>
      </c>
      <c r="B571" s="1" t="s">
        <v>6967</v>
      </c>
      <c r="C571" s="3">
        <v>0</v>
      </c>
      <c r="D571" s="3" t="s">
        <v>6068</v>
      </c>
      <c r="E571" s="3" t="s">
        <v>6081</v>
      </c>
      <c r="F571" s="3">
        <v>2</v>
      </c>
      <c r="G571" s="1" t="s">
        <v>6053</v>
      </c>
      <c r="H571" s="1" t="s">
        <v>6112</v>
      </c>
    </row>
    <row r="572" spans="1:8" ht="15.75" customHeight="1" thickBot="1" x14ac:dyDescent="0.3">
      <c r="A572" s="1" t="s">
        <v>842</v>
      </c>
      <c r="B572" s="1" t="s">
        <v>6674</v>
      </c>
      <c r="C572" s="3">
        <v>0</v>
      </c>
      <c r="D572" s="3" t="s">
        <v>6262</v>
      </c>
      <c r="E572" s="3" t="s">
        <v>6108</v>
      </c>
      <c r="F572" s="3">
        <v>3</v>
      </c>
      <c r="G572" s="1" t="s">
        <v>6053</v>
      </c>
      <c r="H572" s="1" t="s">
        <v>6063</v>
      </c>
    </row>
    <row r="573" spans="1:8" ht="15.75" customHeight="1" thickBot="1" x14ac:dyDescent="0.3">
      <c r="A573" s="1" t="s">
        <v>850</v>
      </c>
      <c r="B573" s="1" t="s">
        <v>6968</v>
      </c>
      <c r="C573" s="3">
        <v>0</v>
      </c>
      <c r="D573" s="3" t="s">
        <v>6860</v>
      </c>
      <c r="E573" s="3" t="s">
        <v>6677</v>
      </c>
      <c r="F573" s="3">
        <v>1</v>
      </c>
      <c r="G573" s="1" t="s">
        <v>6130</v>
      </c>
      <c r="H573" s="1" t="s">
        <v>6188</v>
      </c>
    </row>
    <row r="574" spans="1:8" ht="15.75" customHeight="1" thickBot="1" x14ac:dyDescent="0.3">
      <c r="A574" s="1" t="s">
        <v>850</v>
      </c>
      <c r="B574" s="1" t="s">
        <v>6969</v>
      </c>
      <c r="C574" s="3">
        <v>0.15</v>
      </c>
      <c r="D574" s="3" t="s">
        <v>6970</v>
      </c>
      <c r="E574" s="3" t="s">
        <v>6971</v>
      </c>
      <c r="F574" s="3">
        <v>2</v>
      </c>
      <c r="G574" s="1" t="s">
        <v>6130</v>
      </c>
      <c r="H574" s="1" t="s">
        <v>6131</v>
      </c>
    </row>
    <row r="575" spans="1:8" ht="15.75" customHeight="1" thickBot="1" x14ac:dyDescent="0.3">
      <c r="A575" s="1" t="s">
        <v>839</v>
      </c>
      <c r="B575" s="1" t="s">
        <v>6517</v>
      </c>
      <c r="C575" s="3">
        <v>0</v>
      </c>
      <c r="D575" s="3" t="s">
        <v>6209</v>
      </c>
      <c r="E575" s="3" t="s">
        <v>6230</v>
      </c>
      <c r="F575" s="3">
        <v>4</v>
      </c>
      <c r="G575" s="1" t="s">
        <v>6053</v>
      </c>
      <c r="H575" s="1" t="s">
        <v>6063</v>
      </c>
    </row>
    <row r="576" spans="1:8" ht="15.75" customHeight="1" thickBot="1" x14ac:dyDescent="0.3">
      <c r="A576" s="1" t="s">
        <v>852</v>
      </c>
      <c r="B576" s="1" t="s">
        <v>6809</v>
      </c>
      <c r="C576" s="3">
        <v>0.4</v>
      </c>
      <c r="D576" s="3" t="s">
        <v>6677</v>
      </c>
      <c r="E576" s="3" t="s">
        <v>6069</v>
      </c>
      <c r="F576" s="3">
        <v>2</v>
      </c>
      <c r="G576" s="1" t="s">
        <v>6053</v>
      </c>
      <c r="H576" s="1" t="s">
        <v>6070</v>
      </c>
    </row>
    <row r="577" spans="1:8" ht="15.75" customHeight="1" thickBot="1" x14ac:dyDescent="0.3">
      <c r="A577" s="1" t="s">
        <v>852</v>
      </c>
      <c r="B577" s="1" t="s">
        <v>6972</v>
      </c>
      <c r="C577" s="3">
        <v>0.4</v>
      </c>
      <c r="D577" s="3" t="s">
        <v>6419</v>
      </c>
      <c r="E577" s="3" t="s">
        <v>6973</v>
      </c>
      <c r="F577" s="3">
        <v>5</v>
      </c>
      <c r="G577" s="1" t="s">
        <v>6130</v>
      </c>
      <c r="H577" s="1" t="s">
        <v>6153</v>
      </c>
    </row>
    <row r="578" spans="1:8" ht="15.75" customHeight="1" thickBot="1" x14ac:dyDescent="0.3">
      <c r="A578" s="1" t="s">
        <v>864</v>
      </c>
      <c r="B578" s="1" t="s">
        <v>6159</v>
      </c>
      <c r="C578" s="3">
        <v>0</v>
      </c>
      <c r="D578" s="3" t="s">
        <v>6823</v>
      </c>
      <c r="E578" s="3" t="s">
        <v>6351</v>
      </c>
      <c r="F578" s="3">
        <v>7</v>
      </c>
      <c r="G578" s="1" t="s">
        <v>6053</v>
      </c>
      <c r="H578" s="1" t="s">
        <v>6054</v>
      </c>
    </row>
    <row r="579" spans="1:8" ht="15.75" customHeight="1" thickBot="1" x14ac:dyDescent="0.3">
      <c r="A579" s="1" t="s">
        <v>866</v>
      </c>
      <c r="B579" s="1" t="s">
        <v>6974</v>
      </c>
      <c r="C579" s="3">
        <v>0.4</v>
      </c>
      <c r="D579" s="3" t="s">
        <v>6317</v>
      </c>
      <c r="E579" s="3" t="s">
        <v>6487</v>
      </c>
      <c r="F579" s="3">
        <v>2</v>
      </c>
      <c r="G579" s="1" t="s">
        <v>6058</v>
      </c>
      <c r="H579" s="1" t="s">
        <v>6218</v>
      </c>
    </row>
    <row r="580" spans="1:8" ht="15.75" customHeight="1" thickBot="1" x14ac:dyDescent="0.3">
      <c r="A580" s="1" t="s">
        <v>866</v>
      </c>
      <c r="B580" s="1" t="s">
        <v>6975</v>
      </c>
      <c r="C580" s="3">
        <v>0.1</v>
      </c>
      <c r="D580" s="3" t="s">
        <v>6177</v>
      </c>
      <c r="E580" s="3" t="s">
        <v>6317</v>
      </c>
      <c r="F580" s="3">
        <v>7</v>
      </c>
      <c r="G580" s="1" t="s">
        <v>6053</v>
      </c>
      <c r="H580" s="1" t="s">
        <v>6116</v>
      </c>
    </row>
    <row r="581" spans="1:8" ht="15.75" customHeight="1" thickBot="1" x14ac:dyDescent="0.3">
      <c r="A581" s="1" t="s">
        <v>858</v>
      </c>
      <c r="B581" s="1" t="s">
        <v>6658</v>
      </c>
      <c r="C581" s="3">
        <v>0</v>
      </c>
      <c r="D581" s="3" t="s">
        <v>6976</v>
      </c>
      <c r="E581" s="3" t="s">
        <v>6111</v>
      </c>
      <c r="F581" s="3">
        <v>2</v>
      </c>
      <c r="G581" s="1" t="s">
        <v>6130</v>
      </c>
      <c r="H581" s="1" t="s">
        <v>6131</v>
      </c>
    </row>
    <row r="582" spans="1:8" ht="15.75" customHeight="1" thickBot="1" x14ac:dyDescent="0.3">
      <c r="A582" s="1" t="s">
        <v>856</v>
      </c>
      <c r="B582" s="1" t="s">
        <v>6977</v>
      </c>
      <c r="C582" s="3">
        <v>0</v>
      </c>
      <c r="D582" s="3" t="s">
        <v>6978</v>
      </c>
      <c r="E582" s="3" t="s">
        <v>6351</v>
      </c>
      <c r="F582" s="3">
        <v>2</v>
      </c>
      <c r="G582" s="1" t="s">
        <v>6058</v>
      </c>
      <c r="H582" s="1" t="s">
        <v>6059</v>
      </c>
    </row>
    <row r="583" spans="1:8" ht="15.75" customHeight="1" thickBot="1" x14ac:dyDescent="0.3">
      <c r="A583" s="1" t="s">
        <v>861</v>
      </c>
      <c r="B583" s="1" t="s">
        <v>6781</v>
      </c>
      <c r="C583" s="3">
        <v>0</v>
      </c>
      <c r="D583" s="3" t="s">
        <v>6080</v>
      </c>
      <c r="E583" s="3" t="s">
        <v>6105</v>
      </c>
      <c r="F583" s="3">
        <v>3</v>
      </c>
      <c r="G583" s="1" t="s">
        <v>6053</v>
      </c>
      <c r="H583" s="1" t="s">
        <v>6116</v>
      </c>
    </row>
    <row r="584" spans="1:8" ht="15.75" customHeight="1" thickBot="1" x14ac:dyDescent="0.3">
      <c r="A584" s="1" t="s">
        <v>854</v>
      </c>
      <c r="B584" s="1" t="s">
        <v>6979</v>
      </c>
      <c r="C584" s="3">
        <v>0.2</v>
      </c>
      <c r="D584" s="3" t="s">
        <v>6980</v>
      </c>
      <c r="E584" s="3" t="s">
        <v>6061</v>
      </c>
      <c r="F584" s="3">
        <v>4</v>
      </c>
      <c r="G584" s="1" t="s">
        <v>6058</v>
      </c>
      <c r="H584" s="1" t="s">
        <v>6059</v>
      </c>
    </row>
    <row r="585" spans="1:8" ht="15.75" customHeight="1" thickBot="1" x14ac:dyDescent="0.3">
      <c r="A585" s="1" t="s">
        <v>854</v>
      </c>
      <c r="B585" s="1" t="s">
        <v>6981</v>
      </c>
      <c r="C585" s="3">
        <v>0.2</v>
      </c>
      <c r="D585" s="3" t="s">
        <v>6982</v>
      </c>
      <c r="E585" s="3" t="s">
        <v>6484</v>
      </c>
      <c r="F585" s="3">
        <v>2</v>
      </c>
      <c r="G585" s="1" t="s">
        <v>6058</v>
      </c>
      <c r="H585" s="1" t="s">
        <v>6059</v>
      </c>
    </row>
    <row r="586" spans="1:8" ht="15.75" customHeight="1" thickBot="1" x14ac:dyDescent="0.3">
      <c r="A586" s="1" t="s">
        <v>854</v>
      </c>
      <c r="B586" s="1" t="s">
        <v>6983</v>
      </c>
      <c r="C586" s="3">
        <v>0.1</v>
      </c>
      <c r="D586" s="3" t="s">
        <v>6396</v>
      </c>
      <c r="E586" s="3" t="s">
        <v>6156</v>
      </c>
      <c r="F586" s="3">
        <v>2</v>
      </c>
      <c r="G586" s="1" t="s">
        <v>6053</v>
      </c>
      <c r="H586" s="1" t="s">
        <v>6182</v>
      </c>
    </row>
    <row r="587" spans="1:8" ht="15.75" customHeight="1" thickBot="1" x14ac:dyDescent="0.3">
      <c r="A587" s="1" t="s">
        <v>854</v>
      </c>
      <c r="B587" s="1" t="s">
        <v>6984</v>
      </c>
      <c r="C587" s="3">
        <v>0.1</v>
      </c>
      <c r="D587" s="3" t="s">
        <v>6829</v>
      </c>
      <c r="E587" s="3" t="s">
        <v>6819</v>
      </c>
      <c r="F587" s="3">
        <v>5</v>
      </c>
      <c r="G587" s="1" t="s">
        <v>6130</v>
      </c>
      <c r="H587" s="1" t="s">
        <v>6153</v>
      </c>
    </row>
    <row r="588" spans="1:8" ht="15.75" customHeight="1" thickBot="1" x14ac:dyDescent="0.3">
      <c r="A588" s="1" t="s">
        <v>867</v>
      </c>
      <c r="B588" s="1" t="s">
        <v>6985</v>
      </c>
      <c r="C588" s="3">
        <v>0</v>
      </c>
      <c r="D588" s="3" t="s">
        <v>6986</v>
      </c>
      <c r="E588" s="3" t="s">
        <v>6836</v>
      </c>
      <c r="F588" s="3">
        <v>12</v>
      </c>
      <c r="G588" s="1" t="s">
        <v>6053</v>
      </c>
      <c r="H588" s="1" t="s">
        <v>6163</v>
      </c>
    </row>
    <row r="589" spans="1:8" ht="15.75" customHeight="1" thickBot="1" x14ac:dyDescent="0.3">
      <c r="A589" s="1" t="s">
        <v>869</v>
      </c>
      <c r="B589" s="1" t="s">
        <v>6987</v>
      </c>
      <c r="C589" s="3">
        <v>0.1</v>
      </c>
      <c r="D589" s="3" t="s">
        <v>6673</v>
      </c>
      <c r="E589" s="3" t="s">
        <v>6489</v>
      </c>
      <c r="F589" s="3">
        <v>5</v>
      </c>
      <c r="G589" s="1" t="s">
        <v>6053</v>
      </c>
      <c r="H589" s="1" t="s">
        <v>6163</v>
      </c>
    </row>
    <row r="590" spans="1:8" ht="15.75" customHeight="1" thickBot="1" x14ac:dyDescent="0.3">
      <c r="A590" s="1" t="s">
        <v>871</v>
      </c>
      <c r="B590" s="1" t="s">
        <v>6988</v>
      </c>
      <c r="C590" s="3">
        <v>0</v>
      </c>
      <c r="D590" s="3" t="s">
        <v>6118</v>
      </c>
      <c r="E590" s="3" t="s">
        <v>6094</v>
      </c>
      <c r="F590" s="3">
        <v>2</v>
      </c>
      <c r="G590" s="1" t="s">
        <v>6053</v>
      </c>
      <c r="H590" s="1" t="s">
        <v>6063</v>
      </c>
    </row>
    <row r="591" spans="1:8" ht="15.75" customHeight="1" thickBot="1" x14ac:dyDescent="0.3">
      <c r="A591" s="1" t="s">
        <v>872</v>
      </c>
      <c r="B591" s="1" t="s">
        <v>6989</v>
      </c>
      <c r="C591" s="3">
        <v>0.5</v>
      </c>
      <c r="D591" s="3" t="s">
        <v>6351</v>
      </c>
      <c r="E591" s="3" t="s">
        <v>6066</v>
      </c>
      <c r="F591" s="3">
        <v>3</v>
      </c>
      <c r="G591" s="1" t="s">
        <v>6053</v>
      </c>
      <c r="H591" s="1" t="s">
        <v>6063</v>
      </c>
    </row>
    <row r="592" spans="1:8" ht="15.75" customHeight="1" thickBot="1" x14ac:dyDescent="0.3">
      <c r="A592" s="1" t="s">
        <v>879</v>
      </c>
      <c r="B592" s="1" t="s">
        <v>6990</v>
      </c>
      <c r="C592" s="3">
        <v>0</v>
      </c>
      <c r="D592" s="3" t="s">
        <v>6171</v>
      </c>
      <c r="E592" s="3" t="s">
        <v>6209</v>
      </c>
      <c r="F592" s="3">
        <v>2</v>
      </c>
      <c r="G592" s="1" t="s">
        <v>6053</v>
      </c>
      <c r="H592" s="1" t="s">
        <v>6070</v>
      </c>
    </row>
    <row r="593" spans="1:8" ht="15.75" customHeight="1" thickBot="1" x14ac:dyDescent="0.3">
      <c r="A593" s="1" t="s">
        <v>876</v>
      </c>
      <c r="B593" s="1" t="s">
        <v>6991</v>
      </c>
      <c r="C593" s="3">
        <v>0.1</v>
      </c>
      <c r="D593" s="3" t="s">
        <v>6480</v>
      </c>
      <c r="E593" s="3" t="s">
        <v>6108</v>
      </c>
      <c r="F593" s="3">
        <v>5</v>
      </c>
      <c r="G593" s="1" t="s">
        <v>6053</v>
      </c>
      <c r="H593" s="1" t="s">
        <v>6070</v>
      </c>
    </row>
    <row r="594" spans="1:8" ht="15.75" customHeight="1" thickBot="1" x14ac:dyDescent="0.3">
      <c r="A594" s="1" t="s">
        <v>874</v>
      </c>
      <c r="B594" s="1" t="s">
        <v>6729</v>
      </c>
      <c r="C594" s="3">
        <v>0</v>
      </c>
      <c r="D594" s="3" t="s">
        <v>6533</v>
      </c>
      <c r="E594" s="3" t="s">
        <v>6198</v>
      </c>
      <c r="F594" s="3">
        <v>4</v>
      </c>
      <c r="G594" s="1" t="s">
        <v>6058</v>
      </c>
      <c r="H594" s="1" t="s">
        <v>6218</v>
      </c>
    </row>
    <row r="595" spans="1:8" ht="15.75" customHeight="1" thickBot="1" x14ac:dyDescent="0.3">
      <c r="A595" s="1" t="s">
        <v>874</v>
      </c>
      <c r="B595" s="1" t="s">
        <v>6992</v>
      </c>
      <c r="C595" s="3">
        <v>0.15</v>
      </c>
      <c r="D595" s="3" t="s">
        <v>6993</v>
      </c>
      <c r="E595" s="3" t="s">
        <v>6994</v>
      </c>
      <c r="F595" s="3">
        <v>7</v>
      </c>
      <c r="G595" s="1" t="s">
        <v>6130</v>
      </c>
      <c r="H595" s="1" t="s">
        <v>6153</v>
      </c>
    </row>
    <row r="596" spans="1:8" ht="15.75" customHeight="1" thickBot="1" x14ac:dyDescent="0.3">
      <c r="A596" s="1" t="s">
        <v>882</v>
      </c>
      <c r="B596" s="1" t="s">
        <v>6995</v>
      </c>
      <c r="C596" s="3">
        <v>0</v>
      </c>
      <c r="D596" s="3" t="s">
        <v>6996</v>
      </c>
      <c r="E596" s="3" t="s">
        <v>6997</v>
      </c>
      <c r="F596" s="3">
        <v>8</v>
      </c>
      <c r="G596" s="1" t="s">
        <v>6130</v>
      </c>
      <c r="H596" s="1" t="s">
        <v>6131</v>
      </c>
    </row>
    <row r="597" spans="1:8" ht="15.75" customHeight="1" thickBot="1" x14ac:dyDescent="0.3">
      <c r="A597" s="1" t="s">
        <v>882</v>
      </c>
      <c r="B597" s="1" t="s">
        <v>6998</v>
      </c>
      <c r="C597" s="3">
        <v>0</v>
      </c>
      <c r="D597" s="3" t="s">
        <v>6999</v>
      </c>
      <c r="E597" s="3" t="s">
        <v>6104</v>
      </c>
      <c r="F597" s="3">
        <v>4</v>
      </c>
      <c r="G597" s="1" t="s">
        <v>6130</v>
      </c>
      <c r="H597" s="1" t="s">
        <v>6153</v>
      </c>
    </row>
    <row r="598" spans="1:8" ht="15.75" customHeight="1" thickBot="1" x14ac:dyDescent="0.3">
      <c r="A598" s="1" t="s">
        <v>885</v>
      </c>
      <c r="B598" s="1" t="s">
        <v>6137</v>
      </c>
      <c r="C598" s="3">
        <v>0</v>
      </c>
      <c r="D598" s="3" t="s">
        <v>6155</v>
      </c>
      <c r="E598" s="3" t="s">
        <v>6363</v>
      </c>
      <c r="F598" s="3">
        <v>5</v>
      </c>
      <c r="G598" s="1" t="s">
        <v>6053</v>
      </c>
      <c r="H598" s="1" t="s">
        <v>6054</v>
      </c>
    </row>
    <row r="599" spans="1:8" ht="15.75" customHeight="1" thickBot="1" x14ac:dyDescent="0.3">
      <c r="A599" s="1" t="s">
        <v>888</v>
      </c>
      <c r="B599" s="1" t="s">
        <v>6952</v>
      </c>
      <c r="C599" s="3">
        <v>0</v>
      </c>
      <c r="D599" s="3" t="s">
        <v>6307</v>
      </c>
      <c r="E599" s="3" t="s">
        <v>6114</v>
      </c>
      <c r="F599" s="3">
        <v>4</v>
      </c>
      <c r="G599" s="1" t="s">
        <v>6053</v>
      </c>
      <c r="H599" s="1" t="s">
        <v>6063</v>
      </c>
    </row>
    <row r="600" spans="1:8" ht="15.75" customHeight="1" thickBot="1" x14ac:dyDescent="0.3">
      <c r="A600" s="1" t="s">
        <v>888</v>
      </c>
      <c r="B600" s="1" t="s">
        <v>7000</v>
      </c>
      <c r="C600" s="3">
        <v>0</v>
      </c>
      <c r="D600" s="3" t="s">
        <v>6090</v>
      </c>
      <c r="E600" s="3" t="s">
        <v>6302</v>
      </c>
      <c r="F600" s="3">
        <v>9</v>
      </c>
      <c r="G600" s="1" t="s">
        <v>6053</v>
      </c>
      <c r="H600" s="1" t="s">
        <v>6112</v>
      </c>
    </row>
    <row r="601" spans="1:8" ht="15.75" customHeight="1" thickBot="1" x14ac:dyDescent="0.3">
      <c r="A601" s="1" t="s">
        <v>888</v>
      </c>
      <c r="B601" s="1" t="s">
        <v>6553</v>
      </c>
      <c r="C601" s="3">
        <v>0.1</v>
      </c>
      <c r="D601" s="3" t="s">
        <v>6225</v>
      </c>
      <c r="E601" s="3" t="s">
        <v>6272</v>
      </c>
      <c r="F601" s="3">
        <v>1</v>
      </c>
      <c r="G601" s="1" t="s">
        <v>6053</v>
      </c>
      <c r="H601" s="1" t="s">
        <v>6070</v>
      </c>
    </row>
    <row r="602" spans="1:8" ht="15.75" customHeight="1" thickBot="1" x14ac:dyDescent="0.3">
      <c r="A602" s="1" t="s">
        <v>888</v>
      </c>
      <c r="B602" s="1" t="s">
        <v>7001</v>
      </c>
      <c r="C602" s="3">
        <v>0</v>
      </c>
      <c r="D602" s="3" t="s">
        <v>7002</v>
      </c>
      <c r="E602" s="3" t="s">
        <v>6460</v>
      </c>
      <c r="F602" s="3">
        <v>3</v>
      </c>
      <c r="G602" s="1" t="s">
        <v>6130</v>
      </c>
      <c r="H602" s="1" t="s">
        <v>6131</v>
      </c>
    </row>
    <row r="603" spans="1:8" ht="15.75" customHeight="1" thickBot="1" x14ac:dyDescent="0.3">
      <c r="A603" s="1" t="s">
        <v>891</v>
      </c>
      <c r="B603" s="1" t="s">
        <v>6366</v>
      </c>
      <c r="C603" s="3">
        <v>0</v>
      </c>
      <c r="D603" s="3" t="s">
        <v>6097</v>
      </c>
      <c r="E603" s="3" t="s">
        <v>6363</v>
      </c>
      <c r="F603" s="3">
        <v>2</v>
      </c>
      <c r="G603" s="1" t="s">
        <v>6058</v>
      </c>
      <c r="H603" s="1" t="s">
        <v>6218</v>
      </c>
    </row>
    <row r="604" spans="1:8" ht="15.75" customHeight="1" thickBot="1" x14ac:dyDescent="0.3">
      <c r="A604" s="1" t="s">
        <v>891</v>
      </c>
      <c r="B604" s="1" t="s">
        <v>7003</v>
      </c>
      <c r="C604" s="3">
        <v>0</v>
      </c>
      <c r="D604" s="3" t="s">
        <v>7004</v>
      </c>
      <c r="E604" s="3" t="s">
        <v>7005</v>
      </c>
      <c r="F604" s="3">
        <v>2</v>
      </c>
      <c r="G604" s="1" t="s">
        <v>6053</v>
      </c>
      <c r="H604" s="1" t="s">
        <v>6157</v>
      </c>
    </row>
    <row r="605" spans="1:8" ht="15.75" customHeight="1" thickBot="1" x14ac:dyDescent="0.3">
      <c r="A605" s="1" t="s">
        <v>890</v>
      </c>
      <c r="B605" s="1" t="s">
        <v>6412</v>
      </c>
      <c r="C605" s="3">
        <v>0</v>
      </c>
      <c r="D605" s="3" t="s">
        <v>6564</v>
      </c>
      <c r="E605" s="3" t="s">
        <v>6302</v>
      </c>
      <c r="F605" s="3">
        <v>2</v>
      </c>
      <c r="G605" s="1" t="s">
        <v>6053</v>
      </c>
      <c r="H605" s="1" t="s">
        <v>6063</v>
      </c>
    </row>
    <row r="606" spans="1:8" ht="15.75" customHeight="1" thickBot="1" x14ac:dyDescent="0.3">
      <c r="A606" s="1" t="s">
        <v>894</v>
      </c>
      <c r="B606" s="1" t="s">
        <v>7006</v>
      </c>
      <c r="C606" s="3">
        <v>0.1</v>
      </c>
      <c r="D606" s="3" t="s">
        <v>6061</v>
      </c>
      <c r="E606" s="3" t="s">
        <v>6111</v>
      </c>
      <c r="F606" s="3">
        <v>5</v>
      </c>
      <c r="G606" s="1" t="s">
        <v>6053</v>
      </c>
      <c r="H606" s="1" t="s">
        <v>6070</v>
      </c>
    </row>
    <row r="607" spans="1:8" ht="15.75" customHeight="1" thickBot="1" x14ac:dyDescent="0.3">
      <c r="A607" s="1" t="s">
        <v>897</v>
      </c>
      <c r="B607" s="1" t="s">
        <v>7007</v>
      </c>
      <c r="C607" s="3">
        <v>0</v>
      </c>
      <c r="D607" s="3" t="s">
        <v>6368</v>
      </c>
      <c r="E607" s="3" t="s">
        <v>6180</v>
      </c>
      <c r="F607" s="3">
        <v>2</v>
      </c>
      <c r="G607" s="1" t="s">
        <v>6058</v>
      </c>
      <c r="H607" s="1" t="s">
        <v>6218</v>
      </c>
    </row>
    <row r="608" spans="1:8" ht="15.75" customHeight="1" thickBot="1" x14ac:dyDescent="0.3">
      <c r="A608" s="1" t="s">
        <v>897</v>
      </c>
      <c r="B608" s="1" t="s">
        <v>7008</v>
      </c>
      <c r="C608" s="3">
        <v>0</v>
      </c>
      <c r="D608" s="3" t="s">
        <v>7009</v>
      </c>
      <c r="E608" s="3" t="s">
        <v>6152</v>
      </c>
      <c r="F608" s="3">
        <v>5</v>
      </c>
      <c r="G608" s="1" t="s">
        <v>6130</v>
      </c>
      <c r="H608" s="1" t="s">
        <v>6188</v>
      </c>
    </row>
    <row r="609" spans="1:8" ht="15.75" customHeight="1" thickBot="1" x14ac:dyDescent="0.3">
      <c r="A609" s="1" t="s">
        <v>902</v>
      </c>
      <c r="B609" s="1" t="s">
        <v>6445</v>
      </c>
      <c r="C609" s="3">
        <v>0.5</v>
      </c>
      <c r="D609" s="3" t="s">
        <v>6302</v>
      </c>
      <c r="E609" s="3" t="s">
        <v>6489</v>
      </c>
      <c r="F609" s="3">
        <v>4</v>
      </c>
      <c r="G609" s="1" t="s">
        <v>6053</v>
      </c>
      <c r="H609" s="1" t="s">
        <v>6063</v>
      </c>
    </row>
    <row r="610" spans="1:8" ht="15.75" customHeight="1" thickBot="1" x14ac:dyDescent="0.3">
      <c r="A610" s="1" t="s">
        <v>902</v>
      </c>
      <c r="B610" s="1" t="s">
        <v>7010</v>
      </c>
      <c r="C610" s="3">
        <v>0.5</v>
      </c>
      <c r="D610" s="3" t="s">
        <v>7011</v>
      </c>
      <c r="E610" s="3" t="s">
        <v>6723</v>
      </c>
      <c r="F610" s="3">
        <v>7</v>
      </c>
      <c r="G610" s="1" t="s">
        <v>6053</v>
      </c>
      <c r="H610" s="1" t="s">
        <v>6070</v>
      </c>
    </row>
    <row r="611" spans="1:8" ht="15.75" customHeight="1" thickBot="1" x14ac:dyDescent="0.3">
      <c r="A611" s="1" t="s">
        <v>898</v>
      </c>
      <c r="B611" s="1" t="s">
        <v>6303</v>
      </c>
      <c r="C611" s="3">
        <v>0</v>
      </c>
      <c r="D611" s="3" t="s">
        <v>6274</v>
      </c>
      <c r="E611" s="3" t="s">
        <v>6193</v>
      </c>
      <c r="F611" s="3">
        <v>2</v>
      </c>
      <c r="G611" s="1" t="s">
        <v>6053</v>
      </c>
      <c r="H611" s="1" t="s">
        <v>6116</v>
      </c>
    </row>
    <row r="612" spans="1:8" ht="15.75" customHeight="1" thickBot="1" x14ac:dyDescent="0.3">
      <c r="A612" s="1" t="s">
        <v>900</v>
      </c>
      <c r="B612" s="1" t="s">
        <v>6761</v>
      </c>
      <c r="C612" s="3">
        <v>0</v>
      </c>
      <c r="D612" s="3" t="s">
        <v>7012</v>
      </c>
      <c r="E612" s="3" t="s">
        <v>6161</v>
      </c>
      <c r="F612" s="3">
        <v>7</v>
      </c>
      <c r="G612" s="1" t="s">
        <v>6053</v>
      </c>
      <c r="H612" s="1" t="s">
        <v>6116</v>
      </c>
    </row>
    <row r="613" spans="1:8" ht="15.75" customHeight="1" thickBot="1" x14ac:dyDescent="0.3">
      <c r="A613" s="1" t="s">
        <v>900</v>
      </c>
      <c r="B613" s="1" t="s">
        <v>7013</v>
      </c>
      <c r="C613" s="3">
        <v>0</v>
      </c>
      <c r="D613" s="3" t="s">
        <v>6453</v>
      </c>
      <c r="E613" s="3" t="s">
        <v>6105</v>
      </c>
      <c r="F613" s="3">
        <v>2</v>
      </c>
      <c r="G613" s="1" t="s">
        <v>6130</v>
      </c>
      <c r="H613" s="1" t="s">
        <v>6188</v>
      </c>
    </row>
    <row r="614" spans="1:8" ht="15.75" customHeight="1" thickBot="1" x14ac:dyDescent="0.3">
      <c r="A614" s="1" t="s">
        <v>903</v>
      </c>
      <c r="B614" s="1" t="s">
        <v>7014</v>
      </c>
      <c r="C614" s="3">
        <v>0</v>
      </c>
      <c r="D614" s="3" t="s">
        <v>6414</v>
      </c>
      <c r="E614" s="3" t="s">
        <v>6094</v>
      </c>
      <c r="F614" s="3">
        <v>7</v>
      </c>
      <c r="G614" s="1" t="s">
        <v>6053</v>
      </c>
      <c r="H614" s="1" t="s">
        <v>6054</v>
      </c>
    </row>
    <row r="615" spans="1:8" ht="15.75" customHeight="1" thickBot="1" x14ac:dyDescent="0.3">
      <c r="A615" s="1" t="s">
        <v>903</v>
      </c>
      <c r="B615" s="1" t="s">
        <v>7015</v>
      </c>
      <c r="C615" s="3">
        <v>0</v>
      </c>
      <c r="D615" s="3" t="s">
        <v>6717</v>
      </c>
      <c r="E615" s="3" t="s">
        <v>6249</v>
      </c>
      <c r="F615" s="3">
        <v>4</v>
      </c>
      <c r="G615" s="1" t="s">
        <v>6053</v>
      </c>
      <c r="H615" s="1" t="s">
        <v>6070</v>
      </c>
    </row>
    <row r="616" spans="1:8" ht="15.75" customHeight="1" thickBot="1" x14ac:dyDescent="0.3">
      <c r="A616" s="1" t="s">
        <v>908</v>
      </c>
      <c r="B616" s="1" t="s">
        <v>7016</v>
      </c>
      <c r="C616" s="3">
        <v>0.1</v>
      </c>
      <c r="D616" s="3" t="s">
        <v>7017</v>
      </c>
      <c r="E616" s="3" t="s">
        <v>6973</v>
      </c>
      <c r="F616" s="3">
        <v>4</v>
      </c>
      <c r="G616" s="1" t="s">
        <v>6130</v>
      </c>
      <c r="H616" s="1" t="s">
        <v>6131</v>
      </c>
    </row>
    <row r="617" spans="1:8" ht="15.75" customHeight="1" thickBot="1" x14ac:dyDescent="0.3">
      <c r="A617" s="1" t="s">
        <v>908</v>
      </c>
      <c r="B617" s="1" t="s">
        <v>7018</v>
      </c>
      <c r="C617" s="3">
        <v>0.1</v>
      </c>
      <c r="D617" s="3" t="s">
        <v>7019</v>
      </c>
      <c r="E617" s="3" t="s">
        <v>6169</v>
      </c>
      <c r="F617" s="3">
        <v>6</v>
      </c>
      <c r="G617" s="1" t="s">
        <v>6130</v>
      </c>
      <c r="H617" s="1" t="s">
        <v>6153</v>
      </c>
    </row>
    <row r="618" spans="1:8" ht="15.75" customHeight="1" thickBot="1" x14ac:dyDescent="0.3">
      <c r="A618" s="1" t="s">
        <v>906</v>
      </c>
      <c r="B618" s="1" t="s">
        <v>6465</v>
      </c>
      <c r="C618" s="3">
        <v>0</v>
      </c>
      <c r="D618" s="3" t="s">
        <v>7020</v>
      </c>
      <c r="E618" s="3" t="s">
        <v>6302</v>
      </c>
      <c r="F618" s="3">
        <v>8</v>
      </c>
      <c r="G618" s="1" t="s">
        <v>6058</v>
      </c>
      <c r="H618" s="1" t="s">
        <v>6218</v>
      </c>
    </row>
    <row r="619" spans="1:8" ht="15.75" customHeight="1" thickBot="1" x14ac:dyDescent="0.3">
      <c r="A619" s="1" t="s">
        <v>909</v>
      </c>
      <c r="B619" s="1" t="s">
        <v>7021</v>
      </c>
      <c r="C619" s="3">
        <v>0</v>
      </c>
      <c r="D619" s="3" t="s">
        <v>6360</v>
      </c>
      <c r="E619" s="3" t="s">
        <v>6105</v>
      </c>
      <c r="F619" s="3">
        <v>4</v>
      </c>
      <c r="G619" s="1" t="s">
        <v>6053</v>
      </c>
      <c r="H619" s="1" t="s">
        <v>6116</v>
      </c>
    </row>
    <row r="620" spans="1:8" ht="15.75" customHeight="1" thickBot="1" x14ac:dyDescent="0.3">
      <c r="A620" s="1" t="s">
        <v>909</v>
      </c>
      <c r="B620" s="1" t="s">
        <v>6780</v>
      </c>
      <c r="C620" s="3">
        <v>0</v>
      </c>
      <c r="D620" s="3" t="s">
        <v>6670</v>
      </c>
      <c r="E620" s="3" t="s">
        <v>6223</v>
      </c>
      <c r="F620" s="3">
        <v>2</v>
      </c>
      <c r="G620" s="1" t="s">
        <v>6130</v>
      </c>
      <c r="H620" s="1" t="s">
        <v>6167</v>
      </c>
    </row>
    <row r="621" spans="1:8" ht="15.75" customHeight="1" thickBot="1" x14ac:dyDescent="0.3">
      <c r="A621" s="1" t="s">
        <v>914</v>
      </c>
      <c r="B621" s="1" t="s">
        <v>7022</v>
      </c>
      <c r="C621" s="3">
        <v>0</v>
      </c>
      <c r="D621" s="3" t="s">
        <v>7023</v>
      </c>
      <c r="E621" s="3" t="s">
        <v>6078</v>
      </c>
      <c r="F621" s="3">
        <v>4</v>
      </c>
      <c r="G621" s="1" t="s">
        <v>6130</v>
      </c>
      <c r="H621" s="1" t="s">
        <v>6131</v>
      </c>
    </row>
    <row r="622" spans="1:8" ht="15.75" customHeight="1" thickBot="1" x14ac:dyDescent="0.3">
      <c r="A622" s="1" t="s">
        <v>911</v>
      </c>
      <c r="B622" s="1" t="s">
        <v>7024</v>
      </c>
      <c r="C622" s="3">
        <v>0.1</v>
      </c>
      <c r="D622" s="3" t="s">
        <v>7025</v>
      </c>
      <c r="E622" s="3" t="s">
        <v>6104</v>
      </c>
      <c r="F622" s="3">
        <v>3</v>
      </c>
      <c r="G622" s="1" t="s">
        <v>6058</v>
      </c>
      <c r="H622" s="1" t="s">
        <v>6059</v>
      </c>
    </row>
    <row r="623" spans="1:8" ht="15.75" customHeight="1" thickBot="1" x14ac:dyDescent="0.3">
      <c r="A623" s="1" t="s">
        <v>917</v>
      </c>
      <c r="B623" s="1" t="s">
        <v>7026</v>
      </c>
      <c r="C623" s="3">
        <v>0</v>
      </c>
      <c r="D623" s="3" t="s">
        <v>6216</v>
      </c>
      <c r="E623" s="3" t="s">
        <v>6225</v>
      </c>
      <c r="F623" s="3">
        <v>4</v>
      </c>
      <c r="G623" s="1" t="s">
        <v>6053</v>
      </c>
      <c r="H623" s="1" t="s">
        <v>6163</v>
      </c>
    </row>
    <row r="624" spans="1:8" ht="15.75" customHeight="1" thickBot="1" x14ac:dyDescent="0.3">
      <c r="A624" s="1" t="s">
        <v>917</v>
      </c>
      <c r="B624" s="1" t="s">
        <v>7027</v>
      </c>
      <c r="C624" s="3">
        <v>0</v>
      </c>
      <c r="D624" s="3" t="s">
        <v>6528</v>
      </c>
      <c r="E624" s="3" t="s">
        <v>6307</v>
      </c>
      <c r="F624" s="3">
        <v>3</v>
      </c>
      <c r="G624" s="1" t="s">
        <v>6053</v>
      </c>
      <c r="H624" s="1" t="s">
        <v>6163</v>
      </c>
    </row>
    <row r="625" spans="1:8" ht="15.75" customHeight="1" thickBot="1" x14ac:dyDescent="0.3">
      <c r="A625" s="1" t="s">
        <v>920</v>
      </c>
      <c r="B625" s="1" t="s">
        <v>7028</v>
      </c>
      <c r="C625" s="3">
        <v>0.3</v>
      </c>
      <c r="D625" s="3" t="s">
        <v>6728</v>
      </c>
      <c r="E625" s="3" t="s">
        <v>7029</v>
      </c>
      <c r="F625" s="3">
        <v>3</v>
      </c>
      <c r="G625" s="1" t="s">
        <v>6058</v>
      </c>
      <c r="H625" s="1" t="s">
        <v>6218</v>
      </c>
    </row>
    <row r="626" spans="1:8" ht="15.75" customHeight="1" thickBot="1" x14ac:dyDescent="0.3">
      <c r="A626" s="1" t="s">
        <v>920</v>
      </c>
      <c r="B626" s="1" t="s">
        <v>6857</v>
      </c>
      <c r="C626" s="3">
        <v>0</v>
      </c>
      <c r="D626" s="3" t="s">
        <v>6858</v>
      </c>
      <c r="E626" s="3" t="s">
        <v>6351</v>
      </c>
      <c r="F626" s="3">
        <v>5</v>
      </c>
      <c r="G626" s="1" t="s">
        <v>6053</v>
      </c>
      <c r="H626" s="1" t="s">
        <v>6182</v>
      </c>
    </row>
    <row r="627" spans="1:8" ht="15.75" customHeight="1" thickBot="1" x14ac:dyDescent="0.3">
      <c r="A627" s="1" t="s">
        <v>920</v>
      </c>
      <c r="B627" s="1" t="s">
        <v>7030</v>
      </c>
      <c r="C627" s="3">
        <v>0</v>
      </c>
      <c r="D627" s="3" t="s">
        <v>6118</v>
      </c>
      <c r="E627" s="3" t="s">
        <v>6105</v>
      </c>
      <c r="F627" s="3">
        <v>2</v>
      </c>
      <c r="G627" s="1" t="s">
        <v>6053</v>
      </c>
      <c r="H627" s="1" t="s">
        <v>6082</v>
      </c>
    </row>
    <row r="628" spans="1:8" ht="15.75" customHeight="1" thickBot="1" x14ac:dyDescent="0.3">
      <c r="A628" s="1" t="s">
        <v>920</v>
      </c>
      <c r="B628" s="1" t="s">
        <v>6536</v>
      </c>
      <c r="C628" s="3">
        <v>0</v>
      </c>
      <c r="D628" s="3" t="s">
        <v>6166</v>
      </c>
      <c r="E628" s="3" t="s">
        <v>6223</v>
      </c>
      <c r="F628" s="3">
        <v>1</v>
      </c>
      <c r="G628" s="1" t="s">
        <v>6053</v>
      </c>
      <c r="H628" s="1" t="s">
        <v>6112</v>
      </c>
    </row>
    <row r="629" spans="1:8" ht="15.75" customHeight="1" thickBot="1" x14ac:dyDescent="0.3">
      <c r="A629" s="1" t="s">
        <v>920</v>
      </c>
      <c r="B629" s="1" t="s">
        <v>6430</v>
      </c>
      <c r="C629" s="3">
        <v>0</v>
      </c>
      <c r="D629" s="3" t="s">
        <v>6330</v>
      </c>
      <c r="E629" s="3" t="s">
        <v>6274</v>
      </c>
      <c r="F629" s="3">
        <v>2</v>
      </c>
      <c r="G629" s="1" t="s">
        <v>6053</v>
      </c>
      <c r="H629" s="1" t="s">
        <v>6070</v>
      </c>
    </row>
    <row r="630" spans="1:8" ht="15.75" customHeight="1" thickBot="1" x14ac:dyDescent="0.3">
      <c r="A630" s="1" t="s">
        <v>923</v>
      </c>
      <c r="B630" s="1" t="s">
        <v>7031</v>
      </c>
      <c r="C630" s="3">
        <v>0.6</v>
      </c>
      <c r="D630" s="3" t="s">
        <v>6072</v>
      </c>
      <c r="E630" s="3" t="s">
        <v>7032</v>
      </c>
      <c r="F630" s="3">
        <v>5</v>
      </c>
      <c r="G630" s="1" t="s">
        <v>6058</v>
      </c>
      <c r="H630" s="1" t="s">
        <v>6218</v>
      </c>
    </row>
    <row r="631" spans="1:8" ht="15.75" customHeight="1" thickBot="1" x14ac:dyDescent="0.3">
      <c r="A631" s="1" t="s">
        <v>923</v>
      </c>
      <c r="B631" s="1" t="s">
        <v>7033</v>
      </c>
      <c r="C631" s="3">
        <v>0.5</v>
      </c>
      <c r="D631" s="3" t="s">
        <v>6225</v>
      </c>
      <c r="E631" s="3" t="s">
        <v>6621</v>
      </c>
      <c r="F631" s="3">
        <v>2</v>
      </c>
      <c r="G631" s="1" t="s">
        <v>6053</v>
      </c>
      <c r="H631" s="1" t="s">
        <v>6063</v>
      </c>
    </row>
    <row r="632" spans="1:8" ht="15.75" customHeight="1" thickBot="1" x14ac:dyDescent="0.3">
      <c r="A632" s="1" t="s">
        <v>923</v>
      </c>
      <c r="B632" s="1" t="s">
        <v>6172</v>
      </c>
      <c r="C632" s="3">
        <v>0.5</v>
      </c>
      <c r="D632" s="3" t="s">
        <v>7034</v>
      </c>
      <c r="E632" s="3" t="s">
        <v>7035</v>
      </c>
      <c r="F632" s="3">
        <v>5</v>
      </c>
      <c r="G632" s="1" t="s">
        <v>6053</v>
      </c>
      <c r="H632" s="1" t="s">
        <v>6116</v>
      </c>
    </row>
    <row r="633" spans="1:8" ht="15.75" customHeight="1" thickBot="1" x14ac:dyDescent="0.3">
      <c r="A633" s="1" t="s">
        <v>924</v>
      </c>
      <c r="B633" s="1" t="s">
        <v>7036</v>
      </c>
      <c r="C633" s="3">
        <v>0</v>
      </c>
      <c r="D633" s="3" t="s">
        <v>6193</v>
      </c>
      <c r="E633" s="3" t="s">
        <v>6275</v>
      </c>
      <c r="F633" s="3">
        <v>3</v>
      </c>
      <c r="G633" s="1" t="s">
        <v>6053</v>
      </c>
      <c r="H633" s="1" t="s">
        <v>6116</v>
      </c>
    </row>
    <row r="634" spans="1:8" ht="15.75" customHeight="1" thickBot="1" x14ac:dyDescent="0.3">
      <c r="A634" s="1" t="s">
        <v>924</v>
      </c>
      <c r="B634" s="1" t="s">
        <v>7037</v>
      </c>
      <c r="C634" s="3">
        <v>0</v>
      </c>
      <c r="D634" s="3" t="s">
        <v>7038</v>
      </c>
      <c r="E634" s="3" t="s">
        <v>7025</v>
      </c>
      <c r="F634" s="3">
        <v>4</v>
      </c>
      <c r="G634" s="1" t="s">
        <v>6130</v>
      </c>
      <c r="H634" s="1" t="s">
        <v>6167</v>
      </c>
    </row>
    <row r="635" spans="1:8" ht="15.75" customHeight="1" thickBot="1" x14ac:dyDescent="0.3">
      <c r="A635" s="1" t="s">
        <v>927</v>
      </c>
      <c r="B635" s="1" t="s">
        <v>7039</v>
      </c>
      <c r="C635" s="3">
        <v>0.5</v>
      </c>
      <c r="D635" s="3" t="s">
        <v>6110</v>
      </c>
      <c r="E635" s="3" t="s">
        <v>7040</v>
      </c>
      <c r="F635" s="3">
        <v>5</v>
      </c>
      <c r="G635" s="1" t="s">
        <v>6053</v>
      </c>
      <c r="H635" s="1" t="s">
        <v>6116</v>
      </c>
    </row>
    <row r="636" spans="1:8" ht="15.75" customHeight="1" thickBot="1" x14ac:dyDescent="0.3">
      <c r="A636" s="1" t="s">
        <v>927</v>
      </c>
      <c r="B636" s="1" t="s">
        <v>7041</v>
      </c>
      <c r="C636" s="3">
        <v>0.5</v>
      </c>
      <c r="D636" s="3" t="s">
        <v>6272</v>
      </c>
      <c r="E636" s="3" t="s">
        <v>6364</v>
      </c>
      <c r="F636" s="3">
        <v>1</v>
      </c>
      <c r="G636" s="1" t="s">
        <v>6053</v>
      </c>
      <c r="H636" s="1" t="s">
        <v>6182</v>
      </c>
    </row>
    <row r="637" spans="1:8" ht="15.75" customHeight="1" thickBot="1" x14ac:dyDescent="0.3">
      <c r="A637" s="1" t="s">
        <v>930</v>
      </c>
      <c r="B637" s="1" t="s">
        <v>6964</v>
      </c>
      <c r="C637" s="3">
        <v>0</v>
      </c>
      <c r="D637" s="3" t="s">
        <v>6068</v>
      </c>
      <c r="E637" s="3" t="s">
        <v>6115</v>
      </c>
      <c r="F637" s="3">
        <v>1</v>
      </c>
      <c r="G637" s="1" t="s">
        <v>6053</v>
      </c>
      <c r="H637" s="1" t="s">
        <v>6063</v>
      </c>
    </row>
    <row r="638" spans="1:8" ht="15.75" customHeight="1" thickBot="1" x14ac:dyDescent="0.3">
      <c r="A638" s="1" t="s">
        <v>930</v>
      </c>
      <c r="B638" s="1" t="s">
        <v>7042</v>
      </c>
      <c r="C638" s="3">
        <v>0</v>
      </c>
      <c r="D638" s="3" t="s">
        <v>7043</v>
      </c>
      <c r="E638" s="3" t="s">
        <v>6209</v>
      </c>
      <c r="F638" s="3">
        <v>3</v>
      </c>
      <c r="G638" s="1" t="s">
        <v>6053</v>
      </c>
      <c r="H638" s="1" t="s">
        <v>6054</v>
      </c>
    </row>
    <row r="639" spans="1:8" ht="15.75" customHeight="1" thickBot="1" x14ac:dyDescent="0.3">
      <c r="A639" s="1" t="s">
        <v>930</v>
      </c>
      <c r="B639" s="1" t="s">
        <v>6325</v>
      </c>
      <c r="C639" s="3">
        <v>0.1</v>
      </c>
      <c r="D639" s="3" t="s">
        <v>6213</v>
      </c>
      <c r="E639" s="3" t="s">
        <v>6223</v>
      </c>
      <c r="F639" s="3">
        <v>3</v>
      </c>
      <c r="G639" s="1" t="s">
        <v>6053</v>
      </c>
      <c r="H639" s="1" t="s">
        <v>6070</v>
      </c>
    </row>
    <row r="640" spans="1:8" ht="15.75" customHeight="1" thickBot="1" x14ac:dyDescent="0.3">
      <c r="A640" s="1" t="s">
        <v>939</v>
      </c>
      <c r="B640" s="1" t="s">
        <v>6481</v>
      </c>
      <c r="C640" s="3">
        <v>0.4</v>
      </c>
      <c r="D640" s="3" t="s">
        <v>6960</v>
      </c>
      <c r="E640" s="3" t="s">
        <v>7044</v>
      </c>
      <c r="F640" s="3">
        <v>2</v>
      </c>
      <c r="G640" s="1" t="s">
        <v>6130</v>
      </c>
      <c r="H640" s="1" t="s">
        <v>6153</v>
      </c>
    </row>
    <row r="641" spans="1:8" ht="15.75" customHeight="1" thickBot="1" x14ac:dyDescent="0.3">
      <c r="A641" s="1" t="s">
        <v>941</v>
      </c>
      <c r="B641" s="1" t="s">
        <v>6679</v>
      </c>
      <c r="C641" s="3">
        <v>0</v>
      </c>
      <c r="D641" s="3" t="s">
        <v>6213</v>
      </c>
      <c r="E641" s="3" t="s">
        <v>6081</v>
      </c>
      <c r="F641" s="3">
        <v>2</v>
      </c>
      <c r="G641" s="1" t="s">
        <v>6053</v>
      </c>
      <c r="H641" s="1" t="s">
        <v>6082</v>
      </c>
    </row>
    <row r="642" spans="1:8" ht="15.75" customHeight="1" thickBot="1" x14ac:dyDescent="0.3">
      <c r="A642" s="1" t="s">
        <v>941</v>
      </c>
      <c r="B642" s="1" t="s">
        <v>7045</v>
      </c>
      <c r="C642" s="3">
        <v>0.4</v>
      </c>
      <c r="D642" s="3" t="s">
        <v>7046</v>
      </c>
      <c r="E642" s="3" t="s">
        <v>7047</v>
      </c>
      <c r="F642" s="3">
        <v>12</v>
      </c>
      <c r="G642" s="1" t="s">
        <v>6053</v>
      </c>
      <c r="H642" s="1" t="s">
        <v>6070</v>
      </c>
    </row>
    <row r="643" spans="1:8" ht="15.75" customHeight="1" thickBot="1" x14ac:dyDescent="0.3">
      <c r="A643" s="1" t="s">
        <v>935</v>
      </c>
      <c r="B643" s="1" t="s">
        <v>7048</v>
      </c>
      <c r="C643" s="3">
        <v>0</v>
      </c>
      <c r="D643" s="3" t="s">
        <v>6245</v>
      </c>
      <c r="E643" s="3" t="s">
        <v>6166</v>
      </c>
      <c r="F643" s="3">
        <v>6</v>
      </c>
      <c r="G643" s="1" t="s">
        <v>6053</v>
      </c>
      <c r="H643" s="1" t="s">
        <v>6112</v>
      </c>
    </row>
    <row r="644" spans="1:8" ht="15.75" customHeight="1" thickBot="1" x14ac:dyDescent="0.3">
      <c r="A644" s="1" t="s">
        <v>937</v>
      </c>
      <c r="B644" s="1" t="s">
        <v>6894</v>
      </c>
      <c r="C644" s="3">
        <v>0.15</v>
      </c>
      <c r="D644" s="3" t="s">
        <v>7049</v>
      </c>
      <c r="E644" s="3" t="s">
        <v>6651</v>
      </c>
      <c r="F644" s="3">
        <v>3</v>
      </c>
      <c r="G644" s="1" t="s">
        <v>6130</v>
      </c>
      <c r="H644" s="1" t="s">
        <v>6153</v>
      </c>
    </row>
    <row r="645" spans="1:8" ht="15.75" customHeight="1" thickBot="1" x14ac:dyDescent="0.3">
      <c r="A645" s="1" t="s">
        <v>933</v>
      </c>
      <c r="B645" s="1" t="s">
        <v>6634</v>
      </c>
      <c r="C645" s="3">
        <v>0</v>
      </c>
      <c r="D645" s="3" t="s">
        <v>6105</v>
      </c>
      <c r="E645" s="3" t="s">
        <v>6214</v>
      </c>
      <c r="F645" s="3">
        <v>2</v>
      </c>
      <c r="G645" s="1" t="s">
        <v>6053</v>
      </c>
      <c r="H645" s="1" t="s">
        <v>6116</v>
      </c>
    </row>
    <row r="646" spans="1:8" ht="15.75" customHeight="1" thickBot="1" x14ac:dyDescent="0.3">
      <c r="A646" s="1" t="s">
        <v>946</v>
      </c>
      <c r="B646" s="1" t="s">
        <v>7050</v>
      </c>
      <c r="C646" s="3">
        <v>0.5</v>
      </c>
      <c r="D646" s="3" t="s">
        <v>6422</v>
      </c>
      <c r="E646" s="3" t="s">
        <v>7051</v>
      </c>
      <c r="F646" s="3">
        <v>1</v>
      </c>
      <c r="G646" s="1" t="s">
        <v>6058</v>
      </c>
      <c r="H646" s="1" t="s">
        <v>6059</v>
      </c>
    </row>
    <row r="647" spans="1:8" ht="15.75" customHeight="1" thickBot="1" x14ac:dyDescent="0.3">
      <c r="A647" s="1" t="s">
        <v>943</v>
      </c>
      <c r="B647" s="1" t="s">
        <v>7052</v>
      </c>
      <c r="C647" s="3">
        <v>0.1</v>
      </c>
      <c r="D647" s="3" t="s">
        <v>7053</v>
      </c>
      <c r="E647" s="3" t="s">
        <v>6206</v>
      </c>
      <c r="F647" s="3">
        <v>5</v>
      </c>
      <c r="G647" s="1" t="s">
        <v>6058</v>
      </c>
      <c r="H647" s="1" t="s">
        <v>6095</v>
      </c>
    </row>
    <row r="648" spans="1:8" ht="15.75" customHeight="1" thickBot="1" x14ac:dyDescent="0.3">
      <c r="A648" s="1" t="s">
        <v>948</v>
      </c>
      <c r="B648" s="1" t="s">
        <v>7054</v>
      </c>
      <c r="C648" s="3">
        <v>0</v>
      </c>
      <c r="D648" s="3" t="s">
        <v>6090</v>
      </c>
      <c r="E648" s="3" t="s">
        <v>6062</v>
      </c>
      <c r="F648" s="3">
        <v>2</v>
      </c>
      <c r="G648" s="1" t="s">
        <v>6058</v>
      </c>
      <c r="H648" s="1" t="s">
        <v>6218</v>
      </c>
    </row>
    <row r="649" spans="1:8" ht="15.75" customHeight="1" thickBot="1" x14ac:dyDescent="0.3">
      <c r="A649" s="1" t="s">
        <v>953</v>
      </c>
      <c r="B649" s="1" t="s">
        <v>7055</v>
      </c>
      <c r="C649" s="3">
        <v>0.5</v>
      </c>
      <c r="D649" s="3" t="s">
        <v>6104</v>
      </c>
      <c r="E649" s="3" t="s">
        <v>6522</v>
      </c>
      <c r="F649" s="3">
        <v>8</v>
      </c>
      <c r="G649" s="1" t="s">
        <v>6053</v>
      </c>
      <c r="H649" s="1" t="s">
        <v>6082</v>
      </c>
    </row>
    <row r="650" spans="1:8" ht="15.75" customHeight="1" thickBot="1" x14ac:dyDescent="0.3">
      <c r="A650" s="1" t="s">
        <v>951</v>
      </c>
      <c r="B650" s="1" t="s">
        <v>6573</v>
      </c>
      <c r="C650" s="3">
        <v>0.6</v>
      </c>
      <c r="D650" s="3" t="s">
        <v>6358</v>
      </c>
      <c r="E650" s="3" t="s">
        <v>7056</v>
      </c>
      <c r="F650" s="3">
        <v>5</v>
      </c>
      <c r="G650" s="1" t="s">
        <v>6058</v>
      </c>
      <c r="H650" s="1" t="s">
        <v>6095</v>
      </c>
    </row>
    <row r="651" spans="1:8" ht="15.75" customHeight="1" thickBot="1" x14ac:dyDescent="0.3">
      <c r="A651" s="1" t="s">
        <v>951</v>
      </c>
      <c r="B651" s="1" t="s">
        <v>7057</v>
      </c>
      <c r="C651" s="3">
        <v>0.5</v>
      </c>
      <c r="D651" s="3" t="s">
        <v>6363</v>
      </c>
      <c r="E651" s="3" t="s">
        <v>6795</v>
      </c>
      <c r="F651" s="3">
        <v>3</v>
      </c>
      <c r="G651" s="1" t="s">
        <v>6053</v>
      </c>
      <c r="H651" s="1" t="s">
        <v>6063</v>
      </c>
    </row>
    <row r="652" spans="1:8" ht="15.75" customHeight="1" thickBot="1" x14ac:dyDescent="0.3">
      <c r="A652" s="1" t="s">
        <v>951</v>
      </c>
      <c r="B652" s="1" t="s">
        <v>6846</v>
      </c>
      <c r="C652" s="3">
        <v>0.5</v>
      </c>
      <c r="D652" s="3" t="s">
        <v>6098</v>
      </c>
      <c r="E652" s="3" t="s">
        <v>6691</v>
      </c>
      <c r="F652" s="3">
        <v>3</v>
      </c>
      <c r="G652" s="1" t="s">
        <v>6053</v>
      </c>
      <c r="H652" s="1" t="s">
        <v>6116</v>
      </c>
    </row>
    <row r="653" spans="1:8" ht="15.75" customHeight="1" thickBot="1" x14ac:dyDescent="0.3">
      <c r="A653" s="1" t="s">
        <v>955</v>
      </c>
      <c r="B653" s="1" t="s">
        <v>7058</v>
      </c>
      <c r="C653" s="3">
        <v>0</v>
      </c>
      <c r="D653" s="3" t="s">
        <v>6304</v>
      </c>
      <c r="E653" s="3" t="s">
        <v>6281</v>
      </c>
      <c r="F653" s="3">
        <v>2</v>
      </c>
      <c r="G653" s="1" t="s">
        <v>6058</v>
      </c>
      <c r="H653" s="1" t="s">
        <v>6218</v>
      </c>
    </row>
    <row r="654" spans="1:8" ht="15.75" customHeight="1" thickBot="1" x14ac:dyDescent="0.3">
      <c r="A654" s="1" t="s">
        <v>955</v>
      </c>
      <c r="B654" s="1" t="s">
        <v>7059</v>
      </c>
      <c r="C654" s="3">
        <v>0</v>
      </c>
      <c r="D654" s="3" t="s">
        <v>6173</v>
      </c>
      <c r="E654" s="3" t="s">
        <v>6115</v>
      </c>
      <c r="F654" s="3">
        <v>2</v>
      </c>
      <c r="G654" s="1" t="s">
        <v>6053</v>
      </c>
      <c r="H654" s="1" t="s">
        <v>6112</v>
      </c>
    </row>
    <row r="655" spans="1:8" ht="15.75" customHeight="1" thickBot="1" x14ac:dyDescent="0.3">
      <c r="A655" s="1" t="s">
        <v>954</v>
      </c>
      <c r="B655" s="1" t="s">
        <v>7060</v>
      </c>
      <c r="C655" s="3">
        <v>0</v>
      </c>
      <c r="D655" s="3" t="s">
        <v>6138</v>
      </c>
      <c r="E655" s="3" t="s">
        <v>6094</v>
      </c>
      <c r="F655" s="3">
        <v>3</v>
      </c>
      <c r="G655" s="1" t="s">
        <v>6053</v>
      </c>
      <c r="H655" s="1" t="s">
        <v>6116</v>
      </c>
    </row>
    <row r="656" spans="1:8" ht="15.75" customHeight="1" thickBot="1" x14ac:dyDescent="0.3">
      <c r="A656" s="1" t="s">
        <v>954</v>
      </c>
      <c r="B656" s="1" t="s">
        <v>6845</v>
      </c>
      <c r="C656" s="3">
        <v>0</v>
      </c>
      <c r="D656" s="3" t="s">
        <v>7061</v>
      </c>
      <c r="E656" s="3" t="s">
        <v>7062</v>
      </c>
      <c r="F656" s="3">
        <v>6</v>
      </c>
      <c r="G656" s="1" t="s">
        <v>6053</v>
      </c>
      <c r="H656" s="1" t="s">
        <v>6163</v>
      </c>
    </row>
    <row r="657" spans="1:8" ht="15.75" customHeight="1" thickBot="1" x14ac:dyDescent="0.3">
      <c r="A657" s="1" t="s">
        <v>958</v>
      </c>
      <c r="B657" s="1" t="s">
        <v>6407</v>
      </c>
      <c r="C657" s="3">
        <v>0</v>
      </c>
      <c r="D657" s="3" t="s">
        <v>6557</v>
      </c>
      <c r="E657" s="3" t="s">
        <v>6281</v>
      </c>
      <c r="F657" s="3">
        <v>2</v>
      </c>
      <c r="G657" s="1" t="s">
        <v>6053</v>
      </c>
      <c r="H657" s="1" t="s">
        <v>6063</v>
      </c>
    </row>
    <row r="658" spans="1:8" ht="15.75" customHeight="1" thickBot="1" x14ac:dyDescent="0.3">
      <c r="A658" s="1" t="s">
        <v>958</v>
      </c>
      <c r="B658" s="1" t="s">
        <v>6679</v>
      </c>
      <c r="C658" s="3">
        <v>0</v>
      </c>
      <c r="D658" s="3" t="s">
        <v>6292</v>
      </c>
      <c r="E658" s="3" t="s">
        <v>6275</v>
      </c>
      <c r="F658" s="3">
        <v>7</v>
      </c>
      <c r="G658" s="1" t="s">
        <v>6053</v>
      </c>
      <c r="H658" s="1" t="s">
        <v>6082</v>
      </c>
    </row>
    <row r="659" spans="1:8" ht="15.75" customHeight="1" thickBot="1" x14ac:dyDescent="0.3">
      <c r="A659" s="1" t="s">
        <v>958</v>
      </c>
      <c r="B659" s="1" t="s">
        <v>6279</v>
      </c>
      <c r="C659" s="3">
        <v>0.1</v>
      </c>
      <c r="D659" s="3" t="s">
        <v>6484</v>
      </c>
      <c r="E659" s="3" t="s">
        <v>6105</v>
      </c>
      <c r="F659" s="3">
        <v>2</v>
      </c>
      <c r="G659" s="1" t="s">
        <v>6053</v>
      </c>
      <c r="H659" s="1" t="s">
        <v>6070</v>
      </c>
    </row>
    <row r="660" spans="1:8" ht="15.75" customHeight="1" thickBot="1" x14ac:dyDescent="0.3">
      <c r="A660" s="1" t="s">
        <v>958</v>
      </c>
      <c r="B660" s="1" t="s">
        <v>7063</v>
      </c>
      <c r="C660" s="3">
        <v>0</v>
      </c>
      <c r="D660" s="3" t="s">
        <v>7064</v>
      </c>
      <c r="E660" s="3" t="s">
        <v>6114</v>
      </c>
      <c r="F660" s="3">
        <v>5</v>
      </c>
      <c r="G660" s="1" t="s">
        <v>6130</v>
      </c>
      <c r="H660" s="1" t="s">
        <v>6188</v>
      </c>
    </row>
    <row r="661" spans="1:8" ht="15.75" customHeight="1" thickBot="1" x14ac:dyDescent="0.3">
      <c r="A661" s="1" t="s">
        <v>957</v>
      </c>
      <c r="B661" s="1" t="s">
        <v>7065</v>
      </c>
      <c r="C661" s="3">
        <v>0.1</v>
      </c>
      <c r="D661" s="3" t="s">
        <v>7066</v>
      </c>
      <c r="E661" s="3" t="s">
        <v>7067</v>
      </c>
      <c r="F661" s="3">
        <v>3</v>
      </c>
      <c r="G661" s="1" t="s">
        <v>6058</v>
      </c>
      <c r="H661" s="1" t="s">
        <v>6095</v>
      </c>
    </row>
    <row r="662" spans="1:8" ht="15.75" customHeight="1" thickBot="1" x14ac:dyDescent="0.3">
      <c r="A662" s="1" t="s">
        <v>960</v>
      </c>
      <c r="B662" s="1" t="s">
        <v>6168</v>
      </c>
      <c r="C662" s="3">
        <v>0</v>
      </c>
      <c r="D662" s="3" t="s">
        <v>6272</v>
      </c>
      <c r="E662" s="3" t="s">
        <v>6111</v>
      </c>
      <c r="F662" s="3">
        <v>2</v>
      </c>
      <c r="G662" s="1" t="s">
        <v>6053</v>
      </c>
      <c r="H662" s="1" t="s">
        <v>6112</v>
      </c>
    </row>
    <row r="663" spans="1:8" ht="15.75" customHeight="1" thickBot="1" x14ac:dyDescent="0.3">
      <c r="A663" s="1" t="s">
        <v>972</v>
      </c>
      <c r="B663" s="1" t="s">
        <v>7068</v>
      </c>
      <c r="C663" s="3">
        <v>0.2</v>
      </c>
      <c r="D663" s="3" t="s">
        <v>6406</v>
      </c>
      <c r="E663" s="3" t="s">
        <v>6152</v>
      </c>
      <c r="F663" s="3">
        <v>3</v>
      </c>
      <c r="G663" s="1" t="s">
        <v>6058</v>
      </c>
      <c r="H663" s="1" t="s">
        <v>6095</v>
      </c>
    </row>
    <row r="664" spans="1:8" ht="15.75" customHeight="1" thickBot="1" x14ac:dyDescent="0.3">
      <c r="A664" s="1" t="s">
        <v>972</v>
      </c>
      <c r="B664" s="1" t="s">
        <v>6064</v>
      </c>
      <c r="C664" s="3">
        <v>0.1</v>
      </c>
      <c r="D664" s="3" t="s">
        <v>6179</v>
      </c>
      <c r="E664" s="3" t="s">
        <v>6069</v>
      </c>
      <c r="F664" s="3">
        <v>2</v>
      </c>
      <c r="G664" s="1" t="s">
        <v>6053</v>
      </c>
      <c r="H664" s="1" t="s">
        <v>6063</v>
      </c>
    </row>
    <row r="665" spans="1:8" ht="15.75" customHeight="1" thickBot="1" x14ac:dyDescent="0.3">
      <c r="A665" s="1" t="s">
        <v>972</v>
      </c>
      <c r="B665" s="1" t="s">
        <v>6181</v>
      </c>
      <c r="C665" s="3">
        <v>0.1</v>
      </c>
      <c r="D665" s="3" t="s">
        <v>6184</v>
      </c>
      <c r="E665" s="3" t="s">
        <v>6114</v>
      </c>
      <c r="F665" s="3">
        <v>4</v>
      </c>
      <c r="G665" s="1" t="s">
        <v>6053</v>
      </c>
      <c r="H665" s="1" t="s">
        <v>6182</v>
      </c>
    </row>
    <row r="666" spans="1:8" ht="15.75" customHeight="1" thickBot="1" x14ac:dyDescent="0.3">
      <c r="A666" s="1" t="s">
        <v>972</v>
      </c>
      <c r="B666" s="1" t="s">
        <v>7027</v>
      </c>
      <c r="C666" s="3">
        <v>0.1</v>
      </c>
      <c r="D666" s="3" t="s">
        <v>6422</v>
      </c>
      <c r="E666" s="3" t="s">
        <v>6227</v>
      </c>
      <c r="F666" s="3">
        <v>2</v>
      </c>
      <c r="G666" s="1" t="s">
        <v>6053</v>
      </c>
      <c r="H666" s="1" t="s">
        <v>6163</v>
      </c>
    </row>
    <row r="667" spans="1:8" ht="15.75" customHeight="1" thickBot="1" x14ac:dyDescent="0.3">
      <c r="A667" s="1" t="s">
        <v>966</v>
      </c>
      <c r="B667" s="1" t="s">
        <v>6839</v>
      </c>
      <c r="C667" s="3">
        <v>0</v>
      </c>
      <c r="D667" s="3" t="s">
        <v>6595</v>
      </c>
      <c r="E667" s="3" t="s">
        <v>6161</v>
      </c>
      <c r="F667" s="3">
        <v>1</v>
      </c>
      <c r="G667" s="1" t="s">
        <v>6130</v>
      </c>
      <c r="H667" s="1" t="s">
        <v>6153</v>
      </c>
    </row>
    <row r="668" spans="1:8" ht="15.75" customHeight="1" thickBot="1" x14ac:dyDescent="0.3">
      <c r="A668" s="1" t="s">
        <v>965</v>
      </c>
      <c r="B668" s="1" t="s">
        <v>7069</v>
      </c>
      <c r="C668" s="3">
        <v>0.1</v>
      </c>
      <c r="D668" s="3" t="s">
        <v>7070</v>
      </c>
      <c r="E668" s="3" t="s">
        <v>6138</v>
      </c>
      <c r="F668" s="3">
        <v>9</v>
      </c>
      <c r="G668" s="1" t="s">
        <v>6058</v>
      </c>
      <c r="H668" s="1" t="s">
        <v>6095</v>
      </c>
    </row>
    <row r="669" spans="1:8" ht="15.75" customHeight="1" thickBot="1" x14ac:dyDescent="0.3">
      <c r="A669" s="1" t="s">
        <v>963</v>
      </c>
      <c r="B669" s="1" t="s">
        <v>7071</v>
      </c>
      <c r="C669" s="3">
        <v>0</v>
      </c>
      <c r="D669" s="3" t="s">
        <v>7072</v>
      </c>
      <c r="E669" s="3" t="s">
        <v>6253</v>
      </c>
      <c r="F669" s="3">
        <v>3</v>
      </c>
      <c r="G669" s="1" t="s">
        <v>6058</v>
      </c>
      <c r="H669" s="1" t="s">
        <v>6095</v>
      </c>
    </row>
    <row r="670" spans="1:8" ht="15.75" customHeight="1" thickBot="1" x14ac:dyDescent="0.3">
      <c r="A670" s="1" t="s">
        <v>965</v>
      </c>
      <c r="B670" s="1" t="s">
        <v>6618</v>
      </c>
      <c r="C670" s="3">
        <v>0</v>
      </c>
      <c r="D670" s="3" t="s">
        <v>6229</v>
      </c>
      <c r="E670" s="3" t="s">
        <v>6227</v>
      </c>
      <c r="F670" s="3">
        <v>2</v>
      </c>
      <c r="G670" s="1" t="s">
        <v>6053</v>
      </c>
      <c r="H670" s="1" t="s">
        <v>6163</v>
      </c>
    </row>
    <row r="671" spans="1:8" ht="15.75" customHeight="1" thickBot="1" x14ac:dyDescent="0.3">
      <c r="A671" s="1" t="s">
        <v>965</v>
      </c>
      <c r="B671" s="1" t="s">
        <v>6653</v>
      </c>
      <c r="C671" s="3">
        <v>0.15</v>
      </c>
      <c r="D671" s="3" t="s">
        <v>6811</v>
      </c>
      <c r="E671" s="3" t="s">
        <v>6065</v>
      </c>
      <c r="F671" s="3">
        <v>6</v>
      </c>
      <c r="G671" s="1" t="s">
        <v>6130</v>
      </c>
      <c r="H671" s="1" t="s">
        <v>6153</v>
      </c>
    </row>
    <row r="672" spans="1:8" ht="15.75" customHeight="1" thickBot="1" x14ac:dyDescent="0.3">
      <c r="A672" s="1" t="s">
        <v>969</v>
      </c>
      <c r="B672" s="1" t="s">
        <v>6219</v>
      </c>
      <c r="C672" s="3">
        <v>0</v>
      </c>
      <c r="D672" s="3" t="s">
        <v>6152</v>
      </c>
      <c r="E672" s="3" t="s">
        <v>6081</v>
      </c>
      <c r="F672" s="3">
        <v>5</v>
      </c>
      <c r="G672" s="1" t="s">
        <v>6053</v>
      </c>
      <c r="H672" s="1" t="s">
        <v>6116</v>
      </c>
    </row>
    <row r="673" spans="1:8" ht="15.75" customHeight="1" thickBot="1" x14ac:dyDescent="0.3">
      <c r="A673" s="1" t="s">
        <v>973</v>
      </c>
      <c r="B673" s="1" t="s">
        <v>6103</v>
      </c>
      <c r="C673" s="3">
        <v>0</v>
      </c>
      <c r="D673" s="3" t="s">
        <v>7073</v>
      </c>
      <c r="E673" s="3" t="s">
        <v>6858</v>
      </c>
      <c r="F673" s="3">
        <v>8</v>
      </c>
      <c r="G673" s="1" t="s">
        <v>6053</v>
      </c>
      <c r="H673" s="1" t="s">
        <v>6063</v>
      </c>
    </row>
    <row r="674" spans="1:8" ht="15.75" customHeight="1" thickBot="1" x14ac:dyDescent="0.3">
      <c r="A674" s="1" t="s">
        <v>973</v>
      </c>
      <c r="B674" s="1" t="s">
        <v>7074</v>
      </c>
      <c r="C674" s="3">
        <v>0</v>
      </c>
      <c r="D674" s="3" t="s">
        <v>6209</v>
      </c>
      <c r="E674" s="3" t="s">
        <v>6115</v>
      </c>
      <c r="F674" s="3">
        <v>3</v>
      </c>
      <c r="G674" s="1" t="s">
        <v>6053</v>
      </c>
      <c r="H674" s="1" t="s">
        <v>6163</v>
      </c>
    </row>
    <row r="675" spans="1:8" ht="15.75" customHeight="1" thickBot="1" x14ac:dyDescent="0.3">
      <c r="A675" s="1" t="s">
        <v>977</v>
      </c>
      <c r="B675" s="1" t="s">
        <v>6242</v>
      </c>
      <c r="C675" s="3">
        <v>0</v>
      </c>
      <c r="D675" s="3" t="s">
        <v>6814</v>
      </c>
      <c r="E675" s="3" t="s">
        <v>6177</v>
      </c>
      <c r="F675" s="3">
        <v>11</v>
      </c>
      <c r="G675" s="1" t="s">
        <v>6053</v>
      </c>
      <c r="H675" s="1" t="s">
        <v>6063</v>
      </c>
    </row>
    <row r="676" spans="1:8" ht="15.75" customHeight="1" thickBot="1" x14ac:dyDescent="0.3">
      <c r="A676" s="1" t="s">
        <v>975</v>
      </c>
      <c r="B676" s="1" t="s">
        <v>6967</v>
      </c>
      <c r="C676" s="3">
        <v>0</v>
      </c>
      <c r="D676" s="3" t="s">
        <v>6180</v>
      </c>
      <c r="E676" s="3" t="s">
        <v>6275</v>
      </c>
      <c r="F676" s="3">
        <v>1</v>
      </c>
      <c r="G676" s="1" t="s">
        <v>6053</v>
      </c>
      <c r="H676" s="1" t="s">
        <v>6112</v>
      </c>
    </row>
    <row r="677" spans="1:8" ht="15.75" customHeight="1" thickBot="1" x14ac:dyDescent="0.3">
      <c r="A677" s="1" t="s">
        <v>975</v>
      </c>
      <c r="B677" s="1" t="s">
        <v>6287</v>
      </c>
      <c r="C677" s="3">
        <v>0</v>
      </c>
      <c r="D677" s="3" t="s">
        <v>6461</v>
      </c>
      <c r="E677" s="3" t="s">
        <v>6094</v>
      </c>
      <c r="F677" s="3">
        <v>4</v>
      </c>
      <c r="G677" s="1" t="s">
        <v>6053</v>
      </c>
      <c r="H677" s="1" t="s">
        <v>6112</v>
      </c>
    </row>
    <row r="678" spans="1:8" ht="15.75" customHeight="1" thickBot="1" x14ac:dyDescent="0.3">
      <c r="A678" s="1" t="s">
        <v>975</v>
      </c>
      <c r="B678" s="1" t="s">
        <v>7075</v>
      </c>
      <c r="C678" s="3">
        <v>0</v>
      </c>
      <c r="D678" s="3" t="s">
        <v>6358</v>
      </c>
      <c r="E678" s="3" t="s">
        <v>6471</v>
      </c>
      <c r="F678" s="3">
        <v>3</v>
      </c>
      <c r="G678" s="1" t="s">
        <v>6053</v>
      </c>
      <c r="H678" s="1" t="s">
        <v>6070</v>
      </c>
    </row>
    <row r="679" spans="1:8" ht="15.75" customHeight="1" thickBot="1" x14ac:dyDescent="0.3">
      <c r="A679" s="1" t="s">
        <v>975</v>
      </c>
      <c r="B679" s="1" t="s">
        <v>7076</v>
      </c>
      <c r="C679" s="3">
        <v>0</v>
      </c>
      <c r="D679" s="3" t="s">
        <v>7077</v>
      </c>
      <c r="E679" s="3" t="s">
        <v>6396</v>
      </c>
      <c r="F679" s="3">
        <v>5</v>
      </c>
      <c r="G679" s="1" t="s">
        <v>6130</v>
      </c>
      <c r="H679" s="1" t="s">
        <v>6153</v>
      </c>
    </row>
    <row r="680" spans="1:8" ht="15.75" customHeight="1" thickBot="1" x14ac:dyDescent="0.3">
      <c r="A680" s="1" t="s">
        <v>986</v>
      </c>
      <c r="B680" s="1" t="s">
        <v>7078</v>
      </c>
      <c r="C680" s="3">
        <v>0</v>
      </c>
      <c r="D680" s="3" t="s">
        <v>6166</v>
      </c>
      <c r="E680" s="3" t="s">
        <v>6223</v>
      </c>
      <c r="F680" s="3">
        <v>1</v>
      </c>
      <c r="G680" s="1" t="s">
        <v>6053</v>
      </c>
      <c r="H680" s="1" t="s">
        <v>6082</v>
      </c>
    </row>
    <row r="681" spans="1:8" ht="15.75" customHeight="1" thickBot="1" x14ac:dyDescent="0.3">
      <c r="A681" s="1" t="s">
        <v>986</v>
      </c>
      <c r="B681" s="1" t="s">
        <v>6150</v>
      </c>
      <c r="C681" s="3">
        <v>0</v>
      </c>
      <c r="D681" s="3" t="s">
        <v>7079</v>
      </c>
      <c r="E681" s="3" t="s">
        <v>6229</v>
      </c>
      <c r="F681" s="3">
        <v>8</v>
      </c>
      <c r="G681" s="1" t="s">
        <v>6130</v>
      </c>
      <c r="H681" s="1" t="s">
        <v>6153</v>
      </c>
    </row>
    <row r="682" spans="1:8" ht="15.75" customHeight="1" thickBot="1" x14ac:dyDescent="0.3">
      <c r="A682" s="1" t="s">
        <v>982</v>
      </c>
      <c r="B682" s="1" t="s">
        <v>7080</v>
      </c>
      <c r="C682" s="3">
        <v>0</v>
      </c>
      <c r="D682" s="3" t="s">
        <v>7081</v>
      </c>
      <c r="E682" s="3" t="s">
        <v>6108</v>
      </c>
      <c r="F682" s="3">
        <v>3</v>
      </c>
      <c r="G682" s="1" t="s">
        <v>6058</v>
      </c>
      <c r="H682" s="1" t="s">
        <v>6095</v>
      </c>
    </row>
    <row r="683" spans="1:8" ht="15.75" customHeight="1" thickBot="1" x14ac:dyDescent="0.3">
      <c r="A683" s="1" t="s">
        <v>982</v>
      </c>
      <c r="B683" s="1" t="s">
        <v>6071</v>
      </c>
      <c r="C683" s="3">
        <v>0</v>
      </c>
      <c r="D683" s="3" t="s">
        <v>6307</v>
      </c>
      <c r="E683" s="3" t="s">
        <v>6094</v>
      </c>
      <c r="F683" s="3">
        <v>2</v>
      </c>
      <c r="G683" s="1" t="s">
        <v>6053</v>
      </c>
      <c r="H683" s="1" t="s">
        <v>6063</v>
      </c>
    </row>
    <row r="684" spans="1:8" ht="15.75" customHeight="1" thickBot="1" x14ac:dyDescent="0.3">
      <c r="A684" s="1" t="s">
        <v>982</v>
      </c>
      <c r="B684" s="1" t="s">
        <v>7082</v>
      </c>
      <c r="C684" s="3">
        <v>0</v>
      </c>
      <c r="D684" s="3" t="s">
        <v>7083</v>
      </c>
      <c r="E684" s="3" t="s">
        <v>6115</v>
      </c>
      <c r="F684" s="3">
        <v>5</v>
      </c>
      <c r="G684" s="1" t="s">
        <v>6053</v>
      </c>
      <c r="H684" s="1" t="s">
        <v>6054</v>
      </c>
    </row>
    <row r="685" spans="1:8" ht="15.75" customHeight="1" thickBot="1" x14ac:dyDescent="0.3">
      <c r="A685" s="1" t="s">
        <v>981</v>
      </c>
      <c r="B685" s="1" t="s">
        <v>6574</v>
      </c>
      <c r="C685" s="3">
        <v>0</v>
      </c>
      <c r="D685" s="3" t="s">
        <v>6078</v>
      </c>
      <c r="E685" s="3" t="s">
        <v>6156</v>
      </c>
      <c r="F685" s="3">
        <v>2</v>
      </c>
      <c r="G685" s="1" t="s">
        <v>6053</v>
      </c>
      <c r="H685" s="1" t="s">
        <v>6063</v>
      </c>
    </row>
    <row r="686" spans="1:8" ht="15.75" customHeight="1" thickBot="1" x14ac:dyDescent="0.3">
      <c r="A686" s="1" t="s">
        <v>987</v>
      </c>
      <c r="B686" s="1" t="s">
        <v>7060</v>
      </c>
      <c r="C686" s="3">
        <v>0.5</v>
      </c>
      <c r="D686" s="3" t="s">
        <v>6184</v>
      </c>
      <c r="E686" s="3" t="s">
        <v>6052</v>
      </c>
      <c r="F686" s="3">
        <v>7</v>
      </c>
      <c r="G686" s="1" t="s">
        <v>6053</v>
      </c>
      <c r="H686" s="1" t="s">
        <v>6116</v>
      </c>
    </row>
    <row r="687" spans="1:8" ht="15.75" customHeight="1" thickBot="1" x14ac:dyDescent="0.3">
      <c r="A687" s="1" t="s">
        <v>987</v>
      </c>
      <c r="B687" s="1" t="s">
        <v>6540</v>
      </c>
      <c r="C687" s="3">
        <v>0.5</v>
      </c>
      <c r="D687" s="3" t="s">
        <v>6774</v>
      </c>
      <c r="E687" s="3" t="s">
        <v>6522</v>
      </c>
      <c r="F687" s="3">
        <v>4</v>
      </c>
      <c r="G687" s="1" t="s">
        <v>6053</v>
      </c>
      <c r="H687" s="1" t="s">
        <v>6116</v>
      </c>
    </row>
    <row r="688" spans="1:8" ht="15.75" customHeight="1" thickBot="1" x14ac:dyDescent="0.3">
      <c r="A688" s="1" t="s">
        <v>988</v>
      </c>
      <c r="B688" s="1" t="s">
        <v>6912</v>
      </c>
      <c r="C688" s="3">
        <v>0</v>
      </c>
      <c r="D688" s="3" t="s">
        <v>6886</v>
      </c>
      <c r="E688" s="3" t="s">
        <v>6949</v>
      </c>
      <c r="F688" s="3">
        <v>8</v>
      </c>
      <c r="G688" s="1" t="s">
        <v>6053</v>
      </c>
      <c r="H688" s="1" t="s">
        <v>6116</v>
      </c>
    </row>
    <row r="689" spans="1:8" ht="15.75" customHeight="1" thickBot="1" x14ac:dyDescent="0.3">
      <c r="A689" s="1" t="s">
        <v>988</v>
      </c>
      <c r="B689" s="1" t="s">
        <v>7084</v>
      </c>
      <c r="C689" s="3">
        <v>0.1</v>
      </c>
      <c r="D689" s="3" t="s">
        <v>7085</v>
      </c>
      <c r="E689" s="3" t="s">
        <v>6281</v>
      </c>
      <c r="F689" s="3">
        <v>1</v>
      </c>
      <c r="G689" s="1" t="s">
        <v>6053</v>
      </c>
      <c r="H689" s="1" t="s">
        <v>6070</v>
      </c>
    </row>
    <row r="690" spans="1:8" ht="15.75" customHeight="1" thickBot="1" x14ac:dyDescent="0.3">
      <c r="A690" s="1" t="s">
        <v>990</v>
      </c>
      <c r="B690" s="1" t="s">
        <v>7086</v>
      </c>
      <c r="C690" s="3">
        <v>0</v>
      </c>
      <c r="D690" s="3" t="s">
        <v>6256</v>
      </c>
      <c r="E690" s="3" t="s">
        <v>6166</v>
      </c>
      <c r="F690" s="3">
        <v>2</v>
      </c>
      <c r="G690" s="1" t="s">
        <v>6058</v>
      </c>
      <c r="H690" s="1" t="s">
        <v>6218</v>
      </c>
    </row>
    <row r="691" spans="1:8" ht="15.75" customHeight="1" thickBot="1" x14ac:dyDescent="0.3">
      <c r="A691" s="1" t="s">
        <v>991</v>
      </c>
      <c r="B691" s="1" t="s">
        <v>7087</v>
      </c>
      <c r="C691" s="3">
        <v>0.15</v>
      </c>
      <c r="D691" s="3" t="s">
        <v>6155</v>
      </c>
      <c r="E691" s="3" t="s">
        <v>6121</v>
      </c>
      <c r="F691" s="3">
        <v>6</v>
      </c>
      <c r="G691" s="1" t="s">
        <v>6130</v>
      </c>
      <c r="H691" s="1" t="s">
        <v>6131</v>
      </c>
    </row>
    <row r="692" spans="1:8" ht="15.75" customHeight="1" thickBot="1" x14ac:dyDescent="0.3">
      <c r="A692" s="1" t="s">
        <v>994</v>
      </c>
      <c r="B692" s="1" t="s">
        <v>6856</v>
      </c>
      <c r="C692" s="3">
        <v>0</v>
      </c>
      <c r="D692" s="3" t="s">
        <v>6396</v>
      </c>
      <c r="E692" s="3" t="s">
        <v>6068</v>
      </c>
      <c r="F692" s="3">
        <v>3</v>
      </c>
      <c r="G692" s="1" t="s">
        <v>6053</v>
      </c>
      <c r="H692" s="1" t="s">
        <v>6116</v>
      </c>
    </row>
    <row r="693" spans="1:8" ht="15.75" customHeight="1" thickBot="1" x14ac:dyDescent="0.3">
      <c r="A693" s="1" t="s">
        <v>1000</v>
      </c>
      <c r="B693" s="1" t="s">
        <v>7069</v>
      </c>
      <c r="C693" s="3">
        <v>0.1</v>
      </c>
      <c r="D693" s="3" t="s">
        <v>6310</v>
      </c>
      <c r="E693" s="3" t="s">
        <v>6068</v>
      </c>
      <c r="F693" s="3">
        <v>3</v>
      </c>
      <c r="G693" s="1" t="s">
        <v>6058</v>
      </c>
      <c r="H693" s="1" t="s">
        <v>6095</v>
      </c>
    </row>
    <row r="694" spans="1:8" ht="15.75" customHeight="1" thickBot="1" x14ac:dyDescent="0.3">
      <c r="A694" s="1" t="s">
        <v>1000</v>
      </c>
      <c r="B694" s="1" t="s">
        <v>6837</v>
      </c>
      <c r="C694" s="3">
        <v>0</v>
      </c>
      <c r="D694" s="3" t="s">
        <v>6201</v>
      </c>
      <c r="E694" s="3" t="s">
        <v>6360</v>
      </c>
      <c r="F694" s="3">
        <v>2</v>
      </c>
      <c r="G694" s="1" t="s">
        <v>6053</v>
      </c>
      <c r="H694" s="1" t="s">
        <v>6182</v>
      </c>
    </row>
    <row r="695" spans="1:8" ht="15.75" customHeight="1" thickBot="1" x14ac:dyDescent="0.3">
      <c r="A695" s="1" t="s">
        <v>1002</v>
      </c>
      <c r="B695" s="1" t="s">
        <v>7021</v>
      </c>
      <c r="C695" s="3">
        <v>0</v>
      </c>
      <c r="D695" s="3" t="s">
        <v>6281</v>
      </c>
      <c r="E695" s="3" t="s">
        <v>6223</v>
      </c>
      <c r="F695" s="3">
        <v>2</v>
      </c>
      <c r="G695" s="1" t="s">
        <v>6053</v>
      </c>
      <c r="H695" s="1" t="s">
        <v>6116</v>
      </c>
    </row>
    <row r="696" spans="1:8" ht="15.75" customHeight="1" thickBot="1" x14ac:dyDescent="0.3">
      <c r="A696" s="1" t="s">
        <v>1002</v>
      </c>
      <c r="B696" s="1" t="s">
        <v>7088</v>
      </c>
      <c r="C696" s="3">
        <v>0</v>
      </c>
      <c r="D696" s="3" t="s">
        <v>7089</v>
      </c>
      <c r="E696" s="3" t="s">
        <v>7090</v>
      </c>
      <c r="F696" s="3">
        <v>5</v>
      </c>
      <c r="G696" s="1" t="s">
        <v>6130</v>
      </c>
      <c r="H696" s="1" t="s">
        <v>6167</v>
      </c>
    </row>
    <row r="697" spans="1:8" ht="15.75" customHeight="1" thickBot="1" x14ac:dyDescent="0.3">
      <c r="A697" s="1" t="s">
        <v>997</v>
      </c>
      <c r="B697" s="1" t="s">
        <v>6562</v>
      </c>
      <c r="C697" s="3">
        <v>0</v>
      </c>
      <c r="D697" s="3" t="s">
        <v>6229</v>
      </c>
      <c r="E697" s="3" t="s">
        <v>6471</v>
      </c>
      <c r="F697" s="3">
        <v>4</v>
      </c>
      <c r="G697" s="1" t="s">
        <v>6053</v>
      </c>
      <c r="H697" s="1" t="s">
        <v>6063</v>
      </c>
    </row>
    <row r="698" spans="1:8" ht="15.75" customHeight="1" thickBot="1" x14ac:dyDescent="0.3">
      <c r="A698" s="1" t="s">
        <v>1009</v>
      </c>
      <c r="B698" s="1" t="s">
        <v>6067</v>
      </c>
      <c r="C698" s="3">
        <v>0.4</v>
      </c>
      <c r="D698" s="3" t="s">
        <v>7011</v>
      </c>
      <c r="E698" s="3" t="s">
        <v>6115</v>
      </c>
      <c r="F698" s="3">
        <v>6</v>
      </c>
      <c r="G698" s="1" t="s">
        <v>6053</v>
      </c>
      <c r="H698" s="1" t="s">
        <v>6070</v>
      </c>
    </row>
    <row r="699" spans="1:8" ht="15.75" customHeight="1" thickBot="1" x14ac:dyDescent="0.3">
      <c r="A699" s="1" t="s">
        <v>1012</v>
      </c>
      <c r="B699" s="1" t="s">
        <v>7091</v>
      </c>
      <c r="C699" s="3">
        <v>0.1</v>
      </c>
      <c r="D699" s="3" t="s">
        <v>6948</v>
      </c>
      <c r="E699" s="3" t="s">
        <v>6149</v>
      </c>
      <c r="F699" s="3">
        <v>3</v>
      </c>
      <c r="G699" s="1" t="s">
        <v>6058</v>
      </c>
      <c r="H699" s="1" t="s">
        <v>6059</v>
      </c>
    </row>
    <row r="700" spans="1:8" ht="15.75" customHeight="1" thickBot="1" x14ac:dyDescent="0.3">
      <c r="A700" s="1" t="s">
        <v>1016</v>
      </c>
      <c r="B700" s="1" t="s">
        <v>7092</v>
      </c>
      <c r="C700" s="3">
        <v>0</v>
      </c>
      <c r="D700" s="3" t="s">
        <v>6557</v>
      </c>
      <c r="E700" s="3" t="s">
        <v>6281</v>
      </c>
      <c r="F700" s="3">
        <v>2</v>
      </c>
      <c r="G700" s="1" t="s">
        <v>6058</v>
      </c>
      <c r="H700" s="1" t="s">
        <v>6218</v>
      </c>
    </row>
    <row r="701" spans="1:8" ht="15.75" customHeight="1" thickBot="1" x14ac:dyDescent="0.3">
      <c r="A701" s="1" t="s">
        <v>1016</v>
      </c>
      <c r="B701" s="1" t="s">
        <v>7093</v>
      </c>
      <c r="C701" s="3">
        <v>0</v>
      </c>
      <c r="D701" s="3" t="s">
        <v>6286</v>
      </c>
      <c r="E701" s="3" t="s">
        <v>6249</v>
      </c>
      <c r="F701" s="3">
        <v>4</v>
      </c>
      <c r="G701" s="1" t="s">
        <v>6058</v>
      </c>
      <c r="H701" s="1" t="s">
        <v>6218</v>
      </c>
    </row>
    <row r="702" spans="1:8" ht="15.75" customHeight="1" thickBot="1" x14ac:dyDescent="0.3">
      <c r="A702" s="1" t="s">
        <v>1012</v>
      </c>
      <c r="B702" s="1" t="s">
        <v>7094</v>
      </c>
      <c r="C702" s="3">
        <v>0</v>
      </c>
      <c r="D702" s="3" t="s">
        <v>6111</v>
      </c>
      <c r="E702" s="3" t="s">
        <v>6081</v>
      </c>
      <c r="F702" s="3">
        <v>1</v>
      </c>
      <c r="G702" s="1" t="s">
        <v>6053</v>
      </c>
      <c r="H702" s="1" t="s">
        <v>6116</v>
      </c>
    </row>
    <row r="703" spans="1:8" ht="15.75" customHeight="1" thickBot="1" x14ac:dyDescent="0.3">
      <c r="A703" s="1" t="s">
        <v>1013</v>
      </c>
      <c r="B703" s="1" t="s">
        <v>7095</v>
      </c>
      <c r="C703" s="3">
        <v>0</v>
      </c>
      <c r="D703" s="3" t="s">
        <v>6152</v>
      </c>
      <c r="E703" s="3" t="s">
        <v>6166</v>
      </c>
      <c r="F703" s="3">
        <v>4</v>
      </c>
      <c r="G703" s="1" t="s">
        <v>6053</v>
      </c>
      <c r="H703" s="1" t="s">
        <v>6054</v>
      </c>
    </row>
    <row r="704" spans="1:8" ht="15.75" customHeight="1" thickBot="1" x14ac:dyDescent="0.3">
      <c r="A704" s="1" t="s">
        <v>1012</v>
      </c>
      <c r="B704" s="1" t="s">
        <v>7096</v>
      </c>
      <c r="C704" s="3">
        <v>0</v>
      </c>
      <c r="D704" s="3" t="s">
        <v>6866</v>
      </c>
      <c r="E704" s="3" t="s">
        <v>6363</v>
      </c>
      <c r="F704" s="3">
        <v>2</v>
      </c>
      <c r="G704" s="1" t="s">
        <v>6130</v>
      </c>
      <c r="H704" s="1" t="s">
        <v>6153</v>
      </c>
    </row>
    <row r="705" spans="1:8" ht="15.75" customHeight="1" thickBot="1" x14ac:dyDescent="0.3">
      <c r="A705" s="1" t="s">
        <v>1006</v>
      </c>
      <c r="B705" s="1" t="s">
        <v>7097</v>
      </c>
      <c r="C705" s="3">
        <v>0</v>
      </c>
      <c r="D705" s="3" t="s">
        <v>6717</v>
      </c>
      <c r="E705" s="3" t="s">
        <v>6492</v>
      </c>
      <c r="F705" s="3">
        <v>4</v>
      </c>
      <c r="G705" s="1" t="s">
        <v>6053</v>
      </c>
      <c r="H705" s="1" t="s">
        <v>6063</v>
      </c>
    </row>
    <row r="706" spans="1:8" ht="15.75" customHeight="1" thickBot="1" x14ac:dyDescent="0.3">
      <c r="A706" s="1" t="s">
        <v>1003</v>
      </c>
      <c r="B706" s="1" t="s">
        <v>7098</v>
      </c>
      <c r="C706" s="3">
        <v>0</v>
      </c>
      <c r="D706" s="3" t="s">
        <v>6660</v>
      </c>
      <c r="E706" s="3" t="s">
        <v>7099</v>
      </c>
      <c r="F706" s="3">
        <v>11</v>
      </c>
      <c r="G706" s="1" t="s">
        <v>6053</v>
      </c>
      <c r="H706" s="1" t="s">
        <v>6182</v>
      </c>
    </row>
    <row r="707" spans="1:8" ht="15.75" customHeight="1" thickBot="1" x14ac:dyDescent="0.3">
      <c r="A707" s="1" t="s">
        <v>1003</v>
      </c>
      <c r="B707" s="1" t="s">
        <v>7100</v>
      </c>
      <c r="C707" s="3">
        <v>0</v>
      </c>
      <c r="D707" s="3" t="s">
        <v>6213</v>
      </c>
      <c r="E707" s="3" t="s">
        <v>6222</v>
      </c>
      <c r="F707" s="3">
        <v>3</v>
      </c>
      <c r="G707" s="1" t="s">
        <v>6053</v>
      </c>
      <c r="H707" s="1" t="s">
        <v>6112</v>
      </c>
    </row>
    <row r="708" spans="1:8" ht="15.75" customHeight="1" thickBot="1" x14ac:dyDescent="0.3">
      <c r="A708" s="1" t="s">
        <v>1019</v>
      </c>
      <c r="B708" s="1" t="s">
        <v>7101</v>
      </c>
      <c r="C708" s="3">
        <v>0</v>
      </c>
      <c r="D708" s="3" t="s">
        <v>6771</v>
      </c>
      <c r="E708" s="3" t="s">
        <v>6302</v>
      </c>
      <c r="F708" s="3">
        <v>2</v>
      </c>
      <c r="G708" s="1" t="s">
        <v>6053</v>
      </c>
      <c r="H708" s="1" t="s">
        <v>6157</v>
      </c>
    </row>
    <row r="709" spans="1:8" ht="15.75" customHeight="1" thickBot="1" x14ac:dyDescent="0.3">
      <c r="A709" s="1" t="s">
        <v>1019</v>
      </c>
      <c r="B709" s="1" t="s">
        <v>7102</v>
      </c>
      <c r="C709" s="3">
        <v>0</v>
      </c>
      <c r="D709" s="3" t="s">
        <v>6206</v>
      </c>
      <c r="E709" s="3" t="s">
        <v>6173</v>
      </c>
      <c r="F709" s="3">
        <v>5</v>
      </c>
      <c r="G709" s="1" t="s">
        <v>6053</v>
      </c>
      <c r="H709" s="1" t="s">
        <v>6116</v>
      </c>
    </row>
    <row r="710" spans="1:8" ht="15.75" customHeight="1" thickBot="1" x14ac:dyDescent="0.3">
      <c r="A710" s="1" t="s">
        <v>1019</v>
      </c>
      <c r="B710" s="1" t="s">
        <v>7103</v>
      </c>
      <c r="C710" s="3">
        <v>0</v>
      </c>
      <c r="D710" s="3" t="s">
        <v>6619</v>
      </c>
      <c r="E710" s="3" t="s">
        <v>6502</v>
      </c>
      <c r="F710" s="3">
        <v>4</v>
      </c>
      <c r="G710" s="1" t="s">
        <v>6053</v>
      </c>
      <c r="H710" s="1" t="s">
        <v>6163</v>
      </c>
    </row>
    <row r="711" spans="1:8" ht="15.75" customHeight="1" thickBot="1" x14ac:dyDescent="0.3">
      <c r="A711" s="1" t="s">
        <v>1019</v>
      </c>
      <c r="B711" s="1" t="s">
        <v>7104</v>
      </c>
      <c r="C711" s="3">
        <v>0.4</v>
      </c>
      <c r="D711" s="3" t="s">
        <v>7105</v>
      </c>
      <c r="E711" s="3" t="s">
        <v>6249</v>
      </c>
      <c r="F711" s="3">
        <v>5</v>
      </c>
      <c r="G711" s="1" t="s">
        <v>6130</v>
      </c>
      <c r="H711" s="1" t="s">
        <v>6153</v>
      </c>
    </row>
    <row r="712" spans="1:8" ht="15.75" customHeight="1" thickBot="1" x14ac:dyDescent="0.3">
      <c r="A712" s="1" t="s">
        <v>1023</v>
      </c>
      <c r="B712" s="1" t="s">
        <v>6989</v>
      </c>
      <c r="C712" s="3">
        <v>0.1</v>
      </c>
      <c r="D712" s="3" t="s">
        <v>6460</v>
      </c>
      <c r="E712" s="3" t="s">
        <v>6105</v>
      </c>
      <c r="F712" s="3">
        <v>5</v>
      </c>
      <c r="G712" s="1" t="s">
        <v>6053</v>
      </c>
      <c r="H712" s="1" t="s">
        <v>6063</v>
      </c>
    </row>
    <row r="713" spans="1:8" ht="15.75" customHeight="1" thickBot="1" x14ac:dyDescent="0.3">
      <c r="A713" s="1" t="s">
        <v>1023</v>
      </c>
      <c r="B713" s="1" t="s">
        <v>7106</v>
      </c>
      <c r="C713" s="3">
        <v>0.1</v>
      </c>
      <c r="D713" s="3" t="s">
        <v>7107</v>
      </c>
      <c r="E713" s="3" t="s">
        <v>7108</v>
      </c>
      <c r="F713" s="3">
        <v>9</v>
      </c>
      <c r="G713" s="1" t="s">
        <v>6130</v>
      </c>
      <c r="H713" s="1" t="s">
        <v>6153</v>
      </c>
    </row>
    <row r="714" spans="1:8" ht="15.75" customHeight="1" thickBot="1" x14ac:dyDescent="0.3">
      <c r="A714" s="1" t="s">
        <v>1027</v>
      </c>
      <c r="B714" s="1" t="s">
        <v>6446</v>
      </c>
      <c r="C714" s="3">
        <v>0</v>
      </c>
      <c r="D714" s="3" t="s">
        <v>6564</v>
      </c>
      <c r="E714" s="3" t="s">
        <v>6156</v>
      </c>
      <c r="F714" s="3">
        <v>4</v>
      </c>
      <c r="G714" s="1" t="s">
        <v>6053</v>
      </c>
      <c r="H714" s="1" t="s">
        <v>6063</v>
      </c>
    </row>
    <row r="715" spans="1:8" ht="15.75" customHeight="1" thickBot="1" x14ac:dyDescent="0.3">
      <c r="A715" s="1" t="s">
        <v>1031</v>
      </c>
      <c r="B715" s="1" t="s">
        <v>7109</v>
      </c>
      <c r="C715" s="3">
        <v>0</v>
      </c>
      <c r="D715" s="3" t="s">
        <v>6373</v>
      </c>
      <c r="E715" s="3" t="s">
        <v>6068</v>
      </c>
      <c r="F715" s="3">
        <v>7</v>
      </c>
      <c r="G715" s="1" t="s">
        <v>6053</v>
      </c>
      <c r="H715" s="1" t="s">
        <v>6063</v>
      </c>
    </row>
    <row r="716" spans="1:8" ht="15.75" customHeight="1" thickBot="1" x14ac:dyDescent="0.3">
      <c r="A716" s="1" t="s">
        <v>1031</v>
      </c>
      <c r="B716" s="1" t="s">
        <v>7110</v>
      </c>
      <c r="C716" s="3">
        <v>0</v>
      </c>
      <c r="D716" s="3" t="s">
        <v>6077</v>
      </c>
      <c r="E716" s="3" t="s">
        <v>6213</v>
      </c>
      <c r="F716" s="3">
        <v>3</v>
      </c>
      <c r="G716" s="1" t="s">
        <v>6053</v>
      </c>
      <c r="H716" s="1" t="s">
        <v>6116</v>
      </c>
    </row>
    <row r="717" spans="1:8" ht="15.75" customHeight="1" thickBot="1" x14ac:dyDescent="0.3">
      <c r="A717" s="1" t="s">
        <v>1029</v>
      </c>
      <c r="B717" s="1" t="s">
        <v>6359</v>
      </c>
      <c r="C717" s="3">
        <v>0.1</v>
      </c>
      <c r="D717" s="3" t="s">
        <v>6177</v>
      </c>
      <c r="E717" s="3" t="s">
        <v>6275</v>
      </c>
      <c r="F717" s="3">
        <v>1</v>
      </c>
      <c r="G717" s="1" t="s">
        <v>6053</v>
      </c>
      <c r="H717" s="1" t="s">
        <v>6070</v>
      </c>
    </row>
    <row r="718" spans="1:8" ht="15.75" customHeight="1" thickBot="1" x14ac:dyDescent="0.3">
      <c r="A718" s="1" t="s">
        <v>1025</v>
      </c>
      <c r="B718" s="1" t="s">
        <v>6392</v>
      </c>
      <c r="C718" s="3">
        <v>0</v>
      </c>
      <c r="D718" s="3" t="s">
        <v>6867</v>
      </c>
      <c r="E718" s="3" t="s">
        <v>6118</v>
      </c>
      <c r="F718" s="3">
        <v>2</v>
      </c>
      <c r="G718" s="1" t="s">
        <v>6053</v>
      </c>
      <c r="H718" s="1" t="s">
        <v>6157</v>
      </c>
    </row>
    <row r="719" spans="1:8" ht="15.75" customHeight="1" thickBot="1" x14ac:dyDescent="0.3">
      <c r="A719" s="1" t="s">
        <v>1025</v>
      </c>
      <c r="B719" s="1" t="s">
        <v>7111</v>
      </c>
      <c r="C719" s="3">
        <v>0</v>
      </c>
      <c r="D719" s="3" t="s">
        <v>6395</v>
      </c>
      <c r="E719" s="3" t="s">
        <v>6249</v>
      </c>
      <c r="F719" s="3">
        <v>4</v>
      </c>
      <c r="G719" s="1" t="s">
        <v>6053</v>
      </c>
      <c r="H719" s="1" t="s">
        <v>6063</v>
      </c>
    </row>
    <row r="720" spans="1:8" ht="15.75" customHeight="1" thickBot="1" x14ac:dyDescent="0.3">
      <c r="A720" s="1" t="s">
        <v>1025</v>
      </c>
      <c r="B720" s="1" t="s">
        <v>6109</v>
      </c>
      <c r="C720" s="3">
        <v>0</v>
      </c>
      <c r="D720" s="3" t="s">
        <v>6227</v>
      </c>
      <c r="E720" s="3" t="s">
        <v>6214</v>
      </c>
      <c r="F720" s="3">
        <v>4</v>
      </c>
      <c r="G720" s="1" t="s">
        <v>6053</v>
      </c>
      <c r="H720" s="1" t="s">
        <v>6112</v>
      </c>
    </row>
    <row r="721" spans="1:8" ht="15.75" customHeight="1" thickBot="1" x14ac:dyDescent="0.3">
      <c r="A721" s="1" t="s">
        <v>1025</v>
      </c>
      <c r="B721" s="1" t="s">
        <v>7112</v>
      </c>
      <c r="C721" s="3">
        <v>0.4</v>
      </c>
      <c r="D721" s="3" t="s">
        <v>7113</v>
      </c>
      <c r="E721" s="3" t="s">
        <v>6904</v>
      </c>
      <c r="F721" s="3">
        <v>3</v>
      </c>
      <c r="G721" s="1" t="s">
        <v>6053</v>
      </c>
      <c r="H721" s="1" t="s">
        <v>6070</v>
      </c>
    </row>
    <row r="722" spans="1:8" ht="15.75" customHeight="1" thickBot="1" x14ac:dyDescent="0.3">
      <c r="A722" s="1" t="s">
        <v>1025</v>
      </c>
      <c r="B722" s="1" t="s">
        <v>7114</v>
      </c>
      <c r="C722" s="3">
        <v>0.4</v>
      </c>
      <c r="D722" s="3" t="s">
        <v>6179</v>
      </c>
      <c r="E722" s="3" t="s">
        <v>6733</v>
      </c>
      <c r="F722" s="3">
        <v>2</v>
      </c>
      <c r="G722" s="1" t="s">
        <v>6130</v>
      </c>
      <c r="H722" s="1" t="s">
        <v>6131</v>
      </c>
    </row>
    <row r="723" spans="1:8" ht="15.75" customHeight="1" thickBot="1" x14ac:dyDescent="0.3">
      <c r="A723" s="1" t="s">
        <v>1039</v>
      </c>
      <c r="B723" s="1" t="s">
        <v>7115</v>
      </c>
      <c r="C723" s="3">
        <v>0.1</v>
      </c>
      <c r="D723" s="3" t="s">
        <v>6461</v>
      </c>
      <c r="E723" s="3" t="s">
        <v>6166</v>
      </c>
      <c r="F723" s="3">
        <v>3</v>
      </c>
      <c r="G723" s="1" t="s">
        <v>6053</v>
      </c>
      <c r="H723" s="1" t="s">
        <v>6063</v>
      </c>
    </row>
    <row r="724" spans="1:8" ht="15.75" customHeight="1" thickBot="1" x14ac:dyDescent="0.3">
      <c r="A724" s="1" t="s">
        <v>1037</v>
      </c>
      <c r="B724" s="1" t="s">
        <v>7116</v>
      </c>
      <c r="C724" s="3">
        <v>0</v>
      </c>
      <c r="D724" s="3" t="s">
        <v>6774</v>
      </c>
      <c r="E724" s="3" t="s">
        <v>6080</v>
      </c>
      <c r="F724" s="3">
        <v>2</v>
      </c>
      <c r="G724" s="1" t="s">
        <v>6053</v>
      </c>
      <c r="H724" s="1" t="s">
        <v>6063</v>
      </c>
    </row>
    <row r="725" spans="1:8" ht="15.75" customHeight="1" thickBot="1" x14ac:dyDescent="0.3">
      <c r="A725" s="1" t="s">
        <v>1033</v>
      </c>
      <c r="B725" s="1" t="s">
        <v>7117</v>
      </c>
      <c r="C725" s="3">
        <v>0</v>
      </c>
      <c r="D725" s="3" t="s">
        <v>6138</v>
      </c>
      <c r="E725" s="3" t="s">
        <v>6161</v>
      </c>
      <c r="F725" s="3">
        <v>5</v>
      </c>
      <c r="G725" s="1" t="s">
        <v>6053</v>
      </c>
      <c r="H725" s="1" t="s">
        <v>6063</v>
      </c>
    </row>
    <row r="726" spans="1:8" ht="15.75" customHeight="1" thickBot="1" x14ac:dyDescent="0.3">
      <c r="A726" s="1" t="s">
        <v>1041</v>
      </c>
      <c r="B726" s="1" t="s">
        <v>7118</v>
      </c>
      <c r="C726" s="3">
        <v>0.4</v>
      </c>
      <c r="D726" s="3" t="s">
        <v>7011</v>
      </c>
      <c r="E726" s="3" t="s">
        <v>6144</v>
      </c>
      <c r="F726" s="3">
        <v>4</v>
      </c>
      <c r="G726" s="1" t="s">
        <v>6053</v>
      </c>
      <c r="H726" s="1" t="s">
        <v>6070</v>
      </c>
    </row>
    <row r="727" spans="1:8" ht="15.75" customHeight="1" thickBot="1" x14ac:dyDescent="0.3">
      <c r="A727" s="1" t="s">
        <v>1035</v>
      </c>
      <c r="B727" s="1" t="s">
        <v>7119</v>
      </c>
      <c r="C727" s="3">
        <v>0</v>
      </c>
      <c r="D727" s="3" t="s">
        <v>6085</v>
      </c>
      <c r="E727" s="3" t="s">
        <v>6227</v>
      </c>
      <c r="F727" s="3">
        <v>1</v>
      </c>
      <c r="G727" s="1" t="s">
        <v>6058</v>
      </c>
      <c r="H727" s="1" t="s">
        <v>6059</v>
      </c>
    </row>
    <row r="728" spans="1:8" ht="15.75" customHeight="1" thickBot="1" x14ac:dyDescent="0.3">
      <c r="A728" s="1" t="s">
        <v>1035</v>
      </c>
      <c r="B728" s="1" t="s">
        <v>7120</v>
      </c>
      <c r="C728" s="3">
        <v>0</v>
      </c>
      <c r="D728" s="3" t="s">
        <v>7121</v>
      </c>
      <c r="E728" s="3" t="s">
        <v>7122</v>
      </c>
      <c r="F728" s="3">
        <v>4</v>
      </c>
      <c r="G728" s="1" t="s">
        <v>6053</v>
      </c>
      <c r="H728" s="1" t="s">
        <v>6182</v>
      </c>
    </row>
    <row r="729" spans="1:8" ht="15.75" customHeight="1" thickBot="1" x14ac:dyDescent="0.3">
      <c r="A729" s="1" t="s">
        <v>1035</v>
      </c>
      <c r="B729" s="1" t="s">
        <v>7123</v>
      </c>
      <c r="C729" s="3">
        <v>0</v>
      </c>
      <c r="D729" s="3" t="s">
        <v>7124</v>
      </c>
      <c r="E729" s="3" t="s">
        <v>6373</v>
      </c>
      <c r="F729" s="3">
        <v>5</v>
      </c>
      <c r="G729" s="1" t="s">
        <v>6130</v>
      </c>
      <c r="H729" s="1" t="s">
        <v>6131</v>
      </c>
    </row>
    <row r="730" spans="1:8" ht="15.75" customHeight="1" thickBot="1" x14ac:dyDescent="0.3">
      <c r="A730" s="1" t="s">
        <v>1035</v>
      </c>
      <c r="B730" s="1" t="s">
        <v>6250</v>
      </c>
      <c r="C730" s="3">
        <v>0</v>
      </c>
      <c r="D730" s="3" t="s">
        <v>6251</v>
      </c>
      <c r="E730" s="3" t="s">
        <v>6925</v>
      </c>
      <c r="F730" s="3">
        <v>4</v>
      </c>
      <c r="G730" s="1" t="s">
        <v>6130</v>
      </c>
      <c r="H730" s="1" t="s">
        <v>6153</v>
      </c>
    </row>
    <row r="731" spans="1:8" ht="15.75" customHeight="1" thickBot="1" x14ac:dyDescent="0.3">
      <c r="A731" s="1" t="s">
        <v>1045</v>
      </c>
      <c r="B731" s="1" t="s">
        <v>6758</v>
      </c>
      <c r="C731" s="3">
        <v>0</v>
      </c>
      <c r="D731" s="3" t="s">
        <v>6578</v>
      </c>
      <c r="E731" s="3" t="s">
        <v>6564</v>
      </c>
      <c r="F731" s="3">
        <v>1</v>
      </c>
      <c r="G731" s="1" t="s">
        <v>6058</v>
      </c>
      <c r="H731" s="1" t="s">
        <v>6059</v>
      </c>
    </row>
    <row r="732" spans="1:8" ht="15.75" customHeight="1" thickBot="1" x14ac:dyDescent="0.3">
      <c r="A732" s="1" t="s">
        <v>1045</v>
      </c>
      <c r="B732" s="1" t="s">
        <v>6622</v>
      </c>
      <c r="C732" s="3">
        <v>0</v>
      </c>
      <c r="D732" s="3" t="s">
        <v>7125</v>
      </c>
      <c r="E732" s="3" t="s">
        <v>6222</v>
      </c>
      <c r="F732" s="3">
        <v>3</v>
      </c>
      <c r="G732" s="1" t="s">
        <v>6058</v>
      </c>
      <c r="H732" s="1" t="s">
        <v>6059</v>
      </c>
    </row>
    <row r="733" spans="1:8" ht="15.75" customHeight="1" thickBot="1" x14ac:dyDescent="0.3">
      <c r="A733" s="1" t="s">
        <v>1045</v>
      </c>
      <c r="B733" s="1" t="s">
        <v>6794</v>
      </c>
      <c r="C733" s="3">
        <v>0</v>
      </c>
      <c r="D733" s="3" t="s">
        <v>6677</v>
      </c>
      <c r="E733" s="3" t="s">
        <v>6230</v>
      </c>
      <c r="F733" s="3">
        <v>2</v>
      </c>
      <c r="G733" s="1" t="s">
        <v>6053</v>
      </c>
      <c r="H733" s="1" t="s">
        <v>6116</v>
      </c>
    </row>
    <row r="734" spans="1:8" ht="15.75" customHeight="1" thickBot="1" x14ac:dyDescent="0.3">
      <c r="A734" s="1" t="s">
        <v>1045</v>
      </c>
      <c r="B734" s="1" t="s">
        <v>6175</v>
      </c>
      <c r="C734" s="3">
        <v>0</v>
      </c>
      <c r="D734" s="3" t="s">
        <v>7126</v>
      </c>
      <c r="E734" s="3" t="s">
        <v>6390</v>
      </c>
      <c r="F734" s="3">
        <v>7</v>
      </c>
      <c r="G734" s="1" t="s">
        <v>6053</v>
      </c>
      <c r="H734" s="1" t="s">
        <v>6116</v>
      </c>
    </row>
    <row r="735" spans="1:8" ht="15.75" customHeight="1" thickBot="1" x14ac:dyDescent="0.3">
      <c r="A735" s="1" t="s">
        <v>1046</v>
      </c>
      <c r="B735" s="1" t="s">
        <v>6175</v>
      </c>
      <c r="C735" s="3">
        <v>0</v>
      </c>
      <c r="D735" s="3" t="s">
        <v>6107</v>
      </c>
      <c r="E735" s="3" t="s">
        <v>6360</v>
      </c>
      <c r="F735" s="3">
        <v>2</v>
      </c>
      <c r="G735" s="1" t="s">
        <v>6053</v>
      </c>
      <c r="H735" s="1" t="s">
        <v>6116</v>
      </c>
    </row>
    <row r="736" spans="1:8" ht="15.75" customHeight="1" thickBot="1" x14ac:dyDescent="0.3">
      <c r="A736" s="1" t="s">
        <v>1052</v>
      </c>
      <c r="B736" s="1" t="s">
        <v>7127</v>
      </c>
      <c r="C736" s="3">
        <v>0</v>
      </c>
      <c r="D736" s="3" t="s">
        <v>6619</v>
      </c>
      <c r="E736" s="3" t="s">
        <v>6317</v>
      </c>
      <c r="F736" s="3">
        <v>3</v>
      </c>
      <c r="G736" s="1" t="s">
        <v>6130</v>
      </c>
      <c r="H736" s="1" t="s">
        <v>6188</v>
      </c>
    </row>
    <row r="737" spans="1:8" ht="15.75" customHeight="1" thickBot="1" x14ac:dyDescent="0.3">
      <c r="A737" s="1" t="s">
        <v>1050</v>
      </c>
      <c r="B737" s="1" t="s">
        <v>7128</v>
      </c>
      <c r="C737" s="3">
        <v>0.1</v>
      </c>
      <c r="D737" s="3" t="s">
        <v>7129</v>
      </c>
      <c r="E737" s="3" t="s">
        <v>7130</v>
      </c>
      <c r="F737" s="3">
        <v>9</v>
      </c>
      <c r="G737" s="1" t="s">
        <v>6058</v>
      </c>
      <c r="H737" s="1" t="s">
        <v>6095</v>
      </c>
    </row>
    <row r="738" spans="1:8" ht="15.75" customHeight="1" thickBot="1" x14ac:dyDescent="0.3">
      <c r="A738" s="1" t="s">
        <v>1049</v>
      </c>
      <c r="B738" s="1" t="s">
        <v>7131</v>
      </c>
      <c r="C738" s="3">
        <v>0</v>
      </c>
      <c r="D738" s="3" t="s">
        <v>6266</v>
      </c>
      <c r="E738" s="3" t="s">
        <v>6081</v>
      </c>
      <c r="F738" s="3">
        <v>3</v>
      </c>
      <c r="G738" s="1" t="s">
        <v>6053</v>
      </c>
      <c r="H738" s="1" t="s">
        <v>6182</v>
      </c>
    </row>
    <row r="739" spans="1:8" ht="15.75" customHeight="1" thickBot="1" x14ac:dyDescent="0.3">
      <c r="A739" s="1" t="s">
        <v>1049</v>
      </c>
      <c r="B739" s="1" t="s">
        <v>7132</v>
      </c>
      <c r="C739" s="3">
        <v>0.4</v>
      </c>
      <c r="D739" s="3" t="s">
        <v>6606</v>
      </c>
      <c r="E739" s="3" t="s">
        <v>6098</v>
      </c>
      <c r="F739" s="3">
        <v>2</v>
      </c>
      <c r="G739" s="1" t="s">
        <v>6053</v>
      </c>
      <c r="H739" s="1" t="s">
        <v>6070</v>
      </c>
    </row>
    <row r="740" spans="1:8" ht="15.75" customHeight="1" thickBot="1" x14ac:dyDescent="0.3">
      <c r="A740" s="1" t="s">
        <v>1043</v>
      </c>
      <c r="B740" s="1" t="s">
        <v>7133</v>
      </c>
      <c r="C740" s="3">
        <v>0</v>
      </c>
      <c r="D740" s="3" t="s">
        <v>6209</v>
      </c>
      <c r="E740" s="3" t="s">
        <v>6156</v>
      </c>
      <c r="F740" s="3">
        <v>3</v>
      </c>
      <c r="G740" s="1" t="s">
        <v>6053</v>
      </c>
      <c r="H740" s="1" t="s">
        <v>6163</v>
      </c>
    </row>
    <row r="741" spans="1:8" ht="15.75" customHeight="1" thickBot="1" x14ac:dyDescent="0.3">
      <c r="A741" s="1" t="s">
        <v>1043</v>
      </c>
      <c r="B741" s="1" t="s">
        <v>6667</v>
      </c>
      <c r="C741" s="3">
        <v>0</v>
      </c>
      <c r="D741" s="3" t="s">
        <v>7012</v>
      </c>
      <c r="E741" s="3" t="s">
        <v>6065</v>
      </c>
      <c r="F741" s="3">
        <v>1</v>
      </c>
      <c r="G741" s="1" t="s">
        <v>6130</v>
      </c>
      <c r="H741" s="1" t="s">
        <v>6167</v>
      </c>
    </row>
    <row r="742" spans="1:8" ht="15.75" customHeight="1" thickBot="1" x14ac:dyDescent="0.3">
      <c r="A742" s="1" t="s">
        <v>1056</v>
      </c>
      <c r="B742" s="1" t="s">
        <v>7134</v>
      </c>
      <c r="C742" s="3">
        <v>0</v>
      </c>
      <c r="D742" s="3" t="s">
        <v>6509</v>
      </c>
      <c r="E742" s="3" t="s">
        <v>6193</v>
      </c>
      <c r="F742" s="3">
        <v>3</v>
      </c>
      <c r="G742" s="1" t="s">
        <v>6058</v>
      </c>
      <c r="H742" s="1" t="s">
        <v>6218</v>
      </c>
    </row>
    <row r="743" spans="1:8" ht="15.75" customHeight="1" thickBot="1" x14ac:dyDescent="0.3">
      <c r="A743" s="1" t="s">
        <v>1055</v>
      </c>
      <c r="B743" s="1" t="s">
        <v>7135</v>
      </c>
      <c r="C743" s="3">
        <v>0</v>
      </c>
      <c r="D743" s="3" t="s">
        <v>6283</v>
      </c>
      <c r="E743" s="3" t="s">
        <v>6193</v>
      </c>
      <c r="F743" s="3">
        <v>4</v>
      </c>
      <c r="G743" s="1" t="s">
        <v>6053</v>
      </c>
      <c r="H743" s="1" t="s">
        <v>6063</v>
      </c>
    </row>
    <row r="744" spans="1:8" ht="15.75" customHeight="1" thickBot="1" x14ac:dyDescent="0.3">
      <c r="A744" s="1" t="s">
        <v>1055</v>
      </c>
      <c r="B744" s="1" t="s">
        <v>7136</v>
      </c>
      <c r="C744" s="3">
        <v>0</v>
      </c>
      <c r="D744" s="3" t="s">
        <v>6227</v>
      </c>
      <c r="E744" s="3" t="s">
        <v>6133</v>
      </c>
      <c r="F744" s="3">
        <v>2</v>
      </c>
      <c r="G744" s="1" t="s">
        <v>6053</v>
      </c>
      <c r="H744" s="1" t="s">
        <v>6082</v>
      </c>
    </row>
    <row r="745" spans="1:8" ht="15.75" customHeight="1" thickBot="1" x14ac:dyDescent="0.3">
      <c r="A745" s="1" t="s">
        <v>1055</v>
      </c>
      <c r="B745" s="1" t="s">
        <v>6824</v>
      </c>
      <c r="C745" s="3">
        <v>0.1</v>
      </c>
      <c r="D745" s="3" t="s">
        <v>6360</v>
      </c>
      <c r="E745" s="3" t="s">
        <v>6133</v>
      </c>
      <c r="F745" s="3">
        <v>3</v>
      </c>
      <c r="G745" s="1" t="s">
        <v>6053</v>
      </c>
      <c r="H745" s="1" t="s">
        <v>6070</v>
      </c>
    </row>
    <row r="746" spans="1:8" ht="15.75" customHeight="1" thickBot="1" x14ac:dyDescent="0.3">
      <c r="A746" s="1" t="s">
        <v>1055</v>
      </c>
      <c r="B746" s="1" t="s">
        <v>6745</v>
      </c>
      <c r="C746" s="3">
        <v>0.1</v>
      </c>
      <c r="D746" s="3" t="s">
        <v>6724</v>
      </c>
      <c r="E746" s="3" t="s">
        <v>6277</v>
      </c>
      <c r="F746" s="3">
        <v>4</v>
      </c>
      <c r="G746" s="1" t="s">
        <v>6053</v>
      </c>
      <c r="H746" s="1" t="s">
        <v>6070</v>
      </c>
    </row>
    <row r="747" spans="1:8" ht="15.75" customHeight="1" thickBot="1" x14ac:dyDescent="0.3">
      <c r="A747" s="1" t="s">
        <v>1053</v>
      </c>
      <c r="B747" s="1" t="s">
        <v>6096</v>
      </c>
      <c r="C747" s="3">
        <v>0</v>
      </c>
      <c r="D747" s="3" t="s">
        <v>6559</v>
      </c>
      <c r="E747" s="3" t="s">
        <v>6502</v>
      </c>
      <c r="F747" s="3">
        <v>4</v>
      </c>
      <c r="G747" s="1" t="s">
        <v>6053</v>
      </c>
      <c r="H747" s="1" t="s">
        <v>6063</v>
      </c>
    </row>
    <row r="748" spans="1:8" ht="15.75" customHeight="1" thickBot="1" x14ac:dyDescent="0.3">
      <c r="A748" s="1" t="s">
        <v>1053</v>
      </c>
      <c r="B748" s="1" t="s">
        <v>6132</v>
      </c>
      <c r="C748" s="3">
        <v>0</v>
      </c>
      <c r="D748" s="3" t="s">
        <v>6193</v>
      </c>
      <c r="E748" s="3" t="s">
        <v>6214</v>
      </c>
      <c r="F748" s="3">
        <v>2</v>
      </c>
      <c r="G748" s="1" t="s">
        <v>6053</v>
      </c>
      <c r="H748" s="1" t="s">
        <v>6116</v>
      </c>
    </row>
    <row r="749" spans="1:8" ht="15.75" customHeight="1" thickBot="1" x14ac:dyDescent="0.3">
      <c r="A749" s="1" t="s">
        <v>1053</v>
      </c>
      <c r="B749" s="1" t="s">
        <v>6732</v>
      </c>
      <c r="C749" s="3">
        <v>0</v>
      </c>
      <c r="D749" s="3" t="s">
        <v>6179</v>
      </c>
      <c r="E749" s="3" t="s">
        <v>6111</v>
      </c>
      <c r="F749" s="3">
        <v>2</v>
      </c>
      <c r="G749" s="1" t="s">
        <v>6053</v>
      </c>
      <c r="H749" s="1" t="s">
        <v>6070</v>
      </c>
    </row>
    <row r="750" spans="1:8" ht="15.75" customHeight="1" thickBot="1" x14ac:dyDescent="0.3">
      <c r="A750" s="1" t="s">
        <v>1053</v>
      </c>
      <c r="B750" s="1" t="s">
        <v>6830</v>
      </c>
      <c r="C750" s="3">
        <v>0</v>
      </c>
      <c r="D750" s="3" t="s">
        <v>6100</v>
      </c>
      <c r="E750" s="3" t="s">
        <v>6302</v>
      </c>
      <c r="F750" s="3">
        <v>2</v>
      </c>
      <c r="G750" s="1" t="s">
        <v>6053</v>
      </c>
      <c r="H750" s="1" t="s">
        <v>6070</v>
      </c>
    </row>
    <row r="751" spans="1:8" ht="15.75" customHeight="1" thickBot="1" x14ac:dyDescent="0.3">
      <c r="A751" s="1" t="s">
        <v>1059</v>
      </c>
      <c r="B751" s="1" t="s">
        <v>7137</v>
      </c>
      <c r="C751" s="3">
        <v>0.1</v>
      </c>
      <c r="D751" s="3" t="s">
        <v>7138</v>
      </c>
      <c r="E751" s="3" t="s">
        <v>6057</v>
      </c>
      <c r="F751" s="3">
        <v>5</v>
      </c>
      <c r="G751" s="1" t="s">
        <v>6130</v>
      </c>
      <c r="H751" s="1" t="s">
        <v>6167</v>
      </c>
    </row>
    <row r="752" spans="1:8" ht="15.75" customHeight="1" thickBot="1" x14ac:dyDescent="0.3">
      <c r="A752" s="1" t="s">
        <v>1053</v>
      </c>
      <c r="B752" s="1" t="s">
        <v>7139</v>
      </c>
      <c r="C752" s="3">
        <v>0</v>
      </c>
      <c r="D752" s="3" t="s">
        <v>7140</v>
      </c>
      <c r="E752" s="3" t="s">
        <v>7141</v>
      </c>
      <c r="F752" s="3">
        <v>7</v>
      </c>
      <c r="G752" s="1" t="s">
        <v>6130</v>
      </c>
      <c r="H752" s="1" t="s">
        <v>6153</v>
      </c>
    </row>
    <row r="753" spans="1:8" ht="15.75" customHeight="1" thickBot="1" x14ac:dyDescent="0.3">
      <c r="A753" s="1" t="s">
        <v>1060</v>
      </c>
      <c r="B753" s="1" t="s">
        <v>6308</v>
      </c>
      <c r="C753" s="3">
        <v>0</v>
      </c>
      <c r="D753" s="3" t="s">
        <v>6227</v>
      </c>
      <c r="E753" s="3" t="s">
        <v>6115</v>
      </c>
      <c r="F753" s="3">
        <v>3</v>
      </c>
      <c r="G753" s="1" t="s">
        <v>6053</v>
      </c>
      <c r="H753" s="1" t="s">
        <v>6116</v>
      </c>
    </row>
    <row r="754" spans="1:8" ht="15.75" customHeight="1" thickBot="1" x14ac:dyDescent="0.3">
      <c r="A754" s="1" t="s">
        <v>1062</v>
      </c>
      <c r="B754" s="1" t="s">
        <v>6663</v>
      </c>
      <c r="C754" s="3">
        <v>0.5</v>
      </c>
      <c r="D754" s="3" t="s">
        <v>7142</v>
      </c>
      <c r="E754" s="3" t="s">
        <v>7143</v>
      </c>
      <c r="F754" s="3">
        <v>8</v>
      </c>
      <c r="G754" s="1" t="s">
        <v>6058</v>
      </c>
      <c r="H754" s="1" t="s">
        <v>6059</v>
      </c>
    </row>
    <row r="755" spans="1:8" ht="15.75" customHeight="1" thickBot="1" x14ac:dyDescent="0.3">
      <c r="A755" s="1" t="s">
        <v>1064</v>
      </c>
      <c r="B755" s="1" t="s">
        <v>6743</v>
      </c>
      <c r="C755" s="3">
        <v>0.1</v>
      </c>
      <c r="D755" s="3" t="s">
        <v>6161</v>
      </c>
      <c r="E755" s="3" t="s">
        <v>6105</v>
      </c>
      <c r="F755" s="3">
        <v>2</v>
      </c>
      <c r="G755" s="1" t="s">
        <v>6053</v>
      </c>
      <c r="H755" s="1" t="s">
        <v>6082</v>
      </c>
    </row>
    <row r="756" spans="1:8" ht="15.75" customHeight="1" thickBot="1" x14ac:dyDescent="0.3">
      <c r="A756" s="1" t="s">
        <v>1068</v>
      </c>
      <c r="B756" s="1" t="s">
        <v>7144</v>
      </c>
      <c r="C756" s="3">
        <v>0</v>
      </c>
      <c r="D756" s="3" t="s">
        <v>7145</v>
      </c>
      <c r="E756" s="3" t="s">
        <v>7061</v>
      </c>
      <c r="F756" s="3">
        <v>2</v>
      </c>
      <c r="G756" s="1" t="s">
        <v>6130</v>
      </c>
      <c r="H756" s="1" t="s">
        <v>6167</v>
      </c>
    </row>
    <row r="757" spans="1:8" ht="15.75" customHeight="1" thickBot="1" x14ac:dyDescent="0.3">
      <c r="A757" s="1" t="s">
        <v>1064</v>
      </c>
      <c r="B757" s="1" t="s">
        <v>7114</v>
      </c>
      <c r="C757" s="3">
        <v>0.1</v>
      </c>
      <c r="D757" s="3" t="s">
        <v>6427</v>
      </c>
      <c r="E757" s="3" t="s">
        <v>6214</v>
      </c>
      <c r="F757" s="3">
        <v>2</v>
      </c>
      <c r="G757" s="1" t="s">
        <v>6130</v>
      </c>
      <c r="H757" s="1" t="s">
        <v>6131</v>
      </c>
    </row>
    <row r="758" spans="1:8" ht="15.75" customHeight="1" thickBot="1" x14ac:dyDescent="0.3">
      <c r="A758" s="1" t="s">
        <v>1070</v>
      </c>
      <c r="B758" s="1" t="s">
        <v>7146</v>
      </c>
      <c r="C758" s="3">
        <v>0.5</v>
      </c>
      <c r="D758" s="3" t="s">
        <v>6061</v>
      </c>
      <c r="E758" s="3" t="s">
        <v>6770</v>
      </c>
      <c r="F758" s="3">
        <v>4</v>
      </c>
      <c r="G758" s="1" t="s">
        <v>6053</v>
      </c>
      <c r="H758" s="1" t="s">
        <v>6157</v>
      </c>
    </row>
    <row r="759" spans="1:8" ht="15.75" customHeight="1" thickBot="1" x14ac:dyDescent="0.3">
      <c r="A759" s="1" t="s">
        <v>1072</v>
      </c>
      <c r="B759" s="1" t="s">
        <v>7147</v>
      </c>
      <c r="C759" s="3">
        <v>0.1</v>
      </c>
      <c r="D759" s="3" t="s">
        <v>6668</v>
      </c>
      <c r="E759" s="3" t="s">
        <v>6249</v>
      </c>
      <c r="F759" s="3">
        <v>3</v>
      </c>
      <c r="G759" s="1" t="s">
        <v>6130</v>
      </c>
      <c r="H759" s="1" t="s">
        <v>6153</v>
      </c>
    </row>
    <row r="760" spans="1:8" ht="15.75" customHeight="1" thickBot="1" x14ac:dyDescent="0.3">
      <c r="A760" s="1" t="s">
        <v>1066</v>
      </c>
      <c r="B760" s="1" t="s">
        <v>6966</v>
      </c>
      <c r="C760" s="3">
        <v>0.15</v>
      </c>
      <c r="D760" s="3" t="s">
        <v>7148</v>
      </c>
      <c r="E760" s="3" t="s">
        <v>6373</v>
      </c>
      <c r="F760" s="3">
        <v>7</v>
      </c>
      <c r="G760" s="1" t="s">
        <v>6130</v>
      </c>
      <c r="H760" s="1" t="s">
        <v>6167</v>
      </c>
    </row>
    <row r="761" spans="1:8" ht="15.75" customHeight="1" thickBot="1" x14ac:dyDescent="0.3">
      <c r="A761" s="1" t="s">
        <v>1074</v>
      </c>
      <c r="B761" s="1" t="s">
        <v>6562</v>
      </c>
      <c r="C761" s="3">
        <v>0</v>
      </c>
      <c r="D761" s="3" t="s">
        <v>6152</v>
      </c>
      <c r="E761" s="3" t="s">
        <v>6193</v>
      </c>
      <c r="F761" s="3">
        <v>3</v>
      </c>
      <c r="G761" s="1" t="s">
        <v>6053</v>
      </c>
      <c r="H761" s="1" t="s">
        <v>6063</v>
      </c>
    </row>
    <row r="762" spans="1:8" ht="15.75" customHeight="1" thickBot="1" x14ac:dyDescent="0.3">
      <c r="A762" s="1" t="s">
        <v>1076</v>
      </c>
      <c r="B762" s="1" t="s">
        <v>6889</v>
      </c>
      <c r="C762" s="3">
        <v>0.1</v>
      </c>
      <c r="D762" s="3" t="s">
        <v>7149</v>
      </c>
      <c r="E762" s="3" t="s">
        <v>6492</v>
      </c>
      <c r="F762" s="3">
        <v>3</v>
      </c>
      <c r="G762" s="1" t="s">
        <v>6058</v>
      </c>
      <c r="H762" s="1" t="s">
        <v>6059</v>
      </c>
    </row>
    <row r="763" spans="1:8" ht="15.75" customHeight="1" thickBot="1" x14ac:dyDescent="0.3">
      <c r="A763" s="1" t="s">
        <v>1078</v>
      </c>
      <c r="B763" s="1" t="s">
        <v>7150</v>
      </c>
      <c r="C763" s="3">
        <v>0</v>
      </c>
      <c r="D763" s="3" t="s">
        <v>7151</v>
      </c>
      <c r="E763" s="3" t="s">
        <v>6498</v>
      </c>
      <c r="F763" s="3">
        <v>3</v>
      </c>
      <c r="G763" s="1" t="s">
        <v>6058</v>
      </c>
      <c r="H763" s="1" t="s">
        <v>6059</v>
      </c>
    </row>
    <row r="764" spans="1:8" ht="15.75" customHeight="1" thickBot="1" x14ac:dyDescent="0.3">
      <c r="A764" s="1" t="s">
        <v>1078</v>
      </c>
      <c r="B764" s="1" t="s">
        <v>7152</v>
      </c>
      <c r="C764" s="3">
        <v>0</v>
      </c>
      <c r="D764" s="3" t="s">
        <v>6274</v>
      </c>
      <c r="E764" s="3" t="s">
        <v>6161</v>
      </c>
      <c r="F764" s="3">
        <v>1</v>
      </c>
      <c r="G764" s="1" t="s">
        <v>6058</v>
      </c>
      <c r="H764" s="1" t="s">
        <v>6218</v>
      </c>
    </row>
    <row r="765" spans="1:8" ht="15.75" customHeight="1" thickBot="1" x14ac:dyDescent="0.3">
      <c r="A765" s="1" t="s">
        <v>1076</v>
      </c>
      <c r="B765" s="1" t="s">
        <v>7153</v>
      </c>
      <c r="C765" s="3">
        <v>0</v>
      </c>
      <c r="D765" s="3" t="s">
        <v>7154</v>
      </c>
      <c r="E765" s="3" t="s">
        <v>6177</v>
      </c>
      <c r="F765" s="3">
        <v>5</v>
      </c>
      <c r="G765" s="1" t="s">
        <v>6053</v>
      </c>
      <c r="H765" s="1" t="s">
        <v>6063</v>
      </c>
    </row>
    <row r="766" spans="1:8" ht="15.75" customHeight="1" thickBot="1" x14ac:dyDescent="0.3">
      <c r="A766" s="1" t="s">
        <v>1076</v>
      </c>
      <c r="B766" s="1" t="s">
        <v>7155</v>
      </c>
      <c r="C766" s="3">
        <v>0</v>
      </c>
      <c r="D766" s="3" t="s">
        <v>6180</v>
      </c>
      <c r="E766" s="3" t="s">
        <v>6081</v>
      </c>
      <c r="F766" s="3">
        <v>1</v>
      </c>
      <c r="G766" s="1" t="s">
        <v>6053</v>
      </c>
      <c r="H766" s="1" t="s">
        <v>6112</v>
      </c>
    </row>
    <row r="767" spans="1:8" ht="15.75" customHeight="1" thickBot="1" x14ac:dyDescent="0.3">
      <c r="A767" s="1" t="s">
        <v>1076</v>
      </c>
      <c r="B767" s="1" t="s">
        <v>6083</v>
      </c>
      <c r="C767" s="3">
        <v>0.1</v>
      </c>
      <c r="D767" s="3" t="s">
        <v>7156</v>
      </c>
      <c r="E767" s="3" t="s">
        <v>7157</v>
      </c>
      <c r="F767" s="3">
        <v>5</v>
      </c>
      <c r="G767" s="1" t="s">
        <v>6053</v>
      </c>
      <c r="H767" s="1" t="s">
        <v>6070</v>
      </c>
    </row>
    <row r="768" spans="1:8" ht="15.75" customHeight="1" thickBot="1" x14ac:dyDescent="0.3">
      <c r="A768" s="1" t="s">
        <v>1078</v>
      </c>
      <c r="B768" s="1" t="s">
        <v>6832</v>
      </c>
      <c r="C768" s="3">
        <v>0</v>
      </c>
      <c r="D768" s="3" t="s">
        <v>7122</v>
      </c>
      <c r="E768" s="3" t="s">
        <v>6115</v>
      </c>
      <c r="F768" s="3">
        <v>2</v>
      </c>
      <c r="G768" s="1" t="s">
        <v>6053</v>
      </c>
      <c r="H768" s="1" t="s">
        <v>6054</v>
      </c>
    </row>
    <row r="769" spans="1:8" ht="15.75" customHeight="1" thickBot="1" x14ac:dyDescent="0.3">
      <c r="A769" s="1" t="s">
        <v>1078</v>
      </c>
      <c r="B769" s="1" t="s">
        <v>7158</v>
      </c>
      <c r="C769" s="3">
        <v>0.1</v>
      </c>
      <c r="D769" s="3" t="s">
        <v>6408</v>
      </c>
      <c r="E769" s="3" t="s">
        <v>6180</v>
      </c>
      <c r="F769" s="3">
        <v>7</v>
      </c>
      <c r="G769" s="1" t="s">
        <v>6053</v>
      </c>
      <c r="H769" s="1" t="s">
        <v>6070</v>
      </c>
    </row>
    <row r="770" spans="1:8" ht="15.75" customHeight="1" thickBot="1" x14ac:dyDescent="0.3">
      <c r="A770" s="1" t="s">
        <v>1079</v>
      </c>
      <c r="B770" s="1" t="s">
        <v>7159</v>
      </c>
      <c r="C770" s="3">
        <v>0</v>
      </c>
      <c r="D770" s="3" t="s">
        <v>7160</v>
      </c>
      <c r="E770" s="3" t="s">
        <v>6156</v>
      </c>
      <c r="F770" s="3">
        <v>5</v>
      </c>
      <c r="G770" s="1" t="s">
        <v>6058</v>
      </c>
      <c r="H770" s="1" t="s">
        <v>6218</v>
      </c>
    </row>
    <row r="771" spans="1:8" ht="15.75" customHeight="1" thickBot="1" x14ac:dyDescent="0.3">
      <c r="A771" s="1" t="s">
        <v>1079</v>
      </c>
      <c r="B771" s="1" t="s">
        <v>7161</v>
      </c>
      <c r="C771" s="3">
        <v>0</v>
      </c>
      <c r="D771" s="3" t="s">
        <v>6363</v>
      </c>
      <c r="E771" s="3" t="s">
        <v>6223</v>
      </c>
      <c r="F771" s="3">
        <v>3</v>
      </c>
      <c r="G771" s="1" t="s">
        <v>6053</v>
      </c>
      <c r="H771" s="1" t="s">
        <v>6070</v>
      </c>
    </row>
    <row r="772" spans="1:8" ht="15.75" customHeight="1" thickBot="1" x14ac:dyDescent="0.3">
      <c r="A772" s="1" t="s">
        <v>1079</v>
      </c>
      <c r="B772" s="1" t="s">
        <v>7162</v>
      </c>
      <c r="C772" s="3">
        <v>0</v>
      </c>
      <c r="D772" s="3" t="s">
        <v>7163</v>
      </c>
      <c r="E772" s="3" t="s">
        <v>6108</v>
      </c>
      <c r="F772" s="3">
        <v>3</v>
      </c>
      <c r="G772" s="1" t="s">
        <v>6130</v>
      </c>
      <c r="H772" s="1" t="s">
        <v>6153</v>
      </c>
    </row>
    <row r="773" spans="1:8" ht="15.75" customHeight="1" thickBot="1" x14ac:dyDescent="0.3">
      <c r="A773" s="1" t="s">
        <v>1083</v>
      </c>
      <c r="B773" s="1" t="s">
        <v>7164</v>
      </c>
      <c r="C773" s="3">
        <v>0</v>
      </c>
      <c r="D773" s="3" t="s">
        <v>7165</v>
      </c>
      <c r="E773" s="3" t="s">
        <v>6317</v>
      </c>
      <c r="F773" s="3">
        <v>2</v>
      </c>
      <c r="G773" s="1" t="s">
        <v>6053</v>
      </c>
      <c r="H773" s="1" t="s">
        <v>6157</v>
      </c>
    </row>
    <row r="774" spans="1:8" ht="15.75" customHeight="1" thickBot="1" x14ac:dyDescent="0.3">
      <c r="A774" s="1" t="s">
        <v>1086</v>
      </c>
      <c r="B774" s="1" t="s">
        <v>7059</v>
      </c>
      <c r="C774" s="3">
        <v>0</v>
      </c>
      <c r="D774" s="3" t="s">
        <v>6173</v>
      </c>
      <c r="E774" s="3" t="s">
        <v>6115</v>
      </c>
      <c r="F774" s="3">
        <v>2</v>
      </c>
      <c r="G774" s="1" t="s">
        <v>6053</v>
      </c>
      <c r="H774" s="1" t="s">
        <v>6112</v>
      </c>
    </row>
    <row r="775" spans="1:8" ht="15.75" customHeight="1" thickBot="1" x14ac:dyDescent="0.3">
      <c r="A775" s="1" t="s">
        <v>1090</v>
      </c>
      <c r="B775" s="1" t="s">
        <v>6109</v>
      </c>
      <c r="C775" s="3">
        <v>0</v>
      </c>
      <c r="D775" s="3" t="s">
        <v>6471</v>
      </c>
      <c r="E775" s="3" t="s">
        <v>6081</v>
      </c>
      <c r="F775" s="3">
        <v>2</v>
      </c>
      <c r="G775" s="1" t="s">
        <v>6053</v>
      </c>
      <c r="H775" s="1" t="s">
        <v>6112</v>
      </c>
    </row>
    <row r="776" spans="1:8" ht="15.75" customHeight="1" thickBot="1" x14ac:dyDescent="0.3">
      <c r="A776" s="1" t="s">
        <v>1093</v>
      </c>
      <c r="B776" s="1" t="s">
        <v>6565</v>
      </c>
      <c r="C776" s="3">
        <v>0.5</v>
      </c>
      <c r="D776" s="3" t="s">
        <v>7166</v>
      </c>
      <c r="E776" s="3" t="s">
        <v>7167</v>
      </c>
      <c r="F776" s="3">
        <v>2</v>
      </c>
      <c r="G776" s="1" t="s">
        <v>6130</v>
      </c>
      <c r="H776" s="1" t="s">
        <v>6167</v>
      </c>
    </row>
    <row r="777" spans="1:8" ht="15.75" customHeight="1" thickBot="1" x14ac:dyDescent="0.3">
      <c r="A777" s="1" t="s">
        <v>1088</v>
      </c>
      <c r="B777" s="1" t="s">
        <v>6794</v>
      </c>
      <c r="C777" s="3">
        <v>0.1</v>
      </c>
      <c r="D777" s="3" t="s">
        <v>6480</v>
      </c>
      <c r="E777" s="3" t="s">
        <v>6317</v>
      </c>
      <c r="F777" s="3">
        <v>3</v>
      </c>
      <c r="G777" s="1" t="s">
        <v>6053</v>
      </c>
      <c r="H777" s="1" t="s">
        <v>6116</v>
      </c>
    </row>
    <row r="778" spans="1:8" ht="15.75" customHeight="1" thickBot="1" x14ac:dyDescent="0.3">
      <c r="A778" s="1" t="s">
        <v>1088</v>
      </c>
      <c r="B778" s="1" t="s">
        <v>7168</v>
      </c>
      <c r="C778" s="3">
        <v>0.1</v>
      </c>
      <c r="D778" s="3" t="s">
        <v>6280</v>
      </c>
      <c r="E778" s="3" t="s">
        <v>6078</v>
      </c>
      <c r="F778" s="3">
        <v>2</v>
      </c>
      <c r="G778" s="1" t="s">
        <v>6130</v>
      </c>
      <c r="H778" s="1" t="s">
        <v>6153</v>
      </c>
    </row>
    <row r="779" spans="1:8" ht="15.75" customHeight="1" thickBot="1" x14ac:dyDescent="0.3">
      <c r="A779" s="1" t="s">
        <v>1100</v>
      </c>
      <c r="B779" s="1" t="s">
        <v>6611</v>
      </c>
      <c r="C779" s="3">
        <v>0.4</v>
      </c>
      <c r="D779" s="3" t="s">
        <v>7169</v>
      </c>
      <c r="E779" s="3" t="s">
        <v>7170</v>
      </c>
      <c r="F779" s="3">
        <v>2</v>
      </c>
      <c r="G779" s="1" t="s">
        <v>6130</v>
      </c>
      <c r="H779" s="1" t="s">
        <v>6153</v>
      </c>
    </row>
    <row r="780" spans="1:8" ht="15.75" customHeight="1" thickBot="1" x14ac:dyDescent="0.3">
      <c r="A780" s="1" t="s">
        <v>1103</v>
      </c>
      <c r="B780" s="1" t="s">
        <v>7171</v>
      </c>
      <c r="C780" s="3">
        <v>0.6</v>
      </c>
      <c r="D780" s="3" t="s">
        <v>7172</v>
      </c>
      <c r="E780" s="3" t="s">
        <v>7173</v>
      </c>
      <c r="F780" s="3">
        <v>4</v>
      </c>
      <c r="G780" s="1" t="s">
        <v>6058</v>
      </c>
      <c r="H780" s="1" t="s">
        <v>6095</v>
      </c>
    </row>
    <row r="781" spans="1:8" ht="15.75" customHeight="1" thickBot="1" x14ac:dyDescent="0.3">
      <c r="A781" s="1" t="s">
        <v>1098</v>
      </c>
      <c r="B781" s="1" t="s">
        <v>6215</v>
      </c>
      <c r="C781" s="3">
        <v>0</v>
      </c>
      <c r="D781" s="3" t="s">
        <v>6509</v>
      </c>
      <c r="E781" s="3" t="s">
        <v>6068</v>
      </c>
      <c r="F781" s="3">
        <v>2</v>
      </c>
      <c r="G781" s="1" t="s">
        <v>6053</v>
      </c>
      <c r="H781" s="1" t="s">
        <v>6063</v>
      </c>
    </row>
    <row r="782" spans="1:8" ht="15.75" customHeight="1" thickBot="1" x14ac:dyDescent="0.3">
      <c r="A782" s="1" t="s">
        <v>1103</v>
      </c>
      <c r="B782" s="1" t="s">
        <v>6067</v>
      </c>
      <c r="C782" s="3">
        <v>0.4</v>
      </c>
      <c r="D782" s="3" t="s">
        <v>6509</v>
      </c>
      <c r="E782" s="3" t="s">
        <v>6111</v>
      </c>
      <c r="F782" s="3">
        <v>5</v>
      </c>
      <c r="G782" s="1" t="s">
        <v>6053</v>
      </c>
      <c r="H782" s="1" t="s">
        <v>6070</v>
      </c>
    </row>
    <row r="783" spans="1:8" ht="15.75" customHeight="1" thickBot="1" x14ac:dyDescent="0.3">
      <c r="A783" s="1" t="s">
        <v>1103</v>
      </c>
      <c r="B783" s="1" t="s">
        <v>7174</v>
      </c>
      <c r="C783" s="3">
        <v>0.4</v>
      </c>
      <c r="D783" s="3" t="s">
        <v>6551</v>
      </c>
      <c r="E783" s="3" t="s">
        <v>6230</v>
      </c>
      <c r="F783" s="3">
        <v>1</v>
      </c>
      <c r="G783" s="1" t="s">
        <v>6053</v>
      </c>
      <c r="H783" s="1" t="s">
        <v>6070</v>
      </c>
    </row>
    <row r="784" spans="1:8" ht="15.75" customHeight="1" thickBot="1" x14ac:dyDescent="0.3">
      <c r="A784" s="1" t="s">
        <v>1103</v>
      </c>
      <c r="B784" s="1" t="s">
        <v>6809</v>
      </c>
      <c r="C784" s="3">
        <v>0.4</v>
      </c>
      <c r="D784" s="3" t="s">
        <v>6304</v>
      </c>
      <c r="E784" s="3" t="s">
        <v>6069</v>
      </c>
      <c r="F784" s="3">
        <v>3</v>
      </c>
      <c r="G784" s="1" t="s">
        <v>6053</v>
      </c>
      <c r="H784" s="1" t="s">
        <v>6070</v>
      </c>
    </row>
    <row r="785" spans="1:8" ht="15.75" customHeight="1" thickBot="1" x14ac:dyDescent="0.3">
      <c r="A785" s="1" t="s">
        <v>1103</v>
      </c>
      <c r="B785" s="1" t="s">
        <v>7045</v>
      </c>
      <c r="C785" s="3">
        <v>0.4</v>
      </c>
      <c r="D785" s="3" t="s">
        <v>7046</v>
      </c>
      <c r="E785" s="3" t="s">
        <v>7047</v>
      </c>
      <c r="F785" s="3">
        <v>12</v>
      </c>
      <c r="G785" s="1" t="s">
        <v>6053</v>
      </c>
      <c r="H785" s="1" t="s">
        <v>6070</v>
      </c>
    </row>
    <row r="786" spans="1:8" ht="15.75" customHeight="1" thickBot="1" x14ac:dyDescent="0.3">
      <c r="A786" s="1" t="s">
        <v>1103</v>
      </c>
      <c r="B786" s="1" t="s">
        <v>7175</v>
      </c>
      <c r="C786" s="3">
        <v>0.4</v>
      </c>
      <c r="D786" s="3" t="s">
        <v>7176</v>
      </c>
      <c r="E786" s="3" t="s">
        <v>7177</v>
      </c>
      <c r="F786" s="3">
        <v>5</v>
      </c>
      <c r="G786" s="1" t="s">
        <v>6130</v>
      </c>
      <c r="H786" s="1" t="s">
        <v>6153</v>
      </c>
    </row>
    <row r="787" spans="1:8" ht="15.75" customHeight="1" thickBot="1" x14ac:dyDescent="0.3">
      <c r="A787" s="1" t="s">
        <v>1095</v>
      </c>
      <c r="B787" s="1" t="s">
        <v>7178</v>
      </c>
      <c r="C787" s="3">
        <v>0</v>
      </c>
      <c r="D787" s="3" t="s">
        <v>6480</v>
      </c>
      <c r="E787" s="3" t="s">
        <v>6133</v>
      </c>
      <c r="F787" s="3">
        <v>4</v>
      </c>
      <c r="G787" s="1" t="s">
        <v>6058</v>
      </c>
      <c r="H787" s="1" t="s">
        <v>6218</v>
      </c>
    </row>
    <row r="788" spans="1:8" ht="15.75" customHeight="1" thickBot="1" x14ac:dyDescent="0.3">
      <c r="A788" s="1" t="s">
        <v>1116</v>
      </c>
      <c r="B788" s="1" t="s">
        <v>7045</v>
      </c>
      <c r="C788" s="3">
        <v>0.1</v>
      </c>
      <c r="D788" s="3" t="s">
        <v>6860</v>
      </c>
      <c r="E788" s="3" t="s">
        <v>6161</v>
      </c>
      <c r="F788" s="3">
        <v>2</v>
      </c>
      <c r="G788" s="1" t="s">
        <v>6053</v>
      </c>
      <c r="H788" s="1" t="s">
        <v>6070</v>
      </c>
    </row>
    <row r="789" spans="1:8" ht="15.75" customHeight="1" thickBot="1" x14ac:dyDescent="0.3">
      <c r="A789" s="1" t="s">
        <v>1107</v>
      </c>
      <c r="B789" s="1" t="s">
        <v>7179</v>
      </c>
      <c r="C789" s="3">
        <v>0</v>
      </c>
      <c r="D789" s="3" t="s">
        <v>6480</v>
      </c>
      <c r="E789" s="3" t="s">
        <v>6081</v>
      </c>
      <c r="F789" s="3">
        <v>5</v>
      </c>
      <c r="G789" s="1" t="s">
        <v>6053</v>
      </c>
      <c r="H789" s="1" t="s">
        <v>6163</v>
      </c>
    </row>
    <row r="790" spans="1:8" ht="15.75" customHeight="1" thickBot="1" x14ac:dyDescent="0.3">
      <c r="A790" s="1" t="s">
        <v>1122</v>
      </c>
      <c r="B790" s="1" t="s">
        <v>6645</v>
      </c>
      <c r="C790" s="3">
        <v>0.5</v>
      </c>
      <c r="D790" s="3" t="s">
        <v>7180</v>
      </c>
      <c r="E790" s="3" t="s">
        <v>6733</v>
      </c>
      <c r="F790" s="3">
        <v>14</v>
      </c>
      <c r="G790" s="1" t="s">
        <v>6053</v>
      </c>
      <c r="H790" s="1" t="s">
        <v>6063</v>
      </c>
    </row>
    <row r="791" spans="1:8" ht="15.75" customHeight="1" thickBot="1" x14ac:dyDescent="0.3">
      <c r="A791" s="1" t="s">
        <v>1122</v>
      </c>
      <c r="B791" s="1" t="s">
        <v>6470</v>
      </c>
      <c r="C791" s="3">
        <v>0.5</v>
      </c>
      <c r="D791" s="3" t="s">
        <v>6098</v>
      </c>
      <c r="E791" s="3" t="s">
        <v>6489</v>
      </c>
      <c r="F791" s="3">
        <v>3</v>
      </c>
      <c r="G791" s="1" t="s">
        <v>6053</v>
      </c>
      <c r="H791" s="1" t="s">
        <v>6116</v>
      </c>
    </row>
    <row r="792" spans="1:8" ht="15.75" customHeight="1" thickBot="1" x14ac:dyDescent="0.3">
      <c r="A792" s="1" t="s">
        <v>1122</v>
      </c>
      <c r="B792" s="1" t="s">
        <v>6224</v>
      </c>
      <c r="C792" s="3">
        <v>0.5</v>
      </c>
      <c r="D792" s="3" t="s">
        <v>6317</v>
      </c>
      <c r="E792" s="3" t="s">
        <v>6489</v>
      </c>
      <c r="F792" s="3">
        <v>3</v>
      </c>
      <c r="G792" s="1" t="s">
        <v>6053</v>
      </c>
      <c r="H792" s="1" t="s">
        <v>6116</v>
      </c>
    </row>
    <row r="793" spans="1:8" ht="15.75" customHeight="1" thickBot="1" x14ac:dyDescent="0.3">
      <c r="A793" s="1" t="s">
        <v>1122</v>
      </c>
      <c r="B793" s="1" t="s">
        <v>6565</v>
      </c>
      <c r="C793" s="3">
        <v>0.5</v>
      </c>
      <c r="D793" s="3" t="s">
        <v>7176</v>
      </c>
      <c r="E793" s="3" t="s">
        <v>7181</v>
      </c>
      <c r="F793" s="3">
        <v>3</v>
      </c>
      <c r="G793" s="1" t="s">
        <v>6130</v>
      </c>
      <c r="H793" s="1" t="s">
        <v>6167</v>
      </c>
    </row>
    <row r="794" spans="1:8" ht="15.75" customHeight="1" thickBot="1" x14ac:dyDescent="0.3">
      <c r="A794" s="1" t="s">
        <v>1109</v>
      </c>
      <c r="B794" s="1" t="s">
        <v>6055</v>
      </c>
      <c r="C794" s="3">
        <v>0.1</v>
      </c>
      <c r="D794" s="3" t="s">
        <v>7073</v>
      </c>
      <c r="E794" s="3" t="s">
        <v>6314</v>
      </c>
      <c r="F794" s="3">
        <v>4</v>
      </c>
      <c r="G794" s="1" t="s">
        <v>6058</v>
      </c>
      <c r="H794" s="1" t="s">
        <v>6059</v>
      </c>
    </row>
    <row r="795" spans="1:8" ht="15.75" customHeight="1" thickBot="1" x14ac:dyDescent="0.3">
      <c r="A795" s="1" t="s">
        <v>1119</v>
      </c>
      <c r="B795" s="1" t="s">
        <v>6518</v>
      </c>
      <c r="C795" s="3">
        <v>0</v>
      </c>
      <c r="D795" s="3" t="s">
        <v>6118</v>
      </c>
      <c r="E795" s="3" t="s">
        <v>6180</v>
      </c>
      <c r="F795" s="3">
        <v>3</v>
      </c>
      <c r="G795" s="1" t="s">
        <v>6053</v>
      </c>
      <c r="H795" s="1" t="s">
        <v>6063</v>
      </c>
    </row>
    <row r="796" spans="1:8" ht="15.75" customHeight="1" thickBot="1" x14ac:dyDescent="0.3">
      <c r="A796" s="1" t="s">
        <v>1112</v>
      </c>
      <c r="B796" s="1" t="s">
        <v>7182</v>
      </c>
      <c r="C796" s="3">
        <v>0</v>
      </c>
      <c r="D796" s="3" t="s">
        <v>6108</v>
      </c>
      <c r="E796" s="3" t="s">
        <v>6222</v>
      </c>
      <c r="F796" s="3">
        <v>4</v>
      </c>
      <c r="G796" s="1" t="s">
        <v>6053</v>
      </c>
      <c r="H796" s="1" t="s">
        <v>6116</v>
      </c>
    </row>
    <row r="797" spans="1:8" ht="15.75" customHeight="1" thickBot="1" x14ac:dyDescent="0.3">
      <c r="A797" s="1" t="s">
        <v>1112</v>
      </c>
      <c r="B797" s="1" t="s">
        <v>6857</v>
      </c>
      <c r="C797" s="3">
        <v>0</v>
      </c>
      <c r="D797" s="3" t="s">
        <v>6376</v>
      </c>
      <c r="E797" s="3" t="s">
        <v>6062</v>
      </c>
      <c r="F797" s="3">
        <v>3</v>
      </c>
      <c r="G797" s="1" t="s">
        <v>6053</v>
      </c>
      <c r="H797" s="1" t="s">
        <v>6182</v>
      </c>
    </row>
    <row r="798" spans="1:8" ht="15.75" customHeight="1" thickBot="1" x14ac:dyDescent="0.3">
      <c r="A798" s="1" t="s">
        <v>1112</v>
      </c>
      <c r="B798" s="1" t="s">
        <v>6483</v>
      </c>
      <c r="C798" s="3">
        <v>0</v>
      </c>
      <c r="D798" s="3" t="s">
        <v>6110</v>
      </c>
      <c r="E798" s="3" t="s">
        <v>6230</v>
      </c>
      <c r="F798" s="3">
        <v>2</v>
      </c>
      <c r="G798" s="1" t="s">
        <v>6053</v>
      </c>
      <c r="H798" s="1" t="s">
        <v>6082</v>
      </c>
    </row>
    <row r="799" spans="1:8" ht="15.75" customHeight="1" thickBot="1" x14ac:dyDescent="0.3">
      <c r="A799" s="1" t="s">
        <v>1112</v>
      </c>
      <c r="B799" s="1" t="s">
        <v>6779</v>
      </c>
      <c r="C799" s="3">
        <v>0.4</v>
      </c>
      <c r="D799" s="3" t="s">
        <v>6390</v>
      </c>
      <c r="E799" s="3" t="s">
        <v>6770</v>
      </c>
      <c r="F799" s="3">
        <v>3</v>
      </c>
      <c r="G799" s="1" t="s">
        <v>6053</v>
      </c>
      <c r="H799" s="1" t="s">
        <v>6070</v>
      </c>
    </row>
    <row r="800" spans="1:8" ht="15.75" customHeight="1" thickBot="1" x14ac:dyDescent="0.3">
      <c r="A800" s="1" t="s">
        <v>1133</v>
      </c>
      <c r="B800" s="1" t="s">
        <v>7183</v>
      </c>
      <c r="C800" s="3">
        <v>0</v>
      </c>
      <c r="D800" s="3" t="s">
        <v>6524</v>
      </c>
      <c r="E800" s="3" t="s">
        <v>6363</v>
      </c>
      <c r="F800" s="3">
        <v>3</v>
      </c>
      <c r="G800" s="1" t="s">
        <v>6053</v>
      </c>
      <c r="H800" s="1" t="s">
        <v>6063</v>
      </c>
    </row>
    <row r="801" spans="1:8" ht="15.75" customHeight="1" thickBot="1" x14ac:dyDescent="0.3">
      <c r="A801" s="1" t="s">
        <v>1133</v>
      </c>
      <c r="B801" s="1" t="s">
        <v>7184</v>
      </c>
      <c r="C801" s="3">
        <v>0</v>
      </c>
      <c r="D801" s="3" t="s">
        <v>6492</v>
      </c>
      <c r="E801" s="3" t="s">
        <v>6360</v>
      </c>
      <c r="F801" s="3">
        <v>2</v>
      </c>
      <c r="G801" s="1" t="s">
        <v>6053</v>
      </c>
      <c r="H801" s="1" t="s">
        <v>6163</v>
      </c>
    </row>
    <row r="802" spans="1:8" ht="15.75" customHeight="1" thickBot="1" x14ac:dyDescent="0.3">
      <c r="A802" s="1" t="s">
        <v>1133</v>
      </c>
      <c r="B802" s="1" t="s">
        <v>7185</v>
      </c>
      <c r="C802" s="3">
        <v>0.15</v>
      </c>
      <c r="D802" s="3" t="s">
        <v>6548</v>
      </c>
      <c r="E802" s="3" t="s">
        <v>6296</v>
      </c>
      <c r="F802" s="3">
        <v>2</v>
      </c>
      <c r="G802" s="1" t="s">
        <v>6130</v>
      </c>
      <c r="H802" s="1" t="s">
        <v>6167</v>
      </c>
    </row>
    <row r="803" spans="1:8" ht="15.75" customHeight="1" thickBot="1" x14ac:dyDescent="0.3">
      <c r="A803" s="1" t="s">
        <v>1123</v>
      </c>
      <c r="B803" s="1" t="s">
        <v>6507</v>
      </c>
      <c r="C803" s="3">
        <v>0.2</v>
      </c>
      <c r="D803" s="3" t="s">
        <v>7186</v>
      </c>
      <c r="E803" s="3" t="s">
        <v>6493</v>
      </c>
      <c r="F803" s="3">
        <v>2</v>
      </c>
      <c r="G803" s="1" t="s">
        <v>6058</v>
      </c>
      <c r="H803" s="1" t="s">
        <v>6095</v>
      </c>
    </row>
    <row r="804" spans="1:8" ht="15.75" customHeight="1" thickBot="1" x14ac:dyDescent="0.3">
      <c r="A804" s="1" t="s">
        <v>1129</v>
      </c>
      <c r="B804" s="1" t="s">
        <v>6178</v>
      </c>
      <c r="C804" s="3">
        <v>0.1</v>
      </c>
      <c r="D804" s="3" t="s">
        <v>7187</v>
      </c>
      <c r="E804" s="3" t="s">
        <v>6227</v>
      </c>
      <c r="F804" s="3">
        <v>3</v>
      </c>
      <c r="G804" s="1" t="s">
        <v>6053</v>
      </c>
      <c r="H804" s="1" t="s">
        <v>6070</v>
      </c>
    </row>
    <row r="805" spans="1:8" ht="15.75" customHeight="1" thickBot="1" x14ac:dyDescent="0.3">
      <c r="A805" s="1" t="s">
        <v>1129</v>
      </c>
      <c r="B805" s="1" t="s">
        <v>6558</v>
      </c>
      <c r="C805" s="3">
        <v>0</v>
      </c>
      <c r="D805" s="3" t="s">
        <v>6760</v>
      </c>
      <c r="E805" s="3" t="s">
        <v>6051</v>
      </c>
      <c r="F805" s="3">
        <v>7</v>
      </c>
      <c r="G805" s="1" t="s">
        <v>6053</v>
      </c>
      <c r="H805" s="1" t="s">
        <v>6163</v>
      </c>
    </row>
    <row r="806" spans="1:8" ht="15.75" customHeight="1" thickBot="1" x14ac:dyDescent="0.3">
      <c r="A806" s="1" t="s">
        <v>1131</v>
      </c>
      <c r="B806" s="1" t="s">
        <v>6523</v>
      </c>
      <c r="C806" s="3">
        <v>0</v>
      </c>
      <c r="D806" s="3" t="s">
        <v>6557</v>
      </c>
      <c r="E806" s="3" t="s">
        <v>6272</v>
      </c>
      <c r="F806" s="3">
        <v>1</v>
      </c>
      <c r="G806" s="1" t="s">
        <v>6053</v>
      </c>
      <c r="H806" s="1" t="s">
        <v>6063</v>
      </c>
    </row>
    <row r="807" spans="1:8" ht="15.75" customHeight="1" thickBot="1" x14ac:dyDescent="0.3">
      <c r="A807" s="1" t="s">
        <v>1127</v>
      </c>
      <c r="B807" s="1" t="s">
        <v>7188</v>
      </c>
      <c r="C807" s="3">
        <v>0</v>
      </c>
      <c r="D807" s="3" t="s">
        <v>6068</v>
      </c>
      <c r="E807" s="3" t="s">
        <v>6214</v>
      </c>
      <c r="F807" s="3">
        <v>1</v>
      </c>
      <c r="G807" s="1" t="s">
        <v>6053</v>
      </c>
      <c r="H807" s="1" t="s">
        <v>6082</v>
      </c>
    </row>
    <row r="808" spans="1:8" ht="15.75" customHeight="1" thickBot="1" x14ac:dyDescent="0.3">
      <c r="A808" s="1" t="s">
        <v>1123</v>
      </c>
      <c r="B808" s="1" t="s">
        <v>6103</v>
      </c>
      <c r="C808" s="3">
        <v>0</v>
      </c>
      <c r="D808" s="3" t="s">
        <v>6104</v>
      </c>
      <c r="E808" s="3" t="s">
        <v>6105</v>
      </c>
      <c r="F808" s="3">
        <v>1</v>
      </c>
      <c r="G808" s="1" t="s">
        <v>6053</v>
      </c>
      <c r="H808" s="1" t="s">
        <v>6063</v>
      </c>
    </row>
    <row r="809" spans="1:8" ht="15.75" customHeight="1" thickBot="1" x14ac:dyDescent="0.3">
      <c r="A809" s="1" t="s">
        <v>1138</v>
      </c>
      <c r="B809" s="1" t="s">
        <v>7189</v>
      </c>
      <c r="C809" s="3">
        <v>0</v>
      </c>
      <c r="D809" s="3" t="s">
        <v>7190</v>
      </c>
      <c r="E809" s="3" t="s">
        <v>6201</v>
      </c>
      <c r="F809" s="3">
        <v>3</v>
      </c>
      <c r="G809" s="1" t="s">
        <v>6130</v>
      </c>
      <c r="H809" s="1" t="s">
        <v>6188</v>
      </c>
    </row>
    <row r="810" spans="1:8" ht="15.75" customHeight="1" thickBot="1" x14ac:dyDescent="0.3">
      <c r="A810" s="1" t="s">
        <v>1141</v>
      </c>
      <c r="B810" s="1" t="s">
        <v>7191</v>
      </c>
      <c r="C810" s="3">
        <v>0</v>
      </c>
      <c r="D810" s="3" t="s">
        <v>7192</v>
      </c>
      <c r="E810" s="3" t="s">
        <v>6466</v>
      </c>
      <c r="F810" s="3">
        <v>5</v>
      </c>
      <c r="G810" s="1" t="s">
        <v>6058</v>
      </c>
      <c r="H810" s="1" t="s">
        <v>6059</v>
      </c>
    </row>
    <row r="811" spans="1:8" ht="15.75" customHeight="1" thickBot="1" x14ac:dyDescent="0.3">
      <c r="A811" s="1" t="s">
        <v>1140</v>
      </c>
      <c r="B811" s="1" t="s">
        <v>7193</v>
      </c>
      <c r="C811" s="3">
        <v>0</v>
      </c>
      <c r="D811" s="3" t="s">
        <v>7194</v>
      </c>
      <c r="E811" s="3" t="s">
        <v>6051</v>
      </c>
      <c r="F811" s="3">
        <v>6</v>
      </c>
      <c r="G811" s="1" t="s">
        <v>6130</v>
      </c>
      <c r="H811" s="1" t="s">
        <v>6188</v>
      </c>
    </row>
    <row r="812" spans="1:8" ht="15.75" customHeight="1" thickBot="1" x14ac:dyDescent="0.3">
      <c r="A812" s="1" t="s">
        <v>1136</v>
      </c>
      <c r="B812" s="1" t="s">
        <v>7195</v>
      </c>
      <c r="C812" s="3">
        <v>0</v>
      </c>
      <c r="D812" s="3" t="s">
        <v>6294</v>
      </c>
      <c r="E812" s="3" t="s">
        <v>6360</v>
      </c>
      <c r="F812" s="3">
        <v>2</v>
      </c>
      <c r="G812" s="1" t="s">
        <v>6058</v>
      </c>
      <c r="H812" s="1" t="s">
        <v>6095</v>
      </c>
    </row>
    <row r="813" spans="1:8" ht="15.75" customHeight="1" thickBot="1" x14ac:dyDescent="0.3">
      <c r="A813" s="1" t="s">
        <v>1136</v>
      </c>
      <c r="B813" s="1" t="s">
        <v>7196</v>
      </c>
      <c r="C813" s="3">
        <v>0</v>
      </c>
      <c r="D813" s="3" t="s">
        <v>7197</v>
      </c>
      <c r="E813" s="3" t="s">
        <v>6180</v>
      </c>
      <c r="F813" s="3">
        <v>4</v>
      </c>
      <c r="G813" s="1" t="s">
        <v>6053</v>
      </c>
      <c r="H813" s="1" t="s">
        <v>6157</v>
      </c>
    </row>
    <row r="814" spans="1:8" ht="15.75" customHeight="1" thickBot="1" x14ac:dyDescent="0.3">
      <c r="A814" s="1" t="s">
        <v>1136</v>
      </c>
      <c r="B814" s="1" t="s">
        <v>7198</v>
      </c>
      <c r="C814" s="3">
        <v>0</v>
      </c>
      <c r="D814" s="3" t="s">
        <v>6133</v>
      </c>
      <c r="E814" s="3" t="s">
        <v>6156</v>
      </c>
      <c r="F814" s="3">
        <v>2</v>
      </c>
      <c r="G814" s="1" t="s">
        <v>6053</v>
      </c>
      <c r="H814" s="1" t="s">
        <v>6112</v>
      </c>
    </row>
    <row r="815" spans="1:8" ht="15.75" customHeight="1" thickBot="1" x14ac:dyDescent="0.3">
      <c r="A815" s="1" t="s">
        <v>1143</v>
      </c>
      <c r="B815" s="1" t="s">
        <v>7199</v>
      </c>
      <c r="C815" s="3">
        <v>0.6</v>
      </c>
      <c r="D815" s="3" t="s">
        <v>6673</v>
      </c>
      <c r="E815" s="3" t="s">
        <v>7200</v>
      </c>
      <c r="F815" s="3">
        <v>2</v>
      </c>
      <c r="G815" s="1" t="s">
        <v>6058</v>
      </c>
      <c r="H815" s="1" t="s">
        <v>6218</v>
      </c>
    </row>
    <row r="816" spans="1:8" ht="15.75" customHeight="1" thickBot="1" x14ac:dyDescent="0.3">
      <c r="A816" s="1" t="s">
        <v>1142</v>
      </c>
      <c r="B816" s="1" t="s">
        <v>6729</v>
      </c>
      <c r="C816" s="3">
        <v>0.2</v>
      </c>
      <c r="D816" s="3" t="s">
        <v>6533</v>
      </c>
      <c r="E816" s="3" t="s">
        <v>6302</v>
      </c>
      <c r="F816" s="3">
        <v>5</v>
      </c>
      <c r="G816" s="1" t="s">
        <v>6058</v>
      </c>
      <c r="H816" s="1" t="s">
        <v>6218</v>
      </c>
    </row>
    <row r="817" spans="1:8" ht="15.75" customHeight="1" thickBot="1" x14ac:dyDescent="0.3">
      <c r="A817" s="1" t="s">
        <v>1142</v>
      </c>
      <c r="B817" s="1" t="s">
        <v>6096</v>
      </c>
      <c r="C817" s="3">
        <v>0.5</v>
      </c>
      <c r="D817" s="3" t="s">
        <v>6648</v>
      </c>
      <c r="E817" s="3" t="s">
        <v>6973</v>
      </c>
      <c r="F817" s="3">
        <v>6</v>
      </c>
      <c r="G817" s="1" t="s">
        <v>6053</v>
      </c>
      <c r="H817" s="1" t="s">
        <v>6063</v>
      </c>
    </row>
    <row r="818" spans="1:8" ht="15.75" customHeight="1" thickBot="1" x14ac:dyDescent="0.3">
      <c r="A818" s="1" t="s">
        <v>1147</v>
      </c>
      <c r="B818" s="1" t="s">
        <v>7178</v>
      </c>
      <c r="C818" s="3">
        <v>0</v>
      </c>
      <c r="D818" s="3" t="s">
        <v>6480</v>
      </c>
      <c r="E818" s="3" t="s">
        <v>6133</v>
      </c>
      <c r="F818" s="3">
        <v>4</v>
      </c>
      <c r="G818" s="1" t="s">
        <v>6058</v>
      </c>
      <c r="H818" s="1" t="s">
        <v>6218</v>
      </c>
    </row>
    <row r="819" spans="1:8" ht="15.75" customHeight="1" thickBot="1" x14ac:dyDescent="0.3">
      <c r="A819" s="1" t="s">
        <v>1147</v>
      </c>
      <c r="B819" s="1" t="s">
        <v>6845</v>
      </c>
      <c r="C819" s="3">
        <v>0</v>
      </c>
      <c r="D819" s="3" t="s">
        <v>6292</v>
      </c>
      <c r="E819" s="3" t="s">
        <v>6118</v>
      </c>
      <c r="F819" s="3">
        <v>3</v>
      </c>
      <c r="G819" s="1" t="s">
        <v>6053</v>
      </c>
      <c r="H819" s="1" t="s">
        <v>6163</v>
      </c>
    </row>
    <row r="820" spans="1:8" ht="15.75" customHeight="1" thickBot="1" x14ac:dyDescent="0.3">
      <c r="A820" s="1" t="s">
        <v>1144</v>
      </c>
      <c r="B820" s="1" t="s">
        <v>7201</v>
      </c>
      <c r="C820" s="3">
        <v>0</v>
      </c>
      <c r="D820" s="3" t="s">
        <v>6105</v>
      </c>
      <c r="E820" s="3" t="s">
        <v>6214</v>
      </c>
      <c r="F820" s="3">
        <v>2</v>
      </c>
      <c r="G820" s="1" t="s">
        <v>6053</v>
      </c>
      <c r="H820" s="1" t="s">
        <v>6116</v>
      </c>
    </row>
    <row r="821" spans="1:8" ht="15.75" customHeight="1" thickBot="1" x14ac:dyDescent="0.3">
      <c r="A821" s="1" t="s">
        <v>1149</v>
      </c>
      <c r="B821" s="1" t="s">
        <v>7202</v>
      </c>
      <c r="C821" s="3">
        <v>0.1</v>
      </c>
      <c r="D821" s="3" t="s">
        <v>6848</v>
      </c>
      <c r="E821" s="3" t="s">
        <v>6230</v>
      </c>
      <c r="F821" s="3">
        <v>3</v>
      </c>
      <c r="G821" s="1" t="s">
        <v>6053</v>
      </c>
      <c r="H821" s="1" t="s">
        <v>6070</v>
      </c>
    </row>
    <row r="822" spans="1:8" ht="15.75" customHeight="1" thickBot="1" x14ac:dyDescent="0.3">
      <c r="A822" s="1" t="s">
        <v>1149</v>
      </c>
      <c r="B822" s="1" t="s">
        <v>6969</v>
      </c>
      <c r="C822" s="3">
        <v>0.15</v>
      </c>
      <c r="D822" s="3" t="s">
        <v>7203</v>
      </c>
      <c r="E822" s="3" t="s">
        <v>6973</v>
      </c>
      <c r="F822" s="3">
        <v>3</v>
      </c>
      <c r="G822" s="1" t="s">
        <v>6130</v>
      </c>
      <c r="H822" s="1" t="s">
        <v>6131</v>
      </c>
    </row>
    <row r="823" spans="1:8" ht="15.75" customHeight="1" thickBot="1" x14ac:dyDescent="0.3">
      <c r="A823" s="1" t="s">
        <v>1150</v>
      </c>
      <c r="B823" s="1" t="s">
        <v>7204</v>
      </c>
      <c r="C823" s="3">
        <v>0.5</v>
      </c>
      <c r="D823" s="3" t="s">
        <v>6304</v>
      </c>
      <c r="E823" s="3" t="s">
        <v>6252</v>
      </c>
      <c r="F823" s="3">
        <v>4</v>
      </c>
      <c r="G823" s="1" t="s">
        <v>6053</v>
      </c>
      <c r="H823" s="1" t="s">
        <v>6163</v>
      </c>
    </row>
    <row r="824" spans="1:8" ht="15.75" customHeight="1" thickBot="1" x14ac:dyDescent="0.3">
      <c r="A824" s="1" t="s">
        <v>1150</v>
      </c>
      <c r="B824" s="1" t="s">
        <v>6816</v>
      </c>
      <c r="C824" s="3">
        <v>0.5</v>
      </c>
      <c r="D824" s="3" t="s">
        <v>6549</v>
      </c>
      <c r="E824" s="3" t="s">
        <v>7205</v>
      </c>
      <c r="F824" s="3">
        <v>3</v>
      </c>
      <c r="G824" s="1" t="s">
        <v>6130</v>
      </c>
      <c r="H824" s="1" t="s">
        <v>6167</v>
      </c>
    </row>
    <row r="825" spans="1:8" ht="15.75" customHeight="1" thickBot="1" x14ac:dyDescent="0.3">
      <c r="A825" s="1" t="s">
        <v>1151</v>
      </c>
      <c r="B825" s="1" t="s">
        <v>7206</v>
      </c>
      <c r="C825" s="3">
        <v>0</v>
      </c>
      <c r="D825" s="3" t="s">
        <v>6867</v>
      </c>
      <c r="E825" s="3" t="s">
        <v>6209</v>
      </c>
      <c r="F825" s="3">
        <v>6</v>
      </c>
      <c r="G825" s="1" t="s">
        <v>6053</v>
      </c>
      <c r="H825" s="1" t="s">
        <v>6063</v>
      </c>
    </row>
    <row r="826" spans="1:8" ht="15.75" customHeight="1" thickBot="1" x14ac:dyDescent="0.3">
      <c r="A826" s="1" t="s">
        <v>1151</v>
      </c>
      <c r="B826" s="1" t="s">
        <v>7207</v>
      </c>
      <c r="C826" s="3">
        <v>0.1</v>
      </c>
      <c r="D826" s="3" t="s">
        <v>7208</v>
      </c>
      <c r="E826" s="3" t="s">
        <v>6771</v>
      </c>
      <c r="F826" s="3">
        <v>2</v>
      </c>
      <c r="G826" s="1" t="s">
        <v>6053</v>
      </c>
      <c r="H826" s="1" t="s">
        <v>6070</v>
      </c>
    </row>
    <row r="827" spans="1:8" ht="15.75" customHeight="1" thickBot="1" x14ac:dyDescent="0.3">
      <c r="A827" s="1" t="s">
        <v>1153</v>
      </c>
      <c r="B827" s="1" t="s">
        <v>7209</v>
      </c>
      <c r="C827" s="3">
        <v>0</v>
      </c>
      <c r="D827" s="3" t="s">
        <v>6138</v>
      </c>
      <c r="E827" s="3" t="s">
        <v>6281</v>
      </c>
      <c r="F827" s="3">
        <v>4</v>
      </c>
      <c r="G827" s="1" t="s">
        <v>6053</v>
      </c>
      <c r="H827" s="1" t="s">
        <v>6082</v>
      </c>
    </row>
    <row r="828" spans="1:8" ht="15.75" customHeight="1" thickBot="1" x14ac:dyDescent="0.3">
      <c r="A828" s="1" t="s">
        <v>1153</v>
      </c>
      <c r="B828" s="1" t="s">
        <v>6745</v>
      </c>
      <c r="C828" s="3">
        <v>0.1</v>
      </c>
      <c r="D828" s="3" t="s">
        <v>7210</v>
      </c>
      <c r="E828" s="3" t="s">
        <v>7043</v>
      </c>
      <c r="F828" s="3">
        <v>6</v>
      </c>
      <c r="G828" s="1" t="s">
        <v>6053</v>
      </c>
      <c r="H828" s="1" t="s">
        <v>6070</v>
      </c>
    </row>
    <row r="829" spans="1:8" ht="15.75" customHeight="1" thickBot="1" x14ac:dyDescent="0.3">
      <c r="A829" s="1" t="s">
        <v>1153</v>
      </c>
      <c r="B829" s="1" t="s">
        <v>6830</v>
      </c>
      <c r="C829" s="3">
        <v>0.1</v>
      </c>
      <c r="D829" s="3" t="s">
        <v>7211</v>
      </c>
      <c r="E829" s="3" t="s">
        <v>6489</v>
      </c>
      <c r="F829" s="3">
        <v>3</v>
      </c>
      <c r="G829" s="1" t="s">
        <v>6053</v>
      </c>
      <c r="H829" s="1" t="s">
        <v>6070</v>
      </c>
    </row>
    <row r="830" spans="1:8" ht="15.75" customHeight="1" thickBot="1" x14ac:dyDescent="0.3">
      <c r="A830" s="1" t="s">
        <v>1157</v>
      </c>
      <c r="B830" s="1" t="s">
        <v>6297</v>
      </c>
      <c r="C830" s="3">
        <v>0</v>
      </c>
      <c r="D830" s="3" t="s">
        <v>6814</v>
      </c>
      <c r="E830" s="3" t="s">
        <v>6551</v>
      </c>
      <c r="F830" s="3">
        <v>4</v>
      </c>
      <c r="G830" s="1" t="s">
        <v>6053</v>
      </c>
      <c r="H830" s="1" t="s">
        <v>6070</v>
      </c>
    </row>
    <row r="831" spans="1:8" ht="15.75" customHeight="1" thickBot="1" x14ac:dyDescent="0.3">
      <c r="A831" s="1" t="s">
        <v>1155</v>
      </c>
      <c r="B831" s="1" t="s">
        <v>7212</v>
      </c>
      <c r="C831" s="3">
        <v>0</v>
      </c>
      <c r="D831" s="3" t="s">
        <v>7011</v>
      </c>
      <c r="E831" s="3" t="s">
        <v>6062</v>
      </c>
      <c r="F831" s="3">
        <v>2</v>
      </c>
      <c r="G831" s="1" t="s">
        <v>6053</v>
      </c>
      <c r="H831" s="1" t="s">
        <v>6063</v>
      </c>
    </row>
    <row r="832" spans="1:8" ht="15.75" customHeight="1" thickBot="1" x14ac:dyDescent="0.3">
      <c r="A832" s="1" t="s">
        <v>1161</v>
      </c>
      <c r="B832" s="1" t="s">
        <v>6476</v>
      </c>
      <c r="C832" s="3">
        <v>0</v>
      </c>
      <c r="D832" s="3" t="s">
        <v>6801</v>
      </c>
      <c r="E832" s="3" t="s">
        <v>6111</v>
      </c>
      <c r="F832" s="3">
        <v>2</v>
      </c>
      <c r="G832" s="1" t="s">
        <v>6053</v>
      </c>
      <c r="H832" s="1" t="s">
        <v>6116</v>
      </c>
    </row>
    <row r="833" spans="1:8" ht="15.75" customHeight="1" thickBot="1" x14ac:dyDescent="0.3">
      <c r="A833" s="1" t="s">
        <v>1161</v>
      </c>
      <c r="B833" s="1" t="s">
        <v>7213</v>
      </c>
      <c r="C833" s="3">
        <v>0</v>
      </c>
      <c r="D833" s="3" t="s">
        <v>6396</v>
      </c>
      <c r="E833" s="3" t="s">
        <v>6471</v>
      </c>
      <c r="F833" s="3">
        <v>4</v>
      </c>
      <c r="G833" s="1" t="s">
        <v>6053</v>
      </c>
      <c r="H833" s="1" t="s">
        <v>6116</v>
      </c>
    </row>
    <row r="834" spans="1:8" ht="15.75" customHeight="1" thickBot="1" x14ac:dyDescent="0.3">
      <c r="A834" s="1" t="s">
        <v>1164</v>
      </c>
      <c r="B834" s="1" t="s">
        <v>7214</v>
      </c>
      <c r="C834" s="3">
        <v>0.1</v>
      </c>
      <c r="D834" s="3" t="s">
        <v>7215</v>
      </c>
      <c r="E834" s="3" t="s">
        <v>6484</v>
      </c>
      <c r="F834" s="3">
        <v>5</v>
      </c>
      <c r="G834" s="1" t="s">
        <v>6058</v>
      </c>
      <c r="H834" s="1" t="s">
        <v>6095</v>
      </c>
    </row>
    <row r="835" spans="1:8" ht="15.75" customHeight="1" thickBot="1" x14ac:dyDescent="0.3">
      <c r="A835" s="1" t="s">
        <v>1164</v>
      </c>
      <c r="B835" s="1" t="s">
        <v>7216</v>
      </c>
      <c r="C835" s="3">
        <v>0</v>
      </c>
      <c r="D835" s="3" t="s">
        <v>6177</v>
      </c>
      <c r="E835" s="3" t="s">
        <v>6094</v>
      </c>
      <c r="F835" s="3">
        <v>3</v>
      </c>
      <c r="G835" s="1" t="s">
        <v>6053</v>
      </c>
      <c r="H835" s="1" t="s">
        <v>6116</v>
      </c>
    </row>
    <row r="836" spans="1:8" ht="15.75" customHeight="1" thickBot="1" x14ac:dyDescent="0.3">
      <c r="A836" s="1" t="s">
        <v>1164</v>
      </c>
      <c r="B836" s="1" t="s">
        <v>7217</v>
      </c>
      <c r="C836" s="3">
        <v>0</v>
      </c>
      <c r="D836" s="3" t="s">
        <v>6949</v>
      </c>
      <c r="E836" s="3" t="s">
        <v>6062</v>
      </c>
      <c r="F836" s="3">
        <v>4</v>
      </c>
      <c r="G836" s="1" t="s">
        <v>6053</v>
      </c>
      <c r="H836" s="1" t="s">
        <v>6163</v>
      </c>
    </row>
    <row r="837" spans="1:8" ht="15.75" customHeight="1" thickBot="1" x14ac:dyDescent="0.3">
      <c r="A837" s="1" t="s">
        <v>1167</v>
      </c>
      <c r="B837" s="1" t="s">
        <v>6518</v>
      </c>
      <c r="C837" s="3">
        <v>0</v>
      </c>
      <c r="D837" s="3" t="s">
        <v>7122</v>
      </c>
      <c r="E837" s="3" t="s">
        <v>6471</v>
      </c>
      <c r="F837" s="3">
        <v>6</v>
      </c>
      <c r="G837" s="1" t="s">
        <v>6053</v>
      </c>
      <c r="H837" s="1" t="s">
        <v>6063</v>
      </c>
    </row>
    <row r="838" spans="1:8" ht="15.75" customHeight="1" thickBot="1" x14ac:dyDescent="0.3">
      <c r="A838" s="1" t="s">
        <v>1167</v>
      </c>
      <c r="B838" s="1" t="s">
        <v>6525</v>
      </c>
      <c r="C838" s="3">
        <v>0</v>
      </c>
      <c r="D838" s="3" t="s">
        <v>7218</v>
      </c>
      <c r="E838" s="3" t="s">
        <v>6471</v>
      </c>
      <c r="F838" s="3">
        <v>3</v>
      </c>
      <c r="G838" s="1" t="s">
        <v>6053</v>
      </c>
      <c r="H838" s="1" t="s">
        <v>6116</v>
      </c>
    </row>
    <row r="839" spans="1:8" ht="15.75" customHeight="1" thickBot="1" x14ac:dyDescent="0.3">
      <c r="A839" s="1" t="s">
        <v>1167</v>
      </c>
      <c r="B839" s="1" t="s">
        <v>7219</v>
      </c>
      <c r="C839" s="3">
        <v>0</v>
      </c>
      <c r="D839" s="3" t="s">
        <v>6272</v>
      </c>
      <c r="E839" s="3" t="s">
        <v>6180</v>
      </c>
      <c r="F839" s="3">
        <v>2</v>
      </c>
      <c r="G839" s="1" t="s">
        <v>6053</v>
      </c>
      <c r="H839" s="1" t="s">
        <v>6163</v>
      </c>
    </row>
    <row r="840" spans="1:8" ht="15.75" customHeight="1" thickBot="1" x14ac:dyDescent="0.3">
      <c r="A840" s="1" t="s">
        <v>1169</v>
      </c>
      <c r="B840" s="1" t="s">
        <v>7220</v>
      </c>
      <c r="C840" s="3">
        <v>0.1</v>
      </c>
      <c r="D840" s="3" t="s">
        <v>7221</v>
      </c>
      <c r="E840" s="3" t="s">
        <v>7222</v>
      </c>
      <c r="F840" s="3">
        <v>3</v>
      </c>
      <c r="G840" s="1" t="s">
        <v>6058</v>
      </c>
      <c r="H840" s="1" t="s">
        <v>6095</v>
      </c>
    </row>
    <row r="841" spans="1:8" ht="15.75" customHeight="1" thickBot="1" x14ac:dyDescent="0.3">
      <c r="A841" s="1" t="s">
        <v>1174</v>
      </c>
      <c r="B841" s="1" t="s">
        <v>6096</v>
      </c>
      <c r="C841" s="3">
        <v>0.5</v>
      </c>
      <c r="D841" s="3" t="s">
        <v>6509</v>
      </c>
      <c r="E841" s="3" t="s">
        <v>6689</v>
      </c>
      <c r="F841" s="3">
        <v>2</v>
      </c>
      <c r="G841" s="1" t="s">
        <v>6053</v>
      </c>
      <c r="H841" s="1" t="s">
        <v>6063</v>
      </c>
    </row>
    <row r="842" spans="1:8" ht="15.75" customHeight="1" thickBot="1" x14ac:dyDescent="0.3">
      <c r="A842" s="1" t="s">
        <v>1174</v>
      </c>
      <c r="B842" s="1" t="s">
        <v>7223</v>
      </c>
      <c r="C842" s="3">
        <v>0.5</v>
      </c>
      <c r="D842" s="3" t="s">
        <v>6848</v>
      </c>
      <c r="E842" s="3" t="s">
        <v>7224</v>
      </c>
      <c r="F842" s="3">
        <v>2</v>
      </c>
      <c r="G842" s="1" t="s">
        <v>6130</v>
      </c>
      <c r="H842" s="1" t="s">
        <v>6167</v>
      </c>
    </row>
    <row r="843" spans="1:8" ht="15.75" customHeight="1" thickBot="1" x14ac:dyDescent="0.3">
      <c r="A843" s="1" t="s">
        <v>1172</v>
      </c>
      <c r="B843" s="1" t="s">
        <v>7225</v>
      </c>
      <c r="C843" s="3">
        <v>0</v>
      </c>
      <c r="D843" s="3" t="s">
        <v>6065</v>
      </c>
      <c r="E843" s="3" t="s">
        <v>6166</v>
      </c>
      <c r="F843" s="3">
        <v>4</v>
      </c>
      <c r="G843" s="1" t="s">
        <v>6053</v>
      </c>
      <c r="H843" s="1" t="s">
        <v>6112</v>
      </c>
    </row>
    <row r="844" spans="1:8" ht="15.75" customHeight="1" thickBot="1" x14ac:dyDescent="0.3">
      <c r="A844" s="1" t="s">
        <v>1172</v>
      </c>
      <c r="B844" s="1" t="s">
        <v>7226</v>
      </c>
      <c r="C844" s="3">
        <v>0</v>
      </c>
      <c r="D844" s="3" t="s">
        <v>6498</v>
      </c>
      <c r="E844" s="3" t="s">
        <v>6166</v>
      </c>
      <c r="F844" s="3">
        <v>4</v>
      </c>
      <c r="G844" s="1" t="s">
        <v>6053</v>
      </c>
      <c r="H844" s="1" t="s">
        <v>6070</v>
      </c>
    </row>
    <row r="845" spans="1:8" ht="15.75" customHeight="1" thickBot="1" x14ac:dyDescent="0.3">
      <c r="A845" s="1" t="s">
        <v>1172</v>
      </c>
      <c r="B845" s="1" t="s">
        <v>7227</v>
      </c>
      <c r="C845" s="3">
        <v>0</v>
      </c>
      <c r="D845" s="3" t="s">
        <v>6256</v>
      </c>
      <c r="E845" s="3" t="s">
        <v>6105</v>
      </c>
      <c r="F845" s="3">
        <v>1</v>
      </c>
      <c r="G845" s="1" t="s">
        <v>6053</v>
      </c>
      <c r="H845" s="1" t="s">
        <v>6163</v>
      </c>
    </row>
    <row r="846" spans="1:8" ht="15.75" customHeight="1" thickBot="1" x14ac:dyDescent="0.3">
      <c r="A846" s="1" t="s">
        <v>1175</v>
      </c>
      <c r="B846" s="1" t="s">
        <v>7228</v>
      </c>
      <c r="C846" s="3">
        <v>0.1</v>
      </c>
      <c r="D846" s="3" t="s">
        <v>7229</v>
      </c>
      <c r="E846" s="3" t="s">
        <v>6302</v>
      </c>
      <c r="F846" s="3">
        <v>6</v>
      </c>
      <c r="G846" s="1" t="s">
        <v>6058</v>
      </c>
      <c r="H846" s="1" t="s">
        <v>6059</v>
      </c>
    </row>
    <row r="847" spans="1:8" ht="15.75" customHeight="1" thickBot="1" x14ac:dyDescent="0.3">
      <c r="A847" s="1" t="s">
        <v>1175</v>
      </c>
      <c r="B847" s="1" t="s">
        <v>6217</v>
      </c>
      <c r="C847" s="3">
        <v>0</v>
      </c>
      <c r="D847" s="3" t="s">
        <v>6110</v>
      </c>
      <c r="E847" s="3" t="s">
        <v>6180</v>
      </c>
      <c r="F847" s="3">
        <v>2</v>
      </c>
      <c r="G847" s="1" t="s">
        <v>6058</v>
      </c>
      <c r="H847" s="1" t="s">
        <v>6218</v>
      </c>
    </row>
    <row r="848" spans="1:8" ht="15.75" customHeight="1" thickBot="1" x14ac:dyDescent="0.3">
      <c r="A848" s="1" t="s">
        <v>1175</v>
      </c>
      <c r="B848" s="1" t="s">
        <v>7230</v>
      </c>
      <c r="C848" s="3">
        <v>0</v>
      </c>
      <c r="D848" s="3" t="s">
        <v>6266</v>
      </c>
      <c r="E848" s="3" t="s">
        <v>6213</v>
      </c>
      <c r="F848" s="3">
        <v>6</v>
      </c>
      <c r="G848" s="1" t="s">
        <v>6053</v>
      </c>
      <c r="H848" s="1" t="s">
        <v>6182</v>
      </c>
    </row>
    <row r="849" spans="1:8" ht="15.75" customHeight="1" thickBot="1" x14ac:dyDescent="0.3">
      <c r="A849" s="1" t="s">
        <v>1177</v>
      </c>
      <c r="B849" s="1" t="s">
        <v>7231</v>
      </c>
      <c r="C849" s="3">
        <v>0.1</v>
      </c>
      <c r="D849" s="3" t="s">
        <v>7151</v>
      </c>
      <c r="E849" s="3" t="s">
        <v>6171</v>
      </c>
      <c r="F849" s="3">
        <v>4</v>
      </c>
      <c r="G849" s="1" t="s">
        <v>6058</v>
      </c>
      <c r="H849" s="1" t="s">
        <v>6059</v>
      </c>
    </row>
    <row r="850" spans="1:8" ht="15.75" customHeight="1" thickBot="1" x14ac:dyDescent="0.3">
      <c r="A850" s="1" t="s">
        <v>1177</v>
      </c>
      <c r="B850" s="1" t="s">
        <v>7232</v>
      </c>
      <c r="C850" s="3">
        <v>0.1</v>
      </c>
      <c r="D850" s="3" t="s">
        <v>7233</v>
      </c>
      <c r="E850" s="3" t="s">
        <v>6463</v>
      </c>
      <c r="F850" s="3">
        <v>2</v>
      </c>
      <c r="G850" s="1" t="s">
        <v>6058</v>
      </c>
      <c r="H850" s="1" t="s">
        <v>6095</v>
      </c>
    </row>
    <row r="851" spans="1:8" ht="15.75" customHeight="1" thickBot="1" x14ac:dyDescent="0.3">
      <c r="A851" s="1" t="s">
        <v>1177</v>
      </c>
      <c r="B851" s="1" t="s">
        <v>6781</v>
      </c>
      <c r="C851" s="3">
        <v>0</v>
      </c>
      <c r="D851" s="3" t="s">
        <v>6080</v>
      </c>
      <c r="E851" s="3" t="s">
        <v>6105</v>
      </c>
      <c r="F851" s="3">
        <v>3</v>
      </c>
      <c r="G851" s="1" t="s">
        <v>6053</v>
      </c>
      <c r="H851" s="1" t="s">
        <v>6116</v>
      </c>
    </row>
    <row r="852" spans="1:8" ht="15.75" customHeight="1" thickBot="1" x14ac:dyDescent="0.3">
      <c r="A852" s="1" t="s">
        <v>1177</v>
      </c>
      <c r="B852" s="1" t="s">
        <v>6306</v>
      </c>
      <c r="C852" s="3">
        <v>0.1</v>
      </c>
      <c r="D852" s="3" t="s">
        <v>6307</v>
      </c>
      <c r="E852" s="3" t="s">
        <v>6134</v>
      </c>
      <c r="F852" s="3">
        <v>4</v>
      </c>
      <c r="G852" s="1" t="s">
        <v>6053</v>
      </c>
      <c r="H852" s="1" t="s">
        <v>6070</v>
      </c>
    </row>
    <row r="853" spans="1:8" ht="15.75" customHeight="1" thickBot="1" x14ac:dyDescent="0.3">
      <c r="A853" s="1" t="s">
        <v>1181</v>
      </c>
      <c r="B853" s="1" t="s">
        <v>6575</v>
      </c>
      <c r="C853" s="3">
        <v>0</v>
      </c>
      <c r="D853" s="3" t="s">
        <v>6203</v>
      </c>
      <c r="E853" s="3" t="s">
        <v>6360</v>
      </c>
      <c r="F853" s="3">
        <v>3</v>
      </c>
      <c r="G853" s="1" t="s">
        <v>6053</v>
      </c>
      <c r="H853" s="1" t="s">
        <v>6063</v>
      </c>
    </row>
    <row r="854" spans="1:8" ht="15.75" customHeight="1" thickBot="1" x14ac:dyDescent="0.3">
      <c r="A854" s="1" t="s">
        <v>1181</v>
      </c>
      <c r="B854" s="1" t="s">
        <v>6212</v>
      </c>
      <c r="C854" s="3">
        <v>0</v>
      </c>
      <c r="D854" s="3" t="s">
        <v>6434</v>
      </c>
      <c r="E854" s="3" t="s">
        <v>6360</v>
      </c>
      <c r="F854" s="3">
        <v>7</v>
      </c>
      <c r="G854" s="1" t="s">
        <v>6053</v>
      </c>
      <c r="H854" s="1" t="s">
        <v>6063</v>
      </c>
    </row>
    <row r="855" spans="1:8" ht="15.75" customHeight="1" thickBot="1" x14ac:dyDescent="0.3">
      <c r="A855" s="1" t="s">
        <v>1181</v>
      </c>
      <c r="B855" s="1" t="s">
        <v>6365</v>
      </c>
      <c r="C855" s="3">
        <v>0</v>
      </c>
      <c r="D855" s="3" t="s">
        <v>6105</v>
      </c>
      <c r="E855" s="3" t="s">
        <v>6081</v>
      </c>
      <c r="F855" s="3">
        <v>2</v>
      </c>
      <c r="G855" s="1" t="s">
        <v>6053</v>
      </c>
      <c r="H855" s="1" t="s">
        <v>6116</v>
      </c>
    </row>
    <row r="856" spans="1:8" ht="15.75" customHeight="1" thickBot="1" x14ac:dyDescent="0.3">
      <c r="A856" s="1" t="s">
        <v>1181</v>
      </c>
      <c r="B856" s="1" t="s">
        <v>6210</v>
      </c>
      <c r="C856" s="3">
        <v>0</v>
      </c>
      <c r="D856" s="3" t="s">
        <v>6198</v>
      </c>
      <c r="E856" s="3" t="s">
        <v>6180</v>
      </c>
      <c r="F856" s="3">
        <v>5</v>
      </c>
      <c r="G856" s="1" t="s">
        <v>6053</v>
      </c>
      <c r="H856" s="1" t="s">
        <v>6112</v>
      </c>
    </row>
    <row r="857" spans="1:8" ht="15.75" customHeight="1" thickBot="1" x14ac:dyDescent="0.3">
      <c r="A857" s="1" t="s">
        <v>1181</v>
      </c>
      <c r="B857" s="1" t="s">
        <v>6705</v>
      </c>
      <c r="C857" s="3">
        <v>0.4</v>
      </c>
      <c r="D857" s="3" t="s">
        <v>6762</v>
      </c>
      <c r="E857" s="3" t="s">
        <v>7234</v>
      </c>
      <c r="F857" s="3">
        <v>3</v>
      </c>
      <c r="G857" s="1" t="s">
        <v>6053</v>
      </c>
      <c r="H857" s="1" t="s">
        <v>6070</v>
      </c>
    </row>
    <row r="858" spans="1:8" ht="15.75" customHeight="1" thickBot="1" x14ac:dyDescent="0.3">
      <c r="A858" s="1" t="s">
        <v>1184</v>
      </c>
      <c r="B858" s="1" t="s">
        <v>7235</v>
      </c>
      <c r="C858" s="3">
        <v>0.5</v>
      </c>
      <c r="D858" s="3" t="s">
        <v>6502</v>
      </c>
      <c r="E858" s="3" t="s">
        <v>6364</v>
      </c>
      <c r="F858" s="3">
        <v>2</v>
      </c>
      <c r="G858" s="1" t="s">
        <v>6130</v>
      </c>
      <c r="H858" s="1" t="s">
        <v>6188</v>
      </c>
    </row>
    <row r="859" spans="1:8" ht="15.75" customHeight="1" thickBot="1" x14ac:dyDescent="0.3">
      <c r="A859" s="1" t="s">
        <v>1184</v>
      </c>
      <c r="B859" s="1" t="s">
        <v>7008</v>
      </c>
      <c r="C859" s="3">
        <v>0.5</v>
      </c>
      <c r="D859" s="3" t="s">
        <v>7025</v>
      </c>
      <c r="E859" s="3" t="s">
        <v>7236</v>
      </c>
      <c r="F859" s="3">
        <v>8</v>
      </c>
      <c r="G859" s="1" t="s">
        <v>6130</v>
      </c>
      <c r="H859" s="1" t="s">
        <v>6188</v>
      </c>
    </row>
    <row r="860" spans="1:8" ht="15.75" customHeight="1" thickBot="1" x14ac:dyDescent="0.3">
      <c r="A860" s="1" t="s">
        <v>1177</v>
      </c>
      <c r="B860" s="1" t="s">
        <v>7237</v>
      </c>
      <c r="C860" s="3">
        <v>0</v>
      </c>
      <c r="D860" s="3" t="s">
        <v>6648</v>
      </c>
      <c r="E860" s="3" t="s">
        <v>6253</v>
      </c>
      <c r="F860" s="3">
        <v>5</v>
      </c>
      <c r="G860" s="1" t="s">
        <v>6130</v>
      </c>
      <c r="H860" s="1" t="s">
        <v>6188</v>
      </c>
    </row>
    <row r="861" spans="1:8" ht="15.75" customHeight="1" thickBot="1" x14ac:dyDescent="0.3">
      <c r="A861" s="1" t="s">
        <v>1181</v>
      </c>
      <c r="B861" s="1" t="s">
        <v>7238</v>
      </c>
      <c r="C861" s="3">
        <v>0</v>
      </c>
      <c r="D861" s="3" t="s">
        <v>6195</v>
      </c>
      <c r="E861" s="3" t="s">
        <v>6152</v>
      </c>
      <c r="F861" s="3">
        <v>9</v>
      </c>
      <c r="G861" s="1" t="s">
        <v>6130</v>
      </c>
      <c r="H861" s="1" t="s">
        <v>6188</v>
      </c>
    </row>
    <row r="862" spans="1:8" ht="15.75" customHeight="1" thickBot="1" x14ac:dyDescent="0.3">
      <c r="A862" s="1" t="s">
        <v>1183</v>
      </c>
      <c r="B862" s="1" t="s">
        <v>7239</v>
      </c>
      <c r="C862" s="3">
        <v>0</v>
      </c>
      <c r="D862" s="3" t="s">
        <v>7240</v>
      </c>
      <c r="E862" s="3" t="s">
        <v>6482</v>
      </c>
      <c r="F862" s="3">
        <v>2</v>
      </c>
      <c r="G862" s="1" t="s">
        <v>6053</v>
      </c>
      <c r="H862" s="1" t="s">
        <v>6157</v>
      </c>
    </row>
    <row r="863" spans="1:8" ht="15.75" customHeight="1" thickBot="1" x14ac:dyDescent="0.3">
      <c r="A863" s="1" t="s">
        <v>1185</v>
      </c>
      <c r="B863" s="1" t="s">
        <v>7241</v>
      </c>
      <c r="C863" s="3">
        <v>0</v>
      </c>
      <c r="D863" s="3" t="s">
        <v>6213</v>
      </c>
      <c r="E863" s="3" t="s">
        <v>6105</v>
      </c>
      <c r="F863" s="3">
        <v>2</v>
      </c>
      <c r="G863" s="1" t="s">
        <v>6053</v>
      </c>
      <c r="H863" s="1" t="s">
        <v>6116</v>
      </c>
    </row>
    <row r="864" spans="1:8" ht="15.75" customHeight="1" thickBot="1" x14ac:dyDescent="0.3">
      <c r="A864" s="1" t="s">
        <v>1187</v>
      </c>
      <c r="B864" s="1" t="s">
        <v>6646</v>
      </c>
      <c r="C864" s="3">
        <v>0.1</v>
      </c>
      <c r="D864" s="3" t="s">
        <v>7242</v>
      </c>
      <c r="E864" s="3" t="s">
        <v>6373</v>
      </c>
      <c r="F864" s="3">
        <v>6</v>
      </c>
      <c r="G864" s="1" t="s">
        <v>6053</v>
      </c>
      <c r="H864" s="1" t="s">
        <v>6157</v>
      </c>
    </row>
    <row r="865" spans="1:8" ht="15.75" customHeight="1" thickBot="1" x14ac:dyDescent="0.3">
      <c r="A865" s="1" t="s">
        <v>1187</v>
      </c>
      <c r="B865" s="1" t="s">
        <v>7243</v>
      </c>
      <c r="C865" s="3">
        <v>0</v>
      </c>
      <c r="D865" s="3" t="s">
        <v>6496</v>
      </c>
      <c r="E865" s="3" t="s">
        <v>6193</v>
      </c>
      <c r="F865" s="3">
        <v>2</v>
      </c>
      <c r="G865" s="1" t="s">
        <v>6053</v>
      </c>
      <c r="H865" s="1" t="s">
        <v>6116</v>
      </c>
    </row>
    <row r="866" spans="1:8" ht="15.75" customHeight="1" thickBot="1" x14ac:dyDescent="0.3">
      <c r="A866" s="1" t="s">
        <v>1188</v>
      </c>
      <c r="B866" s="1" t="s">
        <v>7244</v>
      </c>
      <c r="C866" s="3">
        <v>0</v>
      </c>
      <c r="D866" s="3" t="s">
        <v>6677</v>
      </c>
      <c r="E866" s="3" t="s">
        <v>6249</v>
      </c>
      <c r="F866" s="3">
        <v>2</v>
      </c>
      <c r="G866" s="1" t="s">
        <v>6053</v>
      </c>
      <c r="H866" s="1" t="s">
        <v>6116</v>
      </c>
    </row>
    <row r="867" spans="1:8" ht="15.75" customHeight="1" thickBot="1" x14ac:dyDescent="0.3">
      <c r="A867" s="1" t="s">
        <v>1188</v>
      </c>
      <c r="B867" s="1" t="s">
        <v>6781</v>
      </c>
      <c r="C867" s="3">
        <v>0</v>
      </c>
      <c r="D867" s="3" t="s">
        <v>6114</v>
      </c>
      <c r="E867" s="3" t="s">
        <v>6115</v>
      </c>
      <c r="F867" s="3">
        <v>2</v>
      </c>
      <c r="G867" s="1" t="s">
        <v>6053</v>
      </c>
      <c r="H867" s="1" t="s">
        <v>6116</v>
      </c>
    </row>
    <row r="868" spans="1:8" ht="15.75" customHeight="1" thickBot="1" x14ac:dyDescent="0.3">
      <c r="A868" s="1" t="s">
        <v>1188</v>
      </c>
      <c r="B868" s="1" t="s">
        <v>6178</v>
      </c>
      <c r="C868" s="3">
        <v>0.1</v>
      </c>
      <c r="D868" s="3" t="s">
        <v>7245</v>
      </c>
      <c r="E868" s="3" t="s">
        <v>6461</v>
      </c>
      <c r="F868" s="3">
        <v>4</v>
      </c>
      <c r="G868" s="1" t="s">
        <v>6053</v>
      </c>
      <c r="H868" s="1" t="s">
        <v>6070</v>
      </c>
    </row>
    <row r="869" spans="1:8" ht="15.75" customHeight="1" thickBot="1" x14ac:dyDescent="0.3">
      <c r="A869" s="1" t="s">
        <v>1188</v>
      </c>
      <c r="B869" s="1" t="s">
        <v>6433</v>
      </c>
      <c r="C869" s="3">
        <v>0</v>
      </c>
      <c r="D869" s="3" t="s">
        <v>6107</v>
      </c>
      <c r="E869" s="3" t="s">
        <v>6108</v>
      </c>
      <c r="F869" s="3">
        <v>3</v>
      </c>
      <c r="G869" s="1" t="s">
        <v>6053</v>
      </c>
      <c r="H869" s="1" t="s">
        <v>6163</v>
      </c>
    </row>
    <row r="870" spans="1:8" ht="15.75" customHeight="1" thickBot="1" x14ac:dyDescent="0.3">
      <c r="A870" s="1" t="s">
        <v>1191</v>
      </c>
      <c r="B870" s="1" t="s">
        <v>7246</v>
      </c>
      <c r="C870" s="3">
        <v>0</v>
      </c>
      <c r="D870" s="3" t="s">
        <v>7247</v>
      </c>
      <c r="E870" s="3" t="s">
        <v>7248</v>
      </c>
      <c r="F870" s="3">
        <v>12</v>
      </c>
      <c r="G870" s="1" t="s">
        <v>6053</v>
      </c>
      <c r="H870" s="1" t="s">
        <v>6157</v>
      </c>
    </row>
    <row r="871" spans="1:8" ht="15.75" customHeight="1" thickBot="1" x14ac:dyDescent="0.3">
      <c r="A871" s="1" t="s">
        <v>1191</v>
      </c>
      <c r="B871" s="1" t="s">
        <v>6779</v>
      </c>
      <c r="C871" s="3">
        <v>0.1</v>
      </c>
      <c r="D871" s="3" t="s">
        <v>6736</v>
      </c>
      <c r="E871" s="3" t="s">
        <v>6480</v>
      </c>
      <c r="F871" s="3">
        <v>9</v>
      </c>
      <c r="G871" s="1" t="s">
        <v>6053</v>
      </c>
      <c r="H871" s="1" t="s">
        <v>6070</v>
      </c>
    </row>
    <row r="872" spans="1:8" ht="15.75" customHeight="1" thickBot="1" x14ac:dyDescent="0.3">
      <c r="A872" s="1" t="s">
        <v>1194</v>
      </c>
      <c r="B872" s="1" t="s">
        <v>7249</v>
      </c>
      <c r="C872" s="3">
        <v>0.1</v>
      </c>
      <c r="D872" s="3" t="s">
        <v>6509</v>
      </c>
      <c r="E872" s="3" t="s">
        <v>6098</v>
      </c>
      <c r="F872" s="3">
        <v>3</v>
      </c>
      <c r="G872" s="1" t="s">
        <v>6053</v>
      </c>
      <c r="H872" s="1" t="s">
        <v>6070</v>
      </c>
    </row>
    <row r="873" spans="1:8" ht="15.75" customHeight="1" thickBot="1" x14ac:dyDescent="0.3">
      <c r="A873" s="1" t="s">
        <v>1196</v>
      </c>
      <c r="B873" s="1" t="s">
        <v>7231</v>
      </c>
      <c r="C873" s="3">
        <v>0</v>
      </c>
      <c r="D873" s="3" t="s">
        <v>7250</v>
      </c>
      <c r="E873" s="3" t="s">
        <v>6450</v>
      </c>
      <c r="F873" s="3">
        <v>2</v>
      </c>
      <c r="G873" s="1" t="s">
        <v>6058</v>
      </c>
      <c r="H873" s="1" t="s">
        <v>6059</v>
      </c>
    </row>
    <row r="874" spans="1:8" ht="15.75" customHeight="1" thickBot="1" x14ac:dyDescent="0.3">
      <c r="A874" s="1" t="s">
        <v>1196</v>
      </c>
      <c r="B874" s="1" t="s">
        <v>7214</v>
      </c>
      <c r="C874" s="3">
        <v>0</v>
      </c>
      <c r="D874" s="3" t="s">
        <v>6559</v>
      </c>
      <c r="E874" s="3" t="s">
        <v>6292</v>
      </c>
      <c r="F874" s="3">
        <v>3</v>
      </c>
      <c r="G874" s="1" t="s">
        <v>6058</v>
      </c>
      <c r="H874" s="1" t="s">
        <v>6095</v>
      </c>
    </row>
    <row r="875" spans="1:8" ht="15.75" customHeight="1" thickBot="1" x14ac:dyDescent="0.3">
      <c r="A875" s="1" t="s">
        <v>1196</v>
      </c>
      <c r="B875" s="1" t="s">
        <v>7251</v>
      </c>
      <c r="C875" s="3">
        <v>0</v>
      </c>
      <c r="D875" s="3" t="s">
        <v>6229</v>
      </c>
      <c r="E875" s="3" t="s">
        <v>6065</v>
      </c>
      <c r="F875" s="3">
        <v>2</v>
      </c>
      <c r="G875" s="1" t="s">
        <v>6058</v>
      </c>
      <c r="H875" s="1" t="s">
        <v>6218</v>
      </c>
    </row>
    <row r="876" spans="1:8" ht="15.75" customHeight="1" thickBot="1" x14ac:dyDescent="0.3">
      <c r="A876" s="1" t="s">
        <v>1196</v>
      </c>
      <c r="B876" s="1" t="s">
        <v>7252</v>
      </c>
      <c r="C876" s="3">
        <v>0</v>
      </c>
      <c r="D876" s="3" t="s">
        <v>7253</v>
      </c>
      <c r="E876" s="3" t="s">
        <v>6368</v>
      </c>
      <c r="F876" s="3">
        <v>3</v>
      </c>
      <c r="G876" s="1" t="s">
        <v>6053</v>
      </c>
      <c r="H876" s="1" t="s">
        <v>6063</v>
      </c>
    </row>
    <row r="877" spans="1:8" ht="15.75" customHeight="1" thickBot="1" x14ac:dyDescent="0.3">
      <c r="A877" s="1" t="s">
        <v>1196</v>
      </c>
      <c r="B877" s="1" t="s">
        <v>7254</v>
      </c>
      <c r="C877" s="3">
        <v>0</v>
      </c>
      <c r="D877" s="3" t="s">
        <v>6051</v>
      </c>
      <c r="E877" s="3" t="s">
        <v>6081</v>
      </c>
      <c r="F877" s="3">
        <v>2</v>
      </c>
      <c r="G877" s="1" t="s">
        <v>6053</v>
      </c>
      <c r="H877" s="1" t="s">
        <v>6054</v>
      </c>
    </row>
    <row r="878" spans="1:8" ht="15.75" customHeight="1" thickBot="1" x14ac:dyDescent="0.3">
      <c r="A878" s="1" t="s">
        <v>1198</v>
      </c>
      <c r="B878" s="1" t="s">
        <v>7255</v>
      </c>
      <c r="C878" s="3">
        <v>0</v>
      </c>
      <c r="D878" s="3" t="s">
        <v>6068</v>
      </c>
      <c r="E878" s="3" t="s">
        <v>6115</v>
      </c>
      <c r="F878" s="3">
        <v>2</v>
      </c>
      <c r="G878" s="1" t="s">
        <v>6053</v>
      </c>
      <c r="H878" s="1" t="s">
        <v>6082</v>
      </c>
    </row>
    <row r="879" spans="1:8" ht="15.75" customHeight="1" thickBot="1" x14ac:dyDescent="0.3">
      <c r="A879" s="1" t="s">
        <v>1196</v>
      </c>
      <c r="B879" s="1" t="s">
        <v>7256</v>
      </c>
      <c r="C879" s="3">
        <v>0</v>
      </c>
      <c r="D879" s="3" t="s">
        <v>7257</v>
      </c>
      <c r="E879" s="3" t="s">
        <v>6922</v>
      </c>
      <c r="F879" s="3">
        <v>5</v>
      </c>
      <c r="G879" s="1" t="s">
        <v>6130</v>
      </c>
      <c r="H879" s="1" t="s">
        <v>6167</v>
      </c>
    </row>
    <row r="880" spans="1:8" ht="15.75" customHeight="1" thickBot="1" x14ac:dyDescent="0.3">
      <c r="A880" s="1" t="s">
        <v>1200</v>
      </c>
      <c r="B880" s="1" t="s">
        <v>7258</v>
      </c>
      <c r="C880" s="3">
        <v>0</v>
      </c>
      <c r="D880" s="3" t="s">
        <v>6229</v>
      </c>
      <c r="E880" s="3" t="s">
        <v>6156</v>
      </c>
      <c r="F880" s="3">
        <v>2</v>
      </c>
      <c r="G880" s="1" t="s">
        <v>6058</v>
      </c>
      <c r="H880" s="1" t="s">
        <v>6218</v>
      </c>
    </row>
    <row r="881" spans="1:8" ht="15.75" customHeight="1" thickBot="1" x14ac:dyDescent="0.3">
      <c r="A881" s="1" t="s">
        <v>1200</v>
      </c>
      <c r="B881" s="1" t="s">
        <v>7259</v>
      </c>
      <c r="C881" s="3">
        <v>0</v>
      </c>
      <c r="D881" s="3" t="s">
        <v>6344</v>
      </c>
      <c r="E881" s="3" t="s">
        <v>6245</v>
      </c>
      <c r="F881" s="3">
        <v>5</v>
      </c>
      <c r="G881" s="1" t="s">
        <v>6053</v>
      </c>
      <c r="H881" s="1" t="s">
        <v>6063</v>
      </c>
    </row>
    <row r="882" spans="1:8" ht="15.75" customHeight="1" thickBot="1" x14ac:dyDescent="0.3">
      <c r="A882" s="1" t="s">
        <v>1207</v>
      </c>
      <c r="B882" s="1" t="s">
        <v>6470</v>
      </c>
      <c r="C882" s="3">
        <v>0.5</v>
      </c>
      <c r="D882" s="3" t="s">
        <v>6222</v>
      </c>
      <c r="E882" s="3" t="s">
        <v>6298</v>
      </c>
      <c r="F882" s="3">
        <v>2</v>
      </c>
      <c r="G882" s="1" t="s">
        <v>6053</v>
      </c>
      <c r="H882" s="1" t="s">
        <v>6116</v>
      </c>
    </row>
    <row r="883" spans="1:8" ht="15.75" customHeight="1" thickBot="1" x14ac:dyDescent="0.3">
      <c r="A883" s="1" t="s">
        <v>1205</v>
      </c>
      <c r="B883" s="1" t="s">
        <v>7260</v>
      </c>
      <c r="C883" s="3">
        <v>0.5</v>
      </c>
      <c r="D883" s="3" t="s">
        <v>6307</v>
      </c>
      <c r="E883" s="3" t="s">
        <v>6591</v>
      </c>
      <c r="F883" s="3">
        <v>4</v>
      </c>
      <c r="G883" s="1" t="s">
        <v>6053</v>
      </c>
      <c r="H883" s="1" t="s">
        <v>6163</v>
      </c>
    </row>
    <row r="884" spans="1:8" ht="15.75" customHeight="1" thickBot="1" x14ac:dyDescent="0.3">
      <c r="A884" s="1" t="s">
        <v>1202</v>
      </c>
      <c r="B884" s="1" t="s">
        <v>6372</v>
      </c>
      <c r="C884" s="3">
        <v>0.1</v>
      </c>
      <c r="D884" s="3" t="s">
        <v>7261</v>
      </c>
      <c r="E884" s="3" t="s">
        <v>6349</v>
      </c>
      <c r="F884" s="3">
        <v>7</v>
      </c>
      <c r="G884" s="1" t="s">
        <v>6130</v>
      </c>
      <c r="H884" s="1" t="s">
        <v>6153</v>
      </c>
    </row>
    <row r="885" spans="1:8" ht="15.75" customHeight="1" thickBot="1" x14ac:dyDescent="0.3">
      <c r="A885" s="1" t="s">
        <v>1209</v>
      </c>
      <c r="B885" s="1" t="s">
        <v>6407</v>
      </c>
      <c r="C885" s="3">
        <v>0</v>
      </c>
      <c r="D885" s="3" t="s">
        <v>7262</v>
      </c>
      <c r="E885" s="3" t="s">
        <v>6396</v>
      </c>
      <c r="F885" s="3">
        <v>5</v>
      </c>
      <c r="G885" s="1" t="s">
        <v>6053</v>
      </c>
      <c r="H885" s="1" t="s">
        <v>6063</v>
      </c>
    </row>
    <row r="886" spans="1:8" ht="15.75" customHeight="1" thickBot="1" x14ac:dyDescent="0.3">
      <c r="A886" s="1" t="s">
        <v>1209</v>
      </c>
      <c r="B886" s="1" t="s">
        <v>7263</v>
      </c>
      <c r="C886" s="3">
        <v>0</v>
      </c>
      <c r="D886" s="3" t="s">
        <v>6065</v>
      </c>
      <c r="E886" s="3" t="s">
        <v>6214</v>
      </c>
      <c r="F886" s="3">
        <v>2</v>
      </c>
      <c r="G886" s="1" t="s">
        <v>6053</v>
      </c>
      <c r="H886" s="1" t="s">
        <v>6116</v>
      </c>
    </row>
    <row r="887" spans="1:8" ht="15.75" customHeight="1" thickBot="1" x14ac:dyDescent="0.3">
      <c r="A887" s="1" t="s">
        <v>1208</v>
      </c>
      <c r="B887" s="1" t="s">
        <v>7264</v>
      </c>
      <c r="C887" s="3">
        <v>0</v>
      </c>
      <c r="D887" s="3" t="s">
        <v>6248</v>
      </c>
      <c r="E887" s="3" t="s">
        <v>6214</v>
      </c>
      <c r="F887" s="3">
        <v>6</v>
      </c>
      <c r="G887" s="1" t="s">
        <v>6053</v>
      </c>
      <c r="H887" s="1" t="s">
        <v>6116</v>
      </c>
    </row>
    <row r="888" spans="1:8" ht="15.75" customHeight="1" thickBot="1" x14ac:dyDescent="0.3">
      <c r="A888" s="1" t="s">
        <v>1208</v>
      </c>
      <c r="B888" s="1" t="s">
        <v>6353</v>
      </c>
      <c r="C888" s="3">
        <v>0.1</v>
      </c>
      <c r="D888" s="3" t="s">
        <v>6149</v>
      </c>
      <c r="E888" s="3" t="s">
        <v>6094</v>
      </c>
      <c r="F888" s="3">
        <v>8</v>
      </c>
      <c r="G888" s="1" t="s">
        <v>6053</v>
      </c>
      <c r="H888" s="1" t="s">
        <v>6070</v>
      </c>
    </row>
    <row r="889" spans="1:8" ht="15.75" customHeight="1" thickBot="1" x14ac:dyDescent="0.3">
      <c r="A889" s="1" t="s">
        <v>1216</v>
      </c>
      <c r="B889" s="1" t="s">
        <v>7109</v>
      </c>
      <c r="C889" s="3">
        <v>0</v>
      </c>
      <c r="D889" s="3" t="s">
        <v>7265</v>
      </c>
      <c r="E889" s="3" t="s">
        <v>6213</v>
      </c>
      <c r="F889" s="3">
        <v>12</v>
      </c>
      <c r="G889" s="1" t="s">
        <v>6053</v>
      </c>
      <c r="H889" s="1" t="s">
        <v>6063</v>
      </c>
    </row>
    <row r="890" spans="1:8" ht="15.75" customHeight="1" thickBot="1" x14ac:dyDescent="0.3">
      <c r="A890" s="1" t="s">
        <v>1221</v>
      </c>
      <c r="B890" s="1" t="s">
        <v>7266</v>
      </c>
      <c r="C890" s="3">
        <v>0.15</v>
      </c>
      <c r="D890" s="3" t="s">
        <v>6730</v>
      </c>
      <c r="E890" s="3" t="s">
        <v>7267</v>
      </c>
      <c r="F890" s="3">
        <v>3</v>
      </c>
      <c r="G890" s="1" t="s">
        <v>6130</v>
      </c>
      <c r="H890" s="1" t="s">
        <v>6167</v>
      </c>
    </row>
    <row r="891" spans="1:8" ht="15.75" customHeight="1" thickBot="1" x14ac:dyDescent="0.3">
      <c r="A891" s="1" t="s">
        <v>1212</v>
      </c>
      <c r="B891" s="1" t="s">
        <v>6897</v>
      </c>
      <c r="C891" s="3">
        <v>0</v>
      </c>
      <c r="D891" s="3" t="s">
        <v>6330</v>
      </c>
      <c r="E891" s="3" t="s">
        <v>6094</v>
      </c>
      <c r="F891" s="3">
        <v>5</v>
      </c>
      <c r="G891" s="1" t="s">
        <v>6053</v>
      </c>
      <c r="H891" s="1" t="s">
        <v>6070</v>
      </c>
    </row>
    <row r="892" spans="1:8" ht="15.75" customHeight="1" thickBot="1" x14ac:dyDescent="0.3">
      <c r="A892" s="1" t="s">
        <v>1218</v>
      </c>
      <c r="B892" s="1" t="s">
        <v>6143</v>
      </c>
      <c r="C892" s="3">
        <v>0.5</v>
      </c>
      <c r="D892" s="3" t="s">
        <v>6161</v>
      </c>
      <c r="E892" s="3" t="s">
        <v>6174</v>
      </c>
      <c r="F892" s="3">
        <v>4</v>
      </c>
      <c r="G892" s="1" t="s">
        <v>6053</v>
      </c>
      <c r="H892" s="1" t="s">
        <v>6063</v>
      </c>
    </row>
    <row r="893" spans="1:8" ht="15.75" customHeight="1" thickBot="1" x14ac:dyDescent="0.3">
      <c r="A893" s="1" t="s">
        <v>1218</v>
      </c>
      <c r="B893" s="1" t="s">
        <v>6897</v>
      </c>
      <c r="C893" s="3">
        <v>0.5</v>
      </c>
      <c r="D893" s="3" t="s">
        <v>6463</v>
      </c>
      <c r="E893" s="3" t="s">
        <v>6898</v>
      </c>
      <c r="F893" s="3">
        <v>3</v>
      </c>
      <c r="G893" s="1" t="s">
        <v>6053</v>
      </c>
      <c r="H893" s="1" t="s">
        <v>6070</v>
      </c>
    </row>
    <row r="894" spans="1:8" ht="15.75" customHeight="1" thickBot="1" x14ac:dyDescent="0.3">
      <c r="A894" s="1" t="s">
        <v>1210</v>
      </c>
      <c r="B894" s="1" t="s">
        <v>7268</v>
      </c>
      <c r="C894" s="3">
        <v>0</v>
      </c>
      <c r="D894" s="3" t="s">
        <v>7269</v>
      </c>
      <c r="E894" s="3" t="s">
        <v>6317</v>
      </c>
      <c r="F894" s="3">
        <v>3</v>
      </c>
      <c r="G894" s="1" t="s">
        <v>6130</v>
      </c>
      <c r="H894" s="1" t="s">
        <v>6188</v>
      </c>
    </row>
    <row r="895" spans="1:8" ht="15.75" customHeight="1" thickBot="1" x14ac:dyDescent="0.3">
      <c r="A895" s="1" t="s">
        <v>1219</v>
      </c>
      <c r="B895" s="1" t="s">
        <v>6563</v>
      </c>
      <c r="C895" s="3">
        <v>0</v>
      </c>
      <c r="D895" s="3" t="s">
        <v>6062</v>
      </c>
      <c r="E895" s="3" t="s">
        <v>6180</v>
      </c>
      <c r="F895" s="3">
        <v>3</v>
      </c>
      <c r="G895" s="1" t="s">
        <v>6053</v>
      </c>
      <c r="H895" s="1" t="s">
        <v>6112</v>
      </c>
    </row>
    <row r="896" spans="1:8" ht="15.75" customHeight="1" thickBot="1" x14ac:dyDescent="0.3">
      <c r="A896" s="1" t="s">
        <v>1214</v>
      </c>
      <c r="B896" s="1" t="s">
        <v>7270</v>
      </c>
      <c r="C896" s="3">
        <v>0</v>
      </c>
      <c r="D896" s="3" t="s">
        <v>6125</v>
      </c>
      <c r="E896" s="3" t="s">
        <v>6171</v>
      </c>
      <c r="F896" s="3">
        <v>1</v>
      </c>
      <c r="G896" s="1" t="s">
        <v>6130</v>
      </c>
      <c r="H896" s="1" t="s">
        <v>6188</v>
      </c>
    </row>
    <row r="897" spans="1:8" ht="15.75" customHeight="1" thickBot="1" x14ac:dyDescent="0.3">
      <c r="A897" s="1" t="s">
        <v>1231</v>
      </c>
      <c r="B897" s="1" t="s">
        <v>6788</v>
      </c>
      <c r="C897" s="3">
        <v>0.5</v>
      </c>
      <c r="D897" s="3" t="s">
        <v>6509</v>
      </c>
      <c r="E897" s="3" t="s">
        <v>6864</v>
      </c>
      <c r="F897" s="3">
        <v>2</v>
      </c>
      <c r="G897" s="1" t="s">
        <v>6053</v>
      </c>
      <c r="H897" s="1" t="s">
        <v>6116</v>
      </c>
    </row>
    <row r="898" spans="1:8" ht="15.75" customHeight="1" thickBot="1" x14ac:dyDescent="0.3">
      <c r="A898" s="1" t="s">
        <v>1224</v>
      </c>
      <c r="B898" s="1" t="s">
        <v>7271</v>
      </c>
      <c r="C898" s="3">
        <v>0</v>
      </c>
      <c r="D898" s="3" t="s">
        <v>6480</v>
      </c>
      <c r="E898" s="3" t="s">
        <v>6166</v>
      </c>
      <c r="F898" s="3">
        <v>3</v>
      </c>
      <c r="G898" s="1" t="s">
        <v>6058</v>
      </c>
      <c r="H898" s="1" t="s">
        <v>6218</v>
      </c>
    </row>
    <row r="899" spans="1:8" ht="15.75" customHeight="1" thickBot="1" x14ac:dyDescent="0.3">
      <c r="A899" s="1" t="s">
        <v>1224</v>
      </c>
      <c r="B899" s="1" t="s">
        <v>6476</v>
      </c>
      <c r="C899" s="3">
        <v>0</v>
      </c>
      <c r="D899" s="3" t="s">
        <v>7272</v>
      </c>
      <c r="E899" s="3" t="s">
        <v>6281</v>
      </c>
      <c r="F899" s="3">
        <v>5</v>
      </c>
      <c r="G899" s="1" t="s">
        <v>6053</v>
      </c>
      <c r="H899" s="1" t="s">
        <v>6116</v>
      </c>
    </row>
    <row r="900" spans="1:8" ht="15.75" customHeight="1" thickBot="1" x14ac:dyDescent="0.3">
      <c r="A900" s="1" t="s">
        <v>1224</v>
      </c>
      <c r="B900" s="1" t="s">
        <v>7260</v>
      </c>
      <c r="C900" s="3">
        <v>0</v>
      </c>
      <c r="D900" s="3" t="s">
        <v>6072</v>
      </c>
      <c r="E900" s="3" t="s">
        <v>6068</v>
      </c>
      <c r="F900" s="3">
        <v>3</v>
      </c>
      <c r="G900" s="1" t="s">
        <v>6053</v>
      </c>
      <c r="H900" s="1" t="s">
        <v>6163</v>
      </c>
    </row>
    <row r="901" spans="1:8" ht="15.75" customHeight="1" thickBot="1" x14ac:dyDescent="0.3">
      <c r="A901" s="1" t="s">
        <v>1229</v>
      </c>
      <c r="B901" s="1" t="s">
        <v>6992</v>
      </c>
      <c r="C901" s="3">
        <v>0.1</v>
      </c>
      <c r="D901" s="3" t="s">
        <v>7273</v>
      </c>
      <c r="E901" s="3" t="s">
        <v>6203</v>
      </c>
      <c r="F901" s="3">
        <v>2</v>
      </c>
      <c r="G901" s="1" t="s">
        <v>6130</v>
      </c>
      <c r="H901" s="1" t="s">
        <v>6153</v>
      </c>
    </row>
    <row r="902" spans="1:8" ht="15.75" customHeight="1" thickBot="1" x14ac:dyDescent="0.3">
      <c r="A902" s="1" t="s">
        <v>1235</v>
      </c>
      <c r="B902" s="1" t="s">
        <v>7274</v>
      </c>
      <c r="C902" s="3">
        <v>0.1</v>
      </c>
      <c r="D902" s="3" t="s">
        <v>6566</v>
      </c>
      <c r="E902" s="3" t="s">
        <v>7066</v>
      </c>
      <c r="F902" s="3">
        <v>2</v>
      </c>
      <c r="G902" s="1" t="s">
        <v>6058</v>
      </c>
      <c r="H902" s="1" t="s">
        <v>6059</v>
      </c>
    </row>
    <row r="903" spans="1:8" ht="15.75" customHeight="1" thickBot="1" x14ac:dyDescent="0.3">
      <c r="A903" s="1" t="s">
        <v>1235</v>
      </c>
      <c r="B903" s="1" t="s">
        <v>6306</v>
      </c>
      <c r="C903" s="3">
        <v>0.1</v>
      </c>
      <c r="D903" s="3" t="s">
        <v>6307</v>
      </c>
      <c r="E903" s="3" t="s">
        <v>6134</v>
      </c>
      <c r="F903" s="3">
        <v>4</v>
      </c>
      <c r="G903" s="1" t="s">
        <v>6053</v>
      </c>
      <c r="H903" s="1" t="s">
        <v>6070</v>
      </c>
    </row>
    <row r="904" spans="1:8" ht="15.75" customHeight="1" thickBot="1" x14ac:dyDescent="0.3">
      <c r="A904" s="1" t="s">
        <v>1235</v>
      </c>
      <c r="B904" s="1" t="s">
        <v>7275</v>
      </c>
      <c r="C904" s="3">
        <v>0</v>
      </c>
      <c r="D904" s="3" t="s">
        <v>7276</v>
      </c>
      <c r="E904" s="3" t="s">
        <v>6187</v>
      </c>
      <c r="F904" s="3">
        <v>5</v>
      </c>
      <c r="G904" s="1" t="s">
        <v>6130</v>
      </c>
      <c r="H904" s="1" t="s">
        <v>6188</v>
      </c>
    </row>
    <row r="905" spans="1:8" ht="15.75" customHeight="1" thickBot="1" x14ac:dyDescent="0.3">
      <c r="A905" s="1" t="s">
        <v>1227</v>
      </c>
      <c r="B905" s="1" t="s">
        <v>7277</v>
      </c>
      <c r="C905" s="3">
        <v>0</v>
      </c>
      <c r="D905" s="3" t="s">
        <v>7278</v>
      </c>
      <c r="E905" s="3" t="s">
        <v>7279</v>
      </c>
      <c r="F905" s="3">
        <v>7</v>
      </c>
      <c r="G905" s="1" t="s">
        <v>6058</v>
      </c>
      <c r="H905" s="1" t="s">
        <v>6218</v>
      </c>
    </row>
    <row r="906" spans="1:8" ht="15.75" customHeight="1" thickBot="1" x14ac:dyDescent="0.3">
      <c r="A906" s="1" t="s">
        <v>1232</v>
      </c>
      <c r="B906" s="1" t="s">
        <v>7280</v>
      </c>
      <c r="C906" s="3">
        <v>0</v>
      </c>
      <c r="D906" s="3" t="s">
        <v>7281</v>
      </c>
      <c r="E906" s="3" t="s">
        <v>6156</v>
      </c>
      <c r="F906" s="3">
        <v>2</v>
      </c>
      <c r="G906" s="1" t="s">
        <v>6053</v>
      </c>
      <c r="H906" s="1" t="s">
        <v>6070</v>
      </c>
    </row>
    <row r="907" spans="1:8" ht="15.75" customHeight="1" thickBot="1" x14ac:dyDescent="0.3">
      <c r="A907" s="1" t="s">
        <v>1239</v>
      </c>
      <c r="B907" s="1" t="s">
        <v>7282</v>
      </c>
      <c r="C907" s="3">
        <v>0.2</v>
      </c>
      <c r="D907" s="3" t="s">
        <v>6557</v>
      </c>
      <c r="E907" s="3" t="s">
        <v>6068</v>
      </c>
      <c r="F907" s="3">
        <v>3</v>
      </c>
      <c r="G907" s="1" t="s">
        <v>6058</v>
      </c>
      <c r="H907" s="1" t="s">
        <v>6218</v>
      </c>
    </row>
    <row r="908" spans="1:8" ht="15.75" customHeight="1" thickBot="1" x14ac:dyDescent="0.3">
      <c r="A908" s="1" t="s">
        <v>1239</v>
      </c>
      <c r="B908" s="1" t="s">
        <v>7283</v>
      </c>
      <c r="C908" s="3">
        <v>0.5</v>
      </c>
      <c r="D908" s="3" t="s">
        <v>7284</v>
      </c>
      <c r="E908" s="3" t="s">
        <v>6139</v>
      </c>
      <c r="F908" s="3">
        <v>5</v>
      </c>
      <c r="G908" s="1" t="s">
        <v>6053</v>
      </c>
      <c r="H908" s="1" t="s">
        <v>6157</v>
      </c>
    </row>
    <row r="909" spans="1:8" ht="15.75" customHeight="1" thickBot="1" x14ac:dyDescent="0.3">
      <c r="A909" s="1" t="s">
        <v>1239</v>
      </c>
      <c r="B909" s="1" t="s">
        <v>7285</v>
      </c>
      <c r="C909" s="3">
        <v>0.5</v>
      </c>
      <c r="D909" s="3" t="s">
        <v>6578</v>
      </c>
      <c r="E909" s="3" t="s">
        <v>7286</v>
      </c>
      <c r="F909" s="3">
        <v>3</v>
      </c>
      <c r="G909" s="1" t="s">
        <v>6130</v>
      </c>
      <c r="H909" s="1" t="s">
        <v>6188</v>
      </c>
    </row>
    <row r="910" spans="1:8" ht="15.75" customHeight="1" thickBot="1" x14ac:dyDescent="0.3">
      <c r="A910" s="1" t="s">
        <v>1243</v>
      </c>
      <c r="B910" s="1" t="s">
        <v>7287</v>
      </c>
      <c r="C910" s="3">
        <v>0.1</v>
      </c>
      <c r="D910" s="3" t="s">
        <v>7288</v>
      </c>
      <c r="E910" s="3" t="s">
        <v>6978</v>
      </c>
      <c r="F910" s="3">
        <v>2</v>
      </c>
      <c r="G910" s="1" t="s">
        <v>6058</v>
      </c>
      <c r="H910" s="1" t="s">
        <v>6059</v>
      </c>
    </row>
    <row r="911" spans="1:8" ht="15.75" customHeight="1" thickBot="1" x14ac:dyDescent="0.3">
      <c r="A911" s="1" t="s">
        <v>1237</v>
      </c>
      <c r="B911" s="1" t="s">
        <v>7289</v>
      </c>
      <c r="C911" s="3">
        <v>0</v>
      </c>
      <c r="D911" s="3" t="s">
        <v>7290</v>
      </c>
      <c r="E911" s="3" t="s">
        <v>7291</v>
      </c>
      <c r="F911" s="3">
        <v>5</v>
      </c>
      <c r="G911" s="1" t="s">
        <v>6058</v>
      </c>
      <c r="H911" s="1" t="s">
        <v>6102</v>
      </c>
    </row>
    <row r="912" spans="1:8" ht="15.75" customHeight="1" thickBot="1" x14ac:dyDescent="0.3">
      <c r="A912" s="1" t="s">
        <v>1243</v>
      </c>
      <c r="B912" s="1" t="s">
        <v>7292</v>
      </c>
      <c r="C912" s="3">
        <v>0</v>
      </c>
      <c r="D912" s="3" t="s">
        <v>6068</v>
      </c>
      <c r="E912" s="3" t="s">
        <v>6249</v>
      </c>
      <c r="F912" s="3">
        <v>1</v>
      </c>
      <c r="G912" s="1" t="s">
        <v>6053</v>
      </c>
      <c r="H912" s="1" t="s">
        <v>6054</v>
      </c>
    </row>
    <row r="913" spans="1:8" ht="15.75" customHeight="1" thickBot="1" x14ac:dyDescent="0.3">
      <c r="A913" s="1" t="s">
        <v>1243</v>
      </c>
      <c r="B913" s="1" t="s">
        <v>7045</v>
      </c>
      <c r="C913" s="3">
        <v>0.1</v>
      </c>
      <c r="D913" s="3" t="s">
        <v>6578</v>
      </c>
      <c r="E913" s="3" t="s">
        <v>6256</v>
      </c>
      <c r="F913" s="3">
        <v>3</v>
      </c>
      <c r="G913" s="1" t="s">
        <v>6053</v>
      </c>
      <c r="H913" s="1" t="s">
        <v>6070</v>
      </c>
    </row>
    <row r="914" spans="1:8" ht="15.75" customHeight="1" thickBot="1" x14ac:dyDescent="0.3">
      <c r="A914" s="1" t="s">
        <v>1243</v>
      </c>
      <c r="B914" s="1" t="s">
        <v>7293</v>
      </c>
      <c r="C914" s="3">
        <v>0</v>
      </c>
      <c r="D914" s="3" t="s">
        <v>7294</v>
      </c>
      <c r="E914" s="3" t="s">
        <v>6141</v>
      </c>
      <c r="F914" s="3">
        <v>5</v>
      </c>
      <c r="G914" s="1" t="s">
        <v>6130</v>
      </c>
      <c r="H914" s="1" t="s">
        <v>6131</v>
      </c>
    </row>
    <row r="915" spans="1:8" ht="15.75" customHeight="1" thickBot="1" x14ac:dyDescent="0.3">
      <c r="A915" s="1" t="s">
        <v>1241</v>
      </c>
      <c r="B915" s="1" t="s">
        <v>7295</v>
      </c>
      <c r="C915" s="3">
        <v>0</v>
      </c>
      <c r="D915" s="3" t="s">
        <v>6160</v>
      </c>
      <c r="E915" s="3" t="s">
        <v>6227</v>
      </c>
      <c r="F915" s="3">
        <v>1</v>
      </c>
      <c r="G915" s="1" t="s">
        <v>6130</v>
      </c>
      <c r="H915" s="1" t="s">
        <v>6153</v>
      </c>
    </row>
    <row r="916" spans="1:8" ht="15.75" customHeight="1" thickBot="1" x14ac:dyDescent="0.3">
      <c r="A916" s="1" t="s">
        <v>1247</v>
      </c>
      <c r="B916" s="1" t="s">
        <v>7296</v>
      </c>
      <c r="C916" s="3">
        <v>0.35</v>
      </c>
      <c r="D916" s="3" t="s">
        <v>7077</v>
      </c>
      <c r="E916" s="3" t="s">
        <v>7297</v>
      </c>
      <c r="F916" s="3">
        <v>3</v>
      </c>
      <c r="G916" s="1" t="s">
        <v>6058</v>
      </c>
      <c r="H916" s="1" t="s">
        <v>6102</v>
      </c>
    </row>
    <row r="917" spans="1:8" ht="15.75" customHeight="1" thickBot="1" x14ac:dyDescent="0.3">
      <c r="A917" s="1" t="s">
        <v>1245</v>
      </c>
      <c r="B917" s="1" t="s">
        <v>7298</v>
      </c>
      <c r="C917" s="3">
        <v>0</v>
      </c>
      <c r="D917" s="3" t="s">
        <v>6314</v>
      </c>
      <c r="E917" s="3" t="s">
        <v>6078</v>
      </c>
      <c r="F917" s="3">
        <v>5</v>
      </c>
      <c r="G917" s="1" t="s">
        <v>6058</v>
      </c>
      <c r="H917" s="1" t="s">
        <v>6218</v>
      </c>
    </row>
    <row r="918" spans="1:8" ht="15.75" customHeight="1" thickBot="1" x14ac:dyDescent="0.3">
      <c r="A918" s="1" t="s">
        <v>1245</v>
      </c>
      <c r="B918" s="1" t="s">
        <v>7299</v>
      </c>
      <c r="C918" s="3">
        <v>0</v>
      </c>
      <c r="D918" s="3" t="s">
        <v>7300</v>
      </c>
      <c r="E918" s="3" t="s">
        <v>6121</v>
      </c>
      <c r="F918" s="3">
        <v>3</v>
      </c>
      <c r="G918" s="1" t="s">
        <v>6053</v>
      </c>
      <c r="H918" s="1" t="s">
        <v>6116</v>
      </c>
    </row>
    <row r="919" spans="1:8" ht="15.75" customHeight="1" thickBot="1" x14ac:dyDescent="0.3">
      <c r="A919" s="1" t="s">
        <v>1249</v>
      </c>
      <c r="B919" s="1" t="s">
        <v>6076</v>
      </c>
      <c r="C919" s="3">
        <v>0</v>
      </c>
      <c r="D919" s="3" t="s">
        <v>7301</v>
      </c>
      <c r="E919" s="3" t="s">
        <v>7061</v>
      </c>
      <c r="F919" s="3">
        <v>3</v>
      </c>
      <c r="G919" s="1" t="s">
        <v>6058</v>
      </c>
      <c r="H919" s="1" t="s">
        <v>6059</v>
      </c>
    </row>
    <row r="920" spans="1:8" ht="15.75" customHeight="1" thickBot="1" x14ac:dyDescent="0.3">
      <c r="A920" s="1" t="s">
        <v>1249</v>
      </c>
      <c r="B920" s="1" t="s">
        <v>6754</v>
      </c>
      <c r="C920" s="3">
        <v>0</v>
      </c>
      <c r="D920" s="3" t="s">
        <v>7187</v>
      </c>
      <c r="E920" s="3" t="s">
        <v>6275</v>
      </c>
      <c r="F920" s="3">
        <v>5</v>
      </c>
      <c r="G920" s="1" t="s">
        <v>6053</v>
      </c>
      <c r="H920" s="1" t="s">
        <v>6063</v>
      </c>
    </row>
    <row r="921" spans="1:8" ht="15.75" customHeight="1" thickBot="1" x14ac:dyDescent="0.3">
      <c r="A921" s="1" t="s">
        <v>1249</v>
      </c>
      <c r="B921" s="1" t="s">
        <v>7302</v>
      </c>
      <c r="C921" s="3">
        <v>0</v>
      </c>
      <c r="D921" s="3" t="s">
        <v>6229</v>
      </c>
      <c r="E921" s="3" t="s">
        <v>6133</v>
      </c>
      <c r="F921" s="3">
        <v>5</v>
      </c>
      <c r="G921" s="1" t="s">
        <v>6053</v>
      </c>
      <c r="H921" s="1" t="s">
        <v>6054</v>
      </c>
    </row>
    <row r="922" spans="1:8" ht="15.75" customHeight="1" thickBot="1" x14ac:dyDescent="0.3">
      <c r="A922" s="1" t="s">
        <v>1249</v>
      </c>
      <c r="B922" s="1" t="s">
        <v>7303</v>
      </c>
      <c r="C922" s="3">
        <v>0</v>
      </c>
      <c r="D922" s="3" t="s">
        <v>6203</v>
      </c>
      <c r="E922" s="3" t="s">
        <v>6363</v>
      </c>
      <c r="F922" s="3">
        <v>1</v>
      </c>
      <c r="G922" s="1" t="s">
        <v>6130</v>
      </c>
      <c r="H922" s="1" t="s">
        <v>6131</v>
      </c>
    </row>
    <row r="923" spans="1:8" ht="15.75" customHeight="1" thickBot="1" x14ac:dyDescent="0.3">
      <c r="A923" s="1" t="s">
        <v>1251</v>
      </c>
      <c r="B923" s="1" t="s">
        <v>7304</v>
      </c>
      <c r="C923" s="3">
        <v>0.1</v>
      </c>
      <c r="D923" s="3" t="s">
        <v>7305</v>
      </c>
      <c r="E923" s="3" t="s">
        <v>6179</v>
      </c>
      <c r="F923" s="3">
        <v>2</v>
      </c>
      <c r="G923" s="1" t="s">
        <v>6053</v>
      </c>
      <c r="H923" s="1" t="s">
        <v>6157</v>
      </c>
    </row>
    <row r="924" spans="1:8" ht="15.75" customHeight="1" thickBot="1" x14ac:dyDescent="0.3">
      <c r="A924" s="1" t="s">
        <v>1251</v>
      </c>
      <c r="B924" s="1" t="s">
        <v>6103</v>
      </c>
      <c r="C924" s="3">
        <v>0</v>
      </c>
      <c r="D924" s="3" t="s">
        <v>7197</v>
      </c>
      <c r="E924" s="3" t="s">
        <v>6126</v>
      </c>
      <c r="F924" s="3">
        <v>5</v>
      </c>
      <c r="G924" s="1" t="s">
        <v>6053</v>
      </c>
      <c r="H924" s="1" t="s">
        <v>6063</v>
      </c>
    </row>
    <row r="925" spans="1:8" ht="15.75" customHeight="1" thickBot="1" x14ac:dyDescent="0.3">
      <c r="A925" s="1" t="s">
        <v>1257</v>
      </c>
      <c r="B925" s="1" t="s">
        <v>7306</v>
      </c>
      <c r="C925" s="3">
        <v>0</v>
      </c>
      <c r="D925" s="3" t="s">
        <v>6672</v>
      </c>
      <c r="E925" s="3" t="s">
        <v>7122</v>
      </c>
      <c r="F925" s="3">
        <v>6</v>
      </c>
      <c r="G925" s="1" t="s">
        <v>6058</v>
      </c>
      <c r="H925" s="1" t="s">
        <v>6218</v>
      </c>
    </row>
    <row r="926" spans="1:8" ht="15.75" customHeight="1" thickBot="1" x14ac:dyDescent="0.3">
      <c r="A926" s="1" t="s">
        <v>1257</v>
      </c>
      <c r="B926" s="1" t="s">
        <v>6291</v>
      </c>
      <c r="C926" s="3">
        <v>0</v>
      </c>
      <c r="D926" s="3" t="s">
        <v>6118</v>
      </c>
      <c r="E926" s="3" t="s">
        <v>6133</v>
      </c>
      <c r="F926" s="3">
        <v>3</v>
      </c>
      <c r="G926" s="1" t="s">
        <v>6053</v>
      </c>
      <c r="H926" s="1" t="s">
        <v>6116</v>
      </c>
    </row>
    <row r="927" spans="1:8" ht="15.75" customHeight="1" thickBot="1" x14ac:dyDescent="0.3">
      <c r="A927" s="1" t="s">
        <v>1258</v>
      </c>
      <c r="B927" s="1" t="s">
        <v>7106</v>
      </c>
      <c r="C927" s="3">
        <v>0.15</v>
      </c>
      <c r="D927" s="3" t="s">
        <v>7307</v>
      </c>
      <c r="E927" s="3" t="s">
        <v>7308</v>
      </c>
      <c r="F927" s="3">
        <v>2</v>
      </c>
      <c r="G927" s="1" t="s">
        <v>6130</v>
      </c>
      <c r="H927" s="1" t="s">
        <v>6153</v>
      </c>
    </row>
    <row r="928" spans="1:8" ht="15.75" customHeight="1" thickBot="1" x14ac:dyDescent="0.3">
      <c r="A928" s="1" t="s">
        <v>1254</v>
      </c>
      <c r="B928" s="1" t="s">
        <v>6754</v>
      </c>
      <c r="C928" s="3">
        <v>0</v>
      </c>
      <c r="D928" s="3" t="s">
        <v>7187</v>
      </c>
      <c r="E928" s="3" t="s">
        <v>6275</v>
      </c>
      <c r="F928" s="3">
        <v>5</v>
      </c>
      <c r="G928" s="1" t="s">
        <v>6053</v>
      </c>
      <c r="H928" s="1" t="s">
        <v>6063</v>
      </c>
    </row>
    <row r="929" spans="1:8" ht="15.75" customHeight="1" thickBot="1" x14ac:dyDescent="0.3">
      <c r="A929" s="1" t="s">
        <v>1254</v>
      </c>
      <c r="B929" s="1" t="s">
        <v>7309</v>
      </c>
      <c r="C929" s="3">
        <v>0</v>
      </c>
      <c r="D929" s="3" t="s">
        <v>6184</v>
      </c>
      <c r="E929" s="3" t="s">
        <v>6317</v>
      </c>
      <c r="F929" s="3">
        <v>4</v>
      </c>
      <c r="G929" s="1" t="s">
        <v>6053</v>
      </c>
      <c r="H929" s="1" t="s">
        <v>6063</v>
      </c>
    </row>
    <row r="930" spans="1:8" ht="15.75" customHeight="1" thickBot="1" x14ac:dyDescent="0.3">
      <c r="A930" s="1" t="s">
        <v>1254</v>
      </c>
      <c r="B930" s="1" t="s">
        <v>6359</v>
      </c>
      <c r="C930" s="3">
        <v>0.1</v>
      </c>
      <c r="D930" s="3" t="s">
        <v>6177</v>
      </c>
      <c r="E930" s="3" t="s">
        <v>6275</v>
      </c>
      <c r="F930" s="3">
        <v>1</v>
      </c>
      <c r="G930" s="1" t="s">
        <v>6053</v>
      </c>
      <c r="H930" s="1" t="s">
        <v>6070</v>
      </c>
    </row>
    <row r="931" spans="1:8" ht="15.75" customHeight="1" thickBot="1" x14ac:dyDescent="0.3">
      <c r="A931" s="1" t="s">
        <v>1259</v>
      </c>
      <c r="B931" s="1" t="s">
        <v>6953</v>
      </c>
      <c r="C931" s="3">
        <v>0</v>
      </c>
      <c r="D931" s="3" t="s">
        <v>6453</v>
      </c>
      <c r="E931" s="3" t="s">
        <v>6209</v>
      </c>
      <c r="F931" s="3">
        <v>3</v>
      </c>
      <c r="G931" s="1" t="s">
        <v>6053</v>
      </c>
      <c r="H931" s="1" t="s">
        <v>6063</v>
      </c>
    </row>
    <row r="932" spans="1:8" ht="15.75" customHeight="1" thickBot="1" x14ac:dyDescent="0.3">
      <c r="A932" s="1" t="s">
        <v>1255</v>
      </c>
      <c r="B932" s="1" t="s">
        <v>7310</v>
      </c>
      <c r="C932" s="3">
        <v>0</v>
      </c>
      <c r="D932" s="3" t="s">
        <v>6954</v>
      </c>
      <c r="E932" s="3" t="s">
        <v>7157</v>
      </c>
      <c r="F932" s="3">
        <v>3</v>
      </c>
      <c r="G932" s="1" t="s">
        <v>6130</v>
      </c>
      <c r="H932" s="1" t="s">
        <v>6167</v>
      </c>
    </row>
    <row r="933" spans="1:8" ht="15.75" customHeight="1" thickBot="1" x14ac:dyDescent="0.3">
      <c r="A933" s="1" t="s">
        <v>1269</v>
      </c>
      <c r="B933" s="1" t="s">
        <v>7219</v>
      </c>
      <c r="C933" s="3">
        <v>0</v>
      </c>
      <c r="D933" s="3" t="s">
        <v>6351</v>
      </c>
      <c r="E933" s="3" t="s">
        <v>6166</v>
      </c>
      <c r="F933" s="3">
        <v>3</v>
      </c>
      <c r="G933" s="1" t="s">
        <v>6053</v>
      </c>
      <c r="H933" s="1" t="s">
        <v>6163</v>
      </c>
    </row>
    <row r="934" spans="1:8" ht="15.75" customHeight="1" thickBot="1" x14ac:dyDescent="0.3">
      <c r="A934" s="1" t="s">
        <v>1264</v>
      </c>
      <c r="B934" s="1" t="s">
        <v>7311</v>
      </c>
      <c r="C934" s="3">
        <v>0.1</v>
      </c>
      <c r="D934" s="3" t="s">
        <v>6216</v>
      </c>
      <c r="E934" s="3" t="s">
        <v>6119</v>
      </c>
      <c r="F934" s="3">
        <v>4</v>
      </c>
      <c r="G934" s="1" t="s">
        <v>6058</v>
      </c>
      <c r="H934" s="1" t="s">
        <v>6095</v>
      </c>
    </row>
    <row r="935" spans="1:8" ht="15.75" customHeight="1" thickBot="1" x14ac:dyDescent="0.3">
      <c r="A935" s="1" t="s">
        <v>1262</v>
      </c>
      <c r="B935" s="1" t="s">
        <v>7312</v>
      </c>
      <c r="C935" s="3">
        <v>0</v>
      </c>
      <c r="D935" s="3" t="s">
        <v>6177</v>
      </c>
      <c r="E935" s="3" t="s">
        <v>6105</v>
      </c>
      <c r="F935" s="3">
        <v>3</v>
      </c>
      <c r="G935" s="1" t="s">
        <v>6053</v>
      </c>
      <c r="H935" s="1" t="s">
        <v>6063</v>
      </c>
    </row>
    <row r="936" spans="1:8" ht="15.75" customHeight="1" thickBot="1" x14ac:dyDescent="0.3">
      <c r="A936" s="1" t="s">
        <v>1266</v>
      </c>
      <c r="B936" s="1" t="s">
        <v>7313</v>
      </c>
      <c r="C936" s="3">
        <v>0</v>
      </c>
      <c r="D936" s="3" t="s">
        <v>6114</v>
      </c>
      <c r="E936" s="3" t="s">
        <v>6249</v>
      </c>
      <c r="F936" s="3">
        <v>2</v>
      </c>
      <c r="G936" s="1" t="s">
        <v>6053</v>
      </c>
      <c r="H936" s="1" t="s">
        <v>6070</v>
      </c>
    </row>
    <row r="937" spans="1:8" ht="15.75" customHeight="1" thickBot="1" x14ac:dyDescent="0.3">
      <c r="A937" s="1" t="s">
        <v>1264</v>
      </c>
      <c r="B937" s="1" t="s">
        <v>7314</v>
      </c>
      <c r="C937" s="3">
        <v>0</v>
      </c>
      <c r="D937" s="3" t="s">
        <v>7315</v>
      </c>
      <c r="E937" s="3" t="s">
        <v>7316</v>
      </c>
      <c r="F937" s="3">
        <v>4</v>
      </c>
      <c r="G937" s="1" t="s">
        <v>6130</v>
      </c>
      <c r="H937" s="1" t="s">
        <v>6167</v>
      </c>
    </row>
    <row r="938" spans="1:8" ht="15.75" customHeight="1" thickBot="1" x14ac:dyDescent="0.3">
      <c r="A938" s="1" t="s">
        <v>1264</v>
      </c>
      <c r="B938" s="1" t="s">
        <v>7317</v>
      </c>
      <c r="C938" s="3">
        <v>0</v>
      </c>
      <c r="D938" s="3" t="s">
        <v>7318</v>
      </c>
      <c r="E938" s="3" t="s">
        <v>6078</v>
      </c>
      <c r="F938" s="3">
        <v>10</v>
      </c>
      <c r="G938" s="1" t="s">
        <v>6130</v>
      </c>
      <c r="H938" s="1" t="s">
        <v>6167</v>
      </c>
    </row>
    <row r="939" spans="1:8" ht="15.75" customHeight="1" thickBot="1" x14ac:dyDescent="0.3">
      <c r="A939" s="1" t="s">
        <v>1276</v>
      </c>
      <c r="B939" s="1" t="s">
        <v>7319</v>
      </c>
      <c r="C939" s="3">
        <v>0.1</v>
      </c>
      <c r="D939" s="3" t="s">
        <v>6479</v>
      </c>
      <c r="E939" s="3" t="s">
        <v>6115</v>
      </c>
      <c r="F939" s="3">
        <v>2</v>
      </c>
      <c r="G939" s="1" t="s">
        <v>6058</v>
      </c>
      <c r="H939" s="1" t="s">
        <v>6095</v>
      </c>
    </row>
    <row r="940" spans="1:8" ht="15.75" customHeight="1" thickBot="1" x14ac:dyDescent="0.3">
      <c r="A940" s="1" t="s">
        <v>1274</v>
      </c>
      <c r="B940" s="1" t="s">
        <v>6830</v>
      </c>
      <c r="C940" s="3">
        <v>0</v>
      </c>
      <c r="D940" s="3" t="s">
        <v>6100</v>
      </c>
      <c r="E940" s="3" t="s">
        <v>6302</v>
      </c>
      <c r="F940" s="3">
        <v>2</v>
      </c>
      <c r="G940" s="1" t="s">
        <v>6053</v>
      </c>
      <c r="H940" s="1" t="s">
        <v>6070</v>
      </c>
    </row>
    <row r="941" spans="1:8" ht="15.75" customHeight="1" thickBot="1" x14ac:dyDescent="0.3">
      <c r="A941" s="1" t="s">
        <v>1274</v>
      </c>
      <c r="B941" s="1" t="s">
        <v>7147</v>
      </c>
      <c r="C941" s="3">
        <v>0</v>
      </c>
      <c r="D941" s="3" t="s">
        <v>7320</v>
      </c>
      <c r="E941" s="3" t="s">
        <v>6274</v>
      </c>
      <c r="F941" s="3">
        <v>4</v>
      </c>
      <c r="G941" s="1" t="s">
        <v>6130</v>
      </c>
      <c r="H941" s="1" t="s">
        <v>6153</v>
      </c>
    </row>
    <row r="942" spans="1:8" ht="15.75" customHeight="1" thickBot="1" x14ac:dyDescent="0.3">
      <c r="A942" s="1" t="s">
        <v>1271</v>
      </c>
      <c r="B942" s="1" t="s">
        <v>6674</v>
      </c>
      <c r="C942" s="3">
        <v>0</v>
      </c>
      <c r="D942" s="3" t="s">
        <v>6395</v>
      </c>
      <c r="E942" s="3" t="s">
        <v>6209</v>
      </c>
      <c r="F942" s="3">
        <v>4</v>
      </c>
      <c r="G942" s="1" t="s">
        <v>6053</v>
      </c>
      <c r="H942" s="1" t="s">
        <v>6063</v>
      </c>
    </row>
    <row r="943" spans="1:8" ht="15.75" customHeight="1" thickBot="1" x14ac:dyDescent="0.3">
      <c r="A943" s="1" t="s">
        <v>1280</v>
      </c>
      <c r="B943" s="1" t="s">
        <v>7321</v>
      </c>
      <c r="C943" s="3">
        <v>0.1</v>
      </c>
      <c r="D943" s="3" t="s">
        <v>7322</v>
      </c>
      <c r="E943" s="3" t="s">
        <v>7323</v>
      </c>
      <c r="F943" s="3">
        <v>3</v>
      </c>
      <c r="G943" s="1" t="s">
        <v>6058</v>
      </c>
      <c r="H943" s="1" t="s">
        <v>6059</v>
      </c>
    </row>
    <row r="944" spans="1:8" ht="15.75" customHeight="1" thickBot="1" x14ac:dyDescent="0.3">
      <c r="A944" s="1" t="s">
        <v>1280</v>
      </c>
      <c r="B944" s="1" t="s">
        <v>7324</v>
      </c>
      <c r="C944" s="3">
        <v>0</v>
      </c>
      <c r="D944" s="3" t="s">
        <v>6062</v>
      </c>
      <c r="E944" s="3" t="s">
        <v>6133</v>
      </c>
      <c r="F944" s="3">
        <v>4</v>
      </c>
      <c r="G944" s="1" t="s">
        <v>6053</v>
      </c>
      <c r="H944" s="1" t="s">
        <v>6116</v>
      </c>
    </row>
    <row r="945" spans="1:8" ht="15.75" customHeight="1" thickBot="1" x14ac:dyDescent="0.3">
      <c r="A945" s="1" t="s">
        <v>1280</v>
      </c>
      <c r="B945" s="1" t="s">
        <v>7325</v>
      </c>
      <c r="C945" s="3">
        <v>0</v>
      </c>
      <c r="D945" s="3" t="s">
        <v>6222</v>
      </c>
      <c r="E945" s="3" t="s">
        <v>6111</v>
      </c>
      <c r="F945" s="3">
        <v>2</v>
      </c>
      <c r="G945" s="1" t="s">
        <v>6053</v>
      </c>
      <c r="H945" s="1" t="s">
        <v>6112</v>
      </c>
    </row>
    <row r="946" spans="1:8" ht="15.75" customHeight="1" thickBot="1" x14ac:dyDescent="0.3">
      <c r="A946" s="1" t="s">
        <v>1280</v>
      </c>
      <c r="B946" s="1" t="s">
        <v>7326</v>
      </c>
      <c r="C946" s="3">
        <v>0</v>
      </c>
      <c r="D946" s="3" t="s">
        <v>7011</v>
      </c>
      <c r="E946" s="3" t="s">
        <v>6161</v>
      </c>
      <c r="F946" s="3">
        <v>2</v>
      </c>
      <c r="G946" s="1" t="s">
        <v>6053</v>
      </c>
      <c r="H946" s="1" t="s">
        <v>6054</v>
      </c>
    </row>
    <row r="947" spans="1:8" ht="15.75" customHeight="1" thickBot="1" x14ac:dyDescent="0.3">
      <c r="A947" s="1" t="s">
        <v>1278</v>
      </c>
      <c r="B947" s="1" t="s">
        <v>6445</v>
      </c>
      <c r="C947" s="3">
        <v>0</v>
      </c>
      <c r="D947" s="3" t="s">
        <v>6078</v>
      </c>
      <c r="E947" s="3" t="s">
        <v>6281</v>
      </c>
      <c r="F947" s="3">
        <v>3</v>
      </c>
      <c r="G947" s="1" t="s">
        <v>6053</v>
      </c>
      <c r="H947" s="1" t="s">
        <v>6063</v>
      </c>
    </row>
    <row r="948" spans="1:8" ht="15.75" customHeight="1" thickBot="1" x14ac:dyDescent="0.3">
      <c r="A948" s="1" t="s">
        <v>1289</v>
      </c>
      <c r="B948" s="1" t="s">
        <v>7327</v>
      </c>
      <c r="C948" s="3">
        <v>0</v>
      </c>
      <c r="D948" s="3" t="s">
        <v>7308</v>
      </c>
      <c r="E948" s="3" t="s">
        <v>6408</v>
      </c>
      <c r="F948" s="3">
        <v>3</v>
      </c>
      <c r="G948" s="1" t="s">
        <v>6058</v>
      </c>
      <c r="H948" s="1" t="s">
        <v>6218</v>
      </c>
    </row>
    <row r="949" spans="1:8" ht="15.75" customHeight="1" thickBot="1" x14ac:dyDescent="0.3">
      <c r="A949" s="1" t="s">
        <v>1288</v>
      </c>
      <c r="B949" s="1" t="s">
        <v>6912</v>
      </c>
      <c r="C949" s="3">
        <v>0</v>
      </c>
      <c r="D949" s="3" t="s">
        <v>6886</v>
      </c>
      <c r="E949" s="3" t="s">
        <v>6949</v>
      </c>
      <c r="F949" s="3">
        <v>8</v>
      </c>
      <c r="G949" s="1" t="s">
        <v>6053</v>
      </c>
      <c r="H949" s="1" t="s">
        <v>6116</v>
      </c>
    </row>
    <row r="950" spans="1:8" ht="15.75" customHeight="1" thickBot="1" x14ac:dyDescent="0.3">
      <c r="A950" s="1" t="s">
        <v>1282</v>
      </c>
      <c r="B950" s="1" t="s">
        <v>6183</v>
      </c>
      <c r="C950" s="3">
        <v>0</v>
      </c>
      <c r="D950" s="3" t="s">
        <v>6641</v>
      </c>
      <c r="E950" s="3" t="s">
        <v>6292</v>
      </c>
      <c r="F950" s="3">
        <v>5</v>
      </c>
      <c r="G950" s="1" t="s">
        <v>6053</v>
      </c>
      <c r="H950" s="1" t="s">
        <v>6063</v>
      </c>
    </row>
    <row r="951" spans="1:8" ht="15.75" customHeight="1" thickBot="1" x14ac:dyDescent="0.3">
      <c r="A951" s="1" t="s">
        <v>1288</v>
      </c>
      <c r="B951" s="1" t="s">
        <v>7328</v>
      </c>
      <c r="C951" s="3">
        <v>0.15</v>
      </c>
      <c r="D951" s="3" t="s">
        <v>7085</v>
      </c>
      <c r="E951" s="3" t="s">
        <v>6201</v>
      </c>
      <c r="F951" s="3">
        <v>3</v>
      </c>
      <c r="G951" s="1" t="s">
        <v>6130</v>
      </c>
      <c r="H951" s="1" t="s">
        <v>6153</v>
      </c>
    </row>
    <row r="952" spans="1:8" ht="15.75" customHeight="1" thickBot="1" x14ac:dyDescent="0.3">
      <c r="A952" s="1" t="s">
        <v>1286</v>
      </c>
      <c r="B952" s="1" t="s">
        <v>7329</v>
      </c>
      <c r="C952" s="3">
        <v>0</v>
      </c>
      <c r="D952" s="3" t="s">
        <v>6595</v>
      </c>
      <c r="E952" s="3" t="s">
        <v>6098</v>
      </c>
      <c r="F952" s="3">
        <v>5</v>
      </c>
      <c r="G952" s="1" t="s">
        <v>6053</v>
      </c>
      <c r="H952" s="1" t="s">
        <v>6116</v>
      </c>
    </row>
    <row r="953" spans="1:8" ht="15.75" customHeight="1" thickBot="1" x14ac:dyDescent="0.3">
      <c r="A953" s="1" t="s">
        <v>1286</v>
      </c>
      <c r="B953" s="1" t="s">
        <v>7330</v>
      </c>
      <c r="C953" s="3">
        <v>0.1</v>
      </c>
      <c r="D953" s="3" t="s">
        <v>7331</v>
      </c>
      <c r="E953" s="3" t="s">
        <v>6997</v>
      </c>
      <c r="F953" s="3">
        <v>7</v>
      </c>
      <c r="G953" s="1" t="s">
        <v>6053</v>
      </c>
      <c r="H953" s="1" t="s">
        <v>6070</v>
      </c>
    </row>
    <row r="954" spans="1:8" ht="15.75" customHeight="1" thickBot="1" x14ac:dyDescent="0.3">
      <c r="A954" s="1" t="s">
        <v>1284</v>
      </c>
      <c r="B954" s="1" t="s">
        <v>6959</v>
      </c>
      <c r="C954" s="3">
        <v>0</v>
      </c>
      <c r="D954" s="3" t="s">
        <v>7332</v>
      </c>
      <c r="E954" s="3" t="s">
        <v>6107</v>
      </c>
      <c r="F954" s="3">
        <v>6</v>
      </c>
      <c r="G954" s="1" t="s">
        <v>6053</v>
      </c>
      <c r="H954" s="1" t="s">
        <v>6063</v>
      </c>
    </row>
    <row r="955" spans="1:8" ht="15.75" customHeight="1" thickBot="1" x14ac:dyDescent="0.3">
      <c r="A955" s="1" t="s">
        <v>1284</v>
      </c>
      <c r="B955" s="1" t="s">
        <v>7333</v>
      </c>
      <c r="C955" s="3">
        <v>0</v>
      </c>
      <c r="D955" s="3" t="s">
        <v>6719</v>
      </c>
      <c r="E955" s="3" t="s">
        <v>6081</v>
      </c>
      <c r="F955" s="3">
        <v>3</v>
      </c>
      <c r="G955" s="1" t="s">
        <v>6130</v>
      </c>
      <c r="H955" s="1" t="s">
        <v>6131</v>
      </c>
    </row>
    <row r="956" spans="1:8" ht="15.75" customHeight="1" thickBot="1" x14ac:dyDescent="0.3">
      <c r="A956" s="1" t="s">
        <v>1298</v>
      </c>
      <c r="B956" s="1" t="s">
        <v>7334</v>
      </c>
      <c r="C956" s="3">
        <v>0.2</v>
      </c>
      <c r="D956" s="3" t="s">
        <v>7335</v>
      </c>
      <c r="E956" s="3" t="s">
        <v>6586</v>
      </c>
      <c r="F956" s="3">
        <v>5</v>
      </c>
      <c r="G956" s="1" t="s">
        <v>6053</v>
      </c>
      <c r="H956" s="1" t="s">
        <v>6157</v>
      </c>
    </row>
    <row r="957" spans="1:8" ht="15.75" customHeight="1" thickBot="1" x14ac:dyDescent="0.3">
      <c r="A957" s="1" t="s">
        <v>1298</v>
      </c>
      <c r="B957" s="1" t="s">
        <v>7336</v>
      </c>
      <c r="C957" s="3">
        <v>0.2</v>
      </c>
      <c r="D957" s="3" t="s">
        <v>7337</v>
      </c>
      <c r="E957" s="3" t="s">
        <v>7338</v>
      </c>
      <c r="F957" s="3">
        <v>7</v>
      </c>
      <c r="G957" s="1" t="s">
        <v>6053</v>
      </c>
      <c r="H957" s="1" t="s">
        <v>6157</v>
      </c>
    </row>
    <row r="958" spans="1:8" ht="15.75" customHeight="1" thickBot="1" x14ac:dyDescent="0.3">
      <c r="A958" s="1" t="s">
        <v>1298</v>
      </c>
      <c r="B958" s="1" t="s">
        <v>7339</v>
      </c>
      <c r="C958" s="3">
        <v>0.1</v>
      </c>
      <c r="D958" s="3" t="s">
        <v>6176</v>
      </c>
      <c r="E958" s="3" t="s">
        <v>6134</v>
      </c>
      <c r="F958" s="3">
        <v>3</v>
      </c>
      <c r="G958" s="1" t="s">
        <v>6053</v>
      </c>
      <c r="H958" s="1" t="s">
        <v>6063</v>
      </c>
    </row>
    <row r="959" spans="1:8" ht="15.75" customHeight="1" thickBot="1" x14ac:dyDescent="0.3">
      <c r="A959" s="1" t="s">
        <v>1298</v>
      </c>
      <c r="B959" s="1" t="s">
        <v>7340</v>
      </c>
      <c r="C959" s="3">
        <v>0.1</v>
      </c>
      <c r="D959" s="3" t="s">
        <v>6062</v>
      </c>
      <c r="E959" s="3" t="s">
        <v>6156</v>
      </c>
      <c r="F959" s="3">
        <v>2</v>
      </c>
      <c r="G959" s="1" t="s">
        <v>6053</v>
      </c>
      <c r="H959" s="1" t="s">
        <v>6182</v>
      </c>
    </row>
    <row r="960" spans="1:8" ht="15.75" customHeight="1" thickBot="1" x14ac:dyDescent="0.3">
      <c r="A960" s="1" t="s">
        <v>1298</v>
      </c>
      <c r="B960" s="1" t="s">
        <v>7341</v>
      </c>
      <c r="C960" s="3">
        <v>0.1</v>
      </c>
      <c r="D960" s="3" t="s">
        <v>7187</v>
      </c>
      <c r="E960" s="3" t="s">
        <v>6227</v>
      </c>
      <c r="F960" s="3">
        <v>3</v>
      </c>
      <c r="G960" s="1" t="s">
        <v>6053</v>
      </c>
      <c r="H960" s="1" t="s">
        <v>6054</v>
      </c>
    </row>
    <row r="961" spans="1:8" ht="15.75" customHeight="1" thickBot="1" x14ac:dyDescent="0.3">
      <c r="A961" s="1" t="s">
        <v>1294</v>
      </c>
      <c r="B961" s="1" t="s">
        <v>6342</v>
      </c>
      <c r="C961" s="3">
        <v>0</v>
      </c>
      <c r="D961" s="3" t="s">
        <v>6051</v>
      </c>
      <c r="E961" s="3" t="s">
        <v>6471</v>
      </c>
      <c r="F961" s="3">
        <v>3</v>
      </c>
      <c r="G961" s="1" t="s">
        <v>6053</v>
      </c>
      <c r="H961" s="1" t="s">
        <v>6063</v>
      </c>
    </row>
    <row r="962" spans="1:8" ht="15.75" customHeight="1" thickBot="1" x14ac:dyDescent="0.3">
      <c r="A962" s="1" t="s">
        <v>1292</v>
      </c>
      <c r="B962" s="1" t="s">
        <v>7342</v>
      </c>
      <c r="C962" s="3">
        <v>0</v>
      </c>
      <c r="D962" s="3" t="s">
        <v>6304</v>
      </c>
      <c r="E962" s="3" t="s">
        <v>6214</v>
      </c>
      <c r="F962" s="3">
        <v>3</v>
      </c>
      <c r="G962" s="1" t="s">
        <v>6053</v>
      </c>
      <c r="H962" s="1" t="s">
        <v>6054</v>
      </c>
    </row>
    <row r="963" spans="1:8" ht="15.75" customHeight="1" thickBot="1" x14ac:dyDescent="0.3">
      <c r="A963" s="1" t="s">
        <v>1296</v>
      </c>
      <c r="B963" s="1" t="s">
        <v>7343</v>
      </c>
      <c r="C963" s="3">
        <v>0.1</v>
      </c>
      <c r="D963" s="3" t="s">
        <v>6807</v>
      </c>
      <c r="E963" s="3" t="s">
        <v>6077</v>
      </c>
      <c r="F963" s="3">
        <v>3</v>
      </c>
      <c r="G963" s="1" t="s">
        <v>6058</v>
      </c>
      <c r="H963" s="1" t="s">
        <v>6059</v>
      </c>
    </row>
    <row r="964" spans="1:8" ht="15.75" customHeight="1" thickBot="1" x14ac:dyDescent="0.3">
      <c r="A964" s="1" t="s">
        <v>1300</v>
      </c>
      <c r="B964" s="1" t="s">
        <v>6459</v>
      </c>
      <c r="C964" s="3">
        <v>0.5</v>
      </c>
      <c r="D964" s="3" t="s">
        <v>6819</v>
      </c>
      <c r="E964" s="3" t="s">
        <v>6615</v>
      </c>
      <c r="F964" s="3">
        <v>7</v>
      </c>
      <c r="G964" s="1" t="s">
        <v>6053</v>
      </c>
      <c r="H964" s="1" t="s">
        <v>6163</v>
      </c>
    </row>
    <row r="965" spans="1:8" ht="15.75" customHeight="1" thickBot="1" x14ac:dyDescent="0.3">
      <c r="A965" s="1" t="s">
        <v>1305</v>
      </c>
      <c r="B965" s="1" t="s">
        <v>7344</v>
      </c>
      <c r="C965" s="3">
        <v>0</v>
      </c>
      <c r="D965" s="3" t="s">
        <v>6274</v>
      </c>
      <c r="E965" s="3" t="s">
        <v>6161</v>
      </c>
      <c r="F965" s="3">
        <v>3</v>
      </c>
      <c r="G965" s="1" t="s">
        <v>6058</v>
      </c>
      <c r="H965" s="1" t="s">
        <v>6218</v>
      </c>
    </row>
    <row r="966" spans="1:8" ht="15.75" customHeight="1" thickBot="1" x14ac:dyDescent="0.3">
      <c r="A966" s="1" t="s">
        <v>1302</v>
      </c>
      <c r="B966" s="1" t="s">
        <v>6940</v>
      </c>
      <c r="C966" s="3">
        <v>0</v>
      </c>
      <c r="D966" s="3" t="s">
        <v>7218</v>
      </c>
      <c r="E966" s="3" t="s">
        <v>6201</v>
      </c>
      <c r="F966" s="3">
        <v>3</v>
      </c>
      <c r="G966" s="1" t="s">
        <v>6053</v>
      </c>
      <c r="H966" s="1" t="s">
        <v>6116</v>
      </c>
    </row>
    <row r="967" spans="1:8" ht="15.75" customHeight="1" thickBot="1" x14ac:dyDescent="0.3">
      <c r="A967" s="1" t="s">
        <v>1306</v>
      </c>
      <c r="B967" s="1" t="s">
        <v>7345</v>
      </c>
      <c r="C967" s="3">
        <v>0.1</v>
      </c>
      <c r="D967" s="3" t="s">
        <v>6798</v>
      </c>
      <c r="E967" s="3" t="s">
        <v>6823</v>
      </c>
      <c r="F967" s="3">
        <v>5</v>
      </c>
      <c r="G967" s="1" t="s">
        <v>6053</v>
      </c>
      <c r="H967" s="1" t="s">
        <v>6157</v>
      </c>
    </row>
    <row r="968" spans="1:8" ht="15.75" customHeight="1" thickBot="1" x14ac:dyDescent="0.3">
      <c r="A968" s="1" t="s">
        <v>1306</v>
      </c>
      <c r="B968" s="1" t="s">
        <v>7346</v>
      </c>
      <c r="C968" s="3">
        <v>0</v>
      </c>
      <c r="D968" s="3" t="s">
        <v>6461</v>
      </c>
      <c r="E968" s="3" t="s">
        <v>6105</v>
      </c>
      <c r="F968" s="3">
        <v>3</v>
      </c>
      <c r="G968" s="1" t="s">
        <v>6053</v>
      </c>
      <c r="H968" s="1" t="s">
        <v>6082</v>
      </c>
    </row>
    <row r="969" spans="1:8" ht="15.75" customHeight="1" thickBot="1" x14ac:dyDescent="0.3">
      <c r="A969" s="1" t="s">
        <v>1306</v>
      </c>
      <c r="B969" s="1" t="s">
        <v>7347</v>
      </c>
      <c r="C969" s="3">
        <v>0</v>
      </c>
      <c r="D969" s="3" t="s">
        <v>6292</v>
      </c>
      <c r="E969" s="3" t="s">
        <v>6094</v>
      </c>
      <c r="F969" s="3">
        <v>6</v>
      </c>
      <c r="G969" s="1" t="s">
        <v>6053</v>
      </c>
      <c r="H969" s="1" t="s">
        <v>6112</v>
      </c>
    </row>
    <row r="970" spans="1:8" ht="15.75" customHeight="1" thickBot="1" x14ac:dyDescent="0.3">
      <c r="A970" s="1" t="s">
        <v>1306</v>
      </c>
      <c r="B970" s="1" t="s">
        <v>7348</v>
      </c>
      <c r="C970" s="3">
        <v>0</v>
      </c>
      <c r="D970" s="3" t="s">
        <v>6728</v>
      </c>
      <c r="E970" s="3" t="s">
        <v>6179</v>
      </c>
      <c r="F970" s="3">
        <v>9</v>
      </c>
      <c r="G970" s="1" t="s">
        <v>6053</v>
      </c>
      <c r="H970" s="1" t="s">
        <v>6112</v>
      </c>
    </row>
    <row r="971" spans="1:8" ht="15.75" customHeight="1" thickBot="1" x14ac:dyDescent="0.3">
      <c r="A971" s="1" t="s">
        <v>1306</v>
      </c>
      <c r="B971" s="1" t="s">
        <v>6306</v>
      </c>
      <c r="C971" s="3">
        <v>0.1</v>
      </c>
      <c r="D971" s="3" t="s">
        <v>6363</v>
      </c>
      <c r="E971" s="3" t="s">
        <v>6069</v>
      </c>
      <c r="F971" s="3">
        <v>2</v>
      </c>
      <c r="G971" s="1" t="s">
        <v>6053</v>
      </c>
      <c r="H971" s="1" t="s">
        <v>6070</v>
      </c>
    </row>
    <row r="972" spans="1:8" ht="15.75" customHeight="1" thickBot="1" x14ac:dyDescent="0.3">
      <c r="A972" s="1" t="s">
        <v>1310</v>
      </c>
      <c r="B972" s="1" t="s">
        <v>6674</v>
      </c>
      <c r="C972" s="3">
        <v>0</v>
      </c>
      <c r="D972" s="3" t="s">
        <v>6823</v>
      </c>
      <c r="E972" s="3" t="s">
        <v>6450</v>
      </c>
      <c r="F972" s="3">
        <v>8</v>
      </c>
      <c r="G972" s="1" t="s">
        <v>6053</v>
      </c>
      <c r="H972" s="1" t="s">
        <v>6063</v>
      </c>
    </row>
    <row r="973" spans="1:8" ht="15.75" customHeight="1" thickBot="1" x14ac:dyDescent="0.3">
      <c r="A973" s="1" t="s">
        <v>1310</v>
      </c>
      <c r="B973" s="1" t="s">
        <v>6704</v>
      </c>
      <c r="C973" s="3">
        <v>0.1</v>
      </c>
      <c r="D973" s="3" t="s">
        <v>6198</v>
      </c>
      <c r="E973" s="3" t="s">
        <v>6134</v>
      </c>
      <c r="F973" s="3">
        <v>3</v>
      </c>
      <c r="G973" s="1" t="s">
        <v>6053</v>
      </c>
      <c r="H973" s="1" t="s">
        <v>6070</v>
      </c>
    </row>
    <row r="974" spans="1:8" ht="15.75" customHeight="1" thickBot="1" x14ac:dyDescent="0.3">
      <c r="A974" s="1" t="s">
        <v>1309</v>
      </c>
      <c r="B974" s="1" t="s">
        <v>7349</v>
      </c>
      <c r="C974" s="3">
        <v>0</v>
      </c>
      <c r="D974" s="3" t="s">
        <v>6838</v>
      </c>
      <c r="E974" s="3" t="s">
        <v>6256</v>
      </c>
      <c r="F974" s="3">
        <v>2</v>
      </c>
      <c r="G974" s="1" t="s">
        <v>6130</v>
      </c>
      <c r="H974" s="1" t="s">
        <v>6153</v>
      </c>
    </row>
    <row r="975" spans="1:8" ht="15.75" customHeight="1" thickBot="1" x14ac:dyDescent="0.3">
      <c r="A975" s="1" t="s">
        <v>1312</v>
      </c>
      <c r="B975" s="1" t="s">
        <v>7350</v>
      </c>
      <c r="C975" s="3">
        <v>0</v>
      </c>
      <c r="D975" s="3" t="s">
        <v>6213</v>
      </c>
      <c r="E975" s="3" t="s">
        <v>6115</v>
      </c>
      <c r="F975" s="3">
        <v>2</v>
      </c>
      <c r="G975" s="1" t="s">
        <v>6053</v>
      </c>
      <c r="H975" s="1" t="s">
        <v>6082</v>
      </c>
    </row>
    <row r="976" spans="1:8" ht="15.75" customHeight="1" thickBot="1" x14ac:dyDescent="0.3">
      <c r="A976" s="1" t="s">
        <v>1312</v>
      </c>
      <c r="B976" s="1" t="s">
        <v>7351</v>
      </c>
      <c r="C976" s="3">
        <v>0.15</v>
      </c>
      <c r="D976" s="3" t="s">
        <v>7352</v>
      </c>
      <c r="E976" s="3" t="s">
        <v>6249</v>
      </c>
      <c r="F976" s="3">
        <v>3</v>
      </c>
      <c r="G976" s="1" t="s">
        <v>6130</v>
      </c>
      <c r="H976" s="1" t="s">
        <v>6153</v>
      </c>
    </row>
    <row r="977" spans="1:8" ht="15.75" customHeight="1" thickBot="1" x14ac:dyDescent="0.3">
      <c r="A977" s="1" t="s">
        <v>1319</v>
      </c>
      <c r="B977" s="1" t="s">
        <v>7088</v>
      </c>
      <c r="C977" s="3">
        <v>0.15</v>
      </c>
      <c r="D977" s="3" t="s">
        <v>7353</v>
      </c>
      <c r="E977" s="3" t="s">
        <v>6121</v>
      </c>
      <c r="F977" s="3">
        <v>4</v>
      </c>
      <c r="G977" s="1" t="s">
        <v>6130</v>
      </c>
      <c r="H977" s="1" t="s">
        <v>6167</v>
      </c>
    </row>
    <row r="978" spans="1:8" ht="15.75" customHeight="1" thickBot="1" x14ac:dyDescent="0.3">
      <c r="A978" s="1" t="s">
        <v>1318</v>
      </c>
      <c r="B978" s="1" t="s">
        <v>7354</v>
      </c>
      <c r="C978" s="3">
        <v>0.1</v>
      </c>
      <c r="D978" s="3" t="s">
        <v>7355</v>
      </c>
      <c r="E978" s="3" t="s">
        <v>6633</v>
      </c>
      <c r="F978" s="3">
        <v>9</v>
      </c>
      <c r="G978" s="1" t="s">
        <v>6053</v>
      </c>
      <c r="H978" s="1" t="s">
        <v>6063</v>
      </c>
    </row>
    <row r="979" spans="1:8" ht="15.75" customHeight="1" thickBot="1" x14ac:dyDescent="0.3">
      <c r="A979" s="1" t="s">
        <v>1318</v>
      </c>
      <c r="B979" s="1" t="s">
        <v>6892</v>
      </c>
      <c r="C979" s="3">
        <v>0.1</v>
      </c>
      <c r="D979" s="3" t="s">
        <v>7043</v>
      </c>
      <c r="E979" s="3" t="s">
        <v>6222</v>
      </c>
      <c r="F979" s="3">
        <v>5</v>
      </c>
      <c r="G979" s="1" t="s">
        <v>6053</v>
      </c>
      <c r="H979" s="1" t="s">
        <v>6116</v>
      </c>
    </row>
    <row r="980" spans="1:8" ht="15.75" customHeight="1" thickBot="1" x14ac:dyDescent="0.3">
      <c r="A980" s="1" t="s">
        <v>1318</v>
      </c>
      <c r="B980" s="1" t="s">
        <v>7356</v>
      </c>
      <c r="C980" s="3">
        <v>0.2</v>
      </c>
      <c r="D980" s="3" t="s">
        <v>6719</v>
      </c>
      <c r="E980" s="3" t="s">
        <v>6396</v>
      </c>
      <c r="F980" s="3">
        <v>3</v>
      </c>
      <c r="G980" s="1" t="s">
        <v>6053</v>
      </c>
      <c r="H980" s="1" t="s">
        <v>6070</v>
      </c>
    </row>
    <row r="981" spans="1:8" ht="15.75" customHeight="1" thickBot="1" x14ac:dyDescent="0.3">
      <c r="A981" s="1" t="s">
        <v>1321</v>
      </c>
      <c r="B981" s="1" t="s">
        <v>6607</v>
      </c>
      <c r="C981" s="3">
        <v>0</v>
      </c>
      <c r="D981" s="3" t="s">
        <v>6227</v>
      </c>
      <c r="E981" s="3" t="s">
        <v>6180</v>
      </c>
      <c r="F981" s="3">
        <v>5</v>
      </c>
      <c r="G981" s="1" t="s">
        <v>6053</v>
      </c>
      <c r="H981" s="1" t="s">
        <v>6116</v>
      </c>
    </row>
    <row r="982" spans="1:8" ht="15.75" customHeight="1" thickBot="1" x14ac:dyDescent="0.3">
      <c r="A982" s="1" t="s">
        <v>1315</v>
      </c>
      <c r="B982" s="1" t="s">
        <v>7357</v>
      </c>
      <c r="C982" s="3">
        <v>0</v>
      </c>
      <c r="D982" s="3" t="s">
        <v>6819</v>
      </c>
      <c r="E982" s="3" t="s">
        <v>6225</v>
      </c>
      <c r="F982" s="3">
        <v>4</v>
      </c>
      <c r="G982" s="1" t="s">
        <v>6130</v>
      </c>
      <c r="H982" s="1" t="s">
        <v>6188</v>
      </c>
    </row>
    <row r="983" spans="1:8" ht="15.75" customHeight="1" thickBot="1" x14ac:dyDescent="0.3">
      <c r="A983" s="1" t="s">
        <v>1315</v>
      </c>
      <c r="B983" s="1" t="s">
        <v>7358</v>
      </c>
      <c r="C983" s="3">
        <v>0</v>
      </c>
      <c r="D983" s="3" t="s">
        <v>7359</v>
      </c>
      <c r="E983" s="3" t="s">
        <v>6886</v>
      </c>
      <c r="F983" s="3">
        <v>3</v>
      </c>
      <c r="G983" s="1" t="s">
        <v>6130</v>
      </c>
      <c r="H983" s="1" t="s">
        <v>6167</v>
      </c>
    </row>
    <row r="984" spans="1:8" ht="15.75" customHeight="1" thickBot="1" x14ac:dyDescent="0.3">
      <c r="A984" s="1" t="s">
        <v>1315</v>
      </c>
      <c r="B984" s="1" t="s">
        <v>7266</v>
      </c>
      <c r="C984" s="3">
        <v>0</v>
      </c>
      <c r="D984" s="3" t="s">
        <v>7360</v>
      </c>
      <c r="E984" s="3" t="s">
        <v>6160</v>
      </c>
      <c r="F984" s="3">
        <v>5</v>
      </c>
      <c r="G984" s="1" t="s">
        <v>6130</v>
      </c>
      <c r="H984" s="1" t="s">
        <v>6167</v>
      </c>
    </row>
    <row r="985" spans="1:8" ht="15.75" customHeight="1" thickBot="1" x14ac:dyDescent="0.3">
      <c r="A985" s="1" t="s">
        <v>1322</v>
      </c>
      <c r="B985" s="1" t="s">
        <v>7361</v>
      </c>
      <c r="C985" s="3">
        <v>0</v>
      </c>
      <c r="D985" s="3" t="s">
        <v>6280</v>
      </c>
      <c r="E985" s="3" t="s">
        <v>6281</v>
      </c>
      <c r="F985" s="3">
        <v>3</v>
      </c>
      <c r="G985" s="1" t="s">
        <v>6053</v>
      </c>
      <c r="H985" s="1" t="s">
        <v>6182</v>
      </c>
    </row>
    <row r="986" spans="1:8" ht="15.75" customHeight="1" thickBot="1" x14ac:dyDescent="0.3">
      <c r="A986" s="1" t="s">
        <v>1324</v>
      </c>
      <c r="B986" s="1" t="s">
        <v>7362</v>
      </c>
      <c r="C986" s="3">
        <v>0.1</v>
      </c>
      <c r="D986" s="3" t="s">
        <v>6532</v>
      </c>
      <c r="E986" s="3" t="s">
        <v>6249</v>
      </c>
      <c r="F986" s="3">
        <v>2</v>
      </c>
      <c r="G986" s="1" t="s">
        <v>6053</v>
      </c>
      <c r="H986" s="1" t="s">
        <v>6157</v>
      </c>
    </row>
    <row r="987" spans="1:8" ht="15.75" customHeight="1" thickBot="1" x14ac:dyDescent="0.3">
      <c r="A987" s="1" t="s">
        <v>1326</v>
      </c>
      <c r="B987" s="1" t="s">
        <v>7363</v>
      </c>
      <c r="C987" s="3">
        <v>0</v>
      </c>
      <c r="D987" s="3" t="s">
        <v>6314</v>
      </c>
      <c r="E987" s="3" t="s">
        <v>6110</v>
      </c>
      <c r="F987" s="3">
        <v>5</v>
      </c>
      <c r="G987" s="1" t="s">
        <v>6053</v>
      </c>
      <c r="H987" s="1" t="s">
        <v>6063</v>
      </c>
    </row>
    <row r="988" spans="1:8" ht="15.75" customHeight="1" thickBot="1" x14ac:dyDescent="0.3">
      <c r="A988" s="1" t="s">
        <v>1326</v>
      </c>
      <c r="B988" s="1" t="s">
        <v>7364</v>
      </c>
      <c r="C988" s="3">
        <v>0</v>
      </c>
      <c r="D988" s="3" t="s">
        <v>6314</v>
      </c>
      <c r="E988" s="3" t="s">
        <v>6051</v>
      </c>
      <c r="F988" s="3">
        <v>5</v>
      </c>
      <c r="G988" s="1" t="s">
        <v>6053</v>
      </c>
      <c r="H988" s="1" t="s">
        <v>6182</v>
      </c>
    </row>
    <row r="989" spans="1:8" ht="15.75" customHeight="1" thickBot="1" x14ac:dyDescent="0.3">
      <c r="A989" s="1" t="s">
        <v>1326</v>
      </c>
      <c r="B989" s="1" t="s">
        <v>7365</v>
      </c>
      <c r="C989" s="3">
        <v>0</v>
      </c>
      <c r="D989" s="3" t="s">
        <v>6453</v>
      </c>
      <c r="E989" s="3" t="s">
        <v>6227</v>
      </c>
      <c r="F989" s="3">
        <v>3</v>
      </c>
      <c r="G989" s="1" t="s">
        <v>6053</v>
      </c>
      <c r="H989" s="1" t="s">
        <v>6182</v>
      </c>
    </row>
    <row r="990" spans="1:8" ht="15.75" customHeight="1" thickBot="1" x14ac:dyDescent="0.3">
      <c r="A990" s="1" t="s">
        <v>1326</v>
      </c>
      <c r="B990" s="1" t="s">
        <v>6837</v>
      </c>
      <c r="C990" s="3">
        <v>0</v>
      </c>
      <c r="D990" s="3" t="s">
        <v>6319</v>
      </c>
      <c r="E990" s="3" t="s">
        <v>6801</v>
      </c>
      <c r="F990" s="3">
        <v>7</v>
      </c>
      <c r="G990" s="1" t="s">
        <v>6053</v>
      </c>
      <c r="H990" s="1" t="s">
        <v>6182</v>
      </c>
    </row>
    <row r="991" spans="1:8" ht="15.75" customHeight="1" thickBot="1" x14ac:dyDescent="0.3">
      <c r="A991" s="1" t="s">
        <v>1326</v>
      </c>
      <c r="B991" s="1" t="s">
        <v>7366</v>
      </c>
      <c r="C991" s="3">
        <v>0.4</v>
      </c>
      <c r="D991" s="3" t="s">
        <v>7367</v>
      </c>
      <c r="E991" s="3" t="s">
        <v>7368</v>
      </c>
      <c r="F991" s="3">
        <v>4</v>
      </c>
      <c r="G991" s="1" t="s">
        <v>6053</v>
      </c>
      <c r="H991" s="1" t="s">
        <v>6070</v>
      </c>
    </row>
    <row r="992" spans="1:8" ht="15.75" customHeight="1" thickBot="1" x14ac:dyDescent="0.3">
      <c r="A992" s="1" t="s">
        <v>1326</v>
      </c>
      <c r="B992" s="1" t="s">
        <v>7096</v>
      </c>
      <c r="C992" s="3">
        <v>0.4</v>
      </c>
      <c r="D992" s="3" t="s">
        <v>7369</v>
      </c>
      <c r="E992" s="3" t="s">
        <v>7370</v>
      </c>
      <c r="F992" s="3">
        <v>2</v>
      </c>
      <c r="G992" s="1" t="s">
        <v>6130</v>
      </c>
      <c r="H992" s="1" t="s">
        <v>6153</v>
      </c>
    </row>
    <row r="993" spans="1:8" ht="15.75" customHeight="1" thickBot="1" x14ac:dyDescent="0.3">
      <c r="A993" s="1" t="s">
        <v>1328</v>
      </c>
      <c r="B993" s="1" t="s">
        <v>7371</v>
      </c>
      <c r="C993" s="3">
        <v>0</v>
      </c>
      <c r="D993" s="3" t="s">
        <v>7085</v>
      </c>
      <c r="E993" s="3" t="s">
        <v>6209</v>
      </c>
      <c r="F993" s="3">
        <v>3</v>
      </c>
      <c r="G993" s="1" t="s">
        <v>6058</v>
      </c>
      <c r="H993" s="1" t="s">
        <v>6095</v>
      </c>
    </row>
    <row r="994" spans="1:8" ht="15.75" customHeight="1" thickBot="1" x14ac:dyDescent="0.3">
      <c r="A994" s="1" t="s">
        <v>1334</v>
      </c>
      <c r="B994" s="1" t="s">
        <v>7372</v>
      </c>
      <c r="C994" s="3">
        <v>0</v>
      </c>
      <c r="D994" s="3" t="s">
        <v>6281</v>
      </c>
      <c r="E994" s="3" t="s">
        <v>6115</v>
      </c>
      <c r="F994" s="3">
        <v>2</v>
      </c>
      <c r="G994" s="1" t="s">
        <v>6053</v>
      </c>
      <c r="H994" s="1" t="s">
        <v>6182</v>
      </c>
    </row>
    <row r="995" spans="1:8" ht="15.75" customHeight="1" thickBot="1" x14ac:dyDescent="0.3">
      <c r="A995" s="1" t="s">
        <v>1336</v>
      </c>
      <c r="B995" s="1" t="s">
        <v>6071</v>
      </c>
      <c r="C995" s="3">
        <v>0</v>
      </c>
      <c r="D995" s="3" t="s">
        <v>6072</v>
      </c>
      <c r="E995" s="3" t="s">
        <v>6062</v>
      </c>
      <c r="F995" s="3">
        <v>3</v>
      </c>
      <c r="G995" s="1" t="s">
        <v>6053</v>
      </c>
      <c r="H995" s="1" t="s">
        <v>6063</v>
      </c>
    </row>
    <row r="996" spans="1:8" ht="15.75" customHeight="1" thickBot="1" x14ac:dyDescent="0.3">
      <c r="A996" s="1" t="s">
        <v>1336</v>
      </c>
      <c r="B996" s="1" t="s">
        <v>6424</v>
      </c>
      <c r="C996" s="3">
        <v>0</v>
      </c>
      <c r="D996" s="3" t="s">
        <v>6213</v>
      </c>
      <c r="E996" s="3" t="s">
        <v>6105</v>
      </c>
      <c r="F996" s="3">
        <v>2</v>
      </c>
      <c r="G996" s="1" t="s">
        <v>6053</v>
      </c>
      <c r="H996" s="1" t="s">
        <v>6082</v>
      </c>
    </row>
    <row r="997" spans="1:8" ht="15.75" customHeight="1" thickBot="1" x14ac:dyDescent="0.3">
      <c r="A997" s="1" t="s">
        <v>1332</v>
      </c>
      <c r="B997" s="1" t="s">
        <v>7373</v>
      </c>
      <c r="C997" s="3">
        <v>0</v>
      </c>
      <c r="D997" s="3" t="s">
        <v>6222</v>
      </c>
      <c r="E997" s="3" t="s">
        <v>6223</v>
      </c>
      <c r="F997" s="3">
        <v>1</v>
      </c>
      <c r="G997" s="1" t="s">
        <v>6053</v>
      </c>
      <c r="H997" s="1" t="s">
        <v>6182</v>
      </c>
    </row>
    <row r="998" spans="1:8" ht="15.75" customHeight="1" thickBot="1" x14ac:dyDescent="0.3">
      <c r="A998" s="1" t="s">
        <v>1337</v>
      </c>
      <c r="B998" s="1" t="s">
        <v>7374</v>
      </c>
      <c r="C998" s="3">
        <v>0</v>
      </c>
      <c r="D998" s="3" t="s">
        <v>7245</v>
      </c>
      <c r="E998" s="3" t="s">
        <v>6081</v>
      </c>
      <c r="F998" s="3">
        <v>5</v>
      </c>
      <c r="G998" s="1" t="s">
        <v>6053</v>
      </c>
      <c r="H998" s="1" t="s">
        <v>6082</v>
      </c>
    </row>
    <row r="999" spans="1:8" ht="15.75" customHeight="1" thickBot="1" x14ac:dyDescent="0.3">
      <c r="A999" s="1" t="s">
        <v>1340</v>
      </c>
      <c r="B999" s="1" t="s">
        <v>7329</v>
      </c>
      <c r="C999" s="3">
        <v>0</v>
      </c>
      <c r="D999" s="3" t="s">
        <v>6173</v>
      </c>
      <c r="E999" s="3" t="s">
        <v>6180</v>
      </c>
      <c r="F999" s="3">
        <v>2</v>
      </c>
      <c r="G999" s="1" t="s">
        <v>6053</v>
      </c>
      <c r="H999" s="1" t="s">
        <v>6116</v>
      </c>
    </row>
    <row r="1000" spans="1:8" ht="15.75" customHeight="1" thickBot="1" x14ac:dyDescent="0.3">
      <c r="A1000" s="1" t="s">
        <v>1344</v>
      </c>
      <c r="B1000" s="1" t="s">
        <v>6574</v>
      </c>
      <c r="C1000" s="3">
        <v>0</v>
      </c>
      <c r="D1000" s="3" t="s">
        <v>6198</v>
      </c>
      <c r="E1000" s="3" t="s">
        <v>6214</v>
      </c>
      <c r="F1000" s="3">
        <v>3</v>
      </c>
      <c r="G1000" s="1" t="s">
        <v>6053</v>
      </c>
      <c r="H1000" s="1" t="s">
        <v>6063</v>
      </c>
    </row>
    <row r="1001" spans="1:8" ht="15.75" customHeight="1" thickBot="1" x14ac:dyDescent="0.3">
      <c r="A1001" s="1" t="s">
        <v>1345</v>
      </c>
      <c r="B1001" s="1" t="s">
        <v>6055</v>
      </c>
      <c r="C1001" s="3">
        <v>0</v>
      </c>
      <c r="D1001" s="3" t="s">
        <v>6056</v>
      </c>
      <c r="E1001" s="3" t="s">
        <v>6057</v>
      </c>
      <c r="F1001" s="3">
        <v>7</v>
      </c>
      <c r="G1001" s="1" t="s">
        <v>6058</v>
      </c>
      <c r="H1001" s="1" t="s">
        <v>6059</v>
      </c>
    </row>
    <row r="1002" spans="1:8" ht="15.75" customHeight="1" thickBot="1" x14ac:dyDescent="0.3">
      <c r="A1002" s="1" t="s">
        <v>1343</v>
      </c>
      <c r="B1002" s="1" t="s">
        <v>7309</v>
      </c>
      <c r="C1002" s="3">
        <v>0</v>
      </c>
      <c r="D1002" s="3" t="s">
        <v>6090</v>
      </c>
      <c r="E1002" s="3" t="s">
        <v>6256</v>
      </c>
      <c r="F1002" s="3">
        <v>8</v>
      </c>
      <c r="G1002" s="1" t="s">
        <v>6053</v>
      </c>
      <c r="H1002" s="1" t="s">
        <v>6063</v>
      </c>
    </row>
    <row r="1003" spans="1:8" ht="15.75" customHeight="1" thickBot="1" x14ac:dyDescent="0.3">
      <c r="A1003" s="1" t="s">
        <v>1343</v>
      </c>
      <c r="B1003" s="1" t="s">
        <v>7375</v>
      </c>
      <c r="C1003" s="3">
        <v>0</v>
      </c>
      <c r="D1003" s="3" t="s">
        <v>6078</v>
      </c>
      <c r="E1003" s="3" t="s">
        <v>6223</v>
      </c>
      <c r="F1003" s="3">
        <v>4</v>
      </c>
      <c r="G1003" s="1" t="s">
        <v>6053</v>
      </c>
      <c r="H1003" s="1" t="s">
        <v>6112</v>
      </c>
    </row>
    <row r="1004" spans="1:8" ht="15.75" customHeight="1" thickBot="1" x14ac:dyDescent="0.3">
      <c r="A1004" s="1" t="s">
        <v>1343</v>
      </c>
      <c r="B1004" s="1" t="s">
        <v>7376</v>
      </c>
      <c r="C1004" s="3">
        <v>0</v>
      </c>
      <c r="D1004" s="3" t="s">
        <v>6072</v>
      </c>
      <c r="E1004" s="3" t="s">
        <v>6363</v>
      </c>
      <c r="F1004" s="3">
        <v>2</v>
      </c>
      <c r="G1004" s="1" t="s">
        <v>6053</v>
      </c>
      <c r="H1004" s="1" t="s">
        <v>6163</v>
      </c>
    </row>
    <row r="1005" spans="1:8" ht="15.75" customHeight="1" thickBot="1" x14ac:dyDescent="0.3">
      <c r="A1005" s="1" t="s">
        <v>1345</v>
      </c>
      <c r="B1005" s="1" t="s">
        <v>7377</v>
      </c>
      <c r="C1005" s="3">
        <v>0</v>
      </c>
      <c r="D1005" s="3" t="s">
        <v>6888</v>
      </c>
      <c r="E1005" s="3" t="s">
        <v>6533</v>
      </c>
      <c r="F1005" s="3">
        <v>7</v>
      </c>
      <c r="G1005" s="1" t="s">
        <v>6053</v>
      </c>
      <c r="H1005" s="1" t="s">
        <v>6157</v>
      </c>
    </row>
    <row r="1006" spans="1:8" ht="15.75" customHeight="1" thickBot="1" x14ac:dyDescent="0.3">
      <c r="A1006" s="1" t="s">
        <v>1345</v>
      </c>
      <c r="B1006" s="1" t="s">
        <v>7378</v>
      </c>
      <c r="C1006" s="3">
        <v>0</v>
      </c>
      <c r="D1006" s="3" t="s">
        <v>6108</v>
      </c>
      <c r="E1006" s="3" t="s">
        <v>6249</v>
      </c>
      <c r="F1006" s="3">
        <v>1</v>
      </c>
      <c r="G1006" s="1" t="s">
        <v>6053</v>
      </c>
      <c r="H1006" s="1" t="s">
        <v>6054</v>
      </c>
    </row>
    <row r="1007" spans="1:8" ht="15.75" customHeight="1" thickBot="1" x14ac:dyDescent="0.3">
      <c r="A1007" s="1" t="s">
        <v>1352</v>
      </c>
      <c r="B1007" s="1" t="s">
        <v>7379</v>
      </c>
      <c r="C1007" s="3">
        <v>0</v>
      </c>
      <c r="D1007" s="3" t="s">
        <v>6631</v>
      </c>
      <c r="E1007" s="3" t="s">
        <v>6557</v>
      </c>
      <c r="F1007" s="3">
        <v>5</v>
      </c>
      <c r="G1007" s="1" t="s">
        <v>6053</v>
      </c>
      <c r="H1007" s="1" t="s">
        <v>6116</v>
      </c>
    </row>
    <row r="1008" spans="1:8" ht="15.75" customHeight="1" thickBot="1" x14ac:dyDescent="0.3">
      <c r="A1008" s="1" t="s">
        <v>1352</v>
      </c>
      <c r="B1008" s="1" t="s">
        <v>7380</v>
      </c>
      <c r="C1008" s="3">
        <v>0</v>
      </c>
      <c r="D1008" s="3" t="s">
        <v>6836</v>
      </c>
      <c r="E1008" s="3" t="s">
        <v>6227</v>
      </c>
      <c r="F1008" s="3">
        <v>4</v>
      </c>
      <c r="G1008" s="1" t="s">
        <v>6053</v>
      </c>
      <c r="H1008" s="1" t="s">
        <v>6163</v>
      </c>
    </row>
    <row r="1009" spans="1:8" ht="15.75" customHeight="1" thickBot="1" x14ac:dyDescent="0.3">
      <c r="A1009" s="1" t="s">
        <v>1353</v>
      </c>
      <c r="B1009" s="1" t="s">
        <v>6744</v>
      </c>
      <c r="C1009" s="3">
        <v>0</v>
      </c>
      <c r="D1009" s="3" t="s">
        <v>6222</v>
      </c>
      <c r="E1009" s="3" t="s">
        <v>6275</v>
      </c>
      <c r="F1009" s="3">
        <v>2</v>
      </c>
      <c r="G1009" s="1" t="s">
        <v>6053</v>
      </c>
      <c r="H1009" s="1" t="s">
        <v>6116</v>
      </c>
    </row>
    <row r="1010" spans="1:8" ht="15.75" customHeight="1" thickBot="1" x14ac:dyDescent="0.3">
      <c r="A1010" s="1" t="s">
        <v>1348</v>
      </c>
      <c r="B1010" s="1" t="s">
        <v>6699</v>
      </c>
      <c r="C1010" s="3">
        <v>0.6</v>
      </c>
      <c r="D1010" s="3" t="s">
        <v>7176</v>
      </c>
      <c r="E1010" s="3" t="s">
        <v>7381</v>
      </c>
      <c r="F1010" s="3">
        <v>5</v>
      </c>
      <c r="G1010" s="1" t="s">
        <v>6058</v>
      </c>
      <c r="H1010" s="1" t="s">
        <v>6059</v>
      </c>
    </row>
    <row r="1011" spans="1:8" ht="15.75" customHeight="1" thickBot="1" x14ac:dyDescent="0.3">
      <c r="A1011" s="1" t="s">
        <v>1348</v>
      </c>
      <c r="B1011" s="1" t="s">
        <v>7232</v>
      </c>
      <c r="C1011" s="3">
        <v>0.6</v>
      </c>
      <c r="D1011" s="3" t="s">
        <v>7297</v>
      </c>
      <c r="E1011" s="3" t="s">
        <v>6973</v>
      </c>
      <c r="F1011" s="3">
        <v>2</v>
      </c>
      <c r="G1011" s="1" t="s">
        <v>6058</v>
      </c>
      <c r="H1011" s="1" t="s">
        <v>6095</v>
      </c>
    </row>
    <row r="1012" spans="1:8" ht="15.75" customHeight="1" thickBot="1" x14ac:dyDescent="0.3">
      <c r="A1012" s="1" t="s">
        <v>1348</v>
      </c>
      <c r="B1012" s="1" t="s">
        <v>7382</v>
      </c>
      <c r="C1012" s="3">
        <v>0.6</v>
      </c>
      <c r="D1012" s="3" t="s">
        <v>6578</v>
      </c>
      <c r="E1012" s="3" t="s">
        <v>7383</v>
      </c>
      <c r="F1012" s="3">
        <v>9</v>
      </c>
      <c r="G1012" s="1" t="s">
        <v>6058</v>
      </c>
      <c r="H1012" s="1" t="s">
        <v>6095</v>
      </c>
    </row>
    <row r="1013" spans="1:8" ht="15.75" customHeight="1" thickBot="1" x14ac:dyDescent="0.3">
      <c r="A1013" s="1" t="s">
        <v>1348</v>
      </c>
      <c r="B1013" s="1" t="s">
        <v>6975</v>
      </c>
      <c r="C1013" s="3">
        <v>0.5</v>
      </c>
      <c r="D1013" s="3" t="s">
        <v>6108</v>
      </c>
      <c r="E1013" s="3" t="s">
        <v>6069</v>
      </c>
      <c r="F1013" s="3">
        <v>9</v>
      </c>
      <c r="G1013" s="1" t="s">
        <v>6053</v>
      </c>
      <c r="H1013" s="1" t="s">
        <v>6116</v>
      </c>
    </row>
    <row r="1014" spans="1:8" ht="15.75" customHeight="1" thickBot="1" x14ac:dyDescent="0.3">
      <c r="A1014" s="1" t="s">
        <v>1349</v>
      </c>
      <c r="B1014" s="1" t="s">
        <v>6705</v>
      </c>
      <c r="C1014" s="3">
        <v>0.4</v>
      </c>
      <c r="D1014" s="3" t="s">
        <v>6304</v>
      </c>
      <c r="E1014" s="3" t="s">
        <v>7040</v>
      </c>
      <c r="F1014" s="3">
        <v>1</v>
      </c>
      <c r="G1014" s="1" t="s">
        <v>6053</v>
      </c>
      <c r="H1014" s="1" t="s">
        <v>6070</v>
      </c>
    </row>
    <row r="1015" spans="1:8" ht="15.75" customHeight="1" thickBot="1" x14ac:dyDescent="0.3">
      <c r="A1015" s="1" t="s">
        <v>1354</v>
      </c>
      <c r="B1015" s="1" t="s">
        <v>7384</v>
      </c>
      <c r="C1015" s="3">
        <v>0</v>
      </c>
      <c r="D1015" s="3" t="s">
        <v>6586</v>
      </c>
      <c r="E1015" s="3" t="s">
        <v>6390</v>
      </c>
      <c r="F1015" s="3">
        <v>2</v>
      </c>
      <c r="G1015" s="1" t="s">
        <v>6058</v>
      </c>
      <c r="H1015" s="1" t="s">
        <v>6059</v>
      </c>
    </row>
    <row r="1016" spans="1:8" ht="15.75" customHeight="1" thickBot="1" x14ac:dyDescent="0.3">
      <c r="A1016" s="1" t="s">
        <v>1354</v>
      </c>
      <c r="B1016" s="1" t="s">
        <v>6236</v>
      </c>
      <c r="C1016" s="3">
        <v>0</v>
      </c>
      <c r="D1016" s="3" t="s">
        <v>6062</v>
      </c>
      <c r="E1016" s="3" t="s">
        <v>6166</v>
      </c>
      <c r="F1016" s="3">
        <v>3</v>
      </c>
      <c r="G1016" s="1" t="s">
        <v>6053</v>
      </c>
      <c r="H1016" s="1" t="s">
        <v>6116</v>
      </c>
    </row>
    <row r="1017" spans="1:8" ht="15.75" customHeight="1" thickBot="1" x14ac:dyDescent="0.3">
      <c r="A1017" s="1" t="s">
        <v>1354</v>
      </c>
      <c r="B1017" s="1" t="s">
        <v>7385</v>
      </c>
      <c r="C1017" s="3">
        <v>0</v>
      </c>
      <c r="D1017" s="3" t="s">
        <v>6502</v>
      </c>
      <c r="E1017" s="3" t="s">
        <v>6249</v>
      </c>
      <c r="F1017" s="3">
        <v>6</v>
      </c>
      <c r="G1017" s="1" t="s">
        <v>6053</v>
      </c>
      <c r="H1017" s="1" t="s">
        <v>6112</v>
      </c>
    </row>
    <row r="1018" spans="1:8" ht="15.75" customHeight="1" thickBot="1" x14ac:dyDescent="0.3">
      <c r="A1018" s="1" t="s">
        <v>1354</v>
      </c>
      <c r="B1018" s="1" t="s">
        <v>7386</v>
      </c>
      <c r="C1018" s="3">
        <v>0.4</v>
      </c>
      <c r="D1018" s="3" t="s">
        <v>6057</v>
      </c>
      <c r="E1018" s="3" t="s">
        <v>7387</v>
      </c>
      <c r="F1018" s="3">
        <v>9</v>
      </c>
      <c r="G1018" s="1" t="s">
        <v>6053</v>
      </c>
      <c r="H1018" s="1" t="s">
        <v>6070</v>
      </c>
    </row>
    <row r="1019" spans="1:8" ht="15.75" customHeight="1" thickBot="1" x14ac:dyDescent="0.3">
      <c r="A1019" s="1" t="s">
        <v>1356</v>
      </c>
      <c r="B1019" s="1" t="s">
        <v>7388</v>
      </c>
      <c r="C1019" s="3">
        <v>0</v>
      </c>
      <c r="D1019" s="3" t="s">
        <v>6956</v>
      </c>
      <c r="E1019" s="3" t="s">
        <v>6848</v>
      </c>
      <c r="F1019" s="3">
        <v>6</v>
      </c>
      <c r="G1019" s="1" t="s">
        <v>6058</v>
      </c>
      <c r="H1019" s="1" t="s">
        <v>6218</v>
      </c>
    </row>
    <row r="1020" spans="1:8" ht="15.75" customHeight="1" thickBot="1" x14ac:dyDescent="0.3">
      <c r="A1020" s="1" t="s">
        <v>1356</v>
      </c>
      <c r="B1020" s="1" t="s">
        <v>7389</v>
      </c>
      <c r="C1020" s="3">
        <v>0.1</v>
      </c>
      <c r="D1020" s="3" t="s">
        <v>6075</v>
      </c>
      <c r="E1020" s="3" t="s">
        <v>6081</v>
      </c>
      <c r="F1020" s="3">
        <v>2</v>
      </c>
      <c r="G1020" s="1" t="s">
        <v>6053</v>
      </c>
      <c r="H1020" s="1" t="s">
        <v>6157</v>
      </c>
    </row>
    <row r="1021" spans="1:8" ht="15.75" customHeight="1" thickBot="1" x14ac:dyDescent="0.3">
      <c r="A1021" s="1" t="s">
        <v>1356</v>
      </c>
      <c r="B1021" s="1" t="s">
        <v>6988</v>
      </c>
      <c r="C1021" s="3">
        <v>0</v>
      </c>
      <c r="D1021" s="3" t="s">
        <v>6304</v>
      </c>
      <c r="E1021" s="3" t="s">
        <v>6078</v>
      </c>
      <c r="F1021" s="3">
        <v>5</v>
      </c>
      <c r="G1021" s="1" t="s">
        <v>6053</v>
      </c>
      <c r="H1021" s="1" t="s">
        <v>6063</v>
      </c>
    </row>
    <row r="1022" spans="1:8" ht="15.75" customHeight="1" thickBot="1" x14ac:dyDescent="0.3">
      <c r="A1022" s="1" t="s">
        <v>1356</v>
      </c>
      <c r="B1022" s="1" t="s">
        <v>7390</v>
      </c>
      <c r="C1022" s="3">
        <v>0</v>
      </c>
      <c r="D1022" s="3" t="s">
        <v>7391</v>
      </c>
      <c r="E1022" s="3" t="s">
        <v>6471</v>
      </c>
      <c r="F1022" s="3">
        <v>7</v>
      </c>
      <c r="G1022" s="1" t="s">
        <v>6053</v>
      </c>
      <c r="H1022" s="1" t="s">
        <v>6163</v>
      </c>
    </row>
    <row r="1023" spans="1:8" ht="15.75" customHeight="1" thickBot="1" x14ac:dyDescent="0.3">
      <c r="A1023" s="1" t="s">
        <v>1356</v>
      </c>
      <c r="B1023" s="1" t="s">
        <v>7392</v>
      </c>
      <c r="C1023" s="3">
        <v>0.15</v>
      </c>
      <c r="D1023" s="3" t="s">
        <v>7393</v>
      </c>
      <c r="E1023" s="3" t="s">
        <v>7394</v>
      </c>
      <c r="F1023" s="3">
        <v>4</v>
      </c>
      <c r="G1023" s="1" t="s">
        <v>6130</v>
      </c>
      <c r="H1023" s="1" t="s">
        <v>6167</v>
      </c>
    </row>
    <row r="1024" spans="1:8" ht="15.75" customHeight="1" thickBot="1" x14ac:dyDescent="0.3">
      <c r="A1024" s="1" t="s">
        <v>1356</v>
      </c>
      <c r="B1024" s="1" t="s">
        <v>7395</v>
      </c>
      <c r="C1024" s="3">
        <v>0.15</v>
      </c>
      <c r="D1024" s="3" t="s">
        <v>7396</v>
      </c>
      <c r="E1024" s="3" t="s">
        <v>6466</v>
      </c>
      <c r="F1024" s="3">
        <v>5</v>
      </c>
      <c r="G1024" s="1" t="s">
        <v>6130</v>
      </c>
      <c r="H1024" s="1" t="s">
        <v>6131</v>
      </c>
    </row>
    <row r="1025" spans="1:8" ht="15.75" customHeight="1" thickBot="1" x14ac:dyDescent="0.3">
      <c r="A1025" s="1" t="s">
        <v>1356</v>
      </c>
      <c r="B1025" s="1" t="s">
        <v>7397</v>
      </c>
      <c r="C1025" s="3">
        <v>0.15</v>
      </c>
      <c r="D1025" s="3" t="s">
        <v>7398</v>
      </c>
      <c r="E1025" s="3" t="s">
        <v>6203</v>
      </c>
      <c r="F1025" s="3">
        <v>4</v>
      </c>
      <c r="G1025" s="1" t="s">
        <v>6130</v>
      </c>
      <c r="H1025" s="1" t="s">
        <v>6153</v>
      </c>
    </row>
    <row r="1026" spans="1:8" ht="15.75" customHeight="1" thickBot="1" x14ac:dyDescent="0.3">
      <c r="A1026" s="1" t="s">
        <v>1359</v>
      </c>
      <c r="B1026" s="1" t="s">
        <v>6297</v>
      </c>
      <c r="C1026" s="3">
        <v>0.2</v>
      </c>
      <c r="D1026" s="3" t="s">
        <v>6717</v>
      </c>
      <c r="E1026" s="3" t="s">
        <v>6121</v>
      </c>
      <c r="F1026" s="3">
        <v>4</v>
      </c>
      <c r="G1026" s="1" t="s">
        <v>6053</v>
      </c>
      <c r="H1026" s="1" t="s">
        <v>6070</v>
      </c>
    </row>
    <row r="1027" spans="1:8" ht="15.75" customHeight="1" thickBot="1" x14ac:dyDescent="0.3">
      <c r="A1027" s="1" t="s">
        <v>1361</v>
      </c>
      <c r="B1027" s="1" t="s">
        <v>7399</v>
      </c>
      <c r="C1027" s="3">
        <v>0</v>
      </c>
      <c r="D1027" s="3" t="s">
        <v>6114</v>
      </c>
      <c r="E1027" s="3" t="s">
        <v>6249</v>
      </c>
      <c r="F1027" s="3">
        <v>1</v>
      </c>
      <c r="G1027" s="1" t="s">
        <v>6053</v>
      </c>
      <c r="H1027" s="1" t="s">
        <v>6063</v>
      </c>
    </row>
    <row r="1028" spans="1:8" ht="15.75" customHeight="1" thickBot="1" x14ac:dyDescent="0.3">
      <c r="A1028" s="1" t="s">
        <v>1365</v>
      </c>
      <c r="B1028" s="1" t="s">
        <v>7400</v>
      </c>
      <c r="C1028" s="3">
        <v>0.5</v>
      </c>
      <c r="D1028" s="3" t="s">
        <v>6528</v>
      </c>
      <c r="E1028" s="3" t="s">
        <v>7401</v>
      </c>
      <c r="F1028" s="3">
        <v>2</v>
      </c>
      <c r="G1028" s="1" t="s">
        <v>6058</v>
      </c>
      <c r="H1028" s="1" t="s">
        <v>6059</v>
      </c>
    </row>
    <row r="1029" spans="1:8" ht="15.75" customHeight="1" thickBot="1" x14ac:dyDescent="0.3">
      <c r="A1029" s="1" t="s">
        <v>1365</v>
      </c>
      <c r="B1029" s="1" t="s">
        <v>6634</v>
      </c>
      <c r="C1029" s="3">
        <v>0.5</v>
      </c>
      <c r="D1029" s="3" t="s">
        <v>6223</v>
      </c>
      <c r="E1029" s="3" t="s">
        <v>6249</v>
      </c>
      <c r="F1029" s="3">
        <v>2</v>
      </c>
      <c r="G1029" s="1" t="s">
        <v>6053</v>
      </c>
      <c r="H1029" s="1" t="s">
        <v>6116</v>
      </c>
    </row>
    <row r="1030" spans="1:8" ht="15.75" customHeight="1" thickBot="1" x14ac:dyDescent="0.3">
      <c r="A1030" s="1" t="s">
        <v>1363</v>
      </c>
      <c r="B1030" s="1" t="s">
        <v>6574</v>
      </c>
      <c r="C1030" s="3">
        <v>0</v>
      </c>
      <c r="D1030" s="3" t="s">
        <v>6078</v>
      </c>
      <c r="E1030" s="3" t="s">
        <v>6156</v>
      </c>
      <c r="F1030" s="3">
        <v>2</v>
      </c>
      <c r="G1030" s="1" t="s">
        <v>6053</v>
      </c>
      <c r="H1030" s="1" t="s">
        <v>6063</v>
      </c>
    </row>
    <row r="1031" spans="1:8" ht="15.75" customHeight="1" thickBot="1" x14ac:dyDescent="0.3">
      <c r="A1031" s="1" t="s">
        <v>1363</v>
      </c>
      <c r="B1031" s="1" t="s">
        <v>6089</v>
      </c>
      <c r="C1031" s="3">
        <v>0</v>
      </c>
      <c r="D1031" s="3" t="s">
        <v>6301</v>
      </c>
      <c r="E1031" s="3" t="s">
        <v>6302</v>
      </c>
      <c r="F1031" s="3">
        <v>2</v>
      </c>
      <c r="G1031" s="1" t="s">
        <v>6053</v>
      </c>
      <c r="H1031" s="1" t="s">
        <v>6063</v>
      </c>
    </row>
    <row r="1032" spans="1:8" ht="15.75" customHeight="1" thickBot="1" x14ac:dyDescent="0.3">
      <c r="A1032" s="1" t="s">
        <v>1371</v>
      </c>
      <c r="B1032" s="1" t="s">
        <v>6610</v>
      </c>
      <c r="C1032" s="3">
        <v>0</v>
      </c>
      <c r="D1032" s="3" t="s">
        <v>6121</v>
      </c>
      <c r="E1032" s="3" t="s">
        <v>6166</v>
      </c>
      <c r="F1032" s="3">
        <v>8</v>
      </c>
      <c r="G1032" s="1" t="s">
        <v>6053</v>
      </c>
      <c r="H1032" s="1" t="s">
        <v>6112</v>
      </c>
    </row>
    <row r="1033" spans="1:8" ht="15.75" customHeight="1" thickBot="1" x14ac:dyDescent="0.3">
      <c r="A1033" s="1" t="s">
        <v>1369</v>
      </c>
      <c r="B1033" s="1" t="s">
        <v>6369</v>
      </c>
      <c r="C1033" s="3">
        <v>0</v>
      </c>
      <c r="D1033" s="3" t="s">
        <v>6118</v>
      </c>
      <c r="E1033" s="3" t="s">
        <v>6193</v>
      </c>
      <c r="F1033" s="3">
        <v>3</v>
      </c>
      <c r="G1033" s="1" t="s">
        <v>6053</v>
      </c>
      <c r="H1033" s="1" t="s">
        <v>6116</v>
      </c>
    </row>
    <row r="1034" spans="1:8" ht="15.75" customHeight="1" thickBot="1" x14ac:dyDescent="0.3">
      <c r="A1034" s="1" t="s">
        <v>1366</v>
      </c>
      <c r="B1034" s="1" t="s">
        <v>7259</v>
      </c>
      <c r="C1034" s="3">
        <v>0</v>
      </c>
      <c r="D1034" s="3" t="s">
        <v>6867</v>
      </c>
      <c r="E1034" s="3" t="s">
        <v>6068</v>
      </c>
      <c r="F1034" s="3">
        <v>2</v>
      </c>
      <c r="G1034" s="1" t="s">
        <v>6053</v>
      </c>
      <c r="H1034" s="1" t="s">
        <v>6063</v>
      </c>
    </row>
    <row r="1035" spans="1:8" ht="15.75" customHeight="1" thickBot="1" x14ac:dyDescent="0.3">
      <c r="A1035" s="1" t="s">
        <v>1366</v>
      </c>
      <c r="B1035" s="1" t="s">
        <v>7217</v>
      </c>
      <c r="C1035" s="3">
        <v>0</v>
      </c>
      <c r="D1035" s="3" t="s">
        <v>6196</v>
      </c>
      <c r="E1035" s="3" t="s">
        <v>6173</v>
      </c>
      <c r="F1035" s="3">
        <v>5</v>
      </c>
      <c r="G1035" s="1" t="s">
        <v>6053</v>
      </c>
      <c r="H1035" s="1" t="s">
        <v>6163</v>
      </c>
    </row>
    <row r="1036" spans="1:8" ht="15.75" customHeight="1" thickBot="1" x14ac:dyDescent="0.3">
      <c r="A1036" s="1" t="s">
        <v>1375</v>
      </c>
      <c r="B1036" s="1" t="s">
        <v>7402</v>
      </c>
      <c r="C1036" s="3">
        <v>0</v>
      </c>
      <c r="D1036" s="3" t="s">
        <v>6225</v>
      </c>
      <c r="E1036" s="3" t="s">
        <v>6471</v>
      </c>
      <c r="F1036" s="3">
        <v>5</v>
      </c>
      <c r="G1036" s="1" t="s">
        <v>6053</v>
      </c>
      <c r="H1036" s="1" t="s">
        <v>6112</v>
      </c>
    </row>
    <row r="1037" spans="1:8" ht="15.75" customHeight="1" thickBot="1" x14ac:dyDescent="0.3">
      <c r="A1037" s="1" t="s">
        <v>1377</v>
      </c>
      <c r="B1037" s="1" t="s">
        <v>6282</v>
      </c>
      <c r="C1037" s="3">
        <v>0.5</v>
      </c>
      <c r="D1037" s="3" t="s">
        <v>6417</v>
      </c>
      <c r="E1037" s="3" t="s">
        <v>7403</v>
      </c>
      <c r="F1037" s="3">
        <v>9</v>
      </c>
      <c r="G1037" s="1" t="s">
        <v>6053</v>
      </c>
      <c r="H1037" s="1" t="s">
        <v>6063</v>
      </c>
    </row>
    <row r="1038" spans="1:8" ht="15.75" customHeight="1" thickBot="1" x14ac:dyDescent="0.3">
      <c r="A1038" s="1" t="s">
        <v>1372</v>
      </c>
      <c r="B1038" s="1" t="s">
        <v>7404</v>
      </c>
      <c r="C1038" s="3">
        <v>0</v>
      </c>
      <c r="D1038" s="3" t="s">
        <v>6108</v>
      </c>
      <c r="E1038" s="3" t="s">
        <v>6133</v>
      </c>
      <c r="F1038" s="3">
        <v>2</v>
      </c>
      <c r="G1038" s="1" t="s">
        <v>6053</v>
      </c>
      <c r="H1038" s="1" t="s">
        <v>6116</v>
      </c>
    </row>
    <row r="1039" spans="1:8" ht="15.75" customHeight="1" thickBot="1" x14ac:dyDescent="0.3">
      <c r="A1039" s="1" t="s">
        <v>1378</v>
      </c>
      <c r="B1039" s="1" t="s">
        <v>6540</v>
      </c>
      <c r="C1039" s="3">
        <v>0</v>
      </c>
      <c r="D1039" s="3" t="s">
        <v>6774</v>
      </c>
      <c r="E1039" s="3" t="s">
        <v>6213</v>
      </c>
      <c r="F1039" s="3">
        <v>2</v>
      </c>
      <c r="G1039" s="1" t="s">
        <v>6053</v>
      </c>
      <c r="H1039" s="1" t="s">
        <v>6116</v>
      </c>
    </row>
    <row r="1040" spans="1:8" ht="15.75" customHeight="1" thickBot="1" x14ac:dyDescent="0.3">
      <c r="A1040" s="1" t="s">
        <v>1378</v>
      </c>
      <c r="B1040" s="1" t="s">
        <v>6656</v>
      </c>
      <c r="C1040" s="3">
        <v>0</v>
      </c>
      <c r="D1040" s="3" t="s">
        <v>6177</v>
      </c>
      <c r="E1040" s="3" t="s">
        <v>6094</v>
      </c>
      <c r="F1040" s="3">
        <v>5</v>
      </c>
      <c r="G1040" s="1" t="s">
        <v>6053</v>
      </c>
      <c r="H1040" s="1" t="s">
        <v>6112</v>
      </c>
    </row>
    <row r="1041" spans="1:8" ht="15.75" customHeight="1" thickBot="1" x14ac:dyDescent="0.3">
      <c r="A1041" s="1" t="s">
        <v>1378</v>
      </c>
      <c r="B1041" s="1" t="s">
        <v>7405</v>
      </c>
      <c r="C1041" s="3">
        <v>0.1</v>
      </c>
      <c r="D1041" s="3" t="s">
        <v>6441</v>
      </c>
      <c r="E1041" s="3" t="s">
        <v>6677</v>
      </c>
      <c r="F1041" s="3">
        <v>5</v>
      </c>
      <c r="G1041" s="1" t="s">
        <v>6053</v>
      </c>
      <c r="H1041" s="1" t="s">
        <v>6070</v>
      </c>
    </row>
    <row r="1042" spans="1:8" ht="15.75" customHeight="1" thickBot="1" x14ac:dyDescent="0.3">
      <c r="A1042" s="1" t="s">
        <v>1379</v>
      </c>
      <c r="B1042" s="1" t="s">
        <v>7097</v>
      </c>
      <c r="C1042" s="3">
        <v>0</v>
      </c>
      <c r="D1042" s="3" t="s">
        <v>6814</v>
      </c>
      <c r="E1042" s="3" t="s">
        <v>6266</v>
      </c>
      <c r="F1042" s="3">
        <v>5</v>
      </c>
      <c r="G1042" s="1" t="s">
        <v>6053</v>
      </c>
      <c r="H1042" s="1" t="s">
        <v>6063</v>
      </c>
    </row>
    <row r="1043" spans="1:8" ht="15.75" customHeight="1" thickBot="1" x14ac:dyDescent="0.3">
      <c r="A1043" s="1" t="s">
        <v>1379</v>
      </c>
      <c r="B1043" s="1" t="s">
        <v>6704</v>
      </c>
      <c r="C1043" s="3">
        <v>0.1</v>
      </c>
      <c r="D1043" s="3" t="s">
        <v>6277</v>
      </c>
      <c r="E1043" s="3" t="s">
        <v>6364</v>
      </c>
      <c r="F1043" s="3">
        <v>5</v>
      </c>
      <c r="G1043" s="1" t="s">
        <v>6053</v>
      </c>
      <c r="H1043" s="1" t="s">
        <v>6070</v>
      </c>
    </row>
    <row r="1044" spans="1:8" ht="15.75" customHeight="1" thickBot="1" x14ac:dyDescent="0.3">
      <c r="A1044" s="1" t="s">
        <v>1379</v>
      </c>
      <c r="B1044" s="1" t="s">
        <v>7406</v>
      </c>
      <c r="C1044" s="3">
        <v>0</v>
      </c>
      <c r="D1044" s="3" t="s">
        <v>7407</v>
      </c>
      <c r="E1044" s="3" t="s">
        <v>6568</v>
      </c>
      <c r="F1044" s="3">
        <v>8</v>
      </c>
      <c r="G1044" s="1" t="s">
        <v>6130</v>
      </c>
      <c r="H1044" s="1" t="s">
        <v>6153</v>
      </c>
    </row>
    <row r="1045" spans="1:8" ht="15.75" customHeight="1" thickBot="1" x14ac:dyDescent="0.3">
      <c r="A1045" s="1" t="s">
        <v>1382</v>
      </c>
      <c r="B1045" s="1" t="s">
        <v>7183</v>
      </c>
      <c r="C1045" s="3">
        <v>0</v>
      </c>
      <c r="D1045" s="3" t="s">
        <v>6524</v>
      </c>
      <c r="E1045" s="3" t="s">
        <v>6363</v>
      </c>
      <c r="F1045" s="3">
        <v>3</v>
      </c>
      <c r="G1045" s="1" t="s">
        <v>6053</v>
      </c>
      <c r="H1045" s="1" t="s">
        <v>6063</v>
      </c>
    </row>
    <row r="1046" spans="1:8" ht="15.75" customHeight="1" thickBot="1" x14ac:dyDescent="0.3">
      <c r="A1046" s="1" t="s">
        <v>1382</v>
      </c>
      <c r="B1046" s="1" t="s">
        <v>7302</v>
      </c>
      <c r="C1046" s="3">
        <v>0</v>
      </c>
      <c r="D1046" s="3" t="s">
        <v>6351</v>
      </c>
      <c r="E1046" s="3" t="s">
        <v>6156</v>
      </c>
      <c r="F1046" s="3">
        <v>2</v>
      </c>
      <c r="G1046" s="1" t="s">
        <v>6053</v>
      </c>
      <c r="H1046" s="1" t="s">
        <v>6054</v>
      </c>
    </row>
    <row r="1047" spans="1:8" ht="15.75" customHeight="1" thickBot="1" x14ac:dyDescent="0.3">
      <c r="A1047" s="1" t="s">
        <v>1382</v>
      </c>
      <c r="B1047" s="1" t="s">
        <v>7408</v>
      </c>
      <c r="C1047" s="3">
        <v>0.1</v>
      </c>
      <c r="D1047" s="3" t="s">
        <v>7409</v>
      </c>
      <c r="E1047" s="3" t="s">
        <v>6136</v>
      </c>
      <c r="F1047" s="3">
        <v>6</v>
      </c>
      <c r="G1047" s="1" t="s">
        <v>6053</v>
      </c>
      <c r="H1047" s="1" t="s">
        <v>6070</v>
      </c>
    </row>
    <row r="1048" spans="1:8" ht="15.75" customHeight="1" thickBot="1" x14ac:dyDescent="0.3">
      <c r="A1048" s="1" t="s">
        <v>1382</v>
      </c>
      <c r="B1048" s="1" t="s">
        <v>7133</v>
      </c>
      <c r="C1048" s="3">
        <v>0</v>
      </c>
      <c r="D1048" s="3" t="s">
        <v>6213</v>
      </c>
      <c r="E1048" s="3" t="s">
        <v>6081</v>
      </c>
      <c r="F1048" s="3">
        <v>2</v>
      </c>
      <c r="G1048" s="1" t="s">
        <v>6053</v>
      </c>
      <c r="H1048" s="1" t="s">
        <v>6163</v>
      </c>
    </row>
    <row r="1049" spans="1:8" ht="15.75" customHeight="1" thickBot="1" x14ac:dyDescent="0.3">
      <c r="A1049" s="1" t="s">
        <v>1384</v>
      </c>
      <c r="B1049" s="1" t="s">
        <v>7410</v>
      </c>
      <c r="C1049" s="3">
        <v>0.5</v>
      </c>
      <c r="D1049" s="3" t="s">
        <v>6317</v>
      </c>
      <c r="E1049" s="3" t="s">
        <v>6795</v>
      </c>
      <c r="F1049" s="3">
        <v>2</v>
      </c>
      <c r="G1049" s="1" t="s">
        <v>6053</v>
      </c>
      <c r="H1049" s="1" t="s">
        <v>6063</v>
      </c>
    </row>
    <row r="1050" spans="1:8" ht="15.75" customHeight="1" thickBot="1" x14ac:dyDescent="0.3">
      <c r="A1050" s="1" t="s">
        <v>1384</v>
      </c>
      <c r="B1050" s="1" t="s">
        <v>6407</v>
      </c>
      <c r="C1050" s="3">
        <v>0.5</v>
      </c>
      <c r="D1050" s="3" t="s">
        <v>6065</v>
      </c>
      <c r="E1050" s="3" t="s">
        <v>6136</v>
      </c>
      <c r="F1050" s="3">
        <v>2</v>
      </c>
      <c r="G1050" s="1" t="s">
        <v>6053</v>
      </c>
      <c r="H1050" s="1" t="s">
        <v>6063</v>
      </c>
    </row>
    <row r="1051" spans="1:8" ht="15.75" customHeight="1" thickBot="1" x14ac:dyDescent="0.3">
      <c r="A1051" s="1" t="s">
        <v>1384</v>
      </c>
      <c r="B1051" s="1" t="s">
        <v>6546</v>
      </c>
      <c r="C1051" s="3">
        <v>0.5</v>
      </c>
      <c r="D1051" s="3" t="s">
        <v>6078</v>
      </c>
      <c r="E1051" s="3" t="s">
        <v>6795</v>
      </c>
      <c r="F1051" s="3">
        <v>3</v>
      </c>
      <c r="G1051" s="1" t="s">
        <v>6053</v>
      </c>
      <c r="H1051" s="1" t="s">
        <v>6054</v>
      </c>
    </row>
    <row r="1052" spans="1:8" ht="15.75" customHeight="1" thickBot="1" x14ac:dyDescent="0.3">
      <c r="A1052" s="1" t="s">
        <v>1386</v>
      </c>
      <c r="B1052" s="1" t="s">
        <v>6535</v>
      </c>
      <c r="C1052" s="3">
        <v>0</v>
      </c>
      <c r="D1052" s="3" t="s">
        <v>6509</v>
      </c>
      <c r="E1052" s="3" t="s">
        <v>6094</v>
      </c>
      <c r="F1052" s="3">
        <v>2</v>
      </c>
      <c r="G1052" s="1" t="s">
        <v>6053</v>
      </c>
      <c r="H1052" s="1" t="s">
        <v>6063</v>
      </c>
    </row>
    <row r="1053" spans="1:8" ht="15.75" customHeight="1" thickBot="1" x14ac:dyDescent="0.3">
      <c r="A1053" s="1" t="s">
        <v>1388</v>
      </c>
      <c r="B1053" s="1" t="s">
        <v>6367</v>
      </c>
      <c r="C1053" s="3">
        <v>0</v>
      </c>
      <c r="D1053" s="3" t="s">
        <v>6209</v>
      </c>
      <c r="E1053" s="3" t="s">
        <v>6193</v>
      </c>
      <c r="F1053" s="3">
        <v>3</v>
      </c>
      <c r="G1053" s="1" t="s">
        <v>6053</v>
      </c>
      <c r="H1053" s="1" t="s">
        <v>6116</v>
      </c>
    </row>
    <row r="1054" spans="1:8" ht="15.75" customHeight="1" thickBot="1" x14ac:dyDescent="0.3">
      <c r="A1054" s="1" t="s">
        <v>1390</v>
      </c>
      <c r="B1054" s="1" t="s">
        <v>6178</v>
      </c>
      <c r="C1054" s="3">
        <v>0.1</v>
      </c>
      <c r="D1054" s="3" t="s">
        <v>6179</v>
      </c>
      <c r="E1054" s="3" t="s">
        <v>6062</v>
      </c>
      <c r="F1054" s="3">
        <v>2</v>
      </c>
      <c r="G1054" s="1" t="s">
        <v>6053</v>
      </c>
      <c r="H1054" s="1" t="s">
        <v>6070</v>
      </c>
    </row>
    <row r="1055" spans="1:8" ht="15.75" customHeight="1" thickBot="1" x14ac:dyDescent="0.3">
      <c r="A1055" s="1" t="s">
        <v>1393</v>
      </c>
      <c r="B1055" s="1" t="s">
        <v>7351</v>
      </c>
      <c r="C1055" s="3">
        <v>0</v>
      </c>
      <c r="D1055" s="3" t="s">
        <v>7411</v>
      </c>
      <c r="E1055" s="3" t="s">
        <v>6696</v>
      </c>
      <c r="F1055" s="3">
        <v>8</v>
      </c>
      <c r="G1055" s="1" t="s">
        <v>6130</v>
      </c>
      <c r="H1055" s="1" t="s">
        <v>6153</v>
      </c>
    </row>
    <row r="1056" spans="1:8" ht="15.75" customHeight="1" thickBot="1" x14ac:dyDescent="0.3">
      <c r="A1056" s="1" t="s">
        <v>1397</v>
      </c>
      <c r="B1056" s="1" t="s">
        <v>6431</v>
      </c>
      <c r="C1056" s="3">
        <v>0.5</v>
      </c>
      <c r="D1056" s="3" t="s">
        <v>6203</v>
      </c>
      <c r="E1056" s="3" t="s">
        <v>6489</v>
      </c>
      <c r="F1056" s="3">
        <v>3</v>
      </c>
      <c r="G1056" s="1" t="s">
        <v>6053</v>
      </c>
      <c r="H1056" s="1" t="s">
        <v>6063</v>
      </c>
    </row>
    <row r="1057" spans="1:8" ht="15.75" customHeight="1" thickBot="1" x14ac:dyDescent="0.3">
      <c r="A1057" s="1" t="s">
        <v>1395</v>
      </c>
      <c r="B1057" s="1" t="s">
        <v>6979</v>
      </c>
      <c r="C1057" s="3">
        <v>0</v>
      </c>
      <c r="D1057" s="3" t="s">
        <v>7412</v>
      </c>
      <c r="E1057" s="3" t="s">
        <v>7279</v>
      </c>
      <c r="F1057" s="3">
        <v>3</v>
      </c>
      <c r="G1057" s="1" t="s">
        <v>6058</v>
      </c>
      <c r="H1057" s="1" t="s">
        <v>6059</v>
      </c>
    </row>
    <row r="1058" spans="1:8" ht="15.75" customHeight="1" thickBot="1" x14ac:dyDescent="0.3">
      <c r="A1058" s="1" t="s">
        <v>1395</v>
      </c>
      <c r="B1058" s="1" t="s">
        <v>7413</v>
      </c>
      <c r="C1058" s="3">
        <v>0</v>
      </c>
      <c r="D1058" s="3" t="s">
        <v>7414</v>
      </c>
      <c r="E1058" s="3" t="s">
        <v>7130</v>
      </c>
      <c r="F1058" s="3">
        <v>4</v>
      </c>
      <c r="G1058" s="1" t="s">
        <v>6058</v>
      </c>
      <c r="H1058" s="1" t="s">
        <v>6059</v>
      </c>
    </row>
    <row r="1059" spans="1:8" ht="15.75" customHeight="1" thickBot="1" x14ac:dyDescent="0.3">
      <c r="A1059" s="1" t="s">
        <v>1395</v>
      </c>
      <c r="B1059" s="1" t="s">
        <v>6561</v>
      </c>
      <c r="C1059" s="3">
        <v>0</v>
      </c>
      <c r="D1059" s="3" t="s">
        <v>6118</v>
      </c>
      <c r="E1059" s="3" t="s">
        <v>6193</v>
      </c>
      <c r="F1059" s="3">
        <v>2</v>
      </c>
      <c r="G1059" s="1" t="s">
        <v>6053</v>
      </c>
      <c r="H1059" s="1" t="s">
        <v>6182</v>
      </c>
    </row>
    <row r="1060" spans="1:8" ht="15.75" customHeight="1" thickBot="1" x14ac:dyDescent="0.3">
      <c r="A1060" s="1" t="s">
        <v>1401</v>
      </c>
      <c r="B1060" s="1" t="s">
        <v>7415</v>
      </c>
      <c r="C1060" s="3">
        <v>0</v>
      </c>
      <c r="D1060" s="3" t="s">
        <v>6274</v>
      </c>
      <c r="E1060" s="3" t="s">
        <v>6471</v>
      </c>
      <c r="F1060" s="3">
        <v>1</v>
      </c>
      <c r="G1060" s="1" t="s">
        <v>6058</v>
      </c>
      <c r="H1060" s="1" t="s">
        <v>6218</v>
      </c>
    </row>
    <row r="1061" spans="1:8" ht="15.75" customHeight="1" thickBot="1" x14ac:dyDescent="0.3">
      <c r="A1061" s="1" t="s">
        <v>1399</v>
      </c>
      <c r="B1061" s="1" t="s">
        <v>7416</v>
      </c>
      <c r="C1061" s="3">
        <v>0</v>
      </c>
      <c r="D1061" s="3" t="s">
        <v>6222</v>
      </c>
      <c r="E1061" s="3" t="s">
        <v>6081</v>
      </c>
      <c r="F1061" s="3">
        <v>1</v>
      </c>
      <c r="G1061" s="1" t="s">
        <v>6053</v>
      </c>
      <c r="H1061" s="1" t="s">
        <v>6054</v>
      </c>
    </row>
    <row r="1062" spans="1:8" ht="15.75" customHeight="1" thickBot="1" x14ac:dyDescent="0.3">
      <c r="A1062" s="1" t="s">
        <v>1403</v>
      </c>
      <c r="B1062" s="1" t="s">
        <v>6892</v>
      </c>
      <c r="C1062" s="3">
        <v>0.1</v>
      </c>
      <c r="D1062" s="3" t="s">
        <v>6065</v>
      </c>
      <c r="E1062" s="3" t="s">
        <v>6156</v>
      </c>
      <c r="F1062" s="3">
        <v>1</v>
      </c>
      <c r="G1062" s="1" t="s">
        <v>6053</v>
      </c>
      <c r="H1062" s="1" t="s">
        <v>6116</v>
      </c>
    </row>
    <row r="1063" spans="1:8" ht="15.75" customHeight="1" thickBot="1" x14ac:dyDescent="0.3">
      <c r="A1063" s="1" t="s">
        <v>1403</v>
      </c>
      <c r="B1063" s="1" t="s">
        <v>7417</v>
      </c>
      <c r="C1063" s="3">
        <v>0.1</v>
      </c>
      <c r="D1063" s="3" t="s">
        <v>6363</v>
      </c>
      <c r="E1063" s="3" t="s">
        <v>6214</v>
      </c>
      <c r="F1063" s="3">
        <v>3</v>
      </c>
      <c r="G1063" s="1" t="s">
        <v>6053</v>
      </c>
      <c r="H1063" s="1" t="s">
        <v>6112</v>
      </c>
    </row>
    <row r="1064" spans="1:8" ht="15.75" customHeight="1" thickBot="1" x14ac:dyDescent="0.3">
      <c r="A1064" s="1" t="s">
        <v>1403</v>
      </c>
      <c r="B1064" s="1" t="s">
        <v>6430</v>
      </c>
      <c r="C1064" s="3">
        <v>0.2</v>
      </c>
      <c r="D1064" s="3" t="s">
        <v>7418</v>
      </c>
      <c r="E1064" s="3" t="s">
        <v>6115</v>
      </c>
      <c r="F1064" s="3">
        <v>5</v>
      </c>
      <c r="G1064" s="1" t="s">
        <v>6053</v>
      </c>
      <c r="H1064" s="1" t="s">
        <v>6070</v>
      </c>
    </row>
    <row r="1065" spans="1:8" ht="15.75" customHeight="1" thickBot="1" x14ac:dyDescent="0.3">
      <c r="A1065" s="1" t="s">
        <v>1403</v>
      </c>
      <c r="B1065" s="1" t="s">
        <v>7419</v>
      </c>
      <c r="C1065" s="3">
        <v>0.2</v>
      </c>
      <c r="D1065" s="3" t="s">
        <v>7151</v>
      </c>
      <c r="E1065" s="3" t="s">
        <v>7420</v>
      </c>
      <c r="F1065" s="3">
        <v>5</v>
      </c>
      <c r="G1065" s="1" t="s">
        <v>6053</v>
      </c>
      <c r="H1065" s="1" t="s">
        <v>6070</v>
      </c>
    </row>
    <row r="1066" spans="1:8" ht="15.75" customHeight="1" thickBot="1" x14ac:dyDescent="0.3">
      <c r="A1066" s="1" t="s">
        <v>1404</v>
      </c>
      <c r="B1066" s="1" t="s">
        <v>7421</v>
      </c>
      <c r="C1066" s="3">
        <v>0</v>
      </c>
      <c r="D1066" s="3" t="s">
        <v>6956</v>
      </c>
      <c r="E1066" s="3" t="s">
        <v>6281</v>
      </c>
      <c r="F1066" s="3">
        <v>6</v>
      </c>
      <c r="G1066" s="1" t="s">
        <v>6058</v>
      </c>
      <c r="H1066" s="1" t="s">
        <v>6218</v>
      </c>
    </row>
    <row r="1067" spans="1:8" ht="15.75" customHeight="1" thickBot="1" x14ac:dyDescent="0.3">
      <c r="A1067" s="1" t="s">
        <v>1404</v>
      </c>
      <c r="B1067" s="1" t="s">
        <v>6654</v>
      </c>
      <c r="C1067" s="3">
        <v>0</v>
      </c>
      <c r="D1067" s="3" t="s">
        <v>6239</v>
      </c>
      <c r="E1067" s="3" t="s">
        <v>6463</v>
      </c>
      <c r="F1067" s="3">
        <v>5</v>
      </c>
      <c r="G1067" s="1" t="s">
        <v>6053</v>
      </c>
      <c r="H1067" s="1" t="s">
        <v>6063</v>
      </c>
    </row>
    <row r="1068" spans="1:8" ht="15.75" customHeight="1" thickBot="1" x14ac:dyDescent="0.3">
      <c r="A1068" s="1" t="s">
        <v>1404</v>
      </c>
      <c r="B1068" s="1" t="s">
        <v>6690</v>
      </c>
      <c r="C1068" s="3">
        <v>0</v>
      </c>
      <c r="D1068" s="3" t="s">
        <v>6314</v>
      </c>
      <c r="E1068" s="3" t="s">
        <v>6080</v>
      </c>
      <c r="F1068" s="3">
        <v>6</v>
      </c>
      <c r="G1068" s="1" t="s">
        <v>6053</v>
      </c>
      <c r="H1068" s="1" t="s">
        <v>6054</v>
      </c>
    </row>
    <row r="1069" spans="1:8" ht="15.75" customHeight="1" thickBot="1" x14ac:dyDescent="0.3">
      <c r="A1069" s="1" t="s">
        <v>1406</v>
      </c>
      <c r="B1069" s="1" t="s">
        <v>7422</v>
      </c>
      <c r="C1069" s="3">
        <v>0</v>
      </c>
      <c r="D1069" s="3" t="s">
        <v>6801</v>
      </c>
      <c r="E1069" s="3" t="s">
        <v>6253</v>
      </c>
      <c r="F1069" s="3">
        <v>4</v>
      </c>
      <c r="G1069" s="1" t="s">
        <v>6058</v>
      </c>
      <c r="H1069" s="1" t="s">
        <v>6218</v>
      </c>
    </row>
    <row r="1070" spans="1:8" ht="15.75" customHeight="1" thickBot="1" x14ac:dyDescent="0.3">
      <c r="A1070" s="1" t="s">
        <v>1409</v>
      </c>
      <c r="B1070" s="1" t="s">
        <v>7423</v>
      </c>
      <c r="C1070" s="3">
        <v>0</v>
      </c>
      <c r="D1070" s="3" t="s">
        <v>6225</v>
      </c>
      <c r="E1070" s="3" t="s">
        <v>6317</v>
      </c>
      <c r="F1070" s="3">
        <v>4</v>
      </c>
      <c r="G1070" s="1" t="s">
        <v>6053</v>
      </c>
      <c r="H1070" s="1" t="s">
        <v>6182</v>
      </c>
    </row>
    <row r="1071" spans="1:8" ht="15.75" customHeight="1" thickBot="1" x14ac:dyDescent="0.3">
      <c r="A1071" s="1" t="s">
        <v>1409</v>
      </c>
      <c r="B1071" s="1" t="s">
        <v>6832</v>
      </c>
      <c r="C1071" s="3">
        <v>0</v>
      </c>
      <c r="D1071" s="3" t="s">
        <v>7043</v>
      </c>
      <c r="E1071" s="3" t="s">
        <v>6281</v>
      </c>
      <c r="F1071" s="3">
        <v>4</v>
      </c>
      <c r="G1071" s="1" t="s">
        <v>6053</v>
      </c>
      <c r="H1071" s="1" t="s">
        <v>6054</v>
      </c>
    </row>
    <row r="1072" spans="1:8" ht="15.75" customHeight="1" thickBot="1" x14ac:dyDescent="0.3">
      <c r="A1072" s="1" t="s">
        <v>1412</v>
      </c>
      <c r="B1072" s="1" t="s">
        <v>6718</v>
      </c>
      <c r="C1072" s="3">
        <v>0.1</v>
      </c>
      <c r="D1072" s="3" t="s">
        <v>6206</v>
      </c>
      <c r="E1072" s="3" t="s">
        <v>6230</v>
      </c>
      <c r="F1072" s="3">
        <v>1</v>
      </c>
      <c r="G1072" s="1" t="s">
        <v>6053</v>
      </c>
      <c r="H1072" s="1" t="s">
        <v>6157</v>
      </c>
    </row>
    <row r="1073" spans="1:8" ht="15.75" customHeight="1" thickBot="1" x14ac:dyDescent="0.3">
      <c r="A1073" s="1" t="s">
        <v>1412</v>
      </c>
      <c r="B1073" s="1" t="s">
        <v>6793</v>
      </c>
      <c r="C1073" s="3">
        <v>0</v>
      </c>
      <c r="D1073" s="3" t="s">
        <v>6836</v>
      </c>
      <c r="E1073" s="3" t="s">
        <v>6595</v>
      </c>
      <c r="F1073" s="3">
        <v>5</v>
      </c>
      <c r="G1073" s="1" t="s">
        <v>6053</v>
      </c>
      <c r="H1073" s="1" t="s">
        <v>6116</v>
      </c>
    </row>
    <row r="1074" spans="1:8" ht="15.75" customHeight="1" thickBot="1" x14ac:dyDescent="0.3">
      <c r="A1074" s="1" t="s">
        <v>1412</v>
      </c>
      <c r="B1074" s="1" t="s">
        <v>7424</v>
      </c>
      <c r="C1074" s="3">
        <v>0</v>
      </c>
      <c r="D1074" s="3" t="s">
        <v>6114</v>
      </c>
      <c r="E1074" s="3" t="s">
        <v>6275</v>
      </c>
      <c r="F1074" s="3">
        <v>1</v>
      </c>
      <c r="G1074" s="1" t="s">
        <v>6053</v>
      </c>
      <c r="H1074" s="1" t="s">
        <v>6163</v>
      </c>
    </row>
    <row r="1075" spans="1:8" ht="15.75" customHeight="1" thickBot="1" x14ac:dyDescent="0.3">
      <c r="A1075" s="1" t="s">
        <v>1413</v>
      </c>
      <c r="B1075" s="1" t="s">
        <v>7425</v>
      </c>
      <c r="C1075" s="3">
        <v>0.4</v>
      </c>
      <c r="D1075" s="3" t="s">
        <v>7426</v>
      </c>
      <c r="E1075" s="3" t="s">
        <v>7427</v>
      </c>
      <c r="F1075" s="3">
        <v>1</v>
      </c>
      <c r="G1075" s="1" t="s">
        <v>6130</v>
      </c>
      <c r="H1075" s="1" t="s">
        <v>6153</v>
      </c>
    </row>
    <row r="1076" spans="1:8" ht="15.75" customHeight="1" thickBot="1" x14ac:dyDescent="0.3">
      <c r="A1076" s="1" t="s">
        <v>1418</v>
      </c>
      <c r="B1076" s="1" t="s">
        <v>6497</v>
      </c>
      <c r="C1076" s="3">
        <v>0.5</v>
      </c>
      <c r="D1076" s="3" t="s">
        <v>6075</v>
      </c>
      <c r="E1076" s="3" t="s">
        <v>6621</v>
      </c>
      <c r="F1076" s="3">
        <v>5</v>
      </c>
      <c r="G1076" s="1" t="s">
        <v>6053</v>
      </c>
      <c r="H1076" s="1" t="s">
        <v>6116</v>
      </c>
    </row>
    <row r="1077" spans="1:8" ht="15.75" customHeight="1" thickBot="1" x14ac:dyDescent="0.3">
      <c r="A1077" s="1" t="s">
        <v>1416</v>
      </c>
      <c r="B1077" s="1" t="s">
        <v>6192</v>
      </c>
      <c r="C1077" s="3">
        <v>0</v>
      </c>
      <c r="D1077" s="3" t="s">
        <v>6193</v>
      </c>
      <c r="E1077" s="3" t="s">
        <v>6156</v>
      </c>
      <c r="F1077" s="3">
        <v>2</v>
      </c>
      <c r="G1077" s="1" t="s">
        <v>6053</v>
      </c>
      <c r="H1077" s="1" t="s">
        <v>6116</v>
      </c>
    </row>
    <row r="1078" spans="1:8" ht="15.75" customHeight="1" thickBot="1" x14ac:dyDescent="0.3">
      <c r="A1078" s="1" t="s">
        <v>1416</v>
      </c>
      <c r="B1078" s="1" t="s">
        <v>7428</v>
      </c>
      <c r="C1078" s="3">
        <v>0</v>
      </c>
      <c r="D1078" s="3" t="s">
        <v>6858</v>
      </c>
      <c r="E1078" s="3" t="s">
        <v>6078</v>
      </c>
      <c r="F1078" s="3">
        <v>9</v>
      </c>
      <c r="G1078" s="1" t="s">
        <v>6053</v>
      </c>
      <c r="H1078" s="1" t="s">
        <v>6116</v>
      </c>
    </row>
    <row r="1079" spans="1:8" ht="15.75" customHeight="1" thickBot="1" x14ac:dyDescent="0.3">
      <c r="A1079" s="1" t="s">
        <v>1420</v>
      </c>
      <c r="B1079" s="1" t="s">
        <v>7429</v>
      </c>
      <c r="C1079" s="3">
        <v>0</v>
      </c>
      <c r="D1079" s="3" t="s">
        <v>6126</v>
      </c>
      <c r="E1079" s="3" t="s">
        <v>6214</v>
      </c>
      <c r="F1079" s="3">
        <v>1</v>
      </c>
      <c r="G1079" s="1" t="s">
        <v>6058</v>
      </c>
      <c r="H1079" s="1" t="s">
        <v>6218</v>
      </c>
    </row>
    <row r="1080" spans="1:8" ht="15.75" customHeight="1" thickBot="1" x14ac:dyDescent="0.3">
      <c r="A1080" s="1" t="s">
        <v>1422</v>
      </c>
      <c r="B1080" s="1" t="s">
        <v>6699</v>
      </c>
      <c r="C1080" s="3">
        <v>0</v>
      </c>
      <c r="D1080" s="3" t="s">
        <v>7430</v>
      </c>
      <c r="E1080" s="3" t="s">
        <v>6665</v>
      </c>
      <c r="F1080" s="3">
        <v>3</v>
      </c>
      <c r="G1080" s="1" t="s">
        <v>6058</v>
      </c>
      <c r="H1080" s="1" t="s">
        <v>6059</v>
      </c>
    </row>
    <row r="1081" spans="1:8" ht="15.75" customHeight="1" thickBot="1" x14ac:dyDescent="0.3">
      <c r="A1081" s="1" t="s">
        <v>1423</v>
      </c>
      <c r="B1081" s="1" t="s">
        <v>7431</v>
      </c>
      <c r="C1081" s="3">
        <v>0.1</v>
      </c>
      <c r="D1081" s="3" t="s">
        <v>6637</v>
      </c>
      <c r="E1081" s="3" t="s">
        <v>6795</v>
      </c>
      <c r="F1081" s="3">
        <v>5</v>
      </c>
      <c r="G1081" s="1" t="s">
        <v>6058</v>
      </c>
      <c r="H1081" s="1" t="s">
        <v>6218</v>
      </c>
    </row>
    <row r="1082" spans="1:8" ht="15.75" customHeight="1" thickBot="1" x14ac:dyDescent="0.3">
      <c r="A1082" s="1" t="s">
        <v>1423</v>
      </c>
      <c r="B1082" s="1" t="s">
        <v>7432</v>
      </c>
      <c r="C1082" s="3">
        <v>0.1</v>
      </c>
      <c r="D1082" s="3" t="s">
        <v>6078</v>
      </c>
      <c r="E1082" s="3" t="s">
        <v>6222</v>
      </c>
      <c r="F1082" s="3">
        <v>2</v>
      </c>
      <c r="G1082" s="1" t="s">
        <v>6053</v>
      </c>
      <c r="H1082" s="1" t="s">
        <v>6063</v>
      </c>
    </row>
    <row r="1083" spans="1:8" ht="15.75" customHeight="1" thickBot="1" x14ac:dyDescent="0.3">
      <c r="A1083" s="1" t="s">
        <v>1423</v>
      </c>
      <c r="B1083" s="1" t="s">
        <v>6192</v>
      </c>
      <c r="C1083" s="3">
        <v>0.1</v>
      </c>
      <c r="D1083" s="3" t="s">
        <v>6108</v>
      </c>
      <c r="E1083" s="3" t="s">
        <v>6111</v>
      </c>
      <c r="F1083" s="3">
        <v>6</v>
      </c>
      <c r="G1083" s="1" t="s">
        <v>6053</v>
      </c>
      <c r="H1083" s="1" t="s">
        <v>6116</v>
      </c>
    </row>
    <row r="1084" spans="1:8" ht="15.75" customHeight="1" thickBot="1" x14ac:dyDescent="0.3">
      <c r="A1084" s="1" t="s">
        <v>1425</v>
      </c>
      <c r="B1084" s="1" t="s">
        <v>6162</v>
      </c>
      <c r="C1084" s="3">
        <v>0</v>
      </c>
      <c r="D1084" s="3" t="s">
        <v>6463</v>
      </c>
      <c r="E1084" s="3" t="s">
        <v>6156</v>
      </c>
      <c r="F1084" s="3">
        <v>3</v>
      </c>
      <c r="G1084" s="1" t="s">
        <v>6053</v>
      </c>
      <c r="H1084" s="1" t="s">
        <v>6163</v>
      </c>
    </row>
    <row r="1085" spans="1:8" ht="15.75" customHeight="1" thickBot="1" x14ac:dyDescent="0.3">
      <c r="A1085" s="1" t="s">
        <v>1430</v>
      </c>
      <c r="B1085" s="1" t="s">
        <v>7366</v>
      </c>
      <c r="C1085" s="3">
        <v>0</v>
      </c>
      <c r="D1085" s="3" t="s">
        <v>6444</v>
      </c>
      <c r="E1085" s="3" t="s">
        <v>6223</v>
      </c>
      <c r="F1085" s="3">
        <v>2</v>
      </c>
      <c r="G1085" s="1" t="s">
        <v>6053</v>
      </c>
      <c r="H1085" s="1" t="s">
        <v>6070</v>
      </c>
    </row>
    <row r="1086" spans="1:8" ht="15.75" customHeight="1" thickBot="1" x14ac:dyDescent="0.3">
      <c r="A1086" s="1" t="s">
        <v>1428</v>
      </c>
      <c r="B1086" s="1" t="s">
        <v>7433</v>
      </c>
      <c r="C1086" s="3">
        <v>0.1</v>
      </c>
      <c r="D1086" s="3" t="s">
        <v>7062</v>
      </c>
      <c r="E1086" s="3" t="s">
        <v>6213</v>
      </c>
      <c r="F1086" s="3">
        <v>3</v>
      </c>
      <c r="G1086" s="1" t="s">
        <v>6053</v>
      </c>
      <c r="H1086" s="1" t="s">
        <v>6163</v>
      </c>
    </row>
    <row r="1087" spans="1:8" ht="15.75" customHeight="1" thickBot="1" x14ac:dyDescent="0.3">
      <c r="A1087" s="1" t="s">
        <v>1435</v>
      </c>
      <c r="B1087" s="1" t="s">
        <v>6183</v>
      </c>
      <c r="C1087" s="3">
        <v>0</v>
      </c>
      <c r="D1087" s="3" t="s">
        <v>6641</v>
      </c>
      <c r="E1087" s="3" t="s">
        <v>6292</v>
      </c>
      <c r="F1087" s="3">
        <v>5</v>
      </c>
      <c r="G1087" s="1" t="s">
        <v>6053</v>
      </c>
      <c r="H1087" s="1" t="s">
        <v>6063</v>
      </c>
    </row>
    <row r="1088" spans="1:8" ht="15.75" customHeight="1" thickBot="1" x14ac:dyDescent="0.3">
      <c r="A1088" s="1" t="s">
        <v>1435</v>
      </c>
      <c r="B1088" s="1" t="s">
        <v>7434</v>
      </c>
      <c r="C1088" s="3">
        <v>0</v>
      </c>
      <c r="D1088" s="3" t="s">
        <v>7218</v>
      </c>
      <c r="E1088" s="3" t="s">
        <v>6351</v>
      </c>
      <c r="F1088" s="3">
        <v>3</v>
      </c>
      <c r="G1088" s="1" t="s">
        <v>6053</v>
      </c>
      <c r="H1088" s="1" t="s">
        <v>6054</v>
      </c>
    </row>
    <row r="1089" spans="1:8" ht="15.75" customHeight="1" thickBot="1" x14ac:dyDescent="0.3">
      <c r="A1089" s="1" t="s">
        <v>1435</v>
      </c>
      <c r="B1089" s="1" t="s">
        <v>6755</v>
      </c>
      <c r="C1089" s="3">
        <v>0.1</v>
      </c>
      <c r="D1089" s="3" t="s">
        <v>6300</v>
      </c>
      <c r="E1089" s="3" t="s">
        <v>7435</v>
      </c>
      <c r="F1089" s="3">
        <v>2</v>
      </c>
      <c r="G1089" s="1" t="s">
        <v>6053</v>
      </c>
      <c r="H1089" s="1" t="s">
        <v>6070</v>
      </c>
    </row>
    <row r="1090" spans="1:8" ht="15.75" customHeight="1" thickBot="1" x14ac:dyDescent="0.3">
      <c r="A1090" s="1" t="s">
        <v>1435</v>
      </c>
      <c r="B1090" s="1" t="s">
        <v>6859</v>
      </c>
      <c r="C1090" s="3">
        <v>0</v>
      </c>
      <c r="D1090" s="3" t="s">
        <v>6731</v>
      </c>
      <c r="E1090" s="3" t="s">
        <v>6249</v>
      </c>
      <c r="F1090" s="3">
        <v>3</v>
      </c>
      <c r="G1090" s="1" t="s">
        <v>6130</v>
      </c>
      <c r="H1090" s="1" t="s">
        <v>6188</v>
      </c>
    </row>
    <row r="1091" spans="1:8" ht="15.75" customHeight="1" thickBot="1" x14ac:dyDescent="0.3">
      <c r="A1091" s="1" t="s">
        <v>1434</v>
      </c>
      <c r="B1091" s="1" t="s">
        <v>7436</v>
      </c>
      <c r="C1091" s="3">
        <v>0</v>
      </c>
      <c r="D1091" s="3" t="s">
        <v>7437</v>
      </c>
      <c r="E1091" s="3" t="s">
        <v>7011</v>
      </c>
      <c r="F1091" s="3">
        <v>4</v>
      </c>
      <c r="G1091" s="1" t="s">
        <v>6058</v>
      </c>
      <c r="H1091" s="1" t="s">
        <v>6059</v>
      </c>
    </row>
    <row r="1092" spans="1:8" ht="15.75" customHeight="1" thickBot="1" x14ac:dyDescent="0.3">
      <c r="A1092" s="1" t="s">
        <v>1432</v>
      </c>
      <c r="B1092" s="1" t="s">
        <v>7006</v>
      </c>
      <c r="C1092" s="3">
        <v>0.1</v>
      </c>
      <c r="D1092" s="3" t="s">
        <v>6283</v>
      </c>
      <c r="E1092" s="3" t="s">
        <v>6223</v>
      </c>
      <c r="F1092" s="3">
        <v>4</v>
      </c>
      <c r="G1092" s="1" t="s">
        <v>6053</v>
      </c>
      <c r="H1092" s="1" t="s">
        <v>6070</v>
      </c>
    </row>
    <row r="1093" spans="1:8" ht="15.75" customHeight="1" thickBot="1" x14ac:dyDescent="0.3">
      <c r="A1093" s="1" t="s">
        <v>1439</v>
      </c>
      <c r="B1093" s="1" t="s">
        <v>7438</v>
      </c>
      <c r="C1093" s="3">
        <v>0</v>
      </c>
      <c r="D1093" s="3" t="s">
        <v>6673</v>
      </c>
      <c r="E1093" s="3" t="s">
        <v>6161</v>
      </c>
      <c r="F1093" s="3">
        <v>3</v>
      </c>
      <c r="G1093" s="1" t="s">
        <v>6053</v>
      </c>
      <c r="H1093" s="1" t="s">
        <v>6116</v>
      </c>
    </row>
    <row r="1094" spans="1:8" ht="15.75" customHeight="1" thickBot="1" x14ac:dyDescent="0.3">
      <c r="A1094" s="1" t="s">
        <v>1439</v>
      </c>
      <c r="B1094" s="1" t="s">
        <v>7439</v>
      </c>
      <c r="C1094" s="3">
        <v>0</v>
      </c>
      <c r="D1094" s="3" t="s">
        <v>7253</v>
      </c>
      <c r="E1094" s="3" t="s">
        <v>6256</v>
      </c>
      <c r="F1094" s="3">
        <v>5</v>
      </c>
      <c r="G1094" s="1" t="s">
        <v>6053</v>
      </c>
      <c r="H1094" s="1" t="s">
        <v>6116</v>
      </c>
    </row>
    <row r="1095" spans="1:8" ht="15.75" customHeight="1" thickBot="1" x14ac:dyDescent="0.3">
      <c r="A1095" s="1" t="s">
        <v>1439</v>
      </c>
      <c r="B1095" s="1" t="s">
        <v>7440</v>
      </c>
      <c r="C1095" s="3">
        <v>0.1</v>
      </c>
      <c r="D1095" s="3" t="s">
        <v>7441</v>
      </c>
      <c r="E1095" s="3" t="s">
        <v>7396</v>
      </c>
      <c r="F1095" s="3">
        <v>5</v>
      </c>
      <c r="G1095" s="1" t="s">
        <v>6053</v>
      </c>
      <c r="H1095" s="1" t="s">
        <v>6070</v>
      </c>
    </row>
    <row r="1096" spans="1:8" ht="15.75" customHeight="1" thickBot="1" x14ac:dyDescent="0.3">
      <c r="A1096" s="1" t="s">
        <v>1439</v>
      </c>
      <c r="B1096" s="1" t="s">
        <v>6359</v>
      </c>
      <c r="C1096" s="3">
        <v>0.1</v>
      </c>
      <c r="D1096" s="3" t="s">
        <v>6673</v>
      </c>
      <c r="E1096" s="3" t="s">
        <v>6156</v>
      </c>
      <c r="F1096" s="3">
        <v>2</v>
      </c>
      <c r="G1096" s="1" t="s">
        <v>6053</v>
      </c>
      <c r="H1096" s="1" t="s">
        <v>6070</v>
      </c>
    </row>
    <row r="1097" spans="1:8" ht="15.75" customHeight="1" thickBot="1" x14ac:dyDescent="0.3">
      <c r="A1097" s="1" t="s">
        <v>1434</v>
      </c>
      <c r="B1097" s="1" t="s">
        <v>6438</v>
      </c>
      <c r="C1097" s="3">
        <v>0.4</v>
      </c>
      <c r="D1097" s="3" t="s">
        <v>6474</v>
      </c>
      <c r="E1097" s="3" t="s">
        <v>6256</v>
      </c>
      <c r="F1097" s="3">
        <v>10</v>
      </c>
      <c r="G1097" s="1" t="s">
        <v>6053</v>
      </c>
      <c r="H1097" s="1" t="s">
        <v>6070</v>
      </c>
    </row>
    <row r="1098" spans="1:8" ht="15.75" customHeight="1" thickBot="1" x14ac:dyDescent="0.3">
      <c r="A1098" s="1" t="s">
        <v>1434</v>
      </c>
      <c r="B1098" s="1" t="s">
        <v>7442</v>
      </c>
      <c r="C1098" s="3">
        <v>0.4</v>
      </c>
      <c r="D1098" s="3" t="s">
        <v>7443</v>
      </c>
      <c r="E1098" s="3" t="s">
        <v>6249</v>
      </c>
      <c r="F1098" s="3">
        <v>6</v>
      </c>
      <c r="G1098" s="1" t="s">
        <v>6053</v>
      </c>
      <c r="H1098" s="1" t="s">
        <v>6070</v>
      </c>
    </row>
    <row r="1099" spans="1:8" ht="15.75" customHeight="1" thickBot="1" x14ac:dyDescent="0.3">
      <c r="A1099" s="1" t="s">
        <v>1434</v>
      </c>
      <c r="B1099" s="1" t="s">
        <v>7444</v>
      </c>
      <c r="C1099" s="3">
        <v>0</v>
      </c>
      <c r="D1099" s="3" t="s">
        <v>6836</v>
      </c>
      <c r="E1099" s="3" t="s">
        <v>6222</v>
      </c>
      <c r="F1099" s="3">
        <v>3</v>
      </c>
      <c r="G1099" s="1" t="s">
        <v>6053</v>
      </c>
      <c r="H1099" s="1" t="s">
        <v>6163</v>
      </c>
    </row>
    <row r="1100" spans="1:8" ht="15.75" customHeight="1" thickBot="1" x14ac:dyDescent="0.3">
      <c r="A1100" s="1" t="s">
        <v>1436</v>
      </c>
      <c r="B1100" s="1" t="s">
        <v>7256</v>
      </c>
      <c r="C1100" s="3">
        <v>0</v>
      </c>
      <c r="D1100" s="3" t="s">
        <v>7257</v>
      </c>
      <c r="E1100" s="3" t="s">
        <v>6922</v>
      </c>
      <c r="F1100" s="3">
        <v>5</v>
      </c>
      <c r="G1100" s="1" t="s">
        <v>6130</v>
      </c>
      <c r="H1100" s="1" t="s">
        <v>6167</v>
      </c>
    </row>
    <row r="1101" spans="1:8" ht="15.75" customHeight="1" thickBot="1" x14ac:dyDescent="0.3">
      <c r="A1101" s="1" t="s">
        <v>1434</v>
      </c>
      <c r="B1101" s="1" t="s">
        <v>7445</v>
      </c>
      <c r="C1101" s="3">
        <v>0</v>
      </c>
      <c r="D1101" s="3" t="s">
        <v>7446</v>
      </c>
      <c r="E1101" s="3" t="s">
        <v>6341</v>
      </c>
      <c r="F1101" s="3">
        <v>4</v>
      </c>
      <c r="G1101" s="1" t="s">
        <v>6130</v>
      </c>
      <c r="H1101" s="1" t="s">
        <v>6167</v>
      </c>
    </row>
    <row r="1102" spans="1:8" ht="15.75" customHeight="1" thickBot="1" x14ac:dyDescent="0.3">
      <c r="A1102" s="1" t="s">
        <v>1444</v>
      </c>
      <c r="B1102" s="1" t="s">
        <v>7447</v>
      </c>
      <c r="C1102" s="3">
        <v>0</v>
      </c>
      <c r="D1102" s="3" t="s">
        <v>6216</v>
      </c>
      <c r="E1102" s="3" t="s">
        <v>6463</v>
      </c>
      <c r="F1102" s="3">
        <v>8</v>
      </c>
      <c r="G1102" s="1" t="s">
        <v>6053</v>
      </c>
      <c r="H1102" s="1" t="s">
        <v>6182</v>
      </c>
    </row>
    <row r="1103" spans="1:8" ht="15.75" customHeight="1" thickBot="1" x14ac:dyDescent="0.3">
      <c r="A1103" s="1" t="s">
        <v>1445</v>
      </c>
      <c r="B1103" s="1" t="s">
        <v>7448</v>
      </c>
      <c r="C1103" s="3">
        <v>0.1</v>
      </c>
      <c r="D1103" s="3" t="s">
        <v>6272</v>
      </c>
      <c r="E1103" s="3" t="s">
        <v>6180</v>
      </c>
      <c r="F1103" s="3">
        <v>1</v>
      </c>
      <c r="G1103" s="1" t="s">
        <v>6058</v>
      </c>
      <c r="H1103" s="1" t="s">
        <v>6218</v>
      </c>
    </row>
    <row r="1104" spans="1:8" ht="15.75" customHeight="1" thickBot="1" x14ac:dyDescent="0.3">
      <c r="A1104" s="1" t="s">
        <v>1450</v>
      </c>
      <c r="B1104" s="1" t="s">
        <v>7449</v>
      </c>
      <c r="C1104" s="3">
        <v>0.1</v>
      </c>
      <c r="D1104" s="3" t="s">
        <v>7450</v>
      </c>
      <c r="E1104" s="3" t="s">
        <v>6799</v>
      </c>
      <c r="F1104" s="3">
        <v>3</v>
      </c>
      <c r="G1104" s="1" t="s">
        <v>6058</v>
      </c>
      <c r="H1104" s="1" t="s">
        <v>6095</v>
      </c>
    </row>
    <row r="1105" spans="1:8" ht="15.75" customHeight="1" thickBot="1" x14ac:dyDescent="0.3">
      <c r="A1105" s="1" t="s">
        <v>1446</v>
      </c>
      <c r="B1105" s="1" t="s">
        <v>7451</v>
      </c>
      <c r="C1105" s="3">
        <v>0</v>
      </c>
      <c r="D1105" s="3" t="s">
        <v>6648</v>
      </c>
      <c r="E1105" s="3" t="s">
        <v>6094</v>
      </c>
      <c r="F1105" s="3">
        <v>3</v>
      </c>
      <c r="G1105" s="1" t="s">
        <v>6053</v>
      </c>
      <c r="H1105" s="1" t="s">
        <v>6116</v>
      </c>
    </row>
    <row r="1106" spans="1:8" ht="15.75" customHeight="1" thickBot="1" x14ac:dyDescent="0.3">
      <c r="A1106" s="1" t="s">
        <v>1446</v>
      </c>
      <c r="B1106" s="1" t="s">
        <v>6843</v>
      </c>
      <c r="C1106" s="3">
        <v>0</v>
      </c>
      <c r="D1106" s="3" t="s">
        <v>6304</v>
      </c>
      <c r="E1106" s="3" t="s">
        <v>6078</v>
      </c>
      <c r="F1106" s="3">
        <v>3</v>
      </c>
      <c r="G1106" s="1" t="s">
        <v>6053</v>
      </c>
      <c r="H1106" s="1" t="s">
        <v>6054</v>
      </c>
    </row>
    <row r="1107" spans="1:8" ht="15.75" customHeight="1" thickBot="1" x14ac:dyDescent="0.3">
      <c r="A1107" s="1" t="s">
        <v>1441</v>
      </c>
      <c r="B1107" s="1" t="s">
        <v>7452</v>
      </c>
      <c r="C1107" s="3">
        <v>0.1</v>
      </c>
      <c r="D1107" s="3" t="s">
        <v>7453</v>
      </c>
      <c r="E1107" s="3" t="s">
        <v>6631</v>
      </c>
      <c r="F1107" s="3">
        <v>7</v>
      </c>
      <c r="G1107" s="1" t="s">
        <v>6058</v>
      </c>
      <c r="H1107" s="1" t="s">
        <v>6095</v>
      </c>
    </row>
    <row r="1108" spans="1:8" ht="15.75" customHeight="1" thickBot="1" x14ac:dyDescent="0.3">
      <c r="A1108" s="1" t="s">
        <v>1449</v>
      </c>
      <c r="B1108" s="1" t="s">
        <v>7454</v>
      </c>
      <c r="C1108" s="3">
        <v>0.1</v>
      </c>
      <c r="D1108" s="3" t="s">
        <v>6696</v>
      </c>
      <c r="E1108" s="3" t="s">
        <v>6114</v>
      </c>
      <c r="F1108" s="3">
        <v>4</v>
      </c>
      <c r="G1108" s="1" t="s">
        <v>6058</v>
      </c>
      <c r="H1108" s="1" t="s">
        <v>6095</v>
      </c>
    </row>
    <row r="1109" spans="1:8" ht="15.75" customHeight="1" thickBot="1" x14ac:dyDescent="0.3">
      <c r="A1109" s="1" t="s">
        <v>1449</v>
      </c>
      <c r="B1109" s="1" t="s">
        <v>7309</v>
      </c>
      <c r="C1109" s="3">
        <v>0</v>
      </c>
      <c r="D1109" s="3" t="s">
        <v>6094</v>
      </c>
      <c r="E1109" s="3" t="s">
        <v>6223</v>
      </c>
      <c r="F1109" s="3">
        <v>1</v>
      </c>
      <c r="G1109" s="1" t="s">
        <v>6053</v>
      </c>
      <c r="H1109" s="1" t="s">
        <v>6063</v>
      </c>
    </row>
    <row r="1110" spans="1:8" ht="15.75" customHeight="1" thickBot="1" x14ac:dyDescent="0.3">
      <c r="A1110" s="1" t="s">
        <v>1449</v>
      </c>
      <c r="B1110" s="1" t="s">
        <v>7455</v>
      </c>
      <c r="C1110" s="3">
        <v>0</v>
      </c>
      <c r="D1110" s="3" t="s">
        <v>7187</v>
      </c>
      <c r="E1110" s="3" t="s">
        <v>6105</v>
      </c>
      <c r="F1110" s="3">
        <v>1</v>
      </c>
      <c r="G1110" s="1" t="s">
        <v>6130</v>
      </c>
      <c r="H1110" s="1" t="s">
        <v>6188</v>
      </c>
    </row>
    <row r="1111" spans="1:8" ht="15.75" customHeight="1" thickBot="1" x14ac:dyDescent="0.3">
      <c r="A1111" s="1" t="s">
        <v>1449</v>
      </c>
      <c r="B1111" s="1" t="s">
        <v>6512</v>
      </c>
      <c r="C1111" s="3">
        <v>0</v>
      </c>
      <c r="D1111" s="3" t="s">
        <v>7456</v>
      </c>
      <c r="E1111" s="3" t="s">
        <v>6173</v>
      </c>
      <c r="F1111" s="3">
        <v>5</v>
      </c>
      <c r="G1111" s="1" t="s">
        <v>6130</v>
      </c>
      <c r="H1111" s="1" t="s">
        <v>6153</v>
      </c>
    </row>
    <row r="1112" spans="1:8" ht="15.75" customHeight="1" thickBot="1" x14ac:dyDescent="0.3">
      <c r="A1112" s="1" t="s">
        <v>1451</v>
      </c>
      <c r="B1112" s="1" t="s">
        <v>7312</v>
      </c>
      <c r="C1112" s="3">
        <v>0</v>
      </c>
      <c r="D1112" s="3" t="s">
        <v>6360</v>
      </c>
      <c r="E1112" s="3" t="s">
        <v>6111</v>
      </c>
      <c r="F1112" s="3">
        <v>2</v>
      </c>
      <c r="G1112" s="1" t="s">
        <v>6053</v>
      </c>
      <c r="H1112" s="1" t="s">
        <v>6063</v>
      </c>
    </row>
    <row r="1113" spans="1:8" ht="15.75" customHeight="1" thickBot="1" x14ac:dyDescent="0.3">
      <c r="A1113" s="1" t="s">
        <v>1454</v>
      </c>
      <c r="B1113" s="1" t="s">
        <v>7457</v>
      </c>
      <c r="C1113" s="3">
        <v>0</v>
      </c>
      <c r="D1113" s="3" t="s">
        <v>7023</v>
      </c>
      <c r="E1113" s="3" t="s">
        <v>6571</v>
      </c>
      <c r="F1113" s="3">
        <v>4</v>
      </c>
      <c r="G1113" s="1" t="s">
        <v>6053</v>
      </c>
      <c r="H1113" s="1" t="s">
        <v>6157</v>
      </c>
    </row>
    <row r="1114" spans="1:8" ht="15.75" customHeight="1" thickBot="1" x14ac:dyDescent="0.3">
      <c r="A1114" s="1" t="s">
        <v>1456</v>
      </c>
      <c r="B1114" s="1" t="s">
        <v>7458</v>
      </c>
      <c r="C1114" s="3">
        <v>0.1</v>
      </c>
      <c r="D1114" s="3" t="s">
        <v>7459</v>
      </c>
      <c r="E1114" s="3" t="s">
        <v>6924</v>
      </c>
      <c r="F1114" s="3">
        <v>8</v>
      </c>
      <c r="G1114" s="1" t="s">
        <v>6058</v>
      </c>
      <c r="H1114" s="1" t="s">
        <v>6095</v>
      </c>
    </row>
    <row r="1115" spans="1:8" ht="15.75" customHeight="1" thickBot="1" x14ac:dyDescent="0.3">
      <c r="A1115" s="1" t="s">
        <v>1453</v>
      </c>
      <c r="B1115" s="1" t="s">
        <v>6703</v>
      </c>
      <c r="C1115" s="3">
        <v>0.1</v>
      </c>
      <c r="D1115" s="3" t="s">
        <v>6161</v>
      </c>
      <c r="E1115" s="3" t="s">
        <v>6111</v>
      </c>
      <c r="F1115" s="3">
        <v>3</v>
      </c>
      <c r="G1115" s="1" t="s">
        <v>6053</v>
      </c>
      <c r="H1115" s="1" t="s">
        <v>6070</v>
      </c>
    </row>
    <row r="1116" spans="1:8" ht="15.75" customHeight="1" thickBot="1" x14ac:dyDescent="0.3">
      <c r="A1116" s="1" t="s">
        <v>1458</v>
      </c>
      <c r="B1116" s="1" t="s">
        <v>6682</v>
      </c>
      <c r="C1116" s="3">
        <v>0</v>
      </c>
      <c r="D1116" s="3" t="s">
        <v>6388</v>
      </c>
      <c r="E1116" s="3" t="s">
        <v>6557</v>
      </c>
      <c r="F1116" s="3">
        <v>3</v>
      </c>
      <c r="G1116" s="1" t="s">
        <v>6053</v>
      </c>
      <c r="H1116" s="1" t="s">
        <v>6116</v>
      </c>
    </row>
    <row r="1117" spans="1:8" ht="15.75" customHeight="1" thickBot="1" x14ac:dyDescent="0.3">
      <c r="A1117" s="1" t="s">
        <v>1456</v>
      </c>
      <c r="B1117" s="1" t="s">
        <v>7460</v>
      </c>
      <c r="C1117" s="3">
        <v>0</v>
      </c>
      <c r="D1117" s="3" t="s">
        <v>6450</v>
      </c>
      <c r="E1117" s="3" t="s">
        <v>6230</v>
      </c>
      <c r="F1117" s="3">
        <v>3</v>
      </c>
      <c r="G1117" s="1" t="s">
        <v>6053</v>
      </c>
      <c r="H1117" s="1" t="s">
        <v>6054</v>
      </c>
    </row>
    <row r="1118" spans="1:8" ht="15.75" customHeight="1" thickBot="1" x14ac:dyDescent="0.3">
      <c r="A1118" s="1" t="s">
        <v>1461</v>
      </c>
      <c r="B1118" s="1" t="s">
        <v>6981</v>
      </c>
      <c r="C1118" s="3">
        <v>0.1</v>
      </c>
      <c r="D1118" s="3" t="s">
        <v>7461</v>
      </c>
      <c r="E1118" s="3" t="s">
        <v>7169</v>
      </c>
      <c r="F1118" s="3">
        <v>2</v>
      </c>
      <c r="G1118" s="1" t="s">
        <v>6058</v>
      </c>
      <c r="H1118" s="1" t="s">
        <v>6059</v>
      </c>
    </row>
    <row r="1119" spans="1:8" ht="15.75" customHeight="1" thickBot="1" x14ac:dyDescent="0.3">
      <c r="A1119" s="1" t="s">
        <v>1460</v>
      </c>
      <c r="B1119" s="1" t="s">
        <v>6217</v>
      </c>
      <c r="C1119" s="3">
        <v>0</v>
      </c>
      <c r="D1119" s="3" t="s">
        <v>7462</v>
      </c>
      <c r="E1119" s="3" t="s">
        <v>6078</v>
      </c>
      <c r="F1119" s="3">
        <v>9</v>
      </c>
      <c r="G1119" s="1" t="s">
        <v>6058</v>
      </c>
      <c r="H1119" s="1" t="s">
        <v>6218</v>
      </c>
    </row>
    <row r="1120" spans="1:8" ht="15.75" customHeight="1" thickBot="1" x14ac:dyDescent="0.3">
      <c r="A1120" s="1" t="s">
        <v>1459</v>
      </c>
      <c r="B1120" s="1" t="s">
        <v>6305</v>
      </c>
      <c r="C1120" s="3">
        <v>0</v>
      </c>
      <c r="D1120" s="3" t="s">
        <v>6471</v>
      </c>
      <c r="E1120" s="3" t="s">
        <v>6081</v>
      </c>
      <c r="F1120" s="3">
        <v>1</v>
      </c>
      <c r="G1120" s="1" t="s">
        <v>6053</v>
      </c>
      <c r="H1120" s="1" t="s">
        <v>6082</v>
      </c>
    </row>
    <row r="1121" spans="1:8" ht="15.75" customHeight="1" thickBot="1" x14ac:dyDescent="0.3">
      <c r="A1121" s="1" t="s">
        <v>1460</v>
      </c>
      <c r="B1121" s="1" t="s">
        <v>7463</v>
      </c>
      <c r="C1121" s="3">
        <v>0</v>
      </c>
      <c r="D1121" s="3" t="s">
        <v>7464</v>
      </c>
      <c r="E1121" s="3" t="s">
        <v>6176</v>
      </c>
      <c r="F1121" s="3">
        <v>2</v>
      </c>
      <c r="G1121" s="1" t="s">
        <v>6130</v>
      </c>
      <c r="H1121" s="1" t="s">
        <v>6131</v>
      </c>
    </row>
    <row r="1122" spans="1:8" ht="15.75" customHeight="1" thickBot="1" x14ac:dyDescent="0.3">
      <c r="A1122" s="1" t="s">
        <v>1464</v>
      </c>
      <c r="B1122" s="1" t="s">
        <v>6470</v>
      </c>
      <c r="C1122" s="3">
        <v>0</v>
      </c>
      <c r="D1122" s="3" t="s">
        <v>6292</v>
      </c>
      <c r="E1122" s="3" t="s">
        <v>6080</v>
      </c>
      <c r="F1122" s="3">
        <v>6</v>
      </c>
      <c r="G1122" s="1" t="s">
        <v>6053</v>
      </c>
      <c r="H1122" s="1" t="s">
        <v>6116</v>
      </c>
    </row>
    <row r="1123" spans="1:8" ht="15.75" customHeight="1" thickBot="1" x14ac:dyDescent="0.3">
      <c r="A1123" s="1" t="s">
        <v>1465</v>
      </c>
      <c r="B1123" s="1" t="s">
        <v>7465</v>
      </c>
      <c r="C1123" s="3">
        <v>0</v>
      </c>
      <c r="D1123" s="3" t="s">
        <v>6051</v>
      </c>
      <c r="E1123" s="3" t="s">
        <v>6114</v>
      </c>
      <c r="F1123" s="3">
        <v>2</v>
      </c>
      <c r="G1123" s="1" t="s">
        <v>6053</v>
      </c>
      <c r="H1123" s="1" t="s">
        <v>6163</v>
      </c>
    </row>
    <row r="1124" spans="1:8" ht="15.75" customHeight="1" thickBot="1" x14ac:dyDescent="0.3">
      <c r="A1124" s="1" t="s">
        <v>1468</v>
      </c>
      <c r="B1124" s="1" t="s">
        <v>7466</v>
      </c>
      <c r="C1124" s="3">
        <v>0.1</v>
      </c>
      <c r="D1124" s="3" t="s">
        <v>6683</v>
      </c>
      <c r="E1124" s="3" t="s">
        <v>6118</v>
      </c>
      <c r="F1124" s="3">
        <v>3</v>
      </c>
      <c r="G1124" s="1" t="s">
        <v>6058</v>
      </c>
      <c r="H1124" s="1" t="s">
        <v>6095</v>
      </c>
    </row>
    <row r="1125" spans="1:8" ht="15.75" customHeight="1" thickBot="1" x14ac:dyDescent="0.3">
      <c r="A1125" s="1" t="s">
        <v>1468</v>
      </c>
      <c r="B1125" s="1" t="s">
        <v>7467</v>
      </c>
      <c r="C1125" s="3">
        <v>0</v>
      </c>
      <c r="D1125" s="3" t="s">
        <v>6104</v>
      </c>
      <c r="E1125" s="3" t="s">
        <v>6166</v>
      </c>
      <c r="F1125" s="3">
        <v>9</v>
      </c>
      <c r="G1125" s="1" t="s">
        <v>6053</v>
      </c>
      <c r="H1125" s="1" t="s">
        <v>6112</v>
      </c>
    </row>
    <row r="1126" spans="1:8" ht="15.75" customHeight="1" thickBot="1" x14ac:dyDescent="0.3">
      <c r="A1126" s="1" t="s">
        <v>1462</v>
      </c>
      <c r="B1126" s="1" t="s">
        <v>6076</v>
      </c>
      <c r="C1126" s="3">
        <v>0</v>
      </c>
      <c r="D1126" s="3" t="s">
        <v>7468</v>
      </c>
      <c r="E1126" s="3" t="s">
        <v>7469</v>
      </c>
      <c r="F1126" s="3">
        <v>6</v>
      </c>
      <c r="G1126" s="1" t="s">
        <v>6058</v>
      </c>
      <c r="H1126" s="1" t="s">
        <v>6059</v>
      </c>
    </row>
    <row r="1127" spans="1:8" ht="15.75" customHeight="1" thickBot="1" x14ac:dyDescent="0.3">
      <c r="A1127" s="1" t="s">
        <v>1470</v>
      </c>
      <c r="B1127" s="1" t="s">
        <v>7470</v>
      </c>
      <c r="C1127" s="3">
        <v>0.5</v>
      </c>
      <c r="D1127" s="3" t="s">
        <v>6417</v>
      </c>
      <c r="E1127" s="3" t="s">
        <v>6263</v>
      </c>
      <c r="F1127" s="3">
        <v>7</v>
      </c>
      <c r="G1127" s="1" t="s">
        <v>6053</v>
      </c>
      <c r="H1127" s="1" t="s">
        <v>6182</v>
      </c>
    </row>
    <row r="1128" spans="1:8" ht="15.75" customHeight="1" thickBot="1" x14ac:dyDescent="0.3">
      <c r="A1128" s="1" t="s">
        <v>1470</v>
      </c>
      <c r="B1128" s="1" t="s">
        <v>7078</v>
      </c>
      <c r="C1128" s="3">
        <v>0.5</v>
      </c>
      <c r="D1128" s="3" t="s">
        <v>6068</v>
      </c>
      <c r="E1128" s="3" t="s">
        <v>6134</v>
      </c>
      <c r="F1128" s="3">
        <v>3</v>
      </c>
      <c r="G1128" s="1" t="s">
        <v>6053</v>
      </c>
      <c r="H1128" s="1" t="s">
        <v>6082</v>
      </c>
    </row>
    <row r="1129" spans="1:8" ht="15.75" customHeight="1" thickBot="1" x14ac:dyDescent="0.3">
      <c r="A1129" s="1" t="s">
        <v>1462</v>
      </c>
      <c r="B1129" s="1" t="s">
        <v>6224</v>
      </c>
      <c r="C1129" s="3">
        <v>0</v>
      </c>
      <c r="D1129" s="3" t="s">
        <v>6173</v>
      </c>
      <c r="E1129" s="3" t="s">
        <v>6105</v>
      </c>
      <c r="F1129" s="3">
        <v>2</v>
      </c>
      <c r="G1129" s="1" t="s">
        <v>6053</v>
      </c>
      <c r="H1129" s="1" t="s">
        <v>6116</v>
      </c>
    </row>
    <row r="1130" spans="1:8" ht="15.75" customHeight="1" thickBot="1" x14ac:dyDescent="0.3">
      <c r="A1130" s="1" t="s">
        <v>1463</v>
      </c>
      <c r="B1130" s="1" t="s">
        <v>7471</v>
      </c>
      <c r="C1130" s="3">
        <v>0.1</v>
      </c>
      <c r="D1130" s="3" t="s">
        <v>6439</v>
      </c>
      <c r="E1130" s="3" t="s">
        <v>6223</v>
      </c>
      <c r="F1130" s="3">
        <v>2</v>
      </c>
      <c r="G1130" s="1" t="s">
        <v>6053</v>
      </c>
      <c r="H1130" s="1" t="s">
        <v>6070</v>
      </c>
    </row>
    <row r="1131" spans="1:8" ht="15.75" customHeight="1" thickBot="1" x14ac:dyDescent="0.3">
      <c r="A1131" s="1" t="s">
        <v>1463</v>
      </c>
      <c r="B1131" s="1" t="s">
        <v>7472</v>
      </c>
      <c r="C1131" s="3">
        <v>0</v>
      </c>
      <c r="D1131" s="3" t="s">
        <v>6097</v>
      </c>
      <c r="E1131" s="3" t="s">
        <v>6110</v>
      </c>
      <c r="F1131" s="3">
        <v>3</v>
      </c>
      <c r="G1131" s="1" t="s">
        <v>6053</v>
      </c>
      <c r="H1131" s="1" t="s">
        <v>6163</v>
      </c>
    </row>
    <row r="1132" spans="1:8" ht="15.75" customHeight="1" thickBot="1" x14ac:dyDescent="0.3">
      <c r="A1132" s="1" t="s">
        <v>1472</v>
      </c>
      <c r="B1132" s="1" t="s">
        <v>7473</v>
      </c>
      <c r="C1132" s="3">
        <v>0.15</v>
      </c>
      <c r="D1132" s="3" t="s">
        <v>7474</v>
      </c>
      <c r="E1132" s="3" t="s">
        <v>7475</v>
      </c>
      <c r="F1132" s="3">
        <v>8</v>
      </c>
      <c r="G1132" s="1" t="s">
        <v>6130</v>
      </c>
      <c r="H1132" s="1" t="s">
        <v>6153</v>
      </c>
    </row>
    <row r="1133" spans="1:8" ht="15.75" customHeight="1" thickBot="1" x14ac:dyDescent="0.3">
      <c r="A1133" s="1" t="s">
        <v>1473</v>
      </c>
      <c r="B1133" s="1" t="s">
        <v>6573</v>
      </c>
      <c r="C1133" s="3">
        <v>0.1</v>
      </c>
      <c r="D1133" s="3" t="s">
        <v>7218</v>
      </c>
      <c r="E1133" s="3" t="s">
        <v>6198</v>
      </c>
      <c r="F1133" s="3">
        <v>2</v>
      </c>
      <c r="G1133" s="1" t="s">
        <v>6058</v>
      </c>
      <c r="H1133" s="1" t="s">
        <v>6095</v>
      </c>
    </row>
    <row r="1134" spans="1:8" ht="15.75" customHeight="1" thickBot="1" x14ac:dyDescent="0.3">
      <c r="A1134" s="1" t="s">
        <v>1473</v>
      </c>
      <c r="B1134" s="1" t="s">
        <v>6618</v>
      </c>
      <c r="C1134" s="3">
        <v>0</v>
      </c>
      <c r="D1134" s="3" t="s">
        <v>6177</v>
      </c>
      <c r="E1134" s="3" t="s">
        <v>6471</v>
      </c>
      <c r="F1134" s="3">
        <v>1</v>
      </c>
      <c r="G1134" s="1" t="s">
        <v>6053</v>
      </c>
      <c r="H1134" s="1" t="s">
        <v>6163</v>
      </c>
    </row>
    <row r="1135" spans="1:8" ht="15.75" customHeight="1" thickBot="1" x14ac:dyDescent="0.3">
      <c r="A1135" s="1" t="s">
        <v>1473</v>
      </c>
      <c r="B1135" s="1" t="s">
        <v>7476</v>
      </c>
      <c r="C1135" s="3">
        <v>0.15</v>
      </c>
      <c r="D1135" s="3" t="s">
        <v>7477</v>
      </c>
      <c r="E1135" s="3" t="s">
        <v>7478</v>
      </c>
      <c r="F1135" s="3">
        <v>5</v>
      </c>
      <c r="G1135" s="1" t="s">
        <v>6130</v>
      </c>
      <c r="H1135" s="1" t="s">
        <v>6131</v>
      </c>
    </row>
    <row r="1136" spans="1:8" ht="15.75" customHeight="1" thickBot="1" x14ac:dyDescent="0.3">
      <c r="A1136" s="1" t="s">
        <v>1478</v>
      </c>
      <c r="B1136" s="1" t="s">
        <v>7479</v>
      </c>
      <c r="C1136" s="3">
        <v>0</v>
      </c>
      <c r="D1136" s="3" t="s">
        <v>7099</v>
      </c>
      <c r="E1136" s="3" t="s">
        <v>6480</v>
      </c>
      <c r="F1136" s="3">
        <v>10</v>
      </c>
      <c r="G1136" s="1" t="s">
        <v>6053</v>
      </c>
      <c r="H1136" s="1" t="s">
        <v>6054</v>
      </c>
    </row>
    <row r="1137" spans="1:8" ht="15.75" customHeight="1" thickBot="1" x14ac:dyDescent="0.3">
      <c r="A1137" s="1" t="s">
        <v>1476</v>
      </c>
      <c r="B1137" s="1" t="s">
        <v>7480</v>
      </c>
      <c r="C1137" s="3">
        <v>0</v>
      </c>
      <c r="D1137" s="3" t="s">
        <v>6492</v>
      </c>
      <c r="E1137" s="3" t="s">
        <v>6209</v>
      </c>
      <c r="F1137" s="3">
        <v>4</v>
      </c>
      <c r="G1137" s="1" t="s">
        <v>6053</v>
      </c>
      <c r="H1137" s="1" t="s">
        <v>6054</v>
      </c>
    </row>
    <row r="1138" spans="1:8" ht="15.75" customHeight="1" thickBot="1" x14ac:dyDescent="0.3">
      <c r="A1138" s="1" t="s">
        <v>1488</v>
      </c>
      <c r="B1138" s="1" t="s">
        <v>7481</v>
      </c>
      <c r="C1138" s="3">
        <v>0.1</v>
      </c>
      <c r="D1138" s="3" t="s">
        <v>7482</v>
      </c>
      <c r="E1138" s="3" t="s">
        <v>7483</v>
      </c>
      <c r="F1138" s="3">
        <v>6</v>
      </c>
      <c r="G1138" s="1" t="s">
        <v>6058</v>
      </c>
      <c r="H1138" s="1" t="s">
        <v>6059</v>
      </c>
    </row>
    <row r="1139" spans="1:8" ht="15.75" customHeight="1" thickBot="1" x14ac:dyDescent="0.3">
      <c r="A1139" s="1" t="s">
        <v>1488</v>
      </c>
      <c r="B1139" s="1" t="s">
        <v>6503</v>
      </c>
      <c r="C1139" s="3">
        <v>0</v>
      </c>
      <c r="D1139" s="3" t="s">
        <v>6304</v>
      </c>
      <c r="E1139" s="3" t="s">
        <v>6094</v>
      </c>
      <c r="F1139" s="3">
        <v>2</v>
      </c>
      <c r="G1139" s="1" t="s">
        <v>6058</v>
      </c>
      <c r="H1139" s="1" t="s">
        <v>6218</v>
      </c>
    </row>
    <row r="1140" spans="1:8" ht="15.75" customHeight="1" thickBot="1" x14ac:dyDescent="0.3">
      <c r="A1140" s="1" t="s">
        <v>1488</v>
      </c>
      <c r="B1140" s="1" t="s">
        <v>7183</v>
      </c>
      <c r="C1140" s="3">
        <v>0</v>
      </c>
      <c r="D1140" s="3" t="s">
        <v>6300</v>
      </c>
      <c r="E1140" s="3" t="s">
        <v>6121</v>
      </c>
      <c r="F1140" s="3">
        <v>7</v>
      </c>
      <c r="G1140" s="1" t="s">
        <v>6053</v>
      </c>
      <c r="H1140" s="1" t="s">
        <v>6063</v>
      </c>
    </row>
    <row r="1141" spans="1:8" ht="15.75" customHeight="1" thickBot="1" x14ac:dyDescent="0.3">
      <c r="A1141" s="1" t="s">
        <v>1488</v>
      </c>
      <c r="B1141" s="1" t="s">
        <v>7484</v>
      </c>
      <c r="C1141" s="3">
        <v>0</v>
      </c>
      <c r="D1141" s="3" t="s">
        <v>6118</v>
      </c>
      <c r="E1141" s="3" t="s">
        <v>6180</v>
      </c>
      <c r="F1141" s="3">
        <v>3</v>
      </c>
      <c r="G1141" s="1" t="s">
        <v>6053</v>
      </c>
      <c r="H1141" s="1" t="s">
        <v>6112</v>
      </c>
    </row>
    <row r="1142" spans="1:8" ht="15.75" customHeight="1" thickBot="1" x14ac:dyDescent="0.3">
      <c r="A1142" s="1" t="s">
        <v>1482</v>
      </c>
      <c r="B1142" s="1" t="s">
        <v>7102</v>
      </c>
      <c r="C1142" s="3">
        <v>0</v>
      </c>
      <c r="D1142" s="3" t="s">
        <v>6450</v>
      </c>
      <c r="E1142" s="3" t="s">
        <v>6108</v>
      </c>
      <c r="F1142" s="3">
        <v>6</v>
      </c>
      <c r="G1142" s="1" t="s">
        <v>6053</v>
      </c>
      <c r="H1142" s="1" t="s">
        <v>6116</v>
      </c>
    </row>
    <row r="1143" spans="1:8" ht="15.75" customHeight="1" thickBot="1" x14ac:dyDescent="0.3">
      <c r="A1143" s="1" t="s">
        <v>1484</v>
      </c>
      <c r="B1143" s="1" t="s">
        <v>7135</v>
      </c>
      <c r="C1143" s="3">
        <v>0</v>
      </c>
      <c r="D1143" s="3" t="s">
        <v>6492</v>
      </c>
      <c r="E1143" s="3" t="s">
        <v>6133</v>
      </c>
      <c r="F1143" s="3">
        <v>3</v>
      </c>
      <c r="G1143" s="1" t="s">
        <v>6053</v>
      </c>
      <c r="H1143" s="1" t="s">
        <v>6063</v>
      </c>
    </row>
    <row r="1144" spans="1:8" ht="15.75" customHeight="1" thickBot="1" x14ac:dyDescent="0.3">
      <c r="A1144" s="1" t="s">
        <v>1486</v>
      </c>
      <c r="B1144" s="1" t="s">
        <v>7485</v>
      </c>
      <c r="C1144" s="3">
        <v>0.1</v>
      </c>
      <c r="D1144" s="3" t="s">
        <v>7486</v>
      </c>
      <c r="E1144" s="3" t="s">
        <v>6677</v>
      </c>
      <c r="F1144" s="3">
        <v>3</v>
      </c>
      <c r="G1144" s="1" t="s">
        <v>6053</v>
      </c>
      <c r="H1144" s="1" t="s">
        <v>6070</v>
      </c>
    </row>
    <row r="1145" spans="1:8" ht="15.75" customHeight="1" thickBot="1" x14ac:dyDescent="0.3">
      <c r="A1145" s="1" t="s">
        <v>1480</v>
      </c>
      <c r="B1145" s="1" t="s">
        <v>7487</v>
      </c>
      <c r="C1145" s="3">
        <v>0</v>
      </c>
      <c r="D1145" s="3" t="s">
        <v>6461</v>
      </c>
      <c r="E1145" s="3" t="s">
        <v>6471</v>
      </c>
      <c r="F1145" s="3">
        <v>5</v>
      </c>
      <c r="G1145" s="1" t="s">
        <v>6053</v>
      </c>
      <c r="H1145" s="1" t="s">
        <v>6112</v>
      </c>
    </row>
    <row r="1146" spans="1:8" ht="15.75" customHeight="1" thickBot="1" x14ac:dyDescent="0.3">
      <c r="A1146" s="1" t="s">
        <v>1480</v>
      </c>
      <c r="B1146" s="1" t="s">
        <v>7488</v>
      </c>
      <c r="C1146" s="3">
        <v>0</v>
      </c>
      <c r="D1146" s="3" t="s">
        <v>7489</v>
      </c>
      <c r="E1146" s="3" t="s">
        <v>6533</v>
      </c>
      <c r="F1146" s="3">
        <v>7</v>
      </c>
      <c r="G1146" s="1" t="s">
        <v>6053</v>
      </c>
      <c r="H1146" s="1" t="s">
        <v>6163</v>
      </c>
    </row>
    <row r="1147" spans="1:8" ht="15.75" customHeight="1" thickBot="1" x14ac:dyDescent="0.3">
      <c r="A1147" s="1" t="s">
        <v>1492</v>
      </c>
      <c r="B1147" s="1" t="s">
        <v>7490</v>
      </c>
      <c r="C1147" s="3">
        <v>0.1</v>
      </c>
      <c r="D1147" s="3" t="s">
        <v>7491</v>
      </c>
      <c r="E1147" s="3" t="s">
        <v>6272</v>
      </c>
      <c r="F1147" s="3">
        <v>3</v>
      </c>
      <c r="G1147" s="1" t="s">
        <v>6058</v>
      </c>
      <c r="H1147" s="1" t="s">
        <v>6095</v>
      </c>
    </row>
    <row r="1148" spans="1:8" ht="15.75" customHeight="1" thickBot="1" x14ac:dyDescent="0.3">
      <c r="A1148" s="1" t="s">
        <v>1492</v>
      </c>
      <c r="B1148" s="1" t="s">
        <v>7492</v>
      </c>
      <c r="C1148" s="3">
        <v>0</v>
      </c>
      <c r="D1148" s="3" t="s">
        <v>6080</v>
      </c>
      <c r="E1148" s="3" t="s">
        <v>6094</v>
      </c>
      <c r="F1148" s="3">
        <v>4</v>
      </c>
      <c r="G1148" s="1" t="s">
        <v>6053</v>
      </c>
      <c r="H1148" s="1" t="s">
        <v>6082</v>
      </c>
    </row>
    <row r="1149" spans="1:8" ht="15.75" customHeight="1" thickBot="1" x14ac:dyDescent="0.3">
      <c r="A1149" s="1" t="s">
        <v>1492</v>
      </c>
      <c r="B1149" s="1" t="s">
        <v>7493</v>
      </c>
      <c r="C1149" s="3">
        <v>0.15</v>
      </c>
      <c r="D1149" s="3" t="s">
        <v>7494</v>
      </c>
      <c r="E1149" s="3" t="s">
        <v>6557</v>
      </c>
      <c r="F1149" s="3">
        <v>6</v>
      </c>
      <c r="G1149" s="1" t="s">
        <v>6130</v>
      </c>
      <c r="H1149" s="1" t="s">
        <v>6153</v>
      </c>
    </row>
    <row r="1150" spans="1:8" ht="15.75" customHeight="1" thickBot="1" x14ac:dyDescent="0.3">
      <c r="A1150" s="1" t="s">
        <v>1489</v>
      </c>
      <c r="B1150" s="1" t="s">
        <v>7495</v>
      </c>
      <c r="C1150" s="3">
        <v>0</v>
      </c>
      <c r="D1150" s="3" t="s">
        <v>6176</v>
      </c>
      <c r="E1150" s="3" t="s">
        <v>6078</v>
      </c>
      <c r="F1150" s="3">
        <v>3</v>
      </c>
      <c r="G1150" s="1" t="s">
        <v>6058</v>
      </c>
      <c r="H1150" s="1" t="s">
        <v>6095</v>
      </c>
    </row>
    <row r="1151" spans="1:8" ht="15.75" customHeight="1" thickBot="1" x14ac:dyDescent="0.3">
      <c r="A1151" s="1" t="s">
        <v>1489</v>
      </c>
      <c r="B1151" s="1" t="s">
        <v>7496</v>
      </c>
      <c r="C1151" s="3">
        <v>0</v>
      </c>
      <c r="D1151" s="3" t="s">
        <v>6138</v>
      </c>
      <c r="E1151" s="3" t="s">
        <v>6133</v>
      </c>
      <c r="F1151" s="3">
        <v>3</v>
      </c>
      <c r="G1151" s="1" t="s">
        <v>6053</v>
      </c>
      <c r="H1151" s="1" t="s">
        <v>6054</v>
      </c>
    </row>
    <row r="1152" spans="1:8" ht="15.75" customHeight="1" thickBot="1" x14ac:dyDescent="0.3">
      <c r="A1152" s="1" t="s">
        <v>1489</v>
      </c>
      <c r="B1152" s="1" t="s">
        <v>7158</v>
      </c>
      <c r="C1152" s="3">
        <v>0</v>
      </c>
      <c r="D1152" s="3" t="s">
        <v>6509</v>
      </c>
      <c r="E1152" s="3" t="s">
        <v>6133</v>
      </c>
      <c r="F1152" s="3">
        <v>3</v>
      </c>
      <c r="G1152" s="1" t="s">
        <v>6053</v>
      </c>
      <c r="H1152" s="1" t="s">
        <v>6070</v>
      </c>
    </row>
    <row r="1153" spans="1:8" ht="15.75" customHeight="1" thickBot="1" x14ac:dyDescent="0.3">
      <c r="A1153" s="1" t="s">
        <v>1494</v>
      </c>
      <c r="B1153" s="1" t="s">
        <v>6540</v>
      </c>
      <c r="C1153" s="3">
        <v>0</v>
      </c>
      <c r="D1153" s="3" t="s">
        <v>6994</v>
      </c>
      <c r="E1153" s="3" t="s">
        <v>6677</v>
      </c>
      <c r="F1153" s="3">
        <v>4</v>
      </c>
      <c r="G1153" s="1" t="s">
        <v>6053</v>
      </c>
      <c r="H1153" s="1" t="s">
        <v>6116</v>
      </c>
    </row>
    <row r="1154" spans="1:8" ht="15.75" customHeight="1" thickBot="1" x14ac:dyDescent="0.3">
      <c r="A1154" s="1" t="s">
        <v>1494</v>
      </c>
      <c r="B1154" s="1" t="s">
        <v>7497</v>
      </c>
      <c r="C1154" s="3">
        <v>0</v>
      </c>
      <c r="D1154" s="3" t="s">
        <v>7122</v>
      </c>
      <c r="E1154" s="3" t="s">
        <v>6360</v>
      </c>
      <c r="F1154" s="3">
        <v>2</v>
      </c>
      <c r="G1154" s="1" t="s">
        <v>6053</v>
      </c>
      <c r="H1154" s="1" t="s">
        <v>6054</v>
      </c>
    </row>
    <row r="1155" spans="1:8" ht="15.75" customHeight="1" thickBot="1" x14ac:dyDescent="0.3">
      <c r="A1155" s="1" t="s">
        <v>1499</v>
      </c>
      <c r="B1155" s="1" t="s">
        <v>7498</v>
      </c>
      <c r="C1155" s="3">
        <v>0</v>
      </c>
      <c r="D1155" s="3" t="s">
        <v>6173</v>
      </c>
      <c r="E1155" s="3" t="s">
        <v>6105</v>
      </c>
      <c r="F1155" s="3">
        <v>4</v>
      </c>
      <c r="G1155" s="1" t="s">
        <v>6053</v>
      </c>
      <c r="H1155" s="1" t="s">
        <v>6116</v>
      </c>
    </row>
    <row r="1156" spans="1:8" ht="15.75" customHeight="1" thickBot="1" x14ac:dyDescent="0.3">
      <c r="A1156" s="1" t="s">
        <v>1496</v>
      </c>
      <c r="B1156" s="1" t="s">
        <v>7499</v>
      </c>
      <c r="C1156" s="3">
        <v>0</v>
      </c>
      <c r="D1156" s="3" t="s">
        <v>7500</v>
      </c>
      <c r="E1156" s="3" t="s">
        <v>6317</v>
      </c>
      <c r="F1156" s="3">
        <v>6</v>
      </c>
      <c r="G1156" s="1" t="s">
        <v>6053</v>
      </c>
      <c r="H1156" s="1" t="s">
        <v>6157</v>
      </c>
    </row>
    <row r="1157" spans="1:8" ht="15.75" customHeight="1" thickBot="1" x14ac:dyDescent="0.3">
      <c r="A1157" s="1" t="s">
        <v>1496</v>
      </c>
      <c r="B1157" s="1" t="s">
        <v>7501</v>
      </c>
      <c r="C1157" s="3">
        <v>0</v>
      </c>
      <c r="D1157" s="3" t="s">
        <v>6230</v>
      </c>
      <c r="E1157" s="3" t="s">
        <v>6223</v>
      </c>
      <c r="F1157" s="3">
        <v>1</v>
      </c>
      <c r="G1157" s="1" t="s">
        <v>6053</v>
      </c>
      <c r="H1157" s="1" t="s">
        <v>6054</v>
      </c>
    </row>
    <row r="1158" spans="1:8" ht="15.75" customHeight="1" thickBot="1" x14ac:dyDescent="0.3">
      <c r="A1158" s="1" t="s">
        <v>1496</v>
      </c>
      <c r="B1158" s="1" t="s">
        <v>7502</v>
      </c>
      <c r="C1158" s="3">
        <v>0</v>
      </c>
      <c r="D1158" s="3" t="s">
        <v>6363</v>
      </c>
      <c r="E1158" s="3" t="s">
        <v>6156</v>
      </c>
      <c r="F1158" s="3">
        <v>1</v>
      </c>
      <c r="G1158" s="1" t="s">
        <v>6053</v>
      </c>
      <c r="H1158" s="1" t="s">
        <v>6054</v>
      </c>
    </row>
    <row r="1159" spans="1:8" ht="15.75" customHeight="1" thickBot="1" x14ac:dyDescent="0.3">
      <c r="A1159" s="1" t="s">
        <v>1501</v>
      </c>
      <c r="B1159" s="1" t="s">
        <v>7071</v>
      </c>
      <c r="C1159" s="3">
        <v>0.2</v>
      </c>
      <c r="D1159" s="3" t="s">
        <v>6319</v>
      </c>
      <c r="E1159" s="3" t="s">
        <v>6500</v>
      </c>
      <c r="F1159" s="3">
        <v>2</v>
      </c>
      <c r="G1159" s="1" t="s">
        <v>6058</v>
      </c>
      <c r="H1159" s="1" t="s">
        <v>6095</v>
      </c>
    </row>
    <row r="1160" spans="1:8" ht="15.75" customHeight="1" thickBot="1" x14ac:dyDescent="0.3">
      <c r="A1160" s="1" t="s">
        <v>1501</v>
      </c>
      <c r="B1160" s="1" t="s">
        <v>7503</v>
      </c>
      <c r="C1160" s="3">
        <v>0</v>
      </c>
      <c r="D1160" s="3" t="s">
        <v>6114</v>
      </c>
      <c r="E1160" s="3" t="s">
        <v>6223</v>
      </c>
      <c r="F1160" s="3">
        <v>2</v>
      </c>
      <c r="G1160" s="1" t="s">
        <v>6053</v>
      </c>
      <c r="H1160" s="1" t="s">
        <v>6063</v>
      </c>
    </row>
    <row r="1161" spans="1:8" ht="15.75" customHeight="1" thickBot="1" x14ac:dyDescent="0.3">
      <c r="A1161" s="1" t="s">
        <v>1501</v>
      </c>
      <c r="B1161" s="1" t="s">
        <v>7201</v>
      </c>
      <c r="C1161" s="3">
        <v>0</v>
      </c>
      <c r="D1161" s="3" t="s">
        <v>6317</v>
      </c>
      <c r="E1161" s="3" t="s">
        <v>6180</v>
      </c>
      <c r="F1161" s="3">
        <v>4</v>
      </c>
      <c r="G1161" s="1" t="s">
        <v>6053</v>
      </c>
      <c r="H1161" s="1" t="s">
        <v>6116</v>
      </c>
    </row>
    <row r="1162" spans="1:8" ht="15.75" customHeight="1" thickBot="1" x14ac:dyDescent="0.3">
      <c r="A1162" s="1" t="s">
        <v>1501</v>
      </c>
      <c r="B1162" s="1" t="s">
        <v>7504</v>
      </c>
      <c r="C1162" s="3">
        <v>0.1</v>
      </c>
      <c r="D1162" s="3" t="s">
        <v>7253</v>
      </c>
      <c r="E1162" s="3" t="s">
        <v>6119</v>
      </c>
      <c r="F1162" s="3">
        <v>1</v>
      </c>
      <c r="G1162" s="1" t="s">
        <v>6130</v>
      </c>
      <c r="H1162" s="1" t="s">
        <v>6153</v>
      </c>
    </row>
    <row r="1163" spans="1:8" ht="15.75" customHeight="1" thickBot="1" x14ac:dyDescent="0.3">
      <c r="A1163" s="1" t="s">
        <v>1495</v>
      </c>
      <c r="B1163" s="1" t="s">
        <v>7447</v>
      </c>
      <c r="C1163" s="3">
        <v>0</v>
      </c>
      <c r="D1163" s="3" t="s">
        <v>6177</v>
      </c>
      <c r="E1163" s="3" t="s">
        <v>6098</v>
      </c>
      <c r="F1163" s="3">
        <v>2</v>
      </c>
      <c r="G1163" s="1" t="s">
        <v>6053</v>
      </c>
      <c r="H1163" s="1" t="s">
        <v>6182</v>
      </c>
    </row>
    <row r="1164" spans="1:8" ht="15.75" customHeight="1" thickBot="1" x14ac:dyDescent="0.3">
      <c r="A1164" s="1" t="s">
        <v>1504</v>
      </c>
      <c r="B1164" s="1" t="s">
        <v>7060</v>
      </c>
      <c r="C1164" s="3">
        <v>0</v>
      </c>
      <c r="D1164" s="3" t="s">
        <v>6138</v>
      </c>
      <c r="E1164" s="3" t="s">
        <v>6094</v>
      </c>
      <c r="F1164" s="3">
        <v>3</v>
      </c>
      <c r="G1164" s="1" t="s">
        <v>6053</v>
      </c>
      <c r="H1164" s="1" t="s">
        <v>6116</v>
      </c>
    </row>
    <row r="1165" spans="1:8" ht="15.75" customHeight="1" thickBot="1" x14ac:dyDescent="0.3">
      <c r="A1165" s="1" t="s">
        <v>1504</v>
      </c>
      <c r="B1165" s="1" t="s">
        <v>6830</v>
      </c>
      <c r="C1165" s="3">
        <v>0.1</v>
      </c>
      <c r="D1165" s="3" t="s">
        <v>7505</v>
      </c>
      <c r="E1165" s="3" t="s">
        <v>6583</v>
      </c>
      <c r="F1165" s="3">
        <v>5</v>
      </c>
      <c r="G1165" s="1" t="s">
        <v>6053</v>
      </c>
      <c r="H1165" s="1" t="s">
        <v>6070</v>
      </c>
    </row>
    <row r="1166" spans="1:8" ht="15.75" customHeight="1" thickBot="1" x14ac:dyDescent="0.3">
      <c r="A1166" s="1" t="s">
        <v>1504</v>
      </c>
      <c r="B1166" s="1" t="s">
        <v>6698</v>
      </c>
      <c r="C1166" s="3">
        <v>0</v>
      </c>
      <c r="D1166" s="3" t="s">
        <v>7506</v>
      </c>
      <c r="E1166" s="3" t="s">
        <v>7462</v>
      </c>
      <c r="F1166" s="3">
        <v>5</v>
      </c>
      <c r="G1166" s="1" t="s">
        <v>6130</v>
      </c>
      <c r="H1166" s="1" t="s">
        <v>6131</v>
      </c>
    </row>
    <row r="1167" spans="1:8" ht="15.75" customHeight="1" thickBot="1" x14ac:dyDescent="0.3">
      <c r="A1167" s="1" t="s">
        <v>1505</v>
      </c>
      <c r="B1167" s="1" t="s">
        <v>6282</v>
      </c>
      <c r="C1167" s="3">
        <v>0</v>
      </c>
      <c r="D1167" s="3" t="s">
        <v>6138</v>
      </c>
      <c r="E1167" s="3" t="s">
        <v>6156</v>
      </c>
      <c r="F1167" s="3">
        <v>2</v>
      </c>
      <c r="G1167" s="1" t="s">
        <v>6053</v>
      </c>
      <c r="H1167" s="1" t="s">
        <v>6063</v>
      </c>
    </row>
    <row r="1168" spans="1:8" ht="15.75" customHeight="1" thickBot="1" x14ac:dyDescent="0.3">
      <c r="A1168" s="1" t="s">
        <v>1505</v>
      </c>
      <c r="B1168" s="1" t="s">
        <v>7364</v>
      </c>
      <c r="C1168" s="3">
        <v>0</v>
      </c>
      <c r="D1168" s="3" t="s">
        <v>6272</v>
      </c>
      <c r="E1168" s="3" t="s">
        <v>6133</v>
      </c>
      <c r="F1168" s="3">
        <v>1</v>
      </c>
      <c r="G1168" s="1" t="s">
        <v>6053</v>
      </c>
      <c r="H1168" s="1" t="s">
        <v>6182</v>
      </c>
    </row>
    <row r="1169" spans="1:8" ht="15.75" customHeight="1" thickBot="1" x14ac:dyDescent="0.3">
      <c r="A1169" s="1" t="s">
        <v>1505</v>
      </c>
      <c r="B1169" s="1" t="s">
        <v>6519</v>
      </c>
      <c r="C1169" s="3">
        <v>0.1</v>
      </c>
      <c r="D1169" s="3" t="s">
        <v>7507</v>
      </c>
      <c r="E1169" s="3" t="s">
        <v>6689</v>
      </c>
      <c r="F1169" s="3">
        <v>5</v>
      </c>
      <c r="G1169" s="1" t="s">
        <v>6053</v>
      </c>
      <c r="H1169" s="1" t="s">
        <v>6070</v>
      </c>
    </row>
    <row r="1170" spans="1:8" ht="15.75" customHeight="1" thickBot="1" x14ac:dyDescent="0.3">
      <c r="A1170" s="1" t="s">
        <v>1508</v>
      </c>
      <c r="B1170" s="1" t="s">
        <v>7508</v>
      </c>
      <c r="C1170" s="3">
        <v>0</v>
      </c>
      <c r="D1170" s="3" t="s">
        <v>6262</v>
      </c>
      <c r="E1170" s="3" t="s">
        <v>6281</v>
      </c>
      <c r="F1170" s="3">
        <v>3</v>
      </c>
      <c r="G1170" s="1" t="s">
        <v>6053</v>
      </c>
      <c r="H1170" s="1" t="s">
        <v>6116</v>
      </c>
    </row>
    <row r="1171" spans="1:8" ht="15.75" customHeight="1" thickBot="1" x14ac:dyDescent="0.3">
      <c r="A1171" s="1" t="s">
        <v>1508</v>
      </c>
      <c r="B1171" s="1" t="s">
        <v>7444</v>
      </c>
      <c r="C1171" s="3">
        <v>0</v>
      </c>
      <c r="D1171" s="3" t="s">
        <v>6836</v>
      </c>
      <c r="E1171" s="3" t="s">
        <v>6222</v>
      </c>
      <c r="F1171" s="3">
        <v>3</v>
      </c>
      <c r="G1171" s="1" t="s">
        <v>6053</v>
      </c>
      <c r="H1171" s="1" t="s">
        <v>6163</v>
      </c>
    </row>
    <row r="1172" spans="1:8" ht="15.75" customHeight="1" thickBot="1" x14ac:dyDescent="0.3">
      <c r="A1172" s="1" t="s">
        <v>1509</v>
      </c>
      <c r="B1172" s="1" t="s">
        <v>7298</v>
      </c>
      <c r="C1172" s="3">
        <v>0</v>
      </c>
      <c r="D1172" s="3" t="s">
        <v>6121</v>
      </c>
      <c r="E1172" s="3" t="s">
        <v>6114</v>
      </c>
      <c r="F1172" s="3">
        <v>3</v>
      </c>
      <c r="G1172" s="1" t="s">
        <v>6058</v>
      </c>
      <c r="H1172" s="1" t="s">
        <v>6218</v>
      </c>
    </row>
    <row r="1173" spans="1:8" ht="15.75" customHeight="1" thickBot="1" x14ac:dyDescent="0.3">
      <c r="A1173" s="1" t="s">
        <v>1510</v>
      </c>
      <c r="B1173" s="1" t="s">
        <v>6584</v>
      </c>
      <c r="C1173" s="3">
        <v>0</v>
      </c>
      <c r="D1173" s="3" t="s">
        <v>6317</v>
      </c>
      <c r="E1173" s="3" t="s">
        <v>6223</v>
      </c>
      <c r="F1173" s="3">
        <v>1</v>
      </c>
      <c r="G1173" s="1" t="s">
        <v>6053</v>
      </c>
      <c r="H1173" s="1" t="s">
        <v>6063</v>
      </c>
    </row>
    <row r="1174" spans="1:8" ht="15.75" customHeight="1" thickBot="1" x14ac:dyDescent="0.3">
      <c r="A1174" s="1" t="s">
        <v>1510</v>
      </c>
      <c r="B1174" s="1" t="s">
        <v>7109</v>
      </c>
      <c r="C1174" s="3">
        <v>0</v>
      </c>
      <c r="D1174" s="3" t="s">
        <v>6858</v>
      </c>
      <c r="E1174" s="3" t="s">
        <v>6115</v>
      </c>
      <c r="F1174" s="3">
        <v>3</v>
      </c>
      <c r="G1174" s="1" t="s">
        <v>6053</v>
      </c>
      <c r="H1174" s="1" t="s">
        <v>6063</v>
      </c>
    </row>
    <row r="1175" spans="1:8" ht="15.75" customHeight="1" thickBot="1" x14ac:dyDescent="0.3">
      <c r="A1175" s="1" t="s">
        <v>1510</v>
      </c>
      <c r="B1175" s="1" t="s">
        <v>7021</v>
      </c>
      <c r="C1175" s="3">
        <v>0</v>
      </c>
      <c r="D1175" s="3" t="s">
        <v>6115</v>
      </c>
      <c r="E1175" s="3" t="s">
        <v>6156</v>
      </c>
      <c r="F1175" s="3">
        <v>1</v>
      </c>
      <c r="G1175" s="1" t="s">
        <v>6053</v>
      </c>
      <c r="H1175" s="1" t="s">
        <v>6116</v>
      </c>
    </row>
    <row r="1176" spans="1:8" ht="15.75" customHeight="1" thickBot="1" x14ac:dyDescent="0.3">
      <c r="A1176" s="1" t="s">
        <v>1516</v>
      </c>
      <c r="B1176" s="1" t="s">
        <v>7354</v>
      </c>
      <c r="C1176" s="3">
        <v>0</v>
      </c>
      <c r="D1176" s="3" t="s">
        <v>6124</v>
      </c>
      <c r="E1176" s="3" t="s">
        <v>6184</v>
      </c>
      <c r="F1176" s="3">
        <v>3</v>
      </c>
      <c r="G1176" s="1" t="s">
        <v>6053</v>
      </c>
      <c r="H1176" s="1" t="s">
        <v>6063</v>
      </c>
    </row>
    <row r="1177" spans="1:8" ht="15.75" customHeight="1" thickBot="1" x14ac:dyDescent="0.3">
      <c r="A1177" s="1" t="s">
        <v>1516</v>
      </c>
      <c r="B1177" s="1" t="s">
        <v>6682</v>
      </c>
      <c r="C1177" s="3">
        <v>0</v>
      </c>
      <c r="D1177" s="3" t="s">
        <v>6388</v>
      </c>
      <c r="E1177" s="3" t="s">
        <v>6557</v>
      </c>
      <c r="F1177" s="3">
        <v>3</v>
      </c>
      <c r="G1177" s="1" t="s">
        <v>6053</v>
      </c>
      <c r="H1177" s="1" t="s">
        <v>6116</v>
      </c>
    </row>
    <row r="1178" spans="1:8" ht="15.75" customHeight="1" thickBot="1" x14ac:dyDescent="0.3">
      <c r="A1178" s="1" t="s">
        <v>1513</v>
      </c>
      <c r="B1178" s="1" t="s">
        <v>6912</v>
      </c>
      <c r="C1178" s="3">
        <v>0</v>
      </c>
      <c r="D1178" s="3" t="s">
        <v>6307</v>
      </c>
      <c r="E1178" s="3" t="s">
        <v>6302</v>
      </c>
      <c r="F1178" s="3">
        <v>2</v>
      </c>
      <c r="G1178" s="1" t="s">
        <v>6053</v>
      </c>
      <c r="H1178" s="1" t="s">
        <v>6116</v>
      </c>
    </row>
    <row r="1179" spans="1:8" ht="15.75" customHeight="1" thickBot="1" x14ac:dyDescent="0.3">
      <c r="A1179" s="1" t="s">
        <v>1511</v>
      </c>
      <c r="B1179" s="1" t="s">
        <v>7509</v>
      </c>
      <c r="C1179" s="3">
        <v>0</v>
      </c>
      <c r="D1179" s="3" t="s">
        <v>6333</v>
      </c>
      <c r="E1179" s="3" t="s">
        <v>6292</v>
      </c>
      <c r="F1179" s="3">
        <v>2</v>
      </c>
      <c r="G1179" s="1" t="s">
        <v>6058</v>
      </c>
      <c r="H1179" s="1" t="s">
        <v>6059</v>
      </c>
    </row>
    <row r="1180" spans="1:8" ht="15.75" customHeight="1" thickBot="1" x14ac:dyDescent="0.3">
      <c r="A1180" s="1" t="s">
        <v>1511</v>
      </c>
      <c r="B1180" s="1" t="s">
        <v>7510</v>
      </c>
      <c r="C1180" s="3">
        <v>0</v>
      </c>
      <c r="D1180" s="3" t="s">
        <v>6936</v>
      </c>
      <c r="E1180" s="3" t="s">
        <v>6098</v>
      </c>
      <c r="F1180" s="3">
        <v>3</v>
      </c>
      <c r="G1180" s="1" t="s">
        <v>6058</v>
      </c>
      <c r="H1180" s="1" t="s">
        <v>6095</v>
      </c>
    </row>
    <row r="1181" spans="1:8" ht="15.75" customHeight="1" thickBot="1" x14ac:dyDescent="0.3">
      <c r="A1181" s="1" t="s">
        <v>1511</v>
      </c>
      <c r="B1181" s="1" t="s">
        <v>6575</v>
      </c>
      <c r="C1181" s="3">
        <v>0</v>
      </c>
      <c r="D1181" s="3" t="s">
        <v>6126</v>
      </c>
      <c r="E1181" s="3" t="s">
        <v>6317</v>
      </c>
      <c r="F1181" s="3">
        <v>2</v>
      </c>
      <c r="G1181" s="1" t="s">
        <v>6053</v>
      </c>
      <c r="H1181" s="1" t="s">
        <v>6063</v>
      </c>
    </row>
    <row r="1182" spans="1:8" ht="15.75" customHeight="1" thickBot="1" x14ac:dyDescent="0.3">
      <c r="A1182" s="1" t="s">
        <v>1511</v>
      </c>
      <c r="B1182" s="1" t="s">
        <v>6470</v>
      </c>
      <c r="C1182" s="3">
        <v>0</v>
      </c>
      <c r="D1182" s="3" t="s">
        <v>6065</v>
      </c>
      <c r="E1182" s="3" t="s">
        <v>6166</v>
      </c>
      <c r="F1182" s="3">
        <v>2</v>
      </c>
      <c r="G1182" s="1" t="s">
        <v>6053</v>
      </c>
      <c r="H1182" s="1" t="s">
        <v>6116</v>
      </c>
    </row>
    <row r="1183" spans="1:8" ht="15.75" customHeight="1" thickBot="1" x14ac:dyDescent="0.3">
      <c r="A1183" s="1" t="s">
        <v>1511</v>
      </c>
      <c r="B1183" s="1" t="s">
        <v>7425</v>
      </c>
      <c r="C1183" s="3">
        <v>0</v>
      </c>
      <c r="D1183" s="3" t="s">
        <v>6895</v>
      </c>
      <c r="E1183" s="3" t="s">
        <v>6216</v>
      </c>
      <c r="F1183" s="3">
        <v>1</v>
      </c>
      <c r="G1183" s="1" t="s">
        <v>6130</v>
      </c>
      <c r="H1183" s="1" t="s">
        <v>6153</v>
      </c>
    </row>
    <row r="1184" spans="1:8" ht="15.75" customHeight="1" thickBot="1" x14ac:dyDescent="0.3">
      <c r="A1184" s="1" t="s">
        <v>1518</v>
      </c>
      <c r="B1184" s="1" t="s">
        <v>7511</v>
      </c>
      <c r="C1184" s="3">
        <v>0</v>
      </c>
      <c r="D1184" s="3" t="s">
        <v>7233</v>
      </c>
      <c r="E1184" s="3" t="s">
        <v>7061</v>
      </c>
      <c r="F1184" s="3">
        <v>6</v>
      </c>
      <c r="G1184" s="1" t="s">
        <v>6053</v>
      </c>
      <c r="H1184" s="1" t="s">
        <v>6070</v>
      </c>
    </row>
    <row r="1185" spans="1:8" ht="15.75" customHeight="1" thickBot="1" x14ac:dyDescent="0.3">
      <c r="A1185" s="1" t="s">
        <v>1519</v>
      </c>
      <c r="B1185" s="1" t="s">
        <v>7512</v>
      </c>
      <c r="C1185" s="3">
        <v>0.5</v>
      </c>
      <c r="D1185" s="3" t="s">
        <v>6498</v>
      </c>
      <c r="E1185" s="3" t="s">
        <v>6878</v>
      </c>
      <c r="F1185" s="3">
        <v>3</v>
      </c>
      <c r="G1185" s="1" t="s">
        <v>6053</v>
      </c>
      <c r="H1185" s="1" t="s">
        <v>6157</v>
      </c>
    </row>
    <row r="1186" spans="1:8" ht="15.75" customHeight="1" thickBot="1" x14ac:dyDescent="0.3">
      <c r="A1186" s="1" t="s">
        <v>1519</v>
      </c>
      <c r="B1186" s="1" t="s">
        <v>6183</v>
      </c>
      <c r="C1186" s="3">
        <v>0.5</v>
      </c>
      <c r="D1186" s="3" t="s">
        <v>6949</v>
      </c>
      <c r="E1186" s="3" t="s">
        <v>6249</v>
      </c>
      <c r="F1186" s="3">
        <v>6</v>
      </c>
      <c r="G1186" s="1" t="s">
        <v>6053</v>
      </c>
      <c r="H1186" s="1" t="s">
        <v>6063</v>
      </c>
    </row>
    <row r="1187" spans="1:8" ht="15.75" customHeight="1" thickBot="1" x14ac:dyDescent="0.3">
      <c r="A1187" s="1" t="s">
        <v>1519</v>
      </c>
      <c r="B1187" s="1" t="s">
        <v>7513</v>
      </c>
      <c r="C1187" s="3">
        <v>0.5</v>
      </c>
      <c r="D1187" s="3" t="s">
        <v>6214</v>
      </c>
      <c r="E1187" s="3" t="s">
        <v>6298</v>
      </c>
      <c r="F1187" s="3">
        <v>1</v>
      </c>
      <c r="G1187" s="1" t="s">
        <v>6053</v>
      </c>
      <c r="H1187" s="1" t="s">
        <v>6116</v>
      </c>
    </row>
    <row r="1188" spans="1:8" ht="15.75" customHeight="1" thickBot="1" x14ac:dyDescent="0.3">
      <c r="A1188" s="1" t="s">
        <v>1519</v>
      </c>
      <c r="B1188" s="1" t="s">
        <v>7514</v>
      </c>
      <c r="C1188" s="3">
        <v>0.5</v>
      </c>
      <c r="D1188" s="3" t="s">
        <v>6098</v>
      </c>
      <c r="E1188" s="3" t="s">
        <v>6733</v>
      </c>
      <c r="F1188" s="3">
        <v>3</v>
      </c>
      <c r="G1188" s="1" t="s">
        <v>6053</v>
      </c>
      <c r="H1188" s="1" t="s">
        <v>6082</v>
      </c>
    </row>
    <row r="1189" spans="1:8" ht="15.75" customHeight="1" thickBot="1" x14ac:dyDescent="0.3">
      <c r="A1189" s="1" t="s">
        <v>1519</v>
      </c>
      <c r="B1189" s="1" t="s">
        <v>7386</v>
      </c>
      <c r="C1189" s="3">
        <v>0.5</v>
      </c>
      <c r="D1189" s="3" t="s">
        <v>6065</v>
      </c>
      <c r="E1189" s="3" t="s">
        <v>6733</v>
      </c>
      <c r="F1189" s="3">
        <v>1</v>
      </c>
      <c r="G1189" s="1" t="s">
        <v>6053</v>
      </c>
      <c r="H1189" s="1" t="s">
        <v>6070</v>
      </c>
    </row>
    <row r="1190" spans="1:8" ht="15.75" customHeight="1" thickBot="1" x14ac:dyDescent="0.3">
      <c r="A1190" s="1" t="s">
        <v>1521</v>
      </c>
      <c r="B1190" s="1" t="s">
        <v>6366</v>
      </c>
      <c r="C1190" s="3">
        <v>0</v>
      </c>
      <c r="D1190" s="3" t="s">
        <v>6097</v>
      </c>
      <c r="E1190" s="3" t="s">
        <v>6363</v>
      </c>
      <c r="F1190" s="3">
        <v>2</v>
      </c>
      <c r="G1190" s="1" t="s">
        <v>6058</v>
      </c>
      <c r="H1190" s="1" t="s">
        <v>6218</v>
      </c>
    </row>
    <row r="1191" spans="1:8" ht="15.75" customHeight="1" thickBot="1" x14ac:dyDescent="0.3">
      <c r="A1191" s="1" t="s">
        <v>1521</v>
      </c>
      <c r="B1191" s="1" t="s">
        <v>7515</v>
      </c>
      <c r="C1191" s="3">
        <v>0</v>
      </c>
      <c r="D1191" s="3" t="s">
        <v>6466</v>
      </c>
      <c r="E1191" s="3" t="s">
        <v>7011</v>
      </c>
      <c r="F1191" s="3">
        <v>6</v>
      </c>
      <c r="G1191" s="1" t="s">
        <v>6053</v>
      </c>
      <c r="H1191" s="1" t="s">
        <v>6054</v>
      </c>
    </row>
    <row r="1192" spans="1:8" ht="15.75" customHeight="1" thickBot="1" x14ac:dyDescent="0.3">
      <c r="A1192" s="1" t="s">
        <v>1521</v>
      </c>
      <c r="B1192" s="1" t="s">
        <v>7442</v>
      </c>
      <c r="C1192" s="3">
        <v>0.1</v>
      </c>
      <c r="D1192" s="3" t="s">
        <v>6633</v>
      </c>
      <c r="E1192" s="3" t="s">
        <v>6209</v>
      </c>
      <c r="F1192" s="3">
        <v>1</v>
      </c>
      <c r="G1192" s="1" t="s">
        <v>6053</v>
      </c>
      <c r="H1192" s="1" t="s">
        <v>6070</v>
      </c>
    </row>
    <row r="1193" spans="1:8" ht="15.75" customHeight="1" thickBot="1" x14ac:dyDescent="0.3">
      <c r="A1193" s="1" t="s">
        <v>1523</v>
      </c>
      <c r="B1193" s="1" t="s">
        <v>7039</v>
      </c>
      <c r="C1193" s="3">
        <v>0.1</v>
      </c>
      <c r="D1193" s="3" t="s">
        <v>6360</v>
      </c>
      <c r="E1193" s="3" t="s">
        <v>6069</v>
      </c>
      <c r="F1193" s="3">
        <v>2</v>
      </c>
      <c r="G1193" s="1" t="s">
        <v>6053</v>
      </c>
      <c r="H1193" s="1" t="s">
        <v>6116</v>
      </c>
    </row>
    <row r="1194" spans="1:8" ht="15.75" customHeight="1" thickBot="1" x14ac:dyDescent="0.3">
      <c r="A1194" s="1" t="s">
        <v>1524</v>
      </c>
      <c r="B1194" s="1" t="s">
        <v>6103</v>
      </c>
      <c r="C1194" s="3">
        <v>0.5</v>
      </c>
      <c r="D1194" s="3" t="s">
        <v>6463</v>
      </c>
      <c r="E1194" s="3" t="s">
        <v>7516</v>
      </c>
      <c r="F1194" s="3">
        <v>3</v>
      </c>
      <c r="G1194" s="1" t="s">
        <v>6053</v>
      </c>
      <c r="H1194" s="1" t="s">
        <v>6063</v>
      </c>
    </row>
    <row r="1195" spans="1:8" ht="15.75" customHeight="1" thickBot="1" x14ac:dyDescent="0.3">
      <c r="A1195" s="1" t="s">
        <v>1525</v>
      </c>
      <c r="B1195" s="1" t="s">
        <v>7517</v>
      </c>
      <c r="C1195" s="3">
        <v>0.1</v>
      </c>
      <c r="D1195" s="3" t="s">
        <v>7518</v>
      </c>
      <c r="E1195" s="3" t="s">
        <v>6901</v>
      </c>
      <c r="F1195" s="3">
        <v>9</v>
      </c>
      <c r="G1195" s="1" t="s">
        <v>6058</v>
      </c>
      <c r="H1195" s="1" t="s">
        <v>6059</v>
      </c>
    </row>
    <row r="1196" spans="1:8" ht="15.75" customHeight="1" thickBot="1" x14ac:dyDescent="0.3">
      <c r="A1196" s="1" t="s">
        <v>1525</v>
      </c>
      <c r="B1196" s="1" t="s">
        <v>7519</v>
      </c>
      <c r="C1196" s="3">
        <v>0.1</v>
      </c>
      <c r="D1196" s="3" t="s">
        <v>7138</v>
      </c>
      <c r="E1196" s="3" t="s">
        <v>7520</v>
      </c>
      <c r="F1196" s="3">
        <v>14</v>
      </c>
      <c r="G1196" s="1" t="s">
        <v>6058</v>
      </c>
      <c r="H1196" s="1" t="s">
        <v>6095</v>
      </c>
    </row>
    <row r="1197" spans="1:8" ht="15.75" customHeight="1" thickBot="1" x14ac:dyDescent="0.3">
      <c r="A1197" s="1" t="s">
        <v>1525</v>
      </c>
      <c r="B1197" s="1" t="s">
        <v>6841</v>
      </c>
      <c r="C1197" s="3">
        <v>0</v>
      </c>
      <c r="D1197" s="3" t="s">
        <v>6272</v>
      </c>
      <c r="E1197" s="3" t="s">
        <v>6214</v>
      </c>
      <c r="F1197" s="3">
        <v>1</v>
      </c>
      <c r="G1197" s="1" t="s">
        <v>6053</v>
      </c>
      <c r="H1197" s="1" t="s">
        <v>6182</v>
      </c>
    </row>
    <row r="1198" spans="1:8" ht="15.75" customHeight="1" thickBot="1" x14ac:dyDescent="0.3">
      <c r="A1198" s="1" t="s">
        <v>1526</v>
      </c>
      <c r="B1198" s="1" t="s">
        <v>7521</v>
      </c>
      <c r="C1198" s="3">
        <v>0.5</v>
      </c>
      <c r="D1198" s="3" t="s">
        <v>7522</v>
      </c>
      <c r="E1198" s="3" t="s">
        <v>7523</v>
      </c>
      <c r="F1198" s="3">
        <v>4</v>
      </c>
      <c r="G1198" s="1" t="s">
        <v>6058</v>
      </c>
      <c r="H1198" s="1" t="s">
        <v>6102</v>
      </c>
    </row>
    <row r="1199" spans="1:8" ht="15.75" customHeight="1" thickBot="1" x14ac:dyDescent="0.3">
      <c r="A1199" s="1" t="s">
        <v>1526</v>
      </c>
      <c r="B1199" s="1" t="s">
        <v>7524</v>
      </c>
      <c r="C1199" s="3">
        <v>0</v>
      </c>
      <c r="D1199" s="3" t="s">
        <v>6617</v>
      </c>
      <c r="E1199" s="3" t="s">
        <v>6111</v>
      </c>
      <c r="F1199" s="3">
        <v>4</v>
      </c>
      <c r="G1199" s="1" t="s">
        <v>6130</v>
      </c>
      <c r="H1199" s="1" t="s">
        <v>6188</v>
      </c>
    </row>
    <row r="1200" spans="1:8" ht="15.75" customHeight="1" thickBot="1" x14ac:dyDescent="0.3">
      <c r="A1200" s="1" t="s">
        <v>1526</v>
      </c>
      <c r="B1200" s="1" t="s">
        <v>6972</v>
      </c>
      <c r="C1200" s="3">
        <v>0.4</v>
      </c>
      <c r="D1200" s="3" t="s">
        <v>6268</v>
      </c>
      <c r="E1200" s="3" t="s">
        <v>7525</v>
      </c>
      <c r="F1200" s="3">
        <v>7</v>
      </c>
      <c r="G1200" s="1" t="s">
        <v>6130</v>
      </c>
      <c r="H1200" s="1" t="s">
        <v>6153</v>
      </c>
    </row>
    <row r="1201" spans="1:8" ht="15.75" customHeight="1" thickBot="1" x14ac:dyDescent="0.3">
      <c r="A1201" s="1" t="s">
        <v>1533</v>
      </c>
      <c r="B1201" s="1" t="s">
        <v>7526</v>
      </c>
      <c r="C1201" s="3">
        <v>0.1</v>
      </c>
      <c r="D1201" s="3" t="s">
        <v>7527</v>
      </c>
      <c r="E1201" s="3" t="s">
        <v>7245</v>
      </c>
      <c r="F1201" s="3">
        <v>3</v>
      </c>
      <c r="G1201" s="1" t="s">
        <v>6058</v>
      </c>
      <c r="H1201" s="1" t="s">
        <v>6095</v>
      </c>
    </row>
    <row r="1202" spans="1:8" ht="15.75" customHeight="1" thickBot="1" x14ac:dyDescent="0.3">
      <c r="A1202" s="1" t="s">
        <v>1533</v>
      </c>
      <c r="B1202" s="1" t="s">
        <v>6170</v>
      </c>
      <c r="C1202" s="3">
        <v>0</v>
      </c>
      <c r="D1202" s="3" t="s">
        <v>6152</v>
      </c>
      <c r="E1202" s="3" t="s">
        <v>6471</v>
      </c>
      <c r="F1202" s="3">
        <v>5</v>
      </c>
      <c r="G1202" s="1" t="s">
        <v>6053</v>
      </c>
      <c r="H1202" s="1" t="s">
        <v>6082</v>
      </c>
    </row>
    <row r="1203" spans="1:8" ht="15.75" customHeight="1" thickBot="1" x14ac:dyDescent="0.3">
      <c r="A1203" s="1" t="s">
        <v>1530</v>
      </c>
      <c r="B1203" s="1" t="s">
        <v>6584</v>
      </c>
      <c r="C1203" s="3">
        <v>0</v>
      </c>
      <c r="D1203" s="3" t="s">
        <v>6414</v>
      </c>
      <c r="E1203" s="3" t="s">
        <v>6302</v>
      </c>
      <c r="F1203" s="3">
        <v>5</v>
      </c>
      <c r="G1203" s="1" t="s">
        <v>6053</v>
      </c>
      <c r="H1203" s="1" t="s">
        <v>6063</v>
      </c>
    </row>
    <row r="1204" spans="1:8" ht="15.75" customHeight="1" thickBot="1" x14ac:dyDescent="0.3">
      <c r="A1204" s="1" t="s">
        <v>1527</v>
      </c>
      <c r="B1204" s="1" t="s">
        <v>7528</v>
      </c>
      <c r="C1204" s="3">
        <v>0</v>
      </c>
      <c r="D1204" s="3" t="s">
        <v>6509</v>
      </c>
      <c r="E1204" s="3" t="s">
        <v>6272</v>
      </c>
      <c r="F1204" s="3">
        <v>4</v>
      </c>
      <c r="G1204" s="1" t="s">
        <v>6053</v>
      </c>
      <c r="H1204" s="1" t="s">
        <v>6116</v>
      </c>
    </row>
    <row r="1205" spans="1:8" ht="15.75" customHeight="1" thickBot="1" x14ac:dyDescent="0.3">
      <c r="A1205" s="1" t="s">
        <v>1527</v>
      </c>
      <c r="B1205" s="1" t="s">
        <v>7472</v>
      </c>
      <c r="C1205" s="3">
        <v>0</v>
      </c>
      <c r="D1205" s="3" t="s">
        <v>6206</v>
      </c>
      <c r="E1205" s="3" t="s">
        <v>6065</v>
      </c>
      <c r="F1205" s="3">
        <v>2</v>
      </c>
      <c r="G1205" s="1" t="s">
        <v>6053</v>
      </c>
      <c r="H1205" s="1" t="s">
        <v>6163</v>
      </c>
    </row>
    <row r="1206" spans="1:8" ht="15.75" customHeight="1" thickBot="1" x14ac:dyDescent="0.3">
      <c r="A1206" s="1" t="s">
        <v>1539</v>
      </c>
      <c r="B1206" s="1" t="s">
        <v>7231</v>
      </c>
      <c r="C1206" s="3">
        <v>0</v>
      </c>
      <c r="D1206" s="3" t="s">
        <v>6085</v>
      </c>
      <c r="E1206" s="3" t="s">
        <v>6209</v>
      </c>
      <c r="F1206" s="3">
        <v>1</v>
      </c>
      <c r="G1206" s="1" t="s">
        <v>6058</v>
      </c>
      <c r="H1206" s="1" t="s">
        <v>6059</v>
      </c>
    </row>
    <row r="1207" spans="1:8" ht="15.75" customHeight="1" thickBot="1" x14ac:dyDescent="0.3">
      <c r="A1207" s="1" t="s">
        <v>1536</v>
      </c>
      <c r="B1207" s="1" t="s">
        <v>7529</v>
      </c>
      <c r="C1207" s="3">
        <v>0</v>
      </c>
      <c r="D1207" s="3" t="s">
        <v>6245</v>
      </c>
      <c r="E1207" s="3" t="s">
        <v>6098</v>
      </c>
      <c r="F1207" s="3">
        <v>5</v>
      </c>
      <c r="G1207" s="1" t="s">
        <v>6053</v>
      </c>
      <c r="H1207" s="1" t="s">
        <v>6112</v>
      </c>
    </row>
    <row r="1208" spans="1:8" ht="15.75" customHeight="1" thickBot="1" x14ac:dyDescent="0.3">
      <c r="A1208" s="1" t="s">
        <v>1536</v>
      </c>
      <c r="B1208" s="1" t="s">
        <v>7087</v>
      </c>
      <c r="C1208" s="3">
        <v>0</v>
      </c>
      <c r="D1208" s="3" t="s">
        <v>6496</v>
      </c>
      <c r="E1208" s="3" t="s">
        <v>6256</v>
      </c>
      <c r="F1208" s="3">
        <v>2</v>
      </c>
      <c r="G1208" s="1" t="s">
        <v>6130</v>
      </c>
      <c r="H1208" s="1" t="s">
        <v>6131</v>
      </c>
    </row>
    <row r="1209" spans="1:8" ht="15.75" customHeight="1" thickBot="1" x14ac:dyDescent="0.3">
      <c r="A1209" s="1" t="s">
        <v>1537</v>
      </c>
      <c r="B1209" s="1" t="s">
        <v>6745</v>
      </c>
      <c r="C1209" s="3">
        <v>0</v>
      </c>
      <c r="D1209" s="3" t="s">
        <v>7530</v>
      </c>
      <c r="E1209" s="3" t="s">
        <v>7122</v>
      </c>
      <c r="F1209" s="3">
        <v>3</v>
      </c>
      <c r="G1209" s="1" t="s">
        <v>6053</v>
      </c>
      <c r="H1209" s="1" t="s">
        <v>6070</v>
      </c>
    </row>
    <row r="1210" spans="1:8" ht="15.75" customHeight="1" thickBot="1" x14ac:dyDescent="0.3">
      <c r="A1210" s="1" t="s">
        <v>1542</v>
      </c>
      <c r="B1210" s="1" t="s">
        <v>6359</v>
      </c>
      <c r="C1210" s="3">
        <v>0.6</v>
      </c>
      <c r="D1210" s="3" t="s">
        <v>6184</v>
      </c>
      <c r="E1210" s="3" t="s">
        <v>7267</v>
      </c>
      <c r="F1210" s="3">
        <v>3</v>
      </c>
      <c r="G1210" s="1" t="s">
        <v>6053</v>
      </c>
      <c r="H1210" s="1" t="s">
        <v>6070</v>
      </c>
    </row>
    <row r="1211" spans="1:8" ht="15.75" customHeight="1" thickBot="1" x14ac:dyDescent="0.3">
      <c r="A1211" s="1" t="s">
        <v>1542</v>
      </c>
      <c r="B1211" s="1" t="s">
        <v>7531</v>
      </c>
      <c r="C1211" s="3">
        <v>0.5</v>
      </c>
      <c r="D1211" s="3" t="s">
        <v>6161</v>
      </c>
      <c r="E1211" s="3" t="s">
        <v>7029</v>
      </c>
      <c r="F1211" s="3">
        <v>3</v>
      </c>
      <c r="G1211" s="1" t="s">
        <v>6053</v>
      </c>
      <c r="H1211" s="1" t="s">
        <v>6163</v>
      </c>
    </row>
    <row r="1212" spans="1:8" ht="15.75" customHeight="1" thickBot="1" x14ac:dyDescent="0.3">
      <c r="A1212" s="1" t="s">
        <v>1534</v>
      </c>
      <c r="B1212" s="1" t="s">
        <v>7532</v>
      </c>
      <c r="C1212" s="3">
        <v>0</v>
      </c>
      <c r="D1212" s="3" t="s">
        <v>6466</v>
      </c>
      <c r="E1212" s="3" t="s">
        <v>6198</v>
      </c>
      <c r="F1212" s="3">
        <v>5</v>
      </c>
      <c r="G1212" s="1" t="s">
        <v>6053</v>
      </c>
      <c r="H1212" s="1" t="s">
        <v>6063</v>
      </c>
    </row>
    <row r="1213" spans="1:8" ht="15.75" customHeight="1" thickBot="1" x14ac:dyDescent="0.3">
      <c r="A1213" s="1" t="s">
        <v>1534</v>
      </c>
      <c r="B1213" s="1" t="s">
        <v>7533</v>
      </c>
      <c r="C1213" s="3">
        <v>0</v>
      </c>
      <c r="D1213" s="3" t="s">
        <v>6301</v>
      </c>
      <c r="E1213" s="3" t="s">
        <v>6110</v>
      </c>
      <c r="F1213" s="3">
        <v>2</v>
      </c>
      <c r="G1213" s="1" t="s">
        <v>6130</v>
      </c>
      <c r="H1213" s="1" t="s">
        <v>6188</v>
      </c>
    </row>
    <row r="1214" spans="1:8" ht="15.75" customHeight="1" thickBot="1" x14ac:dyDescent="0.3">
      <c r="A1214" s="1" t="s">
        <v>1544</v>
      </c>
      <c r="B1214" s="1" t="s">
        <v>7534</v>
      </c>
      <c r="C1214" s="3">
        <v>0.1</v>
      </c>
      <c r="D1214" s="3" t="s">
        <v>7215</v>
      </c>
      <c r="E1214" s="3" t="s">
        <v>6463</v>
      </c>
      <c r="F1214" s="3">
        <v>2</v>
      </c>
      <c r="G1214" s="1" t="s">
        <v>6058</v>
      </c>
      <c r="H1214" s="1" t="s">
        <v>6059</v>
      </c>
    </row>
    <row r="1215" spans="1:8" ht="15.75" customHeight="1" thickBot="1" x14ac:dyDescent="0.3">
      <c r="A1215" s="1" t="s">
        <v>1544</v>
      </c>
      <c r="B1215" s="1" t="s">
        <v>7535</v>
      </c>
      <c r="C1215" s="3">
        <v>0</v>
      </c>
      <c r="D1215" s="3" t="s">
        <v>6077</v>
      </c>
      <c r="E1215" s="3" t="s">
        <v>6677</v>
      </c>
      <c r="F1215" s="3">
        <v>3</v>
      </c>
      <c r="G1215" s="1" t="s">
        <v>6058</v>
      </c>
      <c r="H1215" s="1" t="s">
        <v>6218</v>
      </c>
    </row>
    <row r="1216" spans="1:8" ht="15.75" customHeight="1" thickBot="1" x14ac:dyDescent="0.3">
      <c r="A1216" s="1" t="s">
        <v>1544</v>
      </c>
      <c r="B1216" s="1" t="s">
        <v>7379</v>
      </c>
      <c r="C1216" s="3">
        <v>0</v>
      </c>
      <c r="D1216" s="3" t="s">
        <v>6774</v>
      </c>
      <c r="E1216" s="3" t="s">
        <v>6062</v>
      </c>
      <c r="F1216" s="3">
        <v>2</v>
      </c>
      <c r="G1216" s="1" t="s">
        <v>6053</v>
      </c>
      <c r="H1216" s="1" t="s">
        <v>6116</v>
      </c>
    </row>
    <row r="1217" spans="1:8" ht="15.75" customHeight="1" thickBot="1" x14ac:dyDescent="0.3">
      <c r="A1217" s="1" t="s">
        <v>1544</v>
      </c>
      <c r="B1217" s="1" t="s">
        <v>7536</v>
      </c>
      <c r="C1217" s="3">
        <v>0</v>
      </c>
      <c r="D1217" s="3" t="s">
        <v>6564</v>
      </c>
      <c r="E1217" s="3" t="s">
        <v>6302</v>
      </c>
      <c r="F1217" s="3">
        <v>2</v>
      </c>
      <c r="G1217" s="1" t="s">
        <v>6053</v>
      </c>
      <c r="H1217" s="1" t="s">
        <v>6116</v>
      </c>
    </row>
    <row r="1218" spans="1:8" ht="15.75" customHeight="1" thickBot="1" x14ac:dyDescent="0.3">
      <c r="A1218" s="1" t="s">
        <v>1544</v>
      </c>
      <c r="B1218" s="1" t="s">
        <v>7537</v>
      </c>
      <c r="C1218" s="3">
        <v>0</v>
      </c>
      <c r="D1218" s="3" t="s">
        <v>6395</v>
      </c>
      <c r="E1218" s="3" t="s">
        <v>6161</v>
      </c>
      <c r="F1218" s="3">
        <v>4</v>
      </c>
      <c r="G1218" s="1" t="s">
        <v>6053</v>
      </c>
      <c r="H1218" s="1" t="s">
        <v>6116</v>
      </c>
    </row>
    <row r="1219" spans="1:8" ht="15.75" customHeight="1" thickBot="1" x14ac:dyDescent="0.3">
      <c r="A1219" s="1" t="s">
        <v>1544</v>
      </c>
      <c r="B1219" s="1" t="s">
        <v>7001</v>
      </c>
      <c r="C1219" s="3">
        <v>0</v>
      </c>
      <c r="D1219" s="3" t="s">
        <v>7538</v>
      </c>
      <c r="E1219" s="3" t="s">
        <v>7539</v>
      </c>
      <c r="F1219" s="3">
        <v>7</v>
      </c>
      <c r="G1219" s="1" t="s">
        <v>6130</v>
      </c>
      <c r="H1219" s="1" t="s">
        <v>6131</v>
      </c>
    </row>
    <row r="1220" spans="1:8" ht="15.75" customHeight="1" thickBot="1" x14ac:dyDescent="0.3">
      <c r="A1220" s="1" t="s">
        <v>1544</v>
      </c>
      <c r="B1220" s="1" t="s">
        <v>7540</v>
      </c>
      <c r="C1220" s="3">
        <v>0</v>
      </c>
      <c r="D1220" s="3" t="s">
        <v>7541</v>
      </c>
      <c r="E1220" s="3" t="s">
        <v>6253</v>
      </c>
      <c r="F1220" s="3">
        <v>5</v>
      </c>
      <c r="G1220" s="1" t="s">
        <v>6130</v>
      </c>
      <c r="H1220" s="1" t="s">
        <v>6153</v>
      </c>
    </row>
    <row r="1221" spans="1:8" ht="15.75" customHeight="1" thickBot="1" x14ac:dyDescent="0.3">
      <c r="A1221" s="1" t="s">
        <v>1545</v>
      </c>
      <c r="B1221" s="1" t="s">
        <v>7244</v>
      </c>
      <c r="C1221" s="3">
        <v>0</v>
      </c>
      <c r="D1221" s="3" t="s">
        <v>6677</v>
      </c>
      <c r="E1221" s="3" t="s">
        <v>6249</v>
      </c>
      <c r="F1221" s="3">
        <v>2</v>
      </c>
      <c r="G1221" s="1" t="s">
        <v>6053</v>
      </c>
      <c r="H1221" s="1" t="s">
        <v>6116</v>
      </c>
    </row>
    <row r="1222" spans="1:8" ht="15.75" customHeight="1" thickBot="1" x14ac:dyDescent="0.3">
      <c r="A1222" s="1" t="s">
        <v>1545</v>
      </c>
      <c r="B1222" s="1" t="s">
        <v>7364</v>
      </c>
      <c r="C1222" s="3">
        <v>0</v>
      </c>
      <c r="D1222" s="3" t="s">
        <v>6376</v>
      </c>
      <c r="E1222" s="3" t="s">
        <v>6230</v>
      </c>
      <c r="F1222" s="3">
        <v>2</v>
      </c>
      <c r="G1222" s="1" t="s">
        <v>6053</v>
      </c>
      <c r="H1222" s="1" t="s">
        <v>6182</v>
      </c>
    </row>
    <row r="1223" spans="1:8" ht="15.75" customHeight="1" thickBot="1" x14ac:dyDescent="0.3">
      <c r="A1223" s="1" t="s">
        <v>1546</v>
      </c>
      <c r="B1223" s="1" t="s">
        <v>7542</v>
      </c>
      <c r="C1223" s="3">
        <v>0</v>
      </c>
      <c r="D1223" s="3" t="s">
        <v>7543</v>
      </c>
      <c r="E1223" s="3" t="s">
        <v>7527</v>
      </c>
      <c r="F1223" s="3">
        <v>5</v>
      </c>
      <c r="G1223" s="1" t="s">
        <v>6130</v>
      </c>
      <c r="H1223" s="1" t="s">
        <v>6167</v>
      </c>
    </row>
    <row r="1224" spans="1:8" ht="15.75" customHeight="1" thickBot="1" x14ac:dyDescent="0.3">
      <c r="A1224" s="1" t="s">
        <v>1546</v>
      </c>
      <c r="B1224" s="1" t="s">
        <v>7544</v>
      </c>
      <c r="C1224" s="3">
        <v>0</v>
      </c>
      <c r="D1224" s="3" t="s">
        <v>7020</v>
      </c>
      <c r="E1224" s="3" t="s">
        <v>6492</v>
      </c>
      <c r="F1224" s="3">
        <v>3</v>
      </c>
      <c r="G1224" s="1" t="s">
        <v>6130</v>
      </c>
      <c r="H1224" s="1" t="s">
        <v>6131</v>
      </c>
    </row>
    <row r="1225" spans="1:8" ht="15.75" customHeight="1" thickBot="1" x14ac:dyDescent="0.3">
      <c r="A1225" s="1" t="s">
        <v>1551</v>
      </c>
      <c r="B1225" s="1" t="s">
        <v>6697</v>
      </c>
      <c r="C1225" s="3">
        <v>0.5</v>
      </c>
      <c r="D1225" s="3" t="s">
        <v>6161</v>
      </c>
      <c r="E1225" s="3" t="s">
        <v>6583</v>
      </c>
      <c r="F1225" s="3">
        <v>3</v>
      </c>
      <c r="G1225" s="1" t="s">
        <v>6053</v>
      </c>
      <c r="H1225" s="1" t="s">
        <v>6063</v>
      </c>
    </row>
    <row r="1226" spans="1:8" ht="15.75" customHeight="1" thickBot="1" x14ac:dyDescent="0.3">
      <c r="A1226" s="1" t="s">
        <v>1548</v>
      </c>
      <c r="B1226" s="1" t="s">
        <v>7545</v>
      </c>
      <c r="C1226" s="3">
        <v>0</v>
      </c>
      <c r="D1226" s="3" t="s">
        <v>7546</v>
      </c>
      <c r="E1226" s="3" t="s">
        <v>7547</v>
      </c>
      <c r="F1226" s="3">
        <v>5</v>
      </c>
      <c r="G1226" s="1" t="s">
        <v>6130</v>
      </c>
      <c r="H1226" s="1" t="s">
        <v>6188</v>
      </c>
    </row>
    <row r="1227" spans="1:8" ht="15.75" customHeight="1" thickBot="1" x14ac:dyDescent="0.3">
      <c r="A1227" s="1" t="s">
        <v>1552</v>
      </c>
      <c r="B1227" s="1" t="s">
        <v>6775</v>
      </c>
      <c r="C1227" s="3">
        <v>0</v>
      </c>
      <c r="D1227" s="3" t="s">
        <v>6198</v>
      </c>
      <c r="E1227" s="3" t="s">
        <v>6193</v>
      </c>
      <c r="F1227" s="3">
        <v>2</v>
      </c>
      <c r="G1227" s="1" t="s">
        <v>6130</v>
      </c>
      <c r="H1227" s="1" t="s">
        <v>6188</v>
      </c>
    </row>
    <row r="1228" spans="1:8" ht="15.75" customHeight="1" thickBot="1" x14ac:dyDescent="0.3">
      <c r="A1228" s="1" t="s">
        <v>1552</v>
      </c>
      <c r="B1228" s="1" t="s">
        <v>6467</v>
      </c>
      <c r="C1228" s="3">
        <v>0.4</v>
      </c>
      <c r="D1228" s="3" t="s">
        <v>6548</v>
      </c>
      <c r="E1228" s="3" t="s">
        <v>6078</v>
      </c>
      <c r="F1228" s="3">
        <v>3</v>
      </c>
      <c r="G1228" s="1" t="s">
        <v>6130</v>
      </c>
      <c r="H1228" s="1" t="s">
        <v>6131</v>
      </c>
    </row>
    <row r="1229" spans="1:8" ht="15.75" customHeight="1" thickBot="1" x14ac:dyDescent="0.3">
      <c r="A1229" s="1" t="s">
        <v>1552</v>
      </c>
      <c r="B1229" s="1" t="s">
        <v>7548</v>
      </c>
      <c r="C1229" s="3">
        <v>0.4</v>
      </c>
      <c r="D1229" s="3" t="s">
        <v>6196</v>
      </c>
      <c r="E1229" s="3" t="s">
        <v>6066</v>
      </c>
      <c r="F1229" s="3">
        <v>3</v>
      </c>
      <c r="G1229" s="1" t="s">
        <v>6130</v>
      </c>
      <c r="H1229" s="1" t="s">
        <v>6153</v>
      </c>
    </row>
    <row r="1230" spans="1:8" ht="15.75" customHeight="1" thickBot="1" x14ac:dyDescent="0.3">
      <c r="A1230" s="1" t="s">
        <v>1557</v>
      </c>
      <c r="B1230" s="1" t="s">
        <v>7549</v>
      </c>
      <c r="C1230" s="3">
        <v>0.1</v>
      </c>
      <c r="D1230" s="3" t="s">
        <v>7550</v>
      </c>
      <c r="E1230" s="3" t="s">
        <v>7551</v>
      </c>
      <c r="F1230" s="3">
        <v>4</v>
      </c>
      <c r="G1230" s="1" t="s">
        <v>6053</v>
      </c>
      <c r="H1230" s="1" t="s">
        <v>6157</v>
      </c>
    </row>
    <row r="1231" spans="1:8" ht="15.75" customHeight="1" thickBot="1" x14ac:dyDescent="0.3">
      <c r="A1231" s="1" t="s">
        <v>1555</v>
      </c>
      <c r="B1231" s="1" t="s">
        <v>7552</v>
      </c>
      <c r="C1231" s="3">
        <v>0</v>
      </c>
      <c r="D1231" s="3" t="s">
        <v>6398</v>
      </c>
      <c r="E1231" s="3" t="s">
        <v>6223</v>
      </c>
      <c r="F1231" s="3">
        <v>3</v>
      </c>
      <c r="G1231" s="1" t="s">
        <v>6058</v>
      </c>
      <c r="H1231" s="1" t="s">
        <v>6218</v>
      </c>
    </row>
    <row r="1232" spans="1:8" ht="15.75" customHeight="1" thickBot="1" x14ac:dyDescent="0.3">
      <c r="A1232" s="1" t="s">
        <v>1562</v>
      </c>
      <c r="B1232" s="1" t="s">
        <v>7553</v>
      </c>
      <c r="C1232" s="3">
        <v>0.5</v>
      </c>
      <c r="D1232" s="3" t="s">
        <v>6376</v>
      </c>
      <c r="E1232" s="3" t="s">
        <v>7554</v>
      </c>
      <c r="F1232" s="3">
        <v>2</v>
      </c>
      <c r="G1232" s="1" t="s">
        <v>6053</v>
      </c>
      <c r="H1232" s="1" t="s">
        <v>6070</v>
      </c>
    </row>
    <row r="1233" spans="1:8" ht="15.75" customHeight="1" thickBot="1" x14ac:dyDescent="0.3">
      <c r="A1233" s="1" t="s">
        <v>1559</v>
      </c>
      <c r="B1233" s="1" t="s">
        <v>6517</v>
      </c>
      <c r="C1233" s="3">
        <v>0</v>
      </c>
      <c r="D1233" s="3" t="s">
        <v>6225</v>
      </c>
      <c r="E1233" s="3" t="s">
        <v>6272</v>
      </c>
      <c r="F1233" s="3">
        <v>5</v>
      </c>
      <c r="G1233" s="1" t="s">
        <v>6053</v>
      </c>
      <c r="H1233" s="1" t="s">
        <v>6063</v>
      </c>
    </row>
    <row r="1234" spans="1:8" ht="15.75" customHeight="1" thickBot="1" x14ac:dyDescent="0.3">
      <c r="A1234" s="1" t="s">
        <v>1569</v>
      </c>
      <c r="B1234" s="1" t="s">
        <v>6574</v>
      </c>
      <c r="C1234" s="3">
        <v>0.5</v>
      </c>
      <c r="D1234" s="3" t="s">
        <v>6230</v>
      </c>
      <c r="E1234" s="3" t="s">
        <v>6864</v>
      </c>
      <c r="F1234" s="3">
        <v>2</v>
      </c>
      <c r="G1234" s="1" t="s">
        <v>6053</v>
      </c>
      <c r="H1234" s="1" t="s">
        <v>6063</v>
      </c>
    </row>
    <row r="1235" spans="1:8" ht="15.75" customHeight="1" thickBot="1" x14ac:dyDescent="0.3">
      <c r="A1235" s="1" t="s">
        <v>1569</v>
      </c>
      <c r="B1235" s="1" t="s">
        <v>6953</v>
      </c>
      <c r="C1235" s="3">
        <v>0.5</v>
      </c>
      <c r="D1235" s="3" t="s">
        <v>6819</v>
      </c>
      <c r="E1235" s="3" t="s">
        <v>6249</v>
      </c>
      <c r="F1235" s="3">
        <v>9</v>
      </c>
      <c r="G1235" s="1" t="s">
        <v>6053</v>
      </c>
      <c r="H1235" s="1" t="s">
        <v>6063</v>
      </c>
    </row>
    <row r="1236" spans="1:8" ht="15.75" customHeight="1" thickBot="1" x14ac:dyDescent="0.3">
      <c r="A1236" s="1" t="s">
        <v>1569</v>
      </c>
      <c r="B1236" s="1" t="s">
        <v>7030</v>
      </c>
      <c r="C1236" s="3">
        <v>0.5</v>
      </c>
      <c r="D1236" s="3" t="s">
        <v>6068</v>
      </c>
      <c r="E1236" s="3" t="s">
        <v>6583</v>
      </c>
      <c r="F1236" s="3">
        <v>2</v>
      </c>
      <c r="G1236" s="1" t="s">
        <v>6053</v>
      </c>
      <c r="H1236" s="1" t="s">
        <v>6082</v>
      </c>
    </row>
    <row r="1237" spans="1:8" ht="15.75" customHeight="1" thickBot="1" x14ac:dyDescent="0.3">
      <c r="A1237" s="1" t="s">
        <v>1569</v>
      </c>
      <c r="B1237" s="1" t="s">
        <v>7555</v>
      </c>
      <c r="C1237" s="3">
        <v>0.5</v>
      </c>
      <c r="D1237" s="3" t="s">
        <v>6065</v>
      </c>
      <c r="E1237" s="3" t="s">
        <v>6119</v>
      </c>
      <c r="F1237" s="3">
        <v>5</v>
      </c>
      <c r="G1237" s="1" t="s">
        <v>6053</v>
      </c>
      <c r="H1237" s="1" t="s">
        <v>6082</v>
      </c>
    </row>
    <row r="1238" spans="1:8" ht="15.75" customHeight="1" thickBot="1" x14ac:dyDescent="0.3">
      <c r="A1238" s="1" t="s">
        <v>1569</v>
      </c>
      <c r="B1238" s="1" t="s">
        <v>7556</v>
      </c>
      <c r="C1238" s="3">
        <v>0.5</v>
      </c>
      <c r="D1238" s="3" t="s">
        <v>6302</v>
      </c>
      <c r="E1238" s="3" t="s">
        <v>6119</v>
      </c>
      <c r="F1238" s="3">
        <v>4</v>
      </c>
      <c r="G1238" s="1" t="s">
        <v>6053</v>
      </c>
      <c r="H1238" s="1" t="s">
        <v>6112</v>
      </c>
    </row>
    <row r="1239" spans="1:8" ht="15.75" customHeight="1" thickBot="1" x14ac:dyDescent="0.3">
      <c r="A1239" s="1" t="s">
        <v>1569</v>
      </c>
      <c r="B1239" s="1" t="s">
        <v>7084</v>
      </c>
      <c r="C1239" s="3">
        <v>0.5</v>
      </c>
      <c r="D1239" s="3" t="s">
        <v>6266</v>
      </c>
      <c r="E1239" s="3" t="s">
        <v>7267</v>
      </c>
      <c r="F1239" s="3">
        <v>1</v>
      </c>
      <c r="G1239" s="1" t="s">
        <v>6053</v>
      </c>
      <c r="H1239" s="1" t="s">
        <v>6070</v>
      </c>
    </row>
    <row r="1240" spans="1:8" ht="15.75" customHeight="1" thickBot="1" x14ac:dyDescent="0.3">
      <c r="A1240" s="1" t="s">
        <v>1566</v>
      </c>
      <c r="B1240" s="1" t="s">
        <v>7557</v>
      </c>
      <c r="C1240" s="3">
        <v>0</v>
      </c>
      <c r="D1240" s="3" t="s">
        <v>7558</v>
      </c>
      <c r="E1240" s="3" t="s">
        <v>7122</v>
      </c>
      <c r="F1240" s="3">
        <v>9</v>
      </c>
      <c r="G1240" s="1" t="s">
        <v>6053</v>
      </c>
      <c r="H1240" s="1" t="s">
        <v>6163</v>
      </c>
    </row>
    <row r="1241" spans="1:8" ht="15.75" customHeight="1" thickBot="1" x14ac:dyDescent="0.3">
      <c r="A1241" s="1" t="s">
        <v>1564</v>
      </c>
      <c r="B1241" s="1" t="s">
        <v>7042</v>
      </c>
      <c r="C1241" s="3">
        <v>0</v>
      </c>
      <c r="D1241" s="3" t="s">
        <v>7043</v>
      </c>
      <c r="E1241" s="3" t="s">
        <v>6209</v>
      </c>
      <c r="F1241" s="3">
        <v>3</v>
      </c>
      <c r="G1241" s="1" t="s">
        <v>6053</v>
      </c>
      <c r="H1241" s="1" t="s">
        <v>6054</v>
      </c>
    </row>
    <row r="1242" spans="1:8" ht="15.75" customHeight="1" thickBot="1" x14ac:dyDescent="0.3">
      <c r="A1242" s="1" t="s">
        <v>1569</v>
      </c>
      <c r="B1242" s="1" t="s">
        <v>6529</v>
      </c>
      <c r="C1242" s="3">
        <v>0.5</v>
      </c>
      <c r="D1242" s="3" t="s">
        <v>7559</v>
      </c>
      <c r="E1242" s="3" t="s">
        <v>7560</v>
      </c>
      <c r="F1242" s="3">
        <v>6</v>
      </c>
      <c r="G1242" s="1" t="s">
        <v>6130</v>
      </c>
      <c r="H1242" s="1" t="s">
        <v>6153</v>
      </c>
    </row>
    <row r="1243" spans="1:8" ht="15.75" customHeight="1" thickBot="1" x14ac:dyDescent="0.3">
      <c r="A1243" s="1" t="s">
        <v>1567</v>
      </c>
      <c r="B1243" s="1" t="s">
        <v>6183</v>
      </c>
      <c r="C1243" s="3">
        <v>0.1</v>
      </c>
      <c r="D1243" s="3" t="s">
        <v>6557</v>
      </c>
      <c r="E1243" s="3" t="s">
        <v>6081</v>
      </c>
      <c r="F1243" s="3">
        <v>2</v>
      </c>
      <c r="G1243" s="1" t="s">
        <v>6053</v>
      </c>
      <c r="H1243" s="1" t="s">
        <v>6063</v>
      </c>
    </row>
    <row r="1244" spans="1:8" ht="15.75" customHeight="1" thickBot="1" x14ac:dyDescent="0.3">
      <c r="A1244" s="1" t="s">
        <v>1567</v>
      </c>
      <c r="B1244" s="1" t="s">
        <v>7561</v>
      </c>
      <c r="C1244" s="3">
        <v>0.1</v>
      </c>
      <c r="D1244" s="3" t="s">
        <v>6292</v>
      </c>
      <c r="E1244" s="3" t="s">
        <v>6069</v>
      </c>
      <c r="F1244" s="3">
        <v>4</v>
      </c>
      <c r="G1244" s="1" t="s">
        <v>6053</v>
      </c>
      <c r="H1244" s="1" t="s">
        <v>6063</v>
      </c>
    </row>
    <row r="1245" spans="1:8" ht="15.75" customHeight="1" thickBot="1" x14ac:dyDescent="0.3">
      <c r="A1245" s="1" t="s">
        <v>1572</v>
      </c>
      <c r="B1245" s="1" t="s">
        <v>7562</v>
      </c>
      <c r="C1245" s="3">
        <v>0</v>
      </c>
      <c r="D1245" s="3" t="s">
        <v>6479</v>
      </c>
      <c r="E1245" s="3" t="s">
        <v>6094</v>
      </c>
      <c r="F1245" s="3">
        <v>5</v>
      </c>
      <c r="G1245" s="1" t="s">
        <v>6053</v>
      </c>
      <c r="H1245" s="1" t="s">
        <v>6116</v>
      </c>
    </row>
    <row r="1246" spans="1:8" ht="15.75" customHeight="1" thickBot="1" x14ac:dyDescent="0.3">
      <c r="A1246" s="1" t="s">
        <v>1575</v>
      </c>
      <c r="B1246" s="1" t="s">
        <v>7563</v>
      </c>
      <c r="C1246" s="3">
        <v>0.5</v>
      </c>
      <c r="D1246" s="3" t="s">
        <v>6557</v>
      </c>
      <c r="E1246" s="3" t="s">
        <v>7401</v>
      </c>
      <c r="F1246" s="3">
        <v>9</v>
      </c>
      <c r="G1246" s="1" t="s">
        <v>6053</v>
      </c>
      <c r="H1246" s="1" t="s">
        <v>6112</v>
      </c>
    </row>
    <row r="1247" spans="1:8" ht="15.75" customHeight="1" thickBot="1" x14ac:dyDescent="0.3">
      <c r="A1247" s="1" t="s">
        <v>1575</v>
      </c>
      <c r="B1247" s="1" t="s">
        <v>7564</v>
      </c>
      <c r="C1247" s="3">
        <v>0.5</v>
      </c>
      <c r="D1247" s="3" t="s">
        <v>6496</v>
      </c>
      <c r="E1247" s="3" t="s">
        <v>7565</v>
      </c>
      <c r="F1247" s="3">
        <v>3</v>
      </c>
      <c r="G1247" s="1" t="s">
        <v>6130</v>
      </c>
      <c r="H1247" s="1" t="s">
        <v>6153</v>
      </c>
    </row>
    <row r="1248" spans="1:8" ht="15.75" customHeight="1" thickBot="1" x14ac:dyDescent="0.3">
      <c r="A1248" s="1" t="s">
        <v>1574</v>
      </c>
      <c r="B1248" s="1" t="s">
        <v>6276</v>
      </c>
      <c r="C1248" s="3">
        <v>0</v>
      </c>
      <c r="D1248" s="3" t="s">
        <v>6307</v>
      </c>
      <c r="E1248" s="3" t="s">
        <v>6105</v>
      </c>
      <c r="F1248" s="3">
        <v>2</v>
      </c>
      <c r="G1248" s="1" t="s">
        <v>6053</v>
      </c>
      <c r="H1248" s="1" t="s">
        <v>6063</v>
      </c>
    </row>
    <row r="1249" spans="1:8" ht="15.75" customHeight="1" thickBot="1" x14ac:dyDescent="0.3">
      <c r="A1249" s="1" t="s">
        <v>1574</v>
      </c>
      <c r="B1249" s="1" t="s">
        <v>6117</v>
      </c>
      <c r="C1249" s="3">
        <v>0</v>
      </c>
      <c r="D1249" s="3" t="s">
        <v>6160</v>
      </c>
      <c r="E1249" s="3" t="s">
        <v>6206</v>
      </c>
      <c r="F1249" s="3">
        <v>5</v>
      </c>
      <c r="G1249" s="1" t="s">
        <v>6053</v>
      </c>
      <c r="H1249" s="1" t="s">
        <v>6054</v>
      </c>
    </row>
    <row r="1250" spans="1:8" ht="15.75" customHeight="1" thickBot="1" x14ac:dyDescent="0.3">
      <c r="A1250" s="1" t="s">
        <v>1574</v>
      </c>
      <c r="B1250" s="1" t="s">
        <v>7566</v>
      </c>
      <c r="C1250" s="3">
        <v>0.15</v>
      </c>
      <c r="D1250" s="3" t="s">
        <v>7567</v>
      </c>
      <c r="E1250" s="3" t="s">
        <v>7568</v>
      </c>
      <c r="F1250" s="3">
        <v>6</v>
      </c>
      <c r="G1250" s="1" t="s">
        <v>6130</v>
      </c>
      <c r="H1250" s="1" t="s">
        <v>6167</v>
      </c>
    </row>
    <row r="1251" spans="1:8" ht="15.75" customHeight="1" thickBot="1" x14ac:dyDescent="0.3">
      <c r="A1251" s="1" t="s">
        <v>1584</v>
      </c>
      <c r="B1251" s="1" t="s">
        <v>6120</v>
      </c>
      <c r="C1251" s="3">
        <v>0.5</v>
      </c>
      <c r="D1251" s="3" t="s">
        <v>6673</v>
      </c>
      <c r="E1251" s="3" t="s">
        <v>7520</v>
      </c>
      <c r="F1251" s="3">
        <v>3</v>
      </c>
      <c r="G1251" s="1" t="s">
        <v>6058</v>
      </c>
      <c r="H1251" s="1" t="s">
        <v>6095</v>
      </c>
    </row>
    <row r="1252" spans="1:8" ht="15.75" customHeight="1" thickBot="1" x14ac:dyDescent="0.3">
      <c r="A1252" s="1" t="s">
        <v>1579</v>
      </c>
      <c r="B1252" s="1" t="s">
        <v>7490</v>
      </c>
      <c r="C1252" s="3">
        <v>0.1</v>
      </c>
      <c r="D1252" s="3" t="s">
        <v>7569</v>
      </c>
      <c r="E1252" s="3" t="s">
        <v>6492</v>
      </c>
      <c r="F1252" s="3">
        <v>11</v>
      </c>
      <c r="G1252" s="1" t="s">
        <v>6058</v>
      </c>
      <c r="H1252" s="1" t="s">
        <v>6095</v>
      </c>
    </row>
    <row r="1253" spans="1:8" ht="15.75" customHeight="1" thickBot="1" x14ac:dyDescent="0.3">
      <c r="A1253" s="1" t="s">
        <v>1584</v>
      </c>
      <c r="B1253" s="1" t="s">
        <v>7570</v>
      </c>
      <c r="C1253" s="3">
        <v>0.5</v>
      </c>
      <c r="D1253" s="3" t="s">
        <v>6068</v>
      </c>
      <c r="E1253" s="3" t="s">
        <v>6364</v>
      </c>
      <c r="F1253" s="3">
        <v>2</v>
      </c>
      <c r="G1253" s="1" t="s">
        <v>6053</v>
      </c>
      <c r="H1253" s="1" t="s">
        <v>6082</v>
      </c>
    </row>
    <row r="1254" spans="1:8" ht="15.75" customHeight="1" thickBot="1" x14ac:dyDescent="0.3">
      <c r="A1254" s="1" t="s">
        <v>1579</v>
      </c>
      <c r="B1254" s="1" t="s">
        <v>7571</v>
      </c>
      <c r="C1254" s="3">
        <v>0</v>
      </c>
      <c r="D1254" s="3" t="s">
        <v>6347</v>
      </c>
      <c r="E1254" s="3" t="s">
        <v>6111</v>
      </c>
      <c r="F1254" s="3">
        <v>5</v>
      </c>
      <c r="G1254" s="1" t="s">
        <v>6053</v>
      </c>
      <c r="H1254" s="1" t="s">
        <v>6116</v>
      </c>
    </row>
    <row r="1255" spans="1:8" ht="15.75" customHeight="1" thickBot="1" x14ac:dyDescent="0.3">
      <c r="A1255" s="1" t="s">
        <v>1584</v>
      </c>
      <c r="B1255" s="1" t="s">
        <v>7572</v>
      </c>
      <c r="C1255" s="3">
        <v>0.5</v>
      </c>
      <c r="D1255" s="3" t="s">
        <v>7573</v>
      </c>
      <c r="E1255" s="3" t="s">
        <v>7574</v>
      </c>
      <c r="F1255" s="3">
        <v>8</v>
      </c>
      <c r="G1255" s="1" t="s">
        <v>6130</v>
      </c>
      <c r="H1255" s="1" t="s">
        <v>6167</v>
      </c>
    </row>
    <row r="1256" spans="1:8" ht="15.75" customHeight="1" thickBot="1" x14ac:dyDescent="0.3">
      <c r="A1256" s="1" t="s">
        <v>1581</v>
      </c>
      <c r="B1256" s="1" t="s">
        <v>7054</v>
      </c>
      <c r="C1256" s="3">
        <v>0.3</v>
      </c>
      <c r="D1256" s="3" t="s">
        <v>6209</v>
      </c>
      <c r="E1256" s="3" t="s">
        <v>6583</v>
      </c>
      <c r="F1256" s="3">
        <v>1</v>
      </c>
      <c r="G1256" s="1" t="s">
        <v>6058</v>
      </c>
      <c r="H1256" s="1" t="s">
        <v>6218</v>
      </c>
    </row>
    <row r="1257" spans="1:8" ht="15.75" customHeight="1" thickBot="1" x14ac:dyDescent="0.3">
      <c r="A1257" s="1" t="s">
        <v>1576</v>
      </c>
      <c r="B1257" s="1" t="s">
        <v>7575</v>
      </c>
      <c r="C1257" s="3">
        <v>0</v>
      </c>
      <c r="D1257" s="3" t="s">
        <v>6463</v>
      </c>
      <c r="E1257" s="3" t="s">
        <v>6098</v>
      </c>
      <c r="F1257" s="3">
        <v>8</v>
      </c>
      <c r="G1257" s="1" t="s">
        <v>6053</v>
      </c>
      <c r="H1257" s="1" t="s">
        <v>6163</v>
      </c>
    </row>
    <row r="1258" spans="1:8" ht="15.75" customHeight="1" thickBot="1" x14ac:dyDescent="0.3">
      <c r="A1258" s="1" t="s">
        <v>1593</v>
      </c>
      <c r="B1258" s="1" t="s">
        <v>6380</v>
      </c>
      <c r="C1258" s="3">
        <v>0.5</v>
      </c>
      <c r="D1258" s="3" t="s">
        <v>7279</v>
      </c>
      <c r="E1258" s="3" t="s">
        <v>6469</v>
      </c>
      <c r="F1258" s="3">
        <v>7</v>
      </c>
      <c r="G1258" s="1" t="s">
        <v>6053</v>
      </c>
      <c r="H1258" s="1" t="s">
        <v>6116</v>
      </c>
    </row>
    <row r="1259" spans="1:8" ht="15.75" customHeight="1" thickBot="1" x14ac:dyDescent="0.3">
      <c r="A1259" s="1" t="s">
        <v>1586</v>
      </c>
      <c r="B1259" s="1" t="s">
        <v>7576</v>
      </c>
      <c r="C1259" s="3">
        <v>0.1</v>
      </c>
      <c r="D1259" s="3" t="s">
        <v>6283</v>
      </c>
      <c r="E1259" s="3" t="s">
        <v>6134</v>
      </c>
      <c r="F1259" s="3">
        <v>2</v>
      </c>
      <c r="G1259" s="1" t="s">
        <v>6053</v>
      </c>
      <c r="H1259" s="1" t="s">
        <v>6070</v>
      </c>
    </row>
    <row r="1260" spans="1:8" ht="15.75" customHeight="1" thickBot="1" x14ac:dyDescent="0.3">
      <c r="A1260" s="1" t="s">
        <v>1586</v>
      </c>
      <c r="B1260" s="1" t="s">
        <v>6240</v>
      </c>
      <c r="C1260" s="3">
        <v>0</v>
      </c>
      <c r="D1260" s="3" t="s">
        <v>7577</v>
      </c>
      <c r="E1260" s="3" t="s">
        <v>7578</v>
      </c>
      <c r="F1260" s="3">
        <v>5</v>
      </c>
      <c r="G1260" s="1" t="s">
        <v>6130</v>
      </c>
      <c r="H1260" s="1" t="s">
        <v>6167</v>
      </c>
    </row>
    <row r="1261" spans="1:8" ht="15.75" customHeight="1" thickBot="1" x14ac:dyDescent="0.3">
      <c r="A1261" s="1" t="s">
        <v>1590</v>
      </c>
      <c r="B1261" s="1" t="s">
        <v>7579</v>
      </c>
      <c r="C1261" s="3">
        <v>0</v>
      </c>
      <c r="D1261" s="3" t="s">
        <v>6173</v>
      </c>
      <c r="E1261" s="3" t="s">
        <v>6223</v>
      </c>
      <c r="F1261" s="3">
        <v>1</v>
      </c>
      <c r="G1261" s="1" t="s">
        <v>6053</v>
      </c>
      <c r="H1261" s="1" t="s">
        <v>6054</v>
      </c>
    </row>
    <row r="1262" spans="1:8" ht="15.75" customHeight="1" thickBot="1" x14ac:dyDescent="0.3">
      <c r="A1262" s="1" t="s">
        <v>1592</v>
      </c>
      <c r="B1262" s="1" t="s">
        <v>7580</v>
      </c>
      <c r="C1262" s="3">
        <v>0</v>
      </c>
      <c r="D1262" s="3" t="s">
        <v>6193</v>
      </c>
      <c r="E1262" s="3" t="s">
        <v>6214</v>
      </c>
      <c r="F1262" s="3">
        <v>1</v>
      </c>
      <c r="G1262" s="1" t="s">
        <v>6053</v>
      </c>
      <c r="H1262" s="1" t="s">
        <v>6112</v>
      </c>
    </row>
    <row r="1263" spans="1:8" ht="15.75" customHeight="1" thickBot="1" x14ac:dyDescent="0.3">
      <c r="A1263" s="1" t="s">
        <v>1592</v>
      </c>
      <c r="B1263" s="1" t="s">
        <v>7015</v>
      </c>
      <c r="C1263" s="3">
        <v>0.1</v>
      </c>
      <c r="D1263" s="3" t="s">
        <v>7081</v>
      </c>
      <c r="E1263" s="3" t="s">
        <v>6522</v>
      </c>
      <c r="F1263" s="3">
        <v>9</v>
      </c>
      <c r="G1263" s="1" t="s">
        <v>6053</v>
      </c>
      <c r="H1263" s="1" t="s">
        <v>6070</v>
      </c>
    </row>
    <row r="1264" spans="1:8" ht="15.75" customHeight="1" thickBot="1" x14ac:dyDescent="0.3">
      <c r="A1264" s="1" t="s">
        <v>1588</v>
      </c>
      <c r="B1264" s="1" t="s">
        <v>7581</v>
      </c>
      <c r="C1264" s="3">
        <v>0</v>
      </c>
      <c r="D1264" s="3" t="s">
        <v>7582</v>
      </c>
      <c r="E1264" s="3" t="s">
        <v>7583</v>
      </c>
      <c r="F1264" s="3">
        <v>7</v>
      </c>
      <c r="G1264" s="1" t="s">
        <v>6130</v>
      </c>
      <c r="H1264" s="1" t="s">
        <v>6188</v>
      </c>
    </row>
    <row r="1265" spans="1:8" ht="15.75" customHeight="1" thickBot="1" x14ac:dyDescent="0.3">
      <c r="A1265" s="1" t="s">
        <v>1597</v>
      </c>
      <c r="B1265" s="1" t="s">
        <v>6644</v>
      </c>
      <c r="C1265" s="3">
        <v>0</v>
      </c>
      <c r="D1265" s="3" t="s">
        <v>7584</v>
      </c>
      <c r="E1265" s="3" t="s">
        <v>6453</v>
      </c>
      <c r="F1265" s="3">
        <v>14</v>
      </c>
      <c r="G1265" s="1" t="s">
        <v>6053</v>
      </c>
      <c r="H1265" s="1" t="s">
        <v>6116</v>
      </c>
    </row>
    <row r="1266" spans="1:8" ht="15.75" customHeight="1" thickBot="1" x14ac:dyDescent="0.3">
      <c r="A1266" s="1" t="s">
        <v>1597</v>
      </c>
      <c r="B1266" s="1" t="s">
        <v>6849</v>
      </c>
      <c r="C1266" s="3">
        <v>0.1</v>
      </c>
      <c r="D1266" s="3" t="s">
        <v>7585</v>
      </c>
      <c r="E1266" s="3" t="s">
        <v>6254</v>
      </c>
      <c r="F1266" s="3">
        <v>3</v>
      </c>
      <c r="G1266" s="1" t="s">
        <v>6053</v>
      </c>
      <c r="H1266" s="1" t="s">
        <v>6070</v>
      </c>
    </row>
    <row r="1267" spans="1:8" ht="15.75" customHeight="1" thickBot="1" x14ac:dyDescent="0.3">
      <c r="A1267" s="1" t="s">
        <v>1597</v>
      </c>
      <c r="B1267" s="1" t="s">
        <v>7357</v>
      </c>
      <c r="C1267" s="3">
        <v>0</v>
      </c>
      <c r="D1267" s="3" t="s">
        <v>6108</v>
      </c>
      <c r="E1267" s="3" t="s">
        <v>6222</v>
      </c>
      <c r="F1267" s="3">
        <v>1</v>
      </c>
      <c r="G1267" s="1" t="s">
        <v>6130</v>
      </c>
      <c r="H1267" s="1" t="s">
        <v>6188</v>
      </c>
    </row>
    <row r="1268" spans="1:8" ht="15.75" customHeight="1" thickBot="1" x14ac:dyDescent="0.3">
      <c r="A1268" s="1" t="s">
        <v>1597</v>
      </c>
      <c r="B1268" s="1" t="s">
        <v>7137</v>
      </c>
      <c r="C1268" s="3">
        <v>0.15</v>
      </c>
      <c r="D1268" s="3" t="s">
        <v>6241</v>
      </c>
      <c r="E1268" s="3" t="s">
        <v>6479</v>
      </c>
      <c r="F1268" s="3">
        <v>3</v>
      </c>
      <c r="G1268" s="1" t="s">
        <v>6130</v>
      </c>
      <c r="H1268" s="1" t="s">
        <v>6167</v>
      </c>
    </row>
    <row r="1269" spans="1:8" ht="15.75" customHeight="1" thickBot="1" x14ac:dyDescent="0.3">
      <c r="A1269" s="1" t="s">
        <v>1597</v>
      </c>
      <c r="B1269" s="1" t="s">
        <v>7586</v>
      </c>
      <c r="C1269" s="3">
        <v>0.15</v>
      </c>
      <c r="D1269" s="3" t="s">
        <v>6945</v>
      </c>
      <c r="E1269" s="3" t="s">
        <v>6463</v>
      </c>
      <c r="F1269" s="3">
        <v>5</v>
      </c>
      <c r="G1269" s="1" t="s">
        <v>6130</v>
      </c>
      <c r="H1269" s="1" t="s">
        <v>6131</v>
      </c>
    </row>
    <row r="1270" spans="1:8" ht="15.75" customHeight="1" thickBot="1" x14ac:dyDescent="0.3">
      <c r="A1270" s="1" t="s">
        <v>1599</v>
      </c>
      <c r="B1270" s="1" t="s">
        <v>6405</v>
      </c>
      <c r="C1270" s="3">
        <v>0</v>
      </c>
      <c r="D1270" s="3" t="s">
        <v>6848</v>
      </c>
      <c r="E1270" s="3" t="s">
        <v>6173</v>
      </c>
      <c r="F1270" s="3">
        <v>3</v>
      </c>
      <c r="G1270" s="1" t="s">
        <v>6053</v>
      </c>
      <c r="H1270" s="1" t="s">
        <v>6063</v>
      </c>
    </row>
    <row r="1271" spans="1:8" ht="15.75" customHeight="1" thickBot="1" x14ac:dyDescent="0.3">
      <c r="A1271" s="1" t="s">
        <v>1599</v>
      </c>
      <c r="B1271" s="1" t="s">
        <v>7587</v>
      </c>
      <c r="C1271" s="3">
        <v>0</v>
      </c>
      <c r="D1271" s="3" t="s">
        <v>6133</v>
      </c>
      <c r="E1271" s="3" t="s">
        <v>6081</v>
      </c>
      <c r="F1271" s="3">
        <v>1</v>
      </c>
      <c r="G1271" s="1" t="s">
        <v>6053</v>
      </c>
      <c r="H1271" s="1" t="s">
        <v>6116</v>
      </c>
    </row>
    <row r="1272" spans="1:8" ht="15.75" customHeight="1" thickBot="1" x14ac:dyDescent="0.3">
      <c r="A1272" s="1" t="s">
        <v>1594</v>
      </c>
      <c r="B1272" s="1" t="s">
        <v>7588</v>
      </c>
      <c r="C1272" s="3">
        <v>0</v>
      </c>
      <c r="D1272" s="3" t="s">
        <v>7187</v>
      </c>
      <c r="E1272" s="3" t="s">
        <v>6275</v>
      </c>
      <c r="F1272" s="3">
        <v>3</v>
      </c>
      <c r="G1272" s="1" t="s">
        <v>6053</v>
      </c>
      <c r="H1272" s="1" t="s">
        <v>6063</v>
      </c>
    </row>
    <row r="1273" spans="1:8" ht="15.75" customHeight="1" thickBot="1" x14ac:dyDescent="0.3">
      <c r="A1273" s="1" t="s">
        <v>1598</v>
      </c>
      <c r="B1273" s="1" t="s">
        <v>7579</v>
      </c>
      <c r="C1273" s="3">
        <v>0</v>
      </c>
      <c r="D1273" s="3" t="s">
        <v>6173</v>
      </c>
      <c r="E1273" s="3" t="s">
        <v>6223</v>
      </c>
      <c r="F1273" s="3">
        <v>1</v>
      </c>
      <c r="G1273" s="1" t="s">
        <v>6053</v>
      </c>
      <c r="H1273" s="1" t="s">
        <v>6054</v>
      </c>
    </row>
    <row r="1274" spans="1:8" ht="15.75" customHeight="1" thickBot="1" x14ac:dyDescent="0.3">
      <c r="A1274" s="1" t="s">
        <v>1601</v>
      </c>
      <c r="B1274" s="1" t="s">
        <v>7589</v>
      </c>
      <c r="C1274" s="3">
        <v>0</v>
      </c>
      <c r="D1274" s="3" t="s">
        <v>6078</v>
      </c>
      <c r="E1274" s="3" t="s">
        <v>6105</v>
      </c>
      <c r="F1274" s="3">
        <v>3</v>
      </c>
      <c r="G1274" s="1" t="s">
        <v>6053</v>
      </c>
      <c r="H1274" s="1" t="s">
        <v>6182</v>
      </c>
    </row>
    <row r="1275" spans="1:8" ht="15.75" customHeight="1" thickBot="1" x14ac:dyDescent="0.3">
      <c r="A1275" s="1" t="s">
        <v>1601</v>
      </c>
      <c r="B1275" s="1" t="s">
        <v>7563</v>
      </c>
      <c r="C1275" s="3">
        <v>0</v>
      </c>
      <c r="D1275" s="3" t="s">
        <v>6078</v>
      </c>
      <c r="E1275" s="3" t="s">
        <v>6180</v>
      </c>
      <c r="F1275" s="3">
        <v>3</v>
      </c>
      <c r="G1275" s="1" t="s">
        <v>6053</v>
      </c>
      <c r="H1275" s="1" t="s">
        <v>6112</v>
      </c>
    </row>
    <row r="1276" spans="1:8" ht="15.75" customHeight="1" thickBot="1" x14ac:dyDescent="0.3">
      <c r="A1276" s="1" t="s">
        <v>1601</v>
      </c>
      <c r="B1276" s="1" t="s">
        <v>7590</v>
      </c>
      <c r="C1276" s="3">
        <v>0</v>
      </c>
      <c r="D1276" s="3" t="s">
        <v>6958</v>
      </c>
      <c r="E1276" s="3" t="s">
        <v>7284</v>
      </c>
      <c r="F1276" s="3">
        <v>3</v>
      </c>
      <c r="G1276" s="1" t="s">
        <v>6130</v>
      </c>
      <c r="H1276" s="1" t="s">
        <v>6131</v>
      </c>
    </row>
    <row r="1277" spans="1:8" ht="15.75" customHeight="1" thickBot="1" x14ac:dyDescent="0.3">
      <c r="A1277" s="1" t="s">
        <v>1603</v>
      </c>
      <c r="B1277" s="1" t="s">
        <v>7591</v>
      </c>
      <c r="C1277" s="3">
        <v>0.1</v>
      </c>
      <c r="D1277" s="3" t="s">
        <v>6836</v>
      </c>
      <c r="E1277" s="3" t="s">
        <v>6351</v>
      </c>
      <c r="F1277" s="3">
        <v>3</v>
      </c>
      <c r="G1277" s="1" t="s">
        <v>6053</v>
      </c>
      <c r="H1277" s="1" t="s">
        <v>6157</v>
      </c>
    </row>
    <row r="1278" spans="1:8" ht="15.75" customHeight="1" thickBot="1" x14ac:dyDescent="0.3">
      <c r="A1278" s="1" t="s">
        <v>1603</v>
      </c>
      <c r="B1278" s="1" t="s">
        <v>7226</v>
      </c>
      <c r="C1278" s="3">
        <v>0.1</v>
      </c>
      <c r="D1278" s="3" t="s">
        <v>6209</v>
      </c>
      <c r="E1278" s="3" t="s">
        <v>6275</v>
      </c>
      <c r="F1278" s="3">
        <v>2</v>
      </c>
      <c r="G1278" s="1" t="s">
        <v>6053</v>
      </c>
      <c r="H1278" s="1" t="s">
        <v>6070</v>
      </c>
    </row>
    <row r="1279" spans="1:8" ht="15.75" customHeight="1" thickBot="1" x14ac:dyDescent="0.3">
      <c r="A1279" s="1" t="s">
        <v>1605</v>
      </c>
      <c r="B1279" s="1" t="s">
        <v>6763</v>
      </c>
      <c r="C1279" s="3">
        <v>0</v>
      </c>
      <c r="D1279" s="3" t="s">
        <v>7592</v>
      </c>
      <c r="E1279" s="3" t="s">
        <v>6280</v>
      </c>
      <c r="F1279" s="3">
        <v>5</v>
      </c>
      <c r="G1279" s="1" t="s">
        <v>6058</v>
      </c>
      <c r="H1279" s="1" t="s">
        <v>6059</v>
      </c>
    </row>
    <row r="1280" spans="1:8" ht="15.75" customHeight="1" thickBot="1" x14ac:dyDescent="0.3">
      <c r="A1280" s="1" t="s">
        <v>1605</v>
      </c>
      <c r="B1280" s="1" t="s">
        <v>7255</v>
      </c>
      <c r="C1280" s="3">
        <v>0</v>
      </c>
      <c r="D1280" s="3" t="s">
        <v>6068</v>
      </c>
      <c r="E1280" s="3" t="s">
        <v>6115</v>
      </c>
      <c r="F1280" s="3">
        <v>2</v>
      </c>
      <c r="G1280" s="1" t="s">
        <v>6053</v>
      </c>
      <c r="H1280" s="1" t="s">
        <v>6082</v>
      </c>
    </row>
    <row r="1281" spans="1:8" ht="15.75" customHeight="1" thickBot="1" x14ac:dyDescent="0.3">
      <c r="A1281" s="1" t="s">
        <v>1608</v>
      </c>
      <c r="B1281" s="1" t="s">
        <v>6938</v>
      </c>
      <c r="C1281" s="3">
        <v>0</v>
      </c>
      <c r="D1281" s="3" t="s">
        <v>6461</v>
      </c>
      <c r="E1281" s="3" t="s">
        <v>6133</v>
      </c>
      <c r="F1281" s="3">
        <v>3</v>
      </c>
      <c r="G1281" s="1" t="s">
        <v>6053</v>
      </c>
      <c r="H1281" s="1" t="s">
        <v>6082</v>
      </c>
    </row>
    <row r="1282" spans="1:8" ht="15.75" customHeight="1" thickBot="1" x14ac:dyDescent="0.3">
      <c r="A1282" s="1" t="s">
        <v>1613</v>
      </c>
      <c r="B1282" s="1" t="s">
        <v>7593</v>
      </c>
      <c r="C1282" s="3">
        <v>0</v>
      </c>
      <c r="D1282" s="3" t="s">
        <v>6253</v>
      </c>
      <c r="E1282" s="3" t="s">
        <v>6180</v>
      </c>
      <c r="F1282" s="3">
        <v>3</v>
      </c>
      <c r="G1282" s="1" t="s">
        <v>6053</v>
      </c>
      <c r="H1282" s="1" t="s">
        <v>6063</v>
      </c>
    </row>
    <row r="1283" spans="1:8" ht="15.75" customHeight="1" thickBot="1" x14ac:dyDescent="0.3">
      <c r="A1283" s="1" t="s">
        <v>1618</v>
      </c>
      <c r="B1283" s="1" t="s">
        <v>7594</v>
      </c>
      <c r="C1283" s="3">
        <v>0</v>
      </c>
      <c r="D1283" s="3" t="s">
        <v>6196</v>
      </c>
      <c r="E1283" s="3" t="s">
        <v>6253</v>
      </c>
      <c r="F1283" s="3">
        <v>9</v>
      </c>
      <c r="G1283" s="1" t="s">
        <v>6053</v>
      </c>
      <c r="H1283" s="1" t="s">
        <v>6116</v>
      </c>
    </row>
    <row r="1284" spans="1:8" ht="15.75" customHeight="1" thickBot="1" x14ac:dyDescent="0.3">
      <c r="A1284" s="1" t="s">
        <v>1618</v>
      </c>
      <c r="B1284" s="1" t="s">
        <v>7595</v>
      </c>
      <c r="C1284" s="3">
        <v>0</v>
      </c>
      <c r="D1284" s="3" t="s">
        <v>6860</v>
      </c>
      <c r="E1284" s="3" t="s">
        <v>6317</v>
      </c>
      <c r="F1284" s="3">
        <v>7</v>
      </c>
      <c r="G1284" s="1" t="s">
        <v>6053</v>
      </c>
      <c r="H1284" s="1" t="s">
        <v>6082</v>
      </c>
    </row>
    <row r="1285" spans="1:8" ht="15.75" customHeight="1" thickBot="1" x14ac:dyDescent="0.3">
      <c r="A1285" s="1" t="s">
        <v>1613</v>
      </c>
      <c r="B1285" s="1" t="s">
        <v>7596</v>
      </c>
      <c r="C1285" s="3">
        <v>0</v>
      </c>
      <c r="D1285" s="3" t="s">
        <v>6895</v>
      </c>
      <c r="E1285" s="3" t="s">
        <v>6061</v>
      </c>
      <c r="F1285" s="3">
        <v>1</v>
      </c>
      <c r="G1285" s="1" t="s">
        <v>6130</v>
      </c>
      <c r="H1285" s="1" t="s">
        <v>6153</v>
      </c>
    </row>
    <row r="1286" spans="1:8" ht="15.75" customHeight="1" thickBot="1" x14ac:dyDescent="0.3">
      <c r="A1286" s="1" t="s">
        <v>1616</v>
      </c>
      <c r="B1286" s="1" t="s">
        <v>7264</v>
      </c>
      <c r="C1286" s="3">
        <v>0</v>
      </c>
      <c r="D1286" s="3" t="s">
        <v>6360</v>
      </c>
      <c r="E1286" s="3" t="s">
        <v>6275</v>
      </c>
      <c r="F1286" s="3">
        <v>2</v>
      </c>
      <c r="G1286" s="1" t="s">
        <v>6053</v>
      </c>
      <c r="H1286" s="1" t="s">
        <v>6116</v>
      </c>
    </row>
    <row r="1287" spans="1:8" ht="15.75" customHeight="1" thickBot="1" x14ac:dyDescent="0.3">
      <c r="A1287" s="1" t="s">
        <v>1616</v>
      </c>
      <c r="B1287" s="1" t="s">
        <v>7597</v>
      </c>
      <c r="C1287" s="3">
        <v>0.4</v>
      </c>
      <c r="D1287" s="3" t="s">
        <v>6179</v>
      </c>
      <c r="E1287" s="3" t="s">
        <v>6275</v>
      </c>
      <c r="F1287" s="3">
        <v>1</v>
      </c>
      <c r="G1287" s="1" t="s">
        <v>6130</v>
      </c>
      <c r="H1287" s="1" t="s">
        <v>6153</v>
      </c>
    </row>
    <row r="1288" spans="1:8" ht="15.75" customHeight="1" thickBot="1" x14ac:dyDescent="0.3">
      <c r="A1288" s="1" t="s">
        <v>1616</v>
      </c>
      <c r="B1288" s="1" t="s">
        <v>7406</v>
      </c>
      <c r="C1288" s="3">
        <v>0.4</v>
      </c>
      <c r="D1288" s="3" t="s">
        <v>6482</v>
      </c>
      <c r="E1288" s="3" t="s">
        <v>7598</v>
      </c>
      <c r="F1288" s="3">
        <v>3</v>
      </c>
      <c r="G1288" s="1" t="s">
        <v>6130</v>
      </c>
      <c r="H1288" s="1" t="s">
        <v>6153</v>
      </c>
    </row>
    <row r="1289" spans="1:8" ht="15.75" customHeight="1" thickBot="1" x14ac:dyDescent="0.3">
      <c r="A1289" s="1" t="s">
        <v>1610</v>
      </c>
      <c r="B1289" s="1" t="s">
        <v>7599</v>
      </c>
      <c r="C1289" s="3">
        <v>0.1</v>
      </c>
      <c r="D1289" s="3" t="s">
        <v>7600</v>
      </c>
      <c r="E1289" s="3" t="s">
        <v>7105</v>
      </c>
      <c r="F1289" s="3">
        <v>3</v>
      </c>
      <c r="G1289" s="1" t="s">
        <v>6058</v>
      </c>
      <c r="H1289" s="1" t="s">
        <v>6095</v>
      </c>
    </row>
    <row r="1290" spans="1:8" ht="15.75" customHeight="1" thickBot="1" x14ac:dyDescent="0.3">
      <c r="A1290" s="1" t="s">
        <v>1614</v>
      </c>
      <c r="B1290" s="1" t="s">
        <v>6794</v>
      </c>
      <c r="C1290" s="3">
        <v>0</v>
      </c>
      <c r="D1290" s="3" t="s">
        <v>6213</v>
      </c>
      <c r="E1290" s="3" t="s">
        <v>6133</v>
      </c>
      <c r="F1290" s="3">
        <v>1</v>
      </c>
      <c r="G1290" s="1" t="s">
        <v>6053</v>
      </c>
      <c r="H1290" s="1" t="s">
        <v>6116</v>
      </c>
    </row>
    <row r="1291" spans="1:8" ht="15.75" customHeight="1" thickBot="1" x14ac:dyDescent="0.3">
      <c r="A1291" s="1" t="s">
        <v>1623</v>
      </c>
      <c r="B1291" s="1" t="s">
        <v>7363</v>
      </c>
      <c r="C1291" s="3">
        <v>0.1</v>
      </c>
      <c r="D1291" s="3" t="s">
        <v>6728</v>
      </c>
      <c r="E1291" s="3" t="s">
        <v>6213</v>
      </c>
      <c r="F1291" s="3">
        <v>5</v>
      </c>
      <c r="G1291" s="1" t="s">
        <v>6053</v>
      </c>
      <c r="H1291" s="1" t="s">
        <v>6063</v>
      </c>
    </row>
    <row r="1292" spans="1:8" ht="15.75" customHeight="1" thickBot="1" x14ac:dyDescent="0.3">
      <c r="A1292" s="1" t="s">
        <v>1621</v>
      </c>
      <c r="B1292" s="1" t="s">
        <v>7306</v>
      </c>
      <c r="C1292" s="3">
        <v>0</v>
      </c>
      <c r="D1292" s="3" t="s">
        <v>6875</v>
      </c>
      <c r="E1292" s="3" t="s">
        <v>6118</v>
      </c>
      <c r="F1292" s="3">
        <v>3</v>
      </c>
      <c r="G1292" s="1" t="s">
        <v>6058</v>
      </c>
      <c r="H1292" s="1" t="s">
        <v>6218</v>
      </c>
    </row>
    <row r="1293" spans="1:8" ht="15.75" customHeight="1" thickBot="1" x14ac:dyDescent="0.3">
      <c r="A1293" s="1" t="s">
        <v>1625</v>
      </c>
      <c r="B1293" s="1" t="s">
        <v>6830</v>
      </c>
      <c r="C1293" s="3">
        <v>0</v>
      </c>
      <c r="D1293" s="3" t="s">
        <v>6831</v>
      </c>
      <c r="E1293" s="3" t="s">
        <v>6368</v>
      </c>
      <c r="F1293" s="3">
        <v>1</v>
      </c>
      <c r="G1293" s="1" t="s">
        <v>6053</v>
      </c>
      <c r="H1293" s="1" t="s">
        <v>6070</v>
      </c>
    </row>
    <row r="1294" spans="1:8" ht="15.75" customHeight="1" thickBot="1" x14ac:dyDescent="0.3">
      <c r="A1294" s="1" t="s">
        <v>1625</v>
      </c>
      <c r="B1294" s="1" t="s">
        <v>7601</v>
      </c>
      <c r="C1294" s="3">
        <v>0</v>
      </c>
      <c r="D1294" s="3" t="s">
        <v>7012</v>
      </c>
      <c r="E1294" s="3" t="s">
        <v>6179</v>
      </c>
      <c r="F1294" s="3">
        <v>1</v>
      </c>
      <c r="G1294" s="1" t="s">
        <v>6130</v>
      </c>
      <c r="H1294" s="1" t="s">
        <v>6167</v>
      </c>
    </row>
    <row r="1295" spans="1:8" ht="15.75" customHeight="1" thickBot="1" x14ac:dyDescent="0.3">
      <c r="A1295" s="1" t="s">
        <v>1626</v>
      </c>
      <c r="B1295" s="1" t="s">
        <v>6674</v>
      </c>
      <c r="C1295" s="3">
        <v>0</v>
      </c>
      <c r="D1295" s="3" t="s">
        <v>6201</v>
      </c>
      <c r="E1295" s="3" t="s">
        <v>6062</v>
      </c>
      <c r="F1295" s="3">
        <v>2</v>
      </c>
      <c r="G1295" s="1" t="s">
        <v>6053</v>
      </c>
      <c r="H1295" s="1" t="s">
        <v>6063</v>
      </c>
    </row>
    <row r="1296" spans="1:8" ht="15.75" customHeight="1" thickBot="1" x14ac:dyDescent="0.3">
      <c r="A1296" s="1" t="s">
        <v>1626</v>
      </c>
      <c r="B1296" s="1" t="s">
        <v>6067</v>
      </c>
      <c r="C1296" s="3">
        <v>0.1</v>
      </c>
      <c r="D1296" s="3" t="s">
        <v>6253</v>
      </c>
      <c r="E1296" s="3" t="s">
        <v>6317</v>
      </c>
      <c r="F1296" s="3">
        <v>3</v>
      </c>
      <c r="G1296" s="1" t="s">
        <v>6053</v>
      </c>
      <c r="H1296" s="1" t="s">
        <v>6070</v>
      </c>
    </row>
    <row r="1297" spans="1:8" ht="15.75" customHeight="1" thickBot="1" x14ac:dyDescent="0.3">
      <c r="A1297" s="1" t="s">
        <v>1628</v>
      </c>
      <c r="B1297" s="1" t="s">
        <v>7231</v>
      </c>
      <c r="C1297" s="3">
        <v>0.1</v>
      </c>
      <c r="D1297" s="3" t="s">
        <v>6125</v>
      </c>
      <c r="E1297" s="3" t="s">
        <v>6198</v>
      </c>
      <c r="F1297" s="3">
        <v>2</v>
      </c>
      <c r="G1297" s="1" t="s">
        <v>6058</v>
      </c>
      <c r="H1297" s="1" t="s">
        <v>6059</v>
      </c>
    </row>
    <row r="1298" spans="1:8" ht="15.75" customHeight="1" thickBot="1" x14ac:dyDescent="0.3">
      <c r="A1298" s="1" t="s">
        <v>1628</v>
      </c>
      <c r="B1298" s="1" t="s">
        <v>7602</v>
      </c>
      <c r="C1298" s="3">
        <v>0.1</v>
      </c>
      <c r="D1298" s="3" t="s">
        <v>7172</v>
      </c>
      <c r="E1298" s="3" t="s">
        <v>6152</v>
      </c>
      <c r="F1298" s="3">
        <v>2</v>
      </c>
      <c r="G1298" s="1" t="s">
        <v>6058</v>
      </c>
      <c r="H1298" s="1" t="s">
        <v>6059</v>
      </c>
    </row>
    <row r="1299" spans="1:8" ht="15.75" customHeight="1" thickBot="1" x14ac:dyDescent="0.3">
      <c r="A1299" s="1" t="s">
        <v>1628</v>
      </c>
      <c r="B1299" s="1" t="s">
        <v>7280</v>
      </c>
      <c r="C1299" s="3">
        <v>0.1</v>
      </c>
      <c r="D1299" s="3" t="s">
        <v>7603</v>
      </c>
      <c r="E1299" s="3" t="s">
        <v>6770</v>
      </c>
      <c r="F1299" s="3">
        <v>2</v>
      </c>
      <c r="G1299" s="1" t="s">
        <v>6053</v>
      </c>
      <c r="H1299" s="1" t="s">
        <v>6070</v>
      </c>
    </row>
    <row r="1300" spans="1:8" ht="15.75" customHeight="1" thickBot="1" x14ac:dyDescent="0.3">
      <c r="A1300" s="1" t="s">
        <v>1628</v>
      </c>
      <c r="B1300" s="1" t="s">
        <v>6529</v>
      </c>
      <c r="C1300" s="3">
        <v>0</v>
      </c>
      <c r="D1300" s="3" t="s">
        <v>7391</v>
      </c>
      <c r="E1300" s="3" t="s">
        <v>6094</v>
      </c>
      <c r="F1300" s="3">
        <v>2</v>
      </c>
      <c r="G1300" s="1" t="s">
        <v>6130</v>
      </c>
      <c r="H1300" s="1" t="s">
        <v>6153</v>
      </c>
    </row>
    <row r="1301" spans="1:8" ht="15.75" customHeight="1" thickBot="1" x14ac:dyDescent="0.3">
      <c r="A1301" s="1" t="s">
        <v>1624</v>
      </c>
      <c r="B1301" s="1" t="s">
        <v>7604</v>
      </c>
      <c r="C1301" s="3">
        <v>0</v>
      </c>
      <c r="D1301" s="3" t="s">
        <v>6138</v>
      </c>
      <c r="E1301" s="3" t="s">
        <v>6272</v>
      </c>
      <c r="F1301" s="3">
        <v>5</v>
      </c>
      <c r="G1301" s="1" t="s">
        <v>6053</v>
      </c>
      <c r="H1301" s="1" t="s">
        <v>6116</v>
      </c>
    </row>
    <row r="1302" spans="1:8" ht="15.75" customHeight="1" thickBot="1" x14ac:dyDescent="0.3">
      <c r="A1302" s="1" t="s">
        <v>1624</v>
      </c>
      <c r="B1302" s="1" t="s">
        <v>7605</v>
      </c>
      <c r="C1302" s="3">
        <v>0</v>
      </c>
      <c r="D1302" s="3" t="s">
        <v>6253</v>
      </c>
      <c r="E1302" s="3" t="s">
        <v>6081</v>
      </c>
      <c r="F1302" s="3">
        <v>3</v>
      </c>
      <c r="G1302" s="1" t="s">
        <v>6053</v>
      </c>
      <c r="H1302" s="1" t="s">
        <v>6116</v>
      </c>
    </row>
    <row r="1303" spans="1:8" ht="15.75" customHeight="1" thickBot="1" x14ac:dyDescent="0.3">
      <c r="A1303" s="1" t="s">
        <v>1624</v>
      </c>
      <c r="B1303" s="1" t="s">
        <v>7606</v>
      </c>
      <c r="C1303" s="3">
        <v>0</v>
      </c>
      <c r="D1303" s="3" t="s">
        <v>6110</v>
      </c>
      <c r="E1303" s="3" t="s">
        <v>6249</v>
      </c>
      <c r="F1303" s="3">
        <v>3</v>
      </c>
      <c r="G1303" s="1" t="s">
        <v>6053</v>
      </c>
      <c r="H1303" s="1" t="s">
        <v>6112</v>
      </c>
    </row>
    <row r="1304" spans="1:8" ht="15.75" customHeight="1" thickBot="1" x14ac:dyDescent="0.3">
      <c r="A1304" s="1" t="s">
        <v>1632</v>
      </c>
      <c r="B1304" s="1" t="s">
        <v>6627</v>
      </c>
      <c r="C1304" s="3">
        <v>0.1</v>
      </c>
      <c r="D1304" s="3" t="s">
        <v>7607</v>
      </c>
      <c r="E1304" s="3" t="s">
        <v>6997</v>
      </c>
      <c r="F1304" s="3">
        <v>1</v>
      </c>
      <c r="G1304" s="1" t="s">
        <v>6058</v>
      </c>
      <c r="H1304" s="1" t="s">
        <v>6095</v>
      </c>
    </row>
    <row r="1305" spans="1:8" ht="15.75" customHeight="1" thickBot="1" x14ac:dyDescent="0.3">
      <c r="A1305" s="1" t="s">
        <v>1632</v>
      </c>
      <c r="B1305" s="1" t="s">
        <v>7060</v>
      </c>
      <c r="C1305" s="3">
        <v>0</v>
      </c>
      <c r="D1305" s="3" t="s">
        <v>6138</v>
      </c>
      <c r="E1305" s="3" t="s">
        <v>6094</v>
      </c>
      <c r="F1305" s="3">
        <v>3</v>
      </c>
      <c r="G1305" s="1" t="s">
        <v>6053</v>
      </c>
      <c r="H1305" s="1" t="s">
        <v>6116</v>
      </c>
    </row>
    <row r="1306" spans="1:8" ht="15.75" customHeight="1" thickBot="1" x14ac:dyDescent="0.3">
      <c r="A1306" s="1" t="s">
        <v>1632</v>
      </c>
      <c r="B1306" s="1" t="s">
        <v>6192</v>
      </c>
      <c r="C1306" s="3">
        <v>0</v>
      </c>
      <c r="D1306" s="3" t="s">
        <v>6222</v>
      </c>
      <c r="E1306" s="3" t="s">
        <v>6249</v>
      </c>
      <c r="F1306" s="3">
        <v>2</v>
      </c>
      <c r="G1306" s="1" t="s">
        <v>6053</v>
      </c>
      <c r="H1306" s="1" t="s">
        <v>6116</v>
      </c>
    </row>
    <row r="1307" spans="1:8" ht="15.75" customHeight="1" thickBot="1" x14ac:dyDescent="0.3">
      <c r="A1307" s="1" t="s">
        <v>1632</v>
      </c>
      <c r="B1307" s="1" t="s">
        <v>7608</v>
      </c>
      <c r="C1307" s="3">
        <v>0</v>
      </c>
      <c r="D1307" s="3" t="s">
        <v>6283</v>
      </c>
      <c r="E1307" s="3" t="s">
        <v>6230</v>
      </c>
      <c r="F1307" s="3">
        <v>6</v>
      </c>
      <c r="G1307" s="1" t="s">
        <v>6053</v>
      </c>
      <c r="H1307" s="1" t="s">
        <v>6082</v>
      </c>
    </row>
    <row r="1308" spans="1:8" ht="15.75" customHeight="1" thickBot="1" x14ac:dyDescent="0.3">
      <c r="A1308" s="1" t="s">
        <v>1632</v>
      </c>
      <c r="B1308" s="1" t="s">
        <v>7609</v>
      </c>
      <c r="C1308" s="3">
        <v>0</v>
      </c>
      <c r="D1308" s="3" t="s">
        <v>7297</v>
      </c>
      <c r="E1308" s="3" t="s">
        <v>7122</v>
      </c>
      <c r="F1308" s="3">
        <v>5</v>
      </c>
      <c r="G1308" s="1" t="s">
        <v>6053</v>
      </c>
      <c r="H1308" s="1" t="s">
        <v>6054</v>
      </c>
    </row>
    <row r="1309" spans="1:8" ht="15.75" customHeight="1" thickBot="1" x14ac:dyDescent="0.3">
      <c r="A1309" s="1" t="s">
        <v>1632</v>
      </c>
      <c r="B1309" s="1" t="s">
        <v>7553</v>
      </c>
      <c r="C1309" s="3">
        <v>0.1</v>
      </c>
      <c r="D1309" s="3" t="s">
        <v>6746</v>
      </c>
      <c r="E1309" s="3" t="s">
        <v>6119</v>
      </c>
      <c r="F1309" s="3">
        <v>6</v>
      </c>
      <c r="G1309" s="1" t="s">
        <v>6053</v>
      </c>
      <c r="H1309" s="1" t="s">
        <v>6070</v>
      </c>
    </row>
    <row r="1310" spans="1:8" ht="15.75" customHeight="1" thickBot="1" x14ac:dyDescent="0.3">
      <c r="A1310" s="1" t="s">
        <v>1632</v>
      </c>
      <c r="B1310" s="1" t="s">
        <v>6418</v>
      </c>
      <c r="C1310" s="3">
        <v>0.15</v>
      </c>
      <c r="D1310" s="3" t="s">
        <v>7610</v>
      </c>
      <c r="E1310" s="3" t="s">
        <v>6450</v>
      </c>
      <c r="F1310" s="3">
        <v>2</v>
      </c>
      <c r="G1310" s="1" t="s">
        <v>6130</v>
      </c>
      <c r="H1310" s="1" t="s">
        <v>6153</v>
      </c>
    </row>
    <row r="1311" spans="1:8" ht="15.75" customHeight="1" thickBot="1" x14ac:dyDescent="0.3">
      <c r="A1311" s="1" t="s">
        <v>1630</v>
      </c>
      <c r="B1311" s="1" t="s">
        <v>7191</v>
      </c>
      <c r="C1311" s="3">
        <v>0</v>
      </c>
      <c r="D1311" s="3" t="s">
        <v>7611</v>
      </c>
      <c r="E1311" s="3" t="s">
        <v>7612</v>
      </c>
      <c r="F1311" s="3">
        <v>7</v>
      </c>
      <c r="G1311" s="1" t="s">
        <v>6058</v>
      </c>
      <c r="H1311" s="1" t="s">
        <v>6059</v>
      </c>
    </row>
    <row r="1312" spans="1:8" ht="15.75" customHeight="1" thickBot="1" x14ac:dyDescent="0.3">
      <c r="A1312" s="1" t="s">
        <v>1630</v>
      </c>
      <c r="B1312" s="1" t="s">
        <v>6308</v>
      </c>
      <c r="C1312" s="3">
        <v>0</v>
      </c>
      <c r="D1312" s="3" t="s">
        <v>6166</v>
      </c>
      <c r="E1312" s="3" t="s">
        <v>6081</v>
      </c>
      <c r="F1312" s="3">
        <v>1</v>
      </c>
      <c r="G1312" s="1" t="s">
        <v>6053</v>
      </c>
      <c r="H1312" s="1" t="s">
        <v>6116</v>
      </c>
    </row>
    <row r="1313" spans="1:8" ht="15.75" customHeight="1" thickBot="1" x14ac:dyDescent="0.3">
      <c r="A1313" s="1" t="s">
        <v>1635</v>
      </c>
      <c r="B1313" s="1" t="s">
        <v>6739</v>
      </c>
      <c r="C1313" s="3">
        <v>0.1</v>
      </c>
      <c r="D1313" s="3" t="s">
        <v>7367</v>
      </c>
      <c r="E1313" s="3" t="s">
        <v>6460</v>
      </c>
      <c r="F1313" s="3">
        <v>2</v>
      </c>
      <c r="G1313" s="1" t="s">
        <v>6058</v>
      </c>
      <c r="H1313" s="1" t="s">
        <v>6059</v>
      </c>
    </row>
    <row r="1314" spans="1:8" ht="15.75" customHeight="1" thickBot="1" x14ac:dyDescent="0.3">
      <c r="A1314" s="1" t="s">
        <v>1635</v>
      </c>
      <c r="B1314" s="1" t="s">
        <v>6340</v>
      </c>
      <c r="C1314" s="3">
        <v>0.1</v>
      </c>
      <c r="D1314" s="3" t="s">
        <v>7613</v>
      </c>
      <c r="E1314" s="3" t="s">
        <v>6249</v>
      </c>
      <c r="F1314" s="3">
        <v>2</v>
      </c>
      <c r="G1314" s="1" t="s">
        <v>6053</v>
      </c>
      <c r="H1314" s="1" t="s">
        <v>6157</v>
      </c>
    </row>
    <row r="1315" spans="1:8" ht="15.75" customHeight="1" thickBot="1" x14ac:dyDescent="0.3">
      <c r="A1315" s="1" t="s">
        <v>1635</v>
      </c>
      <c r="B1315" s="1" t="s">
        <v>7410</v>
      </c>
      <c r="C1315" s="3">
        <v>0.1</v>
      </c>
      <c r="D1315" s="3" t="s">
        <v>6225</v>
      </c>
      <c r="E1315" s="3" t="s">
        <v>6115</v>
      </c>
      <c r="F1315" s="3">
        <v>3</v>
      </c>
      <c r="G1315" s="1" t="s">
        <v>6053</v>
      </c>
      <c r="H1315" s="1" t="s">
        <v>6063</v>
      </c>
    </row>
    <row r="1316" spans="1:8" ht="15.75" customHeight="1" thickBot="1" x14ac:dyDescent="0.3">
      <c r="A1316" s="1" t="s">
        <v>1635</v>
      </c>
      <c r="B1316" s="1" t="s">
        <v>6284</v>
      </c>
      <c r="C1316" s="3">
        <v>0.1</v>
      </c>
      <c r="D1316" s="3" t="s">
        <v>6118</v>
      </c>
      <c r="E1316" s="3" t="s">
        <v>6275</v>
      </c>
      <c r="F1316" s="3">
        <v>3</v>
      </c>
      <c r="G1316" s="1" t="s">
        <v>6053</v>
      </c>
      <c r="H1316" s="1" t="s">
        <v>6116</v>
      </c>
    </row>
    <row r="1317" spans="1:8" ht="15.75" customHeight="1" thickBot="1" x14ac:dyDescent="0.3">
      <c r="A1317" s="1" t="s">
        <v>1635</v>
      </c>
      <c r="B1317" s="1" t="s">
        <v>7209</v>
      </c>
      <c r="C1317" s="3">
        <v>0.1</v>
      </c>
      <c r="D1317" s="3" t="s">
        <v>6118</v>
      </c>
      <c r="E1317" s="3" t="s">
        <v>6180</v>
      </c>
      <c r="F1317" s="3">
        <v>3</v>
      </c>
      <c r="G1317" s="1" t="s">
        <v>6053</v>
      </c>
      <c r="H1317" s="1" t="s">
        <v>6082</v>
      </c>
    </row>
    <row r="1318" spans="1:8" ht="15.75" customHeight="1" thickBot="1" x14ac:dyDescent="0.3">
      <c r="A1318" s="1" t="s">
        <v>1635</v>
      </c>
      <c r="B1318" s="1" t="s">
        <v>7614</v>
      </c>
      <c r="C1318" s="3">
        <v>0.1</v>
      </c>
      <c r="D1318" s="3" t="s">
        <v>7062</v>
      </c>
      <c r="E1318" s="3" t="s">
        <v>6161</v>
      </c>
      <c r="F1318" s="3">
        <v>3</v>
      </c>
      <c r="G1318" s="1" t="s">
        <v>6053</v>
      </c>
      <c r="H1318" s="1" t="s">
        <v>6054</v>
      </c>
    </row>
    <row r="1319" spans="1:8" ht="15.75" customHeight="1" thickBot="1" x14ac:dyDescent="0.3">
      <c r="A1319" s="1" t="s">
        <v>1638</v>
      </c>
      <c r="B1319" s="1" t="s">
        <v>7050</v>
      </c>
      <c r="C1319" s="3">
        <v>0.1</v>
      </c>
      <c r="D1319" s="3" t="s">
        <v>7615</v>
      </c>
      <c r="E1319" s="3" t="s">
        <v>6361</v>
      </c>
      <c r="F1319" s="3">
        <v>3</v>
      </c>
      <c r="G1319" s="1" t="s">
        <v>6058</v>
      </c>
      <c r="H1319" s="1" t="s">
        <v>6059</v>
      </c>
    </row>
    <row r="1320" spans="1:8" ht="15.75" customHeight="1" thickBot="1" x14ac:dyDescent="0.3">
      <c r="A1320" s="1" t="s">
        <v>1637</v>
      </c>
      <c r="B1320" s="1" t="s">
        <v>6847</v>
      </c>
      <c r="C1320" s="3">
        <v>0</v>
      </c>
      <c r="D1320" s="3" t="s">
        <v>6314</v>
      </c>
      <c r="E1320" s="3" t="s">
        <v>6111</v>
      </c>
      <c r="F1320" s="3">
        <v>4</v>
      </c>
      <c r="G1320" s="1" t="s">
        <v>6053</v>
      </c>
      <c r="H1320" s="1" t="s">
        <v>6063</v>
      </c>
    </row>
    <row r="1321" spans="1:8" ht="15.75" customHeight="1" thickBot="1" x14ac:dyDescent="0.3">
      <c r="A1321" s="1" t="s">
        <v>1639</v>
      </c>
      <c r="B1321" s="1" t="s">
        <v>6657</v>
      </c>
      <c r="C1321" s="3">
        <v>0.15</v>
      </c>
      <c r="D1321" s="3" t="s">
        <v>7616</v>
      </c>
      <c r="E1321" s="3" t="s">
        <v>7617</v>
      </c>
      <c r="F1321" s="3">
        <v>8</v>
      </c>
      <c r="G1321" s="1" t="s">
        <v>6130</v>
      </c>
      <c r="H1321" s="1" t="s">
        <v>6153</v>
      </c>
    </row>
    <row r="1322" spans="1:8" ht="15.75" customHeight="1" thickBot="1" x14ac:dyDescent="0.3">
      <c r="A1322" s="1" t="s">
        <v>1640</v>
      </c>
      <c r="B1322" s="1" t="s">
        <v>6212</v>
      </c>
      <c r="C1322" s="3">
        <v>0</v>
      </c>
      <c r="D1322" s="3" t="s">
        <v>6213</v>
      </c>
      <c r="E1322" s="3" t="s">
        <v>6214</v>
      </c>
      <c r="F1322" s="3">
        <v>1</v>
      </c>
      <c r="G1322" s="1" t="s">
        <v>6053</v>
      </c>
      <c r="H1322" s="1" t="s">
        <v>6063</v>
      </c>
    </row>
    <row r="1323" spans="1:8" ht="15.75" customHeight="1" thickBot="1" x14ac:dyDescent="0.3">
      <c r="A1323" s="1" t="s">
        <v>1643</v>
      </c>
      <c r="B1323" s="1" t="s">
        <v>7587</v>
      </c>
      <c r="C1323" s="3">
        <v>0</v>
      </c>
      <c r="D1323" s="3" t="s">
        <v>6065</v>
      </c>
      <c r="E1323" s="3" t="s">
        <v>6111</v>
      </c>
      <c r="F1323" s="3">
        <v>3</v>
      </c>
      <c r="G1323" s="1" t="s">
        <v>6053</v>
      </c>
      <c r="H1323" s="1" t="s">
        <v>6116</v>
      </c>
    </row>
    <row r="1324" spans="1:8" ht="15.75" customHeight="1" thickBot="1" x14ac:dyDescent="0.3">
      <c r="A1324" s="1" t="s">
        <v>1643</v>
      </c>
      <c r="B1324" s="1" t="s">
        <v>7618</v>
      </c>
      <c r="C1324" s="3">
        <v>0</v>
      </c>
      <c r="D1324" s="3" t="s">
        <v>7297</v>
      </c>
      <c r="E1324" s="3" t="s">
        <v>6461</v>
      </c>
      <c r="F1324" s="3">
        <v>5</v>
      </c>
      <c r="G1324" s="1" t="s">
        <v>6053</v>
      </c>
      <c r="H1324" s="1" t="s">
        <v>6116</v>
      </c>
    </row>
    <row r="1325" spans="1:8" ht="15.75" customHeight="1" thickBot="1" x14ac:dyDescent="0.3">
      <c r="A1325" s="1" t="s">
        <v>1645</v>
      </c>
      <c r="B1325" s="1" t="s">
        <v>6998</v>
      </c>
      <c r="C1325" s="3">
        <v>0.15</v>
      </c>
      <c r="D1325" s="3" t="s">
        <v>7489</v>
      </c>
      <c r="E1325" s="3" t="s">
        <v>6500</v>
      </c>
      <c r="F1325" s="3">
        <v>3</v>
      </c>
      <c r="G1325" s="1" t="s">
        <v>6130</v>
      </c>
      <c r="H1325" s="1" t="s">
        <v>6153</v>
      </c>
    </row>
    <row r="1326" spans="1:8" ht="15.75" customHeight="1" thickBot="1" x14ac:dyDescent="0.3">
      <c r="A1326" s="1" t="s">
        <v>1657</v>
      </c>
      <c r="B1326" s="1" t="s">
        <v>7619</v>
      </c>
      <c r="C1326" s="3">
        <v>0.6</v>
      </c>
      <c r="D1326" s="3" t="s">
        <v>7269</v>
      </c>
      <c r="E1326" s="3" t="s">
        <v>6469</v>
      </c>
      <c r="F1326" s="3">
        <v>6</v>
      </c>
      <c r="G1326" s="1" t="s">
        <v>6058</v>
      </c>
      <c r="H1326" s="1" t="s">
        <v>6095</v>
      </c>
    </row>
    <row r="1327" spans="1:8" ht="15.75" customHeight="1" thickBot="1" x14ac:dyDescent="0.3">
      <c r="A1327" s="1" t="s">
        <v>1651</v>
      </c>
      <c r="B1327" s="1" t="s">
        <v>7620</v>
      </c>
      <c r="C1327" s="3">
        <v>0.6</v>
      </c>
      <c r="D1327" s="3" t="s">
        <v>7621</v>
      </c>
      <c r="E1327" s="3" t="s">
        <v>7622</v>
      </c>
      <c r="F1327" s="3">
        <v>2</v>
      </c>
      <c r="G1327" s="1" t="s">
        <v>6058</v>
      </c>
      <c r="H1327" s="1" t="s">
        <v>6102</v>
      </c>
    </row>
    <row r="1328" spans="1:8" ht="15.75" customHeight="1" thickBot="1" x14ac:dyDescent="0.3">
      <c r="A1328" s="1" t="s">
        <v>1647</v>
      </c>
      <c r="B1328" s="1" t="s">
        <v>6238</v>
      </c>
      <c r="C1328" s="3">
        <v>0.4</v>
      </c>
      <c r="D1328" s="3" t="s">
        <v>6239</v>
      </c>
      <c r="E1328" s="3" t="s">
        <v>7623</v>
      </c>
      <c r="F1328" s="3">
        <v>3</v>
      </c>
      <c r="G1328" s="1" t="s">
        <v>6053</v>
      </c>
      <c r="H1328" s="1" t="s">
        <v>6070</v>
      </c>
    </row>
    <row r="1329" spans="1:8" ht="15.75" customHeight="1" thickBot="1" x14ac:dyDescent="0.3">
      <c r="A1329" s="1" t="s">
        <v>1648</v>
      </c>
      <c r="B1329" s="1" t="s">
        <v>6320</v>
      </c>
      <c r="C1329" s="3">
        <v>0.5</v>
      </c>
      <c r="D1329" s="3" t="s">
        <v>6929</v>
      </c>
      <c r="E1329" s="3" t="s">
        <v>7617</v>
      </c>
      <c r="F1329" s="3">
        <v>2</v>
      </c>
      <c r="G1329" s="1" t="s">
        <v>6058</v>
      </c>
      <c r="H1329" s="1" t="s">
        <v>6059</v>
      </c>
    </row>
    <row r="1330" spans="1:8" ht="15.75" customHeight="1" thickBot="1" x14ac:dyDescent="0.3">
      <c r="A1330" s="1" t="s">
        <v>1648</v>
      </c>
      <c r="B1330" s="1" t="s">
        <v>7624</v>
      </c>
      <c r="C1330" s="3">
        <v>0.5</v>
      </c>
      <c r="D1330" s="3" t="s">
        <v>6819</v>
      </c>
      <c r="E1330" s="3" t="s">
        <v>7032</v>
      </c>
      <c r="F1330" s="3">
        <v>5</v>
      </c>
      <c r="G1330" s="1" t="s">
        <v>6058</v>
      </c>
      <c r="H1330" s="1" t="s">
        <v>6218</v>
      </c>
    </row>
    <row r="1331" spans="1:8" ht="15.75" customHeight="1" thickBot="1" x14ac:dyDescent="0.3">
      <c r="A1331" s="1" t="s">
        <v>1648</v>
      </c>
      <c r="B1331" s="1" t="s">
        <v>6661</v>
      </c>
      <c r="C1331" s="3">
        <v>0.5</v>
      </c>
      <c r="D1331" s="3" t="s">
        <v>6307</v>
      </c>
      <c r="E1331" s="3" t="s">
        <v>6052</v>
      </c>
      <c r="F1331" s="3">
        <v>5</v>
      </c>
      <c r="G1331" s="1" t="s">
        <v>6058</v>
      </c>
      <c r="H1331" s="1" t="s">
        <v>6218</v>
      </c>
    </row>
    <row r="1332" spans="1:8" ht="15.75" customHeight="1" thickBot="1" x14ac:dyDescent="0.3">
      <c r="A1332" s="1" t="s">
        <v>1658</v>
      </c>
      <c r="B1332" s="1" t="s">
        <v>7620</v>
      </c>
      <c r="C1332" s="3">
        <v>0.5</v>
      </c>
      <c r="D1332" s="3" t="s">
        <v>7625</v>
      </c>
      <c r="E1332" s="3" t="s">
        <v>7626</v>
      </c>
      <c r="F1332" s="3">
        <v>3</v>
      </c>
      <c r="G1332" s="1" t="s">
        <v>6058</v>
      </c>
      <c r="H1332" s="1" t="s">
        <v>6102</v>
      </c>
    </row>
    <row r="1333" spans="1:8" ht="15.75" customHeight="1" thickBot="1" x14ac:dyDescent="0.3">
      <c r="A1333" s="1" t="s">
        <v>1648</v>
      </c>
      <c r="B1333" s="1" t="s">
        <v>6805</v>
      </c>
      <c r="C1333" s="3">
        <v>0.5</v>
      </c>
      <c r="D1333" s="3" t="s">
        <v>7627</v>
      </c>
      <c r="E1333" s="3" t="s">
        <v>7628</v>
      </c>
      <c r="F1333" s="3">
        <v>3</v>
      </c>
      <c r="G1333" s="1" t="s">
        <v>6053</v>
      </c>
      <c r="H1333" s="1" t="s">
        <v>6157</v>
      </c>
    </row>
    <row r="1334" spans="1:8" ht="15.75" customHeight="1" thickBot="1" x14ac:dyDescent="0.3">
      <c r="A1334" s="1" t="s">
        <v>1648</v>
      </c>
      <c r="B1334" s="1" t="s">
        <v>7097</v>
      </c>
      <c r="C1334" s="3">
        <v>0.5</v>
      </c>
      <c r="D1334" s="3" t="s">
        <v>6819</v>
      </c>
      <c r="E1334" s="3" t="s">
        <v>6691</v>
      </c>
      <c r="F1334" s="3">
        <v>5</v>
      </c>
      <c r="G1334" s="1" t="s">
        <v>6053</v>
      </c>
      <c r="H1334" s="1" t="s">
        <v>6063</v>
      </c>
    </row>
    <row r="1335" spans="1:8" ht="15.75" customHeight="1" thickBot="1" x14ac:dyDescent="0.3">
      <c r="A1335" s="1" t="s">
        <v>1648</v>
      </c>
      <c r="B1335" s="1" t="s">
        <v>6486</v>
      </c>
      <c r="C1335" s="3">
        <v>0.5</v>
      </c>
      <c r="D1335" s="3" t="s">
        <v>6396</v>
      </c>
      <c r="E1335" s="3" t="s">
        <v>6066</v>
      </c>
      <c r="F1335" s="3">
        <v>5</v>
      </c>
      <c r="G1335" s="1" t="s">
        <v>6053</v>
      </c>
      <c r="H1335" s="1" t="s">
        <v>6063</v>
      </c>
    </row>
    <row r="1336" spans="1:8" ht="15.75" customHeight="1" thickBot="1" x14ac:dyDescent="0.3">
      <c r="A1336" s="1" t="s">
        <v>1648</v>
      </c>
      <c r="B1336" s="1" t="s">
        <v>7629</v>
      </c>
      <c r="C1336" s="3">
        <v>0.5</v>
      </c>
      <c r="D1336" s="3" t="s">
        <v>6115</v>
      </c>
      <c r="E1336" s="3" t="s">
        <v>6134</v>
      </c>
      <c r="F1336" s="3">
        <v>2</v>
      </c>
      <c r="G1336" s="1" t="s">
        <v>6053</v>
      </c>
      <c r="H1336" s="1" t="s">
        <v>6116</v>
      </c>
    </row>
    <row r="1337" spans="1:8" ht="15.75" customHeight="1" thickBot="1" x14ac:dyDescent="0.3">
      <c r="A1337" s="1" t="s">
        <v>1658</v>
      </c>
      <c r="B1337" s="1" t="s">
        <v>7630</v>
      </c>
      <c r="C1337" s="3">
        <v>0</v>
      </c>
      <c r="D1337" s="3" t="s">
        <v>6511</v>
      </c>
      <c r="E1337" s="3" t="s">
        <v>6094</v>
      </c>
      <c r="F1337" s="3">
        <v>6</v>
      </c>
      <c r="G1337" s="1" t="s">
        <v>6053</v>
      </c>
      <c r="H1337" s="1" t="s">
        <v>6063</v>
      </c>
    </row>
    <row r="1338" spans="1:8" ht="15.75" customHeight="1" thickBot="1" x14ac:dyDescent="0.3">
      <c r="A1338" s="1" t="s">
        <v>1658</v>
      </c>
      <c r="B1338" s="1" t="s">
        <v>7631</v>
      </c>
      <c r="C1338" s="3">
        <v>0.4</v>
      </c>
      <c r="D1338" s="3" t="s">
        <v>7632</v>
      </c>
      <c r="E1338" s="3" t="s">
        <v>7177</v>
      </c>
      <c r="F1338" s="3">
        <v>10</v>
      </c>
      <c r="G1338" s="1" t="s">
        <v>6053</v>
      </c>
      <c r="H1338" s="1" t="s">
        <v>6070</v>
      </c>
    </row>
    <row r="1339" spans="1:8" ht="15.75" customHeight="1" thickBot="1" x14ac:dyDescent="0.3">
      <c r="A1339" s="1" t="s">
        <v>1655</v>
      </c>
      <c r="B1339" s="1" t="s">
        <v>7633</v>
      </c>
      <c r="C1339" s="3">
        <v>0</v>
      </c>
      <c r="D1339" s="3" t="s">
        <v>6801</v>
      </c>
      <c r="E1339" s="3" t="s">
        <v>6108</v>
      </c>
      <c r="F1339" s="3">
        <v>2</v>
      </c>
      <c r="G1339" s="1" t="s">
        <v>6058</v>
      </c>
      <c r="H1339" s="1" t="s">
        <v>6218</v>
      </c>
    </row>
    <row r="1340" spans="1:8" ht="15.75" customHeight="1" thickBot="1" x14ac:dyDescent="0.3">
      <c r="A1340" s="1" t="s">
        <v>1655</v>
      </c>
      <c r="B1340" s="1" t="s">
        <v>7372</v>
      </c>
      <c r="C1340" s="3">
        <v>0</v>
      </c>
      <c r="D1340" s="3" t="s">
        <v>6360</v>
      </c>
      <c r="E1340" s="3" t="s">
        <v>6094</v>
      </c>
      <c r="F1340" s="3">
        <v>4</v>
      </c>
      <c r="G1340" s="1" t="s">
        <v>6053</v>
      </c>
      <c r="H1340" s="1" t="s">
        <v>6182</v>
      </c>
    </row>
    <row r="1341" spans="1:8" ht="15.75" customHeight="1" thickBot="1" x14ac:dyDescent="0.3">
      <c r="A1341" s="1" t="s">
        <v>1660</v>
      </c>
      <c r="B1341" s="1" t="s">
        <v>7634</v>
      </c>
      <c r="C1341" s="3">
        <v>0.5</v>
      </c>
      <c r="D1341" s="3" t="s">
        <v>6105</v>
      </c>
      <c r="E1341" s="3" t="s">
        <v>6119</v>
      </c>
      <c r="F1341" s="3">
        <v>2</v>
      </c>
      <c r="G1341" s="1" t="s">
        <v>6053</v>
      </c>
      <c r="H1341" s="1" t="s">
        <v>6082</v>
      </c>
    </row>
    <row r="1342" spans="1:8" ht="15.75" customHeight="1" thickBot="1" x14ac:dyDescent="0.3">
      <c r="A1342" s="1" t="s">
        <v>1660</v>
      </c>
      <c r="B1342" s="1" t="s">
        <v>7635</v>
      </c>
      <c r="C1342" s="3">
        <v>0.5</v>
      </c>
      <c r="D1342" s="3" t="s">
        <v>6819</v>
      </c>
      <c r="E1342" s="3" t="s">
        <v>6723</v>
      </c>
      <c r="F1342" s="3">
        <v>4</v>
      </c>
      <c r="G1342" s="1" t="s">
        <v>6053</v>
      </c>
      <c r="H1342" s="1" t="s">
        <v>6070</v>
      </c>
    </row>
    <row r="1343" spans="1:8" ht="15.75" customHeight="1" thickBot="1" x14ac:dyDescent="0.3">
      <c r="A1343" s="1" t="s">
        <v>1655</v>
      </c>
      <c r="B1343" s="1" t="s">
        <v>6667</v>
      </c>
      <c r="C1343" s="3">
        <v>0.15</v>
      </c>
      <c r="D1343" s="3" t="s">
        <v>7636</v>
      </c>
      <c r="E1343" s="3" t="s">
        <v>6489</v>
      </c>
      <c r="F1343" s="3">
        <v>2</v>
      </c>
      <c r="G1343" s="1" t="s">
        <v>6130</v>
      </c>
      <c r="H1343" s="1" t="s">
        <v>6167</v>
      </c>
    </row>
    <row r="1344" spans="1:8" ht="15.75" customHeight="1" thickBot="1" x14ac:dyDescent="0.3">
      <c r="A1344" s="1" t="s">
        <v>1662</v>
      </c>
      <c r="B1344" s="1" t="s">
        <v>7637</v>
      </c>
      <c r="C1344" s="3">
        <v>0.15</v>
      </c>
      <c r="D1344" s="3" t="s">
        <v>7017</v>
      </c>
      <c r="E1344" s="3" t="s">
        <v>7520</v>
      </c>
      <c r="F1344" s="3">
        <v>7</v>
      </c>
      <c r="G1344" s="1" t="s">
        <v>6130</v>
      </c>
      <c r="H1344" s="1" t="s">
        <v>6131</v>
      </c>
    </row>
    <row r="1345" spans="1:8" ht="15.75" customHeight="1" thickBot="1" x14ac:dyDescent="0.3">
      <c r="A1345" s="1" t="s">
        <v>1662</v>
      </c>
      <c r="B1345" s="1" t="s">
        <v>6902</v>
      </c>
      <c r="C1345" s="3">
        <v>0.15</v>
      </c>
      <c r="D1345" s="3" t="s">
        <v>6652</v>
      </c>
      <c r="E1345" s="3" t="s">
        <v>6254</v>
      </c>
      <c r="F1345" s="3">
        <v>2</v>
      </c>
      <c r="G1345" s="1" t="s">
        <v>6130</v>
      </c>
      <c r="H1345" s="1" t="s">
        <v>6153</v>
      </c>
    </row>
    <row r="1346" spans="1:8" ht="15.75" customHeight="1" thickBot="1" x14ac:dyDescent="0.3">
      <c r="A1346" s="1" t="s">
        <v>1667</v>
      </c>
      <c r="B1346" s="1" t="s">
        <v>7638</v>
      </c>
      <c r="C1346" s="3">
        <v>0.1</v>
      </c>
      <c r="D1346" s="3" t="s">
        <v>7639</v>
      </c>
      <c r="E1346" s="3" t="s">
        <v>7640</v>
      </c>
      <c r="F1346" s="3">
        <v>5</v>
      </c>
      <c r="G1346" s="1" t="s">
        <v>6058</v>
      </c>
      <c r="H1346" s="1" t="s">
        <v>6059</v>
      </c>
    </row>
    <row r="1347" spans="1:8" ht="15.75" customHeight="1" thickBot="1" x14ac:dyDescent="0.3">
      <c r="A1347" s="1" t="s">
        <v>1673</v>
      </c>
      <c r="B1347" s="1" t="s">
        <v>6202</v>
      </c>
      <c r="C1347" s="3">
        <v>0</v>
      </c>
      <c r="D1347" s="3" t="s">
        <v>6999</v>
      </c>
      <c r="E1347" s="3" t="s">
        <v>6617</v>
      </c>
      <c r="F1347" s="3">
        <v>3</v>
      </c>
      <c r="G1347" s="1" t="s">
        <v>6058</v>
      </c>
      <c r="H1347" s="1" t="s">
        <v>6095</v>
      </c>
    </row>
    <row r="1348" spans="1:8" ht="15.75" customHeight="1" thickBot="1" x14ac:dyDescent="0.3">
      <c r="A1348" s="1" t="s">
        <v>1667</v>
      </c>
      <c r="B1348" s="1" t="s">
        <v>7641</v>
      </c>
      <c r="C1348" s="3">
        <v>0.1</v>
      </c>
      <c r="D1348" s="3" t="s">
        <v>6302</v>
      </c>
      <c r="E1348" s="3" t="s">
        <v>6214</v>
      </c>
      <c r="F1348" s="3">
        <v>4</v>
      </c>
      <c r="G1348" s="1" t="s">
        <v>6053</v>
      </c>
      <c r="H1348" s="1" t="s">
        <v>6116</v>
      </c>
    </row>
    <row r="1349" spans="1:8" ht="15.75" customHeight="1" thickBot="1" x14ac:dyDescent="0.3">
      <c r="A1349" s="1" t="s">
        <v>1666</v>
      </c>
      <c r="B1349" s="1" t="s">
        <v>7006</v>
      </c>
      <c r="C1349" s="3">
        <v>0.1</v>
      </c>
      <c r="D1349" s="3" t="s">
        <v>7486</v>
      </c>
      <c r="E1349" s="3" t="s">
        <v>6115</v>
      </c>
      <c r="F1349" s="3">
        <v>6</v>
      </c>
      <c r="G1349" s="1" t="s">
        <v>6053</v>
      </c>
      <c r="H1349" s="1" t="s">
        <v>6070</v>
      </c>
    </row>
    <row r="1350" spans="1:8" ht="15.75" customHeight="1" thickBot="1" x14ac:dyDescent="0.3">
      <c r="A1350" s="1" t="s">
        <v>1671</v>
      </c>
      <c r="B1350" s="1" t="s">
        <v>7110</v>
      </c>
      <c r="C1350" s="3">
        <v>0</v>
      </c>
      <c r="D1350" s="3" t="s">
        <v>6266</v>
      </c>
      <c r="E1350" s="3" t="s">
        <v>6317</v>
      </c>
      <c r="F1350" s="3">
        <v>2</v>
      </c>
      <c r="G1350" s="1" t="s">
        <v>6053</v>
      </c>
      <c r="H1350" s="1" t="s">
        <v>6116</v>
      </c>
    </row>
    <row r="1351" spans="1:8" ht="15.75" customHeight="1" thickBot="1" x14ac:dyDescent="0.3">
      <c r="A1351" s="1" t="s">
        <v>1671</v>
      </c>
      <c r="B1351" s="1" t="s">
        <v>6430</v>
      </c>
      <c r="C1351" s="3">
        <v>0.1</v>
      </c>
      <c r="D1351" s="3" t="s">
        <v>7642</v>
      </c>
      <c r="E1351" s="3" t="s">
        <v>6072</v>
      </c>
      <c r="F1351" s="3">
        <v>6</v>
      </c>
      <c r="G1351" s="1" t="s">
        <v>6053</v>
      </c>
      <c r="H1351" s="1" t="s">
        <v>6070</v>
      </c>
    </row>
    <row r="1352" spans="1:8" ht="15.75" customHeight="1" thickBot="1" x14ac:dyDescent="0.3">
      <c r="A1352" s="1" t="s">
        <v>1671</v>
      </c>
      <c r="B1352" s="1" t="s">
        <v>7473</v>
      </c>
      <c r="C1352" s="3">
        <v>0.15</v>
      </c>
      <c r="D1352" s="3" t="s">
        <v>7643</v>
      </c>
      <c r="E1352" s="3" t="s">
        <v>6241</v>
      </c>
      <c r="F1352" s="3">
        <v>2</v>
      </c>
      <c r="G1352" s="1" t="s">
        <v>6130</v>
      </c>
      <c r="H1352" s="1" t="s">
        <v>6153</v>
      </c>
    </row>
    <row r="1353" spans="1:8" ht="15.75" customHeight="1" thickBot="1" x14ac:dyDescent="0.3">
      <c r="A1353" s="1" t="s">
        <v>1664</v>
      </c>
      <c r="B1353" s="1" t="s">
        <v>6968</v>
      </c>
      <c r="C1353" s="3">
        <v>0</v>
      </c>
      <c r="D1353" s="3" t="s">
        <v>6860</v>
      </c>
      <c r="E1353" s="3" t="s">
        <v>6677</v>
      </c>
      <c r="F1353" s="3">
        <v>1</v>
      </c>
      <c r="G1353" s="1" t="s">
        <v>6130</v>
      </c>
      <c r="H1353" s="1" t="s">
        <v>6188</v>
      </c>
    </row>
    <row r="1354" spans="1:8" ht="15.75" customHeight="1" thickBot="1" x14ac:dyDescent="0.3">
      <c r="A1354" s="1" t="s">
        <v>1669</v>
      </c>
      <c r="B1354" s="1" t="s">
        <v>7644</v>
      </c>
      <c r="C1354" s="3">
        <v>0.1</v>
      </c>
      <c r="D1354" s="3" t="s">
        <v>7122</v>
      </c>
      <c r="E1354" s="3" t="s">
        <v>6062</v>
      </c>
      <c r="F1354" s="3">
        <v>3</v>
      </c>
      <c r="G1354" s="1" t="s">
        <v>6058</v>
      </c>
      <c r="H1354" s="1" t="s">
        <v>6218</v>
      </c>
    </row>
    <row r="1355" spans="1:8" ht="15.75" customHeight="1" thickBot="1" x14ac:dyDescent="0.3">
      <c r="A1355" s="1" t="s">
        <v>1669</v>
      </c>
      <c r="B1355" s="1" t="s">
        <v>6523</v>
      </c>
      <c r="C1355" s="3">
        <v>0.1</v>
      </c>
      <c r="D1355" s="3" t="s">
        <v>7245</v>
      </c>
      <c r="E1355" s="3" t="s">
        <v>6078</v>
      </c>
      <c r="F1355" s="3">
        <v>2</v>
      </c>
      <c r="G1355" s="1" t="s">
        <v>6053</v>
      </c>
      <c r="H1355" s="1" t="s">
        <v>6063</v>
      </c>
    </row>
    <row r="1356" spans="1:8" ht="15.75" customHeight="1" thickBot="1" x14ac:dyDescent="0.3">
      <c r="A1356" s="1" t="s">
        <v>1669</v>
      </c>
      <c r="B1356" s="1" t="s">
        <v>6692</v>
      </c>
      <c r="C1356" s="3">
        <v>0.2</v>
      </c>
      <c r="D1356" s="3" t="s">
        <v>7645</v>
      </c>
      <c r="E1356" s="3" t="s">
        <v>7062</v>
      </c>
      <c r="F1356" s="3">
        <v>3</v>
      </c>
      <c r="G1356" s="1" t="s">
        <v>6053</v>
      </c>
      <c r="H1356" s="1" t="s">
        <v>6070</v>
      </c>
    </row>
    <row r="1357" spans="1:8" ht="15.75" customHeight="1" thickBot="1" x14ac:dyDescent="0.3">
      <c r="A1357" s="1" t="s">
        <v>1669</v>
      </c>
      <c r="B1357" s="1" t="s">
        <v>6784</v>
      </c>
      <c r="C1357" s="3">
        <v>0.1</v>
      </c>
      <c r="D1357" s="3" t="s">
        <v>6266</v>
      </c>
      <c r="E1357" s="3" t="s">
        <v>6281</v>
      </c>
      <c r="F1357" s="3">
        <v>2</v>
      </c>
      <c r="G1357" s="1" t="s">
        <v>6130</v>
      </c>
      <c r="H1357" s="1" t="s">
        <v>6188</v>
      </c>
    </row>
    <row r="1358" spans="1:8" ht="15.75" customHeight="1" thickBot="1" x14ac:dyDescent="0.3">
      <c r="A1358" s="1" t="s">
        <v>1669</v>
      </c>
      <c r="B1358" s="1" t="s">
        <v>6928</v>
      </c>
      <c r="C1358" s="3">
        <v>0.1</v>
      </c>
      <c r="D1358" s="3" t="s">
        <v>7646</v>
      </c>
      <c r="E1358" s="3" t="s">
        <v>6733</v>
      </c>
      <c r="F1358" s="3">
        <v>5</v>
      </c>
      <c r="G1358" s="1" t="s">
        <v>6130</v>
      </c>
      <c r="H1358" s="1" t="s">
        <v>6131</v>
      </c>
    </row>
    <row r="1359" spans="1:8" ht="15.75" customHeight="1" thickBot="1" x14ac:dyDescent="0.3">
      <c r="A1359" s="1" t="s">
        <v>1679</v>
      </c>
      <c r="B1359" s="1" t="s">
        <v>7647</v>
      </c>
      <c r="C1359" s="3">
        <v>0</v>
      </c>
      <c r="D1359" s="3" t="s">
        <v>6842</v>
      </c>
      <c r="E1359" s="3" t="s">
        <v>6249</v>
      </c>
      <c r="F1359" s="3">
        <v>2</v>
      </c>
      <c r="G1359" s="1" t="s">
        <v>6130</v>
      </c>
      <c r="H1359" s="1" t="s">
        <v>6167</v>
      </c>
    </row>
    <row r="1360" spans="1:8" ht="15.75" customHeight="1" thickBot="1" x14ac:dyDescent="0.3">
      <c r="A1360" s="1" t="s">
        <v>1676</v>
      </c>
      <c r="B1360" s="1" t="s">
        <v>6755</v>
      </c>
      <c r="C1360" s="3">
        <v>0</v>
      </c>
      <c r="D1360" s="3" t="s">
        <v>7648</v>
      </c>
      <c r="E1360" s="3" t="s">
        <v>6396</v>
      </c>
      <c r="F1360" s="3">
        <v>3</v>
      </c>
      <c r="G1360" s="1" t="s">
        <v>6053</v>
      </c>
      <c r="H1360" s="1" t="s">
        <v>6070</v>
      </c>
    </row>
    <row r="1361" spans="1:8" ht="15.75" customHeight="1" thickBot="1" x14ac:dyDescent="0.3">
      <c r="A1361" s="1" t="s">
        <v>1684</v>
      </c>
      <c r="B1361" s="1" t="s">
        <v>7649</v>
      </c>
      <c r="C1361" s="3">
        <v>0.5</v>
      </c>
      <c r="D1361" s="3" t="s">
        <v>6948</v>
      </c>
      <c r="E1361" s="3" t="s">
        <v>7650</v>
      </c>
      <c r="F1361" s="3">
        <v>7</v>
      </c>
      <c r="G1361" s="1" t="s">
        <v>6058</v>
      </c>
      <c r="H1361" s="1" t="s">
        <v>6095</v>
      </c>
    </row>
    <row r="1362" spans="1:8" ht="15.75" customHeight="1" thickBot="1" x14ac:dyDescent="0.3">
      <c r="A1362" s="1" t="s">
        <v>1684</v>
      </c>
      <c r="B1362" s="1" t="s">
        <v>7259</v>
      </c>
      <c r="C1362" s="3">
        <v>0.5</v>
      </c>
      <c r="D1362" s="3" t="s">
        <v>6274</v>
      </c>
      <c r="E1362" s="3" t="s">
        <v>7554</v>
      </c>
      <c r="F1362" s="3">
        <v>2</v>
      </c>
      <c r="G1362" s="1" t="s">
        <v>6053</v>
      </c>
      <c r="H1362" s="1" t="s">
        <v>6063</v>
      </c>
    </row>
    <row r="1363" spans="1:8" ht="15.75" customHeight="1" thickBot="1" x14ac:dyDescent="0.3">
      <c r="A1363" s="1" t="s">
        <v>1684</v>
      </c>
      <c r="B1363" s="1" t="s">
        <v>6279</v>
      </c>
      <c r="C1363" s="3">
        <v>0.5</v>
      </c>
      <c r="D1363" s="3" t="s">
        <v>6104</v>
      </c>
      <c r="E1363" s="3" t="s">
        <v>6621</v>
      </c>
      <c r="F1363" s="3">
        <v>2</v>
      </c>
      <c r="G1363" s="1" t="s">
        <v>6053</v>
      </c>
      <c r="H1363" s="1" t="s">
        <v>6070</v>
      </c>
    </row>
    <row r="1364" spans="1:8" ht="15.75" customHeight="1" thickBot="1" x14ac:dyDescent="0.3">
      <c r="A1364" s="1" t="s">
        <v>1680</v>
      </c>
      <c r="B1364" s="1" t="s">
        <v>7641</v>
      </c>
      <c r="C1364" s="3">
        <v>0</v>
      </c>
      <c r="D1364" s="3" t="s">
        <v>6222</v>
      </c>
      <c r="E1364" s="3" t="s">
        <v>6156</v>
      </c>
      <c r="F1364" s="3">
        <v>2</v>
      </c>
      <c r="G1364" s="1" t="s">
        <v>6053</v>
      </c>
      <c r="H1364" s="1" t="s">
        <v>6116</v>
      </c>
    </row>
    <row r="1365" spans="1:8" ht="15.75" customHeight="1" thickBot="1" x14ac:dyDescent="0.3">
      <c r="A1365" s="1" t="s">
        <v>1680</v>
      </c>
      <c r="B1365" s="1" t="s">
        <v>7207</v>
      </c>
      <c r="C1365" s="3">
        <v>0.1</v>
      </c>
      <c r="D1365" s="3" t="s">
        <v>7651</v>
      </c>
      <c r="E1365" s="3" t="s">
        <v>7652</v>
      </c>
      <c r="F1365" s="3">
        <v>4</v>
      </c>
      <c r="G1365" s="1" t="s">
        <v>6053</v>
      </c>
      <c r="H1365" s="1" t="s">
        <v>6070</v>
      </c>
    </row>
    <row r="1366" spans="1:8" ht="15.75" customHeight="1" thickBot="1" x14ac:dyDescent="0.3">
      <c r="A1366" s="1" t="s">
        <v>1683</v>
      </c>
      <c r="B1366" s="1" t="s">
        <v>7629</v>
      </c>
      <c r="C1366" s="3">
        <v>0</v>
      </c>
      <c r="D1366" s="3" t="s">
        <v>6209</v>
      </c>
      <c r="E1366" s="3" t="s">
        <v>6166</v>
      </c>
      <c r="F1366" s="3">
        <v>6</v>
      </c>
      <c r="G1366" s="1" t="s">
        <v>6053</v>
      </c>
      <c r="H1366" s="1" t="s">
        <v>6116</v>
      </c>
    </row>
    <row r="1367" spans="1:8" ht="15.75" customHeight="1" thickBot="1" x14ac:dyDescent="0.3">
      <c r="A1367" s="1" t="s">
        <v>1683</v>
      </c>
      <c r="B1367" s="1" t="s">
        <v>7653</v>
      </c>
      <c r="C1367" s="3">
        <v>0</v>
      </c>
      <c r="D1367" s="3" t="s">
        <v>6314</v>
      </c>
      <c r="E1367" s="3" t="s">
        <v>6677</v>
      </c>
      <c r="F1367" s="3">
        <v>7</v>
      </c>
      <c r="G1367" s="1" t="s">
        <v>6053</v>
      </c>
      <c r="H1367" s="1" t="s">
        <v>6082</v>
      </c>
    </row>
    <row r="1368" spans="1:8" ht="15.75" customHeight="1" thickBot="1" x14ac:dyDescent="0.3">
      <c r="A1368" s="1" t="s">
        <v>1680</v>
      </c>
      <c r="B1368" s="1" t="s">
        <v>7654</v>
      </c>
      <c r="C1368" s="3">
        <v>0</v>
      </c>
      <c r="D1368" s="3" t="s">
        <v>7655</v>
      </c>
      <c r="E1368" s="3" t="s">
        <v>7486</v>
      </c>
      <c r="F1368" s="3">
        <v>3</v>
      </c>
      <c r="G1368" s="1" t="s">
        <v>6130</v>
      </c>
      <c r="H1368" s="1" t="s">
        <v>6131</v>
      </c>
    </row>
    <row r="1369" spans="1:8" ht="15.75" customHeight="1" thickBot="1" x14ac:dyDescent="0.3">
      <c r="A1369" s="1" t="s">
        <v>1680</v>
      </c>
      <c r="B1369" s="1" t="s">
        <v>6894</v>
      </c>
      <c r="C1369" s="3">
        <v>0</v>
      </c>
      <c r="D1369" s="3" t="s">
        <v>7656</v>
      </c>
      <c r="E1369" s="3" t="s">
        <v>7657</v>
      </c>
      <c r="F1369" s="3">
        <v>3</v>
      </c>
      <c r="G1369" s="1" t="s">
        <v>6130</v>
      </c>
      <c r="H1369" s="1" t="s">
        <v>6153</v>
      </c>
    </row>
    <row r="1370" spans="1:8" ht="15.75" customHeight="1" thickBot="1" x14ac:dyDescent="0.3">
      <c r="A1370" s="1" t="s">
        <v>1683</v>
      </c>
      <c r="B1370" s="1" t="s">
        <v>7658</v>
      </c>
      <c r="C1370" s="3">
        <v>0</v>
      </c>
      <c r="D1370" s="3" t="s">
        <v>6084</v>
      </c>
      <c r="E1370" s="3" t="s">
        <v>7659</v>
      </c>
      <c r="F1370" s="3">
        <v>7</v>
      </c>
      <c r="G1370" s="1" t="s">
        <v>6130</v>
      </c>
      <c r="H1370" s="1" t="s">
        <v>6188</v>
      </c>
    </row>
    <row r="1371" spans="1:8" ht="15.75" customHeight="1" thickBot="1" x14ac:dyDescent="0.3">
      <c r="A1371" s="1" t="s">
        <v>1682</v>
      </c>
      <c r="B1371" s="1" t="s">
        <v>7428</v>
      </c>
      <c r="C1371" s="3">
        <v>0</v>
      </c>
      <c r="D1371" s="3" t="s">
        <v>6230</v>
      </c>
      <c r="E1371" s="3" t="s">
        <v>6180</v>
      </c>
      <c r="F1371" s="3">
        <v>2</v>
      </c>
      <c r="G1371" s="1" t="s">
        <v>6053</v>
      </c>
      <c r="H1371" s="1" t="s">
        <v>6116</v>
      </c>
    </row>
    <row r="1372" spans="1:8" ht="15.75" customHeight="1" thickBot="1" x14ac:dyDescent="0.3">
      <c r="A1372" s="1" t="s">
        <v>1688</v>
      </c>
      <c r="B1372" s="1" t="s">
        <v>7423</v>
      </c>
      <c r="C1372" s="3">
        <v>0.5</v>
      </c>
      <c r="D1372" s="3" t="s">
        <v>6222</v>
      </c>
      <c r="E1372" s="3" t="s">
        <v>6489</v>
      </c>
      <c r="F1372" s="3">
        <v>2</v>
      </c>
      <c r="G1372" s="1" t="s">
        <v>6053</v>
      </c>
      <c r="H1372" s="1" t="s">
        <v>6182</v>
      </c>
    </row>
    <row r="1373" spans="1:8" ht="15.75" customHeight="1" thickBot="1" x14ac:dyDescent="0.3">
      <c r="A1373" s="1" t="s">
        <v>1687</v>
      </c>
      <c r="B1373" s="1" t="s">
        <v>7660</v>
      </c>
      <c r="C1373" s="3">
        <v>0</v>
      </c>
      <c r="D1373" s="3" t="s">
        <v>7661</v>
      </c>
      <c r="E1373" s="3" t="s">
        <v>6696</v>
      </c>
      <c r="F1373" s="3">
        <v>9</v>
      </c>
      <c r="G1373" s="1" t="s">
        <v>6058</v>
      </c>
      <c r="H1373" s="1" t="s">
        <v>6059</v>
      </c>
    </row>
    <row r="1374" spans="1:8" ht="15.75" customHeight="1" thickBot="1" x14ac:dyDescent="0.3">
      <c r="A1374" s="1" t="s">
        <v>1687</v>
      </c>
      <c r="B1374" s="1" t="s">
        <v>7171</v>
      </c>
      <c r="C1374" s="3">
        <v>0</v>
      </c>
      <c r="D1374" s="3" t="s">
        <v>7662</v>
      </c>
      <c r="E1374" s="3" t="s">
        <v>7663</v>
      </c>
      <c r="F1374" s="3">
        <v>3</v>
      </c>
      <c r="G1374" s="1" t="s">
        <v>6058</v>
      </c>
      <c r="H1374" s="1" t="s">
        <v>6095</v>
      </c>
    </row>
    <row r="1375" spans="1:8" ht="15.75" customHeight="1" thickBot="1" x14ac:dyDescent="0.3">
      <c r="A1375" s="1" t="s">
        <v>1687</v>
      </c>
      <c r="B1375" s="1" t="s">
        <v>7635</v>
      </c>
      <c r="C1375" s="3">
        <v>0</v>
      </c>
      <c r="D1375" s="3" t="s">
        <v>6555</v>
      </c>
      <c r="E1375" s="3" t="s">
        <v>6274</v>
      </c>
      <c r="F1375" s="3">
        <v>3</v>
      </c>
      <c r="G1375" s="1" t="s">
        <v>6053</v>
      </c>
      <c r="H1375" s="1" t="s">
        <v>6070</v>
      </c>
    </row>
    <row r="1376" spans="1:8" ht="15.75" customHeight="1" thickBot="1" x14ac:dyDescent="0.3">
      <c r="A1376" s="1" t="s">
        <v>1687</v>
      </c>
      <c r="B1376" s="1" t="s">
        <v>7664</v>
      </c>
      <c r="C1376" s="3">
        <v>0</v>
      </c>
      <c r="D1376" s="3" t="s">
        <v>7157</v>
      </c>
      <c r="E1376" s="3" t="s">
        <v>6272</v>
      </c>
      <c r="F1376" s="3">
        <v>12</v>
      </c>
      <c r="G1376" s="1" t="s">
        <v>6053</v>
      </c>
      <c r="H1376" s="1" t="s">
        <v>6163</v>
      </c>
    </row>
    <row r="1377" spans="1:8" ht="15.75" customHeight="1" thickBot="1" x14ac:dyDescent="0.3">
      <c r="A1377" s="1" t="s">
        <v>1686</v>
      </c>
      <c r="B1377" s="1" t="s">
        <v>7665</v>
      </c>
      <c r="C1377" s="3">
        <v>0</v>
      </c>
      <c r="D1377" s="3" t="s">
        <v>6209</v>
      </c>
      <c r="E1377" s="3" t="s">
        <v>6214</v>
      </c>
      <c r="F1377" s="3">
        <v>4</v>
      </c>
      <c r="G1377" s="1" t="s">
        <v>6053</v>
      </c>
      <c r="H1377" s="1" t="s">
        <v>6112</v>
      </c>
    </row>
    <row r="1378" spans="1:8" ht="15.75" customHeight="1" thickBot="1" x14ac:dyDescent="0.3">
      <c r="A1378" s="1" t="s">
        <v>1686</v>
      </c>
      <c r="B1378" s="1" t="s">
        <v>7666</v>
      </c>
      <c r="C1378" s="3">
        <v>0</v>
      </c>
      <c r="D1378" s="3" t="s">
        <v>6277</v>
      </c>
      <c r="E1378" s="3" t="s">
        <v>6351</v>
      </c>
      <c r="F1378" s="3">
        <v>2</v>
      </c>
      <c r="G1378" s="1" t="s">
        <v>6130</v>
      </c>
      <c r="H1378" s="1" t="s">
        <v>6188</v>
      </c>
    </row>
    <row r="1379" spans="1:8" ht="15.75" customHeight="1" thickBot="1" x14ac:dyDescent="0.3">
      <c r="A1379" s="1" t="s">
        <v>1685</v>
      </c>
      <c r="B1379" s="1" t="s">
        <v>6485</v>
      </c>
      <c r="C1379" s="3">
        <v>0</v>
      </c>
      <c r="D1379" s="3" t="s">
        <v>6484</v>
      </c>
      <c r="E1379" s="3" t="s">
        <v>6302</v>
      </c>
      <c r="F1379" s="3">
        <v>2</v>
      </c>
      <c r="G1379" s="1" t="s">
        <v>6053</v>
      </c>
      <c r="H1379" s="1" t="s">
        <v>6063</v>
      </c>
    </row>
    <row r="1380" spans="1:8" ht="15.75" customHeight="1" thickBot="1" x14ac:dyDescent="0.3">
      <c r="A1380" s="1" t="s">
        <v>1685</v>
      </c>
      <c r="B1380" s="1" t="s">
        <v>7226</v>
      </c>
      <c r="C1380" s="3">
        <v>0.1</v>
      </c>
      <c r="D1380" s="3" t="s">
        <v>6450</v>
      </c>
      <c r="E1380" s="3" t="s">
        <v>6081</v>
      </c>
      <c r="F1380" s="3">
        <v>4</v>
      </c>
      <c r="G1380" s="1" t="s">
        <v>6053</v>
      </c>
      <c r="H1380" s="1" t="s">
        <v>6070</v>
      </c>
    </row>
    <row r="1381" spans="1:8" ht="15.75" customHeight="1" thickBot="1" x14ac:dyDescent="0.3">
      <c r="A1381" s="1" t="s">
        <v>1700</v>
      </c>
      <c r="B1381" s="1" t="s">
        <v>7667</v>
      </c>
      <c r="C1381" s="3">
        <v>0.1</v>
      </c>
      <c r="D1381" s="3" t="s">
        <v>6403</v>
      </c>
      <c r="E1381" s="3" t="s">
        <v>6390</v>
      </c>
      <c r="F1381" s="3">
        <v>4</v>
      </c>
      <c r="G1381" s="1" t="s">
        <v>6058</v>
      </c>
      <c r="H1381" s="1" t="s">
        <v>6059</v>
      </c>
    </row>
    <row r="1382" spans="1:8" ht="15.75" customHeight="1" thickBot="1" x14ac:dyDescent="0.3">
      <c r="A1382" s="1" t="s">
        <v>1700</v>
      </c>
      <c r="B1382" s="1" t="s">
        <v>6402</v>
      </c>
      <c r="C1382" s="3">
        <v>0.1</v>
      </c>
      <c r="D1382" s="3" t="s">
        <v>7668</v>
      </c>
      <c r="E1382" s="3" t="s">
        <v>6838</v>
      </c>
      <c r="F1382" s="3">
        <v>3</v>
      </c>
      <c r="G1382" s="1" t="s">
        <v>6058</v>
      </c>
      <c r="H1382" s="1" t="s">
        <v>6095</v>
      </c>
    </row>
    <row r="1383" spans="1:8" ht="15.75" customHeight="1" thickBot="1" x14ac:dyDescent="0.3">
      <c r="A1383" s="1" t="s">
        <v>1695</v>
      </c>
      <c r="B1383" s="1" t="s">
        <v>6224</v>
      </c>
      <c r="C1383" s="3">
        <v>0</v>
      </c>
      <c r="D1383" s="3" t="s">
        <v>6173</v>
      </c>
      <c r="E1383" s="3" t="s">
        <v>6105</v>
      </c>
      <c r="F1383" s="3">
        <v>2</v>
      </c>
      <c r="G1383" s="1" t="s">
        <v>6053</v>
      </c>
      <c r="H1383" s="1" t="s">
        <v>6116</v>
      </c>
    </row>
    <row r="1384" spans="1:8" ht="15.75" customHeight="1" thickBot="1" x14ac:dyDescent="0.3">
      <c r="A1384" s="1" t="s">
        <v>1695</v>
      </c>
      <c r="B1384" s="1" t="s">
        <v>7669</v>
      </c>
      <c r="C1384" s="3">
        <v>0</v>
      </c>
      <c r="D1384" s="3" t="s">
        <v>6373</v>
      </c>
      <c r="E1384" s="3" t="s">
        <v>6149</v>
      </c>
      <c r="F1384" s="3">
        <v>4</v>
      </c>
      <c r="G1384" s="1" t="s">
        <v>6053</v>
      </c>
      <c r="H1384" s="1" t="s">
        <v>6182</v>
      </c>
    </row>
    <row r="1385" spans="1:8" ht="15.75" customHeight="1" thickBot="1" x14ac:dyDescent="0.3">
      <c r="A1385" s="1" t="s">
        <v>1702</v>
      </c>
      <c r="B1385" s="1" t="s">
        <v>6316</v>
      </c>
      <c r="C1385" s="3">
        <v>0.5</v>
      </c>
      <c r="D1385" s="3" t="s">
        <v>6317</v>
      </c>
      <c r="E1385" s="3" t="s">
        <v>6489</v>
      </c>
      <c r="F1385" s="3">
        <v>2</v>
      </c>
      <c r="G1385" s="1" t="s">
        <v>6053</v>
      </c>
      <c r="H1385" s="1" t="s">
        <v>6063</v>
      </c>
    </row>
    <row r="1386" spans="1:8" ht="15.75" customHeight="1" thickBot="1" x14ac:dyDescent="0.3">
      <c r="A1386" s="1" t="s">
        <v>1691</v>
      </c>
      <c r="B1386" s="1" t="s">
        <v>6644</v>
      </c>
      <c r="C1386" s="3">
        <v>0</v>
      </c>
      <c r="D1386" s="3" t="s">
        <v>6107</v>
      </c>
      <c r="E1386" s="3" t="s">
        <v>6193</v>
      </c>
      <c r="F1386" s="3">
        <v>2</v>
      </c>
      <c r="G1386" s="1" t="s">
        <v>6053</v>
      </c>
      <c r="H1386" s="1" t="s">
        <v>6116</v>
      </c>
    </row>
    <row r="1387" spans="1:8" ht="15.75" customHeight="1" thickBot="1" x14ac:dyDescent="0.3">
      <c r="A1387" s="1" t="s">
        <v>1695</v>
      </c>
      <c r="B1387" s="1" t="s">
        <v>7333</v>
      </c>
      <c r="C1387" s="3">
        <v>0.15</v>
      </c>
      <c r="D1387" s="3" t="s">
        <v>7154</v>
      </c>
      <c r="E1387" s="3" t="s">
        <v>6733</v>
      </c>
      <c r="F1387" s="3">
        <v>4</v>
      </c>
      <c r="G1387" s="1" t="s">
        <v>6130</v>
      </c>
      <c r="H1387" s="1" t="s">
        <v>6131</v>
      </c>
    </row>
    <row r="1388" spans="1:8" ht="15.75" customHeight="1" thickBot="1" x14ac:dyDescent="0.3">
      <c r="A1388" s="1" t="s">
        <v>1693</v>
      </c>
      <c r="B1388" s="1" t="s">
        <v>7670</v>
      </c>
      <c r="C1388" s="3">
        <v>0</v>
      </c>
      <c r="D1388" s="3" t="s">
        <v>6110</v>
      </c>
      <c r="E1388" s="3" t="s">
        <v>6068</v>
      </c>
      <c r="F1388" s="3">
        <v>5</v>
      </c>
      <c r="G1388" s="1" t="s">
        <v>6053</v>
      </c>
      <c r="H1388" s="1" t="s">
        <v>6116</v>
      </c>
    </row>
    <row r="1389" spans="1:8" ht="15.75" customHeight="1" thickBot="1" x14ac:dyDescent="0.3">
      <c r="A1389" s="1" t="s">
        <v>1698</v>
      </c>
      <c r="B1389" s="1" t="s">
        <v>6212</v>
      </c>
      <c r="C1389" s="3">
        <v>0</v>
      </c>
      <c r="D1389" s="3" t="s">
        <v>6104</v>
      </c>
      <c r="E1389" s="3" t="s">
        <v>6180</v>
      </c>
      <c r="F1389" s="3">
        <v>2</v>
      </c>
      <c r="G1389" s="1" t="s">
        <v>6053</v>
      </c>
      <c r="H1389" s="1" t="s">
        <v>6063</v>
      </c>
    </row>
    <row r="1390" spans="1:8" ht="15.75" customHeight="1" thickBot="1" x14ac:dyDescent="0.3">
      <c r="A1390" s="1" t="s">
        <v>1698</v>
      </c>
      <c r="B1390" s="1" t="s">
        <v>6451</v>
      </c>
      <c r="C1390" s="3">
        <v>0</v>
      </c>
      <c r="D1390" s="3" t="s">
        <v>6461</v>
      </c>
      <c r="E1390" s="3" t="s">
        <v>6094</v>
      </c>
      <c r="F1390" s="3">
        <v>6</v>
      </c>
      <c r="G1390" s="1" t="s">
        <v>6053</v>
      </c>
      <c r="H1390" s="1" t="s">
        <v>6112</v>
      </c>
    </row>
    <row r="1391" spans="1:8" ht="15.75" customHeight="1" thickBot="1" x14ac:dyDescent="0.3">
      <c r="A1391" s="1" t="s">
        <v>1689</v>
      </c>
      <c r="B1391" s="1" t="s">
        <v>7405</v>
      </c>
      <c r="C1391" s="3">
        <v>0.1</v>
      </c>
      <c r="D1391" s="3" t="s">
        <v>6229</v>
      </c>
      <c r="E1391" s="3" t="s">
        <v>6114</v>
      </c>
      <c r="F1391" s="3">
        <v>2</v>
      </c>
      <c r="G1391" s="1" t="s">
        <v>6053</v>
      </c>
      <c r="H1391" s="1" t="s">
        <v>6070</v>
      </c>
    </row>
    <row r="1392" spans="1:8" ht="15.75" customHeight="1" thickBot="1" x14ac:dyDescent="0.3">
      <c r="A1392" s="1" t="s">
        <v>1707</v>
      </c>
      <c r="B1392" s="1" t="s">
        <v>7671</v>
      </c>
      <c r="C1392" s="3">
        <v>0</v>
      </c>
      <c r="D1392" s="3" t="s">
        <v>6408</v>
      </c>
      <c r="E1392" s="3" t="s">
        <v>6249</v>
      </c>
      <c r="F1392" s="3">
        <v>2</v>
      </c>
      <c r="G1392" s="1" t="s">
        <v>6053</v>
      </c>
      <c r="H1392" s="1" t="s">
        <v>6063</v>
      </c>
    </row>
    <row r="1393" spans="1:8" ht="15.75" customHeight="1" thickBot="1" x14ac:dyDescent="0.3">
      <c r="A1393" s="1" t="s">
        <v>1707</v>
      </c>
      <c r="B1393" s="1" t="s">
        <v>7672</v>
      </c>
      <c r="C1393" s="3">
        <v>0</v>
      </c>
      <c r="D1393" s="3" t="s">
        <v>6509</v>
      </c>
      <c r="E1393" s="3" t="s">
        <v>6133</v>
      </c>
      <c r="F1393" s="3">
        <v>3</v>
      </c>
      <c r="G1393" s="1" t="s">
        <v>6053</v>
      </c>
      <c r="H1393" s="1" t="s">
        <v>6054</v>
      </c>
    </row>
    <row r="1394" spans="1:8" ht="15.75" customHeight="1" thickBot="1" x14ac:dyDescent="0.3">
      <c r="A1394" s="1" t="s">
        <v>1704</v>
      </c>
      <c r="B1394" s="1" t="s">
        <v>7410</v>
      </c>
      <c r="C1394" s="3">
        <v>0</v>
      </c>
      <c r="D1394" s="3" t="s">
        <v>6256</v>
      </c>
      <c r="E1394" s="3" t="s">
        <v>6133</v>
      </c>
      <c r="F1394" s="3">
        <v>2</v>
      </c>
      <c r="G1394" s="1" t="s">
        <v>6053</v>
      </c>
      <c r="H1394" s="1" t="s">
        <v>6063</v>
      </c>
    </row>
    <row r="1395" spans="1:8" ht="15.75" customHeight="1" thickBot="1" x14ac:dyDescent="0.3">
      <c r="A1395" s="1" t="s">
        <v>1710</v>
      </c>
      <c r="B1395" s="1" t="s">
        <v>6607</v>
      </c>
      <c r="C1395" s="3">
        <v>0</v>
      </c>
      <c r="D1395" s="3" t="s">
        <v>6227</v>
      </c>
      <c r="E1395" s="3" t="s">
        <v>6180</v>
      </c>
      <c r="F1395" s="3">
        <v>5</v>
      </c>
      <c r="G1395" s="1" t="s">
        <v>6053</v>
      </c>
      <c r="H1395" s="1" t="s">
        <v>6116</v>
      </c>
    </row>
    <row r="1396" spans="1:8" ht="15.75" customHeight="1" thickBot="1" x14ac:dyDescent="0.3">
      <c r="A1396" s="1" t="s">
        <v>1710</v>
      </c>
      <c r="B1396" s="1" t="s">
        <v>7408</v>
      </c>
      <c r="C1396" s="3">
        <v>0.1</v>
      </c>
      <c r="D1396" s="3" t="s">
        <v>7673</v>
      </c>
      <c r="E1396" s="3" t="s">
        <v>6144</v>
      </c>
      <c r="F1396" s="3">
        <v>7</v>
      </c>
      <c r="G1396" s="1" t="s">
        <v>6053</v>
      </c>
      <c r="H1396" s="1" t="s">
        <v>6070</v>
      </c>
    </row>
    <row r="1397" spans="1:8" ht="15.75" customHeight="1" thickBot="1" x14ac:dyDescent="0.3">
      <c r="A1397" s="1" t="s">
        <v>1708</v>
      </c>
      <c r="B1397" s="1" t="s">
        <v>7674</v>
      </c>
      <c r="C1397" s="3">
        <v>0.5</v>
      </c>
      <c r="D1397" s="3" t="s">
        <v>6376</v>
      </c>
      <c r="E1397" s="3" t="s">
        <v>6489</v>
      </c>
      <c r="F1397" s="3">
        <v>5</v>
      </c>
      <c r="G1397" s="1" t="s">
        <v>6053</v>
      </c>
      <c r="H1397" s="1" t="s">
        <v>6182</v>
      </c>
    </row>
    <row r="1398" spans="1:8" ht="15.75" customHeight="1" thickBot="1" x14ac:dyDescent="0.3">
      <c r="A1398" s="1" t="s">
        <v>1708</v>
      </c>
      <c r="B1398" s="1" t="s">
        <v>6679</v>
      </c>
      <c r="C1398" s="3">
        <v>0.5</v>
      </c>
      <c r="D1398" s="3" t="s">
        <v>6111</v>
      </c>
      <c r="E1398" s="3" t="s">
        <v>6119</v>
      </c>
      <c r="F1398" s="3">
        <v>1</v>
      </c>
      <c r="G1398" s="1" t="s">
        <v>6053</v>
      </c>
      <c r="H1398" s="1" t="s">
        <v>6082</v>
      </c>
    </row>
    <row r="1399" spans="1:8" ht="15.75" customHeight="1" thickBot="1" x14ac:dyDescent="0.3">
      <c r="A1399" s="1" t="s">
        <v>1708</v>
      </c>
      <c r="B1399" s="1" t="s">
        <v>7675</v>
      </c>
      <c r="C1399" s="3">
        <v>0.5</v>
      </c>
      <c r="D1399" s="3" t="s">
        <v>6292</v>
      </c>
      <c r="E1399" s="3" t="s">
        <v>6377</v>
      </c>
      <c r="F1399" s="3">
        <v>2</v>
      </c>
      <c r="G1399" s="1" t="s">
        <v>6130</v>
      </c>
      <c r="H1399" s="1" t="s">
        <v>6153</v>
      </c>
    </row>
    <row r="1400" spans="1:8" ht="15.75" customHeight="1" thickBot="1" x14ac:dyDescent="0.3">
      <c r="A1400" s="1" t="s">
        <v>1708</v>
      </c>
      <c r="B1400" s="1" t="s">
        <v>7676</v>
      </c>
      <c r="C1400" s="3">
        <v>0.5</v>
      </c>
      <c r="D1400" s="3" t="s">
        <v>7099</v>
      </c>
      <c r="E1400" s="3" t="s">
        <v>7677</v>
      </c>
      <c r="F1400" s="3">
        <v>5</v>
      </c>
      <c r="G1400" s="1" t="s">
        <v>6130</v>
      </c>
      <c r="H1400" s="1" t="s">
        <v>6153</v>
      </c>
    </row>
    <row r="1401" spans="1:8" ht="15.75" customHeight="1" thickBot="1" x14ac:dyDescent="0.3">
      <c r="A1401" s="1" t="s">
        <v>1712</v>
      </c>
      <c r="B1401" s="1" t="s">
        <v>6073</v>
      </c>
      <c r="C1401" s="3">
        <v>0</v>
      </c>
      <c r="D1401" s="3" t="s">
        <v>6077</v>
      </c>
      <c r="E1401" s="3" t="s">
        <v>6274</v>
      </c>
      <c r="F1401" s="3">
        <v>3</v>
      </c>
      <c r="G1401" s="1" t="s">
        <v>6053</v>
      </c>
      <c r="H1401" s="1" t="s">
        <v>6063</v>
      </c>
    </row>
    <row r="1402" spans="1:8" ht="15.75" customHeight="1" thickBot="1" x14ac:dyDescent="0.3">
      <c r="A1402" s="1" t="s">
        <v>1712</v>
      </c>
      <c r="B1402" s="1" t="s">
        <v>7263</v>
      </c>
      <c r="C1402" s="3">
        <v>0</v>
      </c>
      <c r="D1402" s="3" t="s">
        <v>7253</v>
      </c>
      <c r="E1402" s="3" t="s">
        <v>6317</v>
      </c>
      <c r="F1402" s="3">
        <v>10</v>
      </c>
      <c r="G1402" s="1" t="s">
        <v>6053</v>
      </c>
      <c r="H1402" s="1" t="s">
        <v>6116</v>
      </c>
    </row>
    <row r="1403" spans="1:8" ht="15.75" customHeight="1" thickBot="1" x14ac:dyDescent="0.3">
      <c r="A1403" s="1" t="s">
        <v>1712</v>
      </c>
      <c r="B1403" s="1" t="s">
        <v>6210</v>
      </c>
      <c r="C1403" s="3">
        <v>0</v>
      </c>
      <c r="D1403" s="3" t="s">
        <v>6227</v>
      </c>
      <c r="E1403" s="3" t="s">
        <v>6223</v>
      </c>
      <c r="F1403" s="3">
        <v>3</v>
      </c>
      <c r="G1403" s="1" t="s">
        <v>6053</v>
      </c>
      <c r="H1403" s="1" t="s">
        <v>6112</v>
      </c>
    </row>
    <row r="1404" spans="1:8" ht="15.75" customHeight="1" thickBot="1" x14ac:dyDescent="0.3">
      <c r="A1404" s="1" t="s">
        <v>1713</v>
      </c>
      <c r="B1404" s="1" t="s">
        <v>7479</v>
      </c>
      <c r="C1404" s="3">
        <v>0</v>
      </c>
      <c r="D1404" s="3" t="s">
        <v>7099</v>
      </c>
      <c r="E1404" s="3" t="s">
        <v>6480</v>
      </c>
      <c r="F1404" s="3">
        <v>10</v>
      </c>
      <c r="G1404" s="1" t="s">
        <v>6053</v>
      </c>
      <c r="H1404" s="1" t="s">
        <v>6054</v>
      </c>
    </row>
    <row r="1405" spans="1:8" ht="15.75" customHeight="1" thickBot="1" x14ac:dyDescent="0.3">
      <c r="A1405" s="1" t="s">
        <v>1714</v>
      </c>
      <c r="B1405" s="1" t="s">
        <v>7678</v>
      </c>
      <c r="C1405" s="3">
        <v>0.1</v>
      </c>
      <c r="D1405" s="3" t="s">
        <v>6466</v>
      </c>
      <c r="E1405" s="3" t="s">
        <v>6583</v>
      </c>
      <c r="F1405" s="3">
        <v>2</v>
      </c>
      <c r="G1405" s="1" t="s">
        <v>6130</v>
      </c>
      <c r="H1405" s="1" t="s">
        <v>6153</v>
      </c>
    </row>
    <row r="1406" spans="1:8" ht="15.75" customHeight="1" thickBot="1" x14ac:dyDescent="0.3">
      <c r="A1406" s="1" t="s">
        <v>1715</v>
      </c>
      <c r="B1406" s="1" t="s">
        <v>7679</v>
      </c>
      <c r="C1406" s="3">
        <v>0</v>
      </c>
      <c r="D1406" s="3" t="s">
        <v>7062</v>
      </c>
      <c r="E1406" s="3" t="s">
        <v>6360</v>
      </c>
      <c r="F1406" s="3">
        <v>3</v>
      </c>
      <c r="G1406" s="1" t="s">
        <v>6058</v>
      </c>
      <c r="H1406" s="1" t="s">
        <v>6218</v>
      </c>
    </row>
    <row r="1407" spans="1:8" ht="15.75" customHeight="1" thickBot="1" x14ac:dyDescent="0.3">
      <c r="A1407" s="1" t="s">
        <v>1715</v>
      </c>
      <c r="B1407" s="1" t="s">
        <v>7680</v>
      </c>
      <c r="C1407" s="3">
        <v>0</v>
      </c>
      <c r="D1407" s="3" t="s">
        <v>7122</v>
      </c>
      <c r="E1407" s="3" t="s">
        <v>6114</v>
      </c>
      <c r="F1407" s="3">
        <v>7</v>
      </c>
      <c r="G1407" s="1" t="s">
        <v>6053</v>
      </c>
      <c r="H1407" s="1" t="s">
        <v>6112</v>
      </c>
    </row>
    <row r="1408" spans="1:8" ht="15.75" customHeight="1" thickBot="1" x14ac:dyDescent="0.3">
      <c r="A1408" s="1" t="s">
        <v>1715</v>
      </c>
      <c r="B1408" s="1" t="s">
        <v>7681</v>
      </c>
      <c r="C1408" s="3">
        <v>0</v>
      </c>
      <c r="D1408" s="3" t="s">
        <v>6949</v>
      </c>
      <c r="E1408" s="3" t="s">
        <v>6098</v>
      </c>
      <c r="F1408" s="3">
        <v>7</v>
      </c>
      <c r="G1408" s="1" t="s">
        <v>6053</v>
      </c>
      <c r="H1408" s="1" t="s">
        <v>6054</v>
      </c>
    </row>
    <row r="1409" spans="1:8" ht="15.75" customHeight="1" thickBot="1" x14ac:dyDescent="0.3">
      <c r="A1409" s="1" t="s">
        <v>1715</v>
      </c>
      <c r="B1409" s="1" t="s">
        <v>6238</v>
      </c>
      <c r="C1409" s="3">
        <v>0.1</v>
      </c>
      <c r="D1409" s="3" t="s">
        <v>7682</v>
      </c>
      <c r="E1409" s="3" t="s">
        <v>6360</v>
      </c>
      <c r="F1409" s="3">
        <v>7</v>
      </c>
      <c r="G1409" s="1" t="s">
        <v>6053</v>
      </c>
      <c r="H1409" s="1" t="s">
        <v>6070</v>
      </c>
    </row>
    <row r="1410" spans="1:8" ht="15.75" customHeight="1" thickBot="1" x14ac:dyDescent="0.3">
      <c r="A1410" s="1" t="s">
        <v>1717</v>
      </c>
      <c r="B1410" s="1" t="s">
        <v>6713</v>
      </c>
      <c r="C1410" s="3">
        <v>0.5</v>
      </c>
      <c r="D1410" s="3" t="s">
        <v>7683</v>
      </c>
      <c r="E1410" s="3" t="s">
        <v>7684</v>
      </c>
      <c r="F1410" s="3">
        <v>7</v>
      </c>
      <c r="G1410" s="1" t="s">
        <v>6130</v>
      </c>
      <c r="H1410" s="1" t="s">
        <v>6188</v>
      </c>
    </row>
    <row r="1411" spans="1:8" ht="15.75" customHeight="1" thickBot="1" x14ac:dyDescent="0.3">
      <c r="A1411" s="1" t="s">
        <v>1717</v>
      </c>
      <c r="B1411" s="1" t="s">
        <v>7544</v>
      </c>
      <c r="C1411" s="3">
        <v>0.5</v>
      </c>
      <c r="D1411" s="3" t="s">
        <v>6314</v>
      </c>
      <c r="E1411" s="3" t="s">
        <v>6904</v>
      </c>
      <c r="F1411" s="3">
        <v>2</v>
      </c>
      <c r="G1411" s="1" t="s">
        <v>6130</v>
      </c>
      <c r="H1411" s="1" t="s">
        <v>6131</v>
      </c>
    </row>
    <row r="1412" spans="1:8" ht="15.75" customHeight="1" thickBot="1" x14ac:dyDescent="0.3">
      <c r="A1412" s="1" t="s">
        <v>1717</v>
      </c>
      <c r="B1412" s="1" t="s">
        <v>7473</v>
      </c>
      <c r="C1412" s="3">
        <v>0.5</v>
      </c>
      <c r="D1412" s="3" t="s">
        <v>7685</v>
      </c>
      <c r="E1412" s="3" t="s">
        <v>7686</v>
      </c>
      <c r="F1412" s="3">
        <v>3</v>
      </c>
      <c r="G1412" s="1" t="s">
        <v>6130</v>
      </c>
      <c r="H1412" s="1" t="s">
        <v>6153</v>
      </c>
    </row>
    <row r="1413" spans="1:8" ht="15.75" customHeight="1" thickBot="1" x14ac:dyDescent="0.3">
      <c r="A1413" s="1" t="s">
        <v>1718</v>
      </c>
      <c r="B1413" s="1" t="s">
        <v>7687</v>
      </c>
      <c r="C1413" s="3">
        <v>0</v>
      </c>
      <c r="D1413" s="3" t="s">
        <v>6461</v>
      </c>
      <c r="E1413" s="3" t="s">
        <v>6094</v>
      </c>
      <c r="F1413" s="3">
        <v>4</v>
      </c>
      <c r="G1413" s="1" t="s">
        <v>6053</v>
      </c>
      <c r="H1413" s="1" t="s">
        <v>6116</v>
      </c>
    </row>
    <row r="1414" spans="1:8" ht="15.75" customHeight="1" thickBot="1" x14ac:dyDescent="0.3">
      <c r="A1414" s="1" t="s">
        <v>1732</v>
      </c>
      <c r="B1414" s="1" t="s">
        <v>7688</v>
      </c>
      <c r="C1414" s="3">
        <v>0.5</v>
      </c>
      <c r="D1414" s="3" t="s">
        <v>7689</v>
      </c>
      <c r="E1414" s="3" t="s">
        <v>7690</v>
      </c>
      <c r="F1414" s="3">
        <v>6</v>
      </c>
      <c r="G1414" s="1" t="s">
        <v>6058</v>
      </c>
      <c r="H1414" s="1" t="s">
        <v>6095</v>
      </c>
    </row>
    <row r="1415" spans="1:8" ht="15.75" customHeight="1" thickBot="1" x14ac:dyDescent="0.3">
      <c r="A1415" s="1" t="s">
        <v>1725</v>
      </c>
      <c r="B1415" s="1" t="s">
        <v>7024</v>
      </c>
      <c r="C1415" s="3">
        <v>0</v>
      </c>
      <c r="D1415" s="3" t="s">
        <v>6482</v>
      </c>
      <c r="E1415" s="3" t="s">
        <v>7011</v>
      </c>
      <c r="F1415" s="3">
        <v>2</v>
      </c>
      <c r="G1415" s="1" t="s">
        <v>6058</v>
      </c>
      <c r="H1415" s="1" t="s">
        <v>6059</v>
      </c>
    </row>
    <row r="1416" spans="1:8" ht="15.75" customHeight="1" thickBot="1" x14ac:dyDescent="0.3">
      <c r="A1416" s="1" t="s">
        <v>1727</v>
      </c>
      <c r="B1416" s="1" t="s">
        <v>7000</v>
      </c>
      <c r="C1416" s="3">
        <v>0</v>
      </c>
      <c r="D1416" s="3" t="s">
        <v>6502</v>
      </c>
      <c r="E1416" s="3" t="s">
        <v>6180</v>
      </c>
      <c r="F1416" s="3">
        <v>3</v>
      </c>
      <c r="G1416" s="1" t="s">
        <v>6053</v>
      </c>
      <c r="H1416" s="1" t="s">
        <v>6112</v>
      </c>
    </row>
    <row r="1417" spans="1:8" ht="15.75" customHeight="1" thickBot="1" x14ac:dyDescent="0.3">
      <c r="A1417" s="1" t="s">
        <v>1727</v>
      </c>
      <c r="B1417" s="1" t="s">
        <v>7691</v>
      </c>
      <c r="C1417" s="3">
        <v>0</v>
      </c>
      <c r="D1417" s="3" t="s">
        <v>6393</v>
      </c>
      <c r="E1417" s="3" t="s">
        <v>7297</v>
      </c>
      <c r="F1417" s="3">
        <v>2</v>
      </c>
      <c r="G1417" s="1" t="s">
        <v>6130</v>
      </c>
      <c r="H1417" s="1" t="s">
        <v>6153</v>
      </c>
    </row>
    <row r="1418" spans="1:8" ht="15.75" customHeight="1" thickBot="1" x14ac:dyDescent="0.3">
      <c r="A1418" s="1" t="s">
        <v>1729</v>
      </c>
      <c r="B1418" s="1" t="s">
        <v>7692</v>
      </c>
      <c r="C1418" s="3">
        <v>0</v>
      </c>
      <c r="D1418" s="3" t="s">
        <v>7693</v>
      </c>
      <c r="E1418" s="3" t="s">
        <v>7694</v>
      </c>
      <c r="F1418" s="3">
        <v>7</v>
      </c>
      <c r="G1418" s="1" t="s">
        <v>6058</v>
      </c>
      <c r="H1418" s="1" t="s">
        <v>6102</v>
      </c>
    </row>
    <row r="1419" spans="1:8" ht="15.75" customHeight="1" thickBot="1" x14ac:dyDescent="0.3">
      <c r="A1419" s="1" t="s">
        <v>1722</v>
      </c>
      <c r="B1419" s="1" t="s">
        <v>7206</v>
      </c>
      <c r="C1419" s="3">
        <v>0</v>
      </c>
      <c r="D1419" s="3" t="s">
        <v>6256</v>
      </c>
      <c r="E1419" s="3" t="s">
        <v>6094</v>
      </c>
      <c r="F1419" s="3">
        <v>2</v>
      </c>
      <c r="G1419" s="1" t="s">
        <v>6053</v>
      </c>
      <c r="H1419" s="1" t="s">
        <v>6063</v>
      </c>
    </row>
    <row r="1420" spans="1:8" ht="15.75" customHeight="1" thickBot="1" x14ac:dyDescent="0.3">
      <c r="A1420" s="1" t="s">
        <v>1722</v>
      </c>
      <c r="B1420" s="1" t="s">
        <v>7695</v>
      </c>
      <c r="C1420" s="3">
        <v>0</v>
      </c>
      <c r="D1420" s="3" t="s">
        <v>6834</v>
      </c>
      <c r="E1420" s="3" t="s">
        <v>6072</v>
      </c>
      <c r="F1420" s="3">
        <v>5</v>
      </c>
      <c r="G1420" s="1" t="s">
        <v>6053</v>
      </c>
      <c r="H1420" s="1" t="s">
        <v>6163</v>
      </c>
    </row>
    <row r="1421" spans="1:8" ht="15.75" customHeight="1" thickBot="1" x14ac:dyDescent="0.3">
      <c r="A1421" s="1" t="s">
        <v>1721</v>
      </c>
      <c r="B1421" s="1" t="s">
        <v>7696</v>
      </c>
      <c r="C1421" s="3">
        <v>0</v>
      </c>
      <c r="D1421" s="3" t="s">
        <v>6094</v>
      </c>
      <c r="E1421" s="3" t="s">
        <v>6081</v>
      </c>
      <c r="F1421" s="3">
        <v>1</v>
      </c>
      <c r="G1421" s="1" t="s">
        <v>6053</v>
      </c>
      <c r="H1421" s="1" t="s">
        <v>6063</v>
      </c>
    </row>
    <row r="1422" spans="1:8" ht="15.75" customHeight="1" thickBot="1" x14ac:dyDescent="0.3">
      <c r="A1422" s="1" t="s">
        <v>1721</v>
      </c>
      <c r="B1422" s="1" t="s">
        <v>7132</v>
      </c>
      <c r="C1422" s="3">
        <v>0.1</v>
      </c>
      <c r="D1422" s="3" t="s">
        <v>6915</v>
      </c>
      <c r="E1422" s="3" t="s">
        <v>6927</v>
      </c>
      <c r="F1422" s="3">
        <v>4</v>
      </c>
      <c r="G1422" s="1" t="s">
        <v>6053</v>
      </c>
      <c r="H1422" s="1" t="s">
        <v>6070</v>
      </c>
    </row>
    <row r="1423" spans="1:8" ht="15.75" customHeight="1" thickBot="1" x14ac:dyDescent="0.3">
      <c r="A1423" s="1" t="s">
        <v>1729</v>
      </c>
      <c r="B1423" s="1" t="s">
        <v>6247</v>
      </c>
      <c r="C1423" s="3">
        <v>0</v>
      </c>
      <c r="D1423" s="3" t="s">
        <v>7697</v>
      </c>
      <c r="E1423" s="3" t="s">
        <v>7698</v>
      </c>
      <c r="F1423" s="3">
        <v>9</v>
      </c>
      <c r="G1423" s="1" t="s">
        <v>6130</v>
      </c>
      <c r="H1423" s="1" t="s">
        <v>6167</v>
      </c>
    </row>
    <row r="1424" spans="1:8" ht="15.75" customHeight="1" thickBot="1" x14ac:dyDescent="0.3">
      <c r="A1424" s="1" t="s">
        <v>1734</v>
      </c>
      <c r="B1424" s="1" t="s">
        <v>7699</v>
      </c>
      <c r="C1424" s="3">
        <v>0</v>
      </c>
      <c r="D1424" s="3" t="s">
        <v>6062</v>
      </c>
      <c r="E1424" s="3" t="s">
        <v>6223</v>
      </c>
      <c r="F1424" s="3">
        <v>2</v>
      </c>
      <c r="G1424" s="1" t="s">
        <v>6053</v>
      </c>
      <c r="H1424" s="1" t="s">
        <v>6116</v>
      </c>
    </row>
    <row r="1425" spans="1:8" ht="15.75" customHeight="1" thickBot="1" x14ac:dyDescent="0.3">
      <c r="A1425" s="1" t="s">
        <v>1734</v>
      </c>
      <c r="B1425" s="1" t="s">
        <v>7515</v>
      </c>
      <c r="C1425" s="3">
        <v>0</v>
      </c>
      <c r="D1425" s="3" t="s">
        <v>6229</v>
      </c>
      <c r="E1425" s="3" t="s">
        <v>6110</v>
      </c>
      <c r="F1425" s="3">
        <v>4</v>
      </c>
      <c r="G1425" s="1" t="s">
        <v>6053</v>
      </c>
      <c r="H1425" s="1" t="s">
        <v>6054</v>
      </c>
    </row>
    <row r="1426" spans="1:8" ht="15.75" customHeight="1" thickBot="1" x14ac:dyDescent="0.3">
      <c r="A1426" s="1" t="s">
        <v>1734</v>
      </c>
      <c r="B1426" s="1" t="s">
        <v>7700</v>
      </c>
      <c r="C1426" s="3">
        <v>0</v>
      </c>
      <c r="D1426" s="3" t="s">
        <v>6673</v>
      </c>
      <c r="E1426" s="3" t="s">
        <v>6209</v>
      </c>
      <c r="F1426" s="3">
        <v>2</v>
      </c>
      <c r="G1426" s="1" t="s">
        <v>6053</v>
      </c>
      <c r="H1426" s="1" t="s">
        <v>6163</v>
      </c>
    </row>
    <row r="1427" spans="1:8" ht="15.75" customHeight="1" thickBot="1" x14ac:dyDescent="0.3">
      <c r="A1427" s="1" t="s">
        <v>1743</v>
      </c>
      <c r="B1427" s="1" t="s">
        <v>7701</v>
      </c>
      <c r="C1427" s="3">
        <v>0.4</v>
      </c>
      <c r="D1427" s="3" t="s">
        <v>7169</v>
      </c>
      <c r="E1427" s="3" t="s">
        <v>6493</v>
      </c>
      <c r="F1427" s="3">
        <v>4</v>
      </c>
      <c r="G1427" s="1" t="s">
        <v>6130</v>
      </c>
      <c r="H1427" s="1" t="s">
        <v>6153</v>
      </c>
    </row>
    <row r="1428" spans="1:8" ht="15.75" customHeight="1" thickBot="1" x14ac:dyDescent="0.3">
      <c r="A1428" s="1" t="s">
        <v>1736</v>
      </c>
      <c r="B1428" s="1" t="s">
        <v>7135</v>
      </c>
      <c r="C1428" s="3">
        <v>0</v>
      </c>
      <c r="D1428" s="3" t="s">
        <v>6677</v>
      </c>
      <c r="E1428" s="3" t="s">
        <v>6111</v>
      </c>
      <c r="F1428" s="3">
        <v>2</v>
      </c>
      <c r="G1428" s="1" t="s">
        <v>6053</v>
      </c>
      <c r="H1428" s="1" t="s">
        <v>6063</v>
      </c>
    </row>
    <row r="1429" spans="1:8" ht="15.75" customHeight="1" thickBot="1" x14ac:dyDescent="0.3">
      <c r="A1429" s="1" t="s">
        <v>1736</v>
      </c>
      <c r="B1429" s="1" t="s">
        <v>6224</v>
      </c>
      <c r="C1429" s="3">
        <v>0</v>
      </c>
      <c r="D1429" s="3" t="s">
        <v>6225</v>
      </c>
      <c r="E1429" s="3" t="s">
        <v>6098</v>
      </c>
      <c r="F1429" s="3">
        <v>4</v>
      </c>
      <c r="G1429" s="1" t="s">
        <v>6053</v>
      </c>
      <c r="H1429" s="1" t="s">
        <v>6116</v>
      </c>
    </row>
    <row r="1430" spans="1:8" ht="15.75" customHeight="1" thickBot="1" x14ac:dyDescent="0.3">
      <c r="A1430" s="1" t="s">
        <v>1736</v>
      </c>
      <c r="B1430" s="1" t="s">
        <v>7094</v>
      </c>
      <c r="C1430" s="3">
        <v>0</v>
      </c>
      <c r="D1430" s="3" t="s">
        <v>6509</v>
      </c>
      <c r="E1430" s="3" t="s">
        <v>6062</v>
      </c>
      <c r="F1430" s="3">
        <v>9</v>
      </c>
      <c r="G1430" s="1" t="s">
        <v>6053</v>
      </c>
      <c r="H1430" s="1" t="s">
        <v>6116</v>
      </c>
    </row>
    <row r="1431" spans="1:8" ht="15.75" customHeight="1" thickBot="1" x14ac:dyDescent="0.3">
      <c r="A1431" s="1" t="s">
        <v>1736</v>
      </c>
      <c r="B1431" s="1" t="s">
        <v>6682</v>
      </c>
      <c r="C1431" s="3">
        <v>0</v>
      </c>
      <c r="D1431" s="3" t="s">
        <v>6496</v>
      </c>
      <c r="E1431" s="3" t="s">
        <v>6351</v>
      </c>
      <c r="F1431" s="3">
        <v>2</v>
      </c>
      <c r="G1431" s="1" t="s">
        <v>6053</v>
      </c>
      <c r="H1431" s="1" t="s">
        <v>6116</v>
      </c>
    </row>
    <row r="1432" spans="1:8" ht="15.75" customHeight="1" thickBot="1" x14ac:dyDescent="0.3">
      <c r="A1432" s="1" t="s">
        <v>1736</v>
      </c>
      <c r="B1432" s="1" t="s">
        <v>6616</v>
      </c>
      <c r="C1432" s="3">
        <v>0</v>
      </c>
      <c r="D1432" s="3" t="s">
        <v>6858</v>
      </c>
      <c r="E1432" s="3" t="s">
        <v>6227</v>
      </c>
      <c r="F1432" s="3">
        <v>3</v>
      </c>
      <c r="G1432" s="1" t="s">
        <v>6053</v>
      </c>
      <c r="H1432" s="1" t="s">
        <v>6070</v>
      </c>
    </row>
    <row r="1433" spans="1:8" ht="15.75" customHeight="1" thickBot="1" x14ac:dyDescent="0.3">
      <c r="A1433" s="1" t="s">
        <v>1736</v>
      </c>
      <c r="B1433" s="1" t="s">
        <v>7702</v>
      </c>
      <c r="C1433" s="3">
        <v>0</v>
      </c>
      <c r="D1433" s="3" t="s">
        <v>6262</v>
      </c>
      <c r="E1433" s="3" t="s">
        <v>6213</v>
      </c>
      <c r="F1433" s="3">
        <v>4</v>
      </c>
      <c r="G1433" s="1" t="s">
        <v>6053</v>
      </c>
      <c r="H1433" s="1" t="s">
        <v>6163</v>
      </c>
    </row>
    <row r="1434" spans="1:8" ht="15.75" customHeight="1" thickBot="1" x14ac:dyDescent="0.3">
      <c r="A1434" s="1" t="s">
        <v>1736</v>
      </c>
      <c r="B1434" s="1" t="s">
        <v>7703</v>
      </c>
      <c r="C1434" s="3">
        <v>0</v>
      </c>
      <c r="D1434" s="3" t="s">
        <v>7704</v>
      </c>
      <c r="E1434" s="3" t="s">
        <v>6480</v>
      </c>
      <c r="F1434" s="3">
        <v>2</v>
      </c>
      <c r="G1434" s="1" t="s">
        <v>6130</v>
      </c>
      <c r="H1434" s="1" t="s">
        <v>6167</v>
      </c>
    </row>
    <row r="1435" spans="1:8" ht="15.75" customHeight="1" thickBot="1" x14ac:dyDescent="0.3">
      <c r="A1435" s="1" t="s">
        <v>1738</v>
      </c>
      <c r="B1435" s="1" t="s">
        <v>6412</v>
      </c>
      <c r="C1435" s="3">
        <v>0</v>
      </c>
      <c r="D1435" s="3" t="s">
        <v>6107</v>
      </c>
      <c r="E1435" s="3" t="s">
        <v>6396</v>
      </c>
      <c r="F1435" s="3">
        <v>3</v>
      </c>
      <c r="G1435" s="1" t="s">
        <v>6053</v>
      </c>
      <c r="H1435" s="1" t="s">
        <v>6063</v>
      </c>
    </row>
    <row r="1436" spans="1:8" ht="15.75" customHeight="1" thickBot="1" x14ac:dyDescent="0.3">
      <c r="A1436" s="1" t="s">
        <v>1738</v>
      </c>
      <c r="B1436" s="1" t="s">
        <v>7705</v>
      </c>
      <c r="C1436" s="3">
        <v>0</v>
      </c>
      <c r="D1436" s="3" t="s">
        <v>6925</v>
      </c>
      <c r="E1436" s="3" t="s">
        <v>6368</v>
      </c>
      <c r="F1436" s="3">
        <v>5</v>
      </c>
      <c r="G1436" s="1" t="s">
        <v>6053</v>
      </c>
      <c r="H1436" s="1" t="s">
        <v>6116</v>
      </c>
    </row>
    <row r="1437" spans="1:8" ht="15.75" customHeight="1" thickBot="1" x14ac:dyDescent="0.3">
      <c r="A1437" s="1" t="s">
        <v>1738</v>
      </c>
      <c r="B1437" s="1" t="s">
        <v>7706</v>
      </c>
      <c r="C1437" s="3">
        <v>0</v>
      </c>
      <c r="D1437" s="3" t="s">
        <v>6557</v>
      </c>
      <c r="E1437" s="3" t="s">
        <v>6230</v>
      </c>
      <c r="F1437" s="3">
        <v>4</v>
      </c>
      <c r="G1437" s="1" t="s">
        <v>6053</v>
      </c>
      <c r="H1437" s="1" t="s">
        <v>6082</v>
      </c>
    </row>
    <row r="1438" spans="1:8" ht="15.75" customHeight="1" thickBot="1" x14ac:dyDescent="0.3">
      <c r="A1438" s="1" t="s">
        <v>1738</v>
      </c>
      <c r="B1438" s="1" t="s">
        <v>7419</v>
      </c>
      <c r="C1438" s="3">
        <v>0.1</v>
      </c>
      <c r="D1438" s="3" t="s">
        <v>7707</v>
      </c>
      <c r="E1438" s="3" t="s">
        <v>7708</v>
      </c>
      <c r="F1438" s="3">
        <v>7</v>
      </c>
      <c r="G1438" s="1" t="s">
        <v>6053</v>
      </c>
      <c r="H1438" s="1" t="s">
        <v>6070</v>
      </c>
    </row>
    <row r="1439" spans="1:8" ht="15.75" customHeight="1" thickBot="1" x14ac:dyDescent="0.3">
      <c r="A1439" s="1" t="s">
        <v>1738</v>
      </c>
      <c r="B1439" s="1" t="s">
        <v>7597</v>
      </c>
      <c r="C1439" s="3">
        <v>0.15</v>
      </c>
      <c r="D1439" s="3" t="s">
        <v>7709</v>
      </c>
      <c r="E1439" s="3" t="s">
        <v>6492</v>
      </c>
      <c r="F1439" s="3">
        <v>4</v>
      </c>
      <c r="G1439" s="1" t="s">
        <v>6130</v>
      </c>
      <c r="H1439" s="1" t="s">
        <v>6153</v>
      </c>
    </row>
    <row r="1440" spans="1:8" ht="15.75" customHeight="1" thickBot="1" x14ac:dyDescent="0.3">
      <c r="A1440" s="1" t="s">
        <v>1741</v>
      </c>
      <c r="B1440" s="1" t="s">
        <v>7710</v>
      </c>
      <c r="C1440" s="3">
        <v>0.5</v>
      </c>
      <c r="D1440" s="3" t="s">
        <v>6286</v>
      </c>
      <c r="E1440" s="3" t="s">
        <v>7711</v>
      </c>
      <c r="F1440" s="3">
        <v>3</v>
      </c>
      <c r="G1440" s="1" t="s">
        <v>6130</v>
      </c>
      <c r="H1440" s="1" t="s">
        <v>6153</v>
      </c>
    </row>
    <row r="1441" spans="1:8" ht="15.75" customHeight="1" thickBot="1" x14ac:dyDescent="0.3">
      <c r="A1441" s="1" t="s">
        <v>1748</v>
      </c>
      <c r="B1441" s="1" t="s">
        <v>7206</v>
      </c>
      <c r="C1441" s="3">
        <v>0.1</v>
      </c>
      <c r="D1441" s="3" t="s">
        <v>6068</v>
      </c>
      <c r="E1441" s="3" t="s">
        <v>6223</v>
      </c>
      <c r="F1441" s="3">
        <v>1</v>
      </c>
      <c r="G1441" s="1" t="s">
        <v>6053</v>
      </c>
      <c r="H1441" s="1" t="s">
        <v>6063</v>
      </c>
    </row>
    <row r="1442" spans="1:8" ht="15.75" customHeight="1" thickBot="1" x14ac:dyDescent="0.3">
      <c r="A1442" s="1" t="s">
        <v>1748</v>
      </c>
      <c r="B1442" s="1" t="s">
        <v>6462</v>
      </c>
      <c r="C1442" s="3">
        <v>0.1</v>
      </c>
      <c r="D1442" s="3" t="s">
        <v>6555</v>
      </c>
      <c r="E1442" s="3" t="s">
        <v>6463</v>
      </c>
      <c r="F1442" s="3">
        <v>3</v>
      </c>
      <c r="G1442" s="1" t="s">
        <v>6130</v>
      </c>
      <c r="H1442" s="1" t="s">
        <v>6153</v>
      </c>
    </row>
    <row r="1443" spans="1:8" ht="15.75" customHeight="1" thickBot="1" x14ac:dyDescent="0.3">
      <c r="A1443" s="1" t="s">
        <v>1751</v>
      </c>
      <c r="B1443" s="1" t="s">
        <v>6399</v>
      </c>
      <c r="C1443" s="3">
        <v>0.5</v>
      </c>
      <c r="D1443" s="3" t="s">
        <v>6400</v>
      </c>
      <c r="E1443" s="3" t="s">
        <v>7712</v>
      </c>
      <c r="F1443" s="3">
        <v>6</v>
      </c>
      <c r="G1443" s="1" t="s">
        <v>6058</v>
      </c>
      <c r="H1443" s="1" t="s">
        <v>6059</v>
      </c>
    </row>
    <row r="1444" spans="1:8" ht="15.75" customHeight="1" thickBot="1" x14ac:dyDescent="0.3">
      <c r="A1444" s="1" t="s">
        <v>1749</v>
      </c>
      <c r="B1444" s="1" t="s">
        <v>7713</v>
      </c>
      <c r="C1444" s="3">
        <v>0</v>
      </c>
      <c r="D1444" s="3" t="s">
        <v>7221</v>
      </c>
      <c r="E1444" s="3" t="s">
        <v>7714</v>
      </c>
      <c r="F1444" s="3">
        <v>3</v>
      </c>
      <c r="G1444" s="1" t="s">
        <v>6058</v>
      </c>
      <c r="H1444" s="1" t="s">
        <v>6059</v>
      </c>
    </row>
    <row r="1445" spans="1:8" ht="15.75" customHeight="1" thickBot="1" x14ac:dyDescent="0.3">
      <c r="A1445" s="1" t="s">
        <v>1746</v>
      </c>
      <c r="B1445" s="1" t="s">
        <v>7556</v>
      </c>
      <c r="C1445" s="3">
        <v>0</v>
      </c>
      <c r="D1445" s="3" t="s">
        <v>6396</v>
      </c>
      <c r="E1445" s="3" t="s">
        <v>6094</v>
      </c>
      <c r="F1445" s="3">
        <v>3</v>
      </c>
      <c r="G1445" s="1" t="s">
        <v>6053</v>
      </c>
      <c r="H1445" s="1" t="s">
        <v>6112</v>
      </c>
    </row>
    <row r="1446" spans="1:8" ht="15.75" customHeight="1" thickBot="1" x14ac:dyDescent="0.3">
      <c r="A1446" s="1" t="s">
        <v>1746</v>
      </c>
      <c r="B1446" s="1" t="s">
        <v>7715</v>
      </c>
      <c r="C1446" s="3">
        <v>0</v>
      </c>
      <c r="D1446" s="3" t="s">
        <v>6206</v>
      </c>
      <c r="E1446" s="3" t="s">
        <v>6180</v>
      </c>
      <c r="F1446" s="3">
        <v>8</v>
      </c>
      <c r="G1446" s="1" t="s">
        <v>6053</v>
      </c>
      <c r="H1446" s="1" t="s">
        <v>6112</v>
      </c>
    </row>
    <row r="1447" spans="1:8" ht="15.75" customHeight="1" thickBot="1" x14ac:dyDescent="0.3">
      <c r="A1447" s="1" t="s">
        <v>1751</v>
      </c>
      <c r="B1447" s="1" t="s">
        <v>6342</v>
      </c>
      <c r="C1447" s="3">
        <v>0.5</v>
      </c>
      <c r="D1447" s="3" t="s">
        <v>6281</v>
      </c>
      <c r="E1447" s="3" t="s">
        <v>6489</v>
      </c>
      <c r="F1447" s="3">
        <v>2</v>
      </c>
      <c r="G1447" s="1" t="s">
        <v>6053</v>
      </c>
      <c r="H1447" s="1" t="s">
        <v>6063</v>
      </c>
    </row>
    <row r="1448" spans="1:8" ht="15.75" customHeight="1" thickBot="1" x14ac:dyDescent="0.3">
      <c r="A1448" s="1" t="s">
        <v>1749</v>
      </c>
      <c r="B1448" s="1" t="s">
        <v>6645</v>
      </c>
      <c r="C1448" s="3">
        <v>0</v>
      </c>
      <c r="D1448" s="3" t="s">
        <v>6544</v>
      </c>
      <c r="E1448" s="3" t="s">
        <v>6289</v>
      </c>
      <c r="F1448" s="3">
        <v>5</v>
      </c>
      <c r="G1448" s="1" t="s">
        <v>6053</v>
      </c>
      <c r="H1448" s="1" t="s">
        <v>6063</v>
      </c>
    </row>
    <row r="1449" spans="1:8" ht="15.75" customHeight="1" thickBot="1" x14ac:dyDescent="0.3">
      <c r="A1449" s="1" t="s">
        <v>1749</v>
      </c>
      <c r="B1449" s="1" t="s">
        <v>6761</v>
      </c>
      <c r="C1449" s="3">
        <v>0</v>
      </c>
      <c r="D1449" s="3" t="s">
        <v>7253</v>
      </c>
      <c r="E1449" s="3" t="s">
        <v>6230</v>
      </c>
      <c r="F1449" s="3">
        <v>5</v>
      </c>
      <c r="G1449" s="1" t="s">
        <v>6053</v>
      </c>
      <c r="H1449" s="1" t="s">
        <v>6116</v>
      </c>
    </row>
    <row r="1450" spans="1:8" ht="15.75" customHeight="1" thickBot="1" x14ac:dyDescent="0.3">
      <c r="A1450" s="1" t="s">
        <v>1749</v>
      </c>
      <c r="B1450" s="1" t="s">
        <v>7244</v>
      </c>
      <c r="C1450" s="3">
        <v>0</v>
      </c>
      <c r="D1450" s="3" t="s">
        <v>6141</v>
      </c>
      <c r="E1450" s="3" t="s">
        <v>6249</v>
      </c>
      <c r="F1450" s="3">
        <v>7</v>
      </c>
      <c r="G1450" s="1" t="s">
        <v>6053</v>
      </c>
      <c r="H1450" s="1" t="s">
        <v>6116</v>
      </c>
    </row>
    <row r="1451" spans="1:8" ht="15.75" customHeight="1" thickBot="1" x14ac:dyDescent="0.3">
      <c r="A1451" s="1" t="s">
        <v>1747</v>
      </c>
      <c r="B1451" s="1" t="s">
        <v>7716</v>
      </c>
      <c r="C1451" s="3">
        <v>0.1</v>
      </c>
      <c r="D1451" s="3" t="s">
        <v>7717</v>
      </c>
      <c r="E1451" s="3" t="s">
        <v>7369</v>
      </c>
      <c r="F1451" s="3">
        <v>4</v>
      </c>
      <c r="G1451" s="1" t="s">
        <v>6058</v>
      </c>
      <c r="H1451" s="1" t="s">
        <v>6095</v>
      </c>
    </row>
    <row r="1452" spans="1:8" ht="15.75" customHeight="1" thickBot="1" x14ac:dyDescent="0.3">
      <c r="A1452" s="1" t="s">
        <v>1747</v>
      </c>
      <c r="B1452" s="1" t="s">
        <v>7618</v>
      </c>
      <c r="C1452" s="3">
        <v>0</v>
      </c>
      <c r="D1452" s="3" t="s">
        <v>6274</v>
      </c>
      <c r="E1452" s="3" t="s">
        <v>6068</v>
      </c>
      <c r="F1452" s="3">
        <v>2</v>
      </c>
      <c r="G1452" s="1" t="s">
        <v>6053</v>
      </c>
      <c r="H1452" s="1" t="s">
        <v>6116</v>
      </c>
    </row>
    <row r="1453" spans="1:8" ht="15.75" customHeight="1" thickBot="1" x14ac:dyDescent="0.3">
      <c r="A1453" s="1" t="s">
        <v>1754</v>
      </c>
      <c r="B1453" s="1" t="s">
        <v>6445</v>
      </c>
      <c r="C1453" s="3">
        <v>0</v>
      </c>
      <c r="D1453" s="3" t="s">
        <v>6302</v>
      </c>
      <c r="E1453" s="3" t="s">
        <v>6105</v>
      </c>
      <c r="F1453" s="3">
        <v>2</v>
      </c>
      <c r="G1453" s="1" t="s">
        <v>6053</v>
      </c>
      <c r="H1453" s="1" t="s">
        <v>6063</v>
      </c>
    </row>
    <row r="1454" spans="1:8" ht="15.75" customHeight="1" thickBot="1" x14ac:dyDescent="0.3">
      <c r="A1454" s="1" t="s">
        <v>1754</v>
      </c>
      <c r="B1454" s="1" t="s">
        <v>7718</v>
      </c>
      <c r="C1454" s="3">
        <v>0.1</v>
      </c>
      <c r="D1454" s="3" t="s">
        <v>6266</v>
      </c>
      <c r="E1454" s="3" t="s">
        <v>6471</v>
      </c>
      <c r="F1454" s="3">
        <v>2</v>
      </c>
      <c r="G1454" s="1" t="s">
        <v>6053</v>
      </c>
      <c r="H1454" s="1" t="s">
        <v>6070</v>
      </c>
    </row>
    <row r="1455" spans="1:8" ht="15.75" customHeight="1" thickBot="1" x14ac:dyDescent="0.3">
      <c r="A1455" s="1" t="s">
        <v>1756</v>
      </c>
      <c r="B1455" s="1" t="s">
        <v>7719</v>
      </c>
      <c r="C1455" s="3">
        <v>0.15</v>
      </c>
      <c r="D1455" s="3" t="s">
        <v>6344</v>
      </c>
      <c r="E1455" s="3" t="s">
        <v>6795</v>
      </c>
      <c r="F1455" s="3">
        <v>2</v>
      </c>
      <c r="G1455" s="1" t="s">
        <v>6130</v>
      </c>
      <c r="H1455" s="1" t="s">
        <v>6167</v>
      </c>
    </row>
    <row r="1456" spans="1:8" ht="15.75" customHeight="1" thickBot="1" x14ac:dyDescent="0.3">
      <c r="A1456" s="1" t="s">
        <v>1752</v>
      </c>
      <c r="B1456" s="1" t="s">
        <v>7103</v>
      </c>
      <c r="C1456" s="3">
        <v>0</v>
      </c>
      <c r="D1456" s="3" t="s">
        <v>6229</v>
      </c>
      <c r="E1456" s="3" t="s">
        <v>6317</v>
      </c>
      <c r="F1456" s="3">
        <v>2</v>
      </c>
      <c r="G1456" s="1" t="s">
        <v>6053</v>
      </c>
      <c r="H1456" s="1" t="s">
        <v>6163</v>
      </c>
    </row>
    <row r="1457" spans="1:8" ht="15.75" customHeight="1" thickBot="1" x14ac:dyDescent="0.3">
      <c r="A1457" s="1" t="s">
        <v>1759</v>
      </c>
      <c r="B1457" s="1" t="s">
        <v>6352</v>
      </c>
      <c r="C1457" s="3">
        <v>0</v>
      </c>
      <c r="D1457" s="3" t="s">
        <v>6461</v>
      </c>
      <c r="E1457" s="3" t="s">
        <v>6193</v>
      </c>
      <c r="F1457" s="3">
        <v>4</v>
      </c>
      <c r="G1457" s="1" t="s">
        <v>6053</v>
      </c>
      <c r="H1457" s="1" t="s">
        <v>6082</v>
      </c>
    </row>
    <row r="1458" spans="1:8" ht="15.75" customHeight="1" thickBot="1" x14ac:dyDescent="0.3">
      <c r="A1458" s="1" t="s">
        <v>1764</v>
      </c>
      <c r="B1458" s="1" t="s">
        <v>7593</v>
      </c>
      <c r="C1458" s="3">
        <v>0</v>
      </c>
      <c r="D1458" s="3" t="s">
        <v>6253</v>
      </c>
      <c r="E1458" s="3" t="s">
        <v>6180</v>
      </c>
      <c r="F1458" s="3">
        <v>3</v>
      </c>
      <c r="G1458" s="1" t="s">
        <v>6053</v>
      </c>
      <c r="H1458" s="1" t="s">
        <v>6063</v>
      </c>
    </row>
    <row r="1459" spans="1:8" ht="15.75" customHeight="1" thickBot="1" x14ac:dyDescent="0.3">
      <c r="A1459" s="1" t="s">
        <v>1764</v>
      </c>
      <c r="B1459" s="1" t="s">
        <v>7720</v>
      </c>
      <c r="C1459" s="3">
        <v>0</v>
      </c>
      <c r="D1459" s="3" t="s">
        <v>6108</v>
      </c>
      <c r="E1459" s="3" t="s">
        <v>6111</v>
      </c>
      <c r="F1459" s="3">
        <v>2</v>
      </c>
      <c r="G1459" s="1" t="s">
        <v>6053</v>
      </c>
      <c r="H1459" s="1" t="s">
        <v>6054</v>
      </c>
    </row>
    <row r="1460" spans="1:8" ht="15.75" customHeight="1" thickBot="1" x14ac:dyDescent="0.3">
      <c r="A1460" s="1" t="s">
        <v>1764</v>
      </c>
      <c r="B1460" s="1" t="s">
        <v>6843</v>
      </c>
      <c r="C1460" s="3">
        <v>0</v>
      </c>
      <c r="D1460" s="3" t="s">
        <v>6304</v>
      </c>
      <c r="E1460" s="3" t="s">
        <v>6078</v>
      </c>
      <c r="F1460" s="3">
        <v>3</v>
      </c>
      <c r="G1460" s="1" t="s">
        <v>6053</v>
      </c>
      <c r="H1460" s="1" t="s">
        <v>6054</v>
      </c>
    </row>
    <row r="1461" spans="1:8" ht="15.75" customHeight="1" thickBot="1" x14ac:dyDescent="0.3">
      <c r="A1461" s="1" t="s">
        <v>1764</v>
      </c>
      <c r="B1461" s="1" t="s">
        <v>7310</v>
      </c>
      <c r="C1461" s="3">
        <v>0</v>
      </c>
      <c r="D1461" s="3" t="s">
        <v>6954</v>
      </c>
      <c r="E1461" s="3" t="s">
        <v>7157</v>
      </c>
      <c r="F1461" s="3">
        <v>3</v>
      </c>
      <c r="G1461" s="1" t="s">
        <v>6130</v>
      </c>
      <c r="H1461" s="1" t="s">
        <v>6167</v>
      </c>
    </row>
    <row r="1462" spans="1:8" ht="15.75" customHeight="1" thickBot="1" x14ac:dyDescent="0.3">
      <c r="A1462" s="1" t="s">
        <v>1761</v>
      </c>
      <c r="B1462" s="1" t="s">
        <v>7721</v>
      </c>
      <c r="C1462" s="3">
        <v>0.1</v>
      </c>
      <c r="D1462" s="3" t="s">
        <v>6085</v>
      </c>
      <c r="E1462" s="3" t="s">
        <v>6177</v>
      </c>
      <c r="F1462" s="3">
        <v>2</v>
      </c>
      <c r="G1462" s="1" t="s">
        <v>6130</v>
      </c>
      <c r="H1462" s="1" t="s">
        <v>6131</v>
      </c>
    </row>
    <row r="1463" spans="1:8" ht="15.75" customHeight="1" thickBot="1" x14ac:dyDescent="0.3">
      <c r="A1463" s="1" t="s">
        <v>1762</v>
      </c>
      <c r="B1463" s="1" t="s">
        <v>7722</v>
      </c>
      <c r="C1463" s="3">
        <v>0</v>
      </c>
      <c r="D1463" s="3" t="s">
        <v>7483</v>
      </c>
      <c r="E1463" s="3" t="s">
        <v>6860</v>
      </c>
      <c r="F1463" s="3">
        <v>2</v>
      </c>
      <c r="G1463" s="1" t="s">
        <v>6058</v>
      </c>
      <c r="H1463" s="1" t="s">
        <v>6059</v>
      </c>
    </row>
    <row r="1464" spans="1:8" ht="15.75" customHeight="1" thickBot="1" x14ac:dyDescent="0.3">
      <c r="A1464" s="1" t="s">
        <v>1766</v>
      </c>
      <c r="B1464" s="1" t="s">
        <v>6346</v>
      </c>
      <c r="C1464" s="3">
        <v>0</v>
      </c>
      <c r="D1464" s="3" t="s">
        <v>6173</v>
      </c>
      <c r="E1464" s="3" t="s">
        <v>6105</v>
      </c>
      <c r="F1464" s="3">
        <v>3</v>
      </c>
      <c r="G1464" s="1" t="s">
        <v>6053</v>
      </c>
      <c r="H1464" s="1" t="s">
        <v>6082</v>
      </c>
    </row>
    <row r="1465" spans="1:8" ht="15.75" customHeight="1" thickBot="1" x14ac:dyDescent="0.3">
      <c r="A1465" s="1" t="s">
        <v>1768</v>
      </c>
      <c r="B1465" s="1" t="s">
        <v>6610</v>
      </c>
      <c r="C1465" s="3">
        <v>0</v>
      </c>
      <c r="D1465" s="3" t="s">
        <v>7011</v>
      </c>
      <c r="E1465" s="3" t="s">
        <v>6105</v>
      </c>
      <c r="F1465" s="3">
        <v>7</v>
      </c>
      <c r="G1465" s="1" t="s">
        <v>6053</v>
      </c>
      <c r="H1465" s="1" t="s">
        <v>6112</v>
      </c>
    </row>
    <row r="1466" spans="1:8" ht="15.75" customHeight="1" thickBot="1" x14ac:dyDescent="0.3">
      <c r="A1466" s="1" t="s">
        <v>1769</v>
      </c>
      <c r="B1466" s="1" t="s">
        <v>6722</v>
      </c>
      <c r="C1466" s="3">
        <v>0</v>
      </c>
      <c r="D1466" s="3" t="s">
        <v>6414</v>
      </c>
      <c r="E1466" s="3" t="s">
        <v>6062</v>
      </c>
      <c r="F1466" s="3">
        <v>3</v>
      </c>
      <c r="G1466" s="1" t="s">
        <v>6053</v>
      </c>
      <c r="H1466" s="1" t="s">
        <v>6054</v>
      </c>
    </row>
    <row r="1467" spans="1:8" ht="15.75" customHeight="1" thickBot="1" x14ac:dyDescent="0.3">
      <c r="A1467" s="1" t="s">
        <v>1769</v>
      </c>
      <c r="B1467" s="1" t="s">
        <v>6083</v>
      </c>
      <c r="C1467" s="3">
        <v>0.1</v>
      </c>
      <c r="D1467" s="3" t="s">
        <v>7723</v>
      </c>
      <c r="E1467" s="3" t="s">
        <v>6427</v>
      </c>
      <c r="F1467" s="3">
        <v>2</v>
      </c>
      <c r="G1467" s="1" t="s">
        <v>6053</v>
      </c>
      <c r="H1467" s="1" t="s">
        <v>6070</v>
      </c>
    </row>
    <row r="1468" spans="1:8" ht="15.75" customHeight="1" thickBot="1" x14ac:dyDescent="0.3">
      <c r="A1468" s="1" t="s">
        <v>1770</v>
      </c>
      <c r="B1468" s="1" t="s">
        <v>6913</v>
      </c>
      <c r="C1468" s="3">
        <v>0</v>
      </c>
      <c r="D1468" s="3" t="s">
        <v>6138</v>
      </c>
      <c r="E1468" s="3" t="s">
        <v>6222</v>
      </c>
      <c r="F1468" s="3">
        <v>1</v>
      </c>
      <c r="G1468" s="1" t="s">
        <v>6058</v>
      </c>
      <c r="H1468" s="1" t="s">
        <v>6218</v>
      </c>
    </row>
    <row r="1469" spans="1:8" ht="15.75" customHeight="1" thickBot="1" x14ac:dyDescent="0.3">
      <c r="A1469" s="1" t="s">
        <v>1771</v>
      </c>
      <c r="B1469" s="1" t="s">
        <v>7635</v>
      </c>
      <c r="C1469" s="3">
        <v>0</v>
      </c>
      <c r="D1469" s="3" t="s">
        <v>6555</v>
      </c>
      <c r="E1469" s="3" t="s">
        <v>6274</v>
      </c>
      <c r="F1469" s="3">
        <v>3</v>
      </c>
      <c r="G1469" s="1" t="s">
        <v>6053</v>
      </c>
      <c r="H1469" s="1" t="s">
        <v>6070</v>
      </c>
    </row>
    <row r="1470" spans="1:8" ht="15.75" customHeight="1" thickBot="1" x14ac:dyDescent="0.3">
      <c r="A1470" s="1" t="s">
        <v>1771</v>
      </c>
      <c r="B1470" s="1" t="s">
        <v>6830</v>
      </c>
      <c r="C1470" s="3">
        <v>0</v>
      </c>
      <c r="D1470" s="3" t="s">
        <v>7724</v>
      </c>
      <c r="E1470" s="3" t="s">
        <v>6854</v>
      </c>
      <c r="F1470" s="3">
        <v>5</v>
      </c>
      <c r="G1470" s="1" t="s">
        <v>6053</v>
      </c>
      <c r="H1470" s="1" t="s">
        <v>6070</v>
      </c>
    </row>
    <row r="1471" spans="1:8" ht="15.75" customHeight="1" thickBot="1" x14ac:dyDescent="0.3">
      <c r="A1471" s="1" t="s">
        <v>1780</v>
      </c>
      <c r="B1471" s="1" t="s">
        <v>7327</v>
      </c>
      <c r="C1471" s="3">
        <v>0</v>
      </c>
      <c r="D1471" s="3" t="s">
        <v>7725</v>
      </c>
      <c r="E1471" s="3" t="s">
        <v>6085</v>
      </c>
      <c r="F1471" s="3">
        <v>4</v>
      </c>
      <c r="G1471" s="1" t="s">
        <v>6058</v>
      </c>
      <c r="H1471" s="1" t="s">
        <v>6218</v>
      </c>
    </row>
    <row r="1472" spans="1:8" ht="15.75" customHeight="1" thickBot="1" x14ac:dyDescent="0.3">
      <c r="A1472" s="1" t="s">
        <v>1780</v>
      </c>
      <c r="B1472" s="1" t="s">
        <v>7726</v>
      </c>
      <c r="C1472" s="3">
        <v>0</v>
      </c>
      <c r="D1472" s="3" t="s">
        <v>6245</v>
      </c>
      <c r="E1472" s="3" t="s">
        <v>6133</v>
      </c>
      <c r="F1472" s="3">
        <v>4</v>
      </c>
      <c r="G1472" s="1" t="s">
        <v>6053</v>
      </c>
      <c r="H1472" s="1" t="s">
        <v>6112</v>
      </c>
    </row>
    <row r="1473" spans="1:8" ht="15.75" customHeight="1" thickBot="1" x14ac:dyDescent="0.3">
      <c r="A1473" s="1" t="s">
        <v>1780</v>
      </c>
      <c r="B1473" s="1" t="s">
        <v>7727</v>
      </c>
      <c r="C1473" s="3">
        <v>0</v>
      </c>
      <c r="D1473" s="3" t="s">
        <v>7352</v>
      </c>
      <c r="E1473" s="3" t="s">
        <v>7043</v>
      </c>
      <c r="F1473" s="3">
        <v>8</v>
      </c>
      <c r="G1473" s="1" t="s">
        <v>6130</v>
      </c>
      <c r="H1473" s="1" t="s">
        <v>6188</v>
      </c>
    </row>
    <row r="1474" spans="1:8" ht="15.75" customHeight="1" thickBot="1" x14ac:dyDescent="0.3">
      <c r="A1474" s="1" t="s">
        <v>1774</v>
      </c>
      <c r="B1474" s="1" t="s">
        <v>7728</v>
      </c>
      <c r="C1474" s="3">
        <v>0.2</v>
      </c>
      <c r="D1474" s="3" t="s">
        <v>7043</v>
      </c>
      <c r="E1474" s="3" t="s">
        <v>6302</v>
      </c>
      <c r="F1474" s="3">
        <v>3</v>
      </c>
      <c r="G1474" s="1" t="s">
        <v>6058</v>
      </c>
      <c r="H1474" s="1" t="s">
        <v>6218</v>
      </c>
    </row>
    <row r="1475" spans="1:8" ht="15.75" customHeight="1" thickBot="1" x14ac:dyDescent="0.3">
      <c r="A1475" s="1" t="s">
        <v>1778</v>
      </c>
      <c r="B1475" s="1" t="s">
        <v>7132</v>
      </c>
      <c r="C1475" s="3">
        <v>0.1</v>
      </c>
      <c r="D1475" s="3" t="s">
        <v>7729</v>
      </c>
      <c r="E1475" s="3" t="s">
        <v>6933</v>
      </c>
      <c r="F1475" s="3">
        <v>5</v>
      </c>
      <c r="G1475" s="1" t="s">
        <v>6053</v>
      </c>
      <c r="H1475" s="1" t="s">
        <v>6070</v>
      </c>
    </row>
    <row r="1476" spans="1:8" ht="15.75" customHeight="1" thickBot="1" x14ac:dyDescent="0.3">
      <c r="A1476" s="1" t="s">
        <v>1782</v>
      </c>
      <c r="B1476" s="1" t="s">
        <v>6919</v>
      </c>
      <c r="C1476" s="3">
        <v>0.5</v>
      </c>
      <c r="D1476" s="3" t="s">
        <v>7090</v>
      </c>
      <c r="E1476" s="3" t="s">
        <v>7730</v>
      </c>
      <c r="F1476" s="3">
        <v>2</v>
      </c>
      <c r="G1476" s="1" t="s">
        <v>6130</v>
      </c>
      <c r="H1476" s="1" t="s">
        <v>6131</v>
      </c>
    </row>
    <row r="1477" spans="1:8" ht="15.75" customHeight="1" thickBot="1" x14ac:dyDescent="0.3">
      <c r="A1477" s="1" t="s">
        <v>1776</v>
      </c>
      <c r="B1477" s="1" t="s">
        <v>7358</v>
      </c>
      <c r="C1477" s="3">
        <v>0</v>
      </c>
      <c r="D1477" s="3" t="s">
        <v>7731</v>
      </c>
      <c r="E1477" s="3" t="s">
        <v>7061</v>
      </c>
      <c r="F1477" s="3">
        <v>2</v>
      </c>
      <c r="G1477" s="1" t="s">
        <v>6130</v>
      </c>
      <c r="H1477" s="1" t="s">
        <v>6167</v>
      </c>
    </row>
    <row r="1478" spans="1:8" ht="15.75" customHeight="1" thickBot="1" x14ac:dyDescent="0.3">
      <c r="A1478" s="1" t="s">
        <v>1783</v>
      </c>
      <c r="B1478" s="1" t="s">
        <v>6411</v>
      </c>
      <c r="C1478" s="3">
        <v>0</v>
      </c>
      <c r="D1478" s="3" t="s">
        <v>6774</v>
      </c>
      <c r="E1478" s="3" t="s">
        <v>6222</v>
      </c>
      <c r="F1478" s="3">
        <v>6</v>
      </c>
      <c r="G1478" s="1" t="s">
        <v>6053</v>
      </c>
      <c r="H1478" s="1" t="s">
        <v>6082</v>
      </c>
    </row>
    <row r="1479" spans="1:8" ht="15.75" customHeight="1" thickBot="1" x14ac:dyDescent="0.3">
      <c r="A1479" s="1" t="s">
        <v>1785</v>
      </c>
      <c r="B1479" s="1" t="s">
        <v>7006</v>
      </c>
      <c r="C1479" s="3">
        <v>0.1</v>
      </c>
      <c r="D1479" s="3" t="s">
        <v>6677</v>
      </c>
      <c r="E1479" s="3" t="s">
        <v>6081</v>
      </c>
      <c r="F1479" s="3">
        <v>2</v>
      </c>
      <c r="G1479" s="1" t="s">
        <v>6053</v>
      </c>
      <c r="H1479" s="1" t="s">
        <v>6070</v>
      </c>
    </row>
    <row r="1480" spans="1:8" ht="15.75" customHeight="1" thickBot="1" x14ac:dyDescent="0.3">
      <c r="A1480" s="1" t="s">
        <v>1787</v>
      </c>
      <c r="B1480" s="1" t="s">
        <v>7571</v>
      </c>
      <c r="C1480" s="3">
        <v>0</v>
      </c>
      <c r="D1480" s="3" t="s">
        <v>6126</v>
      </c>
      <c r="E1480" s="3" t="s">
        <v>6223</v>
      </c>
      <c r="F1480" s="3">
        <v>4</v>
      </c>
      <c r="G1480" s="1" t="s">
        <v>6053</v>
      </c>
      <c r="H1480" s="1" t="s">
        <v>6116</v>
      </c>
    </row>
    <row r="1481" spans="1:8" ht="15.75" customHeight="1" thickBot="1" x14ac:dyDescent="0.3">
      <c r="A1481" s="1" t="s">
        <v>1787</v>
      </c>
      <c r="B1481" s="1" t="s">
        <v>7732</v>
      </c>
      <c r="C1481" s="3">
        <v>0</v>
      </c>
      <c r="D1481" s="3" t="s">
        <v>6173</v>
      </c>
      <c r="E1481" s="3" t="s">
        <v>6166</v>
      </c>
      <c r="F1481" s="3">
        <v>2</v>
      </c>
      <c r="G1481" s="1" t="s">
        <v>6053</v>
      </c>
      <c r="H1481" s="1" t="s">
        <v>6112</v>
      </c>
    </row>
    <row r="1482" spans="1:8" ht="15.75" customHeight="1" thickBot="1" x14ac:dyDescent="0.3">
      <c r="A1482" s="1" t="s">
        <v>1787</v>
      </c>
      <c r="B1482" s="1" t="s">
        <v>7733</v>
      </c>
      <c r="C1482" s="3">
        <v>0</v>
      </c>
      <c r="D1482" s="3" t="s">
        <v>7543</v>
      </c>
      <c r="E1482" s="3" t="s">
        <v>7734</v>
      </c>
      <c r="F1482" s="3">
        <v>3</v>
      </c>
      <c r="G1482" s="1" t="s">
        <v>6130</v>
      </c>
      <c r="H1482" s="1" t="s">
        <v>6167</v>
      </c>
    </row>
    <row r="1483" spans="1:8" ht="15.75" customHeight="1" thickBot="1" x14ac:dyDescent="0.3">
      <c r="A1483" s="1" t="s">
        <v>1789</v>
      </c>
      <c r="B1483" s="1" t="s">
        <v>7735</v>
      </c>
      <c r="C1483" s="3">
        <v>0.5</v>
      </c>
      <c r="D1483" s="3" t="s">
        <v>6283</v>
      </c>
      <c r="E1483" s="3" t="s">
        <v>7736</v>
      </c>
      <c r="F1483" s="3">
        <v>3</v>
      </c>
      <c r="G1483" s="1" t="s">
        <v>6130</v>
      </c>
      <c r="H1483" s="1" t="s">
        <v>6131</v>
      </c>
    </row>
    <row r="1484" spans="1:8" ht="15.75" customHeight="1" thickBot="1" x14ac:dyDescent="0.3">
      <c r="A1484" s="1" t="s">
        <v>1792</v>
      </c>
      <c r="B1484" s="1" t="s">
        <v>6655</v>
      </c>
      <c r="C1484" s="3">
        <v>0</v>
      </c>
      <c r="D1484" s="3" t="s">
        <v>6241</v>
      </c>
      <c r="E1484" s="3" t="s">
        <v>6065</v>
      </c>
      <c r="F1484" s="3">
        <v>2</v>
      </c>
      <c r="G1484" s="1" t="s">
        <v>6130</v>
      </c>
      <c r="H1484" s="1" t="s">
        <v>6167</v>
      </c>
    </row>
    <row r="1485" spans="1:8" ht="15.75" customHeight="1" thickBot="1" x14ac:dyDescent="0.3">
      <c r="A1485" s="1" t="s">
        <v>1794</v>
      </c>
      <c r="B1485" s="1" t="s">
        <v>7737</v>
      </c>
      <c r="C1485" s="3">
        <v>0</v>
      </c>
      <c r="D1485" s="3" t="s">
        <v>7738</v>
      </c>
      <c r="E1485" s="3" t="s">
        <v>7739</v>
      </c>
      <c r="F1485" s="3">
        <v>3</v>
      </c>
      <c r="G1485" s="1" t="s">
        <v>6130</v>
      </c>
      <c r="H1485" s="1" t="s">
        <v>6131</v>
      </c>
    </row>
    <row r="1486" spans="1:8" ht="15.75" customHeight="1" thickBot="1" x14ac:dyDescent="0.3">
      <c r="A1486" s="1" t="s">
        <v>1793</v>
      </c>
      <c r="B1486" s="1" t="s">
        <v>7740</v>
      </c>
      <c r="C1486" s="3">
        <v>0</v>
      </c>
      <c r="D1486" s="3" t="s">
        <v>7741</v>
      </c>
      <c r="E1486" s="3" t="s">
        <v>7011</v>
      </c>
      <c r="F1486" s="3">
        <v>6</v>
      </c>
      <c r="G1486" s="1" t="s">
        <v>6058</v>
      </c>
      <c r="H1486" s="1" t="s">
        <v>6059</v>
      </c>
    </row>
    <row r="1487" spans="1:8" ht="15.75" customHeight="1" thickBot="1" x14ac:dyDescent="0.3">
      <c r="A1487" s="1" t="s">
        <v>1793</v>
      </c>
      <c r="B1487" s="1" t="s">
        <v>7515</v>
      </c>
      <c r="C1487" s="3">
        <v>0</v>
      </c>
      <c r="D1487" s="3" t="s">
        <v>6177</v>
      </c>
      <c r="E1487" s="3" t="s">
        <v>6098</v>
      </c>
      <c r="F1487" s="3">
        <v>2</v>
      </c>
      <c r="G1487" s="1" t="s">
        <v>6053</v>
      </c>
      <c r="H1487" s="1" t="s">
        <v>6054</v>
      </c>
    </row>
    <row r="1488" spans="1:8" ht="15.75" customHeight="1" thickBot="1" x14ac:dyDescent="0.3">
      <c r="A1488" s="1" t="s">
        <v>1793</v>
      </c>
      <c r="B1488" s="1" t="s">
        <v>6950</v>
      </c>
      <c r="C1488" s="3">
        <v>0</v>
      </c>
      <c r="D1488" s="3" t="s">
        <v>6307</v>
      </c>
      <c r="E1488" s="3" t="s">
        <v>6230</v>
      </c>
      <c r="F1488" s="3">
        <v>2</v>
      </c>
      <c r="G1488" s="1" t="s">
        <v>6053</v>
      </c>
      <c r="H1488" s="1" t="s">
        <v>6054</v>
      </c>
    </row>
    <row r="1489" spans="1:8" ht="15.75" customHeight="1" thickBot="1" x14ac:dyDescent="0.3">
      <c r="A1489" s="1" t="s">
        <v>1793</v>
      </c>
      <c r="B1489" s="1" t="s">
        <v>6745</v>
      </c>
      <c r="C1489" s="3">
        <v>0.4</v>
      </c>
      <c r="D1489" s="3" t="s">
        <v>6160</v>
      </c>
      <c r="E1489" s="3" t="s">
        <v>7554</v>
      </c>
      <c r="F1489" s="3">
        <v>2</v>
      </c>
      <c r="G1489" s="1" t="s">
        <v>6053</v>
      </c>
      <c r="H1489" s="1" t="s">
        <v>6070</v>
      </c>
    </row>
    <row r="1490" spans="1:8" ht="15.75" customHeight="1" thickBot="1" x14ac:dyDescent="0.3">
      <c r="A1490" s="1" t="s">
        <v>1798</v>
      </c>
      <c r="B1490" s="1" t="s">
        <v>7742</v>
      </c>
      <c r="C1490" s="3">
        <v>0.5</v>
      </c>
      <c r="D1490" s="3" t="s">
        <v>7743</v>
      </c>
      <c r="E1490" s="3" t="s">
        <v>7744</v>
      </c>
      <c r="F1490" s="3">
        <v>5</v>
      </c>
      <c r="G1490" s="1" t="s">
        <v>6053</v>
      </c>
      <c r="H1490" s="1" t="s">
        <v>6157</v>
      </c>
    </row>
    <row r="1491" spans="1:8" ht="15.75" customHeight="1" thickBot="1" x14ac:dyDescent="0.3">
      <c r="A1491" s="1" t="s">
        <v>1798</v>
      </c>
      <c r="B1491" s="1" t="s">
        <v>6357</v>
      </c>
      <c r="C1491" s="3">
        <v>0.5</v>
      </c>
      <c r="D1491" s="3" t="s">
        <v>6358</v>
      </c>
      <c r="E1491" s="3" t="s">
        <v>6583</v>
      </c>
      <c r="F1491" s="3">
        <v>6</v>
      </c>
      <c r="G1491" s="1" t="s">
        <v>6053</v>
      </c>
      <c r="H1491" s="1" t="s">
        <v>6063</v>
      </c>
    </row>
    <row r="1492" spans="1:8" ht="15.75" customHeight="1" thickBot="1" x14ac:dyDescent="0.3">
      <c r="A1492" s="1" t="s">
        <v>1795</v>
      </c>
      <c r="B1492" s="1" t="s">
        <v>6324</v>
      </c>
      <c r="C1492" s="3">
        <v>0</v>
      </c>
      <c r="D1492" s="3" t="s">
        <v>6858</v>
      </c>
      <c r="E1492" s="3" t="s">
        <v>6081</v>
      </c>
      <c r="F1492" s="3">
        <v>3</v>
      </c>
      <c r="G1492" s="1" t="s">
        <v>6053</v>
      </c>
      <c r="H1492" s="1" t="s">
        <v>6063</v>
      </c>
    </row>
    <row r="1493" spans="1:8" ht="15.75" customHeight="1" thickBot="1" x14ac:dyDescent="0.3">
      <c r="A1493" s="1" t="s">
        <v>1801</v>
      </c>
      <c r="B1493" s="1" t="s">
        <v>6273</v>
      </c>
      <c r="C1493" s="3">
        <v>0</v>
      </c>
      <c r="D1493" s="3" t="s">
        <v>6867</v>
      </c>
      <c r="E1493" s="3" t="s">
        <v>6275</v>
      </c>
      <c r="F1493" s="3">
        <v>2</v>
      </c>
      <c r="G1493" s="1" t="s">
        <v>6053</v>
      </c>
      <c r="H1493" s="1" t="s">
        <v>6063</v>
      </c>
    </row>
    <row r="1494" spans="1:8" ht="15.75" customHeight="1" thickBot="1" x14ac:dyDescent="0.3">
      <c r="A1494" s="1" t="s">
        <v>1804</v>
      </c>
      <c r="B1494" s="1" t="s">
        <v>7745</v>
      </c>
      <c r="C1494" s="3">
        <v>0</v>
      </c>
      <c r="D1494" s="3" t="s">
        <v>6414</v>
      </c>
      <c r="E1494" s="3" t="s">
        <v>6118</v>
      </c>
      <c r="F1494" s="3">
        <v>2</v>
      </c>
      <c r="G1494" s="1" t="s">
        <v>6058</v>
      </c>
      <c r="H1494" s="1" t="s">
        <v>6218</v>
      </c>
    </row>
    <row r="1495" spans="1:8" ht="15.75" customHeight="1" thickBot="1" x14ac:dyDescent="0.3">
      <c r="A1495" s="1" t="s">
        <v>1802</v>
      </c>
      <c r="B1495" s="1" t="s">
        <v>7670</v>
      </c>
      <c r="C1495" s="3">
        <v>0</v>
      </c>
      <c r="D1495" s="3" t="s">
        <v>6068</v>
      </c>
      <c r="E1495" s="3" t="s">
        <v>6156</v>
      </c>
      <c r="F1495" s="3">
        <v>2</v>
      </c>
      <c r="G1495" s="1" t="s">
        <v>6053</v>
      </c>
      <c r="H1495" s="1" t="s">
        <v>6116</v>
      </c>
    </row>
    <row r="1496" spans="1:8" ht="15.75" customHeight="1" thickBot="1" x14ac:dyDescent="0.3">
      <c r="A1496" s="1" t="s">
        <v>1802</v>
      </c>
      <c r="B1496" s="1" t="s">
        <v>7746</v>
      </c>
      <c r="C1496" s="3">
        <v>0</v>
      </c>
      <c r="D1496" s="3" t="s">
        <v>6557</v>
      </c>
      <c r="E1496" s="3" t="s">
        <v>6081</v>
      </c>
      <c r="F1496" s="3">
        <v>5</v>
      </c>
      <c r="G1496" s="1" t="s">
        <v>6053</v>
      </c>
      <c r="H1496" s="1" t="s">
        <v>6112</v>
      </c>
    </row>
    <row r="1497" spans="1:8" ht="15.75" customHeight="1" thickBot="1" x14ac:dyDescent="0.3">
      <c r="A1497" s="1" t="s">
        <v>1802</v>
      </c>
      <c r="B1497" s="1" t="s">
        <v>7480</v>
      </c>
      <c r="C1497" s="3">
        <v>0</v>
      </c>
      <c r="D1497" s="3" t="s">
        <v>6368</v>
      </c>
      <c r="E1497" s="3" t="s">
        <v>6108</v>
      </c>
      <c r="F1497" s="3">
        <v>3</v>
      </c>
      <c r="G1497" s="1" t="s">
        <v>6053</v>
      </c>
      <c r="H1497" s="1" t="s">
        <v>6054</v>
      </c>
    </row>
    <row r="1498" spans="1:8" ht="15.75" customHeight="1" thickBot="1" x14ac:dyDescent="0.3">
      <c r="A1498" s="1" t="s">
        <v>1802</v>
      </c>
      <c r="B1498" s="1" t="s">
        <v>7747</v>
      </c>
      <c r="C1498" s="3">
        <v>0</v>
      </c>
      <c r="D1498" s="3" t="s">
        <v>6858</v>
      </c>
      <c r="E1498" s="3" t="s">
        <v>6223</v>
      </c>
      <c r="F1498" s="3">
        <v>4</v>
      </c>
      <c r="G1498" s="1" t="s">
        <v>6053</v>
      </c>
      <c r="H1498" s="1" t="s">
        <v>6070</v>
      </c>
    </row>
    <row r="1499" spans="1:8" ht="15.75" customHeight="1" thickBot="1" x14ac:dyDescent="0.3">
      <c r="A1499" s="1" t="s">
        <v>1804</v>
      </c>
      <c r="B1499" s="1" t="s">
        <v>7748</v>
      </c>
      <c r="C1499" s="3">
        <v>0</v>
      </c>
      <c r="D1499" s="3" t="s">
        <v>7749</v>
      </c>
      <c r="E1499" s="3" t="s">
        <v>7750</v>
      </c>
      <c r="F1499" s="3">
        <v>3</v>
      </c>
      <c r="G1499" s="1" t="s">
        <v>6053</v>
      </c>
      <c r="H1499" s="1" t="s">
        <v>6157</v>
      </c>
    </row>
    <row r="1500" spans="1:8" ht="15.75" customHeight="1" thickBot="1" x14ac:dyDescent="0.3">
      <c r="A1500" s="1" t="s">
        <v>1804</v>
      </c>
      <c r="B1500" s="1" t="s">
        <v>7213</v>
      </c>
      <c r="C1500" s="3">
        <v>0</v>
      </c>
      <c r="D1500" s="3" t="s">
        <v>6396</v>
      </c>
      <c r="E1500" s="3" t="s">
        <v>6471</v>
      </c>
      <c r="F1500" s="3">
        <v>4</v>
      </c>
      <c r="G1500" s="1" t="s">
        <v>6053</v>
      </c>
      <c r="H1500" s="1" t="s">
        <v>6116</v>
      </c>
    </row>
    <row r="1501" spans="1:8" ht="15.75" customHeight="1" thickBot="1" x14ac:dyDescent="0.3">
      <c r="A1501" s="1" t="s">
        <v>1804</v>
      </c>
      <c r="B1501" s="1" t="s">
        <v>7751</v>
      </c>
      <c r="C1501" s="3">
        <v>0</v>
      </c>
      <c r="D1501" s="3" t="s">
        <v>6078</v>
      </c>
      <c r="E1501" s="3" t="s">
        <v>6193</v>
      </c>
      <c r="F1501" s="3">
        <v>1</v>
      </c>
      <c r="G1501" s="1" t="s">
        <v>6053</v>
      </c>
      <c r="H1501" s="1" t="s">
        <v>6163</v>
      </c>
    </row>
    <row r="1502" spans="1:8" ht="15.75" customHeight="1" thickBot="1" x14ac:dyDescent="0.3">
      <c r="A1502" s="1" t="s">
        <v>1802</v>
      </c>
      <c r="B1502" s="1" t="s">
        <v>7752</v>
      </c>
      <c r="C1502" s="3">
        <v>0</v>
      </c>
      <c r="D1502" s="3" t="s">
        <v>7753</v>
      </c>
      <c r="E1502" s="3" t="s">
        <v>6077</v>
      </c>
      <c r="F1502" s="3">
        <v>5</v>
      </c>
      <c r="G1502" s="1" t="s">
        <v>6130</v>
      </c>
      <c r="H1502" s="1" t="s">
        <v>6167</v>
      </c>
    </row>
    <row r="1503" spans="1:8" ht="15.75" customHeight="1" thickBot="1" x14ac:dyDescent="0.3">
      <c r="A1503" s="1" t="s">
        <v>1802</v>
      </c>
      <c r="B1503" s="1" t="s">
        <v>7754</v>
      </c>
      <c r="C1503" s="3">
        <v>0</v>
      </c>
      <c r="D1503" s="3" t="s">
        <v>7755</v>
      </c>
      <c r="E1503" s="3" t="s">
        <v>6542</v>
      </c>
      <c r="F1503" s="3">
        <v>4</v>
      </c>
      <c r="G1503" s="1" t="s">
        <v>6130</v>
      </c>
      <c r="H1503" s="1" t="s">
        <v>6153</v>
      </c>
    </row>
    <row r="1504" spans="1:8" ht="15.75" customHeight="1" thickBot="1" x14ac:dyDescent="0.3">
      <c r="A1504" s="1" t="s">
        <v>1806</v>
      </c>
      <c r="B1504" s="1" t="s">
        <v>7022</v>
      </c>
      <c r="C1504" s="3">
        <v>0</v>
      </c>
      <c r="D1504" s="3" t="s">
        <v>7023</v>
      </c>
      <c r="E1504" s="3" t="s">
        <v>6078</v>
      </c>
      <c r="F1504" s="3">
        <v>4</v>
      </c>
      <c r="G1504" s="1" t="s">
        <v>6130</v>
      </c>
      <c r="H1504" s="1" t="s">
        <v>6131</v>
      </c>
    </row>
    <row r="1505" spans="1:8" ht="15.75" customHeight="1" thickBot="1" x14ac:dyDescent="0.3">
      <c r="A1505" s="1" t="s">
        <v>1809</v>
      </c>
      <c r="B1505" s="1" t="s">
        <v>6494</v>
      </c>
      <c r="C1505" s="3">
        <v>0</v>
      </c>
      <c r="D1505" s="3" t="s">
        <v>7756</v>
      </c>
      <c r="E1505" s="3" t="s">
        <v>6617</v>
      </c>
      <c r="F1505" s="3">
        <v>3</v>
      </c>
      <c r="G1505" s="1" t="s">
        <v>6053</v>
      </c>
      <c r="H1505" s="1" t="s">
        <v>6070</v>
      </c>
    </row>
    <row r="1506" spans="1:8" ht="15.75" customHeight="1" thickBot="1" x14ac:dyDescent="0.3">
      <c r="A1506" s="1" t="s">
        <v>1810</v>
      </c>
      <c r="B1506" s="1" t="s">
        <v>7111</v>
      </c>
      <c r="C1506" s="3">
        <v>0</v>
      </c>
      <c r="D1506" s="3" t="s">
        <v>6201</v>
      </c>
      <c r="E1506" s="3" t="s">
        <v>6249</v>
      </c>
      <c r="F1506" s="3">
        <v>2</v>
      </c>
      <c r="G1506" s="1" t="s">
        <v>6053</v>
      </c>
      <c r="H1506" s="1" t="s">
        <v>6063</v>
      </c>
    </row>
    <row r="1507" spans="1:8" ht="15.75" customHeight="1" thickBot="1" x14ac:dyDescent="0.3">
      <c r="A1507" s="1" t="s">
        <v>1810</v>
      </c>
      <c r="B1507" s="1" t="s">
        <v>7757</v>
      </c>
      <c r="C1507" s="3">
        <v>0.15</v>
      </c>
      <c r="D1507" s="3" t="s">
        <v>7758</v>
      </c>
      <c r="E1507" s="3" t="s">
        <v>6360</v>
      </c>
      <c r="F1507" s="3">
        <v>6</v>
      </c>
      <c r="G1507" s="1" t="s">
        <v>6130</v>
      </c>
      <c r="H1507" s="1" t="s">
        <v>6153</v>
      </c>
    </row>
    <row r="1508" spans="1:8" ht="15.75" customHeight="1" thickBot="1" x14ac:dyDescent="0.3">
      <c r="A1508" s="1" t="s">
        <v>1818</v>
      </c>
      <c r="B1508" s="1" t="s">
        <v>7128</v>
      </c>
      <c r="C1508" s="3">
        <v>0.1</v>
      </c>
      <c r="D1508" s="3" t="s">
        <v>7759</v>
      </c>
      <c r="E1508" s="3" t="s">
        <v>6673</v>
      </c>
      <c r="F1508" s="3">
        <v>3</v>
      </c>
      <c r="G1508" s="1" t="s">
        <v>6058</v>
      </c>
      <c r="H1508" s="1" t="s">
        <v>6095</v>
      </c>
    </row>
    <row r="1509" spans="1:8" ht="15.75" customHeight="1" thickBot="1" x14ac:dyDescent="0.3">
      <c r="A1509" s="1" t="s">
        <v>1812</v>
      </c>
      <c r="B1509" s="1" t="s">
        <v>7760</v>
      </c>
      <c r="C1509" s="3">
        <v>0</v>
      </c>
      <c r="D1509" s="3" t="s">
        <v>7739</v>
      </c>
      <c r="E1509" s="3" t="s">
        <v>6111</v>
      </c>
      <c r="F1509" s="3">
        <v>6</v>
      </c>
      <c r="G1509" s="1" t="s">
        <v>6058</v>
      </c>
      <c r="H1509" s="1" t="s">
        <v>6218</v>
      </c>
    </row>
    <row r="1510" spans="1:8" ht="15.75" customHeight="1" thickBot="1" x14ac:dyDescent="0.3">
      <c r="A1510" s="1" t="s">
        <v>1818</v>
      </c>
      <c r="B1510" s="1" t="s">
        <v>7362</v>
      </c>
      <c r="C1510" s="3">
        <v>0.1</v>
      </c>
      <c r="D1510" s="3" t="s">
        <v>7761</v>
      </c>
      <c r="E1510" s="3" t="s">
        <v>6249</v>
      </c>
      <c r="F1510" s="3">
        <v>9</v>
      </c>
      <c r="G1510" s="1" t="s">
        <v>6053</v>
      </c>
      <c r="H1510" s="1" t="s">
        <v>6157</v>
      </c>
    </row>
    <row r="1511" spans="1:8" ht="15.75" customHeight="1" thickBot="1" x14ac:dyDescent="0.3">
      <c r="A1511" s="1" t="s">
        <v>1816</v>
      </c>
      <c r="B1511" s="1" t="s">
        <v>7671</v>
      </c>
      <c r="C1511" s="3">
        <v>0</v>
      </c>
      <c r="D1511" s="3" t="s">
        <v>6408</v>
      </c>
      <c r="E1511" s="3" t="s">
        <v>6249</v>
      </c>
      <c r="F1511" s="3">
        <v>2</v>
      </c>
      <c r="G1511" s="1" t="s">
        <v>6053</v>
      </c>
      <c r="H1511" s="1" t="s">
        <v>6063</v>
      </c>
    </row>
    <row r="1512" spans="1:8" ht="15.75" customHeight="1" thickBot="1" x14ac:dyDescent="0.3">
      <c r="A1512" s="1" t="s">
        <v>1812</v>
      </c>
      <c r="B1512" s="1" t="s">
        <v>7762</v>
      </c>
      <c r="C1512" s="3">
        <v>0.4</v>
      </c>
      <c r="D1512" s="3" t="s">
        <v>6146</v>
      </c>
      <c r="E1512" s="3" t="s">
        <v>7565</v>
      </c>
      <c r="F1512" s="3">
        <v>5</v>
      </c>
      <c r="G1512" s="1" t="s">
        <v>6130</v>
      </c>
      <c r="H1512" s="1" t="s">
        <v>6153</v>
      </c>
    </row>
    <row r="1513" spans="1:8" ht="15.75" customHeight="1" thickBot="1" x14ac:dyDescent="0.3">
      <c r="A1513" s="1" t="s">
        <v>1817</v>
      </c>
      <c r="B1513" s="1" t="s">
        <v>7706</v>
      </c>
      <c r="C1513" s="3">
        <v>0.1</v>
      </c>
      <c r="D1513" s="3" t="s">
        <v>6396</v>
      </c>
      <c r="E1513" s="3" t="s">
        <v>6133</v>
      </c>
      <c r="F1513" s="3">
        <v>3</v>
      </c>
      <c r="G1513" s="1" t="s">
        <v>6053</v>
      </c>
      <c r="H1513" s="1" t="s">
        <v>6082</v>
      </c>
    </row>
    <row r="1514" spans="1:8" ht="15.75" customHeight="1" thickBot="1" x14ac:dyDescent="0.3">
      <c r="A1514" s="1" t="s">
        <v>1817</v>
      </c>
      <c r="B1514" s="1" t="s">
        <v>6590</v>
      </c>
      <c r="C1514" s="3">
        <v>0.1</v>
      </c>
      <c r="D1514" s="3" t="s">
        <v>6595</v>
      </c>
      <c r="E1514" s="3" t="s">
        <v>6119</v>
      </c>
      <c r="F1514" s="3">
        <v>3</v>
      </c>
      <c r="G1514" s="1" t="s">
        <v>6053</v>
      </c>
      <c r="H1514" s="1" t="s">
        <v>6070</v>
      </c>
    </row>
    <row r="1515" spans="1:8" ht="15.75" customHeight="1" thickBot="1" x14ac:dyDescent="0.3">
      <c r="A1515" s="1" t="s">
        <v>1814</v>
      </c>
      <c r="B1515" s="1" t="s">
        <v>7535</v>
      </c>
      <c r="C1515" s="3">
        <v>0</v>
      </c>
      <c r="D1515" s="3" t="s">
        <v>7763</v>
      </c>
      <c r="E1515" s="3" t="s">
        <v>7154</v>
      </c>
      <c r="F1515" s="3">
        <v>7</v>
      </c>
      <c r="G1515" s="1" t="s">
        <v>6058</v>
      </c>
      <c r="H1515" s="1" t="s">
        <v>6218</v>
      </c>
    </row>
    <row r="1516" spans="1:8" ht="15.75" customHeight="1" thickBot="1" x14ac:dyDescent="0.3">
      <c r="A1516" s="1" t="s">
        <v>1814</v>
      </c>
      <c r="B1516" s="1" t="s">
        <v>7764</v>
      </c>
      <c r="C1516" s="3">
        <v>0</v>
      </c>
      <c r="D1516" s="3" t="s">
        <v>6230</v>
      </c>
      <c r="E1516" s="3" t="s">
        <v>6081</v>
      </c>
      <c r="F1516" s="3">
        <v>3</v>
      </c>
      <c r="G1516" s="1" t="s">
        <v>6053</v>
      </c>
      <c r="H1516" s="1" t="s">
        <v>6116</v>
      </c>
    </row>
    <row r="1517" spans="1:8" ht="15.75" customHeight="1" thickBot="1" x14ac:dyDescent="0.3">
      <c r="A1517" s="1" t="s">
        <v>1820</v>
      </c>
      <c r="B1517" s="1" t="s">
        <v>7765</v>
      </c>
      <c r="C1517" s="3">
        <v>0.5</v>
      </c>
      <c r="D1517" s="3" t="s">
        <v>6683</v>
      </c>
      <c r="E1517" s="3" t="s">
        <v>7766</v>
      </c>
      <c r="F1517" s="3">
        <v>7</v>
      </c>
      <c r="G1517" s="1" t="s">
        <v>6053</v>
      </c>
      <c r="H1517" s="1" t="s">
        <v>6063</v>
      </c>
    </row>
    <row r="1518" spans="1:8" ht="15.75" customHeight="1" thickBot="1" x14ac:dyDescent="0.3">
      <c r="A1518" s="1" t="s">
        <v>1825</v>
      </c>
      <c r="B1518" s="1" t="s">
        <v>7767</v>
      </c>
      <c r="C1518" s="3">
        <v>0</v>
      </c>
      <c r="D1518" s="3" t="s">
        <v>6557</v>
      </c>
      <c r="E1518" s="3" t="s">
        <v>6098</v>
      </c>
      <c r="F1518" s="3">
        <v>1</v>
      </c>
      <c r="G1518" s="1" t="s">
        <v>6058</v>
      </c>
      <c r="H1518" s="1" t="s">
        <v>6218</v>
      </c>
    </row>
    <row r="1519" spans="1:8" ht="15.75" customHeight="1" thickBot="1" x14ac:dyDescent="0.3">
      <c r="A1519" s="1" t="s">
        <v>1827</v>
      </c>
      <c r="B1519" s="1" t="s">
        <v>6438</v>
      </c>
      <c r="C1519" s="3">
        <v>0</v>
      </c>
      <c r="D1519" s="3" t="s">
        <v>6125</v>
      </c>
      <c r="E1519" s="3" t="s">
        <v>6289</v>
      </c>
      <c r="F1519" s="3">
        <v>2</v>
      </c>
      <c r="G1519" s="1" t="s">
        <v>6053</v>
      </c>
      <c r="H1519" s="1" t="s">
        <v>6070</v>
      </c>
    </row>
    <row r="1520" spans="1:8" ht="15.75" customHeight="1" thickBot="1" x14ac:dyDescent="0.3">
      <c r="A1520" s="1" t="s">
        <v>1827</v>
      </c>
      <c r="B1520" s="1" t="s">
        <v>6389</v>
      </c>
      <c r="C1520" s="3">
        <v>0</v>
      </c>
      <c r="D1520" s="3" t="s">
        <v>6511</v>
      </c>
      <c r="E1520" s="3" t="s">
        <v>6314</v>
      </c>
      <c r="F1520" s="3">
        <v>5</v>
      </c>
      <c r="G1520" s="1" t="s">
        <v>6053</v>
      </c>
      <c r="H1520" s="1" t="s">
        <v>6070</v>
      </c>
    </row>
    <row r="1521" spans="1:8" ht="15.75" customHeight="1" thickBot="1" x14ac:dyDescent="0.3">
      <c r="A1521" s="1" t="s">
        <v>1827</v>
      </c>
      <c r="B1521" s="1" t="s">
        <v>6745</v>
      </c>
      <c r="C1521" s="3">
        <v>0</v>
      </c>
      <c r="D1521" s="3" t="s">
        <v>7768</v>
      </c>
      <c r="E1521" s="3" t="s">
        <v>7043</v>
      </c>
      <c r="F1521" s="3">
        <v>6</v>
      </c>
      <c r="G1521" s="1" t="s">
        <v>6053</v>
      </c>
      <c r="H1521" s="1" t="s">
        <v>6070</v>
      </c>
    </row>
    <row r="1522" spans="1:8" ht="15.75" customHeight="1" thickBot="1" x14ac:dyDescent="0.3">
      <c r="A1522" s="1" t="s">
        <v>1822</v>
      </c>
      <c r="B1522" s="1" t="s">
        <v>6932</v>
      </c>
      <c r="C1522" s="3">
        <v>0</v>
      </c>
      <c r="D1522" s="3" t="s">
        <v>7769</v>
      </c>
      <c r="E1522" s="3" t="s">
        <v>6363</v>
      </c>
      <c r="F1522" s="3">
        <v>5</v>
      </c>
      <c r="G1522" s="1" t="s">
        <v>6130</v>
      </c>
      <c r="H1522" s="1" t="s">
        <v>6153</v>
      </c>
    </row>
    <row r="1523" spans="1:8" ht="15.75" customHeight="1" thickBot="1" x14ac:dyDescent="0.3">
      <c r="A1523" s="1" t="s">
        <v>1824</v>
      </c>
      <c r="B1523" s="1" t="s">
        <v>7770</v>
      </c>
      <c r="C1523" s="3">
        <v>0</v>
      </c>
      <c r="D1523" s="3" t="s">
        <v>6884</v>
      </c>
      <c r="E1523" s="3" t="s">
        <v>6230</v>
      </c>
      <c r="F1523" s="3">
        <v>4</v>
      </c>
      <c r="G1523" s="1" t="s">
        <v>6058</v>
      </c>
      <c r="H1523" s="1" t="s">
        <v>6218</v>
      </c>
    </row>
    <row r="1524" spans="1:8" ht="15.75" customHeight="1" thickBot="1" x14ac:dyDescent="0.3">
      <c r="A1524" s="1" t="s">
        <v>1824</v>
      </c>
      <c r="B1524" s="1" t="s">
        <v>7201</v>
      </c>
      <c r="C1524" s="3">
        <v>0</v>
      </c>
      <c r="D1524" s="3" t="s">
        <v>6094</v>
      </c>
      <c r="E1524" s="3" t="s">
        <v>6111</v>
      </c>
      <c r="F1524" s="3">
        <v>3</v>
      </c>
      <c r="G1524" s="1" t="s">
        <v>6053</v>
      </c>
      <c r="H1524" s="1" t="s">
        <v>6116</v>
      </c>
    </row>
    <row r="1525" spans="1:8" ht="15.75" customHeight="1" thickBot="1" x14ac:dyDescent="0.3">
      <c r="A1525" s="1" t="s">
        <v>1828</v>
      </c>
      <c r="B1525" s="1" t="s">
        <v>7771</v>
      </c>
      <c r="C1525" s="3">
        <v>0.7</v>
      </c>
      <c r="D1525" s="3" t="s">
        <v>7772</v>
      </c>
      <c r="E1525" s="3" t="s">
        <v>7773</v>
      </c>
      <c r="F1525" s="3">
        <v>3</v>
      </c>
      <c r="G1525" s="1" t="s">
        <v>6058</v>
      </c>
      <c r="H1525" s="1" t="s">
        <v>6102</v>
      </c>
    </row>
    <row r="1526" spans="1:8" ht="15.75" customHeight="1" thickBot="1" x14ac:dyDescent="0.3">
      <c r="A1526" s="1" t="s">
        <v>1828</v>
      </c>
      <c r="B1526" s="1" t="s">
        <v>7774</v>
      </c>
      <c r="C1526" s="3">
        <v>0.5</v>
      </c>
      <c r="D1526" s="3" t="s">
        <v>6114</v>
      </c>
      <c r="E1526" s="3" t="s">
        <v>6249</v>
      </c>
      <c r="F1526" s="3">
        <v>3</v>
      </c>
      <c r="G1526" s="1" t="s">
        <v>6053</v>
      </c>
      <c r="H1526" s="1" t="s">
        <v>6082</v>
      </c>
    </row>
    <row r="1527" spans="1:8" ht="15.75" customHeight="1" thickBot="1" x14ac:dyDescent="0.3">
      <c r="A1527" s="1" t="s">
        <v>1828</v>
      </c>
      <c r="B1527" s="1" t="s">
        <v>7775</v>
      </c>
      <c r="C1527" s="3">
        <v>0.5</v>
      </c>
      <c r="D1527" s="3" t="s">
        <v>6176</v>
      </c>
      <c r="E1527" s="3" t="s">
        <v>6487</v>
      </c>
      <c r="F1527" s="3">
        <v>6</v>
      </c>
      <c r="G1527" s="1" t="s">
        <v>6053</v>
      </c>
      <c r="H1527" s="1" t="s">
        <v>6070</v>
      </c>
    </row>
    <row r="1528" spans="1:8" ht="15.75" customHeight="1" thickBot="1" x14ac:dyDescent="0.3">
      <c r="A1528" s="1" t="s">
        <v>1828</v>
      </c>
      <c r="B1528" s="1" t="s">
        <v>7776</v>
      </c>
      <c r="C1528" s="3">
        <v>0.5</v>
      </c>
      <c r="D1528" s="3" t="s">
        <v>6078</v>
      </c>
      <c r="E1528" s="3" t="s">
        <v>6423</v>
      </c>
      <c r="F1528" s="3">
        <v>3</v>
      </c>
      <c r="G1528" s="1" t="s">
        <v>6053</v>
      </c>
      <c r="H1528" s="1" t="s">
        <v>6163</v>
      </c>
    </row>
    <row r="1529" spans="1:8" ht="15.75" customHeight="1" thickBot="1" x14ac:dyDescent="0.3">
      <c r="A1529" s="1" t="s">
        <v>1830</v>
      </c>
      <c r="B1529" s="1" t="s">
        <v>6127</v>
      </c>
      <c r="C1529" s="3">
        <v>0</v>
      </c>
      <c r="D1529" s="3" t="s">
        <v>6230</v>
      </c>
      <c r="E1529" s="3" t="s">
        <v>6156</v>
      </c>
      <c r="F1529" s="3">
        <v>2</v>
      </c>
      <c r="G1529" s="1" t="s">
        <v>6053</v>
      </c>
      <c r="H1529" s="1" t="s">
        <v>6116</v>
      </c>
    </row>
    <row r="1530" spans="1:8" ht="15.75" customHeight="1" thickBot="1" x14ac:dyDescent="0.3">
      <c r="A1530" s="1" t="s">
        <v>1832</v>
      </c>
      <c r="B1530" s="1" t="s">
        <v>7552</v>
      </c>
      <c r="C1530" s="3">
        <v>0.8</v>
      </c>
      <c r="D1530" s="3" t="s">
        <v>6121</v>
      </c>
      <c r="E1530" s="3" t="s">
        <v>7777</v>
      </c>
      <c r="F1530" s="3">
        <v>7</v>
      </c>
      <c r="G1530" s="1" t="s">
        <v>6058</v>
      </c>
      <c r="H1530" s="1" t="s">
        <v>6218</v>
      </c>
    </row>
    <row r="1531" spans="1:8" ht="15.75" customHeight="1" thickBot="1" x14ac:dyDescent="0.3">
      <c r="A1531" s="1" t="s">
        <v>1834</v>
      </c>
      <c r="B1531" s="1" t="s">
        <v>7778</v>
      </c>
      <c r="C1531" s="3">
        <v>0.5</v>
      </c>
      <c r="D1531" s="3" t="s">
        <v>6398</v>
      </c>
      <c r="E1531" s="3" t="s">
        <v>6684</v>
      </c>
      <c r="F1531" s="3">
        <v>3</v>
      </c>
      <c r="G1531" s="1" t="s">
        <v>6058</v>
      </c>
      <c r="H1531" s="1" t="s">
        <v>6095</v>
      </c>
    </row>
    <row r="1532" spans="1:8" ht="15.75" customHeight="1" thickBot="1" x14ac:dyDescent="0.3">
      <c r="A1532" s="1" t="s">
        <v>1840</v>
      </c>
      <c r="B1532" s="1" t="s">
        <v>7779</v>
      </c>
      <c r="C1532" s="3">
        <v>0.6</v>
      </c>
      <c r="D1532" s="3" t="s">
        <v>7780</v>
      </c>
      <c r="E1532" s="3" t="s">
        <v>7781</v>
      </c>
      <c r="F1532" s="3">
        <v>8</v>
      </c>
      <c r="G1532" s="1" t="s">
        <v>6058</v>
      </c>
      <c r="H1532" s="1" t="s">
        <v>6102</v>
      </c>
    </row>
    <row r="1533" spans="1:8" ht="15.75" customHeight="1" thickBot="1" x14ac:dyDescent="0.3">
      <c r="A1533" s="1" t="s">
        <v>1836</v>
      </c>
      <c r="B1533" s="1" t="s">
        <v>7629</v>
      </c>
      <c r="C1533" s="3">
        <v>0</v>
      </c>
      <c r="D1533" s="3" t="s">
        <v>6209</v>
      </c>
      <c r="E1533" s="3" t="s">
        <v>6166</v>
      </c>
      <c r="F1533" s="3">
        <v>6</v>
      </c>
      <c r="G1533" s="1" t="s">
        <v>6053</v>
      </c>
      <c r="H1533" s="1" t="s">
        <v>6116</v>
      </c>
    </row>
    <row r="1534" spans="1:8" ht="15.75" customHeight="1" thickBot="1" x14ac:dyDescent="0.3">
      <c r="A1534" s="1" t="s">
        <v>1840</v>
      </c>
      <c r="B1534" s="1" t="s">
        <v>6892</v>
      </c>
      <c r="C1534" s="3">
        <v>0</v>
      </c>
      <c r="D1534" s="3" t="s">
        <v>7269</v>
      </c>
      <c r="E1534" s="3" t="s">
        <v>6110</v>
      </c>
      <c r="F1534" s="3">
        <v>7</v>
      </c>
      <c r="G1534" s="1" t="s">
        <v>6053</v>
      </c>
      <c r="H1534" s="1" t="s">
        <v>6116</v>
      </c>
    </row>
    <row r="1535" spans="1:8" ht="15.75" customHeight="1" thickBot="1" x14ac:dyDescent="0.3">
      <c r="A1535" s="1" t="s">
        <v>1839</v>
      </c>
      <c r="B1535" s="1" t="s">
        <v>7018</v>
      </c>
      <c r="C1535" s="3">
        <v>0.4</v>
      </c>
      <c r="D1535" s="3" t="s">
        <v>6807</v>
      </c>
      <c r="E1535" s="3" t="s">
        <v>7782</v>
      </c>
      <c r="F1535" s="3">
        <v>5</v>
      </c>
      <c r="G1535" s="1" t="s">
        <v>6130</v>
      </c>
      <c r="H1535" s="1" t="s">
        <v>6153</v>
      </c>
    </row>
    <row r="1536" spans="1:8" ht="15.75" customHeight="1" thickBot="1" x14ac:dyDescent="0.3">
      <c r="A1536" s="1" t="s">
        <v>1842</v>
      </c>
      <c r="B1536" s="1" t="s">
        <v>6276</v>
      </c>
      <c r="C1536" s="3">
        <v>0</v>
      </c>
      <c r="D1536" s="3" t="s">
        <v>6277</v>
      </c>
      <c r="E1536" s="3" t="s">
        <v>6094</v>
      </c>
      <c r="F1536" s="3">
        <v>3</v>
      </c>
      <c r="G1536" s="1" t="s">
        <v>6053</v>
      </c>
      <c r="H1536" s="1" t="s">
        <v>6063</v>
      </c>
    </row>
    <row r="1537" spans="1:8" ht="15.75" customHeight="1" thickBot="1" x14ac:dyDescent="0.3">
      <c r="A1537" s="1" t="s">
        <v>1843</v>
      </c>
      <c r="B1537" s="1" t="s">
        <v>6215</v>
      </c>
      <c r="C1537" s="3">
        <v>0</v>
      </c>
      <c r="D1537" s="3" t="s">
        <v>6479</v>
      </c>
      <c r="E1537" s="3" t="s">
        <v>6138</v>
      </c>
      <c r="F1537" s="3">
        <v>6</v>
      </c>
      <c r="G1537" s="1" t="s">
        <v>6053</v>
      </c>
      <c r="H1537" s="1" t="s">
        <v>6063</v>
      </c>
    </row>
    <row r="1538" spans="1:8" ht="15.75" customHeight="1" thickBot="1" x14ac:dyDescent="0.3">
      <c r="A1538" s="1" t="s">
        <v>1843</v>
      </c>
      <c r="B1538" s="1" t="s">
        <v>6744</v>
      </c>
      <c r="C1538" s="3">
        <v>0</v>
      </c>
      <c r="D1538" s="3" t="s">
        <v>6115</v>
      </c>
      <c r="E1538" s="3" t="s">
        <v>6275</v>
      </c>
      <c r="F1538" s="3">
        <v>1</v>
      </c>
      <c r="G1538" s="1" t="s">
        <v>6053</v>
      </c>
      <c r="H1538" s="1" t="s">
        <v>6116</v>
      </c>
    </row>
    <row r="1539" spans="1:8" ht="15.75" customHeight="1" thickBot="1" x14ac:dyDescent="0.3">
      <c r="A1539" s="1" t="s">
        <v>1843</v>
      </c>
      <c r="B1539" s="1" t="s">
        <v>6597</v>
      </c>
      <c r="C1539" s="3">
        <v>0</v>
      </c>
      <c r="D1539" s="3" t="s">
        <v>6107</v>
      </c>
      <c r="E1539" s="3" t="s">
        <v>6360</v>
      </c>
      <c r="F1539" s="3">
        <v>6</v>
      </c>
      <c r="G1539" s="1" t="s">
        <v>6053</v>
      </c>
      <c r="H1539" s="1" t="s">
        <v>6163</v>
      </c>
    </row>
    <row r="1540" spans="1:8" ht="15.75" customHeight="1" thickBot="1" x14ac:dyDescent="0.3">
      <c r="A1540" s="1" t="s">
        <v>1843</v>
      </c>
      <c r="B1540" s="1" t="s">
        <v>6984</v>
      </c>
      <c r="C1540" s="3">
        <v>0</v>
      </c>
      <c r="D1540" s="3" t="s">
        <v>6660</v>
      </c>
      <c r="E1540" s="3" t="s">
        <v>6549</v>
      </c>
      <c r="F1540" s="3">
        <v>7</v>
      </c>
      <c r="G1540" s="1" t="s">
        <v>6130</v>
      </c>
      <c r="H1540" s="1" t="s">
        <v>6153</v>
      </c>
    </row>
    <row r="1541" spans="1:8" ht="15.75" customHeight="1" thickBot="1" x14ac:dyDescent="0.3">
      <c r="A1541" s="1" t="s">
        <v>1844</v>
      </c>
      <c r="B1541" s="1" t="s">
        <v>7783</v>
      </c>
      <c r="C1541" s="3">
        <v>0.1</v>
      </c>
      <c r="D1541" s="3" t="s">
        <v>7784</v>
      </c>
      <c r="E1541" s="3" t="s">
        <v>6417</v>
      </c>
      <c r="F1541" s="3">
        <v>3</v>
      </c>
      <c r="G1541" s="1" t="s">
        <v>6058</v>
      </c>
      <c r="H1541" s="1" t="s">
        <v>6059</v>
      </c>
    </row>
    <row r="1542" spans="1:8" ht="15.75" customHeight="1" thickBot="1" x14ac:dyDescent="0.3">
      <c r="A1542" s="1" t="s">
        <v>1844</v>
      </c>
      <c r="B1542" s="1" t="s">
        <v>7366</v>
      </c>
      <c r="C1542" s="3">
        <v>0.1</v>
      </c>
      <c r="D1542" s="3" t="s">
        <v>7785</v>
      </c>
      <c r="E1542" s="3" t="s">
        <v>7786</v>
      </c>
      <c r="F1542" s="3">
        <v>5</v>
      </c>
      <c r="G1542" s="1" t="s">
        <v>6053</v>
      </c>
      <c r="H1542" s="1" t="s">
        <v>6070</v>
      </c>
    </row>
    <row r="1543" spans="1:8" ht="15.75" customHeight="1" thickBot="1" x14ac:dyDescent="0.3">
      <c r="A1543" s="1" t="s">
        <v>1844</v>
      </c>
      <c r="B1543" s="1" t="s">
        <v>7787</v>
      </c>
      <c r="C1543" s="3">
        <v>0.15</v>
      </c>
      <c r="D1543" s="3" t="s">
        <v>7025</v>
      </c>
      <c r="E1543" s="3" t="s">
        <v>6249</v>
      </c>
      <c r="F1543" s="3">
        <v>5</v>
      </c>
      <c r="G1543" s="1" t="s">
        <v>6130</v>
      </c>
      <c r="H1543" s="1" t="s">
        <v>6131</v>
      </c>
    </row>
    <row r="1544" spans="1:8" ht="15.75" customHeight="1" thickBot="1" x14ac:dyDescent="0.3">
      <c r="A1544" s="1" t="s">
        <v>1846</v>
      </c>
      <c r="B1544" s="1" t="s">
        <v>7788</v>
      </c>
      <c r="C1544" s="3">
        <v>0.4</v>
      </c>
      <c r="D1544" s="3" t="s">
        <v>6570</v>
      </c>
      <c r="E1544" s="3" t="s">
        <v>6971</v>
      </c>
      <c r="F1544" s="3">
        <v>3</v>
      </c>
      <c r="G1544" s="1" t="s">
        <v>6130</v>
      </c>
      <c r="H1544" s="1" t="s">
        <v>6131</v>
      </c>
    </row>
    <row r="1545" spans="1:8" ht="15.75" customHeight="1" thickBot="1" x14ac:dyDescent="0.3">
      <c r="A1545" s="1" t="s">
        <v>1852</v>
      </c>
      <c r="B1545" s="1" t="s">
        <v>7109</v>
      </c>
      <c r="C1545" s="3">
        <v>0</v>
      </c>
      <c r="D1545" s="3" t="s">
        <v>6466</v>
      </c>
      <c r="E1545" s="3" t="s">
        <v>6193</v>
      </c>
      <c r="F1545" s="3">
        <v>5</v>
      </c>
      <c r="G1545" s="1" t="s">
        <v>6053</v>
      </c>
      <c r="H1545" s="1" t="s">
        <v>6063</v>
      </c>
    </row>
    <row r="1546" spans="1:8" ht="15.75" customHeight="1" thickBot="1" x14ac:dyDescent="0.3">
      <c r="A1546" s="1" t="s">
        <v>1852</v>
      </c>
      <c r="B1546" s="1" t="s">
        <v>7789</v>
      </c>
      <c r="C1546" s="3">
        <v>0</v>
      </c>
      <c r="D1546" s="3" t="s">
        <v>6277</v>
      </c>
      <c r="E1546" s="3" t="s">
        <v>6065</v>
      </c>
      <c r="F1546" s="3">
        <v>6</v>
      </c>
      <c r="G1546" s="1" t="s">
        <v>6053</v>
      </c>
      <c r="H1546" s="1" t="s">
        <v>6182</v>
      </c>
    </row>
    <row r="1547" spans="1:8" ht="15.75" customHeight="1" thickBot="1" x14ac:dyDescent="0.3">
      <c r="A1547" s="1" t="s">
        <v>1848</v>
      </c>
      <c r="B1547" s="1" t="s">
        <v>7699</v>
      </c>
      <c r="C1547" s="3">
        <v>0</v>
      </c>
      <c r="D1547" s="3" t="s">
        <v>6227</v>
      </c>
      <c r="E1547" s="3" t="s">
        <v>6180</v>
      </c>
      <c r="F1547" s="3">
        <v>3</v>
      </c>
      <c r="G1547" s="1" t="s">
        <v>6053</v>
      </c>
      <c r="H1547" s="1" t="s">
        <v>6116</v>
      </c>
    </row>
    <row r="1548" spans="1:8" ht="15.75" customHeight="1" thickBot="1" x14ac:dyDescent="0.3">
      <c r="A1548" s="1" t="s">
        <v>1850</v>
      </c>
      <c r="B1548" s="1" t="s">
        <v>7790</v>
      </c>
      <c r="C1548" s="3">
        <v>0</v>
      </c>
      <c r="D1548" s="3" t="s">
        <v>6310</v>
      </c>
      <c r="E1548" s="3" t="s">
        <v>6166</v>
      </c>
      <c r="F1548" s="3">
        <v>9</v>
      </c>
      <c r="G1548" s="1" t="s">
        <v>6053</v>
      </c>
      <c r="H1548" s="1" t="s">
        <v>6054</v>
      </c>
    </row>
    <row r="1549" spans="1:8" ht="15.75" customHeight="1" thickBot="1" x14ac:dyDescent="0.3">
      <c r="A1549" s="1" t="s">
        <v>1849</v>
      </c>
      <c r="B1549" s="1" t="s">
        <v>7791</v>
      </c>
      <c r="C1549" s="3">
        <v>0</v>
      </c>
      <c r="D1549" s="3" t="s">
        <v>7122</v>
      </c>
      <c r="E1549" s="3" t="s">
        <v>6363</v>
      </c>
      <c r="F1549" s="3">
        <v>1</v>
      </c>
      <c r="G1549" s="1" t="s">
        <v>6058</v>
      </c>
      <c r="H1549" s="1" t="s">
        <v>6095</v>
      </c>
    </row>
    <row r="1550" spans="1:8" ht="15.75" customHeight="1" thickBot="1" x14ac:dyDescent="0.3">
      <c r="A1550" s="1" t="s">
        <v>1849</v>
      </c>
      <c r="B1550" s="1" t="s">
        <v>7110</v>
      </c>
      <c r="C1550" s="3">
        <v>0</v>
      </c>
      <c r="D1550" s="3" t="s">
        <v>7211</v>
      </c>
      <c r="E1550" s="3" t="s">
        <v>6595</v>
      </c>
      <c r="F1550" s="3">
        <v>7</v>
      </c>
      <c r="G1550" s="1" t="s">
        <v>6053</v>
      </c>
      <c r="H1550" s="1" t="s">
        <v>6116</v>
      </c>
    </row>
    <row r="1551" spans="1:8" ht="15.75" customHeight="1" thickBot="1" x14ac:dyDescent="0.3">
      <c r="A1551" s="1" t="s">
        <v>1849</v>
      </c>
      <c r="B1551" s="1" t="s">
        <v>7669</v>
      </c>
      <c r="C1551" s="3">
        <v>0</v>
      </c>
      <c r="D1551" s="3" t="s">
        <v>7527</v>
      </c>
      <c r="E1551" s="3" t="s">
        <v>6107</v>
      </c>
      <c r="F1551" s="3">
        <v>5</v>
      </c>
      <c r="G1551" s="1" t="s">
        <v>6053</v>
      </c>
      <c r="H1551" s="1" t="s">
        <v>6182</v>
      </c>
    </row>
    <row r="1552" spans="1:8" ht="15.75" customHeight="1" thickBot="1" x14ac:dyDescent="0.3">
      <c r="A1552" s="1" t="s">
        <v>1849</v>
      </c>
      <c r="B1552" s="1" t="s">
        <v>7792</v>
      </c>
      <c r="C1552" s="3">
        <v>0</v>
      </c>
      <c r="D1552" s="3" t="s">
        <v>7793</v>
      </c>
      <c r="E1552" s="3" t="s">
        <v>6220</v>
      </c>
      <c r="F1552" s="3">
        <v>2</v>
      </c>
      <c r="G1552" s="1" t="s">
        <v>6130</v>
      </c>
      <c r="H1552" s="1" t="s">
        <v>6167</v>
      </c>
    </row>
    <row r="1553" spans="1:8" ht="15.75" customHeight="1" thickBot="1" x14ac:dyDescent="0.3">
      <c r="A1553" s="1" t="s">
        <v>1854</v>
      </c>
      <c r="B1553" s="1" t="s">
        <v>7264</v>
      </c>
      <c r="C1553" s="3">
        <v>0</v>
      </c>
      <c r="D1553" s="3" t="s">
        <v>6245</v>
      </c>
      <c r="E1553" s="3" t="s">
        <v>6081</v>
      </c>
      <c r="F1553" s="3">
        <v>3</v>
      </c>
      <c r="G1553" s="1" t="s">
        <v>6053</v>
      </c>
      <c r="H1553" s="1" t="s">
        <v>6116</v>
      </c>
    </row>
    <row r="1554" spans="1:8" ht="15.75" customHeight="1" thickBot="1" x14ac:dyDescent="0.3">
      <c r="A1554" s="1" t="s">
        <v>1856</v>
      </c>
      <c r="B1554" s="1" t="s">
        <v>7794</v>
      </c>
      <c r="C1554" s="3">
        <v>0</v>
      </c>
      <c r="D1554" s="3" t="s">
        <v>7739</v>
      </c>
      <c r="E1554" s="3" t="s">
        <v>6229</v>
      </c>
      <c r="F1554" s="3">
        <v>6</v>
      </c>
      <c r="G1554" s="1" t="s">
        <v>6053</v>
      </c>
      <c r="H1554" s="1" t="s">
        <v>6063</v>
      </c>
    </row>
    <row r="1555" spans="1:8" ht="15.75" customHeight="1" thickBot="1" x14ac:dyDescent="0.3">
      <c r="A1555" s="1" t="s">
        <v>1856</v>
      </c>
      <c r="B1555" s="1" t="s">
        <v>7587</v>
      </c>
      <c r="C1555" s="3">
        <v>0</v>
      </c>
      <c r="D1555" s="3" t="s">
        <v>6230</v>
      </c>
      <c r="E1555" s="3" t="s">
        <v>6214</v>
      </c>
      <c r="F1555" s="3">
        <v>2</v>
      </c>
      <c r="G1555" s="1" t="s">
        <v>6053</v>
      </c>
      <c r="H1555" s="1" t="s">
        <v>6116</v>
      </c>
    </row>
    <row r="1556" spans="1:8" ht="15.75" customHeight="1" thickBot="1" x14ac:dyDescent="0.3">
      <c r="A1556" s="1" t="s">
        <v>1855</v>
      </c>
      <c r="B1556" s="1" t="s">
        <v>7795</v>
      </c>
      <c r="C1556" s="3">
        <v>0</v>
      </c>
      <c r="D1556" s="3" t="s">
        <v>6094</v>
      </c>
      <c r="E1556" s="3" t="s">
        <v>6156</v>
      </c>
      <c r="F1556" s="3">
        <v>2</v>
      </c>
      <c r="G1556" s="1" t="s">
        <v>6053</v>
      </c>
      <c r="H1556" s="1" t="s">
        <v>6116</v>
      </c>
    </row>
    <row r="1557" spans="1:8" ht="15.75" customHeight="1" thickBot="1" x14ac:dyDescent="0.3">
      <c r="A1557" s="1" t="s">
        <v>1857</v>
      </c>
      <c r="B1557" s="1" t="s">
        <v>6290</v>
      </c>
      <c r="C1557" s="3">
        <v>0</v>
      </c>
      <c r="D1557" s="3" t="s">
        <v>6065</v>
      </c>
      <c r="E1557" s="3" t="s">
        <v>6275</v>
      </c>
      <c r="F1557" s="3">
        <v>1</v>
      </c>
      <c r="G1557" s="1" t="s">
        <v>6053</v>
      </c>
      <c r="H1557" s="1" t="s">
        <v>6063</v>
      </c>
    </row>
    <row r="1558" spans="1:8" ht="15.75" customHeight="1" thickBot="1" x14ac:dyDescent="0.3">
      <c r="A1558" s="1" t="s">
        <v>1862</v>
      </c>
      <c r="B1558" s="1" t="s">
        <v>6079</v>
      </c>
      <c r="C1558" s="3">
        <v>0</v>
      </c>
      <c r="D1558" s="3" t="s">
        <v>6080</v>
      </c>
      <c r="E1558" s="3" t="s">
        <v>6081</v>
      </c>
      <c r="F1558" s="3">
        <v>3</v>
      </c>
      <c r="G1558" s="1" t="s">
        <v>6053</v>
      </c>
      <c r="H1558" s="1" t="s">
        <v>6082</v>
      </c>
    </row>
    <row r="1559" spans="1:8" ht="15.75" customHeight="1" thickBot="1" x14ac:dyDescent="0.3">
      <c r="A1559" s="1" t="s">
        <v>1862</v>
      </c>
      <c r="B1559" s="1" t="s">
        <v>7796</v>
      </c>
      <c r="C1559" s="3">
        <v>0</v>
      </c>
      <c r="D1559" s="3" t="s">
        <v>6351</v>
      </c>
      <c r="E1559" s="3" t="s">
        <v>6193</v>
      </c>
      <c r="F1559" s="3">
        <v>3</v>
      </c>
      <c r="G1559" s="1" t="s">
        <v>6053</v>
      </c>
      <c r="H1559" s="1" t="s">
        <v>6082</v>
      </c>
    </row>
    <row r="1560" spans="1:8" ht="15.75" customHeight="1" thickBot="1" x14ac:dyDescent="0.3">
      <c r="A1560" s="1" t="s">
        <v>1862</v>
      </c>
      <c r="B1560" s="1" t="s">
        <v>6359</v>
      </c>
      <c r="C1560" s="3">
        <v>0.1</v>
      </c>
      <c r="D1560" s="3" t="s">
        <v>6637</v>
      </c>
      <c r="E1560" s="3" t="s">
        <v>6115</v>
      </c>
      <c r="F1560" s="3">
        <v>5</v>
      </c>
      <c r="G1560" s="1" t="s">
        <v>6053</v>
      </c>
      <c r="H1560" s="1" t="s">
        <v>6070</v>
      </c>
    </row>
    <row r="1561" spans="1:8" ht="15.75" customHeight="1" thickBot="1" x14ac:dyDescent="0.3">
      <c r="A1561" s="1" t="s">
        <v>1859</v>
      </c>
      <c r="B1561" s="1" t="s">
        <v>7021</v>
      </c>
      <c r="C1561" s="3">
        <v>0</v>
      </c>
      <c r="D1561" s="3" t="s">
        <v>6065</v>
      </c>
      <c r="E1561" s="3" t="s">
        <v>6166</v>
      </c>
      <c r="F1561" s="3">
        <v>4</v>
      </c>
      <c r="G1561" s="1" t="s">
        <v>6053</v>
      </c>
      <c r="H1561" s="1" t="s">
        <v>6116</v>
      </c>
    </row>
    <row r="1562" spans="1:8" ht="15.75" customHeight="1" thickBot="1" x14ac:dyDescent="0.3">
      <c r="A1562" s="1" t="s">
        <v>1859</v>
      </c>
      <c r="B1562" s="1" t="s">
        <v>7074</v>
      </c>
      <c r="C1562" s="3">
        <v>0</v>
      </c>
      <c r="D1562" s="3" t="s">
        <v>6209</v>
      </c>
      <c r="E1562" s="3" t="s">
        <v>6115</v>
      </c>
      <c r="F1562" s="3">
        <v>3</v>
      </c>
      <c r="G1562" s="1" t="s">
        <v>6053</v>
      </c>
      <c r="H1562" s="1" t="s">
        <v>6163</v>
      </c>
    </row>
    <row r="1563" spans="1:8" ht="15.75" customHeight="1" thickBot="1" x14ac:dyDescent="0.3">
      <c r="A1563" s="1" t="s">
        <v>1863</v>
      </c>
      <c r="B1563" s="1" t="s">
        <v>6485</v>
      </c>
      <c r="C1563" s="3">
        <v>0</v>
      </c>
      <c r="D1563" s="3" t="s">
        <v>6155</v>
      </c>
      <c r="E1563" s="3" t="s">
        <v>6307</v>
      </c>
      <c r="F1563" s="3">
        <v>5</v>
      </c>
      <c r="G1563" s="1" t="s">
        <v>6053</v>
      </c>
      <c r="H1563" s="1" t="s">
        <v>6063</v>
      </c>
    </row>
    <row r="1564" spans="1:8" ht="15.75" customHeight="1" thickBot="1" x14ac:dyDescent="0.3">
      <c r="A1564" s="1" t="s">
        <v>1863</v>
      </c>
      <c r="B1564" s="1" t="s">
        <v>7797</v>
      </c>
      <c r="C1564" s="3">
        <v>0.1</v>
      </c>
      <c r="D1564" s="3" t="s">
        <v>7367</v>
      </c>
      <c r="E1564" s="3" t="s">
        <v>6274</v>
      </c>
      <c r="F1564" s="3">
        <v>7</v>
      </c>
      <c r="G1564" s="1" t="s">
        <v>6053</v>
      </c>
      <c r="H1564" s="1" t="s">
        <v>6070</v>
      </c>
    </row>
    <row r="1565" spans="1:8" ht="15.75" customHeight="1" thickBot="1" x14ac:dyDescent="0.3">
      <c r="A1565" s="1" t="s">
        <v>1866</v>
      </c>
      <c r="B1565" s="1" t="s">
        <v>7533</v>
      </c>
      <c r="C1565" s="3">
        <v>0</v>
      </c>
      <c r="D1565" s="3" t="s">
        <v>6061</v>
      </c>
      <c r="E1565" s="3" t="s">
        <v>6307</v>
      </c>
      <c r="F1565" s="3">
        <v>3</v>
      </c>
      <c r="G1565" s="1" t="s">
        <v>6130</v>
      </c>
      <c r="H1565" s="1" t="s">
        <v>6188</v>
      </c>
    </row>
    <row r="1566" spans="1:8" ht="15.75" customHeight="1" thickBot="1" x14ac:dyDescent="0.3">
      <c r="A1566" s="1" t="s">
        <v>1870</v>
      </c>
      <c r="B1566" s="1" t="s">
        <v>7481</v>
      </c>
      <c r="C1566" s="3">
        <v>0.1</v>
      </c>
      <c r="D1566" s="3" t="s">
        <v>6746</v>
      </c>
      <c r="E1566" s="3" t="s">
        <v>6774</v>
      </c>
      <c r="F1566" s="3">
        <v>2</v>
      </c>
      <c r="G1566" s="1" t="s">
        <v>6058</v>
      </c>
      <c r="H1566" s="1" t="s">
        <v>6059</v>
      </c>
    </row>
    <row r="1567" spans="1:8" ht="15.75" customHeight="1" thickBot="1" x14ac:dyDescent="0.3">
      <c r="A1567" s="1" t="s">
        <v>1870</v>
      </c>
      <c r="B1567" s="1" t="s">
        <v>6485</v>
      </c>
      <c r="C1567" s="3">
        <v>0</v>
      </c>
      <c r="D1567" s="3" t="s">
        <v>7798</v>
      </c>
      <c r="E1567" s="3" t="s">
        <v>7187</v>
      </c>
      <c r="F1567" s="3">
        <v>6</v>
      </c>
      <c r="G1567" s="1" t="s">
        <v>6053</v>
      </c>
      <c r="H1567" s="1" t="s">
        <v>6063</v>
      </c>
    </row>
    <row r="1568" spans="1:8" ht="15.75" customHeight="1" thickBot="1" x14ac:dyDescent="0.3">
      <c r="A1568" s="1" t="s">
        <v>1870</v>
      </c>
      <c r="B1568" s="1" t="s">
        <v>6576</v>
      </c>
      <c r="C1568" s="3">
        <v>0</v>
      </c>
      <c r="D1568" s="3" t="s">
        <v>6171</v>
      </c>
      <c r="E1568" s="3" t="s">
        <v>6214</v>
      </c>
      <c r="F1568" s="3">
        <v>9</v>
      </c>
      <c r="G1568" s="1" t="s">
        <v>6053</v>
      </c>
      <c r="H1568" s="1" t="s">
        <v>6116</v>
      </c>
    </row>
    <row r="1569" spans="1:8" ht="15.75" customHeight="1" thickBot="1" x14ac:dyDescent="0.3">
      <c r="A1569" s="1" t="s">
        <v>1869</v>
      </c>
      <c r="B1569" s="1" t="s">
        <v>7799</v>
      </c>
      <c r="C1569" s="3">
        <v>0</v>
      </c>
      <c r="D1569" s="3" t="s">
        <v>7800</v>
      </c>
      <c r="E1569" s="3" t="s">
        <v>7801</v>
      </c>
      <c r="F1569" s="3">
        <v>7</v>
      </c>
      <c r="G1569" s="1" t="s">
        <v>6130</v>
      </c>
      <c r="H1569" s="1" t="s">
        <v>6188</v>
      </c>
    </row>
    <row r="1570" spans="1:8" ht="15.75" customHeight="1" thickBot="1" x14ac:dyDescent="0.3">
      <c r="A1570" s="1" t="s">
        <v>1871</v>
      </c>
      <c r="B1570" s="1" t="s">
        <v>6610</v>
      </c>
      <c r="C1570" s="3">
        <v>0</v>
      </c>
      <c r="D1570" s="3" t="s">
        <v>7011</v>
      </c>
      <c r="E1570" s="3" t="s">
        <v>6105</v>
      </c>
      <c r="F1570" s="3">
        <v>7</v>
      </c>
      <c r="G1570" s="1" t="s">
        <v>6053</v>
      </c>
      <c r="H1570" s="1" t="s">
        <v>6112</v>
      </c>
    </row>
    <row r="1571" spans="1:8" ht="15.75" customHeight="1" thickBot="1" x14ac:dyDescent="0.3">
      <c r="A1571" s="1" t="s">
        <v>1872</v>
      </c>
      <c r="B1571" s="1" t="s">
        <v>7608</v>
      </c>
      <c r="C1571" s="3">
        <v>0</v>
      </c>
      <c r="D1571" s="3" t="s">
        <v>6677</v>
      </c>
      <c r="E1571" s="3" t="s">
        <v>6133</v>
      </c>
      <c r="F1571" s="3">
        <v>3</v>
      </c>
      <c r="G1571" s="1" t="s">
        <v>6053</v>
      </c>
      <c r="H1571" s="1" t="s">
        <v>6082</v>
      </c>
    </row>
    <row r="1572" spans="1:8" ht="15.75" customHeight="1" thickBot="1" x14ac:dyDescent="0.3">
      <c r="A1572" s="1" t="s">
        <v>1874</v>
      </c>
      <c r="B1572" s="1" t="s">
        <v>7087</v>
      </c>
      <c r="C1572" s="3">
        <v>0.4</v>
      </c>
      <c r="D1572" s="3" t="s">
        <v>6201</v>
      </c>
      <c r="E1572" s="3" t="s">
        <v>6069</v>
      </c>
      <c r="F1572" s="3">
        <v>2</v>
      </c>
      <c r="G1572" s="1" t="s">
        <v>6130</v>
      </c>
      <c r="H1572" s="1" t="s">
        <v>6131</v>
      </c>
    </row>
    <row r="1573" spans="1:8" ht="15.75" customHeight="1" thickBot="1" x14ac:dyDescent="0.3">
      <c r="A1573" s="1" t="s">
        <v>1874</v>
      </c>
      <c r="B1573" s="1" t="s">
        <v>6243</v>
      </c>
      <c r="C1573" s="3">
        <v>0.4</v>
      </c>
      <c r="D1573" s="3" t="s">
        <v>6198</v>
      </c>
      <c r="E1573" s="3" t="s">
        <v>6364</v>
      </c>
      <c r="F1573" s="3">
        <v>1</v>
      </c>
      <c r="G1573" s="1" t="s">
        <v>6130</v>
      </c>
      <c r="H1573" s="1" t="s">
        <v>6153</v>
      </c>
    </row>
    <row r="1574" spans="1:8" ht="15.75" customHeight="1" thickBot="1" x14ac:dyDescent="0.3">
      <c r="A1574" s="1" t="s">
        <v>1876</v>
      </c>
      <c r="B1574" s="1" t="s">
        <v>7802</v>
      </c>
      <c r="C1574" s="3">
        <v>0</v>
      </c>
      <c r="D1574" s="3" t="s">
        <v>6177</v>
      </c>
      <c r="E1574" s="3" t="s">
        <v>6249</v>
      </c>
      <c r="F1574" s="3">
        <v>2</v>
      </c>
      <c r="G1574" s="1" t="s">
        <v>6058</v>
      </c>
      <c r="H1574" s="1" t="s">
        <v>6218</v>
      </c>
    </row>
    <row r="1575" spans="1:8" ht="15.75" customHeight="1" thickBot="1" x14ac:dyDescent="0.3">
      <c r="A1575" s="1" t="s">
        <v>1876</v>
      </c>
      <c r="B1575" s="1" t="s">
        <v>7803</v>
      </c>
      <c r="C1575" s="3">
        <v>0</v>
      </c>
      <c r="D1575" s="3" t="s">
        <v>6283</v>
      </c>
      <c r="E1575" s="3" t="s">
        <v>6068</v>
      </c>
      <c r="F1575" s="3">
        <v>4</v>
      </c>
      <c r="G1575" s="1" t="s">
        <v>6053</v>
      </c>
      <c r="H1575" s="1" t="s">
        <v>6054</v>
      </c>
    </row>
    <row r="1576" spans="1:8" ht="15.75" customHeight="1" thickBot="1" x14ac:dyDescent="0.3">
      <c r="A1576" s="1" t="s">
        <v>1875</v>
      </c>
      <c r="B1576" s="1" t="s">
        <v>7804</v>
      </c>
      <c r="C1576" s="3">
        <v>0</v>
      </c>
      <c r="D1576" s="3" t="s">
        <v>6482</v>
      </c>
      <c r="E1576" s="3" t="s">
        <v>6161</v>
      </c>
      <c r="F1576" s="3">
        <v>5</v>
      </c>
      <c r="G1576" s="1" t="s">
        <v>6053</v>
      </c>
      <c r="H1576" s="1" t="s">
        <v>6163</v>
      </c>
    </row>
    <row r="1577" spans="1:8" ht="15.75" customHeight="1" thickBot="1" x14ac:dyDescent="0.3">
      <c r="A1577" s="1" t="s">
        <v>1881</v>
      </c>
      <c r="B1577" s="1" t="s">
        <v>7805</v>
      </c>
      <c r="C1577" s="3">
        <v>0</v>
      </c>
      <c r="D1577" s="3" t="s">
        <v>7806</v>
      </c>
      <c r="E1577" s="3" t="s">
        <v>6269</v>
      </c>
      <c r="F1577" s="3">
        <v>6</v>
      </c>
      <c r="G1577" s="1" t="s">
        <v>6058</v>
      </c>
      <c r="H1577" s="1" t="s">
        <v>6218</v>
      </c>
    </row>
    <row r="1578" spans="1:8" ht="15.75" customHeight="1" thickBot="1" x14ac:dyDescent="0.3">
      <c r="A1578" s="1" t="s">
        <v>1877</v>
      </c>
      <c r="B1578" s="1" t="s">
        <v>7054</v>
      </c>
      <c r="C1578" s="3">
        <v>0</v>
      </c>
      <c r="D1578" s="3" t="s">
        <v>6652</v>
      </c>
      <c r="E1578" s="3" t="s">
        <v>6461</v>
      </c>
      <c r="F1578" s="3">
        <v>4</v>
      </c>
      <c r="G1578" s="1" t="s">
        <v>6058</v>
      </c>
      <c r="H1578" s="1" t="s">
        <v>6218</v>
      </c>
    </row>
    <row r="1579" spans="1:8" ht="15.75" customHeight="1" thickBot="1" x14ac:dyDescent="0.3">
      <c r="A1579" s="1" t="s">
        <v>1877</v>
      </c>
      <c r="B1579" s="1" t="s">
        <v>7805</v>
      </c>
      <c r="C1579" s="3">
        <v>0</v>
      </c>
      <c r="D1579" s="3" t="s">
        <v>7725</v>
      </c>
      <c r="E1579" s="3" t="s">
        <v>6641</v>
      </c>
      <c r="F1579" s="3">
        <v>4</v>
      </c>
      <c r="G1579" s="1" t="s">
        <v>6058</v>
      </c>
      <c r="H1579" s="1" t="s">
        <v>6218</v>
      </c>
    </row>
    <row r="1580" spans="1:8" ht="15.75" customHeight="1" thickBot="1" x14ac:dyDescent="0.3">
      <c r="A1580" s="1" t="s">
        <v>1879</v>
      </c>
      <c r="B1580" s="1" t="s">
        <v>6779</v>
      </c>
      <c r="C1580" s="3">
        <v>0</v>
      </c>
      <c r="D1580" s="3" t="s">
        <v>6578</v>
      </c>
      <c r="E1580" s="3" t="s">
        <v>6461</v>
      </c>
      <c r="F1580" s="3">
        <v>3</v>
      </c>
      <c r="G1580" s="1" t="s">
        <v>6053</v>
      </c>
      <c r="H1580" s="1" t="s">
        <v>6070</v>
      </c>
    </row>
    <row r="1581" spans="1:8" ht="15.75" customHeight="1" thickBot="1" x14ac:dyDescent="0.3">
      <c r="A1581" s="1" t="s">
        <v>1883</v>
      </c>
      <c r="B1581" s="1" t="s">
        <v>7057</v>
      </c>
      <c r="C1581" s="3">
        <v>0</v>
      </c>
      <c r="D1581" s="3" t="s">
        <v>6771</v>
      </c>
      <c r="E1581" s="3" t="s">
        <v>6376</v>
      </c>
      <c r="F1581" s="3">
        <v>7</v>
      </c>
      <c r="G1581" s="1" t="s">
        <v>6053</v>
      </c>
      <c r="H1581" s="1" t="s">
        <v>6063</v>
      </c>
    </row>
    <row r="1582" spans="1:8" ht="15.75" customHeight="1" thickBot="1" x14ac:dyDescent="0.3">
      <c r="A1582" s="1" t="s">
        <v>1884</v>
      </c>
      <c r="B1582" s="1" t="s">
        <v>6989</v>
      </c>
      <c r="C1582" s="3">
        <v>0</v>
      </c>
      <c r="D1582" s="3" t="s">
        <v>6272</v>
      </c>
      <c r="E1582" s="3" t="s">
        <v>6214</v>
      </c>
      <c r="F1582" s="3">
        <v>1</v>
      </c>
      <c r="G1582" s="1" t="s">
        <v>6053</v>
      </c>
      <c r="H1582" s="1" t="s">
        <v>6063</v>
      </c>
    </row>
    <row r="1583" spans="1:8" ht="15.75" customHeight="1" thickBot="1" x14ac:dyDescent="0.3">
      <c r="A1583" s="1" t="s">
        <v>1884</v>
      </c>
      <c r="B1583" s="1" t="s">
        <v>7807</v>
      </c>
      <c r="C1583" s="3">
        <v>0</v>
      </c>
      <c r="D1583" s="3" t="s">
        <v>6256</v>
      </c>
      <c r="E1583" s="3" t="s">
        <v>6317</v>
      </c>
      <c r="F1583" s="3">
        <v>3</v>
      </c>
      <c r="G1583" s="1" t="s">
        <v>6053</v>
      </c>
      <c r="H1583" s="1" t="s">
        <v>6112</v>
      </c>
    </row>
    <row r="1584" spans="1:8" ht="15.75" customHeight="1" thickBot="1" x14ac:dyDescent="0.3">
      <c r="A1584" s="1" t="s">
        <v>1884</v>
      </c>
      <c r="B1584" s="1" t="s">
        <v>6779</v>
      </c>
      <c r="C1584" s="3">
        <v>0.1</v>
      </c>
      <c r="D1584" s="3" t="s">
        <v>7808</v>
      </c>
      <c r="E1584" s="3" t="s">
        <v>6301</v>
      </c>
      <c r="F1584" s="3">
        <v>11</v>
      </c>
      <c r="G1584" s="1" t="s">
        <v>6053</v>
      </c>
      <c r="H1584" s="1" t="s">
        <v>6070</v>
      </c>
    </row>
    <row r="1585" spans="1:8" ht="15.75" customHeight="1" thickBot="1" x14ac:dyDescent="0.3">
      <c r="A1585" s="1" t="s">
        <v>1884</v>
      </c>
      <c r="B1585" s="1" t="s">
        <v>6897</v>
      </c>
      <c r="C1585" s="3">
        <v>0.1</v>
      </c>
      <c r="D1585" s="3" t="s">
        <v>6482</v>
      </c>
      <c r="E1585" s="3" t="s">
        <v>6144</v>
      </c>
      <c r="F1585" s="3">
        <v>5</v>
      </c>
      <c r="G1585" s="1" t="s">
        <v>6053</v>
      </c>
      <c r="H1585" s="1" t="s">
        <v>6070</v>
      </c>
    </row>
    <row r="1586" spans="1:8" ht="15.75" customHeight="1" thickBot="1" x14ac:dyDescent="0.3">
      <c r="A1586" s="1" t="s">
        <v>1885</v>
      </c>
      <c r="B1586" s="1" t="s">
        <v>6772</v>
      </c>
      <c r="C1586" s="3">
        <v>0</v>
      </c>
      <c r="D1586" s="3" t="s">
        <v>6461</v>
      </c>
      <c r="E1586" s="3" t="s">
        <v>6156</v>
      </c>
      <c r="F1586" s="3">
        <v>5</v>
      </c>
      <c r="G1586" s="1" t="s">
        <v>6053</v>
      </c>
      <c r="H1586" s="1" t="s">
        <v>6182</v>
      </c>
    </row>
    <row r="1587" spans="1:8" ht="15.75" customHeight="1" thickBot="1" x14ac:dyDescent="0.3">
      <c r="A1587" s="1" t="s">
        <v>1887</v>
      </c>
      <c r="B1587" s="1" t="s">
        <v>7590</v>
      </c>
      <c r="C1587" s="3">
        <v>0</v>
      </c>
      <c r="D1587" s="3" t="s">
        <v>7809</v>
      </c>
      <c r="E1587" s="3" t="s">
        <v>6090</v>
      </c>
      <c r="F1587" s="3">
        <v>2</v>
      </c>
      <c r="G1587" s="1" t="s">
        <v>6130</v>
      </c>
      <c r="H1587" s="1" t="s">
        <v>6131</v>
      </c>
    </row>
    <row r="1588" spans="1:8" ht="15.75" customHeight="1" thickBot="1" x14ac:dyDescent="0.3">
      <c r="A1588" s="1" t="s">
        <v>1884</v>
      </c>
      <c r="B1588" s="1" t="s">
        <v>6565</v>
      </c>
      <c r="C1588" s="3">
        <v>0.15</v>
      </c>
      <c r="D1588" s="3" t="s">
        <v>6870</v>
      </c>
      <c r="E1588" s="3" t="s">
        <v>6688</v>
      </c>
      <c r="F1588" s="3">
        <v>3</v>
      </c>
      <c r="G1588" s="1" t="s">
        <v>6130</v>
      </c>
      <c r="H1588" s="1" t="s">
        <v>6167</v>
      </c>
    </row>
    <row r="1589" spans="1:8" ht="15.75" customHeight="1" thickBot="1" x14ac:dyDescent="0.3">
      <c r="A1589" s="1" t="s">
        <v>1884</v>
      </c>
      <c r="B1589" s="1" t="s">
        <v>7810</v>
      </c>
      <c r="C1589" s="3">
        <v>0.15</v>
      </c>
      <c r="D1589" s="3" t="s">
        <v>6344</v>
      </c>
      <c r="E1589" s="3" t="s">
        <v>6774</v>
      </c>
      <c r="F1589" s="3">
        <v>2</v>
      </c>
      <c r="G1589" s="1" t="s">
        <v>6130</v>
      </c>
      <c r="H1589" s="1" t="s">
        <v>6131</v>
      </c>
    </row>
    <row r="1590" spans="1:8" ht="15.75" customHeight="1" thickBot="1" x14ac:dyDescent="0.3">
      <c r="A1590" s="1" t="s">
        <v>1890</v>
      </c>
      <c r="B1590" s="1" t="s">
        <v>7811</v>
      </c>
      <c r="C1590" s="3">
        <v>0</v>
      </c>
      <c r="D1590" s="3" t="s">
        <v>6198</v>
      </c>
      <c r="E1590" s="3" t="s">
        <v>6193</v>
      </c>
      <c r="F1590" s="3">
        <v>4</v>
      </c>
      <c r="G1590" s="1" t="s">
        <v>6053</v>
      </c>
      <c r="H1590" s="1" t="s">
        <v>6163</v>
      </c>
    </row>
    <row r="1591" spans="1:8" ht="15.75" customHeight="1" thickBot="1" x14ac:dyDescent="0.3">
      <c r="A1591" s="1" t="s">
        <v>1893</v>
      </c>
      <c r="B1591" s="1" t="s">
        <v>6590</v>
      </c>
      <c r="C1591" s="3">
        <v>0.1</v>
      </c>
      <c r="D1591" s="3" t="s">
        <v>6595</v>
      </c>
      <c r="E1591" s="3" t="s">
        <v>6119</v>
      </c>
      <c r="F1591" s="3">
        <v>3</v>
      </c>
      <c r="G1591" s="1" t="s">
        <v>6053</v>
      </c>
      <c r="H1591" s="1" t="s">
        <v>6070</v>
      </c>
    </row>
    <row r="1592" spans="1:8" ht="15.75" customHeight="1" thickBot="1" x14ac:dyDescent="0.3">
      <c r="A1592" s="1" t="s">
        <v>1895</v>
      </c>
      <c r="B1592" s="1" t="s">
        <v>7454</v>
      </c>
      <c r="C1592" s="3">
        <v>0.1</v>
      </c>
      <c r="D1592" s="3" t="s">
        <v>6774</v>
      </c>
      <c r="E1592" s="3" t="s">
        <v>6166</v>
      </c>
      <c r="F1592" s="3">
        <v>2</v>
      </c>
      <c r="G1592" s="1" t="s">
        <v>6058</v>
      </c>
      <c r="H1592" s="1" t="s">
        <v>6095</v>
      </c>
    </row>
    <row r="1593" spans="1:8" ht="15.75" customHeight="1" thickBot="1" x14ac:dyDescent="0.3">
      <c r="A1593" s="1" t="s">
        <v>1895</v>
      </c>
      <c r="B1593" s="1" t="s">
        <v>6242</v>
      </c>
      <c r="C1593" s="3">
        <v>0</v>
      </c>
      <c r="D1593" s="3" t="s">
        <v>6229</v>
      </c>
      <c r="E1593" s="3" t="s">
        <v>6471</v>
      </c>
      <c r="F1593" s="3">
        <v>4</v>
      </c>
      <c r="G1593" s="1" t="s">
        <v>6053</v>
      </c>
      <c r="H1593" s="1" t="s">
        <v>6063</v>
      </c>
    </row>
    <row r="1594" spans="1:8" ht="15.75" customHeight="1" thickBot="1" x14ac:dyDescent="0.3">
      <c r="A1594" s="1" t="s">
        <v>1895</v>
      </c>
      <c r="B1594" s="1" t="s">
        <v>7705</v>
      </c>
      <c r="C1594" s="3">
        <v>0</v>
      </c>
      <c r="D1594" s="3" t="s">
        <v>6460</v>
      </c>
      <c r="E1594" s="3" t="s">
        <v>6161</v>
      </c>
      <c r="F1594" s="3">
        <v>2</v>
      </c>
      <c r="G1594" s="1" t="s">
        <v>6053</v>
      </c>
      <c r="H1594" s="1" t="s">
        <v>6116</v>
      </c>
    </row>
    <row r="1595" spans="1:8" ht="15.75" customHeight="1" thickBot="1" x14ac:dyDescent="0.3">
      <c r="A1595" s="1" t="s">
        <v>1895</v>
      </c>
      <c r="B1595" s="1" t="s">
        <v>7812</v>
      </c>
      <c r="C1595" s="3">
        <v>0</v>
      </c>
      <c r="D1595" s="3" t="s">
        <v>6180</v>
      </c>
      <c r="E1595" s="3" t="s">
        <v>6275</v>
      </c>
      <c r="F1595" s="3">
        <v>2</v>
      </c>
      <c r="G1595" s="1" t="s">
        <v>6053</v>
      </c>
      <c r="H1595" s="1" t="s">
        <v>6116</v>
      </c>
    </row>
    <row r="1596" spans="1:8" ht="15.75" customHeight="1" thickBot="1" x14ac:dyDescent="0.3">
      <c r="A1596" s="1" t="s">
        <v>1895</v>
      </c>
      <c r="B1596" s="1" t="s">
        <v>6279</v>
      </c>
      <c r="C1596" s="3">
        <v>0.1</v>
      </c>
      <c r="D1596" s="3" t="s">
        <v>6239</v>
      </c>
      <c r="E1596" s="3" t="s">
        <v>6161</v>
      </c>
      <c r="F1596" s="3">
        <v>5</v>
      </c>
      <c r="G1596" s="1" t="s">
        <v>6053</v>
      </c>
      <c r="H1596" s="1" t="s">
        <v>6070</v>
      </c>
    </row>
    <row r="1597" spans="1:8" ht="15.75" customHeight="1" thickBot="1" x14ac:dyDescent="0.3">
      <c r="A1597" s="1" t="s">
        <v>1896</v>
      </c>
      <c r="B1597" s="1" t="s">
        <v>7813</v>
      </c>
      <c r="C1597" s="3">
        <v>0</v>
      </c>
      <c r="D1597" s="3" t="s">
        <v>6496</v>
      </c>
      <c r="E1597" s="3" t="s">
        <v>6126</v>
      </c>
      <c r="F1597" s="3">
        <v>2</v>
      </c>
      <c r="G1597" s="1" t="s">
        <v>6053</v>
      </c>
      <c r="H1597" s="1" t="s">
        <v>6063</v>
      </c>
    </row>
    <row r="1598" spans="1:8" ht="15.75" customHeight="1" thickBot="1" x14ac:dyDescent="0.3">
      <c r="A1598" s="1" t="s">
        <v>1898</v>
      </c>
      <c r="B1598" s="1" t="s">
        <v>7814</v>
      </c>
      <c r="C1598" s="3">
        <v>0.1</v>
      </c>
      <c r="D1598" s="3" t="s">
        <v>7815</v>
      </c>
      <c r="E1598" s="3" t="s">
        <v>7816</v>
      </c>
      <c r="F1598" s="3">
        <v>4</v>
      </c>
      <c r="G1598" s="1" t="s">
        <v>6058</v>
      </c>
      <c r="H1598" s="1" t="s">
        <v>6059</v>
      </c>
    </row>
    <row r="1599" spans="1:8" ht="15.75" customHeight="1" thickBot="1" x14ac:dyDescent="0.3">
      <c r="A1599" s="1" t="s">
        <v>1898</v>
      </c>
      <c r="B1599" s="1" t="s">
        <v>6284</v>
      </c>
      <c r="C1599" s="3">
        <v>0.1</v>
      </c>
      <c r="D1599" s="3" t="s">
        <v>6166</v>
      </c>
      <c r="E1599" s="3" t="s">
        <v>6249</v>
      </c>
      <c r="F1599" s="3">
        <v>1</v>
      </c>
      <c r="G1599" s="1" t="s">
        <v>6053</v>
      </c>
      <c r="H1599" s="1" t="s">
        <v>6116</v>
      </c>
    </row>
    <row r="1600" spans="1:8" ht="15.75" customHeight="1" thickBot="1" x14ac:dyDescent="0.3">
      <c r="A1600" s="1" t="s">
        <v>1898</v>
      </c>
      <c r="B1600" s="1" t="s">
        <v>7817</v>
      </c>
      <c r="C1600" s="3">
        <v>0.1</v>
      </c>
      <c r="D1600" s="3" t="s">
        <v>6201</v>
      </c>
      <c r="E1600" s="3" t="s">
        <v>6173</v>
      </c>
      <c r="F1600" s="3">
        <v>4</v>
      </c>
      <c r="G1600" s="1" t="s">
        <v>6053</v>
      </c>
      <c r="H1600" s="1" t="s">
        <v>6182</v>
      </c>
    </row>
    <row r="1601" spans="1:8" ht="15.75" customHeight="1" thickBot="1" x14ac:dyDescent="0.3">
      <c r="A1601" s="1" t="s">
        <v>1898</v>
      </c>
      <c r="B1601" s="1" t="s">
        <v>7310</v>
      </c>
      <c r="C1601" s="3">
        <v>0.1</v>
      </c>
      <c r="D1601" s="3" t="s">
        <v>7818</v>
      </c>
      <c r="E1601" s="3" t="s">
        <v>7426</v>
      </c>
      <c r="F1601" s="3">
        <v>8</v>
      </c>
      <c r="G1601" s="1" t="s">
        <v>6130</v>
      </c>
      <c r="H1601" s="1" t="s">
        <v>6167</v>
      </c>
    </row>
    <row r="1602" spans="1:8" ht="15.75" customHeight="1" thickBot="1" x14ac:dyDescent="0.3">
      <c r="A1602" s="1" t="s">
        <v>1903</v>
      </c>
      <c r="B1602" s="1" t="s">
        <v>6335</v>
      </c>
      <c r="C1602" s="3">
        <v>0.6</v>
      </c>
      <c r="D1602" s="3" t="s">
        <v>6068</v>
      </c>
      <c r="E1602" s="3" t="s">
        <v>6296</v>
      </c>
      <c r="F1602" s="3">
        <v>1</v>
      </c>
      <c r="G1602" s="1" t="s">
        <v>6058</v>
      </c>
      <c r="H1602" s="1" t="s">
        <v>6218</v>
      </c>
    </row>
    <row r="1603" spans="1:8" ht="15.75" customHeight="1" thickBot="1" x14ac:dyDescent="0.3">
      <c r="A1603" s="1" t="s">
        <v>1903</v>
      </c>
      <c r="B1603" s="1" t="s">
        <v>7496</v>
      </c>
      <c r="C1603" s="3">
        <v>0.5</v>
      </c>
      <c r="D1603" s="3" t="s">
        <v>6068</v>
      </c>
      <c r="E1603" s="3" t="s">
        <v>6795</v>
      </c>
      <c r="F1603" s="3">
        <v>2</v>
      </c>
      <c r="G1603" s="1" t="s">
        <v>6053</v>
      </c>
      <c r="H1603" s="1" t="s">
        <v>6054</v>
      </c>
    </row>
    <row r="1604" spans="1:8" ht="15.75" customHeight="1" thickBot="1" x14ac:dyDescent="0.3">
      <c r="A1604" s="1" t="s">
        <v>1900</v>
      </c>
      <c r="B1604" s="1" t="s">
        <v>7819</v>
      </c>
      <c r="C1604" s="3">
        <v>0</v>
      </c>
      <c r="D1604" s="3" t="s">
        <v>6184</v>
      </c>
      <c r="E1604" s="3" t="s">
        <v>6272</v>
      </c>
      <c r="F1604" s="3">
        <v>3</v>
      </c>
      <c r="G1604" s="1" t="s">
        <v>6053</v>
      </c>
      <c r="H1604" s="1" t="s">
        <v>6082</v>
      </c>
    </row>
    <row r="1605" spans="1:8" ht="15.75" customHeight="1" thickBot="1" x14ac:dyDescent="0.3">
      <c r="A1605" s="1" t="s">
        <v>1900</v>
      </c>
      <c r="B1605" s="1" t="s">
        <v>6616</v>
      </c>
      <c r="C1605" s="3">
        <v>0</v>
      </c>
      <c r="D1605" s="3" t="s">
        <v>6557</v>
      </c>
      <c r="E1605" s="3" t="s">
        <v>6114</v>
      </c>
      <c r="F1605" s="3">
        <v>2</v>
      </c>
      <c r="G1605" s="1" t="s">
        <v>6053</v>
      </c>
      <c r="H1605" s="1" t="s">
        <v>6070</v>
      </c>
    </row>
    <row r="1606" spans="1:8" ht="15.75" customHeight="1" thickBot="1" x14ac:dyDescent="0.3">
      <c r="A1606" s="1" t="s">
        <v>1900</v>
      </c>
      <c r="B1606" s="1" t="s">
        <v>7820</v>
      </c>
      <c r="C1606" s="3">
        <v>0</v>
      </c>
      <c r="D1606" s="3" t="s">
        <v>6314</v>
      </c>
      <c r="E1606" s="3" t="s">
        <v>6094</v>
      </c>
      <c r="F1606" s="3">
        <v>3</v>
      </c>
      <c r="G1606" s="1" t="s">
        <v>6053</v>
      </c>
      <c r="H1606" s="1" t="s">
        <v>6163</v>
      </c>
    </row>
    <row r="1607" spans="1:8" ht="15.75" customHeight="1" thickBot="1" x14ac:dyDescent="0.3">
      <c r="A1607" s="1" t="s">
        <v>1902</v>
      </c>
      <c r="B1607" s="1" t="s">
        <v>6879</v>
      </c>
      <c r="C1607" s="3">
        <v>0</v>
      </c>
      <c r="D1607" s="3" t="s">
        <v>6363</v>
      </c>
      <c r="E1607" s="3" t="s">
        <v>6214</v>
      </c>
      <c r="F1607" s="3">
        <v>2</v>
      </c>
      <c r="G1607" s="1" t="s">
        <v>6053</v>
      </c>
      <c r="H1607" s="1" t="s">
        <v>6116</v>
      </c>
    </row>
    <row r="1608" spans="1:8" ht="15.75" customHeight="1" thickBot="1" x14ac:dyDescent="0.3">
      <c r="A1608" s="1" t="s">
        <v>1906</v>
      </c>
      <c r="B1608" s="1" t="s">
        <v>6873</v>
      </c>
      <c r="C1608" s="3">
        <v>0.1</v>
      </c>
      <c r="D1608" s="3" t="s">
        <v>7821</v>
      </c>
      <c r="E1608" s="3" t="s">
        <v>6314</v>
      </c>
      <c r="F1608" s="3">
        <v>3</v>
      </c>
      <c r="G1608" s="1" t="s">
        <v>6058</v>
      </c>
      <c r="H1608" s="1" t="s">
        <v>6059</v>
      </c>
    </row>
    <row r="1609" spans="1:8" ht="15.75" customHeight="1" thickBot="1" x14ac:dyDescent="0.3">
      <c r="A1609" s="1" t="s">
        <v>1906</v>
      </c>
      <c r="B1609" s="1" t="s">
        <v>7329</v>
      </c>
      <c r="C1609" s="3">
        <v>0</v>
      </c>
      <c r="D1609" s="3" t="s">
        <v>6595</v>
      </c>
      <c r="E1609" s="3" t="s">
        <v>6098</v>
      </c>
      <c r="F1609" s="3">
        <v>5</v>
      </c>
      <c r="G1609" s="1" t="s">
        <v>6053</v>
      </c>
      <c r="H1609" s="1" t="s">
        <v>6116</v>
      </c>
    </row>
    <row r="1610" spans="1:8" ht="15.75" customHeight="1" thickBot="1" x14ac:dyDescent="0.3">
      <c r="A1610" s="1" t="s">
        <v>1907</v>
      </c>
      <c r="B1610" s="1" t="s">
        <v>7822</v>
      </c>
      <c r="C1610" s="3">
        <v>0</v>
      </c>
      <c r="D1610" s="3" t="s">
        <v>6133</v>
      </c>
      <c r="E1610" s="3" t="s">
        <v>6214</v>
      </c>
      <c r="F1610" s="3">
        <v>1</v>
      </c>
      <c r="G1610" s="1" t="s">
        <v>6053</v>
      </c>
      <c r="H1610" s="1" t="s">
        <v>6112</v>
      </c>
    </row>
    <row r="1611" spans="1:8" ht="15.75" customHeight="1" thickBot="1" x14ac:dyDescent="0.3">
      <c r="A1611" s="1" t="s">
        <v>1907</v>
      </c>
      <c r="B1611" s="1" t="s">
        <v>7118</v>
      </c>
      <c r="C1611" s="3">
        <v>0.4</v>
      </c>
      <c r="D1611" s="3" t="s">
        <v>7011</v>
      </c>
      <c r="E1611" s="3" t="s">
        <v>6144</v>
      </c>
      <c r="F1611" s="3">
        <v>4</v>
      </c>
      <c r="G1611" s="1" t="s">
        <v>6053</v>
      </c>
      <c r="H1611" s="1" t="s">
        <v>6070</v>
      </c>
    </row>
    <row r="1612" spans="1:8" ht="15.75" customHeight="1" thickBot="1" x14ac:dyDescent="0.3">
      <c r="A1612" s="1" t="s">
        <v>1907</v>
      </c>
      <c r="B1612" s="1" t="s">
        <v>7823</v>
      </c>
      <c r="C1612" s="3">
        <v>0</v>
      </c>
      <c r="D1612" s="3" t="s">
        <v>6595</v>
      </c>
      <c r="E1612" s="3" t="s">
        <v>6363</v>
      </c>
      <c r="F1612" s="3">
        <v>2</v>
      </c>
      <c r="G1612" s="1" t="s">
        <v>6053</v>
      </c>
      <c r="H1612" s="1" t="s">
        <v>6163</v>
      </c>
    </row>
    <row r="1613" spans="1:8" ht="15.75" customHeight="1" thickBot="1" x14ac:dyDescent="0.3">
      <c r="A1613" s="1" t="s">
        <v>1909</v>
      </c>
      <c r="B1613" s="1" t="s">
        <v>6508</v>
      </c>
      <c r="C1613" s="3">
        <v>0.1</v>
      </c>
      <c r="D1613" s="3" t="s">
        <v>6363</v>
      </c>
      <c r="E1613" s="3" t="s">
        <v>6069</v>
      </c>
      <c r="F1613" s="3">
        <v>3</v>
      </c>
      <c r="G1613" s="1" t="s">
        <v>6053</v>
      </c>
      <c r="H1613" s="1" t="s">
        <v>6070</v>
      </c>
    </row>
    <row r="1614" spans="1:8" ht="15.75" customHeight="1" thickBot="1" x14ac:dyDescent="0.3">
      <c r="A1614" s="1" t="s">
        <v>1906</v>
      </c>
      <c r="B1614" s="1" t="s">
        <v>7824</v>
      </c>
      <c r="C1614" s="3">
        <v>0</v>
      </c>
      <c r="D1614" s="3" t="s">
        <v>7825</v>
      </c>
      <c r="E1614" s="3" t="s">
        <v>7157</v>
      </c>
      <c r="F1614" s="3">
        <v>10</v>
      </c>
      <c r="G1614" s="1" t="s">
        <v>6130</v>
      </c>
      <c r="H1614" s="1" t="s">
        <v>6188</v>
      </c>
    </row>
    <row r="1615" spans="1:8" ht="15.75" customHeight="1" thickBot="1" x14ac:dyDescent="0.3">
      <c r="A1615" s="1" t="s">
        <v>1910</v>
      </c>
      <c r="B1615" s="1" t="s">
        <v>7379</v>
      </c>
      <c r="C1615" s="3">
        <v>0</v>
      </c>
      <c r="D1615" s="3" t="s">
        <v>6774</v>
      </c>
      <c r="E1615" s="3" t="s">
        <v>6062</v>
      </c>
      <c r="F1615" s="3">
        <v>2</v>
      </c>
      <c r="G1615" s="1" t="s">
        <v>6053</v>
      </c>
      <c r="H1615" s="1" t="s">
        <v>6116</v>
      </c>
    </row>
    <row r="1616" spans="1:8" ht="15.75" customHeight="1" thickBot="1" x14ac:dyDescent="0.3">
      <c r="A1616" s="1" t="s">
        <v>1910</v>
      </c>
      <c r="B1616" s="1" t="s">
        <v>6497</v>
      </c>
      <c r="C1616" s="3">
        <v>0</v>
      </c>
      <c r="D1616" s="3" t="s">
        <v>6498</v>
      </c>
      <c r="E1616" s="3" t="s">
        <v>6173</v>
      </c>
      <c r="F1616" s="3">
        <v>3</v>
      </c>
      <c r="G1616" s="1" t="s">
        <v>6053</v>
      </c>
      <c r="H1616" s="1" t="s">
        <v>6116</v>
      </c>
    </row>
    <row r="1617" spans="1:8" ht="15.75" customHeight="1" thickBot="1" x14ac:dyDescent="0.3">
      <c r="A1617" s="1" t="s">
        <v>1912</v>
      </c>
      <c r="B1617" s="1" t="s">
        <v>7826</v>
      </c>
      <c r="C1617" s="3">
        <v>0.1</v>
      </c>
      <c r="D1617" s="3" t="s">
        <v>7827</v>
      </c>
      <c r="E1617" s="3" t="s">
        <v>6201</v>
      </c>
      <c r="F1617" s="3">
        <v>3</v>
      </c>
      <c r="G1617" s="1" t="s">
        <v>6053</v>
      </c>
      <c r="H1617" s="1" t="s">
        <v>6070</v>
      </c>
    </row>
    <row r="1618" spans="1:8" ht="15.75" customHeight="1" thickBot="1" x14ac:dyDescent="0.3">
      <c r="A1618" s="1" t="s">
        <v>1913</v>
      </c>
      <c r="B1618" s="1" t="s">
        <v>6135</v>
      </c>
      <c r="C1618" s="3">
        <v>0</v>
      </c>
      <c r="D1618" s="3" t="s">
        <v>6104</v>
      </c>
      <c r="E1618" s="3" t="s">
        <v>6193</v>
      </c>
      <c r="F1618" s="3">
        <v>5</v>
      </c>
      <c r="G1618" s="1" t="s">
        <v>6053</v>
      </c>
      <c r="H1618" s="1" t="s">
        <v>6112</v>
      </c>
    </row>
    <row r="1619" spans="1:8" ht="15.75" customHeight="1" thickBot="1" x14ac:dyDescent="0.3">
      <c r="A1619" s="1" t="s">
        <v>1913</v>
      </c>
      <c r="B1619" s="1" t="s">
        <v>6939</v>
      </c>
      <c r="C1619" s="3">
        <v>0</v>
      </c>
      <c r="D1619" s="3" t="s">
        <v>6376</v>
      </c>
      <c r="E1619" s="3" t="s">
        <v>6275</v>
      </c>
      <c r="F1619" s="3">
        <v>3</v>
      </c>
      <c r="G1619" s="1" t="s">
        <v>6053</v>
      </c>
      <c r="H1619" s="1" t="s">
        <v>6054</v>
      </c>
    </row>
    <row r="1620" spans="1:8" ht="15.75" customHeight="1" thickBot="1" x14ac:dyDescent="0.3">
      <c r="A1620" s="1" t="s">
        <v>1913</v>
      </c>
      <c r="B1620" s="1" t="s">
        <v>7828</v>
      </c>
      <c r="C1620" s="3">
        <v>0</v>
      </c>
      <c r="D1620" s="3" t="s">
        <v>6559</v>
      </c>
      <c r="E1620" s="3" t="s">
        <v>6498</v>
      </c>
      <c r="F1620" s="3">
        <v>7</v>
      </c>
      <c r="G1620" s="1" t="s">
        <v>6130</v>
      </c>
      <c r="H1620" s="1" t="s">
        <v>6188</v>
      </c>
    </row>
    <row r="1621" spans="1:8" ht="15.75" customHeight="1" thickBot="1" x14ac:dyDescent="0.3">
      <c r="A1621" s="1" t="s">
        <v>1915</v>
      </c>
      <c r="B1621" s="1" t="s">
        <v>7829</v>
      </c>
      <c r="C1621" s="3">
        <v>0</v>
      </c>
      <c r="D1621" s="3" t="s">
        <v>6496</v>
      </c>
      <c r="E1621" s="3" t="s">
        <v>6502</v>
      </c>
      <c r="F1621" s="3">
        <v>5</v>
      </c>
      <c r="G1621" s="1" t="s">
        <v>6053</v>
      </c>
      <c r="H1621" s="1" t="s">
        <v>6082</v>
      </c>
    </row>
    <row r="1622" spans="1:8" ht="15.75" customHeight="1" thickBot="1" x14ac:dyDescent="0.3">
      <c r="A1622" s="1" t="s">
        <v>1915</v>
      </c>
      <c r="B1622" s="1" t="s">
        <v>7161</v>
      </c>
      <c r="C1622" s="3">
        <v>0</v>
      </c>
      <c r="D1622" s="3" t="s">
        <v>6363</v>
      </c>
      <c r="E1622" s="3" t="s">
        <v>6223</v>
      </c>
      <c r="F1622" s="3">
        <v>3</v>
      </c>
      <c r="G1622" s="1" t="s">
        <v>6053</v>
      </c>
      <c r="H1622" s="1" t="s">
        <v>6070</v>
      </c>
    </row>
    <row r="1623" spans="1:8" ht="15.75" customHeight="1" thickBot="1" x14ac:dyDescent="0.3">
      <c r="A1623" s="1" t="s">
        <v>1916</v>
      </c>
      <c r="B1623" s="1" t="s">
        <v>7830</v>
      </c>
      <c r="C1623" s="3">
        <v>0.4</v>
      </c>
      <c r="D1623" s="3" t="s">
        <v>6388</v>
      </c>
      <c r="E1623" s="3" t="s">
        <v>6689</v>
      </c>
      <c r="F1623" s="3">
        <v>2</v>
      </c>
      <c r="G1623" s="1" t="s">
        <v>6130</v>
      </c>
      <c r="H1623" s="1" t="s">
        <v>6131</v>
      </c>
    </row>
    <row r="1624" spans="1:8" ht="15.75" customHeight="1" thickBot="1" x14ac:dyDescent="0.3">
      <c r="A1624" s="1" t="s">
        <v>1919</v>
      </c>
      <c r="B1624" s="1" t="s">
        <v>7599</v>
      </c>
      <c r="C1624" s="3">
        <v>0</v>
      </c>
      <c r="D1624" s="3" t="s">
        <v>7831</v>
      </c>
      <c r="E1624" s="3" t="s">
        <v>7832</v>
      </c>
      <c r="F1624" s="3">
        <v>5</v>
      </c>
      <c r="G1624" s="1" t="s">
        <v>6058</v>
      </c>
      <c r="H1624" s="1" t="s">
        <v>6095</v>
      </c>
    </row>
    <row r="1625" spans="1:8" ht="15.75" customHeight="1" thickBot="1" x14ac:dyDescent="0.3">
      <c r="A1625" s="1" t="s">
        <v>1921</v>
      </c>
      <c r="B1625" s="1" t="s">
        <v>6212</v>
      </c>
      <c r="C1625" s="3">
        <v>0</v>
      </c>
      <c r="D1625" s="3" t="s">
        <v>6450</v>
      </c>
      <c r="E1625" s="3" t="s">
        <v>6193</v>
      </c>
      <c r="F1625" s="3">
        <v>3</v>
      </c>
      <c r="G1625" s="1" t="s">
        <v>6053</v>
      </c>
      <c r="H1625" s="1" t="s">
        <v>6063</v>
      </c>
    </row>
    <row r="1626" spans="1:8" ht="15.75" customHeight="1" thickBot="1" x14ac:dyDescent="0.3">
      <c r="A1626" s="1" t="s">
        <v>1922</v>
      </c>
      <c r="B1626" s="1" t="s">
        <v>7833</v>
      </c>
      <c r="C1626" s="3">
        <v>0</v>
      </c>
      <c r="D1626" s="3" t="s">
        <v>6062</v>
      </c>
      <c r="E1626" s="3" t="s">
        <v>6223</v>
      </c>
      <c r="F1626" s="3">
        <v>3</v>
      </c>
      <c r="G1626" s="1" t="s">
        <v>6053</v>
      </c>
      <c r="H1626" s="1" t="s">
        <v>6112</v>
      </c>
    </row>
    <row r="1627" spans="1:8" ht="15.75" customHeight="1" thickBot="1" x14ac:dyDescent="0.3">
      <c r="A1627" s="1" t="s">
        <v>1927</v>
      </c>
      <c r="B1627" s="1" t="s">
        <v>7834</v>
      </c>
      <c r="C1627" s="3">
        <v>0.1</v>
      </c>
      <c r="D1627" s="3" t="s">
        <v>6245</v>
      </c>
      <c r="E1627" s="3" t="s">
        <v>6364</v>
      </c>
      <c r="F1627" s="3">
        <v>2</v>
      </c>
      <c r="G1627" s="1" t="s">
        <v>6053</v>
      </c>
      <c r="H1627" s="1" t="s">
        <v>6070</v>
      </c>
    </row>
    <row r="1628" spans="1:8" ht="15.75" customHeight="1" thickBot="1" x14ac:dyDescent="0.3">
      <c r="A1628" s="1" t="s">
        <v>1925</v>
      </c>
      <c r="B1628" s="1" t="s">
        <v>7835</v>
      </c>
      <c r="C1628" s="3">
        <v>0</v>
      </c>
      <c r="D1628" s="3" t="s">
        <v>6360</v>
      </c>
      <c r="E1628" s="3" t="s">
        <v>6275</v>
      </c>
      <c r="F1628" s="3">
        <v>2</v>
      </c>
      <c r="G1628" s="1" t="s">
        <v>6053</v>
      </c>
      <c r="H1628" s="1" t="s">
        <v>6116</v>
      </c>
    </row>
    <row r="1629" spans="1:8" ht="15.75" customHeight="1" thickBot="1" x14ac:dyDescent="0.3">
      <c r="A1629" s="1" t="s">
        <v>1926</v>
      </c>
      <c r="B1629" s="1" t="s">
        <v>7836</v>
      </c>
      <c r="C1629" s="3">
        <v>0</v>
      </c>
      <c r="D1629" s="3" t="s">
        <v>7837</v>
      </c>
      <c r="E1629" s="3" t="s">
        <v>6114</v>
      </c>
      <c r="F1629" s="3">
        <v>6</v>
      </c>
      <c r="G1629" s="1" t="s">
        <v>6130</v>
      </c>
      <c r="H1629" s="1" t="s">
        <v>6131</v>
      </c>
    </row>
    <row r="1630" spans="1:8" ht="15.75" customHeight="1" thickBot="1" x14ac:dyDescent="0.3">
      <c r="A1630" s="1" t="s">
        <v>1929</v>
      </c>
      <c r="B1630" s="1" t="s">
        <v>7670</v>
      </c>
      <c r="C1630" s="3">
        <v>0</v>
      </c>
      <c r="D1630" s="3" t="s">
        <v>6245</v>
      </c>
      <c r="E1630" s="3" t="s">
        <v>6115</v>
      </c>
      <c r="F1630" s="3">
        <v>5</v>
      </c>
      <c r="G1630" s="1" t="s">
        <v>6053</v>
      </c>
      <c r="H1630" s="1" t="s">
        <v>6116</v>
      </c>
    </row>
    <row r="1631" spans="1:8" ht="15.75" customHeight="1" thickBot="1" x14ac:dyDescent="0.3">
      <c r="A1631" s="1" t="s">
        <v>1929</v>
      </c>
      <c r="B1631" s="1" t="s">
        <v>7838</v>
      </c>
      <c r="C1631" s="3">
        <v>0</v>
      </c>
      <c r="D1631" s="3" t="s">
        <v>6317</v>
      </c>
      <c r="E1631" s="3" t="s">
        <v>6180</v>
      </c>
      <c r="F1631" s="3">
        <v>2</v>
      </c>
      <c r="G1631" s="1" t="s">
        <v>6053</v>
      </c>
      <c r="H1631" s="1" t="s">
        <v>6112</v>
      </c>
    </row>
    <row r="1632" spans="1:8" ht="15.75" customHeight="1" thickBot="1" x14ac:dyDescent="0.3">
      <c r="A1632" s="1" t="s">
        <v>1930</v>
      </c>
      <c r="B1632" s="1" t="s">
        <v>6953</v>
      </c>
      <c r="C1632" s="3">
        <v>0</v>
      </c>
      <c r="D1632" s="3" t="s">
        <v>7121</v>
      </c>
      <c r="E1632" s="3" t="s">
        <v>7245</v>
      </c>
      <c r="F1632" s="3">
        <v>7</v>
      </c>
      <c r="G1632" s="1" t="s">
        <v>6053</v>
      </c>
      <c r="H1632" s="1" t="s">
        <v>6063</v>
      </c>
    </row>
    <row r="1633" spans="1:8" ht="15.75" customHeight="1" thickBot="1" x14ac:dyDescent="0.3">
      <c r="A1633" s="1" t="s">
        <v>1930</v>
      </c>
      <c r="B1633" s="1" t="s">
        <v>7839</v>
      </c>
      <c r="C1633" s="3">
        <v>0</v>
      </c>
      <c r="D1633" s="3" t="s">
        <v>7124</v>
      </c>
      <c r="E1633" s="3" t="s">
        <v>6111</v>
      </c>
      <c r="F1633" s="3">
        <v>7</v>
      </c>
      <c r="G1633" s="1" t="s">
        <v>6130</v>
      </c>
      <c r="H1633" s="1" t="s">
        <v>6131</v>
      </c>
    </row>
    <row r="1634" spans="1:8" ht="15.75" customHeight="1" thickBot="1" x14ac:dyDescent="0.3">
      <c r="A1634" s="1" t="s">
        <v>1935</v>
      </c>
      <c r="B1634" s="1" t="s">
        <v>6611</v>
      </c>
      <c r="C1634" s="3">
        <v>0</v>
      </c>
      <c r="D1634" s="3" t="s">
        <v>7332</v>
      </c>
      <c r="E1634" s="3" t="s">
        <v>6480</v>
      </c>
      <c r="F1634" s="3">
        <v>2</v>
      </c>
      <c r="G1634" s="1" t="s">
        <v>6130</v>
      </c>
      <c r="H1634" s="1" t="s">
        <v>6153</v>
      </c>
    </row>
    <row r="1635" spans="1:8" ht="15.75" customHeight="1" thickBot="1" x14ac:dyDescent="0.3">
      <c r="A1635" s="1" t="s">
        <v>1932</v>
      </c>
      <c r="B1635" s="1" t="s">
        <v>7840</v>
      </c>
      <c r="C1635" s="3">
        <v>0</v>
      </c>
      <c r="D1635" s="3" t="s">
        <v>7841</v>
      </c>
      <c r="E1635" s="3" t="s">
        <v>7842</v>
      </c>
      <c r="F1635" s="3">
        <v>11</v>
      </c>
      <c r="G1635" s="1" t="s">
        <v>6130</v>
      </c>
      <c r="H1635" s="1" t="s">
        <v>6167</v>
      </c>
    </row>
    <row r="1636" spans="1:8" ht="15.75" customHeight="1" thickBot="1" x14ac:dyDescent="0.3">
      <c r="A1636" s="1" t="s">
        <v>1932</v>
      </c>
      <c r="B1636" s="1" t="s">
        <v>7022</v>
      </c>
      <c r="C1636" s="3">
        <v>0.1</v>
      </c>
      <c r="D1636" s="3" t="s">
        <v>7843</v>
      </c>
      <c r="E1636" s="3" t="s">
        <v>6741</v>
      </c>
      <c r="F1636" s="3">
        <v>3</v>
      </c>
      <c r="G1636" s="1" t="s">
        <v>6130</v>
      </c>
      <c r="H1636" s="1" t="s">
        <v>6131</v>
      </c>
    </row>
    <row r="1637" spans="1:8" ht="15.75" customHeight="1" thickBot="1" x14ac:dyDescent="0.3">
      <c r="A1637" s="1" t="s">
        <v>1937</v>
      </c>
      <c r="B1637" s="1" t="s">
        <v>7844</v>
      </c>
      <c r="C1637" s="3">
        <v>0.1</v>
      </c>
      <c r="D1637" s="3" t="s">
        <v>6838</v>
      </c>
      <c r="E1637" s="3" t="s">
        <v>6115</v>
      </c>
      <c r="F1637" s="3">
        <v>1</v>
      </c>
      <c r="G1637" s="1" t="s">
        <v>6058</v>
      </c>
      <c r="H1637" s="1" t="s">
        <v>6059</v>
      </c>
    </row>
    <row r="1638" spans="1:8" ht="15.75" customHeight="1" thickBot="1" x14ac:dyDescent="0.3">
      <c r="A1638" s="1" t="s">
        <v>1937</v>
      </c>
      <c r="B1638" s="1" t="s">
        <v>6456</v>
      </c>
      <c r="C1638" s="3">
        <v>0.1</v>
      </c>
      <c r="D1638" s="3" t="s">
        <v>7186</v>
      </c>
      <c r="E1638" s="3" t="s">
        <v>6487</v>
      </c>
      <c r="F1638" s="3">
        <v>2</v>
      </c>
      <c r="G1638" s="1" t="s">
        <v>6058</v>
      </c>
      <c r="H1638" s="1" t="s">
        <v>6059</v>
      </c>
    </row>
    <row r="1639" spans="1:8" ht="15.75" customHeight="1" thickBot="1" x14ac:dyDescent="0.3">
      <c r="A1639" s="1" t="s">
        <v>1937</v>
      </c>
      <c r="B1639" s="1" t="s">
        <v>6699</v>
      </c>
      <c r="C1639" s="3">
        <v>0.1</v>
      </c>
      <c r="D1639" s="3" t="s">
        <v>7845</v>
      </c>
      <c r="E1639" s="3" t="s">
        <v>7846</v>
      </c>
      <c r="F1639" s="3">
        <v>7</v>
      </c>
      <c r="G1639" s="1" t="s">
        <v>6058</v>
      </c>
      <c r="H1639" s="1" t="s">
        <v>6059</v>
      </c>
    </row>
    <row r="1640" spans="1:8" ht="15.75" customHeight="1" thickBot="1" x14ac:dyDescent="0.3">
      <c r="A1640" s="1" t="s">
        <v>1934</v>
      </c>
      <c r="B1640" s="1" t="s">
        <v>7847</v>
      </c>
      <c r="C1640" s="3">
        <v>0.5</v>
      </c>
      <c r="D1640" s="3" t="s">
        <v>7538</v>
      </c>
      <c r="E1640" s="3" t="s">
        <v>7848</v>
      </c>
      <c r="F1640" s="3">
        <v>3</v>
      </c>
      <c r="G1640" s="1" t="s">
        <v>6058</v>
      </c>
      <c r="H1640" s="1" t="s">
        <v>6059</v>
      </c>
    </row>
    <row r="1641" spans="1:8" ht="15.75" customHeight="1" thickBot="1" x14ac:dyDescent="0.3">
      <c r="A1641" s="1" t="s">
        <v>1937</v>
      </c>
      <c r="B1641" s="1" t="s">
        <v>6290</v>
      </c>
      <c r="C1641" s="3">
        <v>0</v>
      </c>
      <c r="D1641" s="3" t="s">
        <v>6065</v>
      </c>
      <c r="E1641" s="3" t="s">
        <v>6275</v>
      </c>
      <c r="F1641" s="3">
        <v>1</v>
      </c>
      <c r="G1641" s="1" t="s">
        <v>6053</v>
      </c>
      <c r="H1641" s="1" t="s">
        <v>6063</v>
      </c>
    </row>
    <row r="1642" spans="1:8" ht="15.75" customHeight="1" thickBot="1" x14ac:dyDescent="0.3">
      <c r="A1642" s="1" t="s">
        <v>1937</v>
      </c>
      <c r="B1642" s="1" t="s">
        <v>7849</v>
      </c>
      <c r="C1642" s="3">
        <v>0</v>
      </c>
      <c r="D1642" s="3" t="s">
        <v>6479</v>
      </c>
      <c r="E1642" s="3" t="s">
        <v>6121</v>
      </c>
      <c r="F1642" s="3">
        <v>5</v>
      </c>
      <c r="G1642" s="1" t="s">
        <v>6053</v>
      </c>
      <c r="H1642" s="1" t="s">
        <v>6116</v>
      </c>
    </row>
    <row r="1643" spans="1:8" ht="15.75" customHeight="1" thickBot="1" x14ac:dyDescent="0.3">
      <c r="A1643" s="1" t="s">
        <v>1937</v>
      </c>
      <c r="B1643" s="1" t="s">
        <v>6912</v>
      </c>
      <c r="C1643" s="3">
        <v>0</v>
      </c>
      <c r="D1643" s="3" t="s">
        <v>6072</v>
      </c>
      <c r="E1643" s="3" t="s">
        <v>6078</v>
      </c>
      <c r="F1643" s="3">
        <v>3</v>
      </c>
      <c r="G1643" s="1" t="s">
        <v>6053</v>
      </c>
      <c r="H1643" s="1" t="s">
        <v>6116</v>
      </c>
    </row>
    <row r="1644" spans="1:8" ht="15.75" customHeight="1" thickBot="1" x14ac:dyDescent="0.3">
      <c r="A1644" s="1" t="s">
        <v>1934</v>
      </c>
      <c r="B1644" s="1" t="s">
        <v>6682</v>
      </c>
      <c r="C1644" s="3">
        <v>0.5</v>
      </c>
      <c r="D1644" s="3" t="s">
        <v>6496</v>
      </c>
      <c r="E1644" s="3" t="s">
        <v>7708</v>
      </c>
      <c r="F1644" s="3">
        <v>4</v>
      </c>
      <c r="G1644" s="1" t="s">
        <v>6053</v>
      </c>
      <c r="H1644" s="1" t="s">
        <v>6116</v>
      </c>
    </row>
    <row r="1645" spans="1:8" ht="15.75" customHeight="1" thickBot="1" x14ac:dyDescent="0.3">
      <c r="A1645" s="1" t="s">
        <v>1934</v>
      </c>
      <c r="B1645" s="1" t="s">
        <v>6824</v>
      </c>
      <c r="C1645" s="3">
        <v>0.5</v>
      </c>
      <c r="D1645" s="3" t="s">
        <v>6166</v>
      </c>
      <c r="E1645" s="3" t="s">
        <v>6134</v>
      </c>
      <c r="F1645" s="3">
        <v>2</v>
      </c>
      <c r="G1645" s="1" t="s">
        <v>6053</v>
      </c>
      <c r="H1645" s="1" t="s">
        <v>6070</v>
      </c>
    </row>
    <row r="1646" spans="1:8" ht="15.75" customHeight="1" thickBot="1" x14ac:dyDescent="0.3">
      <c r="A1646" s="1" t="s">
        <v>1934</v>
      </c>
      <c r="B1646" s="1" t="s">
        <v>6438</v>
      </c>
      <c r="C1646" s="3">
        <v>0.5</v>
      </c>
      <c r="D1646" s="3" t="s">
        <v>7850</v>
      </c>
      <c r="E1646" s="3" t="s">
        <v>7851</v>
      </c>
      <c r="F1646" s="3">
        <v>7</v>
      </c>
      <c r="G1646" s="1" t="s">
        <v>6053</v>
      </c>
      <c r="H1646" s="1" t="s">
        <v>6070</v>
      </c>
    </row>
    <row r="1647" spans="1:8" ht="15.75" customHeight="1" thickBot="1" x14ac:dyDescent="0.3">
      <c r="A1647" s="1" t="s">
        <v>1934</v>
      </c>
      <c r="B1647" s="1" t="s">
        <v>7184</v>
      </c>
      <c r="C1647" s="3">
        <v>0.5</v>
      </c>
      <c r="D1647" s="3" t="s">
        <v>6417</v>
      </c>
      <c r="E1647" s="3" t="s">
        <v>6254</v>
      </c>
      <c r="F1647" s="3">
        <v>6</v>
      </c>
      <c r="G1647" s="1" t="s">
        <v>6053</v>
      </c>
      <c r="H1647" s="1" t="s">
        <v>6163</v>
      </c>
    </row>
    <row r="1648" spans="1:8" ht="15.75" customHeight="1" thickBot="1" x14ac:dyDescent="0.3">
      <c r="A1648" s="1" t="s">
        <v>1938</v>
      </c>
      <c r="B1648" s="1" t="s">
        <v>7718</v>
      </c>
      <c r="C1648" s="3">
        <v>0</v>
      </c>
      <c r="D1648" s="3" t="s">
        <v>6090</v>
      </c>
      <c r="E1648" s="3" t="s">
        <v>6213</v>
      </c>
      <c r="F1648" s="3">
        <v>2</v>
      </c>
      <c r="G1648" s="1" t="s">
        <v>6053</v>
      </c>
      <c r="H1648" s="1" t="s">
        <v>6070</v>
      </c>
    </row>
    <row r="1649" spans="1:8" ht="15.75" customHeight="1" thickBot="1" x14ac:dyDescent="0.3">
      <c r="A1649" s="1" t="s">
        <v>1938</v>
      </c>
      <c r="B1649" s="1" t="s">
        <v>7718</v>
      </c>
      <c r="C1649" s="3">
        <v>0</v>
      </c>
      <c r="D1649" s="3" t="s">
        <v>7284</v>
      </c>
      <c r="E1649" s="3" t="s">
        <v>6461</v>
      </c>
      <c r="F1649" s="3">
        <v>3</v>
      </c>
      <c r="G1649" s="1" t="s">
        <v>6053</v>
      </c>
      <c r="H1649" s="1" t="s">
        <v>6070</v>
      </c>
    </row>
    <row r="1650" spans="1:8" ht="15.75" customHeight="1" thickBot="1" x14ac:dyDescent="0.3">
      <c r="A1650" s="1" t="s">
        <v>1940</v>
      </c>
      <c r="B1650" s="1" t="s">
        <v>7852</v>
      </c>
      <c r="C1650" s="3">
        <v>0.1</v>
      </c>
      <c r="D1650" s="3" t="s">
        <v>7768</v>
      </c>
      <c r="E1650" s="3" t="s">
        <v>7279</v>
      </c>
      <c r="F1650" s="3">
        <v>2</v>
      </c>
      <c r="G1650" s="1" t="s">
        <v>6058</v>
      </c>
      <c r="H1650" s="1" t="s">
        <v>6095</v>
      </c>
    </row>
    <row r="1651" spans="1:8" ht="15.75" customHeight="1" thickBot="1" x14ac:dyDescent="0.3">
      <c r="A1651" s="1" t="s">
        <v>1940</v>
      </c>
      <c r="B1651" s="1" t="s">
        <v>6246</v>
      </c>
      <c r="C1651" s="3">
        <v>0</v>
      </c>
      <c r="D1651" s="3" t="s">
        <v>6466</v>
      </c>
      <c r="E1651" s="3" t="s">
        <v>6173</v>
      </c>
      <c r="F1651" s="3">
        <v>5</v>
      </c>
      <c r="G1651" s="1" t="s">
        <v>6053</v>
      </c>
      <c r="H1651" s="1" t="s">
        <v>6054</v>
      </c>
    </row>
    <row r="1652" spans="1:8" ht="15.75" customHeight="1" thickBot="1" x14ac:dyDescent="0.3">
      <c r="A1652" s="1" t="s">
        <v>1939</v>
      </c>
      <c r="B1652" s="1" t="s">
        <v>7794</v>
      </c>
      <c r="C1652" s="3">
        <v>0</v>
      </c>
      <c r="D1652" s="3" t="s">
        <v>6509</v>
      </c>
      <c r="E1652" s="3" t="s">
        <v>6281</v>
      </c>
      <c r="F1652" s="3">
        <v>1</v>
      </c>
      <c r="G1652" s="1" t="s">
        <v>6053</v>
      </c>
      <c r="H1652" s="1" t="s">
        <v>6063</v>
      </c>
    </row>
    <row r="1653" spans="1:8" ht="15.75" customHeight="1" thickBot="1" x14ac:dyDescent="0.3">
      <c r="A1653" s="1" t="s">
        <v>1939</v>
      </c>
      <c r="B1653" s="1" t="s">
        <v>7438</v>
      </c>
      <c r="C1653" s="3">
        <v>0</v>
      </c>
      <c r="D1653" s="3" t="s">
        <v>6184</v>
      </c>
      <c r="E1653" s="3" t="s">
        <v>6068</v>
      </c>
      <c r="F1653" s="3">
        <v>2</v>
      </c>
      <c r="G1653" s="1" t="s">
        <v>6053</v>
      </c>
      <c r="H1653" s="1" t="s">
        <v>6116</v>
      </c>
    </row>
    <row r="1654" spans="1:8" ht="15.75" customHeight="1" thickBot="1" x14ac:dyDescent="0.3">
      <c r="A1654" s="1" t="s">
        <v>1942</v>
      </c>
      <c r="B1654" s="1" t="s">
        <v>7728</v>
      </c>
      <c r="C1654" s="3">
        <v>0.3</v>
      </c>
      <c r="D1654" s="3" t="s">
        <v>6551</v>
      </c>
      <c r="E1654" s="3" t="s">
        <v>6115</v>
      </c>
      <c r="F1654" s="3">
        <v>3</v>
      </c>
      <c r="G1654" s="1" t="s">
        <v>6058</v>
      </c>
      <c r="H1654" s="1" t="s">
        <v>6218</v>
      </c>
    </row>
    <row r="1655" spans="1:8" ht="15.75" customHeight="1" thickBot="1" x14ac:dyDescent="0.3">
      <c r="A1655" s="1" t="s">
        <v>1942</v>
      </c>
      <c r="B1655" s="1" t="s">
        <v>6849</v>
      </c>
      <c r="C1655" s="3">
        <v>0</v>
      </c>
      <c r="D1655" s="3" t="s">
        <v>7253</v>
      </c>
      <c r="E1655" s="3" t="s">
        <v>6249</v>
      </c>
      <c r="F1655" s="3">
        <v>1</v>
      </c>
      <c r="G1655" s="1" t="s">
        <v>6053</v>
      </c>
      <c r="H1655" s="1" t="s">
        <v>6070</v>
      </c>
    </row>
    <row r="1656" spans="1:8" ht="15.75" customHeight="1" thickBot="1" x14ac:dyDescent="0.3">
      <c r="A1656" s="1" t="s">
        <v>1944</v>
      </c>
      <c r="B1656" s="1" t="s">
        <v>7853</v>
      </c>
      <c r="C1656" s="3">
        <v>0.5</v>
      </c>
      <c r="D1656" s="3" t="s">
        <v>6993</v>
      </c>
      <c r="E1656" s="3" t="s">
        <v>7854</v>
      </c>
      <c r="F1656" s="3">
        <v>7</v>
      </c>
      <c r="G1656" s="1" t="s">
        <v>6058</v>
      </c>
      <c r="H1656" s="1" t="s">
        <v>6102</v>
      </c>
    </row>
    <row r="1657" spans="1:8" ht="15.75" customHeight="1" thickBot="1" x14ac:dyDescent="0.3">
      <c r="A1657" s="1" t="s">
        <v>1949</v>
      </c>
      <c r="B1657" s="1" t="s">
        <v>7855</v>
      </c>
      <c r="C1657" s="3">
        <v>0.5</v>
      </c>
      <c r="D1657" s="3" t="s">
        <v>6179</v>
      </c>
      <c r="E1657" s="3" t="s">
        <v>7401</v>
      </c>
      <c r="F1657" s="3">
        <v>2</v>
      </c>
      <c r="G1657" s="1" t="s">
        <v>6053</v>
      </c>
      <c r="H1657" s="1" t="s">
        <v>6063</v>
      </c>
    </row>
    <row r="1658" spans="1:8" ht="15.75" customHeight="1" thickBot="1" x14ac:dyDescent="0.3">
      <c r="A1658" s="1" t="s">
        <v>1949</v>
      </c>
      <c r="B1658" s="1" t="s">
        <v>7404</v>
      </c>
      <c r="C1658" s="3">
        <v>0.5</v>
      </c>
      <c r="D1658" s="3" t="s">
        <v>6281</v>
      </c>
      <c r="E1658" s="3" t="s">
        <v>6583</v>
      </c>
      <c r="F1658" s="3">
        <v>2</v>
      </c>
      <c r="G1658" s="1" t="s">
        <v>6053</v>
      </c>
      <c r="H1658" s="1" t="s">
        <v>6116</v>
      </c>
    </row>
    <row r="1659" spans="1:8" ht="15.75" customHeight="1" thickBot="1" x14ac:dyDescent="0.3">
      <c r="A1659" s="1" t="s">
        <v>1944</v>
      </c>
      <c r="B1659" s="1" t="s">
        <v>6430</v>
      </c>
      <c r="C1659" s="3">
        <v>0.5</v>
      </c>
      <c r="D1659" s="3" t="s">
        <v>7043</v>
      </c>
      <c r="E1659" s="3" t="s">
        <v>7856</v>
      </c>
      <c r="F1659" s="3">
        <v>2</v>
      </c>
      <c r="G1659" s="1" t="s">
        <v>6053</v>
      </c>
      <c r="H1659" s="1" t="s">
        <v>6070</v>
      </c>
    </row>
    <row r="1660" spans="1:8" ht="15.75" customHeight="1" thickBot="1" x14ac:dyDescent="0.3">
      <c r="A1660" s="1" t="s">
        <v>1946</v>
      </c>
      <c r="B1660" s="1" t="s">
        <v>6183</v>
      </c>
      <c r="C1660" s="3">
        <v>0.5</v>
      </c>
      <c r="D1660" s="3" t="s">
        <v>6360</v>
      </c>
      <c r="E1660" s="3" t="s">
        <v>6066</v>
      </c>
      <c r="F1660" s="3">
        <v>2</v>
      </c>
      <c r="G1660" s="1" t="s">
        <v>6053</v>
      </c>
      <c r="H1660" s="1" t="s">
        <v>6063</v>
      </c>
    </row>
    <row r="1661" spans="1:8" ht="15.75" customHeight="1" thickBot="1" x14ac:dyDescent="0.3">
      <c r="A1661" s="1" t="s">
        <v>1951</v>
      </c>
      <c r="B1661" s="1" t="s">
        <v>7733</v>
      </c>
      <c r="C1661" s="3">
        <v>0</v>
      </c>
      <c r="D1661" s="3" t="s">
        <v>7857</v>
      </c>
      <c r="E1661" s="3" t="s">
        <v>6787</v>
      </c>
      <c r="F1661" s="3">
        <v>4</v>
      </c>
      <c r="G1661" s="1" t="s">
        <v>6130</v>
      </c>
      <c r="H1661" s="1" t="s">
        <v>6167</v>
      </c>
    </row>
    <row r="1662" spans="1:8" ht="15.75" customHeight="1" thickBot="1" x14ac:dyDescent="0.3">
      <c r="A1662" s="1" t="s">
        <v>1956</v>
      </c>
      <c r="B1662" s="1" t="s">
        <v>7858</v>
      </c>
      <c r="C1662" s="3">
        <v>0</v>
      </c>
      <c r="D1662" s="3" t="s">
        <v>7073</v>
      </c>
      <c r="E1662" s="3" t="s">
        <v>6152</v>
      </c>
      <c r="F1662" s="3">
        <v>3</v>
      </c>
      <c r="G1662" s="1" t="s">
        <v>6058</v>
      </c>
      <c r="H1662" s="1" t="s">
        <v>6059</v>
      </c>
    </row>
    <row r="1663" spans="1:8" ht="15.75" customHeight="1" thickBot="1" x14ac:dyDescent="0.3">
      <c r="A1663" s="1" t="s">
        <v>1956</v>
      </c>
      <c r="B1663" s="1" t="s">
        <v>6965</v>
      </c>
      <c r="C1663" s="3">
        <v>0</v>
      </c>
      <c r="D1663" s="3" t="s">
        <v>6161</v>
      </c>
      <c r="E1663" s="3" t="s">
        <v>6115</v>
      </c>
      <c r="F1663" s="3">
        <v>1</v>
      </c>
      <c r="G1663" s="1" t="s">
        <v>6053</v>
      </c>
      <c r="H1663" s="1" t="s">
        <v>6163</v>
      </c>
    </row>
    <row r="1664" spans="1:8" ht="15.75" customHeight="1" thickBot="1" x14ac:dyDescent="0.3">
      <c r="A1664" s="1" t="s">
        <v>1959</v>
      </c>
      <c r="B1664" s="1" t="s">
        <v>6830</v>
      </c>
      <c r="C1664" s="3">
        <v>0.1</v>
      </c>
      <c r="D1664" s="3" t="s">
        <v>7505</v>
      </c>
      <c r="E1664" s="3" t="s">
        <v>6583</v>
      </c>
      <c r="F1664" s="3">
        <v>5</v>
      </c>
      <c r="G1664" s="1" t="s">
        <v>6053</v>
      </c>
      <c r="H1664" s="1" t="s">
        <v>6070</v>
      </c>
    </row>
    <row r="1665" spans="1:8" ht="15.75" customHeight="1" thickBot="1" x14ac:dyDescent="0.3">
      <c r="A1665" s="1" t="s">
        <v>1952</v>
      </c>
      <c r="B1665" s="1" t="s">
        <v>7660</v>
      </c>
      <c r="C1665" s="3">
        <v>0.1</v>
      </c>
      <c r="D1665" s="3" t="s">
        <v>7859</v>
      </c>
      <c r="E1665" s="3" t="s">
        <v>6078</v>
      </c>
      <c r="F1665" s="3">
        <v>7</v>
      </c>
      <c r="G1665" s="1" t="s">
        <v>6058</v>
      </c>
      <c r="H1665" s="1" t="s">
        <v>6059</v>
      </c>
    </row>
    <row r="1666" spans="1:8" ht="15.75" customHeight="1" thickBot="1" x14ac:dyDescent="0.3">
      <c r="A1666" s="1" t="s">
        <v>1952</v>
      </c>
      <c r="B1666" s="1" t="s">
        <v>6590</v>
      </c>
      <c r="C1666" s="3">
        <v>0.1</v>
      </c>
      <c r="D1666" s="3" t="s">
        <v>6595</v>
      </c>
      <c r="E1666" s="3" t="s">
        <v>6119</v>
      </c>
      <c r="F1666" s="3">
        <v>3</v>
      </c>
      <c r="G1666" s="1" t="s">
        <v>6053</v>
      </c>
      <c r="H1666" s="1" t="s">
        <v>6070</v>
      </c>
    </row>
    <row r="1667" spans="1:8" ht="15.75" customHeight="1" thickBot="1" x14ac:dyDescent="0.3">
      <c r="A1667" s="1" t="s">
        <v>1952</v>
      </c>
      <c r="B1667" s="1" t="s">
        <v>7860</v>
      </c>
      <c r="C1667" s="3">
        <v>0.1</v>
      </c>
      <c r="D1667" s="3" t="s">
        <v>7861</v>
      </c>
      <c r="E1667" s="3" t="s">
        <v>6216</v>
      </c>
      <c r="F1667" s="3">
        <v>3</v>
      </c>
      <c r="G1667" s="1" t="s">
        <v>6053</v>
      </c>
      <c r="H1667" s="1" t="s">
        <v>6070</v>
      </c>
    </row>
    <row r="1668" spans="1:8" ht="15.75" customHeight="1" thickBot="1" x14ac:dyDescent="0.3">
      <c r="A1668" s="1" t="s">
        <v>1954</v>
      </c>
      <c r="B1668" s="1" t="s">
        <v>7862</v>
      </c>
      <c r="C1668" s="3">
        <v>0</v>
      </c>
      <c r="D1668" s="3" t="s">
        <v>7863</v>
      </c>
      <c r="E1668" s="3" t="s">
        <v>7864</v>
      </c>
      <c r="F1668" s="3">
        <v>5</v>
      </c>
      <c r="G1668" s="1" t="s">
        <v>6130</v>
      </c>
      <c r="H1668" s="1" t="s">
        <v>6167</v>
      </c>
    </row>
    <row r="1669" spans="1:8" ht="15.75" customHeight="1" thickBot="1" x14ac:dyDescent="0.3">
      <c r="A1669" s="1" t="s">
        <v>1958</v>
      </c>
      <c r="B1669" s="1" t="s">
        <v>7865</v>
      </c>
      <c r="C1669" s="3">
        <v>0.5</v>
      </c>
      <c r="D1669" s="3" t="s">
        <v>6065</v>
      </c>
      <c r="E1669" s="3" t="s">
        <v>6423</v>
      </c>
      <c r="F1669" s="3">
        <v>2</v>
      </c>
      <c r="G1669" s="1" t="s">
        <v>6053</v>
      </c>
      <c r="H1669" s="1" t="s">
        <v>6063</v>
      </c>
    </row>
    <row r="1670" spans="1:8" ht="15.75" customHeight="1" thickBot="1" x14ac:dyDescent="0.3">
      <c r="A1670" s="1" t="s">
        <v>1962</v>
      </c>
      <c r="B1670" s="1" t="s">
        <v>7312</v>
      </c>
      <c r="C1670" s="3">
        <v>0</v>
      </c>
      <c r="D1670" s="3" t="s">
        <v>6177</v>
      </c>
      <c r="E1670" s="3" t="s">
        <v>6105</v>
      </c>
      <c r="F1670" s="3">
        <v>3</v>
      </c>
      <c r="G1670" s="1" t="s">
        <v>6053</v>
      </c>
      <c r="H1670" s="1" t="s">
        <v>6063</v>
      </c>
    </row>
    <row r="1671" spans="1:8" ht="15.75" customHeight="1" thickBot="1" x14ac:dyDescent="0.3">
      <c r="A1671" s="1" t="s">
        <v>1969</v>
      </c>
      <c r="B1671" s="1" t="s">
        <v>7866</v>
      </c>
      <c r="C1671" s="3">
        <v>0.6</v>
      </c>
      <c r="D1671" s="3" t="s">
        <v>6220</v>
      </c>
      <c r="E1671" s="3" t="s">
        <v>7867</v>
      </c>
      <c r="F1671" s="3">
        <v>2</v>
      </c>
      <c r="G1671" s="1" t="s">
        <v>6058</v>
      </c>
      <c r="H1671" s="1" t="s">
        <v>6095</v>
      </c>
    </row>
    <row r="1672" spans="1:8" ht="15.75" customHeight="1" thickBot="1" x14ac:dyDescent="0.3">
      <c r="A1672" s="1" t="s">
        <v>1965</v>
      </c>
      <c r="B1672" s="1" t="s">
        <v>7536</v>
      </c>
      <c r="C1672" s="3">
        <v>0</v>
      </c>
      <c r="D1672" s="3" t="s">
        <v>6564</v>
      </c>
      <c r="E1672" s="3" t="s">
        <v>6302</v>
      </c>
      <c r="F1672" s="3">
        <v>2</v>
      </c>
      <c r="G1672" s="1" t="s">
        <v>6053</v>
      </c>
      <c r="H1672" s="1" t="s">
        <v>6116</v>
      </c>
    </row>
    <row r="1673" spans="1:8" ht="15.75" customHeight="1" thickBot="1" x14ac:dyDescent="0.3">
      <c r="A1673" s="1" t="s">
        <v>1964</v>
      </c>
      <c r="B1673" s="1" t="s">
        <v>6907</v>
      </c>
      <c r="C1673" s="3">
        <v>0</v>
      </c>
      <c r="D1673" s="3" t="s">
        <v>6155</v>
      </c>
      <c r="E1673" s="3" t="s">
        <v>6110</v>
      </c>
      <c r="F1673" s="3">
        <v>2</v>
      </c>
      <c r="G1673" s="1" t="s">
        <v>6130</v>
      </c>
      <c r="H1673" s="1" t="s">
        <v>6167</v>
      </c>
    </row>
    <row r="1674" spans="1:8" ht="15.75" customHeight="1" thickBot="1" x14ac:dyDescent="0.3">
      <c r="A1674" s="1" t="s">
        <v>1970</v>
      </c>
      <c r="B1674" s="1" t="s">
        <v>7868</v>
      </c>
      <c r="C1674" s="3">
        <v>0.1</v>
      </c>
      <c r="D1674" s="3" t="s">
        <v>7245</v>
      </c>
      <c r="E1674" s="3" t="s">
        <v>6080</v>
      </c>
      <c r="F1674" s="3">
        <v>2</v>
      </c>
      <c r="G1674" s="1" t="s">
        <v>6058</v>
      </c>
      <c r="H1674" s="1" t="s">
        <v>6095</v>
      </c>
    </row>
    <row r="1675" spans="1:8" ht="15.75" customHeight="1" thickBot="1" x14ac:dyDescent="0.3">
      <c r="A1675" s="1" t="s">
        <v>1970</v>
      </c>
      <c r="B1675" s="1" t="s">
        <v>6454</v>
      </c>
      <c r="C1675" s="3">
        <v>0</v>
      </c>
      <c r="D1675" s="3" t="s">
        <v>6719</v>
      </c>
      <c r="E1675" s="3" t="s">
        <v>6161</v>
      </c>
      <c r="F1675" s="3">
        <v>6</v>
      </c>
      <c r="G1675" s="1" t="s">
        <v>6053</v>
      </c>
      <c r="H1675" s="1" t="s">
        <v>6082</v>
      </c>
    </row>
    <row r="1676" spans="1:8" ht="15.75" customHeight="1" thickBot="1" x14ac:dyDescent="0.3">
      <c r="A1676" s="1" t="s">
        <v>1970</v>
      </c>
      <c r="B1676" s="1" t="s">
        <v>6194</v>
      </c>
      <c r="C1676" s="3">
        <v>0.1</v>
      </c>
      <c r="D1676" s="3" t="s">
        <v>7772</v>
      </c>
      <c r="E1676" s="3" t="s">
        <v>6062</v>
      </c>
      <c r="F1676" s="3">
        <v>2</v>
      </c>
      <c r="G1676" s="1" t="s">
        <v>6053</v>
      </c>
      <c r="H1676" s="1" t="s">
        <v>6070</v>
      </c>
    </row>
    <row r="1677" spans="1:8" ht="15.75" customHeight="1" thickBot="1" x14ac:dyDescent="0.3">
      <c r="A1677" s="1" t="s">
        <v>1970</v>
      </c>
      <c r="B1677" s="1" t="s">
        <v>7836</v>
      </c>
      <c r="C1677" s="3">
        <v>0</v>
      </c>
      <c r="D1677" s="3" t="s">
        <v>7827</v>
      </c>
      <c r="E1677" s="3" t="s">
        <v>6166</v>
      </c>
      <c r="F1677" s="3">
        <v>3</v>
      </c>
      <c r="G1677" s="1" t="s">
        <v>6130</v>
      </c>
      <c r="H1677" s="1" t="s">
        <v>6131</v>
      </c>
    </row>
    <row r="1678" spans="1:8" ht="15.75" customHeight="1" thickBot="1" x14ac:dyDescent="0.3">
      <c r="A1678" s="1" t="s">
        <v>1974</v>
      </c>
      <c r="B1678" s="1" t="s">
        <v>6705</v>
      </c>
      <c r="C1678" s="3">
        <v>0.1</v>
      </c>
      <c r="D1678" s="3" t="s">
        <v>6762</v>
      </c>
      <c r="E1678" s="3" t="s">
        <v>6098</v>
      </c>
      <c r="F1678" s="3">
        <v>2</v>
      </c>
      <c r="G1678" s="1" t="s">
        <v>6053</v>
      </c>
      <c r="H1678" s="1" t="s">
        <v>6070</v>
      </c>
    </row>
    <row r="1679" spans="1:8" ht="15.75" customHeight="1" thickBot="1" x14ac:dyDescent="0.3">
      <c r="A1679" s="1" t="s">
        <v>1977</v>
      </c>
      <c r="B1679" s="1" t="s">
        <v>7869</v>
      </c>
      <c r="C1679" s="3">
        <v>0.15</v>
      </c>
      <c r="D1679" s="3" t="s">
        <v>7870</v>
      </c>
      <c r="E1679" s="3" t="s">
        <v>7401</v>
      </c>
      <c r="F1679" s="3">
        <v>8</v>
      </c>
      <c r="G1679" s="1" t="s">
        <v>6130</v>
      </c>
      <c r="H1679" s="1" t="s">
        <v>6153</v>
      </c>
    </row>
    <row r="1680" spans="1:8" ht="15.75" customHeight="1" thickBot="1" x14ac:dyDescent="0.3">
      <c r="A1680" s="1" t="s">
        <v>1972</v>
      </c>
      <c r="B1680" s="1" t="s">
        <v>7871</v>
      </c>
      <c r="C1680" s="3">
        <v>0.1</v>
      </c>
      <c r="D1680" s="3" t="s">
        <v>6061</v>
      </c>
      <c r="E1680" s="3" t="s">
        <v>6118</v>
      </c>
      <c r="F1680" s="3">
        <v>3</v>
      </c>
      <c r="G1680" s="1" t="s">
        <v>6058</v>
      </c>
      <c r="H1680" s="1" t="s">
        <v>6095</v>
      </c>
    </row>
    <row r="1681" spans="1:8" ht="15.75" customHeight="1" thickBot="1" x14ac:dyDescent="0.3">
      <c r="A1681" s="1" t="s">
        <v>1972</v>
      </c>
      <c r="B1681" s="1" t="s">
        <v>6288</v>
      </c>
      <c r="C1681" s="3">
        <v>0</v>
      </c>
      <c r="D1681" s="3" t="s">
        <v>6677</v>
      </c>
      <c r="E1681" s="3" t="s">
        <v>6065</v>
      </c>
      <c r="F1681" s="3">
        <v>3</v>
      </c>
      <c r="G1681" s="1" t="s">
        <v>6053</v>
      </c>
      <c r="H1681" s="1" t="s">
        <v>6082</v>
      </c>
    </row>
    <row r="1682" spans="1:8" ht="15.75" customHeight="1" thickBot="1" x14ac:dyDescent="0.3">
      <c r="A1682" s="1" t="s">
        <v>1979</v>
      </c>
      <c r="B1682" s="1" t="s">
        <v>7872</v>
      </c>
      <c r="C1682" s="3">
        <v>0.15</v>
      </c>
      <c r="D1682" s="3" t="s">
        <v>6633</v>
      </c>
      <c r="E1682" s="3" t="s">
        <v>6864</v>
      </c>
      <c r="F1682" s="3">
        <v>1</v>
      </c>
      <c r="G1682" s="1" t="s">
        <v>6130</v>
      </c>
      <c r="H1682" s="1" t="s">
        <v>6167</v>
      </c>
    </row>
    <row r="1683" spans="1:8" ht="15.75" customHeight="1" thickBot="1" x14ac:dyDescent="0.3">
      <c r="A1683" s="1" t="s">
        <v>1981</v>
      </c>
      <c r="B1683" s="1" t="s">
        <v>6410</v>
      </c>
      <c r="C1683" s="3">
        <v>0</v>
      </c>
      <c r="D1683" s="3" t="s">
        <v>6769</v>
      </c>
      <c r="E1683" s="3" t="s">
        <v>6289</v>
      </c>
      <c r="F1683" s="3">
        <v>6</v>
      </c>
      <c r="G1683" s="1" t="s">
        <v>6053</v>
      </c>
      <c r="H1683" s="1" t="s">
        <v>6063</v>
      </c>
    </row>
    <row r="1684" spans="1:8" ht="15.75" customHeight="1" thickBot="1" x14ac:dyDescent="0.3">
      <c r="A1684" s="1" t="s">
        <v>1983</v>
      </c>
      <c r="B1684" s="1" t="s">
        <v>7080</v>
      </c>
      <c r="C1684" s="3">
        <v>0.6</v>
      </c>
      <c r="D1684" s="3" t="s">
        <v>7827</v>
      </c>
      <c r="E1684" s="3" t="s">
        <v>7167</v>
      </c>
      <c r="F1684" s="3">
        <v>3</v>
      </c>
      <c r="G1684" s="1" t="s">
        <v>6058</v>
      </c>
      <c r="H1684" s="1" t="s">
        <v>6095</v>
      </c>
    </row>
    <row r="1685" spans="1:8" ht="15.75" customHeight="1" thickBot="1" x14ac:dyDescent="0.3">
      <c r="A1685" s="1" t="s">
        <v>1983</v>
      </c>
      <c r="B1685" s="1" t="s">
        <v>6655</v>
      </c>
      <c r="C1685" s="3">
        <v>0</v>
      </c>
      <c r="D1685" s="3" t="s">
        <v>7873</v>
      </c>
      <c r="E1685" s="3" t="s">
        <v>6152</v>
      </c>
      <c r="F1685" s="3">
        <v>5</v>
      </c>
      <c r="G1685" s="1" t="s">
        <v>6130</v>
      </c>
      <c r="H1685" s="1" t="s">
        <v>6167</v>
      </c>
    </row>
    <row r="1686" spans="1:8" ht="15.75" customHeight="1" thickBot="1" x14ac:dyDescent="0.3">
      <c r="A1686" s="1" t="s">
        <v>1984</v>
      </c>
      <c r="B1686" s="1" t="s">
        <v>7509</v>
      </c>
      <c r="C1686" s="3">
        <v>0.5</v>
      </c>
      <c r="D1686" s="3" t="s">
        <v>7874</v>
      </c>
      <c r="E1686" s="3" t="s">
        <v>7875</v>
      </c>
      <c r="F1686" s="3">
        <v>7</v>
      </c>
      <c r="G1686" s="1" t="s">
        <v>6058</v>
      </c>
      <c r="H1686" s="1" t="s">
        <v>6059</v>
      </c>
    </row>
    <row r="1687" spans="1:8" ht="15.75" customHeight="1" thickBot="1" x14ac:dyDescent="0.3">
      <c r="A1687" s="1" t="s">
        <v>1984</v>
      </c>
      <c r="B1687" s="1" t="s">
        <v>6353</v>
      </c>
      <c r="C1687" s="3">
        <v>0.5</v>
      </c>
      <c r="D1687" s="3" t="s">
        <v>6166</v>
      </c>
      <c r="E1687" s="3" t="s">
        <v>6364</v>
      </c>
      <c r="F1687" s="3">
        <v>2</v>
      </c>
      <c r="G1687" s="1" t="s">
        <v>6053</v>
      </c>
      <c r="H1687" s="1" t="s">
        <v>6070</v>
      </c>
    </row>
    <row r="1688" spans="1:8" ht="15.75" customHeight="1" thickBot="1" x14ac:dyDescent="0.3">
      <c r="A1688" s="1" t="s">
        <v>1993</v>
      </c>
      <c r="B1688" s="1" t="s">
        <v>6525</v>
      </c>
      <c r="C1688" s="3">
        <v>0</v>
      </c>
      <c r="D1688" s="3" t="s">
        <v>6700</v>
      </c>
      <c r="E1688" s="3" t="s">
        <v>6114</v>
      </c>
      <c r="F1688" s="3">
        <v>4</v>
      </c>
      <c r="G1688" s="1" t="s">
        <v>6053</v>
      </c>
      <c r="H1688" s="1" t="s">
        <v>6116</v>
      </c>
    </row>
    <row r="1689" spans="1:8" ht="15.75" customHeight="1" thickBot="1" x14ac:dyDescent="0.3">
      <c r="A1689" s="1" t="s">
        <v>1993</v>
      </c>
      <c r="B1689" s="1" t="s">
        <v>7876</v>
      </c>
      <c r="C1689" s="3">
        <v>0</v>
      </c>
      <c r="D1689" s="3" t="s">
        <v>6171</v>
      </c>
      <c r="E1689" s="3" t="s">
        <v>6110</v>
      </c>
      <c r="F1689" s="3">
        <v>11</v>
      </c>
      <c r="G1689" s="1" t="s">
        <v>6053</v>
      </c>
      <c r="H1689" s="1" t="s">
        <v>6082</v>
      </c>
    </row>
    <row r="1690" spans="1:8" ht="15.75" customHeight="1" thickBot="1" x14ac:dyDescent="0.3">
      <c r="A1690" s="1" t="s">
        <v>1992</v>
      </c>
      <c r="B1690" s="1" t="s">
        <v>6197</v>
      </c>
      <c r="C1690" s="3">
        <v>0.5</v>
      </c>
      <c r="D1690" s="3" t="s">
        <v>6171</v>
      </c>
      <c r="E1690" s="3" t="s">
        <v>7617</v>
      </c>
      <c r="F1690" s="3">
        <v>4</v>
      </c>
      <c r="G1690" s="1" t="s">
        <v>6053</v>
      </c>
      <c r="H1690" s="1" t="s">
        <v>6063</v>
      </c>
    </row>
    <row r="1691" spans="1:8" ht="15.75" customHeight="1" thickBot="1" x14ac:dyDescent="0.3">
      <c r="A1691" s="1" t="s">
        <v>1990</v>
      </c>
      <c r="B1691" s="1" t="s">
        <v>6781</v>
      </c>
      <c r="C1691" s="3">
        <v>0.5</v>
      </c>
      <c r="D1691" s="3" t="s">
        <v>6114</v>
      </c>
      <c r="E1691" s="3" t="s">
        <v>6169</v>
      </c>
      <c r="F1691" s="3">
        <v>4</v>
      </c>
      <c r="G1691" s="1" t="s">
        <v>6053</v>
      </c>
      <c r="H1691" s="1" t="s">
        <v>6116</v>
      </c>
    </row>
    <row r="1692" spans="1:8" ht="15.75" customHeight="1" thickBot="1" x14ac:dyDescent="0.3">
      <c r="A1692" s="1" t="s">
        <v>1990</v>
      </c>
      <c r="B1692" s="1" t="s">
        <v>7877</v>
      </c>
      <c r="C1692" s="3">
        <v>0.5</v>
      </c>
      <c r="D1692" s="3" t="s">
        <v>6068</v>
      </c>
      <c r="E1692" s="3" t="s">
        <v>6169</v>
      </c>
      <c r="F1692" s="3">
        <v>3</v>
      </c>
      <c r="G1692" s="1" t="s">
        <v>6053</v>
      </c>
      <c r="H1692" s="1" t="s">
        <v>6116</v>
      </c>
    </row>
    <row r="1693" spans="1:8" ht="15.75" customHeight="1" thickBot="1" x14ac:dyDescent="0.3">
      <c r="A1693" s="1" t="s">
        <v>1990</v>
      </c>
      <c r="B1693" s="1" t="s">
        <v>7878</v>
      </c>
      <c r="C1693" s="3">
        <v>0.5</v>
      </c>
      <c r="D1693" s="3" t="s">
        <v>6376</v>
      </c>
      <c r="E1693" s="3" t="s">
        <v>6174</v>
      </c>
      <c r="F1693" s="3">
        <v>7</v>
      </c>
      <c r="G1693" s="1" t="s">
        <v>6053</v>
      </c>
      <c r="H1693" s="1" t="s">
        <v>6182</v>
      </c>
    </row>
    <row r="1694" spans="1:8" ht="15.75" customHeight="1" thickBot="1" x14ac:dyDescent="0.3">
      <c r="A1694" s="1" t="s">
        <v>1990</v>
      </c>
      <c r="B1694" s="1" t="s">
        <v>7879</v>
      </c>
      <c r="C1694" s="3">
        <v>0.5</v>
      </c>
      <c r="D1694" s="3" t="s">
        <v>6256</v>
      </c>
      <c r="E1694" s="3" t="s">
        <v>6770</v>
      </c>
      <c r="F1694" s="3">
        <v>5</v>
      </c>
      <c r="G1694" s="1" t="s">
        <v>6053</v>
      </c>
      <c r="H1694" s="1" t="s">
        <v>6054</v>
      </c>
    </row>
    <row r="1695" spans="1:8" ht="15.75" customHeight="1" thickBot="1" x14ac:dyDescent="0.3">
      <c r="A1695" s="1" t="s">
        <v>1990</v>
      </c>
      <c r="B1695" s="1" t="s">
        <v>7880</v>
      </c>
      <c r="C1695" s="3">
        <v>0.5</v>
      </c>
      <c r="D1695" s="3" t="s">
        <v>6179</v>
      </c>
      <c r="E1695" s="3" t="s">
        <v>6139</v>
      </c>
      <c r="F1695" s="3">
        <v>4</v>
      </c>
      <c r="G1695" s="1" t="s">
        <v>6053</v>
      </c>
      <c r="H1695" s="1" t="s">
        <v>6054</v>
      </c>
    </row>
    <row r="1696" spans="1:8" ht="15.75" customHeight="1" thickBot="1" x14ac:dyDescent="0.3">
      <c r="A1696" s="1" t="s">
        <v>1990</v>
      </c>
      <c r="B1696" s="1" t="s">
        <v>7881</v>
      </c>
      <c r="C1696" s="3">
        <v>0.5</v>
      </c>
      <c r="D1696" s="3" t="s">
        <v>6637</v>
      </c>
      <c r="E1696" s="3" t="s">
        <v>7856</v>
      </c>
      <c r="F1696" s="3">
        <v>3</v>
      </c>
      <c r="G1696" s="1" t="s">
        <v>6130</v>
      </c>
      <c r="H1696" s="1" t="s">
        <v>6167</v>
      </c>
    </row>
    <row r="1697" spans="1:8" ht="15.75" customHeight="1" thickBot="1" x14ac:dyDescent="0.3">
      <c r="A1697" s="1" t="s">
        <v>1990</v>
      </c>
      <c r="B1697" s="1" t="s">
        <v>7392</v>
      </c>
      <c r="C1697" s="3">
        <v>0.5</v>
      </c>
      <c r="D1697" s="3" t="s">
        <v>7882</v>
      </c>
      <c r="E1697" s="3" t="s">
        <v>7883</v>
      </c>
      <c r="F1697" s="3">
        <v>10</v>
      </c>
      <c r="G1697" s="1" t="s">
        <v>6130</v>
      </c>
      <c r="H1697" s="1" t="s">
        <v>6167</v>
      </c>
    </row>
    <row r="1698" spans="1:8" ht="15.75" customHeight="1" thickBot="1" x14ac:dyDescent="0.3">
      <c r="A1698" s="1" t="s">
        <v>1990</v>
      </c>
      <c r="B1698" s="1" t="s">
        <v>7884</v>
      </c>
      <c r="C1698" s="3">
        <v>0.5</v>
      </c>
      <c r="D1698" s="3" t="s">
        <v>6074</v>
      </c>
      <c r="E1698" s="3" t="s">
        <v>7885</v>
      </c>
      <c r="F1698" s="3">
        <v>3</v>
      </c>
      <c r="G1698" s="1" t="s">
        <v>6130</v>
      </c>
      <c r="H1698" s="1" t="s">
        <v>6153</v>
      </c>
    </row>
    <row r="1699" spans="1:8" ht="15.75" customHeight="1" thickBot="1" x14ac:dyDescent="0.3">
      <c r="A1699" s="1" t="s">
        <v>1986</v>
      </c>
      <c r="B1699" s="1" t="s">
        <v>6189</v>
      </c>
      <c r="C1699" s="3">
        <v>0.1</v>
      </c>
      <c r="D1699" s="3" t="s">
        <v>7886</v>
      </c>
      <c r="E1699" s="3" t="s">
        <v>6746</v>
      </c>
      <c r="F1699" s="3">
        <v>2</v>
      </c>
      <c r="G1699" s="1" t="s">
        <v>6058</v>
      </c>
      <c r="H1699" s="1" t="s">
        <v>6059</v>
      </c>
    </row>
    <row r="1700" spans="1:8" ht="15.75" customHeight="1" thickBot="1" x14ac:dyDescent="0.3">
      <c r="A1700" s="1" t="s">
        <v>1986</v>
      </c>
      <c r="B1700" s="1" t="s">
        <v>7452</v>
      </c>
      <c r="C1700" s="3">
        <v>0.1</v>
      </c>
      <c r="D1700" s="3" t="s">
        <v>6444</v>
      </c>
      <c r="E1700" s="3" t="s">
        <v>6408</v>
      </c>
      <c r="F1700" s="3">
        <v>3</v>
      </c>
      <c r="G1700" s="1" t="s">
        <v>6058</v>
      </c>
      <c r="H1700" s="1" t="s">
        <v>6095</v>
      </c>
    </row>
    <row r="1701" spans="1:8" ht="15.75" customHeight="1" thickBot="1" x14ac:dyDescent="0.3">
      <c r="A1701" s="1" t="s">
        <v>1986</v>
      </c>
      <c r="B1701" s="1" t="s">
        <v>7117</v>
      </c>
      <c r="C1701" s="3">
        <v>0</v>
      </c>
      <c r="D1701" s="3" t="s">
        <v>6363</v>
      </c>
      <c r="E1701" s="3" t="s">
        <v>6281</v>
      </c>
      <c r="F1701" s="3">
        <v>3</v>
      </c>
      <c r="G1701" s="1" t="s">
        <v>6053</v>
      </c>
      <c r="H1701" s="1" t="s">
        <v>6063</v>
      </c>
    </row>
    <row r="1702" spans="1:8" ht="15.75" customHeight="1" thickBot="1" x14ac:dyDescent="0.3">
      <c r="A1702" s="1" t="s">
        <v>1986</v>
      </c>
      <c r="B1702" s="1" t="s">
        <v>6350</v>
      </c>
      <c r="C1702" s="3">
        <v>0</v>
      </c>
      <c r="D1702" s="3" t="s">
        <v>6253</v>
      </c>
      <c r="E1702" s="3" t="s">
        <v>6230</v>
      </c>
      <c r="F1702" s="3">
        <v>4</v>
      </c>
      <c r="G1702" s="1" t="s">
        <v>6053</v>
      </c>
      <c r="H1702" s="1" t="s">
        <v>6082</v>
      </c>
    </row>
    <row r="1703" spans="1:8" ht="15.75" customHeight="1" thickBot="1" x14ac:dyDescent="0.3">
      <c r="A1703" s="1" t="s">
        <v>1986</v>
      </c>
      <c r="B1703" s="1" t="s">
        <v>7887</v>
      </c>
      <c r="C1703" s="3">
        <v>0</v>
      </c>
      <c r="D1703" s="3" t="s">
        <v>7818</v>
      </c>
      <c r="E1703" s="3" t="s">
        <v>7180</v>
      </c>
      <c r="F1703" s="3">
        <v>5</v>
      </c>
      <c r="G1703" s="1" t="s">
        <v>6130</v>
      </c>
      <c r="H1703" s="1" t="s">
        <v>6131</v>
      </c>
    </row>
    <row r="1704" spans="1:8" ht="15.75" customHeight="1" thickBot="1" x14ac:dyDescent="0.3">
      <c r="A1704" s="1" t="s">
        <v>1988</v>
      </c>
      <c r="B1704" s="1" t="s">
        <v>6671</v>
      </c>
      <c r="C1704" s="3">
        <v>0.3</v>
      </c>
      <c r="D1704" s="3" t="s">
        <v>6078</v>
      </c>
      <c r="E1704" s="3" t="s">
        <v>6069</v>
      </c>
      <c r="F1704" s="3">
        <v>1</v>
      </c>
      <c r="G1704" s="1" t="s">
        <v>6058</v>
      </c>
      <c r="H1704" s="1" t="s">
        <v>6218</v>
      </c>
    </row>
    <row r="1705" spans="1:8" ht="15.75" customHeight="1" thickBot="1" x14ac:dyDescent="0.3">
      <c r="A1705" s="1" t="s">
        <v>1988</v>
      </c>
      <c r="B1705" s="1" t="s">
        <v>6543</v>
      </c>
      <c r="C1705" s="3">
        <v>0</v>
      </c>
      <c r="D1705" s="3" t="s">
        <v>6429</v>
      </c>
      <c r="E1705" s="3" t="s">
        <v>7062</v>
      </c>
      <c r="F1705" s="3">
        <v>2</v>
      </c>
      <c r="G1705" s="1" t="s">
        <v>6053</v>
      </c>
      <c r="H1705" s="1" t="s">
        <v>6157</v>
      </c>
    </row>
    <row r="1706" spans="1:8" ht="15.75" customHeight="1" thickBot="1" x14ac:dyDescent="0.3">
      <c r="A1706" s="1" t="s">
        <v>1988</v>
      </c>
      <c r="B1706" s="1" t="s">
        <v>6172</v>
      </c>
      <c r="C1706" s="3">
        <v>0</v>
      </c>
      <c r="D1706" s="3" t="s">
        <v>6390</v>
      </c>
      <c r="E1706" s="3" t="s">
        <v>6363</v>
      </c>
      <c r="F1706" s="3">
        <v>2</v>
      </c>
      <c r="G1706" s="1" t="s">
        <v>6053</v>
      </c>
      <c r="H1706" s="1" t="s">
        <v>6116</v>
      </c>
    </row>
    <row r="1707" spans="1:8" ht="15.75" customHeight="1" thickBot="1" x14ac:dyDescent="0.3">
      <c r="A1707" s="1" t="s">
        <v>1988</v>
      </c>
      <c r="B1707" s="1" t="s">
        <v>6109</v>
      </c>
      <c r="C1707" s="3">
        <v>0</v>
      </c>
      <c r="D1707" s="3" t="s">
        <v>6110</v>
      </c>
      <c r="E1707" s="3" t="s">
        <v>6111</v>
      </c>
      <c r="F1707" s="3">
        <v>5</v>
      </c>
      <c r="G1707" s="1" t="s">
        <v>6053</v>
      </c>
      <c r="H1707" s="1" t="s">
        <v>6112</v>
      </c>
    </row>
    <row r="1708" spans="1:8" ht="15.75" customHeight="1" thickBot="1" x14ac:dyDescent="0.3">
      <c r="A1708" s="1" t="s">
        <v>1988</v>
      </c>
      <c r="B1708" s="1" t="s">
        <v>7665</v>
      </c>
      <c r="C1708" s="3">
        <v>0</v>
      </c>
      <c r="D1708" s="3" t="s">
        <v>6108</v>
      </c>
      <c r="E1708" s="3" t="s">
        <v>6156</v>
      </c>
      <c r="F1708" s="3">
        <v>3</v>
      </c>
      <c r="G1708" s="1" t="s">
        <v>6053</v>
      </c>
      <c r="H1708" s="1" t="s">
        <v>6112</v>
      </c>
    </row>
    <row r="1709" spans="1:8" ht="15.75" customHeight="1" thickBot="1" x14ac:dyDescent="0.3">
      <c r="A1709" s="1" t="s">
        <v>1988</v>
      </c>
      <c r="B1709" s="1" t="s">
        <v>7313</v>
      </c>
      <c r="C1709" s="3">
        <v>0</v>
      </c>
      <c r="D1709" s="3" t="s">
        <v>6114</v>
      </c>
      <c r="E1709" s="3" t="s">
        <v>6249</v>
      </c>
      <c r="F1709" s="3">
        <v>2</v>
      </c>
      <c r="G1709" s="1" t="s">
        <v>6053</v>
      </c>
      <c r="H1709" s="1" t="s">
        <v>6070</v>
      </c>
    </row>
    <row r="1710" spans="1:8" ht="15.75" customHeight="1" thickBot="1" x14ac:dyDescent="0.3">
      <c r="A1710" s="1" t="s">
        <v>1988</v>
      </c>
      <c r="B1710" s="1" t="s">
        <v>7654</v>
      </c>
      <c r="C1710" s="3">
        <v>0</v>
      </c>
      <c r="D1710" s="3" t="s">
        <v>7409</v>
      </c>
      <c r="E1710" s="3" t="s">
        <v>6146</v>
      </c>
      <c r="F1710" s="3">
        <v>4</v>
      </c>
      <c r="G1710" s="1" t="s">
        <v>6130</v>
      </c>
      <c r="H1710" s="1" t="s">
        <v>6131</v>
      </c>
    </row>
    <row r="1711" spans="1:8" ht="15.75" customHeight="1" thickBot="1" x14ac:dyDescent="0.3">
      <c r="A1711" s="1" t="s">
        <v>1988</v>
      </c>
      <c r="B1711" s="1" t="s">
        <v>6529</v>
      </c>
      <c r="C1711" s="3">
        <v>0</v>
      </c>
      <c r="D1711" s="3" t="s">
        <v>7559</v>
      </c>
      <c r="E1711" s="3" t="s">
        <v>6062</v>
      </c>
      <c r="F1711" s="3">
        <v>3</v>
      </c>
      <c r="G1711" s="1" t="s">
        <v>6130</v>
      </c>
      <c r="H1711" s="1" t="s">
        <v>6153</v>
      </c>
    </row>
    <row r="1712" spans="1:8" ht="15.75" customHeight="1" thickBot="1" x14ac:dyDescent="0.3">
      <c r="A1712" s="1" t="s">
        <v>1996</v>
      </c>
      <c r="B1712" s="1" t="s">
        <v>7526</v>
      </c>
      <c r="C1712" s="3">
        <v>0.1</v>
      </c>
      <c r="D1712" s="3" t="s">
        <v>6381</v>
      </c>
      <c r="E1712" s="3" t="s">
        <v>6336</v>
      </c>
      <c r="F1712" s="3">
        <v>4</v>
      </c>
      <c r="G1712" s="1" t="s">
        <v>6058</v>
      </c>
      <c r="H1712" s="1" t="s">
        <v>6095</v>
      </c>
    </row>
    <row r="1713" spans="1:8" ht="15.75" customHeight="1" thickBot="1" x14ac:dyDescent="0.3">
      <c r="A1713" s="1" t="s">
        <v>1996</v>
      </c>
      <c r="B1713" s="1" t="s">
        <v>6644</v>
      </c>
      <c r="C1713" s="3">
        <v>0.1</v>
      </c>
      <c r="D1713" s="3" t="s">
        <v>7284</v>
      </c>
      <c r="E1713" s="3" t="s">
        <v>6214</v>
      </c>
      <c r="F1713" s="3">
        <v>4</v>
      </c>
      <c r="G1713" s="1" t="s">
        <v>6053</v>
      </c>
      <c r="H1713" s="1" t="s">
        <v>6116</v>
      </c>
    </row>
    <row r="1714" spans="1:8" ht="15.75" customHeight="1" thickBot="1" x14ac:dyDescent="0.3">
      <c r="A1714" s="1" t="s">
        <v>1996</v>
      </c>
      <c r="B1714" s="1" t="s">
        <v>7888</v>
      </c>
      <c r="C1714" s="3">
        <v>0.1</v>
      </c>
      <c r="D1714" s="3" t="s">
        <v>6179</v>
      </c>
      <c r="E1714" s="3" t="s">
        <v>6275</v>
      </c>
      <c r="F1714" s="3">
        <v>2</v>
      </c>
      <c r="G1714" s="1" t="s">
        <v>6053</v>
      </c>
      <c r="H1714" s="1" t="s">
        <v>6182</v>
      </c>
    </row>
    <row r="1715" spans="1:8" ht="15.75" customHeight="1" thickBot="1" x14ac:dyDescent="0.3">
      <c r="A1715" s="1" t="s">
        <v>1998</v>
      </c>
      <c r="B1715" s="1" t="s">
        <v>7889</v>
      </c>
      <c r="C1715" s="3">
        <v>0</v>
      </c>
      <c r="D1715" s="3" t="s">
        <v>6227</v>
      </c>
      <c r="E1715" s="3" t="s">
        <v>6133</v>
      </c>
      <c r="F1715" s="3">
        <v>1</v>
      </c>
      <c r="G1715" s="1" t="s">
        <v>6053</v>
      </c>
      <c r="H1715" s="1" t="s">
        <v>6163</v>
      </c>
    </row>
    <row r="1716" spans="1:8" ht="15.75" customHeight="1" thickBot="1" x14ac:dyDescent="0.3">
      <c r="A1716" s="1" t="s">
        <v>1998</v>
      </c>
      <c r="B1716" s="1" t="s">
        <v>7890</v>
      </c>
      <c r="C1716" s="3">
        <v>0.15</v>
      </c>
      <c r="D1716" s="3" t="s">
        <v>7891</v>
      </c>
      <c r="E1716" s="3" t="s">
        <v>6377</v>
      </c>
      <c r="F1716" s="3">
        <v>7</v>
      </c>
      <c r="G1716" s="1" t="s">
        <v>6130</v>
      </c>
      <c r="H1716" s="1" t="s">
        <v>6167</v>
      </c>
    </row>
    <row r="1717" spans="1:8" ht="15.75" customHeight="1" thickBot="1" x14ac:dyDescent="0.3">
      <c r="A1717" s="1" t="s">
        <v>1997</v>
      </c>
      <c r="B1717" s="1" t="s">
        <v>7892</v>
      </c>
      <c r="C1717" s="3">
        <v>0.5</v>
      </c>
      <c r="D1717" s="3" t="s">
        <v>7130</v>
      </c>
      <c r="E1717" s="3" t="s">
        <v>7267</v>
      </c>
      <c r="F1717" s="3">
        <v>8</v>
      </c>
      <c r="G1717" s="1" t="s">
        <v>6130</v>
      </c>
      <c r="H1717" s="1" t="s">
        <v>6153</v>
      </c>
    </row>
    <row r="1718" spans="1:8" ht="15.75" customHeight="1" thickBot="1" x14ac:dyDescent="0.3">
      <c r="A1718" s="1" t="s">
        <v>2000</v>
      </c>
      <c r="B1718" s="1" t="s">
        <v>7893</v>
      </c>
      <c r="C1718" s="3">
        <v>0</v>
      </c>
      <c r="D1718" s="3" t="s">
        <v>6801</v>
      </c>
      <c r="E1718" s="3" t="s">
        <v>6256</v>
      </c>
      <c r="F1718" s="3">
        <v>2</v>
      </c>
      <c r="G1718" s="1" t="s">
        <v>6058</v>
      </c>
      <c r="H1718" s="1" t="s">
        <v>6218</v>
      </c>
    </row>
    <row r="1719" spans="1:8" ht="15.75" customHeight="1" thickBot="1" x14ac:dyDescent="0.3">
      <c r="A1719" s="1" t="s">
        <v>2000</v>
      </c>
      <c r="B1719" s="1" t="s">
        <v>6686</v>
      </c>
      <c r="C1719" s="3">
        <v>0</v>
      </c>
      <c r="D1719" s="3" t="s">
        <v>6225</v>
      </c>
      <c r="E1719" s="3" t="s">
        <v>6230</v>
      </c>
      <c r="F1719" s="3">
        <v>2</v>
      </c>
      <c r="G1719" s="1" t="s">
        <v>6053</v>
      </c>
      <c r="H1719" s="1" t="s">
        <v>6063</v>
      </c>
    </row>
    <row r="1720" spans="1:8" ht="15.75" customHeight="1" thickBot="1" x14ac:dyDescent="0.3">
      <c r="A1720" s="1" t="s">
        <v>2000</v>
      </c>
      <c r="B1720" s="1" t="s">
        <v>7226</v>
      </c>
      <c r="C1720" s="3">
        <v>0.1</v>
      </c>
      <c r="D1720" s="3" t="s">
        <v>6266</v>
      </c>
      <c r="E1720" s="3" t="s">
        <v>6081</v>
      </c>
      <c r="F1720" s="3">
        <v>5</v>
      </c>
      <c r="G1720" s="1" t="s">
        <v>6053</v>
      </c>
      <c r="H1720" s="1" t="s">
        <v>6070</v>
      </c>
    </row>
    <row r="1721" spans="1:8" ht="15.75" customHeight="1" thickBot="1" x14ac:dyDescent="0.3">
      <c r="A1721" s="1" t="s">
        <v>2003</v>
      </c>
      <c r="B1721" s="1" t="s">
        <v>7556</v>
      </c>
      <c r="C1721" s="3">
        <v>0.1</v>
      </c>
      <c r="D1721" s="3" t="s">
        <v>6229</v>
      </c>
      <c r="E1721" s="3" t="s">
        <v>6065</v>
      </c>
      <c r="F1721" s="3">
        <v>8</v>
      </c>
      <c r="G1721" s="1" t="s">
        <v>6053</v>
      </c>
      <c r="H1721" s="1" t="s">
        <v>6112</v>
      </c>
    </row>
    <row r="1722" spans="1:8" ht="15.75" customHeight="1" thickBot="1" x14ac:dyDescent="0.3">
      <c r="A1722" s="1" t="s">
        <v>2003</v>
      </c>
      <c r="B1722" s="1" t="s">
        <v>7894</v>
      </c>
      <c r="C1722" s="3">
        <v>0.1</v>
      </c>
      <c r="D1722" s="3" t="s">
        <v>6245</v>
      </c>
      <c r="E1722" s="3" t="s">
        <v>6275</v>
      </c>
      <c r="F1722" s="3">
        <v>1</v>
      </c>
      <c r="G1722" s="1" t="s">
        <v>6053</v>
      </c>
      <c r="H1722" s="1" t="s">
        <v>6070</v>
      </c>
    </row>
    <row r="1723" spans="1:8" ht="15.75" customHeight="1" thickBot="1" x14ac:dyDescent="0.3">
      <c r="A1723" s="1" t="s">
        <v>2001</v>
      </c>
      <c r="B1723" s="1" t="s">
        <v>7849</v>
      </c>
      <c r="C1723" s="3">
        <v>0</v>
      </c>
      <c r="D1723" s="3" t="s">
        <v>7011</v>
      </c>
      <c r="E1723" s="3" t="s">
        <v>6213</v>
      </c>
      <c r="F1723" s="3">
        <v>2</v>
      </c>
      <c r="G1723" s="1" t="s">
        <v>6053</v>
      </c>
      <c r="H1723" s="1" t="s">
        <v>6116</v>
      </c>
    </row>
    <row r="1724" spans="1:8" ht="15.75" customHeight="1" thickBot="1" x14ac:dyDescent="0.3">
      <c r="A1724" s="1" t="s">
        <v>2001</v>
      </c>
      <c r="B1724" s="1" t="s">
        <v>7895</v>
      </c>
      <c r="C1724" s="3">
        <v>0</v>
      </c>
      <c r="D1724" s="3" t="s">
        <v>6461</v>
      </c>
      <c r="E1724" s="3" t="s">
        <v>6222</v>
      </c>
      <c r="F1724" s="3">
        <v>2</v>
      </c>
      <c r="G1724" s="1" t="s">
        <v>6053</v>
      </c>
      <c r="H1724" s="1" t="s">
        <v>6182</v>
      </c>
    </row>
    <row r="1725" spans="1:8" ht="15.75" customHeight="1" thickBot="1" x14ac:dyDescent="0.3">
      <c r="A1725" s="1" t="s">
        <v>2011</v>
      </c>
      <c r="B1725" s="1" t="s">
        <v>7860</v>
      </c>
      <c r="C1725" s="3">
        <v>0.1</v>
      </c>
      <c r="D1725" s="3" t="s">
        <v>7896</v>
      </c>
      <c r="E1725" s="3" t="s">
        <v>6588</v>
      </c>
      <c r="F1725" s="3">
        <v>8</v>
      </c>
      <c r="G1725" s="1" t="s">
        <v>6053</v>
      </c>
      <c r="H1725" s="1" t="s">
        <v>6070</v>
      </c>
    </row>
    <row r="1726" spans="1:8" ht="15.75" customHeight="1" thickBot="1" x14ac:dyDescent="0.3">
      <c r="A1726" s="1" t="s">
        <v>2007</v>
      </c>
      <c r="B1726" s="1" t="s">
        <v>7042</v>
      </c>
      <c r="C1726" s="3">
        <v>0</v>
      </c>
      <c r="D1726" s="3" t="s">
        <v>7043</v>
      </c>
      <c r="E1726" s="3" t="s">
        <v>6209</v>
      </c>
      <c r="F1726" s="3">
        <v>3</v>
      </c>
      <c r="G1726" s="1" t="s">
        <v>6053</v>
      </c>
      <c r="H1726" s="1" t="s">
        <v>6054</v>
      </c>
    </row>
    <row r="1727" spans="1:8" ht="15.75" customHeight="1" thickBot="1" x14ac:dyDescent="0.3">
      <c r="A1727" s="1" t="s">
        <v>2009</v>
      </c>
      <c r="B1727" s="1" t="s">
        <v>7665</v>
      </c>
      <c r="C1727" s="3">
        <v>0</v>
      </c>
      <c r="D1727" s="3" t="s">
        <v>6427</v>
      </c>
      <c r="E1727" s="3" t="s">
        <v>6115</v>
      </c>
      <c r="F1727" s="3">
        <v>7</v>
      </c>
      <c r="G1727" s="1" t="s">
        <v>6053</v>
      </c>
      <c r="H1727" s="1" t="s">
        <v>6112</v>
      </c>
    </row>
    <row r="1728" spans="1:8" ht="15.75" customHeight="1" thickBot="1" x14ac:dyDescent="0.3">
      <c r="A1728" s="1" t="s">
        <v>2009</v>
      </c>
      <c r="B1728" s="1" t="s">
        <v>6438</v>
      </c>
      <c r="C1728" s="3">
        <v>0</v>
      </c>
      <c r="D1728" s="3" t="s">
        <v>7897</v>
      </c>
      <c r="E1728" s="3" t="s">
        <v>6206</v>
      </c>
      <c r="F1728" s="3">
        <v>3</v>
      </c>
      <c r="G1728" s="1" t="s">
        <v>6053</v>
      </c>
      <c r="H1728" s="1" t="s">
        <v>6070</v>
      </c>
    </row>
    <row r="1729" spans="1:8" ht="15.75" customHeight="1" thickBot="1" x14ac:dyDescent="0.3">
      <c r="A1729" s="1" t="s">
        <v>2004</v>
      </c>
      <c r="B1729" s="1" t="s">
        <v>7264</v>
      </c>
      <c r="C1729" s="3">
        <v>0</v>
      </c>
      <c r="D1729" s="3" t="s">
        <v>6184</v>
      </c>
      <c r="E1729" s="3" t="s">
        <v>6156</v>
      </c>
      <c r="F1729" s="3">
        <v>4</v>
      </c>
      <c r="G1729" s="1" t="s">
        <v>6053</v>
      </c>
      <c r="H1729" s="1" t="s">
        <v>6116</v>
      </c>
    </row>
    <row r="1730" spans="1:8" ht="15.75" customHeight="1" thickBot="1" x14ac:dyDescent="0.3">
      <c r="A1730" s="1" t="s">
        <v>2005</v>
      </c>
      <c r="B1730" s="1" t="s">
        <v>6446</v>
      </c>
      <c r="C1730" s="3">
        <v>0</v>
      </c>
      <c r="D1730" s="3" t="s">
        <v>6227</v>
      </c>
      <c r="E1730" s="3" t="s">
        <v>6275</v>
      </c>
      <c r="F1730" s="3">
        <v>2</v>
      </c>
      <c r="G1730" s="1" t="s">
        <v>6053</v>
      </c>
      <c r="H1730" s="1" t="s">
        <v>6063</v>
      </c>
    </row>
    <row r="1731" spans="1:8" ht="15.75" customHeight="1" thickBot="1" x14ac:dyDescent="0.3">
      <c r="A1731" s="1" t="s">
        <v>2013</v>
      </c>
      <c r="B1731" s="1" t="s">
        <v>7898</v>
      </c>
      <c r="C1731" s="3">
        <v>0</v>
      </c>
      <c r="D1731" s="3" t="s">
        <v>6542</v>
      </c>
      <c r="E1731" s="3" t="s">
        <v>6094</v>
      </c>
      <c r="F1731" s="3">
        <v>3</v>
      </c>
      <c r="G1731" s="1" t="s">
        <v>6053</v>
      </c>
      <c r="H1731" s="1" t="s">
        <v>6054</v>
      </c>
    </row>
    <row r="1732" spans="1:8" ht="15.75" customHeight="1" thickBot="1" x14ac:dyDescent="0.3">
      <c r="A1732" s="1" t="s">
        <v>2013</v>
      </c>
      <c r="B1732" s="1" t="s">
        <v>7899</v>
      </c>
      <c r="C1732" s="3">
        <v>0.4</v>
      </c>
      <c r="D1732" s="3" t="s">
        <v>7262</v>
      </c>
      <c r="E1732" s="3" t="s">
        <v>6688</v>
      </c>
      <c r="F1732" s="3">
        <v>3</v>
      </c>
      <c r="G1732" s="1" t="s">
        <v>6130</v>
      </c>
      <c r="H1732" s="1" t="s">
        <v>6153</v>
      </c>
    </row>
    <row r="1733" spans="1:8" ht="15.75" customHeight="1" thickBot="1" x14ac:dyDescent="0.3">
      <c r="A1733" s="1" t="s">
        <v>2015</v>
      </c>
      <c r="B1733" s="1" t="s">
        <v>7900</v>
      </c>
      <c r="C1733" s="3">
        <v>0</v>
      </c>
      <c r="D1733" s="3" t="s">
        <v>7539</v>
      </c>
      <c r="E1733" s="3" t="s">
        <v>7187</v>
      </c>
      <c r="F1733" s="3">
        <v>2</v>
      </c>
      <c r="G1733" s="1" t="s">
        <v>6130</v>
      </c>
      <c r="H1733" s="1" t="s">
        <v>6131</v>
      </c>
    </row>
    <row r="1734" spans="1:8" ht="15.75" customHeight="1" thickBot="1" x14ac:dyDescent="0.3">
      <c r="A1734" s="1" t="s">
        <v>2014</v>
      </c>
      <c r="B1734" s="1" t="s">
        <v>6909</v>
      </c>
      <c r="C1734" s="3">
        <v>0</v>
      </c>
      <c r="D1734" s="3" t="s">
        <v>6549</v>
      </c>
      <c r="E1734" s="3" t="s">
        <v>6277</v>
      </c>
      <c r="F1734" s="3">
        <v>7</v>
      </c>
      <c r="G1734" s="1" t="s">
        <v>6053</v>
      </c>
      <c r="H1734" s="1" t="s">
        <v>6116</v>
      </c>
    </row>
    <row r="1735" spans="1:8" ht="15.75" customHeight="1" thickBot="1" x14ac:dyDescent="0.3">
      <c r="A1735" s="1" t="s">
        <v>2014</v>
      </c>
      <c r="B1735" s="1" t="s">
        <v>6868</v>
      </c>
      <c r="C1735" s="3">
        <v>0.15</v>
      </c>
      <c r="D1735" s="3" t="s">
        <v>7099</v>
      </c>
      <c r="E1735" s="3" t="s">
        <v>6471</v>
      </c>
      <c r="F1735" s="3">
        <v>3</v>
      </c>
      <c r="G1735" s="1" t="s">
        <v>6130</v>
      </c>
      <c r="H1735" s="1" t="s">
        <v>6153</v>
      </c>
    </row>
    <row r="1736" spans="1:8" ht="15.75" customHeight="1" thickBot="1" x14ac:dyDescent="0.3">
      <c r="A1736" s="1" t="s">
        <v>2016</v>
      </c>
      <c r="B1736" s="1" t="s">
        <v>7630</v>
      </c>
      <c r="C1736" s="3">
        <v>0</v>
      </c>
      <c r="D1736" s="3" t="s">
        <v>6511</v>
      </c>
      <c r="E1736" s="3" t="s">
        <v>6094</v>
      </c>
      <c r="F1736" s="3">
        <v>6</v>
      </c>
      <c r="G1736" s="1" t="s">
        <v>6053</v>
      </c>
      <c r="H1736" s="1" t="s">
        <v>6063</v>
      </c>
    </row>
    <row r="1737" spans="1:8" ht="15.75" customHeight="1" thickBot="1" x14ac:dyDescent="0.3">
      <c r="A1737" s="1" t="s">
        <v>2016</v>
      </c>
      <c r="B1737" s="1" t="s">
        <v>7110</v>
      </c>
      <c r="C1737" s="3">
        <v>0</v>
      </c>
      <c r="D1737" s="3" t="s">
        <v>6266</v>
      </c>
      <c r="E1737" s="3" t="s">
        <v>6317</v>
      </c>
      <c r="F1737" s="3">
        <v>2</v>
      </c>
      <c r="G1737" s="1" t="s">
        <v>6053</v>
      </c>
      <c r="H1737" s="1" t="s">
        <v>6116</v>
      </c>
    </row>
    <row r="1738" spans="1:8" ht="15.75" customHeight="1" thickBot="1" x14ac:dyDescent="0.3">
      <c r="A1738" s="1" t="s">
        <v>2016</v>
      </c>
      <c r="B1738" s="1" t="s">
        <v>6525</v>
      </c>
      <c r="C1738" s="3">
        <v>0</v>
      </c>
      <c r="D1738" s="3" t="s">
        <v>7218</v>
      </c>
      <c r="E1738" s="3" t="s">
        <v>6471</v>
      </c>
      <c r="F1738" s="3">
        <v>3</v>
      </c>
      <c r="G1738" s="1" t="s">
        <v>6053</v>
      </c>
      <c r="H1738" s="1" t="s">
        <v>6116</v>
      </c>
    </row>
    <row r="1739" spans="1:8" ht="15.75" customHeight="1" thickBot="1" x14ac:dyDescent="0.3">
      <c r="A1739" s="1" t="s">
        <v>2016</v>
      </c>
      <c r="B1739" s="1" t="s">
        <v>7901</v>
      </c>
      <c r="C1739" s="3">
        <v>0</v>
      </c>
      <c r="D1739" s="3" t="s">
        <v>6564</v>
      </c>
      <c r="E1739" s="3" t="s">
        <v>6363</v>
      </c>
      <c r="F1739" s="3">
        <v>2</v>
      </c>
      <c r="G1739" s="1" t="s">
        <v>6130</v>
      </c>
      <c r="H1739" s="1" t="s">
        <v>6188</v>
      </c>
    </row>
    <row r="1740" spans="1:8" ht="15.75" customHeight="1" thickBot="1" x14ac:dyDescent="0.3">
      <c r="A1740" s="1" t="s">
        <v>2018</v>
      </c>
      <c r="B1740" s="1" t="s">
        <v>7010</v>
      </c>
      <c r="C1740" s="3">
        <v>0.4</v>
      </c>
      <c r="D1740" s="3" t="s">
        <v>6461</v>
      </c>
      <c r="E1740" s="3" t="s">
        <v>6733</v>
      </c>
      <c r="F1740" s="3">
        <v>4</v>
      </c>
      <c r="G1740" s="1" t="s">
        <v>6053</v>
      </c>
      <c r="H1740" s="1" t="s">
        <v>6070</v>
      </c>
    </row>
    <row r="1741" spans="1:8" ht="15.75" customHeight="1" thickBot="1" x14ac:dyDescent="0.3">
      <c r="A1741" s="1" t="s">
        <v>2018</v>
      </c>
      <c r="B1741" s="1" t="s">
        <v>7902</v>
      </c>
      <c r="C1741" s="3">
        <v>0</v>
      </c>
      <c r="D1741" s="3" t="s">
        <v>6179</v>
      </c>
      <c r="E1741" s="3" t="s">
        <v>6272</v>
      </c>
      <c r="F1741" s="3">
        <v>1</v>
      </c>
      <c r="G1741" s="1" t="s">
        <v>6053</v>
      </c>
      <c r="H1741" s="1" t="s">
        <v>6163</v>
      </c>
    </row>
    <row r="1742" spans="1:8" ht="15.75" customHeight="1" thickBot="1" x14ac:dyDescent="0.3">
      <c r="A1742" s="1" t="s">
        <v>2022</v>
      </c>
      <c r="B1742" s="1" t="s">
        <v>6276</v>
      </c>
      <c r="C1742" s="3">
        <v>0</v>
      </c>
      <c r="D1742" s="3" t="s">
        <v>6586</v>
      </c>
      <c r="E1742" s="3" t="s">
        <v>6502</v>
      </c>
      <c r="F1742" s="3">
        <v>8</v>
      </c>
      <c r="G1742" s="1" t="s">
        <v>6053</v>
      </c>
      <c r="H1742" s="1" t="s">
        <v>6063</v>
      </c>
    </row>
    <row r="1743" spans="1:8" ht="15.75" customHeight="1" thickBot="1" x14ac:dyDescent="0.3">
      <c r="A1743" s="1" t="s">
        <v>2020</v>
      </c>
      <c r="B1743" s="1" t="s">
        <v>7903</v>
      </c>
      <c r="C1743" s="3">
        <v>0</v>
      </c>
      <c r="D1743" s="3" t="s">
        <v>6349</v>
      </c>
      <c r="E1743" s="3" t="s">
        <v>6253</v>
      </c>
      <c r="F1743" s="3">
        <v>3</v>
      </c>
      <c r="G1743" s="1" t="s">
        <v>6130</v>
      </c>
      <c r="H1743" s="1" t="s">
        <v>6188</v>
      </c>
    </row>
    <row r="1744" spans="1:8" ht="15.75" customHeight="1" thickBot="1" x14ac:dyDescent="0.3">
      <c r="A1744" s="1" t="s">
        <v>2019</v>
      </c>
      <c r="B1744" s="1" t="s">
        <v>7069</v>
      </c>
      <c r="C1744" s="3">
        <v>0.5</v>
      </c>
      <c r="D1744" s="3" t="s">
        <v>7904</v>
      </c>
      <c r="E1744" s="3" t="s">
        <v>7905</v>
      </c>
      <c r="F1744" s="3">
        <v>10</v>
      </c>
      <c r="G1744" s="1" t="s">
        <v>6058</v>
      </c>
      <c r="H1744" s="1" t="s">
        <v>6095</v>
      </c>
    </row>
    <row r="1745" spans="1:8" ht="15.75" customHeight="1" thickBot="1" x14ac:dyDescent="0.3">
      <c r="A1745" s="1" t="s">
        <v>2023</v>
      </c>
      <c r="B1745" s="1" t="s">
        <v>6407</v>
      </c>
      <c r="C1745" s="3">
        <v>0</v>
      </c>
      <c r="D1745" s="3" t="s">
        <v>6065</v>
      </c>
      <c r="E1745" s="3" t="s">
        <v>6115</v>
      </c>
      <c r="F1745" s="3">
        <v>1</v>
      </c>
      <c r="G1745" s="1" t="s">
        <v>6053</v>
      </c>
      <c r="H1745" s="1" t="s">
        <v>6063</v>
      </c>
    </row>
    <row r="1746" spans="1:8" ht="15.75" customHeight="1" thickBot="1" x14ac:dyDescent="0.3">
      <c r="A1746" s="1" t="s">
        <v>2023</v>
      </c>
      <c r="B1746" s="1" t="s">
        <v>6704</v>
      </c>
      <c r="C1746" s="3">
        <v>0.1</v>
      </c>
      <c r="D1746" s="3" t="s">
        <v>6571</v>
      </c>
      <c r="E1746" s="3" t="s">
        <v>6119</v>
      </c>
      <c r="F1746" s="3">
        <v>6</v>
      </c>
      <c r="G1746" s="1" t="s">
        <v>6053</v>
      </c>
      <c r="H1746" s="1" t="s">
        <v>6070</v>
      </c>
    </row>
    <row r="1747" spans="1:8" ht="15.75" customHeight="1" thickBot="1" x14ac:dyDescent="0.3">
      <c r="A1747" s="1" t="s">
        <v>2027</v>
      </c>
      <c r="B1747" s="1" t="s">
        <v>6284</v>
      </c>
      <c r="C1747" s="3">
        <v>0</v>
      </c>
      <c r="D1747" s="3" t="s">
        <v>6138</v>
      </c>
      <c r="E1747" s="3" t="s">
        <v>6111</v>
      </c>
      <c r="F1747" s="3">
        <v>4</v>
      </c>
      <c r="G1747" s="1" t="s">
        <v>6053</v>
      </c>
      <c r="H1747" s="1" t="s">
        <v>6116</v>
      </c>
    </row>
    <row r="1748" spans="1:8" ht="15.75" customHeight="1" thickBot="1" x14ac:dyDescent="0.3">
      <c r="A1748" s="1" t="s">
        <v>2027</v>
      </c>
      <c r="B1748" s="1" t="s">
        <v>7699</v>
      </c>
      <c r="C1748" s="3">
        <v>0</v>
      </c>
      <c r="D1748" s="3" t="s">
        <v>6062</v>
      </c>
      <c r="E1748" s="3" t="s">
        <v>6223</v>
      </c>
      <c r="F1748" s="3">
        <v>2</v>
      </c>
      <c r="G1748" s="1" t="s">
        <v>6053</v>
      </c>
      <c r="H1748" s="1" t="s">
        <v>6116</v>
      </c>
    </row>
    <row r="1749" spans="1:8" ht="15.75" customHeight="1" thickBot="1" x14ac:dyDescent="0.3">
      <c r="A1749" s="1" t="s">
        <v>2025</v>
      </c>
      <c r="B1749" s="1" t="s">
        <v>6885</v>
      </c>
      <c r="C1749" s="3">
        <v>0</v>
      </c>
      <c r="D1749" s="3" t="s">
        <v>6677</v>
      </c>
      <c r="E1749" s="3" t="s">
        <v>6065</v>
      </c>
      <c r="F1749" s="3">
        <v>2</v>
      </c>
      <c r="G1749" s="1" t="s">
        <v>6053</v>
      </c>
      <c r="H1749" s="1" t="s">
        <v>6054</v>
      </c>
    </row>
    <row r="1750" spans="1:8" ht="15.75" customHeight="1" thickBot="1" x14ac:dyDescent="0.3">
      <c r="A1750" s="1" t="s">
        <v>2026</v>
      </c>
      <c r="B1750" s="1" t="s">
        <v>6452</v>
      </c>
      <c r="C1750" s="3">
        <v>0.1</v>
      </c>
      <c r="D1750" s="3" t="s">
        <v>6227</v>
      </c>
      <c r="E1750" s="3" t="s">
        <v>6223</v>
      </c>
      <c r="F1750" s="3">
        <v>2</v>
      </c>
      <c r="G1750" s="1" t="s">
        <v>6053</v>
      </c>
      <c r="H1750" s="1" t="s">
        <v>6070</v>
      </c>
    </row>
    <row r="1751" spans="1:8" ht="15.75" customHeight="1" thickBot="1" x14ac:dyDescent="0.3">
      <c r="A1751" s="1" t="s">
        <v>2026</v>
      </c>
      <c r="B1751" s="1" t="s">
        <v>7906</v>
      </c>
      <c r="C1751" s="3">
        <v>0</v>
      </c>
      <c r="D1751" s="3" t="s">
        <v>7827</v>
      </c>
      <c r="E1751" s="3" t="s">
        <v>6156</v>
      </c>
      <c r="F1751" s="3">
        <v>3</v>
      </c>
      <c r="G1751" s="1" t="s">
        <v>6130</v>
      </c>
      <c r="H1751" s="1" t="s">
        <v>6131</v>
      </c>
    </row>
    <row r="1752" spans="1:8" ht="15.75" customHeight="1" thickBot="1" x14ac:dyDescent="0.3">
      <c r="A1752" s="1" t="s">
        <v>2029</v>
      </c>
      <c r="B1752" s="1" t="s">
        <v>7907</v>
      </c>
      <c r="C1752" s="3">
        <v>0</v>
      </c>
      <c r="D1752" s="3" t="s">
        <v>6429</v>
      </c>
      <c r="E1752" s="3" t="s">
        <v>6161</v>
      </c>
      <c r="F1752" s="3">
        <v>8</v>
      </c>
      <c r="G1752" s="1" t="s">
        <v>6053</v>
      </c>
      <c r="H1752" s="1" t="s">
        <v>6054</v>
      </c>
    </row>
    <row r="1753" spans="1:8" ht="15.75" customHeight="1" thickBot="1" x14ac:dyDescent="0.3">
      <c r="A1753" s="1" t="s">
        <v>2030</v>
      </c>
      <c r="B1753" s="1" t="s">
        <v>6183</v>
      </c>
      <c r="C1753" s="3">
        <v>0</v>
      </c>
      <c r="D1753" s="3" t="s">
        <v>6564</v>
      </c>
      <c r="E1753" s="3" t="s">
        <v>6227</v>
      </c>
      <c r="F1753" s="3">
        <v>2</v>
      </c>
      <c r="G1753" s="1" t="s">
        <v>6053</v>
      </c>
      <c r="H1753" s="1" t="s">
        <v>6063</v>
      </c>
    </row>
    <row r="1754" spans="1:8" ht="15.75" customHeight="1" thickBot="1" x14ac:dyDescent="0.3">
      <c r="A1754" s="1" t="s">
        <v>2034</v>
      </c>
      <c r="B1754" s="1" t="s">
        <v>7908</v>
      </c>
      <c r="C1754" s="3">
        <v>0</v>
      </c>
      <c r="D1754" s="3" t="s">
        <v>7909</v>
      </c>
      <c r="E1754" s="3" t="s">
        <v>6886</v>
      </c>
      <c r="F1754" s="3">
        <v>7</v>
      </c>
      <c r="G1754" s="1" t="s">
        <v>6053</v>
      </c>
      <c r="H1754" s="1" t="s">
        <v>6157</v>
      </c>
    </row>
    <row r="1755" spans="1:8" ht="15.75" customHeight="1" thickBot="1" x14ac:dyDescent="0.3">
      <c r="A1755" s="1" t="s">
        <v>2034</v>
      </c>
      <c r="B1755" s="1" t="s">
        <v>7910</v>
      </c>
      <c r="C1755" s="3">
        <v>0</v>
      </c>
      <c r="D1755" s="3" t="s">
        <v>6216</v>
      </c>
      <c r="E1755" s="3" t="s">
        <v>6201</v>
      </c>
      <c r="F1755" s="3">
        <v>4</v>
      </c>
      <c r="G1755" s="1" t="s">
        <v>6053</v>
      </c>
      <c r="H1755" s="1" t="s">
        <v>6063</v>
      </c>
    </row>
    <row r="1756" spans="1:8" ht="15.75" customHeight="1" thickBot="1" x14ac:dyDescent="0.3">
      <c r="A1756" s="1" t="s">
        <v>2034</v>
      </c>
      <c r="B1756" s="1" t="s">
        <v>7911</v>
      </c>
      <c r="C1756" s="3">
        <v>0</v>
      </c>
      <c r="D1756" s="3" t="s">
        <v>6496</v>
      </c>
      <c r="E1756" s="3" t="s">
        <v>6156</v>
      </c>
      <c r="F1756" s="3">
        <v>2</v>
      </c>
      <c r="G1756" s="1" t="s">
        <v>6053</v>
      </c>
      <c r="H1756" s="1" t="s">
        <v>6070</v>
      </c>
    </row>
    <row r="1757" spans="1:8" ht="15.75" customHeight="1" thickBot="1" x14ac:dyDescent="0.3">
      <c r="A1757" s="1" t="s">
        <v>2034</v>
      </c>
      <c r="B1757" s="1" t="s">
        <v>7440</v>
      </c>
      <c r="C1757" s="3">
        <v>0</v>
      </c>
      <c r="D1757" s="3" t="s">
        <v>6554</v>
      </c>
      <c r="E1757" s="3" t="s">
        <v>6603</v>
      </c>
      <c r="F1757" s="3">
        <v>2</v>
      </c>
      <c r="G1757" s="1" t="s">
        <v>6053</v>
      </c>
      <c r="H1757" s="1" t="s">
        <v>6070</v>
      </c>
    </row>
    <row r="1758" spans="1:8" ht="15.75" customHeight="1" thickBot="1" x14ac:dyDescent="0.3">
      <c r="A1758" s="1" t="s">
        <v>2034</v>
      </c>
      <c r="B1758" s="1" t="s">
        <v>7912</v>
      </c>
      <c r="C1758" s="3">
        <v>0</v>
      </c>
      <c r="D1758" s="3" t="s">
        <v>6074</v>
      </c>
      <c r="E1758" s="3" t="s">
        <v>6214</v>
      </c>
      <c r="F1758" s="3">
        <v>3</v>
      </c>
      <c r="G1758" s="1" t="s">
        <v>6130</v>
      </c>
      <c r="H1758" s="1" t="s">
        <v>6188</v>
      </c>
    </row>
    <row r="1759" spans="1:8" ht="15.75" customHeight="1" thickBot="1" x14ac:dyDescent="0.3">
      <c r="A1759" s="1" t="s">
        <v>2036</v>
      </c>
      <c r="B1759" s="1" t="s">
        <v>6445</v>
      </c>
      <c r="C1759" s="3">
        <v>0</v>
      </c>
      <c r="D1759" s="3" t="s">
        <v>6085</v>
      </c>
      <c r="E1759" s="3" t="s">
        <v>6307</v>
      </c>
      <c r="F1759" s="3">
        <v>12</v>
      </c>
      <c r="G1759" s="1" t="s">
        <v>6053</v>
      </c>
      <c r="H1759" s="1" t="s">
        <v>6063</v>
      </c>
    </row>
    <row r="1760" spans="1:8" ht="15.75" customHeight="1" thickBot="1" x14ac:dyDescent="0.3">
      <c r="A1760" s="1" t="s">
        <v>2031</v>
      </c>
      <c r="B1760" s="1" t="s">
        <v>7556</v>
      </c>
      <c r="C1760" s="3">
        <v>0</v>
      </c>
      <c r="D1760" s="3" t="s">
        <v>6126</v>
      </c>
      <c r="E1760" s="3" t="s">
        <v>6317</v>
      </c>
      <c r="F1760" s="3">
        <v>4</v>
      </c>
      <c r="G1760" s="1" t="s">
        <v>6053</v>
      </c>
      <c r="H1760" s="1" t="s">
        <v>6112</v>
      </c>
    </row>
    <row r="1761" spans="1:8" ht="15.75" customHeight="1" thickBot="1" x14ac:dyDescent="0.3">
      <c r="A1761" s="1" t="s">
        <v>2031</v>
      </c>
      <c r="B1761" s="1" t="s">
        <v>7406</v>
      </c>
      <c r="C1761" s="3">
        <v>0.1</v>
      </c>
      <c r="D1761" s="3" t="s">
        <v>6482</v>
      </c>
      <c r="E1761" s="3" t="s">
        <v>6126</v>
      </c>
      <c r="F1761" s="3">
        <v>2</v>
      </c>
      <c r="G1761" s="1" t="s">
        <v>6130</v>
      </c>
      <c r="H1761" s="1" t="s">
        <v>6153</v>
      </c>
    </row>
    <row r="1762" spans="1:8" ht="15.75" customHeight="1" thickBot="1" x14ac:dyDescent="0.3">
      <c r="A1762" s="1" t="s">
        <v>2038</v>
      </c>
      <c r="B1762" s="1" t="s">
        <v>7566</v>
      </c>
      <c r="C1762" s="3">
        <v>0</v>
      </c>
      <c r="D1762" s="3" t="s">
        <v>7233</v>
      </c>
      <c r="E1762" s="3" t="s">
        <v>6388</v>
      </c>
      <c r="F1762" s="3">
        <v>1</v>
      </c>
      <c r="G1762" s="1" t="s">
        <v>6130</v>
      </c>
      <c r="H1762" s="1" t="s">
        <v>6167</v>
      </c>
    </row>
    <row r="1763" spans="1:8" ht="15.75" customHeight="1" thickBot="1" x14ac:dyDescent="0.3">
      <c r="A1763" s="1" t="s">
        <v>2045</v>
      </c>
      <c r="B1763" s="1" t="s">
        <v>6438</v>
      </c>
      <c r="C1763" s="3">
        <v>0</v>
      </c>
      <c r="D1763" s="3" t="s">
        <v>7034</v>
      </c>
      <c r="E1763" s="3" t="s">
        <v>6104</v>
      </c>
      <c r="F1763" s="3">
        <v>1</v>
      </c>
      <c r="G1763" s="1" t="s">
        <v>6053</v>
      </c>
      <c r="H1763" s="1" t="s">
        <v>6070</v>
      </c>
    </row>
    <row r="1764" spans="1:8" ht="15.75" customHeight="1" thickBot="1" x14ac:dyDescent="0.3">
      <c r="A1764" s="1" t="s">
        <v>2040</v>
      </c>
      <c r="B1764" s="1" t="s">
        <v>6596</v>
      </c>
      <c r="C1764" s="3">
        <v>0</v>
      </c>
      <c r="D1764" s="3" t="s">
        <v>7262</v>
      </c>
      <c r="E1764" s="3" t="s">
        <v>6108</v>
      </c>
      <c r="F1764" s="3">
        <v>5</v>
      </c>
      <c r="G1764" s="1" t="s">
        <v>6053</v>
      </c>
      <c r="H1764" s="1" t="s">
        <v>6070</v>
      </c>
    </row>
    <row r="1765" spans="1:8" ht="15.75" customHeight="1" thickBot="1" x14ac:dyDescent="0.3">
      <c r="A1765" s="1" t="s">
        <v>2040</v>
      </c>
      <c r="B1765" s="1" t="s">
        <v>6348</v>
      </c>
      <c r="C1765" s="3">
        <v>0</v>
      </c>
      <c r="D1765" s="3" t="s">
        <v>6801</v>
      </c>
      <c r="E1765" s="3" t="s">
        <v>6094</v>
      </c>
      <c r="F1765" s="3">
        <v>2</v>
      </c>
      <c r="G1765" s="1" t="s">
        <v>6130</v>
      </c>
      <c r="H1765" s="1" t="s">
        <v>6131</v>
      </c>
    </row>
    <row r="1766" spans="1:8" ht="15.75" customHeight="1" thickBot="1" x14ac:dyDescent="0.3">
      <c r="A1766" s="1" t="s">
        <v>2043</v>
      </c>
      <c r="B1766" s="1" t="s">
        <v>6170</v>
      </c>
      <c r="C1766" s="3">
        <v>0</v>
      </c>
      <c r="D1766" s="3" t="s">
        <v>6557</v>
      </c>
      <c r="E1766" s="3" t="s">
        <v>6222</v>
      </c>
      <c r="F1766" s="3">
        <v>4</v>
      </c>
      <c r="G1766" s="1" t="s">
        <v>6053</v>
      </c>
      <c r="H1766" s="1" t="s">
        <v>6082</v>
      </c>
    </row>
    <row r="1767" spans="1:8" ht="15.75" customHeight="1" thickBot="1" x14ac:dyDescent="0.3">
      <c r="A1767" s="1" t="s">
        <v>2043</v>
      </c>
      <c r="B1767" s="1" t="s">
        <v>6438</v>
      </c>
      <c r="C1767" s="3">
        <v>0.1</v>
      </c>
      <c r="D1767" s="3" t="s">
        <v>6826</v>
      </c>
      <c r="E1767" s="3" t="s">
        <v>6706</v>
      </c>
      <c r="F1767" s="3">
        <v>5</v>
      </c>
      <c r="G1767" s="1" t="s">
        <v>6053</v>
      </c>
      <c r="H1767" s="1" t="s">
        <v>6070</v>
      </c>
    </row>
    <row r="1768" spans="1:8" ht="15.75" customHeight="1" thickBot="1" x14ac:dyDescent="0.3">
      <c r="A1768" s="1" t="s">
        <v>2047</v>
      </c>
      <c r="B1768" s="1" t="s">
        <v>6411</v>
      </c>
      <c r="C1768" s="3">
        <v>0</v>
      </c>
      <c r="D1768" s="3" t="s">
        <v>7062</v>
      </c>
      <c r="E1768" s="3" t="s">
        <v>6133</v>
      </c>
      <c r="F1768" s="3">
        <v>4</v>
      </c>
      <c r="G1768" s="1" t="s">
        <v>6053</v>
      </c>
      <c r="H1768" s="1" t="s">
        <v>6082</v>
      </c>
    </row>
    <row r="1769" spans="1:8" ht="15.75" customHeight="1" thickBot="1" x14ac:dyDescent="0.3">
      <c r="A1769" s="1" t="s">
        <v>2047</v>
      </c>
      <c r="B1769" s="1" t="s">
        <v>7553</v>
      </c>
      <c r="C1769" s="3">
        <v>0.1</v>
      </c>
      <c r="D1769" s="3" t="s">
        <v>6304</v>
      </c>
      <c r="E1769" s="3" t="s">
        <v>6298</v>
      </c>
      <c r="F1769" s="3">
        <v>2</v>
      </c>
      <c r="G1769" s="1" t="s">
        <v>6053</v>
      </c>
      <c r="H1769" s="1" t="s">
        <v>6070</v>
      </c>
    </row>
    <row r="1770" spans="1:8" ht="15.75" customHeight="1" thickBot="1" x14ac:dyDescent="0.3">
      <c r="A1770" s="1" t="s">
        <v>2049</v>
      </c>
      <c r="B1770" s="1" t="s">
        <v>7195</v>
      </c>
      <c r="C1770" s="3">
        <v>0.6</v>
      </c>
      <c r="D1770" s="3" t="s">
        <v>7061</v>
      </c>
      <c r="E1770" s="3" t="s">
        <v>7913</v>
      </c>
      <c r="F1770" s="3">
        <v>3</v>
      </c>
      <c r="G1770" s="1" t="s">
        <v>6058</v>
      </c>
      <c r="H1770" s="1" t="s">
        <v>6095</v>
      </c>
    </row>
    <row r="1771" spans="1:8" ht="15.75" customHeight="1" thickBot="1" x14ac:dyDescent="0.3">
      <c r="A1771" s="1" t="s">
        <v>2049</v>
      </c>
      <c r="B1771" s="1" t="s">
        <v>7914</v>
      </c>
      <c r="C1771" s="3">
        <v>0.5</v>
      </c>
      <c r="D1771" s="3" t="s">
        <v>6108</v>
      </c>
      <c r="E1771" s="3" t="s">
        <v>7029</v>
      </c>
      <c r="F1771" s="3">
        <v>2</v>
      </c>
      <c r="G1771" s="1" t="s">
        <v>6053</v>
      </c>
      <c r="H1771" s="1" t="s">
        <v>6054</v>
      </c>
    </row>
    <row r="1772" spans="1:8" ht="15.75" customHeight="1" thickBot="1" x14ac:dyDescent="0.3">
      <c r="A1772" s="1" t="s">
        <v>2050</v>
      </c>
      <c r="B1772" s="1" t="s">
        <v>6849</v>
      </c>
      <c r="C1772" s="3">
        <v>0.1</v>
      </c>
      <c r="D1772" s="3" t="s">
        <v>7443</v>
      </c>
      <c r="E1772" s="3" t="s">
        <v>6493</v>
      </c>
      <c r="F1772" s="3">
        <v>4</v>
      </c>
      <c r="G1772" s="1" t="s">
        <v>6053</v>
      </c>
      <c r="H1772" s="1" t="s">
        <v>6070</v>
      </c>
    </row>
    <row r="1773" spans="1:8" ht="15.75" customHeight="1" thickBot="1" x14ac:dyDescent="0.3">
      <c r="A1773" s="1" t="s">
        <v>2052</v>
      </c>
      <c r="B1773" s="1" t="s">
        <v>7915</v>
      </c>
      <c r="C1773" s="3">
        <v>0</v>
      </c>
      <c r="D1773" s="3" t="s">
        <v>6271</v>
      </c>
      <c r="E1773" s="3" t="s">
        <v>7011</v>
      </c>
      <c r="F1773" s="3">
        <v>6</v>
      </c>
      <c r="G1773" s="1" t="s">
        <v>6053</v>
      </c>
      <c r="H1773" s="1" t="s">
        <v>6163</v>
      </c>
    </row>
    <row r="1774" spans="1:8" ht="15.75" customHeight="1" thickBot="1" x14ac:dyDescent="0.3">
      <c r="A1774" s="1" t="s">
        <v>2053</v>
      </c>
      <c r="B1774" s="1" t="s">
        <v>7916</v>
      </c>
      <c r="C1774" s="3">
        <v>0</v>
      </c>
      <c r="D1774" s="3" t="s">
        <v>6492</v>
      </c>
      <c r="E1774" s="3" t="s">
        <v>6363</v>
      </c>
      <c r="F1774" s="3">
        <v>3</v>
      </c>
      <c r="G1774" s="1" t="s">
        <v>6053</v>
      </c>
      <c r="H1774" s="1" t="s">
        <v>6054</v>
      </c>
    </row>
    <row r="1775" spans="1:8" ht="15.75" customHeight="1" thickBot="1" x14ac:dyDescent="0.3">
      <c r="A1775" s="1" t="s">
        <v>2055</v>
      </c>
      <c r="B1775" s="1" t="s">
        <v>6754</v>
      </c>
      <c r="C1775" s="3">
        <v>0</v>
      </c>
      <c r="D1775" s="3" t="s">
        <v>6274</v>
      </c>
      <c r="E1775" s="3" t="s">
        <v>6275</v>
      </c>
      <c r="F1775" s="3">
        <v>4</v>
      </c>
      <c r="G1775" s="1" t="s">
        <v>6053</v>
      </c>
      <c r="H1775" s="1" t="s">
        <v>6063</v>
      </c>
    </row>
    <row r="1776" spans="1:8" ht="15.75" customHeight="1" thickBot="1" x14ac:dyDescent="0.3">
      <c r="A1776" s="1" t="s">
        <v>2055</v>
      </c>
      <c r="B1776" s="1" t="s">
        <v>6172</v>
      </c>
      <c r="C1776" s="3">
        <v>0</v>
      </c>
      <c r="D1776" s="3" t="s">
        <v>6390</v>
      </c>
      <c r="E1776" s="3" t="s">
        <v>6363</v>
      </c>
      <c r="F1776" s="3">
        <v>2</v>
      </c>
      <c r="G1776" s="1" t="s">
        <v>6053</v>
      </c>
      <c r="H1776" s="1" t="s">
        <v>6116</v>
      </c>
    </row>
    <row r="1777" spans="1:8" ht="15.75" customHeight="1" thickBot="1" x14ac:dyDescent="0.3">
      <c r="A1777" s="1" t="s">
        <v>2055</v>
      </c>
      <c r="B1777" s="1" t="s">
        <v>7487</v>
      </c>
      <c r="C1777" s="3">
        <v>0</v>
      </c>
      <c r="D1777" s="3" t="s">
        <v>6161</v>
      </c>
      <c r="E1777" s="3" t="s">
        <v>6105</v>
      </c>
      <c r="F1777" s="3">
        <v>3</v>
      </c>
      <c r="G1777" s="1" t="s">
        <v>6053</v>
      </c>
      <c r="H1777" s="1" t="s">
        <v>6112</v>
      </c>
    </row>
    <row r="1778" spans="1:8" ht="15.75" customHeight="1" thickBot="1" x14ac:dyDescent="0.3">
      <c r="A1778" s="1" t="s">
        <v>2055</v>
      </c>
      <c r="B1778" s="1" t="s">
        <v>7366</v>
      </c>
      <c r="C1778" s="3">
        <v>0.1</v>
      </c>
      <c r="D1778" s="3" t="s">
        <v>7917</v>
      </c>
      <c r="E1778" s="3" t="s">
        <v>6688</v>
      </c>
      <c r="F1778" s="3">
        <v>3</v>
      </c>
      <c r="G1778" s="1" t="s">
        <v>6053</v>
      </c>
      <c r="H1778" s="1" t="s">
        <v>6070</v>
      </c>
    </row>
    <row r="1779" spans="1:8" ht="15.75" customHeight="1" thickBot="1" x14ac:dyDescent="0.3">
      <c r="A1779" s="1" t="s">
        <v>2055</v>
      </c>
      <c r="B1779" s="1" t="s">
        <v>7860</v>
      </c>
      <c r="C1779" s="3">
        <v>0.1</v>
      </c>
      <c r="D1779" s="3" t="s">
        <v>7861</v>
      </c>
      <c r="E1779" s="3" t="s">
        <v>6216</v>
      </c>
      <c r="F1779" s="3">
        <v>3</v>
      </c>
      <c r="G1779" s="1" t="s">
        <v>6053</v>
      </c>
      <c r="H1779" s="1" t="s">
        <v>6070</v>
      </c>
    </row>
    <row r="1780" spans="1:8" ht="15.75" customHeight="1" thickBot="1" x14ac:dyDescent="0.3">
      <c r="A1780" s="1" t="s">
        <v>2054</v>
      </c>
      <c r="B1780" s="1" t="s">
        <v>7110</v>
      </c>
      <c r="C1780" s="3">
        <v>0</v>
      </c>
      <c r="D1780" s="3" t="s">
        <v>7186</v>
      </c>
      <c r="E1780" s="3" t="s">
        <v>6376</v>
      </c>
      <c r="F1780" s="3">
        <v>5</v>
      </c>
      <c r="G1780" s="1" t="s">
        <v>6053</v>
      </c>
      <c r="H1780" s="1" t="s">
        <v>6116</v>
      </c>
    </row>
    <row r="1781" spans="1:8" ht="15.75" customHeight="1" thickBot="1" x14ac:dyDescent="0.3">
      <c r="A1781" s="1" t="s">
        <v>2054</v>
      </c>
      <c r="B1781" s="1" t="s">
        <v>7918</v>
      </c>
      <c r="C1781" s="3">
        <v>0</v>
      </c>
      <c r="D1781" s="3" t="s">
        <v>6062</v>
      </c>
      <c r="E1781" s="3" t="s">
        <v>6115</v>
      </c>
      <c r="F1781" s="3">
        <v>3</v>
      </c>
      <c r="G1781" s="1" t="s">
        <v>6053</v>
      </c>
      <c r="H1781" s="1" t="s">
        <v>6112</v>
      </c>
    </row>
    <row r="1782" spans="1:8" ht="15.75" customHeight="1" thickBot="1" x14ac:dyDescent="0.3">
      <c r="A1782" s="1" t="s">
        <v>2058</v>
      </c>
      <c r="B1782" s="1" t="s">
        <v>7604</v>
      </c>
      <c r="C1782" s="3">
        <v>0</v>
      </c>
      <c r="D1782" s="3" t="s">
        <v>6138</v>
      </c>
      <c r="E1782" s="3" t="s">
        <v>6272</v>
      </c>
      <c r="F1782" s="3">
        <v>5</v>
      </c>
      <c r="G1782" s="1" t="s">
        <v>6053</v>
      </c>
      <c r="H1782" s="1" t="s">
        <v>6116</v>
      </c>
    </row>
    <row r="1783" spans="1:8" ht="15.75" customHeight="1" thickBot="1" x14ac:dyDescent="0.3">
      <c r="A1783" s="1" t="s">
        <v>2059</v>
      </c>
      <c r="B1783" s="1" t="s">
        <v>7919</v>
      </c>
      <c r="C1783" s="3">
        <v>0</v>
      </c>
      <c r="D1783" s="3" t="s">
        <v>6836</v>
      </c>
      <c r="E1783" s="3" t="s">
        <v>6173</v>
      </c>
      <c r="F1783" s="3">
        <v>3</v>
      </c>
      <c r="G1783" s="1" t="s">
        <v>6053</v>
      </c>
      <c r="H1783" s="1" t="s">
        <v>6070</v>
      </c>
    </row>
    <row r="1784" spans="1:8" ht="15.75" customHeight="1" thickBot="1" x14ac:dyDescent="0.3">
      <c r="A1784" s="1" t="s">
        <v>2062</v>
      </c>
      <c r="B1784" s="1" t="s">
        <v>6365</v>
      </c>
      <c r="C1784" s="3">
        <v>0</v>
      </c>
      <c r="D1784" s="3" t="s">
        <v>6105</v>
      </c>
      <c r="E1784" s="3" t="s">
        <v>6081</v>
      </c>
      <c r="F1784" s="3">
        <v>2</v>
      </c>
      <c r="G1784" s="1" t="s">
        <v>6053</v>
      </c>
      <c r="H1784" s="1" t="s">
        <v>6116</v>
      </c>
    </row>
    <row r="1785" spans="1:8" ht="15.75" customHeight="1" thickBot="1" x14ac:dyDescent="0.3">
      <c r="A1785" s="1" t="s">
        <v>2060</v>
      </c>
      <c r="B1785" s="1" t="s">
        <v>6448</v>
      </c>
      <c r="C1785" s="3">
        <v>0</v>
      </c>
      <c r="D1785" s="3" t="s">
        <v>6065</v>
      </c>
      <c r="E1785" s="3" t="s">
        <v>6166</v>
      </c>
      <c r="F1785" s="3">
        <v>2</v>
      </c>
      <c r="G1785" s="1" t="s">
        <v>6053</v>
      </c>
      <c r="H1785" s="1" t="s">
        <v>6082</v>
      </c>
    </row>
    <row r="1786" spans="1:8" ht="15.75" customHeight="1" thickBot="1" x14ac:dyDescent="0.3">
      <c r="A1786" s="1" t="s">
        <v>2061</v>
      </c>
      <c r="B1786" s="1" t="s">
        <v>7920</v>
      </c>
      <c r="C1786" s="3">
        <v>0.4</v>
      </c>
      <c r="D1786" s="3" t="s">
        <v>6292</v>
      </c>
      <c r="E1786" s="3" t="s">
        <v>6166</v>
      </c>
      <c r="F1786" s="3">
        <v>6</v>
      </c>
      <c r="G1786" s="1" t="s">
        <v>6053</v>
      </c>
      <c r="H1786" s="1" t="s">
        <v>6070</v>
      </c>
    </row>
    <row r="1787" spans="1:8" ht="15.75" customHeight="1" thickBot="1" x14ac:dyDescent="0.3">
      <c r="A1787" s="1" t="s">
        <v>2066</v>
      </c>
      <c r="B1787" s="1" t="s">
        <v>7921</v>
      </c>
      <c r="C1787" s="3">
        <v>0</v>
      </c>
      <c r="D1787" s="3" t="s">
        <v>6528</v>
      </c>
      <c r="E1787" s="3" t="s">
        <v>6677</v>
      </c>
      <c r="F1787" s="3">
        <v>4</v>
      </c>
      <c r="G1787" s="1" t="s">
        <v>6053</v>
      </c>
      <c r="H1787" s="1" t="s">
        <v>6054</v>
      </c>
    </row>
    <row r="1788" spans="1:8" ht="15.75" customHeight="1" thickBot="1" x14ac:dyDescent="0.3">
      <c r="A1788" s="1" t="s">
        <v>2064</v>
      </c>
      <c r="B1788" s="1" t="s">
        <v>7630</v>
      </c>
      <c r="C1788" s="3">
        <v>0</v>
      </c>
      <c r="D1788" s="3" t="s">
        <v>7245</v>
      </c>
      <c r="E1788" s="3" t="s">
        <v>6223</v>
      </c>
      <c r="F1788" s="3">
        <v>2</v>
      </c>
      <c r="G1788" s="1" t="s">
        <v>6053</v>
      </c>
      <c r="H1788" s="1" t="s">
        <v>6063</v>
      </c>
    </row>
    <row r="1789" spans="1:8" ht="15.75" customHeight="1" thickBot="1" x14ac:dyDescent="0.3">
      <c r="A1789" s="1" t="s">
        <v>2064</v>
      </c>
      <c r="B1789" s="1" t="s">
        <v>6584</v>
      </c>
      <c r="C1789" s="3">
        <v>0</v>
      </c>
      <c r="D1789" s="3" t="s">
        <v>6274</v>
      </c>
      <c r="E1789" s="3" t="s">
        <v>6094</v>
      </c>
      <c r="F1789" s="3">
        <v>3</v>
      </c>
      <c r="G1789" s="1" t="s">
        <v>6053</v>
      </c>
      <c r="H1789" s="1" t="s">
        <v>6063</v>
      </c>
    </row>
    <row r="1790" spans="1:8" ht="15.75" customHeight="1" thickBot="1" x14ac:dyDescent="0.3">
      <c r="A1790" s="1" t="s">
        <v>2068</v>
      </c>
      <c r="B1790" s="1" t="s">
        <v>6235</v>
      </c>
      <c r="C1790" s="3">
        <v>0.5</v>
      </c>
      <c r="D1790" s="3" t="s">
        <v>6173</v>
      </c>
      <c r="E1790" s="3" t="s">
        <v>6361</v>
      </c>
      <c r="F1790" s="3">
        <v>2</v>
      </c>
      <c r="G1790" s="1" t="s">
        <v>6053</v>
      </c>
      <c r="H1790" s="1" t="s">
        <v>6063</v>
      </c>
    </row>
    <row r="1791" spans="1:8" ht="15.75" customHeight="1" thickBot="1" x14ac:dyDescent="0.3">
      <c r="A1791" s="1" t="s">
        <v>2068</v>
      </c>
      <c r="B1791" s="1" t="s">
        <v>6645</v>
      </c>
      <c r="C1791" s="3">
        <v>0.5</v>
      </c>
      <c r="D1791" s="3" t="s">
        <v>6314</v>
      </c>
      <c r="E1791" s="3" t="s">
        <v>6583</v>
      </c>
      <c r="F1791" s="3">
        <v>5</v>
      </c>
      <c r="G1791" s="1" t="s">
        <v>6053</v>
      </c>
      <c r="H1791" s="1" t="s">
        <v>6063</v>
      </c>
    </row>
    <row r="1792" spans="1:8" ht="15.75" customHeight="1" thickBot="1" x14ac:dyDescent="0.3">
      <c r="A1792" s="1" t="s">
        <v>2068</v>
      </c>
      <c r="B1792" s="1" t="s">
        <v>7922</v>
      </c>
      <c r="C1792" s="3">
        <v>0.5</v>
      </c>
      <c r="D1792" s="3" t="s">
        <v>7923</v>
      </c>
      <c r="E1792" s="3" t="s">
        <v>7924</v>
      </c>
      <c r="F1792" s="3">
        <v>9</v>
      </c>
      <c r="G1792" s="1" t="s">
        <v>6130</v>
      </c>
      <c r="H1792" s="1" t="s">
        <v>6153</v>
      </c>
    </row>
    <row r="1793" spans="1:8" ht="15.75" customHeight="1" thickBot="1" x14ac:dyDescent="0.3">
      <c r="A1793" s="1" t="s">
        <v>2070</v>
      </c>
      <c r="B1793" s="1" t="s">
        <v>6743</v>
      </c>
      <c r="C1793" s="3">
        <v>0</v>
      </c>
      <c r="D1793" s="3" t="s">
        <v>6166</v>
      </c>
      <c r="E1793" s="3" t="s">
        <v>6081</v>
      </c>
      <c r="F1793" s="3">
        <v>1</v>
      </c>
      <c r="G1793" s="1" t="s">
        <v>6053</v>
      </c>
      <c r="H1793" s="1" t="s">
        <v>6082</v>
      </c>
    </row>
    <row r="1794" spans="1:8" ht="15.75" customHeight="1" thickBot="1" x14ac:dyDescent="0.3">
      <c r="A1794" s="1" t="s">
        <v>2073</v>
      </c>
      <c r="B1794" s="1" t="s">
        <v>6308</v>
      </c>
      <c r="C1794" s="3">
        <v>0</v>
      </c>
      <c r="D1794" s="3" t="s">
        <v>6227</v>
      </c>
      <c r="E1794" s="3" t="s">
        <v>6115</v>
      </c>
      <c r="F1794" s="3">
        <v>3</v>
      </c>
      <c r="G1794" s="1" t="s">
        <v>6053</v>
      </c>
      <c r="H1794" s="1" t="s">
        <v>6116</v>
      </c>
    </row>
    <row r="1795" spans="1:8" ht="15.75" customHeight="1" thickBot="1" x14ac:dyDescent="0.3">
      <c r="A1795" s="1" t="s">
        <v>2072</v>
      </c>
      <c r="B1795" s="1" t="s">
        <v>7919</v>
      </c>
      <c r="C1795" s="3">
        <v>0.1</v>
      </c>
      <c r="D1795" s="3" t="s">
        <v>6245</v>
      </c>
      <c r="E1795" s="3" t="s">
        <v>6214</v>
      </c>
      <c r="F1795" s="3">
        <v>1</v>
      </c>
      <c r="G1795" s="1" t="s">
        <v>6053</v>
      </c>
      <c r="H1795" s="1" t="s">
        <v>6070</v>
      </c>
    </row>
    <row r="1796" spans="1:8" ht="15.75" customHeight="1" thickBot="1" x14ac:dyDescent="0.3">
      <c r="A1796" s="1" t="s">
        <v>2074</v>
      </c>
      <c r="B1796" s="1" t="s">
        <v>7174</v>
      </c>
      <c r="C1796" s="3">
        <v>0</v>
      </c>
      <c r="D1796" s="3" t="s">
        <v>7925</v>
      </c>
      <c r="E1796" s="3" t="s">
        <v>6717</v>
      </c>
      <c r="F1796" s="3">
        <v>2</v>
      </c>
      <c r="G1796" s="1" t="s">
        <v>6053</v>
      </c>
      <c r="H1796" s="1" t="s">
        <v>6070</v>
      </c>
    </row>
    <row r="1797" spans="1:8" ht="15.75" customHeight="1" thickBot="1" x14ac:dyDescent="0.3">
      <c r="A1797" s="1" t="s">
        <v>2074</v>
      </c>
      <c r="B1797" s="1" t="s">
        <v>7926</v>
      </c>
      <c r="C1797" s="3">
        <v>0</v>
      </c>
      <c r="D1797" s="3" t="s">
        <v>7927</v>
      </c>
      <c r="E1797" s="3" t="s">
        <v>6373</v>
      </c>
      <c r="F1797" s="3">
        <v>4</v>
      </c>
      <c r="G1797" s="1" t="s">
        <v>6130</v>
      </c>
      <c r="H1797" s="1" t="s">
        <v>6167</v>
      </c>
    </row>
    <row r="1798" spans="1:8" ht="15.75" customHeight="1" thickBot="1" x14ac:dyDescent="0.3">
      <c r="A1798" s="1" t="s">
        <v>2078</v>
      </c>
      <c r="B1798" s="1" t="s">
        <v>7928</v>
      </c>
      <c r="C1798" s="3">
        <v>0.5</v>
      </c>
      <c r="D1798" s="3" t="s">
        <v>6062</v>
      </c>
      <c r="E1798" s="3" t="s">
        <v>6136</v>
      </c>
      <c r="F1798" s="3">
        <v>3</v>
      </c>
      <c r="G1798" s="1" t="s">
        <v>6053</v>
      </c>
      <c r="H1798" s="1" t="s">
        <v>6116</v>
      </c>
    </row>
    <row r="1799" spans="1:8" ht="15.75" customHeight="1" thickBot="1" x14ac:dyDescent="0.3">
      <c r="A1799" s="1" t="s">
        <v>2077</v>
      </c>
      <c r="B1799" s="1" t="s">
        <v>7929</v>
      </c>
      <c r="C1799" s="3">
        <v>0</v>
      </c>
      <c r="D1799" s="3" t="s">
        <v>6484</v>
      </c>
      <c r="E1799" s="3" t="s">
        <v>6180</v>
      </c>
      <c r="F1799" s="3">
        <v>4</v>
      </c>
      <c r="G1799" s="1" t="s">
        <v>6053</v>
      </c>
      <c r="H1799" s="1" t="s">
        <v>6182</v>
      </c>
    </row>
    <row r="1800" spans="1:8" ht="15.75" customHeight="1" thickBot="1" x14ac:dyDescent="0.3">
      <c r="A1800" s="1" t="s">
        <v>2077</v>
      </c>
      <c r="B1800" s="1" t="s">
        <v>7890</v>
      </c>
      <c r="C1800" s="3">
        <v>0</v>
      </c>
      <c r="D1800" s="3" t="s">
        <v>6300</v>
      </c>
      <c r="E1800" s="3" t="s">
        <v>6360</v>
      </c>
      <c r="F1800" s="3">
        <v>3</v>
      </c>
      <c r="G1800" s="1" t="s">
        <v>6130</v>
      </c>
      <c r="H1800" s="1" t="s">
        <v>6167</v>
      </c>
    </row>
    <row r="1801" spans="1:8" ht="15.75" customHeight="1" thickBot="1" x14ac:dyDescent="0.3">
      <c r="A1801" s="1" t="s">
        <v>2076</v>
      </c>
      <c r="B1801" s="1" t="s">
        <v>7930</v>
      </c>
      <c r="C1801" s="3">
        <v>0.1</v>
      </c>
      <c r="D1801" s="3" t="s">
        <v>7873</v>
      </c>
      <c r="E1801" s="3" t="s">
        <v>6417</v>
      </c>
      <c r="F1801" s="3">
        <v>13</v>
      </c>
      <c r="G1801" s="1" t="s">
        <v>6130</v>
      </c>
      <c r="H1801" s="1" t="s">
        <v>6153</v>
      </c>
    </row>
    <row r="1802" spans="1:8" ht="15.75" customHeight="1" thickBot="1" x14ac:dyDescent="0.3">
      <c r="A1802" s="1" t="s">
        <v>2082</v>
      </c>
      <c r="B1802" s="1" t="s">
        <v>7764</v>
      </c>
      <c r="C1802" s="3">
        <v>0</v>
      </c>
      <c r="D1802" s="3" t="s">
        <v>6302</v>
      </c>
      <c r="E1802" s="3" t="s">
        <v>6081</v>
      </c>
      <c r="F1802" s="3">
        <v>4</v>
      </c>
      <c r="G1802" s="1" t="s">
        <v>6053</v>
      </c>
      <c r="H1802" s="1" t="s">
        <v>6116</v>
      </c>
    </row>
    <row r="1803" spans="1:8" ht="15.75" customHeight="1" thickBot="1" x14ac:dyDescent="0.3">
      <c r="A1803" s="1" t="s">
        <v>2084</v>
      </c>
      <c r="B1803" s="1" t="s">
        <v>7201</v>
      </c>
      <c r="C1803" s="3">
        <v>0</v>
      </c>
      <c r="D1803" s="3" t="s">
        <v>6302</v>
      </c>
      <c r="E1803" s="3" t="s">
        <v>6105</v>
      </c>
      <c r="F1803" s="3">
        <v>5</v>
      </c>
      <c r="G1803" s="1" t="s">
        <v>6053</v>
      </c>
      <c r="H1803" s="1" t="s">
        <v>6116</v>
      </c>
    </row>
    <row r="1804" spans="1:8" ht="15.75" customHeight="1" thickBot="1" x14ac:dyDescent="0.3">
      <c r="A1804" s="1" t="s">
        <v>2086</v>
      </c>
      <c r="B1804" s="1" t="s">
        <v>7931</v>
      </c>
      <c r="C1804" s="3">
        <v>0.5</v>
      </c>
      <c r="D1804" s="3" t="s">
        <v>7932</v>
      </c>
      <c r="E1804" s="3" t="s">
        <v>7933</v>
      </c>
      <c r="F1804" s="3">
        <v>3</v>
      </c>
      <c r="G1804" s="1" t="s">
        <v>6058</v>
      </c>
      <c r="H1804" s="1" t="s">
        <v>6059</v>
      </c>
    </row>
    <row r="1805" spans="1:8" ht="15.75" customHeight="1" thickBot="1" x14ac:dyDescent="0.3">
      <c r="A1805" s="1" t="s">
        <v>2086</v>
      </c>
      <c r="B1805" s="1" t="s">
        <v>7503</v>
      </c>
      <c r="C1805" s="3">
        <v>0.5</v>
      </c>
      <c r="D1805" s="3" t="s">
        <v>6080</v>
      </c>
      <c r="E1805" s="3" t="s">
        <v>6691</v>
      </c>
      <c r="F1805" s="3">
        <v>6</v>
      </c>
      <c r="G1805" s="1" t="s">
        <v>6053</v>
      </c>
      <c r="H1805" s="1" t="s">
        <v>6063</v>
      </c>
    </row>
    <row r="1806" spans="1:8" ht="15.75" customHeight="1" thickBot="1" x14ac:dyDescent="0.3">
      <c r="A1806" s="1" t="s">
        <v>2086</v>
      </c>
      <c r="B1806" s="1" t="s">
        <v>7934</v>
      </c>
      <c r="C1806" s="3">
        <v>0.5</v>
      </c>
      <c r="D1806" s="3" t="s">
        <v>6213</v>
      </c>
      <c r="E1806" s="3" t="s">
        <v>6169</v>
      </c>
      <c r="F1806" s="3">
        <v>3</v>
      </c>
      <c r="G1806" s="1" t="s">
        <v>6053</v>
      </c>
      <c r="H1806" s="1" t="s">
        <v>6054</v>
      </c>
    </row>
    <row r="1807" spans="1:8" ht="15.75" customHeight="1" thickBot="1" x14ac:dyDescent="0.3">
      <c r="A1807" s="1" t="s">
        <v>2081</v>
      </c>
      <c r="B1807" s="1" t="s">
        <v>7587</v>
      </c>
      <c r="C1807" s="3">
        <v>0</v>
      </c>
      <c r="D1807" s="3" t="s">
        <v>6065</v>
      </c>
      <c r="E1807" s="3" t="s">
        <v>6111</v>
      </c>
      <c r="F1807" s="3">
        <v>3</v>
      </c>
      <c r="G1807" s="1" t="s">
        <v>6053</v>
      </c>
      <c r="H1807" s="1" t="s">
        <v>6116</v>
      </c>
    </row>
    <row r="1808" spans="1:8" ht="15.75" customHeight="1" thickBot="1" x14ac:dyDescent="0.3">
      <c r="A1808" s="1" t="s">
        <v>2081</v>
      </c>
      <c r="B1808" s="1" t="s">
        <v>7935</v>
      </c>
      <c r="C1808" s="3">
        <v>0</v>
      </c>
      <c r="D1808" s="3" t="s">
        <v>6078</v>
      </c>
      <c r="E1808" s="3" t="s">
        <v>6133</v>
      </c>
      <c r="F1808" s="3">
        <v>3</v>
      </c>
      <c r="G1808" s="1" t="s">
        <v>6053</v>
      </c>
      <c r="H1808" s="1" t="s">
        <v>6082</v>
      </c>
    </row>
    <row r="1809" spans="1:8" ht="15.75" customHeight="1" thickBot="1" x14ac:dyDescent="0.3">
      <c r="A1809" s="1" t="s">
        <v>2088</v>
      </c>
      <c r="B1809" s="1" t="s">
        <v>7228</v>
      </c>
      <c r="C1809" s="3">
        <v>0</v>
      </c>
      <c r="D1809" s="3" t="s">
        <v>7904</v>
      </c>
      <c r="E1809" s="3" t="s">
        <v>6179</v>
      </c>
      <c r="F1809" s="3">
        <v>2</v>
      </c>
      <c r="G1809" s="1" t="s">
        <v>6058</v>
      </c>
      <c r="H1809" s="1" t="s">
        <v>6059</v>
      </c>
    </row>
    <row r="1810" spans="1:8" ht="15.75" customHeight="1" thickBot="1" x14ac:dyDescent="0.3">
      <c r="A1810" s="1" t="s">
        <v>2088</v>
      </c>
      <c r="B1810" s="1" t="s">
        <v>6674</v>
      </c>
      <c r="C1810" s="3">
        <v>0</v>
      </c>
      <c r="D1810" s="3" t="s">
        <v>6262</v>
      </c>
      <c r="E1810" s="3" t="s">
        <v>6108</v>
      </c>
      <c r="F1810" s="3">
        <v>3</v>
      </c>
      <c r="G1810" s="1" t="s">
        <v>6053</v>
      </c>
      <c r="H1810" s="1" t="s">
        <v>6063</v>
      </c>
    </row>
    <row r="1811" spans="1:8" ht="15.75" customHeight="1" thickBot="1" x14ac:dyDescent="0.3">
      <c r="A1811" s="1" t="s">
        <v>2088</v>
      </c>
      <c r="B1811" s="1" t="s">
        <v>7198</v>
      </c>
      <c r="C1811" s="3">
        <v>0</v>
      </c>
      <c r="D1811" s="3" t="s">
        <v>6272</v>
      </c>
      <c r="E1811" s="3" t="s">
        <v>6180</v>
      </c>
      <c r="F1811" s="3">
        <v>5</v>
      </c>
      <c r="G1811" s="1" t="s">
        <v>6053</v>
      </c>
      <c r="H1811" s="1" t="s">
        <v>6112</v>
      </c>
    </row>
    <row r="1812" spans="1:8" ht="15.75" customHeight="1" thickBot="1" x14ac:dyDescent="0.3">
      <c r="A1812" s="1" t="s">
        <v>2088</v>
      </c>
      <c r="B1812" s="1" t="s">
        <v>7936</v>
      </c>
      <c r="C1812" s="3">
        <v>0</v>
      </c>
      <c r="D1812" s="3" t="s">
        <v>7937</v>
      </c>
      <c r="E1812" s="3" t="s">
        <v>6166</v>
      </c>
      <c r="F1812" s="3">
        <v>9</v>
      </c>
      <c r="G1812" s="1" t="s">
        <v>6053</v>
      </c>
      <c r="H1812" s="1" t="s">
        <v>6070</v>
      </c>
    </row>
    <row r="1813" spans="1:8" ht="15.75" customHeight="1" thickBot="1" x14ac:dyDescent="0.3">
      <c r="A1813" s="1" t="s">
        <v>2090</v>
      </c>
      <c r="B1813" s="1" t="s">
        <v>6754</v>
      </c>
      <c r="C1813" s="3">
        <v>0.1</v>
      </c>
      <c r="D1813" s="3" t="s">
        <v>6173</v>
      </c>
      <c r="E1813" s="3" t="s">
        <v>6298</v>
      </c>
      <c r="F1813" s="3">
        <v>2</v>
      </c>
      <c r="G1813" s="1" t="s">
        <v>6053</v>
      </c>
      <c r="H1813" s="1" t="s">
        <v>6063</v>
      </c>
    </row>
    <row r="1814" spans="1:8" ht="15.75" customHeight="1" thickBot="1" x14ac:dyDescent="0.3">
      <c r="A1814" s="1" t="s">
        <v>2090</v>
      </c>
      <c r="B1814" s="1" t="s">
        <v>7938</v>
      </c>
      <c r="C1814" s="3">
        <v>0.1</v>
      </c>
      <c r="D1814" s="3" t="s">
        <v>7939</v>
      </c>
      <c r="E1814" s="3" t="s">
        <v>6274</v>
      </c>
      <c r="F1814" s="3">
        <v>5</v>
      </c>
      <c r="G1814" s="1" t="s">
        <v>6130</v>
      </c>
      <c r="H1814" s="1" t="s">
        <v>6167</v>
      </c>
    </row>
    <row r="1815" spans="1:8" ht="15.75" customHeight="1" thickBot="1" x14ac:dyDescent="0.3">
      <c r="A1815" s="1" t="s">
        <v>2094</v>
      </c>
      <c r="B1815" s="1" t="s">
        <v>7940</v>
      </c>
      <c r="C1815" s="3">
        <v>0.5</v>
      </c>
      <c r="D1815" s="3" t="s">
        <v>6890</v>
      </c>
      <c r="E1815" s="3" t="s">
        <v>6560</v>
      </c>
      <c r="F1815" s="3">
        <v>3</v>
      </c>
      <c r="G1815" s="1" t="s">
        <v>6130</v>
      </c>
      <c r="H1815" s="1" t="s">
        <v>6153</v>
      </c>
    </row>
    <row r="1816" spans="1:8" ht="15.75" customHeight="1" thickBot="1" x14ac:dyDescent="0.3">
      <c r="A1816" s="1" t="s">
        <v>2092</v>
      </c>
      <c r="B1816" s="1" t="s">
        <v>7900</v>
      </c>
      <c r="C1816" s="3">
        <v>0.15</v>
      </c>
      <c r="D1816" s="3" t="s">
        <v>7941</v>
      </c>
      <c r="E1816" s="3" t="s">
        <v>7122</v>
      </c>
      <c r="F1816" s="3">
        <v>4</v>
      </c>
      <c r="G1816" s="1" t="s">
        <v>6130</v>
      </c>
      <c r="H1816" s="1" t="s">
        <v>6131</v>
      </c>
    </row>
    <row r="1817" spans="1:8" ht="15.75" customHeight="1" thickBot="1" x14ac:dyDescent="0.3">
      <c r="A1817" s="1" t="s">
        <v>2096</v>
      </c>
      <c r="B1817" s="1" t="s">
        <v>6092</v>
      </c>
      <c r="C1817" s="3">
        <v>0.1</v>
      </c>
      <c r="D1817" s="3" t="s">
        <v>7942</v>
      </c>
      <c r="E1817" s="3" t="s">
        <v>7286</v>
      </c>
      <c r="F1817" s="3">
        <v>3</v>
      </c>
      <c r="G1817" s="1" t="s">
        <v>6058</v>
      </c>
      <c r="H1817" s="1" t="s">
        <v>6095</v>
      </c>
    </row>
    <row r="1818" spans="1:8" ht="15.75" customHeight="1" thickBot="1" x14ac:dyDescent="0.3">
      <c r="A1818" s="1" t="s">
        <v>2096</v>
      </c>
      <c r="B1818" s="1" t="s">
        <v>6212</v>
      </c>
      <c r="C1818" s="3">
        <v>0</v>
      </c>
      <c r="D1818" s="3" t="s">
        <v>6450</v>
      </c>
      <c r="E1818" s="3" t="s">
        <v>6193</v>
      </c>
      <c r="F1818" s="3">
        <v>3</v>
      </c>
      <c r="G1818" s="1" t="s">
        <v>6053</v>
      </c>
      <c r="H1818" s="1" t="s">
        <v>6063</v>
      </c>
    </row>
    <row r="1819" spans="1:8" ht="15.75" customHeight="1" thickBot="1" x14ac:dyDescent="0.3">
      <c r="A1819" s="1" t="s">
        <v>2096</v>
      </c>
      <c r="B1819" s="1" t="s">
        <v>6912</v>
      </c>
      <c r="C1819" s="3">
        <v>0</v>
      </c>
      <c r="D1819" s="3" t="s">
        <v>6750</v>
      </c>
      <c r="E1819" s="3" t="s">
        <v>6492</v>
      </c>
      <c r="F1819" s="3">
        <v>7</v>
      </c>
      <c r="G1819" s="1" t="s">
        <v>6053</v>
      </c>
      <c r="H1819" s="1" t="s">
        <v>6116</v>
      </c>
    </row>
    <row r="1820" spans="1:8" ht="15.75" customHeight="1" thickBot="1" x14ac:dyDescent="0.3">
      <c r="A1820" s="1" t="s">
        <v>2097</v>
      </c>
      <c r="B1820" s="1" t="s">
        <v>6519</v>
      </c>
      <c r="C1820" s="3">
        <v>0</v>
      </c>
      <c r="D1820" s="3" t="s">
        <v>7943</v>
      </c>
      <c r="E1820" s="3" t="s">
        <v>6422</v>
      </c>
      <c r="F1820" s="3">
        <v>5</v>
      </c>
      <c r="G1820" s="1" t="s">
        <v>6053</v>
      </c>
      <c r="H1820" s="1" t="s">
        <v>6070</v>
      </c>
    </row>
    <row r="1821" spans="1:8" ht="15.75" customHeight="1" thickBot="1" x14ac:dyDescent="0.3">
      <c r="A1821" s="1" t="s">
        <v>2102</v>
      </c>
      <c r="B1821" s="1" t="s">
        <v>6692</v>
      </c>
      <c r="C1821" s="3">
        <v>0.5</v>
      </c>
      <c r="D1821" s="3" t="s">
        <v>6693</v>
      </c>
      <c r="E1821" s="3" t="s">
        <v>6694</v>
      </c>
      <c r="F1821" s="3">
        <v>6</v>
      </c>
      <c r="G1821" s="1" t="s">
        <v>6053</v>
      </c>
      <c r="H1821" s="1" t="s">
        <v>6070</v>
      </c>
    </row>
    <row r="1822" spans="1:8" ht="15.75" customHeight="1" thickBot="1" x14ac:dyDescent="0.3">
      <c r="A1822" s="1" t="s">
        <v>2102</v>
      </c>
      <c r="B1822" s="1" t="s">
        <v>7944</v>
      </c>
      <c r="C1822" s="3">
        <v>0.5</v>
      </c>
      <c r="D1822" s="3" t="s">
        <v>6450</v>
      </c>
      <c r="E1822" s="3" t="s">
        <v>6493</v>
      </c>
      <c r="F1822" s="3">
        <v>6</v>
      </c>
      <c r="G1822" s="1" t="s">
        <v>6053</v>
      </c>
      <c r="H1822" s="1" t="s">
        <v>6163</v>
      </c>
    </row>
    <row r="1823" spans="1:8" ht="15.75" customHeight="1" thickBot="1" x14ac:dyDescent="0.3">
      <c r="A1823" s="1" t="s">
        <v>2100</v>
      </c>
      <c r="B1823" s="1" t="s">
        <v>6797</v>
      </c>
      <c r="C1823" s="3">
        <v>0.1</v>
      </c>
      <c r="D1823" s="3" t="s">
        <v>7945</v>
      </c>
      <c r="E1823" s="3" t="s">
        <v>6878</v>
      </c>
      <c r="F1823" s="3">
        <v>2</v>
      </c>
      <c r="G1823" s="1" t="s">
        <v>6058</v>
      </c>
      <c r="H1823" s="1" t="s">
        <v>6095</v>
      </c>
    </row>
    <row r="1824" spans="1:8" ht="15.75" customHeight="1" thickBot="1" x14ac:dyDescent="0.3">
      <c r="A1824" s="1" t="s">
        <v>2098</v>
      </c>
      <c r="B1824" s="1" t="s">
        <v>7794</v>
      </c>
      <c r="C1824" s="3">
        <v>0</v>
      </c>
      <c r="D1824" s="3" t="s">
        <v>7603</v>
      </c>
      <c r="E1824" s="3" t="s">
        <v>6203</v>
      </c>
      <c r="F1824" s="3">
        <v>5</v>
      </c>
      <c r="G1824" s="1" t="s">
        <v>6053</v>
      </c>
      <c r="H1824" s="1" t="s">
        <v>6063</v>
      </c>
    </row>
    <row r="1825" spans="1:8" ht="15.75" customHeight="1" thickBot="1" x14ac:dyDescent="0.3">
      <c r="A1825" s="1" t="s">
        <v>2098</v>
      </c>
      <c r="B1825" s="1" t="s">
        <v>6519</v>
      </c>
      <c r="C1825" s="3">
        <v>0.1</v>
      </c>
      <c r="D1825" s="3" t="s">
        <v>7785</v>
      </c>
      <c r="E1825" s="3" t="s">
        <v>6296</v>
      </c>
      <c r="F1825" s="3">
        <v>3</v>
      </c>
      <c r="G1825" s="1" t="s">
        <v>6053</v>
      </c>
      <c r="H1825" s="1" t="s">
        <v>6070</v>
      </c>
    </row>
    <row r="1826" spans="1:8" ht="15.75" customHeight="1" thickBot="1" x14ac:dyDescent="0.3">
      <c r="A1826" s="1" t="s">
        <v>2098</v>
      </c>
      <c r="B1826" s="1" t="s">
        <v>7425</v>
      </c>
      <c r="C1826" s="3">
        <v>0</v>
      </c>
      <c r="D1826" s="3" t="s">
        <v>7946</v>
      </c>
      <c r="E1826" s="3" t="s">
        <v>7947</v>
      </c>
      <c r="F1826" s="3">
        <v>3</v>
      </c>
      <c r="G1826" s="1" t="s">
        <v>6130</v>
      </c>
      <c r="H1826" s="1" t="s">
        <v>6153</v>
      </c>
    </row>
    <row r="1827" spans="1:8" ht="15.75" customHeight="1" thickBot="1" x14ac:dyDescent="0.3">
      <c r="A1827" s="1" t="s">
        <v>2103</v>
      </c>
      <c r="B1827" s="1" t="s">
        <v>7451</v>
      </c>
      <c r="C1827" s="3">
        <v>0</v>
      </c>
      <c r="D1827" s="3" t="s">
        <v>6097</v>
      </c>
      <c r="E1827" s="3" t="s">
        <v>6133</v>
      </c>
      <c r="F1827" s="3">
        <v>2</v>
      </c>
      <c r="G1827" s="1" t="s">
        <v>6053</v>
      </c>
      <c r="H1827" s="1" t="s">
        <v>6116</v>
      </c>
    </row>
    <row r="1828" spans="1:8" ht="15.75" customHeight="1" thickBot="1" x14ac:dyDescent="0.3">
      <c r="A1828" s="1" t="s">
        <v>2105</v>
      </c>
      <c r="B1828" s="1" t="s">
        <v>7103</v>
      </c>
      <c r="C1828" s="3">
        <v>0</v>
      </c>
      <c r="D1828" s="3" t="s">
        <v>7090</v>
      </c>
      <c r="E1828" s="3" t="s">
        <v>7122</v>
      </c>
      <c r="F1828" s="3">
        <v>7</v>
      </c>
      <c r="G1828" s="1" t="s">
        <v>6053</v>
      </c>
      <c r="H1828" s="1" t="s">
        <v>6163</v>
      </c>
    </row>
    <row r="1829" spans="1:8" ht="15.75" customHeight="1" thickBot="1" x14ac:dyDescent="0.3">
      <c r="A1829" s="1" t="s">
        <v>2104</v>
      </c>
      <c r="B1829" s="1" t="s">
        <v>6632</v>
      </c>
      <c r="C1829" s="3">
        <v>0</v>
      </c>
      <c r="D1829" s="3" t="s">
        <v>6633</v>
      </c>
      <c r="E1829" s="3" t="s">
        <v>6110</v>
      </c>
      <c r="F1829" s="3">
        <v>5</v>
      </c>
      <c r="G1829" s="1" t="s">
        <v>6053</v>
      </c>
      <c r="H1829" s="1" t="s">
        <v>6063</v>
      </c>
    </row>
    <row r="1830" spans="1:8" ht="15.75" customHeight="1" thickBot="1" x14ac:dyDescent="0.3">
      <c r="A1830" s="1" t="s">
        <v>2109</v>
      </c>
      <c r="B1830" s="1" t="s">
        <v>7948</v>
      </c>
      <c r="C1830" s="3">
        <v>0</v>
      </c>
      <c r="D1830" s="3" t="s">
        <v>6368</v>
      </c>
      <c r="E1830" s="3" t="s">
        <v>6094</v>
      </c>
      <c r="F1830" s="3">
        <v>2</v>
      </c>
      <c r="G1830" s="1" t="s">
        <v>6053</v>
      </c>
      <c r="H1830" s="1" t="s">
        <v>6163</v>
      </c>
    </row>
    <row r="1831" spans="1:8" ht="15.75" customHeight="1" thickBot="1" x14ac:dyDescent="0.3">
      <c r="A1831" s="1" t="s">
        <v>2107</v>
      </c>
      <c r="B1831" s="1" t="s">
        <v>7949</v>
      </c>
      <c r="C1831" s="3">
        <v>0</v>
      </c>
      <c r="D1831" s="3" t="s">
        <v>7950</v>
      </c>
      <c r="E1831" s="3" t="s">
        <v>6196</v>
      </c>
      <c r="F1831" s="3">
        <v>3</v>
      </c>
      <c r="G1831" s="1" t="s">
        <v>6058</v>
      </c>
      <c r="H1831" s="1" t="s">
        <v>6059</v>
      </c>
    </row>
    <row r="1832" spans="1:8" ht="15.75" customHeight="1" thickBot="1" x14ac:dyDescent="0.3">
      <c r="A1832" s="1" t="s">
        <v>2106</v>
      </c>
      <c r="B1832" s="1" t="s">
        <v>7951</v>
      </c>
      <c r="C1832" s="3">
        <v>0</v>
      </c>
      <c r="D1832" s="3" t="s">
        <v>7338</v>
      </c>
      <c r="E1832" s="3" t="s">
        <v>6450</v>
      </c>
      <c r="F1832" s="3">
        <v>3</v>
      </c>
      <c r="G1832" s="1" t="s">
        <v>6130</v>
      </c>
      <c r="H1832" s="1" t="s">
        <v>6167</v>
      </c>
    </row>
    <row r="1833" spans="1:8" ht="15.75" customHeight="1" thickBot="1" x14ac:dyDescent="0.3">
      <c r="A1833" s="1" t="s">
        <v>2111</v>
      </c>
      <c r="B1833" s="1" t="s">
        <v>7377</v>
      </c>
      <c r="C1833" s="3">
        <v>0.2</v>
      </c>
      <c r="D1833" s="3" t="s">
        <v>6774</v>
      </c>
      <c r="E1833" s="3" t="s">
        <v>6161</v>
      </c>
      <c r="F1833" s="3">
        <v>2</v>
      </c>
      <c r="G1833" s="1" t="s">
        <v>6053</v>
      </c>
      <c r="H1833" s="1" t="s">
        <v>6157</v>
      </c>
    </row>
    <row r="1834" spans="1:8" ht="15.75" customHeight="1" thickBot="1" x14ac:dyDescent="0.3">
      <c r="A1834" s="1" t="s">
        <v>2111</v>
      </c>
      <c r="B1834" s="1" t="s">
        <v>6640</v>
      </c>
      <c r="C1834" s="3">
        <v>0.1</v>
      </c>
      <c r="D1834" s="3" t="s">
        <v>6269</v>
      </c>
      <c r="E1834" s="3" t="s">
        <v>6110</v>
      </c>
      <c r="F1834" s="3">
        <v>5</v>
      </c>
      <c r="G1834" s="1" t="s">
        <v>6053</v>
      </c>
      <c r="H1834" s="1" t="s">
        <v>6063</v>
      </c>
    </row>
    <row r="1835" spans="1:8" ht="15.75" customHeight="1" thickBot="1" x14ac:dyDescent="0.3">
      <c r="A1835" s="1" t="s">
        <v>2111</v>
      </c>
      <c r="B1835" s="1" t="s">
        <v>6446</v>
      </c>
      <c r="C1835" s="3">
        <v>0.1</v>
      </c>
      <c r="D1835" s="3" t="s">
        <v>6801</v>
      </c>
      <c r="E1835" s="3" t="s">
        <v>6583</v>
      </c>
      <c r="F1835" s="3">
        <v>7</v>
      </c>
      <c r="G1835" s="1" t="s">
        <v>6053</v>
      </c>
      <c r="H1835" s="1" t="s">
        <v>6063</v>
      </c>
    </row>
    <row r="1836" spans="1:8" ht="15.75" customHeight="1" thickBot="1" x14ac:dyDescent="0.3">
      <c r="A1836" s="1" t="s">
        <v>2111</v>
      </c>
      <c r="B1836" s="1" t="s">
        <v>7952</v>
      </c>
      <c r="C1836" s="3">
        <v>0.1</v>
      </c>
      <c r="D1836" s="3" t="s">
        <v>7953</v>
      </c>
      <c r="E1836" s="3" t="s">
        <v>7583</v>
      </c>
      <c r="F1836" s="3">
        <v>14</v>
      </c>
      <c r="G1836" s="1" t="s">
        <v>6130</v>
      </c>
      <c r="H1836" s="1" t="s">
        <v>6167</v>
      </c>
    </row>
    <row r="1837" spans="1:8" ht="15.75" customHeight="1" thickBot="1" x14ac:dyDescent="0.3">
      <c r="A1837" s="1" t="s">
        <v>2113</v>
      </c>
      <c r="B1837" s="1" t="s">
        <v>7835</v>
      </c>
      <c r="C1837" s="3">
        <v>0.5</v>
      </c>
      <c r="D1837" s="3" t="s">
        <v>6360</v>
      </c>
      <c r="E1837" s="3" t="s">
        <v>7708</v>
      </c>
      <c r="F1837" s="3">
        <v>4</v>
      </c>
      <c r="G1837" s="1" t="s">
        <v>6053</v>
      </c>
      <c r="H1837" s="1" t="s">
        <v>6116</v>
      </c>
    </row>
    <row r="1838" spans="1:8" ht="15.75" customHeight="1" thickBot="1" x14ac:dyDescent="0.3">
      <c r="A1838" s="1" t="s">
        <v>2113</v>
      </c>
      <c r="B1838" s="1" t="s">
        <v>7954</v>
      </c>
      <c r="C1838" s="3">
        <v>0.5</v>
      </c>
      <c r="D1838" s="3" t="s">
        <v>6559</v>
      </c>
      <c r="E1838" s="3" t="s">
        <v>6469</v>
      </c>
      <c r="F1838" s="3">
        <v>8</v>
      </c>
      <c r="G1838" s="1" t="s">
        <v>6053</v>
      </c>
      <c r="H1838" s="1" t="s">
        <v>6182</v>
      </c>
    </row>
    <row r="1839" spans="1:8" ht="15.75" customHeight="1" thickBot="1" x14ac:dyDescent="0.3">
      <c r="A1839" s="1" t="s">
        <v>2115</v>
      </c>
      <c r="B1839" s="1" t="s">
        <v>7955</v>
      </c>
      <c r="C1839" s="3">
        <v>0</v>
      </c>
      <c r="D1839" s="3" t="s">
        <v>7956</v>
      </c>
      <c r="E1839" s="3" t="s">
        <v>6480</v>
      </c>
      <c r="F1839" s="3">
        <v>9</v>
      </c>
      <c r="G1839" s="1" t="s">
        <v>6053</v>
      </c>
      <c r="H1839" s="1" t="s">
        <v>6182</v>
      </c>
    </row>
    <row r="1840" spans="1:8" ht="15.75" customHeight="1" thickBot="1" x14ac:dyDescent="0.3">
      <c r="A1840" s="1" t="s">
        <v>2115</v>
      </c>
      <c r="B1840" s="1" t="s">
        <v>6596</v>
      </c>
      <c r="C1840" s="3">
        <v>0.1</v>
      </c>
      <c r="D1840" s="3" t="s">
        <v>6203</v>
      </c>
      <c r="E1840" s="3" t="s">
        <v>6105</v>
      </c>
      <c r="F1840" s="3">
        <v>3</v>
      </c>
      <c r="G1840" s="1" t="s">
        <v>6053</v>
      </c>
      <c r="H1840" s="1" t="s">
        <v>6070</v>
      </c>
    </row>
    <row r="1841" spans="1:8" ht="15.75" customHeight="1" thickBot="1" x14ac:dyDescent="0.3">
      <c r="A1841" s="1" t="s">
        <v>2114</v>
      </c>
      <c r="B1841" s="1" t="s">
        <v>7182</v>
      </c>
      <c r="C1841" s="3">
        <v>0.1</v>
      </c>
      <c r="D1841" s="3" t="s">
        <v>6062</v>
      </c>
      <c r="E1841" s="3" t="s">
        <v>6115</v>
      </c>
      <c r="F1841" s="3">
        <v>3</v>
      </c>
      <c r="G1841" s="1" t="s">
        <v>6053</v>
      </c>
      <c r="H1841" s="1" t="s">
        <v>6116</v>
      </c>
    </row>
    <row r="1842" spans="1:8" ht="15.75" customHeight="1" thickBot="1" x14ac:dyDescent="0.3">
      <c r="A1842" s="1" t="s">
        <v>2117</v>
      </c>
      <c r="B1842" s="1" t="s">
        <v>7008</v>
      </c>
      <c r="C1842" s="3">
        <v>0</v>
      </c>
      <c r="D1842" s="3" t="s">
        <v>7009</v>
      </c>
      <c r="E1842" s="3" t="s">
        <v>6152</v>
      </c>
      <c r="F1842" s="3">
        <v>5</v>
      </c>
      <c r="G1842" s="1" t="s">
        <v>6130</v>
      </c>
      <c r="H1842" s="1" t="s">
        <v>6188</v>
      </c>
    </row>
    <row r="1843" spans="1:8" ht="15.75" customHeight="1" thickBot="1" x14ac:dyDescent="0.3">
      <c r="A1843" s="1" t="s">
        <v>2119</v>
      </c>
      <c r="B1843" s="1" t="s">
        <v>6963</v>
      </c>
      <c r="C1843" s="3">
        <v>0</v>
      </c>
      <c r="D1843" s="3" t="s">
        <v>6307</v>
      </c>
      <c r="E1843" s="3" t="s">
        <v>6275</v>
      </c>
      <c r="F1843" s="3">
        <v>5</v>
      </c>
      <c r="G1843" s="1" t="s">
        <v>6053</v>
      </c>
      <c r="H1843" s="1" t="s">
        <v>6082</v>
      </c>
    </row>
    <row r="1844" spans="1:8" ht="15.75" customHeight="1" thickBot="1" x14ac:dyDescent="0.3">
      <c r="A1844" s="1" t="s">
        <v>2123</v>
      </c>
      <c r="B1844" s="1" t="s">
        <v>6192</v>
      </c>
      <c r="C1844" s="3">
        <v>0</v>
      </c>
      <c r="D1844" s="3" t="s">
        <v>6509</v>
      </c>
      <c r="E1844" s="3" t="s">
        <v>6081</v>
      </c>
      <c r="F1844" s="3">
        <v>8</v>
      </c>
      <c r="G1844" s="1" t="s">
        <v>6053</v>
      </c>
      <c r="H1844" s="1" t="s">
        <v>6116</v>
      </c>
    </row>
    <row r="1845" spans="1:8" ht="15.75" customHeight="1" thickBot="1" x14ac:dyDescent="0.3">
      <c r="A1845" s="1" t="s">
        <v>2118</v>
      </c>
      <c r="B1845" s="1" t="s">
        <v>7957</v>
      </c>
      <c r="C1845" s="3">
        <v>0.5</v>
      </c>
      <c r="D1845" s="3" t="s">
        <v>6349</v>
      </c>
      <c r="E1845" s="3" t="s">
        <v>7420</v>
      </c>
      <c r="F1845" s="3">
        <v>5</v>
      </c>
      <c r="G1845" s="1" t="s">
        <v>6053</v>
      </c>
      <c r="H1845" s="1" t="s">
        <v>6063</v>
      </c>
    </row>
    <row r="1846" spans="1:8" ht="15.75" customHeight="1" thickBot="1" x14ac:dyDescent="0.3">
      <c r="A1846" s="1" t="s">
        <v>2118</v>
      </c>
      <c r="B1846" s="1" t="s">
        <v>7958</v>
      </c>
      <c r="C1846" s="3">
        <v>0.5</v>
      </c>
      <c r="D1846" s="3" t="s">
        <v>6281</v>
      </c>
      <c r="E1846" s="3" t="s">
        <v>6298</v>
      </c>
      <c r="F1846" s="3">
        <v>2</v>
      </c>
      <c r="G1846" s="1" t="s">
        <v>6053</v>
      </c>
      <c r="H1846" s="1" t="s">
        <v>6116</v>
      </c>
    </row>
    <row r="1847" spans="1:8" ht="15.75" customHeight="1" thickBot="1" x14ac:dyDescent="0.3">
      <c r="A1847" s="1" t="s">
        <v>2118</v>
      </c>
      <c r="B1847" s="1" t="s">
        <v>7959</v>
      </c>
      <c r="C1847" s="3">
        <v>0.5</v>
      </c>
      <c r="D1847" s="3" t="s">
        <v>6281</v>
      </c>
      <c r="E1847" s="3" t="s">
        <v>6489</v>
      </c>
      <c r="F1847" s="3">
        <v>1</v>
      </c>
      <c r="G1847" s="1" t="s">
        <v>6053</v>
      </c>
      <c r="H1847" s="1" t="s">
        <v>6116</v>
      </c>
    </row>
    <row r="1848" spans="1:8" ht="15.75" customHeight="1" thickBot="1" x14ac:dyDescent="0.3">
      <c r="A1848" s="1" t="s">
        <v>2118</v>
      </c>
      <c r="B1848" s="1" t="s">
        <v>6499</v>
      </c>
      <c r="C1848" s="3">
        <v>0.5</v>
      </c>
      <c r="D1848" s="3" t="s">
        <v>6213</v>
      </c>
      <c r="E1848" s="3" t="s">
        <v>6770</v>
      </c>
      <c r="F1848" s="3">
        <v>4</v>
      </c>
      <c r="G1848" s="1" t="s">
        <v>6053</v>
      </c>
      <c r="H1848" s="1" t="s">
        <v>6082</v>
      </c>
    </row>
    <row r="1849" spans="1:8" ht="15.75" customHeight="1" thickBot="1" x14ac:dyDescent="0.3">
      <c r="A1849" s="1" t="s">
        <v>2124</v>
      </c>
      <c r="B1849" s="1" t="s">
        <v>7485</v>
      </c>
      <c r="C1849" s="3">
        <v>0.5</v>
      </c>
      <c r="D1849" s="3" t="s">
        <v>6077</v>
      </c>
      <c r="E1849" s="3" t="s">
        <v>6688</v>
      </c>
      <c r="F1849" s="3">
        <v>5</v>
      </c>
      <c r="G1849" s="1" t="s">
        <v>6053</v>
      </c>
      <c r="H1849" s="1" t="s">
        <v>6070</v>
      </c>
    </row>
    <row r="1850" spans="1:8" ht="15.75" customHeight="1" thickBot="1" x14ac:dyDescent="0.3">
      <c r="A1850" s="1" t="s">
        <v>2126</v>
      </c>
      <c r="B1850" s="1" t="s">
        <v>6345</v>
      </c>
      <c r="C1850" s="3">
        <v>0</v>
      </c>
      <c r="D1850" s="3" t="s">
        <v>6166</v>
      </c>
      <c r="E1850" s="3" t="s">
        <v>6081</v>
      </c>
      <c r="F1850" s="3">
        <v>1</v>
      </c>
      <c r="G1850" s="1" t="s">
        <v>6053</v>
      </c>
      <c r="H1850" s="1" t="s">
        <v>6082</v>
      </c>
    </row>
    <row r="1851" spans="1:8" ht="15.75" customHeight="1" thickBot="1" x14ac:dyDescent="0.3">
      <c r="A1851" s="1" t="s">
        <v>2125</v>
      </c>
      <c r="B1851" s="1" t="s">
        <v>7860</v>
      </c>
      <c r="C1851" s="3">
        <v>0.1</v>
      </c>
      <c r="D1851" s="3" t="s">
        <v>7960</v>
      </c>
      <c r="E1851" s="3" t="s">
        <v>7816</v>
      </c>
      <c r="F1851" s="3">
        <v>6</v>
      </c>
      <c r="G1851" s="1" t="s">
        <v>6053</v>
      </c>
      <c r="H1851" s="1" t="s">
        <v>6070</v>
      </c>
    </row>
    <row r="1852" spans="1:8" ht="15.75" customHeight="1" thickBot="1" x14ac:dyDescent="0.3">
      <c r="A1852" s="1" t="s">
        <v>2125</v>
      </c>
      <c r="B1852" s="1" t="s">
        <v>7961</v>
      </c>
      <c r="C1852" s="3">
        <v>0</v>
      </c>
      <c r="D1852" s="3" t="s">
        <v>7962</v>
      </c>
      <c r="E1852" s="3" t="s">
        <v>6216</v>
      </c>
      <c r="F1852" s="3">
        <v>3</v>
      </c>
      <c r="G1852" s="1" t="s">
        <v>6130</v>
      </c>
      <c r="H1852" s="1" t="s">
        <v>6131</v>
      </c>
    </row>
    <row r="1853" spans="1:8" ht="15.75" customHeight="1" thickBot="1" x14ac:dyDescent="0.3">
      <c r="A1853" s="1" t="s">
        <v>2127</v>
      </c>
      <c r="B1853" s="1" t="s">
        <v>6514</v>
      </c>
      <c r="C1853" s="3">
        <v>0.2</v>
      </c>
      <c r="D1853" s="3" t="s">
        <v>6229</v>
      </c>
      <c r="E1853" s="3" t="s">
        <v>6281</v>
      </c>
      <c r="F1853" s="3">
        <v>2</v>
      </c>
      <c r="G1853" s="1" t="s">
        <v>6058</v>
      </c>
      <c r="H1853" s="1" t="s">
        <v>6218</v>
      </c>
    </row>
    <row r="1854" spans="1:8" ht="15.75" customHeight="1" thickBot="1" x14ac:dyDescent="0.3">
      <c r="A1854" s="1" t="s">
        <v>2127</v>
      </c>
      <c r="B1854" s="1" t="s">
        <v>7963</v>
      </c>
      <c r="C1854" s="3">
        <v>0.5</v>
      </c>
      <c r="D1854" s="3" t="s">
        <v>7284</v>
      </c>
      <c r="E1854" s="3" t="s">
        <v>7370</v>
      </c>
      <c r="F1854" s="3">
        <v>2</v>
      </c>
      <c r="G1854" s="1" t="s">
        <v>6130</v>
      </c>
      <c r="H1854" s="1" t="s">
        <v>6131</v>
      </c>
    </row>
    <row r="1855" spans="1:8" ht="15.75" customHeight="1" thickBot="1" x14ac:dyDescent="0.3">
      <c r="A1855" s="1" t="s">
        <v>2132</v>
      </c>
      <c r="B1855" s="1" t="s">
        <v>7775</v>
      </c>
      <c r="C1855" s="3">
        <v>0.6</v>
      </c>
      <c r="D1855" s="3" t="s">
        <v>6502</v>
      </c>
      <c r="E1855" s="3" t="s">
        <v>6361</v>
      </c>
      <c r="F1855" s="3">
        <v>2</v>
      </c>
      <c r="G1855" s="1" t="s">
        <v>6053</v>
      </c>
      <c r="H1855" s="1" t="s">
        <v>6070</v>
      </c>
    </row>
    <row r="1856" spans="1:8" ht="15.75" customHeight="1" thickBot="1" x14ac:dyDescent="0.3">
      <c r="A1856" s="1" t="s">
        <v>2132</v>
      </c>
      <c r="B1856" s="1" t="s">
        <v>7964</v>
      </c>
      <c r="C1856" s="3">
        <v>0.5</v>
      </c>
      <c r="D1856" s="3" t="s">
        <v>6118</v>
      </c>
      <c r="E1856" s="3" t="s">
        <v>6069</v>
      </c>
      <c r="F1856" s="3">
        <v>3</v>
      </c>
      <c r="G1856" s="1" t="s">
        <v>6053</v>
      </c>
      <c r="H1856" s="1" t="s">
        <v>6163</v>
      </c>
    </row>
    <row r="1857" spans="1:8" ht="15.75" customHeight="1" thickBot="1" x14ac:dyDescent="0.3">
      <c r="A1857" s="1" t="s">
        <v>2130</v>
      </c>
      <c r="B1857" s="1" t="s">
        <v>6103</v>
      </c>
      <c r="C1857" s="3">
        <v>0</v>
      </c>
      <c r="D1857" s="3" t="s">
        <v>6289</v>
      </c>
      <c r="E1857" s="3" t="s">
        <v>6098</v>
      </c>
      <c r="F1857" s="3">
        <v>2</v>
      </c>
      <c r="G1857" s="1" t="s">
        <v>6053</v>
      </c>
      <c r="H1857" s="1" t="s">
        <v>6063</v>
      </c>
    </row>
    <row r="1858" spans="1:8" ht="15.75" customHeight="1" thickBot="1" x14ac:dyDescent="0.3">
      <c r="A1858" s="1" t="s">
        <v>2130</v>
      </c>
      <c r="B1858" s="1" t="s">
        <v>7193</v>
      </c>
      <c r="C1858" s="3">
        <v>0</v>
      </c>
      <c r="D1858" s="3" t="s">
        <v>6301</v>
      </c>
      <c r="E1858" s="3" t="s">
        <v>6281</v>
      </c>
      <c r="F1858" s="3">
        <v>2</v>
      </c>
      <c r="G1858" s="1" t="s">
        <v>6130</v>
      </c>
      <c r="H1858" s="1" t="s">
        <v>6188</v>
      </c>
    </row>
    <row r="1859" spans="1:8" ht="15.75" customHeight="1" thickBot="1" x14ac:dyDescent="0.3">
      <c r="A1859" s="1" t="s">
        <v>2136</v>
      </c>
      <c r="B1859" s="1" t="s">
        <v>6607</v>
      </c>
      <c r="C1859" s="3">
        <v>0</v>
      </c>
      <c r="D1859" s="3" t="s">
        <v>6222</v>
      </c>
      <c r="E1859" s="3" t="s">
        <v>6156</v>
      </c>
      <c r="F1859" s="3">
        <v>2</v>
      </c>
      <c r="G1859" s="1" t="s">
        <v>6053</v>
      </c>
      <c r="H1859" s="1" t="s">
        <v>6116</v>
      </c>
    </row>
    <row r="1860" spans="1:8" ht="15.75" customHeight="1" thickBot="1" x14ac:dyDescent="0.3">
      <c r="A1860" s="1" t="s">
        <v>2136</v>
      </c>
      <c r="B1860" s="1" t="s">
        <v>7965</v>
      </c>
      <c r="C1860" s="3">
        <v>0</v>
      </c>
      <c r="D1860" s="3" t="s">
        <v>6450</v>
      </c>
      <c r="E1860" s="3" t="s">
        <v>6118</v>
      </c>
      <c r="F1860" s="3">
        <v>5</v>
      </c>
      <c r="G1860" s="1" t="s">
        <v>6053</v>
      </c>
      <c r="H1860" s="1" t="s">
        <v>6163</v>
      </c>
    </row>
    <row r="1861" spans="1:8" ht="15.75" customHeight="1" thickBot="1" x14ac:dyDescent="0.3">
      <c r="A1861" s="1" t="s">
        <v>2133</v>
      </c>
      <c r="B1861" s="1" t="s">
        <v>7312</v>
      </c>
      <c r="C1861" s="3">
        <v>0</v>
      </c>
      <c r="D1861" s="3" t="s">
        <v>6177</v>
      </c>
      <c r="E1861" s="3" t="s">
        <v>6105</v>
      </c>
      <c r="F1861" s="3">
        <v>3</v>
      </c>
      <c r="G1861" s="1" t="s">
        <v>6053</v>
      </c>
      <c r="H1861" s="1" t="s">
        <v>6063</v>
      </c>
    </row>
    <row r="1862" spans="1:8" ht="15.75" customHeight="1" thickBot="1" x14ac:dyDescent="0.3">
      <c r="A1862" s="1" t="s">
        <v>2133</v>
      </c>
      <c r="B1862" s="1" t="s">
        <v>7914</v>
      </c>
      <c r="C1862" s="3">
        <v>0</v>
      </c>
      <c r="D1862" s="3" t="s">
        <v>6108</v>
      </c>
      <c r="E1862" s="3" t="s">
        <v>6214</v>
      </c>
      <c r="F1862" s="3">
        <v>1</v>
      </c>
      <c r="G1862" s="1" t="s">
        <v>6053</v>
      </c>
      <c r="H1862" s="1" t="s">
        <v>6054</v>
      </c>
    </row>
    <row r="1863" spans="1:8" ht="15.75" customHeight="1" thickBot="1" x14ac:dyDescent="0.3">
      <c r="A1863" s="1" t="s">
        <v>2134</v>
      </c>
      <c r="B1863" s="1" t="s">
        <v>7966</v>
      </c>
      <c r="C1863" s="3">
        <v>0.1</v>
      </c>
      <c r="D1863" s="3" t="s">
        <v>6960</v>
      </c>
      <c r="E1863" s="3" t="s">
        <v>6177</v>
      </c>
      <c r="F1863" s="3">
        <v>4</v>
      </c>
      <c r="G1863" s="1" t="s">
        <v>6053</v>
      </c>
      <c r="H1863" s="1" t="s">
        <v>6070</v>
      </c>
    </row>
    <row r="1864" spans="1:8" ht="15.75" customHeight="1" thickBot="1" x14ac:dyDescent="0.3">
      <c r="A1864" s="1" t="s">
        <v>2135</v>
      </c>
      <c r="B1864" s="1" t="s">
        <v>7060</v>
      </c>
      <c r="C1864" s="3">
        <v>0</v>
      </c>
      <c r="D1864" s="3" t="s">
        <v>6138</v>
      </c>
      <c r="E1864" s="3" t="s">
        <v>6094</v>
      </c>
      <c r="F1864" s="3">
        <v>3</v>
      </c>
      <c r="G1864" s="1" t="s">
        <v>6053</v>
      </c>
      <c r="H1864" s="1" t="s">
        <v>6116</v>
      </c>
    </row>
    <row r="1865" spans="1:8" ht="15.75" customHeight="1" thickBot="1" x14ac:dyDescent="0.3">
      <c r="A1865" s="1" t="s">
        <v>2135</v>
      </c>
      <c r="B1865" s="1" t="s">
        <v>7706</v>
      </c>
      <c r="C1865" s="3">
        <v>0</v>
      </c>
      <c r="D1865" s="3" t="s">
        <v>6065</v>
      </c>
      <c r="E1865" s="3" t="s">
        <v>6133</v>
      </c>
      <c r="F1865" s="3">
        <v>2</v>
      </c>
      <c r="G1865" s="1" t="s">
        <v>6053</v>
      </c>
      <c r="H1865" s="1" t="s">
        <v>6082</v>
      </c>
    </row>
    <row r="1866" spans="1:8" ht="15.75" customHeight="1" thickBot="1" x14ac:dyDescent="0.3">
      <c r="A1866" s="1" t="s">
        <v>2135</v>
      </c>
      <c r="B1866" s="1" t="s">
        <v>6458</v>
      </c>
      <c r="C1866" s="3">
        <v>0</v>
      </c>
      <c r="D1866" s="3" t="s">
        <v>6065</v>
      </c>
      <c r="E1866" s="3" t="s">
        <v>6214</v>
      </c>
      <c r="F1866" s="3">
        <v>4</v>
      </c>
      <c r="G1866" s="1" t="s">
        <v>6053</v>
      </c>
      <c r="H1866" s="1" t="s">
        <v>6112</v>
      </c>
    </row>
    <row r="1867" spans="1:8" ht="15.75" customHeight="1" thickBot="1" x14ac:dyDescent="0.3">
      <c r="A1867" s="1" t="s">
        <v>2135</v>
      </c>
      <c r="B1867" s="1" t="s">
        <v>7313</v>
      </c>
      <c r="C1867" s="3">
        <v>0</v>
      </c>
      <c r="D1867" s="3" t="s">
        <v>6245</v>
      </c>
      <c r="E1867" s="3" t="s">
        <v>6249</v>
      </c>
      <c r="F1867" s="3">
        <v>4</v>
      </c>
      <c r="G1867" s="1" t="s">
        <v>6053</v>
      </c>
      <c r="H1867" s="1" t="s">
        <v>6070</v>
      </c>
    </row>
    <row r="1868" spans="1:8" ht="15.75" customHeight="1" thickBot="1" x14ac:dyDescent="0.3">
      <c r="A1868" s="1" t="s">
        <v>2135</v>
      </c>
      <c r="B1868" s="1" t="s">
        <v>6928</v>
      </c>
      <c r="C1868" s="3">
        <v>0</v>
      </c>
      <c r="D1868" s="3" t="s">
        <v>6444</v>
      </c>
      <c r="E1868" s="3" t="s">
        <v>6223</v>
      </c>
      <c r="F1868" s="3">
        <v>5</v>
      </c>
      <c r="G1868" s="1" t="s">
        <v>6130</v>
      </c>
      <c r="H1868" s="1" t="s">
        <v>6131</v>
      </c>
    </row>
    <row r="1869" spans="1:8" ht="15.75" customHeight="1" thickBot="1" x14ac:dyDescent="0.3">
      <c r="A1869" s="1" t="s">
        <v>2138</v>
      </c>
      <c r="B1869" s="1" t="s">
        <v>6584</v>
      </c>
      <c r="C1869" s="3">
        <v>0</v>
      </c>
      <c r="D1869" s="3" t="s">
        <v>6317</v>
      </c>
      <c r="E1869" s="3" t="s">
        <v>6223</v>
      </c>
      <c r="F1869" s="3">
        <v>1</v>
      </c>
      <c r="G1869" s="1" t="s">
        <v>6053</v>
      </c>
      <c r="H1869" s="1" t="s">
        <v>6063</v>
      </c>
    </row>
    <row r="1870" spans="1:8" ht="15.75" customHeight="1" thickBot="1" x14ac:dyDescent="0.3">
      <c r="A1870" s="1" t="s">
        <v>2138</v>
      </c>
      <c r="B1870" s="1" t="s">
        <v>7967</v>
      </c>
      <c r="C1870" s="3">
        <v>0</v>
      </c>
      <c r="D1870" s="3" t="s">
        <v>6110</v>
      </c>
      <c r="E1870" s="3" t="s">
        <v>6105</v>
      </c>
      <c r="F1870" s="3">
        <v>2</v>
      </c>
      <c r="G1870" s="1" t="s">
        <v>6053</v>
      </c>
      <c r="H1870" s="1" t="s">
        <v>6063</v>
      </c>
    </row>
    <row r="1871" spans="1:8" ht="15.75" customHeight="1" thickBot="1" x14ac:dyDescent="0.3">
      <c r="A1871" s="1" t="s">
        <v>2138</v>
      </c>
      <c r="B1871" s="1" t="s">
        <v>7968</v>
      </c>
      <c r="C1871" s="3">
        <v>0</v>
      </c>
      <c r="D1871" s="3" t="s">
        <v>6062</v>
      </c>
      <c r="E1871" s="3" t="s">
        <v>6156</v>
      </c>
      <c r="F1871" s="3">
        <v>2</v>
      </c>
      <c r="G1871" s="1" t="s">
        <v>6053</v>
      </c>
      <c r="H1871" s="1" t="s">
        <v>6112</v>
      </c>
    </row>
    <row r="1872" spans="1:8" ht="15.75" customHeight="1" thickBot="1" x14ac:dyDescent="0.3">
      <c r="A1872" s="1" t="s">
        <v>2138</v>
      </c>
      <c r="B1872" s="1" t="s">
        <v>7460</v>
      </c>
      <c r="C1872" s="3">
        <v>0</v>
      </c>
      <c r="D1872" s="3" t="s">
        <v>6450</v>
      </c>
      <c r="E1872" s="3" t="s">
        <v>6230</v>
      </c>
      <c r="F1872" s="3">
        <v>3</v>
      </c>
      <c r="G1872" s="1" t="s">
        <v>6053</v>
      </c>
      <c r="H1872" s="1" t="s">
        <v>6054</v>
      </c>
    </row>
    <row r="1873" spans="1:8" ht="15.75" customHeight="1" thickBot="1" x14ac:dyDescent="0.3">
      <c r="A1873" s="1" t="s">
        <v>2140</v>
      </c>
      <c r="B1873" s="1" t="s">
        <v>7969</v>
      </c>
      <c r="C1873" s="3">
        <v>0</v>
      </c>
      <c r="D1873" s="3" t="s">
        <v>7284</v>
      </c>
      <c r="E1873" s="3" t="s">
        <v>6105</v>
      </c>
      <c r="F1873" s="3">
        <v>9</v>
      </c>
      <c r="G1873" s="1" t="s">
        <v>6053</v>
      </c>
      <c r="H1873" s="1" t="s">
        <v>6182</v>
      </c>
    </row>
    <row r="1874" spans="1:8" ht="15.75" customHeight="1" thickBot="1" x14ac:dyDescent="0.3">
      <c r="A1874" s="1" t="s">
        <v>2138</v>
      </c>
      <c r="B1874" s="1" t="s">
        <v>7839</v>
      </c>
      <c r="C1874" s="3">
        <v>0</v>
      </c>
      <c r="D1874" s="3" t="s">
        <v>7530</v>
      </c>
      <c r="E1874" s="3" t="s">
        <v>6214</v>
      </c>
      <c r="F1874" s="3">
        <v>5</v>
      </c>
      <c r="G1874" s="1" t="s">
        <v>6130</v>
      </c>
      <c r="H1874" s="1" t="s">
        <v>6131</v>
      </c>
    </row>
    <row r="1875" spans="1:8" ht="15.75" customHeight="1" thickBot="1" x14ac:dyDescent="0.3">
      <c r="A1875" s="1" t="s">
        <v>2143</v>
      </c>
      <c r="B1875" s="1" t="s">
        <v>7688</v>
      </c>
      <c r="C1875" s="3">
        <v>0.1</v>
      </c>
      <c r="D1875" s="3" t="s">
        <v>7970</v>
      </c>
      <c r="E1875" s="3" t="s">
        <v>7971</v>
      </c>
      <c r="F1875" s="3">
        <v>3</v>
      </c>
      <c r="G1875" s="1" t="s">
        <v>6058</v>
      </c>
      <c r="H1875" s="1" t="s">
        <v>6095</v>
      </c>
    </row>
    <row r="1876" spans="1:8" ht="15.75" customHeight="1" thickBot="1" x14ac:dyDescent="0.3">
      <c r="A1876" s="1" t="s">
        <v>2143</v>
      </c>
      <c r="B1876" s="1" t="s">
        <v>6276</v>
      </c>
      <c r="C1876" s="3">
        <v>0</v>
      </c>
      <c r="D1876" s="3" t="s">
        <v>6307</v>
      </c>
      <c r="E1876" s="3" t="s">
        <v>6105</v>
      </c>
      <c r="F1876" s="3">
        <v>2</v>
      </c>
      <c r="G1876" s="1" t="s">
        <v>6053</v>
      </c>
      <c r="H1876" s="1" t="s">
        <v>6063</v>
      </c>
    </row>
    <row r="1877" spans="1:8" ht="15.75" customHeight="1" thickBot="1" x14ac:dyDescent="0.3">
      <c r="A1877" s="1" t="s">
        <v>2143</v>
      </c>
      <c r="B1877" s="1" t="s">
        <v>7774</v>
      </c>
      <c r="C1877" s="3">
        <v>0</v>
      </c>
      <c r="D1877" s="3" t="s">
        <v>6427</v>
      </c>
      <c r="E1877" s="3" t="s">
        <v>6351</v>
      </c>
      <c r="F1877" s="3">
        <v>5</v>
      </c>
      <c r="G1877" s="1" t="s">
        <v>6053</v>
      </c>
      <c r="H1877" s="1" t="s">
        <v>6082</v>
      </c>
    </row>
    <row r="1878" spans="1:8" ht="15.75" customHeight="1" thickBot="1" x14ac:dyDescent="0.3">
      <c r="A1878" s="1" t="s">
        <v>2144</v>
      </c>
      <c r="B1878" s="1" t="s">
        <v>6540</v>
      </c>
      <c r="C1878" s="3">
        <v>0</v>
      </c>
      <c r="D1878" s="3" t="s">
        <v>6774</v>
      </c>
      <c r="E1878" s="3" t="s">
        <v>6213</v>
      </c>
      <c r="F1878" s="3">
        <v>2</v>
      </c>
      <c r="G1878" s="1" t="s">
        <v>6053</v>
      </c>
      <c r="H1878" s="1" t="s">
        <v>6116</v>
      </c>
    </row>
    <row r="1879" spans="1:8" ht="15.75" customHeight="1" thickBot="1" x14ac:dyDescent="0.3">
      <c r="A1879" s="1" t="s">
        <v>2147</v>
      </c>
      <c r="B1879" s="1" t="s">
        <v>7593</v>
      </c>
      <c r="C1879" s="3">
        <v>0.5</v>
      </c>
      <c r="D1879" s="3" t="s">
        <v>6281</v>
      </c>
      <c r="E1879" s="3" t="s">
        <v>6795</v>
      </c>
      <c r="F1879" s="3">
        <v>2</v>
      </c>
      <c r="G1879" s="1" t="s">
        <v>6053</v>
      </c>
      <c r="H1879" s="1" t="s">
        <v>6063</v>
      </c>
    </row>
    <row r="1880" spans="1:8" ht="15.75" customHeight="1" thickBot="1" x14ac:dyDescent="0.3">
      <c r="A1880" s="1" t="s">
        <v>2146</v>
      </c>
      <c r="B1880" s="1" t="s">
        <v>7388</v>
      </c>
      <c r="C1880" s="3">
        <v>0</v>
      </c>
      <c r="D1880" s="3" t="s">
        <v>6126</v>
      </c>
      <c r="E1880" s="3" t="s">
        <v>6302</v>
      </c>
      <c r="F1880" s="3">
        <v>1</v>
      </c>
      <c r="G1880" s="1" t="s">
        <v>6058</v>
      </c>
      <c r="H1880" s="1" t="s">
        <v>6218</v>
      </c>
    </row>
    <row r="1881" spans="1:8" ht="15.75" customHeight="1" thickBot="1" x14ac:dyDescent="0.3">
      <c r="A1881" s="1" t="s">
        <v>2146</v>
      </c>
      <c r="B1881" s="1" t="s">
        <v>6830</v>
      </c>
      <c r="C1881" s="3">
        <v>0.1</v>
      </c>
      <c r="D1881" s="3" t="s">
        <v>7763</v>
      </c>
      <c r="E1881" s="3" t="s">
        <v>6280</v>
      </c>
      <c r="F1881" s="3">
        <v>3</v>
      </c>
      <c r="G1881" s="1" t="s">
        <v>6053</v>
      </c>
      <c r="H1881" s="1" t="s">
        <v>6070</v>
      </c>
    </row>
    <row r="1882" spans="1:8" ht="15.75" customHeight="1" thickBot="1" x14ac:dyDescent="0.3">
      <c r="A1882" s="1" t="s">
        <v>2148</v>
      </c>
      <c r="B1882" s="1" t="s">
        <v>7619</v>
      </c>
      <c r="C1882" s="3">
        <v>0.5</v>
      </c>
      <c r="D1882" s="3" t="s">
        <v>7972</v>
      </c>
      <c r="E1882" s="3" t="s">
        <v>7598</v>
      </c>
      <c r="F1882" s="3">
        <v>8</v>
      </c>
      <c r="G1882" s="1" t="s">
        <v>6058</v>
      </c>
      <c r="H1882" s="1" t="s">
        <v>6095</v>
      </c>
    </row>
    <row r="1883" spans="1:8" ht="15.75" customHeight="1" thickBot="1" x14ac:dyDescent="0.3">
      <c r="A1883" s="1" t="s">
        <v>2150</v>
      </c>
      <c r="B1883" s="1" t="s">
        <v>6323</v>
      </c>
      <c r="C1883" s="3">
        <v>0</v>
      </c>
      <c r="D1883" s="3" t="s">
        <v>6256</v>
      </c>
      <c r="E1883" s="3" t="s">
        <v>6180</v>
      </c>
      <c r="F1883" s="3">
        <v>2</v>
      </c>
      <c r="G1883" s="1" t="s">
        <v>6053</v>
      </c>
      <c r="H1883" s="1" t="s">
        <v>6063</v>
      </c>
    </row>
    <row r="1884" spans="1:8" ht="15.75" customHeight="1" thickBot="1" x14ac:dyDescent="0.3">
      <c r="A1884" s="1" t="s">
        <v>2150</v>
      </c>
      <c r="B1884" s="1" t="s">
        <v>6682</v>
      </c>
      <c r="C1884" s="3">
        <v>0</v>
      </c>
      <c r="D1884" s="3" t="s">
        <v>7539</v>
      </c>
      <c r="E1884" s="3" t="s">
        <v>6229</v>
      </c>
      <c r="F1884" s="3">
        <v>5</v>
      </c>
      <c r="G1884" s="1" t="s">
        <v>6053</v>
      </c>
      <c r="H1884" s="1" t="s">
        <v>6116</v>
      </c>
    </row>
    <row r="1885" spans="1:8" ht="15.75" customHeight="1" thickBot="1" x14ac:dyDescent="0.3">
      <c r="A1885" s="1" t="s">
        <v>2150</v>
      </c>
      <c r="B1885" s="1" t="s">
        <v>6117</v>
      </c>
      <c r="C1885" s="3">
        <v>0</v>
      </c>
      <c r="D1885" s="3" t="s">
        <v>7043</v>
      </c>
      <c r="E1885" s="3" t="s">
        <v>6677</v>
      </c>
      <c r="F1885" s="3">
        <v>4</v>
      </c>
      <c r="G1885" s="1" t="s">
        <v>6053</v>
      </c>
      <c r="H1885" s="1" t="s">
        <v>6054</v>
      </c>
    </row>
    <row r="1886" spans="1:8" ht="15.75" customHeight="1" thickBot="1" x14ac:dyDescent="0.3">
      <c r="A1886" s="1" t="s">
        <v>2152</v>
      </c>
      <c r="B1886" s="1" t="s">
        <v>7973</v>
      </c>
      <c r="C1886" s="3">
        <v>0.5</v>
      </c>
      <c r="D1886" s="3" t="s">
        <v>6603</v>
      </c>
      <c r="E1886" s="3" t="s">
        <v>7381</v>
      </c>
      <c r="F1886" s="3">
        <v>5</v>
      </c>
      <c r="G1886" s="1" t="s">
        <v>6130</v>
      </c>
      <c r="H1886" s="1" t="s">
        <v>6131</v>
      </c>
    </row>
    <row r="1887" spans="1:8" ht="15.75" customHeight="1" thickBot="1" x14ac:dyDescent="0.3">
      <c r="A1887" s="1" t="s">
        <v>2155</v>
      </c>
      <c r="B1887" s="1" t="s">
        <v>7706</v>
      </c>
      <c r="C1887" s="3">
        <v>0</v>
      </c>
      <c r="D1887" s="3" t="s">
        <v>6104</v>
      </c>
      <c r="E1887" s="3" t="s">
        <v>6068</v>
      </c>
      <c r="F1887" s="3">
        <v>4</v>
      </c>
      <c r="G1887" s="1" t="s">
        <v>6053</v>
      </c>
      <c r="H1887" s="1" t="s">
        <v>6082</v>
      </c>
    </row>
    <row r="1888" spans="1:8" ht="15.75" customHeight="1" thickBot="1" x14ac:dyDescent="0.3">
      <c r="A1888" s="1" t="s">
        <v>2160</v>
      </c>
      <c r="B1888" s="1" t="s">
        <v>7974</v>
      </c>
      <c r="C1888" s="3">
        <v>0.5</v>
      </c>
      <c r="D1888" s="3" t="s">
        <v>6166</v>
      </c>
      <c r="E1888" s="3" t="s">
        <v>6583</v>
      </c>
      <c r="F1888" s="3">
        <v>2</v>
      </c>
      <c r="G1888" s="1" t="s">
        <v>6053</v>
      </c>
      <c r="H1888" s="1" t="s">
        <v>6082</v>
      </c>
    </row>
    <row r="1889" spans="1:8" ht="15.75" customHeight="1" thickBot="1" x14ac:dyDescent="0.3">
      <c r="A1889" s="1" t="s">
        <v>2157</v>
      </c>
      <c r="B1889" s="1" t="s">
        <v>6616</v>
      </c>
      <c r="C1889" s="3">
        <v>0.1</v>
      </c>
      <c r="D1889" s="3" t="s">
        <v>7187</v>
      </c>
      <c r="E1889" s="3" t="s">
        <v>6161</v>
      </c>
      <c r="F1889" s="3">
        <v>3</v>
      </c>
      <c r="G1889" s="1" t="s">
        <v>6053</v>
      </c>
      <c r="H1889" s="1" t="s">
        <v>6070</v>
      </c>
    </row>
    <row r="1890" spans="1:8" ht="15.75" customHeight="1" thickBot="1" x14ac:dyDescent="0.3">
      <c r="A1890" s="1" t="s">
        <v>2162</v>
      </c>
      <c r="B1890" s="1" t="s">
        <v>7722</v>
      </c>
      <c r="C1890" s="3">
        <v>0.1</v>
      </c>
      <c r="D1890" s="3" t="s">
        <v>7975</v>
      </c>
      <c r="E1890" s="3" t="s">
        <v>6492</v>
      </c>
      <c r="F1890" s="3">
        <v>2</v>
      </c>
      <c r="G1890" s="1" t="s">
        <v>6058</v>
      </c>
      <c r="H1890" s="1" t="s">
        <v>6059</v>
      </c>
    </row>
    <row r="1891" spans="1:8" ht="15.75" customHeight="1" thickBot="1" x14ac:dyDescent="0.3">
      <c r="A1891" s="1" t="s">
        <v>2162</v>
      </c>
      <c r="B1891" s="1" t="s">
        <v>7976</v>
      </c>
      <c r="C1891" s="3">
        <v>0.1</v>
      </c>
      <c r="D1891" s="3" t="s">
        <v>7632</v>
      </c>
      <c r="E1891" s="3" t="s">
        <v>6272</v>
      </c>
      <c r="F1891" s="3">
        <v>4</v>
      </c>
      <c r="G1891" s="1" t="s">
        <v>6058</v>
      </c>
      <c r="H1891" s="1" t="s">
        <v>6095</v>
      </c>
    </row>
    <row r="1892" spans="1:8" ht="15.75" customHeight="1" thickBot="1" x14ac:dyDescent="0.3">
      <c r="A1892" s="1" t="s">
        <v>2162</v>
      </c>
      <c r="B1892" s="1" t="s">
        <v>7957</v>
      </c>
      <c r="C1892" s="3">
        <v>0</v>
      </c>
      <c r="D1892" s="3" t="s">
        <v>6266</v>
      </c>
      <c r="E1892" s="3" t="s">
        <v>6156</v>
      </c>
      <c r="F1892" s="3">
        <v>2</v>
      </c>
      <c r="G1892" s="1" t="s">
        <v>6053</v>
      </c>
      <c r="H1892" s="1" t="s">
        <v>6063</v>
      </c>
    </row>
    <row r="1893" spans="1:8" ht="15.75" customHeight="1" thickBot="1" x14ac:dyDescent="0.3">
      <c r="A1893" s="1" t="s">
        <v>2162</v>
      </c>
      <c r="B1893" s="1" t="s">
        <v>7977</v>
      </c>
      <c r="C1893" s="3">
        <v>0</v>
      </c>
      <c r="D1893" s="3" t="s">
        <v>6173</v>
      </c>
      <c r="E1893" s="3" t="s">
        <v>6133</v>
      </c>
      <c r="F1893" s="3">
        <v>2</v>
      </c>
      <c r="G1893" s="1" t="s">
        <v>6053</v>
      </c>
      <c r="H1893" s="1" t="s">
        <v>6082</v>
      </c>
    </row>
    <row r="1894" spans="1:8" ht="15.75" customHeight="1" thickBot="1" x14ac:dyDescent="0.3">
      <c r="A1894" s="1" t="s">
        <v>2162</v>
      </c>
      <c r="B1894" s="1" t="s">
        <v>7978</v>
      </c>
      <c r="C1894" s="3">
        <v>0</v>
      </c>
      <c r="D1894" s="3" t="s">
        <v>6126</v>
      </c>
      <c r="E1894" s="3" t="s">
        <v>6068</v>
      </c>
      <c r="F1894" s="3">
        <v>3</v>
      </c>
      <c r="G1894" s="1" t="s">
        <v>6053</v>
      </c>
      <c r="H1894" s="1" t="s">
        <v>6082</v>
      </c>
    </row>
    <row r="1895" spans="1:8" ht="15.75" customHeight="1" thickBot="1" x14ac:dyDescent="0.3">
      <c r="A1895" s="1" t="s">
        <v>2162</v>
      </c>
      <c r="B1895" s="1" t="s">
        <v>7894</v>
      </c>
      <c r="C1895" s="3">
        <v>0.1</v>
      </c>
      <c r="D1895" s="3" t="s">
        <v>6683</v>
      </c>
      <c r="E1895" s="3" t="s">
        <v>6111</v>
      </c>
      <c r="F1895" s="3">
        <v>4</v>
      </c>
      <c r="G1895" s="1" t="s">
        <v>6053</v>
      </c>
      <c r="H1895" s="1" t="s">
        <v>6070</v>
      </c>
    </row>
    <row r="1896" spans="1:8" ht="15.75" customHeight="1" thickBot="1" x14ac:dyDescent="0.3">
      <c r="A1896" s="1" t="s">
        <v>2163</v>
      </c>
      <c r="B1896" s="1" t="s">
        <v>7979</v>
      </c>
      <c r="C1896" s="3">
        <v>0</v>
      </c>
      <c r="D1896" s="3" t="s">
        <v>7980</v>
      </c>
      <c r="E1896" s="3" t="s">
        <v>7734</v>
      </c>
      <c r="F1896" s="3">
        <v>2</v>
      </c>
      <c r="G1896" s="1" t="s">
        <v>6053</v>
      </c>
      <c r="H1896" s="1" t="s">
        <v>6157</v>
      </c>
    </row>
    <row r="1897" spans="1:8" ht="15.75" customHeight="1" thickBot="1" x14ac:dyDescent="0.3">
      <c r="A1897" s="1" t="s">
        <v>2163</v>
      </c>
      <c r="B1897" s="1" t="s">
        <v>6172</v>
      </c>
      <c r="C1897" s="3">
        <v>0</v>
      </c>
      <c r="D1897" s="3" t="s">
        <v>7300</v>
      </c>
      <c r="E1897" s="3" t="s">
        <v>6177</v>
      </c>
      <c r="F1897" s="3">
        <v>3</v>
      </c>
      <c r="G1897" s="1" t="s">
        <v>6053</v>
      </c>
      <c r="H1897" s="1" t="s">
        <v>6116</v>
      </c>
    </row>
    <row r="1898" spans="1:8" ht="15.75" customHeight="1" thickBot="1" x14ac:dyDescent="0.3">
      <c r="A1898" s="1" t="s">
        <v>2163</v>
      </c>
      <c r="B1898" s="1" t="s">
        <v>6109</v>
      </c>
      <c r="C1898" s="3">
        <v>0</v>
      </c>
      <c r="D1898" s="3" t="s">
        <v>6677</v>
      </c>
      <c r="E1898" s="3" t="s">
        <v>6180</v>
      </c>
      <c r="F1898" s="3">
        <v>7</v>
      </c>
      <c r="G1898" s="1" t="s">
        <v>6053</v>
      </c>
      <c r="H1898" s="1" t="s">
        <v>6112</v>
      </c>
    </row>
    <row r="1899" spans="1:8" ht="15.75" customHeight="1" thickBot="1" x14ac:dyDescent="0.3">
      <c r="A1899" s="1" t="s">
        <v>2166</v>
      </c>
      <c r="B1899" s="1" t="s">
        <v>7981</v>
      </c>
      <c r="C1899" s="3">
        <v>0</v>
      </c>
      <c r="D1899" s="3" t="s">
        <v>7612</v>
      </c>
      <c r="E1899" s="3" t="s">
        <v>6108</v>
      </c>
      <c r="F1899" s="3">
        <v>2</v>
      </c>
      <c r="G1899" s="1" t="s">
        <v>6058</v>
      </c>
      <c r="H1899" s="1" t="s">
        <v>6059</v>
      </c>
    </row>
    <row r="1900" spans="1:8" ht="15.75" customHeight="1" thickBot="1" x14ac:dyDescent="0.3">
      <c r="A1900" s="1" t="s">
        <v>2166</v>
      </c>
      <c r="B1900" s="1" t="s">
        <v>7556</v>
      </c>
      <c r="C1900" s="3">
        <v>0</v>
      </c>
      <c r="D1900" s="3" t="s">
        <v>6289</v>
      </c>
      <c r="E1900" s="3" t="s">
        <v>6461</v>
      </c>
      <c r="F1900" s="3">
        <v>9</v>
      </c>
      <c r="G1900" s="1" t="s">
        <v>6053</v>
      </c>
      <c r="H1900" s="1" t="s">
        <v>6112</v>
      </c>
    </row>
    <row r="1901" spans="1:8" ht="15.75" customHeight="1" thickBot="1" x14ac:dyDescent="0.3">
      <c r="A1901" s="1" t="s">
        <v>2168</v>
      </c>
      <c r="B1901" s="1" t="s">
        <v>7199</v>
      </c>
      <c r="C1901" s="3">
        <v>0</v>
      </c>
      <c r="D1901" s="3" t="s">
        <v>6171</v>
      </c>
      <c r="E1901" s="3" t="s">
        <v>6193</v>
      </c>
      <c r="F1901" s="3">
        <v>1</v>
      </c>
      <c r="G1901" s="1" t="s">
        <v>6058</v>
      </c>
      <c r="H1901" s="1" t="s">
        <v>6218</v>
      </c>
    </row>
    <row r="1902" spans="1:8" ht="15.75" customHeight="1" thickBot="1" x14ac:dyDescent="0.3">
      <c r="A1902" s="1" t="s">
        <v>2168</v>
      </c>
      <c r="B1902" s="1" t="s">
        <v>6503</v>
      </c>
      <c r="C1902" s="3">
        <v>0</v>
      </c>
      <c r="D1902" s="3" t="s">
        <v>6160</v>
      </c>
      <c r="E1902" s="3" t="s">
        <v>6065</v>
      </c>
      <c r="F1902" s="3">
        <v>4</v>
      </c>
      <c r="G1902" s="1" t="s">
        <v>6058</v>
      </c>
      <c r="H1902" s="1" t="s">
        <v>6218</v>
      </c>
    </row>
    <row r="1903" spans="1:8" ht="15.75" customHeight="1" thickBot="1" x14ac:dyDescent="0.3">
      <c r="A1903" s="1" t="s">
        <v>2168</v>
      </c>
      <c r="B1903" s="1" t="s">
        <v>6445</v>
      </c>
      <c r="C1903" s="3">
        <v>0</v>
      </c>
      <c r="D1903" s="3" t="s">
        <v>6302</v>
      </c>
      <c r="E1903" s="3" t="s">
        <v>6105</v>
      </c>
      <c r="F1903" s="3">
        <v>2</v>
      </c>
      <c r="G1903" s="1" t="s">
        <v>6053</v>
      </c>
      <c r="H1903" s="1" t="s">
        <v>6063</v>
      </c>
    </row>
    <row r="1904" spans="1:8" ht="15.75" customHeight="1" thickBot="1" x14ac:dyDescent="0.3">
      <c r="A1904" s="1" t="s">
        <v>2168</v>
      </c>
      <c r="B1904" s="1" t="s">
        <v>6446</v>
      </c>
      <c r="C1904" s="3">
        <v>0</v>
      </c>
      <c r="D1904" s="3" t="s">
        <v>6227</v>
      </c>
      <c r="E1904" s="3" t="s">
        <v>6275</v>
      </c>
      <c r="F1904" s="3">
        <v>2</v>
      </c>
      <c r="G1904" s="1" t="s">
        <v>6053</v>
      </c>
      <c r="H1904" s="1" t="s">
        <v>6063</v>
      </c>
    </row>
    <row r="1905" spans="1:8" ht="15.75" customHeight="1" thickBot="1" x14ac:dyDescent="0.3">
      <c r="A1905" s="1" t="s">
        <v>2168</v>
      </c>
      <c r="B1905" s="1" t="s">
        <v>7982</v>
      </c>
      <c r="C1905" s="3">
        <v>0</v>
      </c>
      <c r="D1905" s="3" t="s">
        <v>7983</v>
      </c>
      <c r="E1905" s="3" t="s">
        <v>6274</v>
      </c>
      <c r="F1905" s="3">
        <v>6</v>
      </c>
      <c r="G1905" s="1" t="s">
        <v>6053</v>
      </c>
      <c r="H1905" s="1" t="s">
        <v>6054</v>
      </c>
    </row>
    <row r="1906" spans="1:8" ht="15.75" customHeight="1" thickBot="1" x14ac:dyDescent="0.3">
      <c r="A1906" s="1" t="s">
        <v>2168</v>
      </c>
      <c r="B1906" s="1" t="s">
        <v>7553</v>
      </c>
      <c r="C1906" s="3">
        <v>0.1</v>
      </c>
      <c r="D1906" s="3" t="s">
        <v>6683</v>
      </c>
      <c r="E1906" s="3" t="s">
        <v>6489</v>
      </c>
      <c r="F1906" s="3">
        <v>4</v>
      </c>
      <c r="G1906" s="1" t="s">
        <v>6053</v>
      </c>
      <c r="H1906" s="1" t="s">
        <v>6070</v>
      </c>
    </row>
    <row r="1907" spans="1:8" ht="15.75" customHeight="1" thickBot="1" x14ac:dyDescent="0.3">
      <c r="A1907" s="1" t="s">
        <v>2168</v>
      </c>
      <c r="B1907" s="1" t="s">
        <v>7799</v>
      </c>
      <c r="C1907" s="3">
        <v>0</v>
      </c>
      <c r="D1907" s="3" t="s">
        <v>6740</v>
      </c>
      <c r="E1907" s="3" t="s">
        <v>6420</v>
      </c>
      <c r="F1907" s="3">
        <v>2</v>
      </c>
      <c r="G1907" s="1" t="s">
        <v>6130</v>
      </c>
      <c r="H1907" s="1" t="s">
        <v>6188</v>
      </c>
    </row>
    <row r="1908" spans="1:8" ht="15.75" customHeight="1" thickBot="1" x14ac:dyDescent="0.3">
      <c r="A1908" s="1" t="s">
        <v>2169</v>
      </c>
      <c r="B1908" s="1" t="s">
        <v>7929</v>
      </c>
      <c r="C1908" s="3">
        <v>0</v>
      </c>
      <c r="D1908" s="3" t="s">
        <v>6422</v>
      </c>
      <c r="E1908" s="3" t="s">
        <v>6111</v>
      </c>
      <c r="F1908" s="3">
        <v>3</v>
      </c>
      <c r="G1908" s="1" t="s">
        <v>6053</v>
      </c>
      <c r="H1908" s="1" t="s">
        <v>6182</v>
      </c>
    </row>
    <row r="1909" spans="1:8" ht="15.75" customHeight="1" thickBot="1" x14ac:dyDescent="0.3">
      <c r="A1909" s="1" t="s">
        <v>2171</v>
      </c>
      <c r="B1909" s="1" t="s">
        <v>7432</v>
      </c>
      <c r="C1909" s="3">
        <v>0</v>
      </c>
      <c r="D1909" s="3" t="s">
        <v>6484</v>
      </c>
      <c r="E1909" s="3" t="s">
        <v>6209</v>
      </c>
      <c r="F1909" s="3">
        <v>5</v>
      </c>
      <c r="G1909" s="1" t="s">
        <v>6053</v>
      </c>
      <c r="H1909" s="1" t="s">
        <v>6063</v>
      </c>
    </row>
    <row r="1910" spans="1:8" ht="15.75" customHeight="1" thickBot="1" x14ac:dyDescent="0.3">
      <c r="A1910" s="1" t="s">
        <v>2171</v>
      </c>
      <c r="B1910" s="1" t="s">
        <v>7513</v>
      </c>
      <c r="C1910" s="3">
        <v>0</v>
      </c>
      <c r="D1910" s="3" t="s">
        <v>6461</v>
      </c>
      <c r="E1910" s="3" t="s">
        <v>6193</v>
      </c>
      <c r="F1910" s="3">
        <v>5</v>
      </c>
      <c r="G1910" s="1" t="s">
        <v>6053</v>
      </c>
      <c r="H1910" s="1" t="s">
        <v>6116</v>
      </c>
    </row>
    <row r="1911" spans="1:8" ht="15.75" customHeight="1" thickBot="1" x14ac:dyDescent="0.3">
      <c r="A1911" s="1" t="s">
        <v>2171</v>
      </c>
      <c r="B1911" s="1" t="s">
        <v>7984</v>
      </c>
      <c r="C1911" s="3">
        <v>0</v>
      </c>
      <c r="D1911" s="3" t="s">
        <v>6160</v>
      </c>
      <c r="E1911" s="3" t="s">
        <v>6203</v>
      </c>
      <c r="F1911" s="3">
        <v>2</v>
      </c>
      <c r="G1911" s="1" t="s">
        <v>6130</v>
      </c>
      <c r="H1911" s="1" t="s">
        <v>6188</v>
      </c>
    </row>
    <row r="1912" spans="1:8" ht="15.75" customHeight="1" thickBot="1" x14ac:dyDescent="0.3">
      <c r="A1912" s="1" t="s">
        <v>2170</v>
      </c>
      <c r="B1912" s="1" t="s">
        <v>6654</v>
      </c>
      <c r="C1912" s="3">
        <v>0</v>
      </c>
      <c r="D1912" s="3" t="s">
        <v>7149</v>
      </c>
      <c r="E1912" s="3" t="s">
        <v>6838</v>
      </c>
      <c r="F1912" s="3">
        <v>8</v>
      </c>
      <c r="G1912" s="1" t="s">
        <v>6053</v>
      </c>
      <c r="H1912" s="1" t="s">
        <v>6063</v>
      </c>
    </row>
    <row r="1913" spans="1:8" ht="15.75" customHeight="1" thickBot="1" x14ac:dyDescent="0.3">
      <c r="A1913" s="1" t="s">
        <v>2170</v>
      </c>
      <c r="B1913" s="1" t="s">
        <v>7985</v>
      </c>
      <c r="C1913" s="3">
        <v>0.1</v>
      </c>
      <c r="D1913" s="3" t="s">
        <v>6121</v>
      </c>
      <c r="E1913" s="3" t="s">
        <v>6213</v>
      </c>
      <c r="F1913" s="3">
        <v>5</v>
      </c>
      <c r="G1913" s="1" t="s">
        <v>6053</v>
      </c>
      <c r="H1913" s="1" t="s">
        <v>6070</v>
      </c>
    </row>
    <row r="1914" spans="1:8" ht="15.75" customHeight="1" thickBot="1" x14ac:dyDescent="0.3">
      <c r="A1914" s="1" t="s">
        <v>2173</v>
      </c>
      <c r="B1914" s="1" t="s">
        <v>7010</v>
      </c>
      <c r="C1914" s="3">
        <v>0</v>
      </c>
      <c r="D1914" s="3" t="s">
        <v>6225</v>
      </c>
      <c r="E1914" s="3" t="s">
        <v>6111</v>
      </c>
      <c r="F1914" s="3">
        <v>3</v>
      </c>
      <c r="G1914" s="1" t="s">
        <v>6053</v>
      </c>
      <c r="H1914" s="1" t="s">
        <v>6070</v>
      </c>
    </row>
    <row r="1915" spans="1:8" ht="15.75" customHeight="1" thickBot="1" x14ac:dyDescent="0.3">
      <c r="A1915" s="1" t="s">
        <v>2173</v>
      </c>
      <c r="B1915" s="1" t="s">
        <v>6140</v>
      </c>
      <c r="C1915" s="3">
        <v>0</v>
      </c>
      <c r="D1915" s="3" t="s">
        <v>7986</v>
      </c>
      <c r="E1915" s="3" t="s">
        <v>6831</v>
      </c>
      <c r="F1915" s="3">
        <v>4</v>
      </c>
      <c r="G1915" s="1" t="s">
        <v>6053</v>
      </c>
      <c r="H1915" s="1" t="s">
        <v>6070</v>
      </c>
    </row>
    <row r="1916" spans="1:8" ht="15.75" customHeight="1" thickBot="1" x14ac:dyDescent="0.3">
      <c r="A1916" s="1" t="s">
        <v>2173</v>
      </c>
      <c r="B1916" s="1" t="s">
        <v>7314</v>
      </c>
      <c r="C1916" s="3">
        <v>0</v>
      </c>
      <c r="D1916" s="3" t="s">
        <v>7316</v>
      </c>
      <c r="E1916" s="3" t="s">
        <v>6814</v>
      </c>
      <c r="F1916" s="3">
        <v>2</v>
      </c>
      <c r="G1916" s="1" t="s">
        <v>6130</v>
      </c>
      <c r="H1916" s="1" t="s">
        <v>6167</v>
      </c>
    </row>
    <row r="1917" spans="1:8" ht="15.75" customHeight="1" thickBot="1" x14ac:dyDescent="0.3">
      <c r="A1917" s="1" t="s">
        <v>2177</v>
      </c>
      <c r="B1917" s="1" t="s">
        <v>7135</v>
      </c>
      <c r="C1917" s="3">
        <v>0</v>
      </c>
      <c r="D1917" s="3" t="s">
        <v>6061</v>
      </c>
      <c r="E1917" s="3" t="s">
        <v>6281</v>
      </c>
      <c r="F1917" s="3">
        <v>5</v>
      </c>
      <c r="G1917" s="1" t="s">
        <v>6053</v>
      </c>
      <c r="H1917" s="1" t="s">
        <v>6063</v>
      </c>
    </row>
    <row r="1918" spans="1:8" ht="15.75" customHeight="1" thickBot="1" x14ac:dyDescent="0.3">
      <c r="A1918" s="1" t="s">
        <v>2177</v>
      </c>
      <c r="B1918" s="1" t="s">
        <v>6654</v>
      </c>
      <c r="C1918" s="3">
        <v>0</v>
      </c>
      <c r="D1918" s="3" t="s">
        <v>6484</v>
      </c>
      <c r="E1918" s="3" t="s">
        <v>6080</v>
      </c>
      <c r="F1918" s="3">
        <v>2</v>
      </c>
      <c r="G1918" s="1" t="s">
        <v>6053</v>
      </c>
      <c r="H1918" s="1" t="s">
        <v>6063</v>
      </c>
    </row>
    <row r="1919" spans="1:8" ht="15.75" customHeight="1" thickBot="1" x14ac:dyDescent="0.3">
      <c r="A1919" s="1" t="s">
        <v>2176</v>
      </c>
      <c r="B1919" s="1" t="s">
        <v>7987</v>
      </c>
      <c r="C1919" s="3">
        <v>0</v>
      </c>
      <c r="D1919" s="3" t="s">
        <v>6292</v>
      </c>
      <c r="E1919" s="3" t="s">
        <v>6256</v>
      </c>
      <c r="F1919" s="3">
        <v>4</v>
      </c>
      <c r="G1919" s="1" t="s">
        <v>6058</v>
      </c>
      <c r="H1919" s="1" t="s">
        <v>6218</v>
      </c>
    </row>
    <row r="1920" spans="1:8" ht="15.75" customHeight="1" thickBot="1" x14ac:dyDescent="0.3">
      <c r="A1920" s="1" t="s">
        <v>2176</v>
      </c>
      <c r="B1920" s="1" t="s">
        <v>7988</v>
      </c>
      <c r="C1920" s="3">
        <v>0</v>
      </c>
      <c r="D1920" s="3" t="s">
        <v>6191</v>
      </c>
      <c r="E1920" s="3" t="s">
        <v>6396</v>
      </c>
      <c r="F1920" s="3">
        <v>7</v>
      </c>
      <c r="G1920" s="1" t="s">
        <v>6053</v>
      </c>
      <c r="H1920" s="1" t="s">
        <v>6054</v>
      </c>
    </row>
    <row r="1921" spans="1:8" ht="15.75" customHeight="1" thickBot="1" x14ac:dyDescent="0.3">
      <c r="A1921" s="1" t="s">
        <v>2176</v>
      </c>
      <c r="B1921" s="1" t="s">
        <v>7989</v>
      </c>
      <c r="C1921" s="3">
        <v>0</v>
      </c>
      <c r="D1921" s="3" t="s">
        <v>6867</v>
      </c>
      <c r="E1921" s="3" t="s">
        <v>6180</v>
      </c>
      <c r="F1921" s="3">
        <v>3</v>
      </c>
      <c r="G1921" s="1" t="s">
        <v>6130</v>
      </c>
      <c r="H1921" s="1" t="s">
        <v>6188</v>
      </c>
    </row>
    <row r="1922" spans="1:8" ht="15.75" customHeight="1" thickBot="1" x14ac:dyDescent="0.3">
      <c r="A1922" s="1" t="s">
        <v>2175</v>
      </c>
      <c r="B1922" s="1" t="s">
        <v>7990</v>
      </c>
      <c r="C1922" s="3">
        <v>0</v>
      </c>
      <c r="D1922" s="3" t="s">
        <v>7489</v>
      </c>
      <c r="E1922" s="3" t="s">
        <v>6085</v>
      </c>
      <c r="F1922" s="3">
        <v>2</v>
      </c>
      <c r="G1922" s="1" t="s">
        <v>6130</v>
      </c>
      <c r="H1922" s="1" t="s">
        <v>6167</v>
      </c>
    </row>
    <row r="1923" spans="1:8" ht="15.75" customHeight="1" thickBot="1" x14ac:dyDescent="0.3">
      <c r="A1923" s="1" t="s">
        <v>2179</v>
      </c>
      <c r="B1923" s="1" t="s">
        <v>7991</v>
      </c>
      <c r="C1923" s="3">
        <v>0.1</v>
      </c>
      <c r="D1923" s="3" t="s">
        <v>6724</v>
      </c>
      <c r="E1923" s="3" t="s">
        <v>7554</v>
      </c>
      <c r="F1923" s="3">
        <v>2</v>
      </c>
      <c r="G1923" s="1" t="s">
        <v>6053</v>
      </c>
      <c r="H1923" s="1" t="s">
        <v>6157</v>
      </c>
    </row>
    <row r="1924" spans="1:8" ht="15.75" customHeight="1" thickBot="1" x14ac:dyDescent="0.3">
      <c r="A1924" s="1" t="s">
        <v>2184</v>
      </c>
      <c r="B1924" s="1" t="s">
        <v>6847</v>
      </c>
      <c r="C1924" s="3">
        <v>0</v>
      </c>
      <c r="D1924" s="3" t="s">
        <v>6314</v>
      </c>
      <c r="E1924" s="3" t="s">
        <v>6111</v>
      </c>
      <c r="F1924" s="3">
        <v>4</v>
      </c>
      <c r="G1924" s="1" t="s">
        <v>6053</v>
      </c>
      <c r="H1924" s="1" t="s">
        <v>6063</v>
      </c>
    </row>
    <row r="1925" spans="1:8" ht="15.75" customHeight="1" thickBot="1" x14ac:dyDescent="0.3">
      <c r="A1925" s="1" t="s">
        <v>2184</v>
      </c>
      <c r="B1925" s="1" t="s">
        <v>7201</v>
      </c>
      <c r="C1925" s="3">
        <v>0</v>
      </c>
      <c r="D1925" s="3" t="s">
        <v>6105</v>
      </c>
      <c r="E1925" s="3" t="s">
        <v>6214</v>
      </c>
      <c r="F1925" s="3">
        <v>2</v>
      </c>
      <c r="G1925" s="1" t="s">
        <v>6053</v>
      </c>
      <c r="H1925" s="1" t="s">
        <v>6116</v>
      </c>
    </row>
    <row r="1926" spans="1:8" ht="15.75" customHeight="1" thickBot="1" x14ac:dyDescent="0.3">
      <c r="A1926" s="1" t="s">
        <v>2184</v>
      </c>
      <c r="B1926" s="1" t="s">
        <v>7992</v>
      </c>
      <c r="C1926" s="3">
        <v>0</v>
      </c>
      <c r="D1926" s="3" t="s">
        <v>6245</v>
      </c>
      <c r="E1926" s="3" t="s">
        <v>6133</v>
      </c>
      <c r="F1926" s="3">
        <v>3</v>
      </c>
      <c r="G1926" s="1" t="s">
        <v>6053</v>
      </c>
      <c r="H1926" s="1" t="s">
        <v>6082</v>
      </c>
    </row>
    <row r="1927" spans="1:8" ht="15.75" customHeight="1" thickBot="1" x14ac:dyDescent="0.3">
      <c r="A1927" s="1" t="s">
        <v>2182</v>
      </c>
      <c r="B1927" s="1" t="s">
        <v>7993</v>
      </c>
      <c r="C1927" s="3">
        <v>0</v>
      </c>
      <c r="D1927" s="3" t="s">
        <v>7994</v>
      </c>
      <c r="E1927" s="3" t="s">
        <v>6065</v>
      </c>
      <c r="F1927" s="3">
        <v>7</v>
      </c>
      <c r="G1927" s="1" t="s">
        <v>6058</v>
      </c>
      <c r="H1927" s="1" t="s">
        <v>6059</v>
      </c>
    </row>
    <row r="1928" spans="1:8" ht="15.75" customHeight="1" thickBot="1" x14ac:dyDescent="0.3">
      <c r="A1928" s="1" t="s">
        <v>2185</v>
      </c>
      <c r="B1928" s="1" t="s">
        <v>7993</v>
      </c>
      <c r="C1928" s="3">
        <v>0</v>
      </c>
      <c r="D1928" s="3" t="s">
        <v>7995</v>
      </c>
      <c r="E1928" s="3" t="s">
        <v>6193</v>
      </c>
      <c r="F1928" s="3">
        <v>3</v>
      </c>
      <c r="G1928" s="1" t="s">
        <v>6058</v>
      </c>
      <c r="H1928" s="1" t="s">
        <v>6059</v>
      </c>
    </row>
    <row r="1929" spans="1:8" ht="15.75" customHeight="1" thickBot="1" x14ac:dyDescent="0.3">
      <c r="A1929" s="1" t="s">
        <v>2185</v>
      </c>
      <c r="B1929" s="1" t="s">
        <v>7748</v>
      </c>
      <c r="C1929" s="3">
        <v>0</v>
      </c>
      <c r="D1929" s="3" t="s">
        <v>7996</v>
      </c>
      <c r="E1929" s="3" t="s">
        <v>7997</v>
      </c>
      <c r="F1929" s="3">
        <v>4</v>
      </c>
      <c r="G1929" s="1" t="s">
        <v>6053</v>
      </c>
      <c r="H1929" s="1" t="s">
        <v>6157</v>
      </c>
    </row>
    <row r="1930" spans="1:8" ht="15.75" customHeight="1" thickBot="1" x14ac:dyDescent="0.3">
      <c r="A1930" s="1" t="s">
        <v>2185</v>
      </c>
      <c r="B1930" s="1" t="s">
        <v>7244</v>
      </c>
      <c r="C1930" s="3">
        <v>0</v>
      </c>
      <c r="D1930" s="3" t="s">
        <v>6304</v>
      </c>
      <c r="E1930" s="3" t="s">
        <v>6249</v>
      </c>
      <c r="F1930" s="3">
        <v>3</v>
      </c>
      <c r="G1930" s="1" t="s">
        <v>6053</v>
      </c>
      <c r="H1930" s="1" t="s">
        <v>6116</v>
      </c>
    </row>
    <row r="1931" spans="1:8" ht="15.75" customHeight="1" thickBot="1" x14ac:dyDescent="0.3">
      <c r="A1931" s="1" t="s">
        <v>2185</v>
      </c>
      <c r="B1931" s="1" t="s">
        <v>6519</v>
      </c>
      <c r="C1931" s="3">
        <v>0.1</v>
      </c>
      <c r="D1931" s="3" t="s">
        <v>7785</v>
      </c>
      <c r="E1931" s="3" t="s">
        <v>6296</v>
      </c>
      <c r="F1931" s="3">
        <v>3</v>
      </c>
      <c r="G1931" s="1" t="s">
        <v>6053</v>
      </c>
      <c r="H1931" s="1" t="s">
        <v>6070</v>
      </c>
    </row>
    <row r="1932" spans="1:8" ht="15.75" customHeight="1" thickBot="1" x14ac:dyDescent="0.3">
      <c r="A1932" s="1" t="s">
        <v>2185</v>
      </c>
      <c r="B1932" s="1" t="s">
        <v>7018</v>
      </c>
      <c r="C1932" s="3">
        <v>0.1</v>
      </c>
      <c r="D1932" s="3" t="s">
        <v>6528</v>
      </c>
      <c r="E1932" s="3" t="s">
        <v>6069</v>
      </c>
      <c r="F1932" s="3">
        <v>1</v>
      </c>
      <c r="G1932" s="1" t="s">
        <v>6130</v>
      </c>
      <c r="H1932" s="1" t="s">
        <v>6153</v>
      </c>
    </row>
    <row r="1933" spans="1:8" ht="15.75" customHeight="1" thickBot="1" x14ac:dyDescent="0.3">
      <c r="A1933" s="1" t="s">
        <v>2185</v>
      </c>
      <c r="B1933" s="1" t="s">
        <v>6611</v>
      </c>
      <c r="C1933" s="3">
        <v>0.1</v>
      </c>
      <c r="D1933" s="3" t="s">
        <v>6999</v>
      </c>
      <c r="E1933" s="3" t="s">
        <v>6277</v>
      </c>
      <c r="F1933" s="3">
        <v>4</v>
      </c>
      <c r="G1933" s="1" t="s">
        <v>6130</v>
      </c>
      <c r="H1933" s="1" t="s">
        <v>6153</v>
      </c>
    </row>
    <row r="1934" spans="1:8" ht="15.75" customHeight="1" thickBot="1" x14ac:dyDescent="0.3">
      <c r="A1934" s="1" t="s">
        <v>2186</v>
      </c>
      <c r="B1934" s="1" t="s">
        <v>6127</v>
      </c>
      <c r="C1934" s="3">
        <v>0</v>
      </c>
      <c r="D1934" s="3" t="s">
        <v>6347</v>
      </c>
      <c r="E1934" s="3" t="s">
        <v>6166</v>
      </c>
      <c r="F1934" s="3">
        <v>7</v>
      </c>
      <c r="G1934" s="1" t="s">
        <v>6053</v>
      </c>
      <c r="H1934" s="1" t="s">
        <v>6116</v>
      </c>
    </row>
    <row r="1935" spans="1:8" ht="15.75" customHeight="1" thickBot="1" x14ac:dyDescent="0.3">
      <c r="A1935" s="1" t="s">
        <v>2186</v>
      </c>
      <c r="B1935" s="1" t="s">
        <v>7531</v>
      </c>
      <c r="C1935" s="3">
        <v>0</v>
      </c>
      <c r="D1935" s="3" t="s">
        <v>6138</v>
      </c>
      <c r="E1935" s="3" t="s">
        <v>6081</v>
      </c>
      <c r="F1935" s="3">
        <v>3</v>
      </c>
      <c r="G1935" s="1" t="s">
        <v>6053</v>
      </c>
      <c r="H1935" s="1" t="s">
        <v>6163</v>
      </c>
    </row>
    <row r="1936" spans="1:8" ht="15.75" customHeight="1" thickBot="1" x14ac:dyDescent="0.3">
      <c r="A1936" s="1" t="s">
        <v>2191</v>
      </c>
      <c r="B1936" s="1" t="s">
        <v>6073</v>
      </c>
      <c r="C1936" s="3">
        <v>0</v>
      </c>
      <c r="D1936" s="3" t="s">
        <v>6074</v>
      </c>
      <c r="E1936" s="3" t="s">
        <v>6075</v>
      </c>
      <c r="F1936" s="3">
        <v>4</v>
      </c>
      <c r="G1936" s="1" t="s">
        <v>6053</v>
      </c>
      <c r="H1936" s="1" t="s">
        <v>6063</v>
      </c>
    </row>
    <row r="1937" spans="1:8" ht="15.75" customHeight="1" thickBot="1" x14ac:dyDescent="0.3">
      <c r="A1937" s="1" t="s">
        <v>2191</v>
      </c>
      <c r="B1937" s="1" t="s">
        <v>7998</v>
      </c>
      <c r="C1937" s="3">
        <v>0</v>
      </c>
      <c r="D1937" s="3" t="s">
        <v>6289</v>
      </c>
      <c r="E1937" s="3" t="s">
        <v>6471</v>
      </c>
      <c r="F1937" s="3">
        <v>3</v>
      </c>
      <c r="G1937" s="1" t="s">
        <v>6053</v>
      </c>
      <c r="H1937" s="1" t="s">
        <v>6163</v>
      </c>
    </row>
    <row r="1938" spans="1:8" ht="15.75" customHeight="1" thickBot="1" x14ac:dyDescent="0.3">
      <c r="A1938" s="1" t="s">
        <v>2189</v>
      </c>
      <c r="B1938" s="1" t="s">
        <v>6279</v>
      </c>
      <c r="C1938" s="3">
        <v>0</v>
      </c>
      <c r="D1938" s="3" t="s">
        <v>6104</v>
      </c>
      <c r="E1938" s="3" t="s">
        <v>6105</v>
      </c>
      <c r="F1938" s="3">
        <v>1</v>
      </c>
      <c r="G1938" s="1" t="s">
        <v>6053</v>
      </c>
      <c r="H1938" s="1" t="s">
        <v>6070</v>
      </c>
    </row>
    <row r="1939" spans="1:8" ht="15.75" customHeight="1" thickBot="1" x14ac:dyDescent="0.3">
      <c r="A1939" s="1" t="s">
        <v>2193</v>
      </c>
      <c r="B1939" s="1" t="s">
        <v>6332</v>
      </c>
      <c r="C1939" s="3">
        <v>0.2</v>
      </c>
      <c r="D1939" s="3" t="s">
        <v>6333</v>
      </c>
      <c r="E1939" s="3" t="s">
        <v>6334</v>
      </c>
      <c r="F1939" s="3">
        <v>2</v>
      </c>
      <c r="G1939" s="1" t="s">
        <v>6058</v>
      </c>
      <c r="H1939" s="1" t="s">
        <v>6095</v>
      </c>
    </row>
    <row r="1940" spans="1:8" ht="15.75" customHeight="1" thickBot="1" x14ac:dyDescent="0.3">
      <c r="A1940" s="1" t="s">
        <v>2193</v>
      </c>
      <c r="B1940" s="1" t="s">
        <v>7999</v>
      </c>
      <c r="C1940" s="3">
        <v>0</v>
      </c>
      <c r="D1940" s="3" t="s">
        <v>7793</v>
      </c>
      <c r="E1940" s="3" t="s">
        <v>6266</v>
      </c>
      <c r="F1940" s="3">
        <v>3</v>
      </c>
      <c r="G1940" s="1" t="s">
        <v>6053</v>
      </c>
      <c r="H1940" s="1" t="s">
        <v>6157</v>
      </c>
    </row>
    <row r="1941" spans="1:8" ht="15.75" customHeight="1" thickBot="1" x14ac:dyDescent="0.3">
      <c r="A1941" s="1" t="s">
        <v>2201</v>
      </c>
      <c r="B1941" s="1" t="s">
        <v>6703</v>
      </c>
      <c r="C1941" s="3">
        <v>0</v>
      </c>
      <c r="D1941" s="3" t="s">
        <v>6376</v>
      </c>
      <c r="E1941" s="3" t="s">
        <v>6281</v>
      </c>
      <c r="F1941" s="3">
        <v>5</v>
      </c>
      <c r="G1941" s="1" t="s">
        <v>6053</v>
      </c>
      <c r="H1941" s="1" t="s">
        <v>6070</v>
      </c>
    </row>
    <row r="1942" spans="1:8" ht="15.75" customHeight="1" thickBot="1" x14ac:dyDescent="0.3">
      <c r="A1942" s="1" t="s">
        <v>2203</v>
      </c>
      <c r="B1942" s="1" t="s">
        <v>8000</v>
      </c>
      <c r="C1942" s="3">
        <v>0</v>
      </c>
      <c r="D1942" s="3" t="s">
        <v>6774</v>
      </c>
      <c r="E1942" s="3" t="s">
        <v>6317</v>
      </c>
      <c r="F1942" s="3">
        <v>2</v>
      </c>
      <c r="G1942" s="1" t="s">
        <v>6058</v>
      </c>
      <c r="H1942" s="1" t="s">
        <v>6218</v>
      </c>
    </row>
    <row r="1943" spans="1:8" ht="15.75" customHeight="1" thickBot="1" x14ac:dyDescent="0.3">
      <c r="A1943" s="1" t="s">
        <v>2194</v>
      </c>
      <c r="B1943" s="1" t="s">
        <v>6961</v>
      </c>
      <c r="C1943" s="3">
        <v>0</v>
      </c>
      <c r="D1943" s="3" t="s">
        <v>6281</v>
      </c>
      <c r="E1943" s="3" t="s">
        <v>6115</v>
      </c>
      <c r="F1943" s="3">
        <v>2</v>
      </c>
      <c r="G1943" s="1" t="s">
        <v>6053</v>
      </c>
      <c r="H1943" s="1" t="s">
        <v>6116</v>
      </c>
    </row>
    <row r="1944" spans="1:8" ht="15.75" customHeight="1" thickBot="1" x14ac:dyDescent="0.3">
      <c r="A1944" s="1" t="s">
        <v>2196</v>
      </c>
      <c r="B1944" s="1" t="s">
        <v>7252</v>
      </c>
      <c r="C1944" s="3">
        <v>0</v>
      </c>
      <c r="D1944" s="3" t="s">
        <v>7253</v>
      </c>
      <c r="E1944" s="3" t="s">
        <v>6368</v>
      </c>
      <c r="F1944" s="3">
        <v>3</v>
      </c>
      <c r="G1944" s="1" t="s">
        <v>6053</v>
      </c>
      <c r="H1944" s="1" t="s">
        <v>6063</v>
      </c>
    </row>
    <row r="1945" spans="1:8" ht="15.75" customHeight="1" thickBot="1" x14ac:dyDescent="0.3">
      <c r="A1945" s="1" t="s">
        <v>2196</v>
      </c>
      <c r="B1945" s="1" t="s">
        <v>6181</v>
      </c>
      <c r="C1945" s="3">
        <v>0</v>
      </c>
      <c r="D1945" s="3" t="s">
        <v>6227</v>
      </c>
      <c r="E1945" s="3" t="s">
        <v>6094</v>
      </c>
      <c r="F1945" s="3">
        <v>2</v>
      </c>
      <c r="G1945" s="1" t="s">
        <v>6053</v>
      </c>
      <c r="H1945" s="1" t="s">
        <v>6182</v>
      </c>
    </row>
    <row r="1946" spans="1:8" ht="15.75" customHeight="1" thickBot="1" x14ac:dyDescent="0.3">
      <c r="A1946" s="1" t="s">
        <v>2205</v>
      </c>
      <c r="B1946" s="1" t="s">
        <v>8001</v>
      </c>
      <c r="C1946" s="3">
        <v>0.4</v>
      </c>
      <c r="D1946" s="3" t="s">
        <v>6206</v>
      </c>
      <c r="E1946" s="3" t="s">
        <v>7435</v>
      </c>
      <c r="F1946" s="3">
        <v>2</v>
      </c>
      <c r="G1946" s="1" t="s">
        <v>6053</v>
      </c>
      <c r="H1946" s="1" t="s">
        <v>6070</v>
      </c>
    </row>
    <row r="1947" spans="1:8" ht="15.75" customHeight="1" thickBot="1" x14ac:dyDescent="0.3">
      <c r="A1947" s="1" t="s">
        <v>2198</v>
      </c>
      <c r="B1947" s="1" t="s">
        <v>8002</v>
      </c>
      <c r="C1947" s="3">
        <v>0</v>
      </c>
      <c r="D1947" s="3" t="s">
        <v>6858</v>
      </c>
      <c r="E1947" s="3" t="s">
        <v>6227</v>
      </c>
      <c r="F1947" s="3">
        <v>8</v>
      </c>
      <c r="G1947" s="1" t="s">
        <v>6053</v>
      </c>
      <c r="H1947" s="1" t="s">
        <v>6182</v>
      </c>
    </row>
    <row r="1948" spans="1:8" ht="15.75" customHeight="1" thickBot="1" x14ac:dyDescent="0.3">
      <c r="A1948" s="1" t="s">
        <v>2208</v>
      </c>
      <c r="B1948" s="1" t="s">
        <v>6342</v>
      </c>
      <c r="C1948" s="3">
        <v>0</v>
      </c>
      <c r="D1948" s="3" t="s">
        <v>6281</v>
      </c>
      <c r="E1948" s="3" t="s">
        <v>6223</v>
      </c>
      <c r="F1948" s="3">
        <v>1</v>
      </c>
      <c r="G1948" s="1" t="s">
        <v>6053</v>
      </c>
      <c r="H1948" s="1" t="s">
        <v>6063</v>
      </c>
    </row>
    <row r="1949" spans="1:8" ht="15.75" customHeight="1" thickBot="1" x14ac:dyDescent="0.3">
      <c r="A1949" s="1" t="s">
        <v>2208</v>
      </c>
      <c r="B1949" s="1" t="s">
        <v>6779</v>
      </c>
      <c r="C1949" s="3">
        <v>0.4</v>
      </c>
      <c r="D1949" s="3" t="s">
        <v>7122</v>
      </c>
      <c r="E1949" s="3" t="s">
        <v>6691</v>
      </c>
      <c r="F1949" s="3">
        <v>2</v>
      </c>
      <c r="G1949" s="1" t="s">
        <v>6053</v>
      </c>
      <c r="H1949" s="1" t="s">
        <v>6070</v>
      </c>
    </row>
    <row r="1950" spans="1:8" ht="15.75" customHeight="1" thickBot="1" x14ac:dyDescent="0.3">
      <c r="A1950" s="1" t="s">
        <v>2206</v>
      </c>
      <c r="B1950" s="1" t="s">
        <v>8003</v>
      </c>
      <c r="C1950" s="3">
        <v>0</v>
      </c>
      <c r="D1950" s="3" t="s">
        <v>6203</v>
      </c>
      <c r="E1950" s="3" t="s">
        <v>6193</v>
      </c>
      <c r="F1950" s="3">
        <v>5</v>
      </c>
      <c r="G1950" s="1" t="s">
        <v>6053</v>
      </c>
      <c r="H1950" s="1" t="s">
        <v>6082</v>
      </c>
    </row>
    <row r="1951" spans="1:8" ht="15.75" customHeight="1" thickBot="1" x14ac:dyDescent="0.3">
      <c r="A1951" s="1" t="s">
        <v>2206</v>
      </c>
      <c r="B1951" s="1" t="s">
        <v>8004</v>
      </c>
      <c r="C1951" s="3">
        <v>0.15</v>
      </c>
      <c r="D1951" s="3" t="s">
        <v>6600</v>
      </c>
      <c r="E1951" s="3" t="s">
        <v>6363</v>
      </c>
      <c r="F1951" s="3">
        <v>3</v>
      </c>
      <c r="G1951" s="1" t="s">
        <v>6130</v>
      </c>
      <c r="H1951" s="1" t="s">
        <v>6167</v>
      </c>
    </row>
    <row r="1952" spans="1:8" ht="15.75" customHeight="1" thickBot="1" x14ac:dyDescent="0.3">
      <c r="A1952" s="1" t="s">
        <v>2209</v>
      </c>
      <c r="B1952" s="1" t="s">
        <v>6332</v>
      </c>
      <c r="C1952" s="3">
        <v>0.1</v>
      </c>
      <c r="D1952" s="3" t="s">
        <v>6766</v>
      </c>
      <c r="E1952" s="3" t="s">
        <v>6875</v>
      </c>
      <c r="F1952" s="3">
        <v>2</v>
      </c>
      <c r="G1952" s="1" t="s">
        <v>6058</v>
      </c>
      <c r="H1952" s="1" t="s">
        <v>6095</v>
      </c>
    </row>
    <row r="1953" spans="1:8" ht="15.75" customHeight="1" thickBot="1" x14ac:dyDescent="0.3">
      <c r="A1953" s="1" t="s">
        <v>2209</v>
      </c>
      <c r="B1953" s="1" t="s">
        <v>6127</v>
      </c>
      <c r="C1953" s="3">
        <v>0.1</v>
      </c>
      <c r="D1953" s="3" t="s">
        <v>6302</v>
      </c>
      <c r="E1953" s="3" t="s">
        <v>6081</v>
      </c>
      <c r="F1953" s="3">
        <v>3</v>
      </c>
      <c r="G1953" s="1" t="s">
        <v>6053</v>
      </c>
      <c r="H1953" s="1" t="s">
        <v>6116</v>
      </c>
    </row>
    <row r="1954" spans="1:8" ht="15.75" customHeight="1" thickBot="1" x14ac:dyDescent="0.3">
      <c r="A1954" s="1" t="s">
        <v>2209</v>
      </c>
      <c r="B1954" s="1" t="s">
        <v>8005</v>
      </c>
      <c r="C1954" s="3">
        <v>0.1</v>
      </c>
      <c r="D1954" s="3" t="s">
        <v>6097</v>
      </c>
      <c r="E1954" s="3" t="s">
        <v>6275</v>
      </c>
      <c r="F1954" s="3">
        <v>3</v>
      </c>
      <c r="G1954" s="1" t="s">
        <v>6130</v>
      </c>
      <c r="H1954" s="1" t="s">
        <v>6188</v>
      </c>
    </row>
    <row r="1955" spans="1:8" ht="15.75" customHeight="1" thickBot="1" x14ac:dyDescent="0.3">
      <c r="A1955" s="1" t="s">
        <v>2210</v>
      </c>
      <c r="B1955" s="1" t="s">
        <v>6197</v>
      </c>
      <c r="C1955" s="3">
        <v>0</v>
      </c>
      <c r="D1955" s="3" t="s">
        <v>6829</v>
      </c>
      <c r="E1955" s="3" t="s">
        <v>6422</v>
      </c>
      <c r="F1955" s="3">
        <v>6</v>
      </c>
      <c r="G1955" s="1" t="s">
        <v>6053</v>
      </c>
      <c r="H1955" s="1" t="s">
        <v>6063</v>
      </c>
    </row>
    <row r="1956" spans="1:8" ht="15.75" customHeight="1" thickBot="1" x14ac:dyDescent="0.3">
      <c r="A1956" s="1" t="s">
        <v>2210</v>
      </c>
      <c r="B1956" s="1" t="s">
        <v>6282</v>
      </c>
      <c r="C1956" s="3">
        <v>0</v>
      </c>
      <c r="D1956" s="3" t="s">
        <v>8006</v>
      </c>
      <c r="E1956" s="3" t="s">
        <v>6094</v>
      </c>
      <c r="F1956" s="3">
        <v>9</v>
      </c>
      <c r="G1956" s="1" t="s">
        <v>6053</v>
      </c>
      <c r="H1956" s="1" t="s">
        <v>6063</v>
      </c>
    </row>
    <row r="1957" spans="1:8" ht="15.75" customHeight="1" thickBot="1" x14ac:dyDescent="0.3">
      <c r="A1957" s="1" t="s">
        <v>2212</v>
      </c>
      <c r="B1957" s="1" t="s">
        <v>6473</v>
      </c>
      <c r="C1957" s="3">
        <v>0</v>
      </c>
      <c r="D1957" s="3" t="s">
        <v>6441</v>
      </c>
      <c r="E1957" s="3" t="s">
        <v>6302</v>
      </c>
      <c r="F1957" s="3">
        <v>2</v>
      </c>
      <c r="G1957" s="1" t="s">
        <v>6058</v>
      </c>
      <c r="H1957" s="1" t="s">
        <v>6218</v>
      </c>
    </row>
    <row r="1958" spans="1:8" ht="15.75" customHeight="1" thickBot="1" x14ac:dyDescent="0.3">
      <c r="A1958" s="1" t="s">
        <v>2212</v>
      </c>
      <c r="B1958" s="1" t="s">
        <v>6959</v>
      </c>
      <c r="C1958" s="3">
        <v>0</v>
      </c>
      <c r="D1958" s="3" t="s">
        <v>6420</v>
      </c>
      <c r="E1958" s="3" t="s">
        <v>6595</v>
      </c>
      <c r="F1958" s="3">
        <v>4</v>
      </c>
      <c r="G1958" s="1" t="s">
        <v>6053</v>
      </c>
      <c r="H1958" s="1" t="s">
        <v>6063</v>
      </c>
    </row>
    <row r="1959" spans="1:8" ht="15.75" customHeight="1" thickBot="1" x14ac:dyDescent="0.3">
      <c r="A1959" s="1" t="s">
        <v>2212</v>
      </c>
      <c r="B1959" s="1" t="s">
        <v>8007</v>
      </c>
      <c r="C1959" s="3">
        <v>0.15</v>
      </c>
      <c r="D1959" s="3" t="s">
        <v>8008</v>
      </c>
      <c r="E1959" s="3" t="s">
        <v>6278</v>
      </c>
      <c r="F1959" s="3">
        <v>3</v>
      </c>
      <c r="G1959" s="1" t="s">
        <v>6130</v>
      </c>
      <c r="H1959" s="1" t="s">
        <v>6167</v>
      </c>
    </row>
    <row r="1960" spans="1:8" ht="15.75" customHeight="1" thickBot="1" x14ac:dyDescent="0.3">
      <c r="A1960" s="1" t="s">
        <v>2211</v>
      </c>
      <c r="B1960" s="1" t="s">
        <v>7015</v>
      </c>
      <c r="C1960" s="3">
        <v>0</v>
      </c>
      <c r="D1960" s="3" t="s">
        <v>6107</v>
      </c>
      <c r="E1960" s="3" t="s">
        <v>6249</v>
      </c>
      <c r="F1960" s="3">
        <v>2</v>
      </c>
      <c r="G1960" s="1" t="s">
        <v>6053</v>
      </c>
      <c r="H1960" s="1" t="s">
        <v>6070</v>
      </c>
    </row>
    <row r="1961" spans="1:8" ht="15.75" customHeight="1" thickBot="1" x14ac:dyDescent="0.3">
      <c r="A1961" s="1" t="s">
        <v>2215</v>
      </c>
      <c r="B1961" s="1" t="s">
        <v>6089</v>
      </c>
      <c r="C1961" s="3">
        <v>0</v>
      </c>
      <c r="D1961" s="3" t="s">
        <v>7585</v>
      </c>
      <c r="E1961" s="3" t="s">
        <v>6949</v>
      </c>
      <c r="F1961" s="3">
        <v>8</v>
      </c>
      <c r="G1961" s="1" t="s">
        <v>6053</v>
      </c>
      <c r="H1961" s="1" t="s">
        <v>6063</v>
      </c>
    </row>
    <row r="1962" spans="1:8" ht="15.75" customHeight="1" thickBot="1" x14ac:dyDescent="0.3">
      <c r="A1962" s="1" t="s">
        <v>2215</v>
      </c>
      <c r="B1962" s="1" t="s">
        <v>6475</v>
      </c>
      <c r="C1962" s="3">
        <v>0</v>
      </c>
      <c r="D1962" s="3" t="s">
        <v>6107</v>
      </c>
      <c r="E1962" s="3" t="s">
        <v>6214</v>
      </c>
      <c r="F1962" s="3">
        <v>2</v>
      </c>
      <c r="G1962" s="1" t="s">
        <v>6053</v>
      </c>
      <c r="H1962" s="1" t="s">
        <v>6054</v>
      </c>
    </row>
    <row r="1963" spans="1:8" ht="15.75" customHeight="1" thickBot="1" x14ac:dyDescent="0.3">
      <c r="A1963" s="1" t="s">
        <v>2214</v>
      </c>
      <c r="B1963" s="1" t="s">
        <v>6718</v>
      </c>
      <c r="C1963" s="3">
        <v>0.1</v>
      </c>
      <c r="D1963" s="3" t="s">
        <v>6206</v>
      </c>
      <c r="E1963" s="3" t="s">
        <v>6230</v>
      </c>
      <c r="F1963" s="3">
        <v>1</v>
      </c>
      <c r="G1963" s="1" t="s">
        <v>6053</v>
      </c>
      <c r="H1963" s="1" t="s">
        <v>6157</v>
      </c>
    </row>
    <row r="1964" spans="1:8" ht="15.75" customHeight="1" thickBot="1" x14ac:dyDescent="0.3">
      <c r="A1964" s="1" t="s">
        <v>2214</v>
      </c>
      <c r="B1964" s="1" t="s">
        <v>7018</v>
      </c>
      <c r="C1964" s="3">
        <v>0</v>
      </c>
      <c r="D1964" s="3" t="s">
        <v>7203</v>
      </c>
      <c r="E1964" s="3" t="s">
        <v>7011</v>
      </c>
      <c r="F1964" s="3">
        <v>5</v>
      </c>
      <c r="G1964" s="1" t="s">
        <v>6130</v>
      </c>
      <c r="H1964" s="1" t="s">
        <v>6153</v>
      </c>
    </row>
    <row r="1965" spans="1:8" ht="15.75" customHeight="1" thickBot="1" x14ac:dyDescent="0.3">
      <c r="A1965" s="1" t="s">
        <v>2216</v>
      </c>
      <c r="B1965" s="1" t="s">
        <v>6071</v>
      </c>
      <c r="C1965" s="3">
        <v>0</v>
      </c>
      <c r="D1965" s="3" t="s">
        <v>6750</v>
      </c>
      <c r="E1965" s="3" t="s">
        <v>6179</v>
      </c>
      <c r="F1965" s="3">
        <v>7</v>
      </c>
      <c r="G1965" s="1" t="s">
        <v>6053</v>
      </c>
      <c r="H1965" s="1" t="s">
        <v>6063</v>
      </c>
    </row>
    <row r="1966" spans="1:8" ht="15.75" customHeight="1" thickBot="1" x14ac:dyDescent="0.3">
      <c r="A1966" s="1" t="s">
        <v>2216</v>
      </c>
      <c r="B1966" s="1" t="s">
        <v>6690</v>
      </c>
      <c r="C1966" s="3">
        <v>0</v>
      </c>
      <c r="D1966" s="3" t="s">
        <v>6314</v>
      </c>
      <c r="E1966" s="3" t="s">
        <v>6080</v>
      </c>
      <c r="F1966" s="3">
        <v>6</v>
      </c>
      <c r="G1966" s="1" t="s">
        <v>6053</v>
      </c>
      <c r="H1966" s="1" t="s">
        <v>6054</v>
      </c>
    </row>
    <row r="1967" spans="1:8" ht="15.75" customHeight="1" thickBot="1" x14ac:dyDescent="0.3">
      <c r="A1967" s="1" t="s">
        <v>2216</v>
      </c>
      <c r="B1967" s="1" t="s">
        <v>7985</v>
      </c>
      <c r="C1967" s="3">
        <v>0.1</v>
      </c>
      <c r="D1967" s="3" t="s">
        <v>6461</v>
      </c>
      <c r="E1967" s="3" t="s">
        <v>6068</v>
      </c>
      <c r="F1967" s="3">
        <v>3</v>
      </c>
      <c r="G1967" s="1" t="s">
        <v>6053</v>
      </c>
      <c r="H1967" s="1" t="s">
        <v>6070</v>
      </c>
    </row>
    <row r="1968" spans="1:8" ht="15.75" customHeight="1" thickBot="1" x14ac:dyDescent="0.3">
      <c r="A1968" s="1" t="s">
        <v>2217</v>
      </c>
      <c r="B1968" s="1" t="s">
        <v>8009</v>
      </c>
      <c r="C1968" s="3">
        <v>0</v>
      </c>
      <c r="D1968" s="3" t="s">
        <v>8010</v>
      </c>
      <c r="E1968" s="3" t="s">
        <v>7190</v>
      </c>
      <c r="F1968" s="3">
        <v>4</v>
      </c>
      <c r="G1968" s="1" t="s">
        <v>6130</v>
      </c>
      <c r="H1968" s="1" t="s">
        <v>6167</v>
      </c>
    </row>
    <row r="1969" spans="1:8" ht="15.75" customHeight="1" thickBot="1" x14ac:dyDescent="0.3">
      <c r="A1969" s="1" t="s">
        <v>2221</v>
      </c>
      <c r="B1969" s="1" t="s">
        <v>6894</v>
      </c>
      <c r="C1969" s="3">
        <v>0</v>
      </c>
      <c r="D1969" s="3" t="s">
        <v>8011</v>
      </c>
      <c r="E1969" s="3" t="s">
        <v>8012</v>
      </c>
      <c r="F1969" s="3">
        <v>9</v>
      </c>
      <c r="G1969" s="1" t="s">
        <v>6130</v>
      </c>
      <c r="H1969" s="1" t="s">
        <v>6153</v>
      </c>
    </row>
    <row r="1970" spans="1:8" ht="15.75" customHeight="1" thickBot="1" x14ac:dyDescent="0.3">
      <c r="A1970" s="1" t="s">
        <v>2219</v>
      </c>
      <c r="B1970" s="1" t="s">
        <v>6581</v>
      </c>
      <c r="C1970" s="3">
        <v>0</v>
      </c>
      <c r="D1970" s="3" t="s">
        <v>6198</v>
      </c>
      <c r="E1970" s="3" t="s">
        <v>6230</v>
      </c>
      <c r="F1970" s="3">
        <v>3</v>
      </c>
      <c r="G1970" s="1" t="s">
        <v>6053</v>
      </c>
      <c r="H1970" s="1" t="s">
        <v>6063</v>
      </c>
    </row>
    <row r="1971" spans="1:8" ht="15.75" customHeight="1" thickBot="1" x14ac:dyDescent="0.3">
      <c r="A1971" s="1" t="s">
        <v>2219</v>
      </c>
      <c r="B1971" s="1" t="s">
        <v>6192</v>
      </c>
      <c r="C1971" s="3">
        <v>0</v>
      </c>
      <c r="D1971" s="3" t="s">
        <v>6161</v>
      </c>
      <c r="E1971" s="3" t="s">
        <v>6275</v>
      </c>
      <c r="F1971" s="3">
        <v>4</v>
      </c>
      <c r="G1971" s="1" t="s">
        <v>6053</v>
      </c>
      <c r="H1971" s="1" t="s">
        <v>6116</v>
      </c>
    </row>
    <row r="1972" spans="1:8" ht="15.75" customHeight="1" thickBot="1" x14ac:dyDescent="0.3">
      <c r="A1972" s="1" t="s">
        <v>2219</v>
      </c>
      <c r="B1972" s="1" t="s">
        <v>7830</v>
      </c>
      <c r="C1972" s="3">
        <v>0.1</v>
      </c>
      <c r="D1972" s="3" t="s">
        <v>6817</v>
      </c>
      <c r="E1972" s="3" t="s">
        <v>6492</v>
      </c>
      <c r="F1972" s="3">
        <v>4</v>
      </c>
      <c r="G1972" s="1" t="s">
        <v>6130</v>
      </c>
      <c r="H1972" s="1" t="s">
        <v>6131</v>
      </c>
    </row>
    <row r="1973" spans="1:8" ht="15.75" customHeight="1" thickBot="1" x14ac:dyDescent="0.3">
      <c r="A1973" s="1" t="s">
        <v>2222</v>
      </c>
      <c r="B1973" s="1" t="s">
        <v>7876</v>
      </c>
      <c r="C1973" s="3">
        <v>0.5</v>
      </c>
      <c r="D1973" s="3" t="s">
        <v>6161</v>
      </c>
      <c r="E1973" s="3" t="s">
        <v>6119</v>
      </c>
      <c r="F1973" s="3">
        <v>5</v>
      </c>
      <c r="G1973" s="1" t="s">
        <v>6053</v>
      </c>
      <c r="H1973" s="1" t="s">
        <v>6082</v>
      </c>
    </row>
    <row r="1974" spans="1:8" ht="15.75" customHeight="1" thickBot="1" x14ac:dyDescent="0.3">
      <c r="A1974" s="1" t="s">
        <v>2230</v>
      </c>
      <c r="B1974" s="1" t="s">
        <v>8013</v>
      </c>
      <c r="C1974" s="3">
        <v>0.85</v>
      </c>
      <c r="D1974" s="3" t="s">
        <v>7613</v>
      </c>
      <c r="E1974" s="3" t="s">
        <v>8014</v>
      </c>
      <c r="F1974" s="3">
        <v>4</v>
      </c>
      <c r="G1974" s="1" t="s">
        <v>6058</v>
      </c>
      <c r="H1974" s="1" t="s">
        <v>6102</v>
      </c>
    </row>
    <row r="1975" spans="1:8" ht="15.75" customHeight="1" thickBot="1" x14ac:dyDescent="0.3">
      <c r="A1975" s="1" t="s">
        <v>2228</v>
      </c>
      <c r="B1975" s="1" t="s">
        <v>6575</v>
      </c>
      <c r="C1975" s="3">
        <v>0</v>
      </c>
      <c r="D1975" s="3" t="s">
        <v>6819</v>
      </c>
      <c r="E1975" s="3" t="s">
        <v>6126</v>
      </c>
      <c r="F1975" s="3">
        <v>5</v>
      </c>
      <c r="G1975" s="1" t="s">
        <v>6053</v>
      </c>
      <c r="H1975" s="1" t="s">
        <v>6063</v>
      </c>
    </row>
    <row r="1976" spans="1:8" ht="15.75" customHeight="1" thickBot="1" x14ac:dyDescent="0.3">
      <c r="A1976" s="1" t="s">
        <v>2228</v>
      </c>
      <c r="B1976" s="1" t="s">
        <v>8015</v>
      </c>
      <c r="C1976" s="3">
        <v>0</v>
      </c>
      <c r="D1976" s="3" t="s">
        <v>6390</v>
      </c>
      <c r="E1976" s="3" t="s">
        <v>6094</v>
      </c>
      <c r="F1976" s="3">
        <v>5</v>
      </c>
      <c r="G1976" s="1" t="s">
        <v>6053</v>
      </c>
      <c r="H1976" s="1" t="s">
        <v>6054</v>
      </c>
    </row>
    <row r="1977" spans="1:8" ht="15.75" customHeight="1" thickBot="1" x14ac:dyDescent="0.3">
      <c r="A1977" s="1" t="s">
        <v>2223</v>
      </c>
      <c r="B1977" s="1" t="s">
        <v>8016</v>
      </c>
      <c r="C1977" s="3">
        <v>0</v>
      </c>
      <c r="D1977" s="3" t="s">
        <v>6595</v>
      </c>
      <c r="E1977" s="3" t="s">
        <v>6363</v>
      </c>
      <c r="F1977" s="3">
        <v>8</v>
      </c>
      <c r="G1977" s="1" t="s">
        <v>6053</v>
      </c>
      <c r="H1977" s="1" t="s">
        <v>6116</v>
      </c>
    </row>
    <row r="1978" spans="1:8" ht="15.75" customHeight="1" thickBot="1" x14ac:dyDescent="0.3">
      <c r="A1978" s="1" t="s">
        <v>2223</v>
      </c>
      <c r="B1978" s="1" t="s">
        <v>7325</v>
      </c>
      <c r="C1978" s="3">
        <v>0</v>
      </c>
      <c r="D1978" s="3" t="s">
        <v>6222</v>
      </c>
      <c r="E1978" s="3" t="s">
        <v>6111</v>
      </c>
      <c r="F1978" s="3">
        <v>2</v>
      </c>
      <c r="G1978" s="1" t="s">
        <v>6053</v>
      </c>
      <c r="H1978" s="1" t="s">
        <v>6112</v>
      </c>
    </row>
    <row r="1979" spans="1:8" ht="15.75" customHeight="1" thickBot="1" x14ac:dyDescent="0.3">
      <c r="A1979" s="1" t="s">
        <v>2226</v>
      </c>
      <c r="B1979" s="1" t="s">
        <v>6257</v>
      </c>
      <c r="C1979" s="3">
        <v>0</v>
      </c>
      <c r="D1979" s="3" t="s">
        <v>6177</v>
      </c>
      <c r="E1979" s="3" t="s">
        <v>6230</v>
      </c>
      <c r="F1979" s="3">
        <v>1</v>
      </c>
      <c r="G1979" s="1" t="s">
        <v>6130</v>
      </c>
      <c r="H1979" s="1" t="s">
        <v>6188</v>
      </c>
    </row>
    <row r="1980" spans="1:8" ht="15.75" customHeight="1" thickBot="1" x14ac:dyDescent="0.3">
      <c r="A1980" s="1" t="s">
        <v>2226</v>
      </c>
      <c r="B1980" s="1" t="s">
        <v>8017</v>
      </c>
      <c r="C1980" s="3">
        <v>0</v>
      </c>
      <c r="D1980" s="3" t="s">
        <v>8018</v>
      </c>
      <c r="E1980" s="3" t="s">
        <v>6274</v>
      </c>
      <c r="F1980" s="3">
        <v>3</v>
      </c>
      <c r="G1980" s="1" t="s">
        <v>6130</v>
      </c>
      <c r="H1980" s="1" t="s">
        <v>6153</v>
      </c>
    </row>
    <row r="1981" spans="1:8" ht="15.75" customHeight="1" thickBot="1" x14ac:dyDescent="0.3">
      <c r="A1981" s="1" t="s">
        <v>2236</v>
      </c>
      <c r="B1981" s="1" t="s">
        <v>7604</v>
      </c>
      <c r="C1981" s="3">
        <v>0.5</v>
      </c>
      <c r="D1981" s="3" t="s">
        <v>6105</v>
      </c>
      <c r="E1981" s="3" t="s">
        <v>6069</v>
      </c>
      <c r="F1981" s="3">
        <v>2</v>
      </c>
      <c r="G1981" s="1" t="s">
        <v>6053</v>
      </c>
      <c r="H1981" s="1" t="s">
        <v>6116</v>
      </c>
    </row>
    <row r="1982" spans="1:8" ht="15.75" customHeight="1" thickBot="1" x14ac:dyDescent="0.3">
      <c r="A1982" s="1" t="s">
        <v>2241</v>
      </c>
      <c r="B1982" s="1" t="s">
        <v>6952</v>
      </c>
      <c r="C1982" s="3">
        <v>0</v>
      </c>
      <c r="D1982" s="3" t="s">
        <v>6051</v>
      </c>
      <c r="E1982" s="3" t="s">
        <v>6471</v>
      </c>
      <c r="F1982" s="3">
        <v>3</v>
      </c>
      <c r="G1982" s="1" t="s">
        <v>6053</v>
      </c>
      <c r="H1982" s="1" t="s">
        <v>6063</v>
      </c>
    </row>
    <row r="1983" spans="1:8" ht="15.75" customHeight="1" thickBot="1" x14ac:dyDescent="0.3">
      <c r="A1983" s="1" t="s">
        <v>2240</v>
      </c>
      <c r="B1983" s="1" t="s">
        <v>7952</v>
      </c>
      <c r="C1983" s="3">
        <v>0</v>
      </c>
      <c r="D1983" s="3" t="s">
        <v>7338</v>
      </c>
      <c r="E1983" s="3" t="s">
        <v>6496</v>
      </c>
      <c r="F1983" s="3">
        <v>1</v>
      </c>
      <c r="G1983" s="1" t="s">
        <v>6130</v>
      </c>
      <c r="H1983" s="1" t="s">
        <v>6167</v>
      </c>
    </row>
    <row r="1984" spans="1:8" ht="15.75" customHeight="1" thickBot="1" x14ac:dyDescent="0.3">
      <c r="A1984" s="1" t="s">
        <v>2238</v>
      </c>
      <c r="B1984" s="1" t="s">
        <v>6267</v>
      </c>
      <c r="C1984" s="3">
        <v>0.1</v>
      </c>
      <c r="D1984" s="3" t="s">
        <v>8019</v>
      </c>
      <c r="E1984" s="3" t="s">
        <v>6660</v>
      </c>
      <c r="F1984" s="3">
        <v>6</v>
      </c>
      <c r="G1984" s="1" t="s">
        <v>6058</v>
      </c>
      <c r="H1984" s="1" t="s">
        <v>6059</v>
      </c>
    </row>
    <row r="1985" spans="1:8" ht="15.75" customHeight="1" thickBot="1" x14ac:dyDescent="0.3">
      <c r="A1985" s="1" t="s">
        <v>2238</v>
      </c>
      <c r="B1985" s="1" t="s">
        <v>8020</v>
      </c>
      <c r="C1985" s="3">
        <v>0</v>
      </c>
      <c r="D1985" s="3" t="s">
        <v>6118</v>
      </c>
      <c r="E1985" s="3" t="s">
        <v>6156</v>
      </c>
      <c r="F1985" s="3">
        <v>3</v>
      </c>
      <c r="G1985" s="1" t="s">
        <v>6053</v>
      </c>
      <c r="H1985" s="1" t="s">
        <v>6063</v>
      </c>
    </row>
    <row r="1986" spans="1:8" ht="15.75" customHeight="1" thickBot="1" x14ac:dyDescent="0.3">
      <c r="A1986" s="1" t="s">
        <v>2231</v>
      </c>
      <c r="B1986" s="1" t="s">
        <v>8021</v>
      </c>
      <c r="C1986" s="3">
        <v>0</v>
      </c>
      <c r="D1986" s="3" t="s">
        <v>6858</v>
      </c>
      <c r="E1986" s="3" t="s">
        <v>6078</v>
      </c>
      <c r="F1986" s="3">
        <v>4</v>
      </c>
      <c r="G1986" s="1" t="s">
        <v>6053</v>
      </c>
      <c r="H1986" s="1" t="s">
        <v>6163</v>
      </c>
    </row>
    <row r="1987" spans="1:8" ht="15.75" customHeight="1" thickBot="1" x14ac:dyDescent="0.3">
      <c r="A1987" s="1" t="s">
        <v>2231</v>
      </c>
      <c r="B1987" s="1" t="s">
        <v>7900</v>
      </c>
      <c r="C1987" s="3">
        <v>0.15</v>
      </c>
      <c r="D1987" s="3" t="s">
        <v>6593</v>
      </c>
      <c r="E1987" s="3" t="s">
        <v>6509</v>
      </c>
      <c r="F1987" s="3">
        <v>3</v>
      </c>
      <c r="G1987" s="1" t="s">
        <v>6130</v>
      </c>
      <c r="H1987" s="1" t="s">
        <v>6131</v>
      </c>
    </row>
    <row r="1988" spans="1:8" ht="15.75" customHeight="1" thickBot="1" x14ac:dyDescent="0.3">
      <c r="A1988" s="1" t="s">
        <v>2234</v>
      </c>
      <c r="B1988" s="1" t="s">
        <v>6735</v>
      </c>
      <c r="C1988" s="3">
        <v>0</v>
      </c>
      <c r="D1988" s="3" t="s">
        <v>6390</v>
      </c>
      <c r="E1988" s="3" t="s">
        <v>6222</v>
      </c>
      <c r="F1988" s="3">
        <v>2</v>
      </c>
      <c r="G1988" s="1" t="s">
        <v>6053</v>
      </c>
      <c r="H1988" s="1" t="s">
        <v>6063</v>
      </c>
    </row>
    <row r="1989" spans="1:8" ht="15.75" customHeight="1" thickBot="1" x14ac:dyDescent="0.3">
      <c r="A1989" s="1" t="s">
        <v>2242</v>
      </c>
      <c r="B1989" s="1" t="s">
        <v>7249</v>
      </c>
      <c r="C1989" s="3">
        <v>0.1</v>
      </c>
      <c r="D1989" s="3" t="s">
        <v>6118</v>
      </c>
      <c r="E1989" s="3" t="s">
        <v>6222</v>
      </c>
      <c r="F1989" s="3">
        <v>2</v>
      </c>
      <c r="G1989" s="1" t="s">
        <v>6053</v>
      </c>
      <c r="H1989" s="1" t="s">
        <v>6070</v>
      </c>
    </row>
    <row r="1990" spans="1:8" ht="15.75" customHeight="1" thickBot="1" x14ac:dyDescent="0.3">
      <c r="A1990" s="1" t="s">
        <v>2246</v>
      </c>
      <c r="B1990" s="1" t="s">
        <v>8022</v>
      </c>
      <c r="C1990" s="3">
        <v>0</v>
      </c>
      <c r="D1990" s="3" t="s">
        <v>6198</v>
      </c>
      <c r="E1990" s="3" t="s">
        <v>6222</v>
      </c>
      <c r="F1990" s="3">
        <v>4</v>
      </c>
      <c r="G1990" s="1" t="s">
        <v>6053</v>
      </c>
      <c r="H1990" s="1" t="s">
        <v>6082</v>
      </c>
    </row>
    <row r="1991" spans="1:8" ht="15.75" customHeight="1" thickBot="1" x14ac:dyDescent="0.3">
      <c r="A1991" s="1" t="s">
        <v>2246</v>
      </c>
      <c r="B1991" s="1" t="s">
        <v>6596</v>
      </c>
      <c r="C1991" s="3">
        <v>0.1</v>
      </c>
      <c r="D1991" s="3" t="s">
        <v>6302</v>
      </c>
      <c r="E1991" s="3" t="s">
        <v>6156</v>
      </c>
      <c r="F1991" s="3">
        <v>1</v>
      </c>
      <c r="G1991" s="1" t="s">
        <v>6053</v>
      </c>
      <c r="H1991" s="1" t="s">
        <v>6070</v>
      </c>
    </row>
    <row r="1992" spans="1:8" ht="15.75" customHeight="1" thickBot="1" x14ac:dyDescent="0.3">
      <c r="A1992" s="1" t="s">
        <v>2244</v>
      </c>
      <c r="B1992" s="1" t="s">
        <v>8023</v>
      </c>
      <c r="C1992" s="3">
        <v>0.1</v>
      </c>
      <c r="D1992" s="3" t="s">
        <v>7262</v>
      </c>
      <c r="E1992" s="3" t="s">
        <v>6214</v>
      </c>
      <c r="F1992" s="3">
        <v>2</v>
      </c>
      <c r="G1992" s="1" t="s">
        <v>6058</v>
      </c>
      <c r="H1992" s="1" t="s">
        <v>6095</v>
      </c>
    </row>
    <row r="1993" spans="1:8" ht="15.75" customHeight="1" thickBot="1" x14ac:dyDescent="0.3">
      <c r="A1993" s="1" t="s">
        <v>2244</v>
      </c>
      <c r="B1993" s="1" t="s">
        <v>6432</v>
      </c>
      <c r="C1993" s="3">
        <v>0</v>
      </c>
      <c r="D1993" s="3" t="s">
        <v>6245</v>
      </c>
      <c r="E1993" s="3" t="s">
        <v>6098</v>
      </c>
      <c r="F1993" s="3">
        <v>3</v>
      </c>
      <c r="G1993" s="1" t="s">
        <v>6053</v>
      </c>
      <c r="H1993" s="1" t="s">
        <v>6063</v>
      </c>
    </row>
    <row r="1994" spans="1:8" ht="15.75" customHeight="1" thickBot="1" x14ac:dyDescent="0.3">
      <c r="A1994" s="1" t="s">
        <v>2250</v>
      </c>
      <c r="B1994" s="1" t="s">
        <v>8024</v>
      </c>
      <c r="C1994" s="3">
        <v>0.1</v>
      </c>
      <c r="D1994" s="3" t="s">
        <v>7160</v>
      </c>
      <c r="E1994" s="3" t="s">
        <v>6463</v>
      </c>
      <c r="F1994" s="3">
        <v>5</v>
      </c>
      <c r="G1994" s="1" t="s">
        <v>6058</v>
      </c>
      <c r="H1994" s="1" t="s">
        <v>6095</v>
      </c>
    </row>
    <row r="1995" spans="1:8" ht="15.75" customHeight="1" thickBot="1" x14ac:dyDescent="0.3">
      <c r="A1995" s="1" t="s">
        <v>2250</v>
      </c>
      <c r="B1995" s="1" t="s">
        <v>6939</v>
      </c>
      <c r="C1995" s="3">
        <v>0</v>
      </c>
      <c r="D1995" s="3" t="s">
        <v>6108</v>
      </c>
      <c r="E1995" s="3" t="s">
        <v>6275</v>
      </c>
      <c r="F1995" s="3">
        <v>2</v>
      </c>
      <c r="G1995" s="1" t="s">
        <v>6053</v>
      </c>
      <c r="H1995" s="1" t="s">
        <v>6054</v>
      </c>
    </row>
    <row r="1996" spans="1:8" ht="15.75" customHeight="1" thickBot="1" x14ac:dyDescent="0.3">
      <c r="A1996" s="1" t="s">
        <v>2249</v>
      </c>
      <c r="B1996" s="1" t="s">
        <v>8025</v>
      </c>
      <c r="C1996" s="3">
        <v>0</v>
      </c>
      <c r="D1996" s="3" t="s">
        <v>6439</v>
      </c>
      <c r="E1996" s="3" t="s">
        <v>6062</v>
      </c>
      <c r="F1996" s="3">
        <v>6</v>
      </c>
      <c r="G1996" s="1" t="s">
        <v>6053</v>
      </c>
      <c r="H1996" s="1" t="s">
        <v>6182</v>
      </c>
    </row>
    <row r="1997" spans="1:8" ht="15.75" customHeight="1" thickBot="1" x14ac:dyDescent="0.3">
      <c r="A1997" s="1" t="s">
        <v>2252</v>
      </c>
      <c r="B1997" s="1" t="s">
        <v>8026</v>
      </c>
      <c r="C1997" s="3">
        <v>0</v>
      </c>
      <c r="D1997" s="3" t="s">
        <v>6496</v>
      </c>
      <c r="E1997" s="3" t="s">
        <v>6461</v>
      </c>
      <c r="F1997" s="3">
        <v>2</v>
      </c>
      <c r="G1997" s="1" t="s">
        <v>6053</v>
      </c>
      <c r="H1997" s="1" t="s">
        <v>6116</v>
      </c>
    </row>
    <row r="1998" spans="1:8" ht="15.75" customHeight="1" thickBot="1" x14ac:dyDescent="0.3">
      <c r="A1998" s="1" t="s">
        <v>2254</v>
      </c>
      <c r="B1998" s="1" t="s">
        <v>7340</v>
      </c>
      <c r="C1998" s="3">
        <v>0</v>
      </c>
      <c r="D1998" s="3" t="s">
        <v>6078</v>
      </c>
      <c r="E1998" s="3" t="s">
        <v>6133</v>
      </c>
      <c r="F1998" s="3">
        <v>3</v>
      </c>
      <c r="G1998" s="1" t="s">
        <v>6053</v>
      </c>
      <c r="H1998" s="1" t="s">
        <v>6182</v>
      </c>
    </row>
    <row r="1999" spans="1:8" ht="15.75" customHeight="1" thickBot="1" x14ac:dyDescent="0.3">
      <c r="A1999" s="1" t="s">
        <v>2257</v>
      </c>
      <c r="B1999" s="1" t="s">
        <v>7199</v>
      </c>
      <c r="C1999" s="3">
        <v>0</v>
      </c>
      <c r="D1999" s="3" t="s">
        <v>7315</v>
      </c>
      <c r="E1999" s="3" t="s">
        <v>6408</v>
      </c>
      <c r="F1999" s="3">
        <v>9</v>
      </c>
      <c r="G1999" s="1" t="s">
        <v>6058</v>
      </c>
      <c r="H1999" s="1" t="s">
        <v>6218</v>
      </c>
    </row>
    <row r="2000" spans="1:8" ht="15.75" customHeight="1" thickBot="1" x14ac:dyDescent="0.3">
      <c r="A2000" s="1" t="s">
        <v>2257</v>
      </c>
      <c r="B2000" s="1" t="s">
        <v>7670</v>
      </c>
      <c r="C2000" s="3">
        <v>0</v>
      </c>
      <c r="D2000" s="3" t="s">
        <v>6471</v>
      </c>
      <c r="E2000" s="3" t="s">
        <v>6115</v>
      </c>
      <c r="F2000" s="3">
        <v>2</v>
      </c>
      <c r="G2000" s="1" t="s">
        <v>6053</v>
      </c>
      <c r="H2000" s="1" t="s">
        <v>6116</v>
      </c>
    </row>
    <row r="2001" spans="1:8" ht="15.75" customHeight="1" thickBot="1" x14ac:dyDescent="0.3">
      <c r="A2001" s="1" t="s">
        <v>2257</v>
      </c>
      <c r="B2001" s="1" t="s">
        <v>6857</v>
      </c>
      <c r="C2001" s="3">
        <v>0</v>
      </c>
      <c r="D2001" s="3" t="s">
        <v>6075</v>
      </c>
      <c r="E2001" s="3" t="s">
        <v>6180</v>
      </c>
      <c r="F2001" s="3">
        <v>4</v>
      </c>
      <c r="G2001" s="1" t="s">
        <v>6053</v>
      </c>
      <c r="H2001" s="1" t="s">
        <v>6182</v>
      </c>
    </row>
    <row r="2002" spans="1:8" ht="15.75" customHeight="1" thickBot="1" x14ac:dyDescent="0.3">
      <c r="A2002" s="1" t="s">
        <v>2256</v>
      </c>
      <c r="B2002" s="1" t="s">
        <v>7987</v>
      </c>
      <c r="C2002" s="3">
        <v>0</v>
      </c>
      <c r="D2002" s="3" t="s">
        <v>6110</v>
      </c>
      <c r="E2002" s="3" t="s">
        <v>6317</v>
      </c>
      <c r="F2002" s="3">
        <v>2</v>
      </c>
      <c r="G2002" s="1" t="s">
        <v>6058</v>
      </c>
      <c r="H2002" s="1" t="s">
        <v>6218</v>
      </c>
    </row>
    <row r="2003" spans="1:8" ht="15.75" customHeight="1" thickBot="1" x14ac:dyDescent="0.3">
      <c r="A2003" s="1" t="s">
        <v>2259</v>
      </c>
      <c r="B2003" s="1" t="s">
        <v>7794</v>
      </c>
      <c r="C2003" s="3">
        <v>0</v>
      </c>
      <c r="D2003" s="3" t="s">
        <v>6479</v>
      </c>
      <c r="E2003" s="3" t="s">
        <v>6177</v>
      </c>
      <c r="F2003" s="3">
        <v>3</v>
      </c>
      <c r="G2003" s="1" t="s">
        <v>6053</v>
      </c>
      <c r="H2003" s="1" t="s">
        <v>6063</v>
      </c>
    </row>
    <row r="2004" spans="1:8" ht="15.75" customHeight="1" thickBot="1" x14ac:dyDescent="0.3">
      <c r="A2004" s="1" t="s">
        <v>2261</v>
      </c>
      <c r="B2004" s="1" t="s">
        <v>7492</v>
      </c>
      <c r="C2004" s="3">
        <v>0</v>
      </c>
      <c r="D2004" s="3" t="s">
        <v>6184</v>
      </c>
      <c r="E2004" s="3" t="s">
        <v>6161</v>
      </c>
      <c r="F2004" s="3">
        <v>7</v>
      </c>
      <c r="G2004" s="1" t="s">
        <v>6053</v>
      </c>
      <c r="H2004" s="1" t="s">
        <v>6082</v>
      </c>
    </row>
    <row r="2005" spans="1:8" ht="15.75" customHeight="1" thickBot="1" x14ac:dyDescent="0.3">
      <c r="A2005" s="1" t="s">
        <v>2261</v>
      </c>
      <c r="B2005" s="1" t="s">
        <v>6287</v>
      </c>
      <c r="C2005" s="3">
        <v>0</v>
      </c>
      <c r="D2005" s="3" t="s">
        <v>6062</v>
      </c>
      <c r="E2005" s="3" t="s">
        <v>6115</v>
      </c>
      <c r="F2005" s="3">
        <v>2</v>
      </c>
      <c r="G2005" s="1" t="s">
        <v>6053</v>
      </c>
      <c r="H2005" s="1" t="s">
        <v>6112</v>
      </c>
    </row>
    <row r="2006" spans="1:8" ht="15.75" customHeight="1" thickBot="1" x14ac:dyDescent="0.3">
      <c r="A2006" s="1" t="s">
        <v>2263</v>
      </c>
      <c r="B2006" s="1" t="s">
        <v>6967</v>
      </c>
      <c r="C2006" s="3">
        <v>0.1</v>
      </c>
      <c r="D2006" s="3" t="s">
        <v>6396</v>
      </c>
      <c r="E2006" s="3" t="s">
        <v>6081</v>
      </c>
      <c r="F2006" s="3">
        <v>5</v>
      </c>
      <c r="G2006" s="1" t="s">
        <v>6053</v>
      </c>
      <c r="H2006" s="1" t="s">
        <v>6112</v>
      </c>
    </row>
    <row r="2007" spans="1:8" ht="15.75" customHeight="1" thickBot="1" x14ac:dyDescent="0.3">
      <c r="A2007" s="1" t="s">
        <v>2264</v>
      </c>
      <c r="B2007" s="1" t="s">
        <v>8027</v>
      </c>
      <c r="C2007" s="3">
        <v>0</v>
      </c>
      <c r="D2007" s="3" t="s">
        <v>8028</v>
      </c>
      <c r="E2007" s="3" t="s">
        <v>7067</v>
      </c>
      <c r="F2007" s="3">
        <v>3</v>
      </c>
      <c r="G2007" s="1" t="s">
        <v>6130</v>
      </c>
      <c r="H2007" s="1" t="s">
        <v>6153</v>
      </c>
    </row>
    <row r="2008" spans="1:8" ht="15.75" customHeight="1" thickBot="1" x14ac:dyDescent="0.3">
      <c r="A2008" s="1" t="s">
        <v>2265</v>
      </c>
      <c r="B2008" s="1" t="s">
        <v>7669</v>
      </c>
      <c r="C2008" s="3">
        <v>0</v>
      </c>
      <c r="D2008" s="3" t="s">
        <v>6498</v>
      </c>
      <c r="E2008" s="3" t="s">
        <v>6502</v>
      </c>
      <c r="F2008" s="3">
        <v>2</v>
      </c>
      <c r="G2008" s="1" t="s">
        <v>6053</v>
      </c>
      <c r="H2008" s="1" t="s">
        <v>6182</v>
      </c>
    </row>
    <row r="2009" spans="1:8" ht="15.75" customHeight="1" thickBot="1" x14ac:dyDescent="0.3">
      <c r="A2009" s="1" t="s">
        <v>2265</v>
      </c>
      <c r="B2009" s="1" t="s">
        <v>7010</v>
      </c>
      <c r="C2009" s="3">
        <v>0</v>
      </c>
      <c r="D2009" s="3" t="s">
        <v>6351</v>
      </c>
      <c r="E2009" s="3" t="s">
        <v>6214</v>
      </c>
      <c r="F2009" s="3">
        <v>2</v>
      </c>
      <c r="G2009" s="1" t="s">
        <v>6053</v>
      </c>
      <c r="H2009" s="1" t="s">
        <v>6070</v>
      </c>
    </row>
    <row r="2010" spans="1:8" ht="15.75" customHeight="1" thickBot="1" x14ac:dyDescent="0.3">
      <c r="A2010" s="1" t="s">
        <v>2274</v>
      </c>
      <c r="B2010" s="1" t="s">
        <v>6745</v>
      </c>
      <c r="C2010" s="3">
        <v>0.4</v>
      </c>
      <c r="D2010" s="3" t="s">
        <v>6724</v>
      </c>
      <c r="E2010" s="3" t="s">
        <v>7867</v>
      </c>
      <c r="F2010" s="3">
        <v>6</v>
      </c>
      <c r="G2010" s="1" t="s">
        <v>6053</v>
      </c>
      <c r="H2010" s="1" t="s">
        <v>6070</v>
      </c>
    </row>
    <row r="2011" spans="1:8" ht="15.75" customHeight="1" thickBot="1" x14ac:dyDescent="0.3">
      <c r="A2011" s="1" t="s">
        <v>2272</v>
      </c>
      <c r="B2011" s="1" t="s">
        <v>8029</v>
      </c>
      <c r="C2011" s="3">
        <v>0</v>
      </c>
      <c r="D2011" s="3" t="s">
        <v>6225</v>
      </c>
      <c r="E2011" s="3" t="s">
        <v>6223</v>
      </c>
      <c r="F2011" s="3">
        <v>3</v>
      </c>
      <c r="G2011" s="1" t="s">
        <v>6053</v>
      </c>
      <c r="H2011" s="1" t="s">
        <v>6063</v>
      </c>
    </row>
    <row r="2012" spans="1:8" ht="15.75" customHeight="1" thickBot="1" x14ac:dyDescent="0.3">
      <c r="A2012" s="1" t="s">
        <v>2269</v>
      </c>
      <c r="B2012" s="1" t="s">
        <v>6990</v>
      </c>
      <c r="C2012" s="3">
        <v>0.1</v>
      </c>
      <c r="D2012" s="3" t="s">
        <v>6848</v>
      </c>
      <c r="E2012" s="3" t="s">
        <v>6253</v>
      </c>
      <c r="F2012" s="3">
        <v>3</v>
      </c>
      <c r="G2012" s="1" t="s">
        <v>6053</v>
      </c>
      <c r="H2012" s="1" t="s">
        <v>6070</v>
      </c>
    </row>
    <row r="2013" spans="1:8" ht="15.75" customHeight="1" thickBot="1" x14ac:dyDescent="0.3">
      <c r="A2013" s="1" t="s">
        <v>2266</v>
      </c>
      <c r="B2013" s="1" t="s">
        <v>6575</v>
      </c>
      <c r="C2013" s="3">
        <v>0</v>
      </c>
      <c r="D2013" s="3" t="s">
        <v>6107</v>
      </c>
      <c r="E2013" s="3" t="s">
        <v>6502</v>
      </c>
      <c r="F2013" s="3">
        <v>4</v>
      </c>
      <c r="G2013" s="1" t="s">
        <v>6053</v>
      </c>
      <c r="H2013" s="1" t="s">
        <v>6063</v>
      </c>
    </row>
    <row r="2014" spans="1:8" ht="15.75" customHeight="1" thickBot="1" x14ac:dyDescent="0.3">
      <c r="A2014" s="1" t="s">
        <v>2266</v>
      </c>
      <c r="B2014" s="1" t="s">
        <v>6654</v>
      </c>
      <c r="C2014" s="3">
        <v>0</v>
      </c>
      <c r="D2014" s="3" t="s">
        <v>6280</v>
      </c>
      <c r="E2014" s="3" t="s">
        <v>6126</v>
      </c>
      <c r="F2014" s="3">
        <v>3</v>
      </c>
      <c r="G2014" s="1" t="s">
        <v>6053</v>
      </c>
      <c r="H2014" s="1" t="s">
        <v>6063</v>
      </c>
    </row>
    <row r="2015" spans="1:8" ht="15.75" customHeight="1" thickBot="1" x14ac:dyDescent="0.3">
      <c r="A2015" s="1" t="s">
        <v>2266</v>
      </c>
      <c r="B2015" s="1" t="s">
        <v>8029</v>
      </c>
      <c r="C2015" s="3">
        <v>0</v>
      </c>
      <c r="D2015" s="3" t="s">
        <v>6266</v>
      </c>
      <c r="E2015" s="3" t="s">
        <v>6133</v>
      </c>
      <c r="F2015" s="3">
        <v>6</v>
      </c>
      <c r="G2015" s="1" t="s">
        <v>6053</v>
      </c>
      <c r="H2015" s="1" t="s">
        <v>6063</v>
      </c>
    </row>
    <row r="2016" spans="1:8" ht="15.75" customHeight="1" thickBot="1" x14ac:dyDescent="0.3">
      <c r="A2016" s="1" t="s">
        <v>2266</v>
      </c>
      <c r="B2016" s="1" t="s">
        <v>8030</v>
      </c>
      <c r="C2016" s="3">
        <v>0</v>
      </c>
      <c r="D2016" s="3" t="s">
        <v>8031</v>
      </c>
      <c r="E2016" s="3" t="s">
        <v>6422</v>
      </c>
      <c r="F2016" s="3">
        <v>5</v>
      </c>
      <c r="G2016" s="1" t="s">
        <v>6130</v>
      </c>
      <c r="H2016" s="1" t="s">
        <v>6167</v>
      </c>
    </row>
    <row r="2017" spans="1:8" ht="15.75" customHeight="1" thickBot="1" x14ac:dyDescent="0.3">
      <c r="A2017" s="1" t="s">
        <v>2276</v>
      </c>
      <c r="B2017" s="1" t="s">
        <v>6757</v>
      </c>
      <c r="C2017" s="3">
        <v>0</v>
      </c>
      <c r="D2017" s="3" t="s">
        <v>6104</v>
      </c>
      <c r="E2017" s="3" t="s">
        <v>6081</v>
      </c>
      <c r="F2017" s="3">
        <v>2</v>
      </c>
      <c r="G2017" s="1" t="s">
        <v>6053</v>
      </c>
      <c r="H2017" s="1" t="s">
        <v>6163</v>
      </c>
    </row>
    <row r="2018" spans="1:8" ht="15.75" customHeight="1" thickBot="1" x14ac:dyDescent="0.3">
      <c r="A2018" s="1" t="s">
        <v>2277</v>
      </c>
      <c r="B2018" s="1" t="s">
        <v>7868</v>
      </c>
      <c r="C2018" s="3">
        <v>0.5</v>
      </c>
      <c r="D2018" s="3" t="s">
        <v>6617</v>
      </c>
      <c r="E2018" s="3" t="s">
        <v>8032</v>
      </c>
      <c r="F2018" s="3">
        <v>6</v>
      </c>
      <c r="G2018" s="1" t="s">
        <v>6058</v>
      </c>
      <c r="H2018" s="1" t="s">
        <v>6095</v>
      </c>
    </row>
    <row r="2019" spans="1:8" ht="15.75" customHeight="1" thickBot="1" x14ac:dyDescent="0.3">
      <c r="A2019" s="1" t="s">
        <v>2277</v>
      </c>
      <c r="B2019" s="1" t="s">
        <v>7935</v>
      </c>
      <c r="C2019" s="3">
        <v>0.5</v>
      </c>
      <c r="D2019" s="3" t="s">
        <v>6193</v>
      </c>
      <c r="E2019" s="3" t="s">
        <v>6119</v>
      </c>
      <c r="F2019" s="3">
        <v>2</v>
      </c>
      <c r="G2019" s="1" t="s">
        <v>6053</v>
      </c>
      <c r="H2019" s="1" t="s">
        <v>6082</v>
      </c>
    </row>
    <row r="2020" spans="1:8" ht="15.75" customHeight="1" thickBot="1" x14ac:dyDescent="0.3">
      <c r="A2020" s="1" t="s">
        <v>2277</v>
      </c>
      <c r="B2020" s="1" t="s">
        <v>7720</v>
      </c>
      <c r="C2020" s="3">
        <v>0.5</v>
      </c>
      <c r="D2020" s="3" t="s">
        <v>6180</v>
      </c>
      <c r="E2020" s="3" t="s">
        <v>6364</v>
      </c>
      <c r="F2020" s="3">
        <v>1</v>
      </c>
      <c r="G2020" s="1" t="s">
        <v>6053</v>
      </c>
      <c r="H2020" s="1" t="s">
        <v>6054</v>
      </c>
    </row>
    <row r="2021" spans="1:8" ht="15.75" customHeight="1" thickBot="1" x14ac:dyDescent="0.3">
      <c r="A2021" s="1" t="s">
        <v>2277</v>
      </c>
      <c r="B2021" s="1" t="s">
        <v>6050</v>
      </c>
      <c r="C2021" s="3">
        <v>0.5</v>
      </c>
      <c r="D2021" s="3" t="s">
        <v>6307</v>
      </c>
      <c r="E2021" s="3" t="s">
        <v>8033</v>
      </c>
      <c r="F2021" s="3">
        <v>4</v>
      </c>
      <c r="G2021" s="1" t="s">
        <v>6053</v>
      </c>
      <c r="H2021" s="1" t="s">
        <v>6054</v>
      </c>
    </row>
    <row r="2022" spans="1:8" ht="15.75" customHeight="1" thickBot="1" x14ac:dyDescent="0.3">
      <c r="A2022" s="1" t="s">
        <v>2277</v>
      </c>
      <c r="B2022" s="1" t="s">
        <v>8034</v>
      </c>
      <c r="C2022" s="3">
        <v>0.5</v>
      </c>
      <c r="D2022" s="3" t="s">
        <v>6155</v>
      </c>
      <c r="E2022" s="3" t="s">
        <v>8035</v>
      </c>
      <c r="F2022" s="3">
        <v>4</v>
      </c>
      <c r="G2022" s="1" t="s">
        <v>6130</v>
      </c>
      <c r="H2022" s="1" t="s">
        <v>6153</v>
      </c>
    </row>
    <row r="2023" spans="1:8" ht="15.75" customHeight="1" thickBot="1" x14ac:dyDescent="0.3">
      <c r="A2023" s="1" t="s">
        <v>2278</v>
      </c>
      <c r="B2023" s="1" t="s">
        <v>6763</v>
      </c>
      <c r="C2023" s="3">
        <v>0.1</v>
      </c>
      <c r="D2023" s="3" t="s">
        <v>7478</v>
      </c>
      <c r="E2023" s="3" t="s">
        <v>6098</v>
      </c>
      <c r="F2023" s="3">
        <v>2</v>
      </c>
      <c r="G2023" s="1" t="s">
        <v>6058</v>
      </c>
      <c r="H2023" s="1" t="s">
        <v>6059</v>
      </c>
    </row>
    <row r="2024" spans="1:8" ht="15.75" customHeight="1" thickBot="1" x14ac:dyDescent="0.3">
      <c r="A2024" s="1" t="s">
        <v>2281</v>
      </c>
      <c r="B2024" s="1" t="s">
        <v>6550</v>
      </c>
      <c r="C2024" s="3">
        <v>0</v>
      </c>
      <c r="D2024" s="3" t="s">
        <v>6557</v>
      </c>
      <c r="E2024" s="3" t="s">
        <v>6068</v>
      </c>
      <c r="F2024" s="3">
        <v>4</v>
      </c>
      <c r="G2024" s="1" t="s">
        <v>6053</v>
      </c>
      <c r="H2024" s="1" t="s">
        <v>6063</v>
      </c>
    </row>
    <row r="2025" spans="1:8" ht="15.75" customHeight="1" thickBot="1" x14ac:dyDescent="0.3">
      <c r="A2025" s="1" t="s">
        <v>2282</v>
      </c>
      <c r="B2025" s="1" t="s">
        <v>6952</v>
      </c>
      <c r="C2025" s="3">
        <v>0</v>
      </c>
      <c r="D2025" s="3" t="s">
        <v>6363</v>
      </c>
      <c r="E2025" s="3" t="s">
        <v>6166</v>
      </c>
      <c r="F2025" s="3">
        <v>2</v>
      </c>
      <c r="G2025" s="1" t="s">
        <v>6053</v>
      </c>
      <c r="H2025" s="1" t="s">
        <v>6063</v>
      </c>
    </row>
    <row r="2026" spans="1:8" ht="15.75" customHeight="1" thickBot="1" x14ac:dyDescent="0.3">
      <c r="A2026" s="1" t="s">
        <v>2282</v>
      </c>
      <c r="B2026" s="1" t="s">
        <v>6309</v>
      </c>
      <c r="C2026" s="3">
        <v>0</v>
      </c>
      <c r="D2026" s="3" t="s">
        <v>8036</v>
      </c>
      <c r="E2026" s="3" t="s">
        <v>6480</v>
      </c>
      <c r="F2026" s="3">
        <v>3</v>
      </c>
      <c r="G2026" s="1" t="s">
        <v>6053</v>
      </c>
      <c r="H2026" s="1" t="s">
        <v>6070</v>
      </c>
    </row>
    <row r="2027" spans="1:8" ht="15.75" customHeight="1" thickBot="1" x14ac:dyDescent="0.3">
      <c r="A2027" s="1" t="s">
        <v>2279</v>
      </c>
      <c r="B2027" s="1" t="s">
        <v>7797</v>
      </c>
      <c r="C2027" s="3">
        <v>0.1</v>
      </c>
      <c r="D2027" s="3" t="s">
        <v>6673</v>
      </c>
      <c r="E2027" s="3" t="s">
        <v>6471</v>
      </c>
      <c r="F2027" s="3">
        <v>2</v>
      </c>
      <c r="G2027" s="1" t="s">
        <v>6053</v>
      </c>
      <c r="H2027" s="1" t="s">
        <v>6070</v>
      </c>
    </row>
    <row r="2028" spans="1:8" ht="15.75" customHeight="1" thickBot="1" x14ac:dyDescent="0.3">
      <c r="A2028" s="1" t="s">
        <v>2284</v>
      </c>
      <c r="B2028" s="1" t="s">
        <v>6902</v>
      </c>
      <c r="C2028" s="3">
        <v>0.5</v>
      </c>
      <c r="D2028" s="3" t="s">
        <v>7612</v>
      </c>
      <c r="E2028" s="3" t="s">
        <v>8037</v>
      </c>
      <c r="F2028" s="3">
        <v>5</v>
      </c>
      <c r="G2028" s="1" t="s">
        <v>6130</v>
      </c>
      <c r="H2028" s="1" t="s">
        <v>6153</v>
      </c>
    </row>
    <row r="2029" spans="1:8" ht="15.75" customHeight="1" thickBot="1" x14ac:dyDescent="0.3">
      <c r="A2029" s="1" t="s">
        <v>2288</v>
      </c>
      <c r="B2029" s="1" t="s">
        <v>6863</v>
      </c>
      <c r="C2029" s="3">
        <v>0.5</v>
      </c>
      <c r="D2029" s="3" t="s">
        <v>8038</v>
      </c>
      <c r="E2029" s="3" t="s">
        <v>6707</v>
      </c>
      <c r="F2029" s="3">
        <v>4</v>
      </c>
      <c r="G2029" s="1" t="s">
        <v>6058</v>
      </c>
      <c r="H2029" s="1" t="s">
        <v>6095</v>
      </c>
    </row>
    <row r="2030" spans="1:8" ht="15.75" customHeight="1" thickBot="1" x14ac:dyDescent="0.3">
      <c r="A2030" s="1" t="s">
        <v>2288</v>
      </c>
      <c r="B2030" s="1" t="s">
        <v>7594</v>
      </c>
      <c r="C2030" s="3">
        <v>0.5</v>
      </c>
      <c r="D2030" s="3" t="s">
        <v>6376</v>
      </c>
      <c r="E2030" s="3" t="s">
        <v>6174</v>
      </c>
      <c r="F2030" s="3">
        <v>7</v>
      </c>
      <c r="G2030" s="1" t="s">
        <v>6053</v>
      </c>
      <c r="H2030" s="1" t="s">
        <v>6116</v>
      </c>
    </row>
    <row r="2031" spans="1:8" ht="15.75" customHeight="1" thickBot="1" x14ac:dyDescent="0.3">
      <c r="A2031" s="1" t="s">
        <v>2290</v>
      </c>
      <c r="B2031" s="1" t="s">
        <v>6642</v>
      </c>
      <c r="C2031" s="3">
        <v>0</v>
      </c>
      <c r="D2031" s="3" t="s">
        <v>6062</v>
      </c>
      <c r="E2031" s="3" t="s">
        <v>6111</v>
      </c>
      <c r="F2031" s="3">
        <v>2</v>
      </c>
      <c r="G2031" s="1" t="s">
        <v>6053</v>
      </c>
      <c r="H2031" s="1" t="s">
        <v>6070</v>
      </c>
    </row>
    <row r="2032" spans="1:8" ht="15.75" customHeight="1" thickBot="1" x14ac:dyDescent="0.3">
      <c r="A2032" s="1" t="s">
        <v>2295</v>
      </c>
      <c r="B2032" s="1" t="s">
        <v>8039</v>
      </c>
      <c r="C2032" s="3">
        <v>0.6</v>
      </c>
      <c r="D2032" s="3" t="s">
        <v>6949</v>
      </c>
      <c r="E2032" s="3" t="s">
        <v>8040</v>
      </c>
      <c r="F2032" s="3">
        <v>5</v>
      </c>
      <c r="G2032" s="1" t="s">
        <v>6058</v>
      </c>
      <c r="H2032" s="1" t="s">
        <v>6095</v>
      </c>
    </row>
    <row r="2033" spans="1:8" ht="15.75" customHeight="1" thickBot="1" x14ac:dyDescent="0.3">
      <c r="A2033" s="1" t="s">
        <v>2292</v>
      </c>
      <c r="B2033" s="1" t="s">
        <v>7174</v>
      </c>
      <c r="C2033" s="3">
        <v>0.1</v>
      </c>
      <c r="D2033" s="3" t="s">
        <v>6915</v>
      </c>
      <c r="E2033" s="3" t="s">
        <v>6381</v>
      </c>
      <c r="F2033" s="3">
        <v>4</v>
      </c>
      <c r="G2033" s="1" t="s">
        <v>6053</v>
      </c>
      <c r="H2033" s="1" t="s">
        <v>6070</v>
      </c>
    </row>
    <row r="2034" spans="1:8" ht="15.75" customHeight="1" thickBot="1" x14ac:dyDescent="0.3">
      <c r="A2034" s="1" t="s">
        <v>2295</v>
      </c>
      <c r="B2034" s="1" t="s">
        <v>6438</v>
      </c>
      <c r="C2034" s="3">
        <v>0.4</v>
      </c>
      <c r="D2034" s="3" t="s">
        <v>6648</v>
      </c>
      <c r="E2034" s="3" t="s">
        <v>6180</v>
      </c>
      <c r="F2034" s="3">
        <v>2</v>
      </c>
      <c r="G2034" s="1" t="s">
        <v>6053</v>
      </c>
      <c r="H2034" s="1" t="s">
        <v>6070</v>
      </c>
    </row>
    <row r="2035" spans="1:8" ht="15.75" customHeight="1" thickBot="1" x14ac:dyDescent="0.3">
      <c r="A2035" s="1" t="s">
        <v>2295</v>
      </c>
      <c r="B2035" s="1" t="s">
        <v>6926</v>
      </c>
      <c r="C2035" s="3">
        <v>0.4</v>
      </c>
      <c r="D2035" s="3" t="s">
        <v>6396</v>
      </c>
      <c r="E2035" s="3" t="s">
        <v>6119</v>
      </c>
      <c r="F2035" s="3">
        <v>1</v>
      </c>
      <c r="G2035" s="1" t="s">
        <v>6053</v>
      </c>
      <c r="H2035" s="1" t="s">
        <v>6070</v>
      </c>
    </row>
    <row r="2036" spans="1:8" ht="15.75" customHeight="1" thickBot="1" x14ac:dyDescent="0.3">
      <c r="A2036" s="1" t="s">
        <v>2292</v>
      </c>
      <c r="B2036" s="1" t="s">
        <v>8041</v>
      </c>
      <c r="C2036" s="3">
        <v>0</v>
      </c>
      <c r="D2036" s="3" t="s">
        <v>7233</v>
      </c>
      <c r="E2036" s="3" t="s">
        <v>6471</v>
      </c>
      <c r="F2036" s="3">
        <v>1</v>
      </c>
      <c r="G2036" s="1" t="s">
        <v>6130</v>
      </c>
      <c r="H2036" s="1" t="s">
        <v>6167</v>
      </c>
    </row>
    <row r="2037" spans="1:8" ht="15.75" customHeight="1" thickBot="1" x14ac:dyDescent="0.3">
      <c r="A2037" s="1" t="s">
        <v>2296</v>
      </c>
      <c r="B2037" s="1" t="s">
        <v>6282</v>
      </c>
      <c r="C2037" s="3">
        <v>0</v>
      </c>
      <c r="D2037" s="3" t="s">
        <v>6492</v>
      </c>
      <c r="E2037" s="3" t="s">
        <v>6156</v>
      </c>
      <c r="F2037" s="3">
        <v>3</v>
      </c>
      <c r="G2037" s="1" t="s">
        <v>6053</v>
      </c>
      <c r="H2037" s="1" t="s">
        <v>6063</v>
      </c>
    </row>
    <row r="2038" spans="1:8" ht="15.75" customHeight="1" thickBot="1" x14ac:dyDescent="0.3">
      <c r="A2038" s="1" t="s">
        <v>2299</v>
      </c>
      <c r="B2038" s="1" t="s">
        <v>7268</v>
      </c>
      <c r="C2038" s="3">
        <v>0</v>
      </c>
      <c r="D2038" s="3" t="s">
        <v>8042</v>
      </c>
      <c r="E2038" s="3" t="s">
        <v>6177</v>
      </c>
      <c r="F2038" s="3">
        <v>7</v>
      </c>
      <c r="G2038" s="1" t="s">
        <v>6130</v>
      </c>
      <c r="H2038" s="1" t="s">
        <v>6188</v>
      </c>
    </row>
    <row r="2039" spans="1:8" ht="15.75" customHeight="1" thickBot="1" x14ac:dyDescent="0.3">
      <c r="A2039" s="1" t="s">
        <v>2299</v>
      </c>
      <c r="B2039" s="1" t="s">
        <v>6934</v>
      </c>
      <c r="C2039" s="3">
        <v>0.15</v>
      </c>
      <c r="D2039" s="3" t="s">
        <v>6924</v>
      </c>
      <c r="E2039" s="3" t="s">
        <v>6422</v>
      </c>
      <c r="F2039" s="3">
        <v>6</v>
      </c>
      <c r="G2039" s="1" t="s">
        <v>6130</v>
      </c>
      <c r="H2039" s="1" t="s">
        <v>6153</v>
      </c>
    </row>
    <row r="2040" spans="1:8" ht="15.75" customHeight="1" thickBot="1" x14ac:dyDescent="0.3">
      <c r="A2040" s="1" t="s">
        <v>2301</v>
      </c>
      <c r="B2040" s="1" t="s">
        <v>6846</v>
      </c>
      <c r="C2040" s="3">
        <v>0</v>
      </c>
      <c r="D2040" s="3" t="s">
        <v>6498</v>
      </c>
      <c r="E2040" s="3" t="s">
        <v>6111</v>
      </c>
      <c r="F2040" s="3">
        <v>7</v>
      </c>
      <c r="G2040" s="1" t="s">
        <v>6053</v>
      </c>
      <c r="H2040" s="1" t="s">
        <v>6116</v>
      </c>
    </row>
    <row r="2041" spans="1:8" ht="15.75" customHeight="1" thickBot="1" x14ac:dyDescent="0.3">
      <c r="A2041" s="1" t="s">
        <v>2301</v>
      </c>
      <c r="B2041" s="1" t="s">
        <v>8043</v>
      </c>
      <c r="C2041" s="3">
        <v>0</v>
      </c>
      <c r="D2041" s="3" t="s">
        <v>6201</v>
      </c>
      <c r="E2041" s="3" t="s">
        <v>6272</v>
      </c>
      <c r="F2041" s="3">
        <v>9</v>
      </c>
      <c r="G2041" s="1" t="s">
        <v>6053</v>
      </c>
      <c r="H2041" s="1" t="s">
        <v>6112</v>
      </c>
    </row>
    <row r="2042" spans="1:8" ht="15.75" customHeight="1" thickBot="1" x14ac:dyDescent="0.3">
      <c r="A2042" s="1" t="s">
        <v>2301</v>
      </c>
      <c r="B2042" s="1" t="s">
        <v>6067</v>
      </c>
      <c r="C2042" s="3">
        <v>0.1</v>
      </c>
      <c r="D2042" s="3" t="s">
        <v>7011</v>
      </c>
      <c r="E2042" s="3" t="s">
        <v>6161</v>
      </c>
      <c r="F2042" s="3">
        <v>4</v>
      </c>
      <c r="G2042" s="1" t="s">
        <v>6053</v>
      </c>
      <c r="H2042" s="1" t="s">
        <v>6070</v>
      </c>
    </row>
    <row r="2043" spans="1:8" ht="15.75" customHeight="1" thickBot="1" x14ac:dyDescent="0.3">
      <c r="A2043" s="1" t="s">
        <v>2301</v>
      </c>
      <c r="B2043" s="1" t="s">
        <v>7356</v>
      </c>
      <c r="C2043" s="3">
        <v>0.1</v>
      </c>
      <c r="D2043" s="3" t="s">
        <v>7154</v>
      </c>
      <c r="E2043" s="3" t="s">
        <v>6225</v>
      </c>
      <c r="F2043" s="3">
        <v>3</v>
      </c>
      <c r="G2043" s="1" t="s">
        <v>6053</v>
      </c>
      <c r="H2043" s="1" t="s">
        <v>6070</v>
      </c>
    </row>
    <row r="2044" spans="1:8" ht="15.75" customHeight="1" thickBot="1" x14ac:dyDescent="0.3">
      <c r="A2044" s="1" t="s">
        <v>2301</v>
      </c>
      <c r="B2044" s="1" t="s">
        <v>6255</v>
      </c>
      <c r="C2044" s="3">
        <v>0</v>
      </c>
      <c r="D2044" s="3" t="s">
        <v>6860</v>
      </c>
      <c r="E2044" s="3" t="s">
        <v>6198</v>
      </c>
      <c r="F2044" s="3">
        <v>3</v>
      </c>
      <c r="G2044" s="1" t="s">
        <v>6053</v>
      </c>
      <c r="H2044" s="1" t="s">
        <v>6163</v>
      </c>
    </row>
    <row r="2045" spans="1:8" ht="15.75" customHeight="1" thickBot="1" x14ac:dyDescent="0.3">
      <c r="A2045" s="1" t="s">
        <v>2301</v>
      </c>
      <c r="B2045" s="1" t="s">
        <v>6257</v>
      </c>
      <c r="C2045" s="3">
        <v>0</v>
      </c>
      <c r="D2045" s="3" t="s">
        <v>7925</v>
      </c>
      <c r="E2045" s="3" t="s">
        <v>8044</v>
      </c>
      <c r="F2045" s="3">
        <v>9</v>
      </c>
      <c r="G2045" s="1" t="s">
        <v>6130</v>
      </c>
      <c r="H2045" s="1" t="s">
        <v>6188</v>
      </c>
    </row>
    <row r="2046" spans="1:8" ht="15.75" customHeight="1" thickBot="1" x14ac:dyDescent="0.3">
      <c r="A2046" s="1" t="s">
        <v>2300</v>
      </c>
      <c r="B2046" s="1" t="s">
        <v>6353</v>
      </c>
      <c r="C2046" s="3">
        <v>0.1</v>
      </c>
      <c r="D2046" s="3" t="s">
        <v>6502</v>
      </c>
      <c r="E2046" s="3" t="s">
        <v>6115</v>
      </c>
      <c r="F2046" s="3">
        <v>4</v>
      </c>
      <c r="G2046" s="1" t="s">
        <v>6053</v>
      </c>
      <c r="H2046" s="1" t="s">
        <v>6070</v>
      </c>
    </row>
    <row r="2047" spans="1:8" ht="15.75" customHeight="1" thickBot="1" x14ac:dyDescent="0.3">
      <c r="A2047" s="1" t="s">
        <v>2306</v>
      </c>
      <c r="B2047" s="1" t="s">
        <v>6282</v>
      </c>
      <c r="C2047" s="3">
        <v>0</v>
      </c>
      <c r="D2047" s="3" t="s">
        <v>6213</v>
      </c>
      <c r="E2047" s="3" t="s">
        <v>6275</v>
      </c>
      <c r="F2047" s="3">
        <v>1</v>
      </c>
      <c r="G2047" s="1" t="s">
        <v>6053</v>
      </c>
      <c r="H2047" s="1" t="s">
        <v>6063</v>
      </c>
    </row>
    <row r="2048" spans="1:8" ht="15.75" customHeight="1" thickBot="1" x14ac:dyDescent="0.3">
      <c r="A2048" s="1" t="s">
        <v>2306</v>
      </c>
      <c r="B2048" s="1" t="s">
        <v>6892</v>
      </c>
      <c r="C2048" s="3">
        <v>0</v>
      </c>
      <c r="D2048" s="3" t="s">
        <v>6072</v>
      </c>
      <c r="E2048" s="3" t="s">
        <v>6068</v>
      </c>
      <c r="F2048" s="3">
        <v>3</v>
      </c>
      <c r="G2048" s="1" t="s">
        <v>6053</v>
      </c>
      <c r="H2048" s="1" t="s">
        <v>6116</v>
      </c>
    </row>
    <row r="2049" spans="1:8" ht="15.75" customHeight="1" thickBot="1" x14ac:dyDescent="0.3">
      <c r="A2049" s="1" t="s">
        <v>2306</v>
      </c>
      <c r="B2049" s="1" t="s">
        <v>8045</v>
      </c>
      <c r="C2049" s="3">
        <v>0</v>
      </c>
      <c r="D2049" s="3" t="s">
        <v>6439</v>
      </c>
      <c r="E2049" s="3" t="s">
        <v>6138</v>
      </c>
      <c r="F2049" s="3">
        <v>2</v>
      </c>
      <c r="G2049" s="1" t="s">
        <v>6130</v>
      </c>
      <c r="H2049" s="1" t="s">
        <v>6188</v>
      </c>
    </row>
    <row r="2050" spans="1:8" ht="15.75" customHeight="1" thickBot="1" x14ac:dyDescent="0.3">
      <c r="A2050" s="1" t="s">
        <v>2306</v>
      </c>
      <c r="B2050" s="1" t="s">
        <v>8046</v>
      </c>
      <c r="C2050" s="3">
        <v>0</v>
      </c>
      <c r="D2050" s="3" t="s">
        <v>7685</v>
      </c>
      <c r="E2050" s="3" t="s">
        <v>6619</v>
      </c>
      <c r="F2050" s="3">
        <v>4</v>
      </c>
      <c r="G2050" s="1" t="s">
        <v>6130</v>
      </c>
      <c r="H2050" s="1" t="s">
        <v>6188</v>
      </c>
    </row>
    <row r="2051" spans="1:8" ht="15.75" customHeight="1" thickBot="1" x14ac:dyDescent="0.3">
      <c r="A2051" s="1" t="s">
        <v>2307</v>
      </c>
      <c r="B2051" s="1" t="s">
        <v>7868</v>
      </c>
      <c r="C2051" s="3">
        <v>0.5</v>
      </c>
      <c r="D2051" s="3" t="s">
        <v>6065</v>
      </c>
      <c r="E2051" s="3" t="s">
        <v>6364</v>
      </c>
      <c r="F2051" s="3">
        <v>1</v>
      </c>
      <c r="G2051" s="1" t="s">
        <v>6058</v>
      </c>
      <c r="H2051" s="1" t="s">
        <v>6095</v>
      </c>
    </row>
    <row r="2052" spans="1:8" ht="15.75" customHeight="1" thickBot="1" x14ac:dyDescent="0.3">
      <c r="A2052" s="1" t="s">
        <v>2305</v>
      </c>
      <c r="B2052" s="1" t="s">
        <v>6238</v>
      </c>
      <c r="C2052" s="3">
        <v>0.1</v>
      </c>
      <c r="D2052" s="3" t="s">
        <v>6239</v>
      </c>
      <c r="E2052" s="3" t="s">
        <v>6180</v>
      </c>
      <c r="F2052" s="3">
        <v>2</v>
      </c>
      <c r="G2052" s="1" t="s">
        <v>6053</v>
      </c>
      <c r="H2052" s="1" t="s">
        <v>6070</v>
      </c>
    </row>
    <row r="2053" spans="1:8" ht="15.75" customHeight="1" thickBot="1" x14ac:dyDescent="0.3">
      <c r="A2053" s="1" t="s">
        <v>2307</v>
      </c>
      <c r="B2053" s="1" t="s">
        <v>7958</v>
      </c>
      <c r="C2053" s="3">
        <v>0.5</v>
      </c>
      <c r="D2053" s="3" t="s">
        <v>6396</v>
      </c>
      <c r="E2053" s="3" t="s">
        <v>6489</v>
      </c>
      <c r="F2053" s="3">
        <v>5</v>
      </c>
      <c r="G2053" s="1" t="s">
        <v>6053</v>
      </c>
      <c r="H2053" s="1" t="s">
        <v>6116</v>
      </c>
    </row>
    <row r="2054" spans="1:8" ht="15.75" customHeight="1" thickBot="1" x14ac:dyDescent="0.3">
      <c r="A2054" s="1" t="s">
        <v>2307</v>
      </c>
      <c r="B2054" s="1" t="s">
        <v>6150</v>
      </c>
      <c r="C2054" s="3">
        <v>0.5</v>
      </c>
      <c r="D2054" s="3" t="s">
        <v>6203</v>
      </c>
      <c r="E2054" s="3" t="s">
        <v>7786</v>
      </c>
      <c r="F2054" s="3">
        <v>2</v>
      </c>
      <c r="G2054" s="1" t="s">
        <v>6130</v>
      </c>
      <c r="H2054" s="1" t="s">
        <v>6153</v>
      </c>
    </row>
    <row r="2055" spans="1:8" ht="15.75" customHeight="1" thickBot="1" x14ac:dyDescent="0.3">
      <c r="A2055" s="1" t="s">
        <v>2308</v>
      </c>
      <c r="B2055" s="1" t="s">
        <v>7765</v>
      </c>
      <c r="C2055" s="3">
        <v>0.5</v>
      </c>
      <c r="D2055" s="3" t="s">
        <v>6126</v>
      </c>
      <c r="E2055" s="3" t="s">
        <v>6500</v>
      </c>
      <c r="F2055" s="3">
        <v>2</v>
      </c>
      <c r="G2055" s="1" t="s">
        <v>6053</v>
      </c>
      <c r="H2055" s="1" t="s">
        <v>6063</v>
      </c>
    </row>
    <row r="2056" spans="1:8" ht="15.75" customHeight="1" thickBot="1" x14ac:dyDescent="0.3">
      <c r="A2056" s="1" t="s">
        <v>2304</v>
      </c>
      <c r="B2056" s="1" t="s">
        <v>8047</v>
      </c>
      <c r="C2056" s="3">
        <v>0</v>
      </c>
      <c r="D2056" s="3" t="s">
        <v>6831</v>
      </c>
      <c r="E2056" s="3" t="s">
        <v>6245</v>
      </c>
      <c r="F2056" s="3">
        <v>3</v>
      </c>
      <c r="G2056" s="1" t="s">
        <v>6053</v>
      </c>
      <c r="H2056" s="1" t="s">
        <v>6054</v>
      </c>
    </row>
    <row r="2057" spans="1:8" ht="15.75" customHeight="1" thickBot="1" x14ac:dyDescent="0.3">
      <c r="A2057" s="1" t="s">
        <v>2304</v>
      </c>
      <c r="B2057" s="1" t="s">
        <v>7249</v>
      </c>
      <c r="C2057" s="3">
        <v>0.4</v>
      </c>
      <c r="D2057" s="3" t="s">
        <v>6677</v>
      </c>
      <c r="E2057" s="3" t="s">
        <v>6111</v>
      </c>
      <c r="F2057" s="3">
        <v>5</v>
      </c>
      <c r="G2057" s="1" t="s">
        <v>6053</v>
      </c>
      <c r="H2057" s="1" t="s">
        <v>6070</v>
      </c>
    </row>
    <row r="2058" spans="1:8" ht="15.75" customHeight="1" thickBot="1" x14ac:dyDescent="0.3">
      <c r="A2058" s="1" t="s">
        <v>2308</v>
      </c>
      <c r="B2058" s="1" t="s">
        <v>8048</v>
      </c>
      <c r="C2058" s="3">
        <v>0.5</v>
      </c>
      <c r="D2058" s="3" t="s">
        <v>6248</v>
      </c>
      <c r="E2058" s="3" t="s">
        <v>8032</v>
      </c>
      <c r="F2058" s="3">
        <v>4</v>
      </c>
      <c r="G2058" s="1" t="s">
        <v>6130</v>
      </c>
      <c r="H2058" s="1" t="s">
        <v>6188</v>
      </c>
    </row>
    <row r="2059" spans="1:8" ht="15.75" customHeight="1" thickBot="1" x14ac:dyDescent="0.3">
      <c r="A2059" s="1" t="s">
        <v>2310</v>
      </c>
      <c r="B2059" s="1" t="s">
        <v>7340</v>
      </c>
      <c r="C2059" s="3">
        <v>0</v>
      </c>
      <c r="D2059" s="3" t="s">
        <v>6078</v>
      </c>
      <c r="E2059" s="3" t="s">
        <v>6133</v>
      </c>
      <c r="F2059" s="3">
        <v>3</v>
      </c>
      <c r="G2059" s="1" t="s">
        <v>6053</v>
      </c>
      <c r="H2059" s="1" t="s">
        <v>6182</v>
      </c>
    </row>
    <row r="2060" spans="1:8" ht="15.75" customHeight="1" thickBot="1" x14ac:dyDescent="0.3">
      <c r="A2060" s="1" t="s">
        <v>2313</v>
      </c>
      <c r="B2060" s="1" t="s">
        <v>8049</v>
      </c>
      <c r="C2060" s="3">
        <v>0</v>
      </c>
      <c r="D2060" s="3" t="s">
        <v>8050</v>
      </c>
      <c r="E2060" s="3" t="s">
        <v>6668</v>
      </c>
      <c r="F2060" s="3">
        <v>7</v>
      </c>
      <c r="G2060" s="1" t="s">
        <v>6058</v>
      </c>
      <c r="H2060" s="1" t="s">
        <v>6059</v>
      </c>
    </row>
    <row r="2061" spans="1:8" ht="15.75" customHeight="1" thickBot="1" x14ac:dyDescent="0.3">
      <c r="A2061" s="1" t="s">
        <v>2311</v>
      </c>
      <c r="B2061" s="1" t="s">
        <v>6634</v>
      </c>
      <c r="C2061" s="3">
        <v>0</v>
      </c>
      <c r="D2061" s="3" t="s">
        <v>6302</v>
      </c>
      <c r="E2061" s="3" t="s">
        <v>6166</v>
      </c>
      <c r="F2061" s="3">
        <v>5</v>
      </c>
      <c r="G2061" s="1" t="s">
        <v>6053</v>
      </c>
      <c r="H2061" s="1" t="s">
        <v>6116</v>
      </c>
    </row>
    <row r="2062" spans="1:8" ht="15.75" customHeight="1" thickBot="1" x14ac:dyDescent="0.3">
      <c r="A2062" s="1" t="s">
        <v>2313</v>
      </c>
      <c r="B2062" s="1" t="s">
        <v>8051</v>
      </c>
      <c r="C2062" s="3">
        <v>0</v>
      </c>
      <c r="D2062" s="3" t="s">
        <v>6179</v>
      </c>
      <c r="E2062" s="3" t="s">
        <v>6156</v>
      </c>
      <c r="F2062" s="3">
        <v>3</v>
      </c>
      <c r="G2062" s="1" t="s">
        <v>6053</v>
      </c>
      <c r="H2062" s="1" t="s">
        <v>6182</v>
      </c>
    </row>
    <row r="2063" spans="1:8" ht="15.75" customHeight="1" thickBot="1" x14ac:dyDescent="0.3">
      <c r="A2063" s="1" t="s">
        <v>2313</v>
      </c>
      <c r="B2063" s="1" t="s">
        <v>7631</v>
      </c>
      <c r="C2063" s="3">
        <v>0.4</v>
      </c>
      <c r="D2063" s="3" t="s">
        <v>6997</v>
      </c>
      <c r="E2063" s="3" t="s">
        <v>6263</v>
      </c>
      <c r="F2063" s="3">
        <v>4</v>
      </c>
      <c r="G2063" s="1" t="s">
        <v>6053</v>
      </c>
      <c r="H2063" s="1" t="s">
        <v>6070</v>
      </c>
    </row>
    <row r="2064" spans="1:8" ht="15.75" customHeight="1" thickBot="1" x14ac:dyDescent="0.3">
      <c r="A2064" s="1" t="s">
        <v>2313</v>
      </c>
      <c r="B2064" s="1" t="s">
        <v>6558</v>
      </c>
      <c r="C2064" s="3">
        <v>0</v>
      </c>
      <c r="D2064" s="3" t="s">
        <v>6171</v>
      </c>
      <c r="E2064" s="3" t="s">
        <v>6173</v>
      </c>
      <c r="F2064" s="3">
        <v>4</v>
      </c>
      <c r="G2064" s="1" t="s">
        <v>6053</v>
      </c>
      <c r="H2064" s="1" t="s">
        <v>6163</v>
      </c>
    </row>
    <row r="2065" spans="1:8" ht="15.75" customHeight="1" thickBot="1" x14ac:dyDescent="0.3">
      <c r="A2065" s="1" t="s">
        <v>2313</v>
      </c>
      <c r="B2065" s="1" t="s">
        <v>7219</v>
      </c>
      <c r="C2065" s="3">
        <v>0</v>
      </c>
      <c r="D2065" s="3" t="s">
        <v>6253</v>
      </c>
      <c r="E2065" s="3" t="s">
        <v>6281</v>
      </c>
      <c r="F2065" s="3">
        <v>4</v>
      </c>
      <c r="G2065" s="1" t="s">
        <v>6053</v>
      </c>
      <c r="H2065" s="1" t="s">
        <v>6163</v>
      </c>
    </row>
    <row r="2066" spans="1:8" ht="15.75" customHeight="1" thickBot="1" x14ac:dyDescent="0.3">
      <c r="A2066" s="1" t="s">
        <v>2318</v>
      </c>
      <c r="B2066" s="1" t="s">
        <v>7716</v>
      </c>
      <c r="C2066" s="3">
        <v>0.1</v>
      </c>
      <c r="D2066" s="3" t="s">
        <v>6196</v>
      </c>
      <c r="E2066" s="3" t="s">
        <v>6509</v>
      </c>
      <c r="F2066" s="3">
        <v>1</v>
      </c>
      <c r="G2066" s="1" t="s">
        <v>6058</v>
      </c>
      <c r="H2066" s="1" t="s">
        <v>6095</v>
      </c>
    </row>
    <row r="2067" spans="1:8" ht="15.75" customHeight="1" thickBot="1" x14ac:dyDescent="0.3">
      <c r="A2067" s="1" t="s">
        <v>2318</v>
      </c>
      <c r="B2067" s="1" t="s">
        <v>8052</v>
      </c>
      <c r="C2067" s="3">
        <v>0.35</v>
      </c>
      <c r="D2067" s="3" t="s">
        <v>8053</v>
      </c>
      <c r="E2067" s="3" t="s">
        <v>8054</v>
      </c>
      <c r="F2067" s="3">
        <v>4</v>
      </c>
      <c r="G2067" s="1" t="s">
        <v>6058</v>
      </c>
      <c r="H2067" s="1" t="s">
        <v>6102</v>
      </c>
    </row>
    <row r="2068" spans="1:8" ht="15.75" customHeight="1" thickBot="1" x14ac:dyDescent="0.3">
      <c r="A2068" s="1" t="s">
        <v>2318</v>
      </c>
      <c r="B2068" s="1" t="s">
        <v>6536</v>
      </c>
      <c r="C2068" s="3">
        <v>0</v>
      </c>
      <c r="D2068" s="3" t="s">
        <v>6245</v>
      </c>
      <c r="E2068" s="3" t="s">
        <v>6114</v>
      </c>
      <c r="F2068" s="3">
        <v>4</v>
      </c>
      <c r="G2068" s="1" t="s">
        <v>6053</v>
      </c>
      <c r="H2068" s="1" t="s">
        <v>6112</v>
      </c>
    </row>
    <row r="2069" spans="1:8" ht="15.75" customHeight="1" thickBot="1" x14ac:dyDescent="0.3">
      <c r="A2069" s="1" t="s">
        <v>2314</v>
      </c>
      <c r="B2069" s="1" t="s">
        <v>8055</v>
      </c>
      <c r="C2069" s="3">
        <v>0.3</v>
      </c>
      <c r="D2069" s="3" t="s">
        <v>6557</v>
      </c>
      <c r="E2069" s="3" t="s">
        <v>6296</v>
      </c>
      <c r="F2069" s="3">
        <v>3</v>
      </c>
      <c r="G2069" s="1" t="s">
        <v>6058</v>
      </c>
      <c r="H2069" s="1" t="s">
        <v>6218</v>
      </c>
    </row>
    <row r="2070" spans="1:8" ht="15.75" customHeight="1" thickBot="1" x14ac:dyDescent="0.3">
      <c r="A2070" s="1" t="s">
        <v>2314</v>
      </c>
      <c r="B2070" s="1" t="s">
        <v>8056</v>
      </c>
      <c r="C2070" s="3">
        <v>0</v>
      </c>
      <c r="D2070" s="3" t="s">
        <v>7245</v>
      </c>
      <c r="E2070" s="3" t="s">
        <v>6376</v>
      </c>
      <c r="F2070" s="3">
        <v>2</v>
      </c>
      <c r="G2070" s="1" t="s">
        <v>6053</v>
      </c>
      <c r="H2070" s="1" t="s">
        <v>6182</v>
      </c>
    </row>
    <row r="2071" spans="1:8" ht="15.75" customHeight="1" thickBot="1" x14ac:dyDescent="0.3">
      <c r="A2071" s="1" t="s">
        <v>2314</v>
      </c>
      <c r="B2071" s="1" t="s">
        <v>8057</v>
      </c>
      <c r="C2071" s="3">
        <v>0</v>
      </c>
      <c r="D2071" s="3" t="s">
        <v>8058</v>
      </c>
      <c r="E2071" s="3" t="s">
        <v>6600</v>
      </c>
      <c r="F2071" s="3">
        <v>3</v>
      </c>
      <c r="G2071" s="1" t="s">
        <v>6130</v>
      </c>
      <c r="H2071" s="1" t="s">
        <v>6167</v>
      </c>
    </row>
    <row r="2072" spans="1:8" ht="15.75" customHeight="1" thickBot="1" x14ac:dyDescent="0.3">
      <c r="A2072" s="1" t="s">
        <v>2314</v>
      </c>
      <c r="B2072" s="1" t="s">
        <v>8059</v>
      </c>
      <c r="C2072" s="3">
        <v>0</v>
      </c>
      <c r="D2072" s="3" t="s">
        <v>6084</v>
      </c>
      <c r="E2072" s="3" t="s">
        <v>6078</v>
      </c>
      <c r="F2072" s="3">
        <v>5</v>
      </c>
      <c r="G2072" s="1" t="s">
        <v>6130</v>
      </c>
      <c r="H2072" s="1" t="s">
        <v>6153</v>
      </c>
    </row>
    <row r="2073" spans="1:8" ht="15.75" customHeight="1" thickBot="1" x14ac:dyDescent="0.3">
      <c r="A2073" s="1" t="s">
        <v>2316</v>
      </c>
      <c r="B2073" s="1" t="s">
        <v>6779</v>
      </c>
      <c r="C2073" s="3">
        <v>0.1</v>
      </c>
      <c r="D2073" s="3" t="s">
        <v>6479</v>
      </c>
      <c r="E2073" s="3" t="s">
        <v>6161</v>
      </c>
      <c r="F2073" s="3">
        <v>3</v>
      </c>
      <c r="G2073" s="1" t="s">
        <v>6053</v>
      </c>
      <c r="H2073" s="1" t="s">
        <v>6070</v>
      </c>
    </row>
    <row r="2074" spans="1:8" ht="15.75" customHeight="1" thickBot="1" x14ac:dyDescent="0.3">
      <c r="A2074" s="1" t="s">
        <v>2316</v>
      </c>
      <c r="B2074" s="1" t="s">
        <v>6258</v>
      </c>
      <c r="C2074" s="3">
        <v>0</v>
      </c>
      <c r="D2074" s="3" t="s">
        <v>8060</v>
      </c>
      <c r="E2074" s="3" t="s">
        <v>7279</v>
      </c>
      <c r="F2074" s="3">
        <v>2</v>
      </c>
      <c r="G2074" s="1" t="s">
        <v>6130</v>
      </c>
      <c r="H2074" s="1" t="s">
        <v>6167</v>
      </c>
    </row>
    <row r="2075" spans="1:8" ht="15.75" customHeight="1" thickBot="1" x14ac:dyDescent="0.3">
      <c r="A2075" s="1" t="s">
        <v>2316</v>
      </c>
      <c r="B2075" s="1" t="s">
        <v>7752</v>
      </c>
      <c r="C2075" s="3">
        <v>0</v>
      </c>
      <c r="D2075" s="3" t="s">
        <v>8061</v>
      </c>
      <c r="E2075" s="3" t="s">
        <v>6301</v>
      </c>
      <c r="F2075" s="3">
        <v>3</v>
      </c>
      <c r="G2075" s="1" t="s">
        <v>6130</v>
      </c>
      <c r="H2075" s="1" t="s">
        <v>6167</v>
      </c>
    </row>
    <row r="2076" spans="1:8" ht="15.75" customHeight="1" thickBot="1" x14ac:dyDescent="0.3">
      <c r="A2076" s="1" t="s">
        <v>2316</v>
      </c>
      <c r="B2076" s="1" t="s">
        <v>6934</v>
      </c>
      <c r="C2076" s="3">
        <v>0</v>
      </c>
      <c r="D2076" s="3" t="s">
        <v>8062</v>
      </c>
      <c r="E2076" s="3" t="s">
        <v>6314</v>
      </c>
      <c r="F2076" s="3">
        <v>5</v>
      </c>
      <c r="G2076" s="1" t="s">
        <v>6130</v>
      </c>
      <c r="H2076" s="1" t="s">
        <v>6153</v>
      </c>
    </row>
    <row r="2077" spans="1:8" ht="15.75" customHeight="1" thickBot="1" x14ac:dyDescent="0.3">
      <c r="A2077" s="1" t="s">
        <v>2315</v>
      </c>
      <c r="B2077" s="1" t="s">
        <v>8063</v>
      </c>
      <c r="C2077" s="3">
        <v>0</v>
      </c>
      <c r="D2077" s="3" t="s">
        <v>7079</v>
      </c>
      <c r="E2077" s="3" t="s">
        <v>6528</v>
      </c>
      <c r="F2077" s="3">
        <v>7</v>
      </c>
      <c r="G2077" s="1" t="s">
        <v>6058</v>
      </c>
      <c r="H2077" s="1" t="s">
        <v>6095</v>
      </c>
    </row>
    <row r="2078" spans="1:8" ht="15.75" customHeight="1" thickBot="1" x14ac:dyDescent="0.3">
      <c r="A2078" s="1" t="s">
        <v>2315</v>
      </c>
      <c r="B2078" s="1" t="s">
        <v>7109</v>
      </c>
      <c r="C2078" s="3">
        <v>0</v>
      </c>
      <c r="D2078" s="3" t="s">
        <v>6858</v>
      </c>
      <c r="E2078" s="3" t="s">
        <v>6115</v>
      </c>
      <c r="F2078" s="3">
        <v>3</v>
      </c>
      <c r="G2078" s="1" t="s">
        <v>6053</v>
      </c>
      <c r="H2078" s="1" t="s">
        <v>6063</v>
      </c>
    </row>
    <row r="2079" spans="1:8" ht="15.75" customHeight="1" thickBot="1" x14ac:dyDescent="0.3">
      <c r="A2079" s="1" t="s">
        <v>2315</v>
      </c>
      <c r="B2079" s="1" t="s">
        <v>7340</v>
      </c>
      <c r="C2079" s="3">
        <v>0</v>
      </c>
      <c r="D2079" s="3" t="s">
        <v>6078</v>
      </c>
      <c r="E2079" s="3" t="s">
        <v>6133</v>
      </c>
      <c r="F2079" s="3">
        <v>3</v>
      </c>
      <c r="G2079" s="1" t="s">
        <v>6053</v>
      </c>
      <c r="H2079" s="1" t="s">
        <v>6182</v>
      </c>
    </row>
    <row r="2080" spans="1:8" ht="15.75" customHeight="1" thickBot="1" x14ac:dyDescent="0.3">
      <c r="A2080" s="1" t="s">
        <v>2321</v>
      </c>
      <c r="B2080" s="1" t="s">
        <v>7246</v>
      </c>
      <c r="C2080" s="3">
        <v>0.1</v>
      </c>
      <c r="D2080" s="3" t="s">
        <v>8064</v>
      </c>
      <c r="E2080" s="3" t="s">
        <v>8065</v>
      </c>
      <c r="F2080" s="3">
        <v>5</v>
      </c>
      <c r="G2080" s="1" t="s">
        <v>6053</v>
      </c>
      <c r="H2080" s="1" t="s">
        <v>6157</v>
      </c>
    </row>
    <row r="2081" spans="1:8" ht="15.75" customHeight="1" thickBot="1" x14ac:dyDescent="0.3">
      <c r="A2081" s="1" t="s">
        <v>2321</v>
      </c>
      <c r="B2081" s="1" t="s">
        <v>6387</v>
      </c>
      <c r="C2081" s="3">
        <v>0</v>
      </c>
      <c r="D2081" s="3" t="s">
        <v>6193</v>
      </c>
      <c r="E2081" s="3" t="s">
        <v>6249</v>
      </c>
      <c r="F2081" s="3">
        <v>1</v>
      </c>
      <c r="G2081" s="1" t="s">
        <v>6053</v>
      </c>
      <c r="H2081" s="1" t="s">
        <v>6063</v>
      </c>
    </row>
    <row r="2082" spans="1:8" ht="15.75" customHeight="1" thickBot="1" x14ac:dyDescent="0.3">
      <c r="A2082" s="1" t="s">
        <v>2321</v>
      </c>
      <c r="B2082" s="1" t="s">
        <v>8066</v>
      </c>
      <c r="C2082" s="3">
        <v>0</v>
      </c>
      <c r="D2082" s="3" t="s">
        <v>6161</v>
      </c>
      <c r="E2082" s="3" t="s">
        <v>6249</v>
      </c>
      <c r="F2082" s="3">
        <v>2</v>
      </c>
      <c r="G2082" s="1" t="s">
        <v>6053</v>
      </c>
      <c r="H2082" s="1" t="s">
        <v>6112</v>
      </c>
    </row>
    <row r="2083" spans="1:8" ht="15.75" customHeight="1" thickBot="1" x14ac:dyDescent="0.3">
      <c r="A2083" s="1" t="s">
        <v>2321</v>
      </c>
      <c r="B2083" s="1" t="s">
        <v>8067</v>
      </c>
      <c r="C2083" s="3">
        <v>0.1</v>
      </c>
      <c r="D2083" s="3" t="s">
        <v>6997</v>
      </c>
      <c r="E2083" s="3" t="s">
        <v>6136</v>
      </c>
      <c r="F2083" s="3">
        <v>5</v>
      </c>
      <c r="G2083" s="1" t="s">
        <v>6053</v>
      </c>
      <c r="H2083" s="1" t="s">
        <v>6070</v>
      </c>
    </row>
    <row r="2084" spans="1:8" ht="15.75" customHeight="1" thickBot="1" x14ac:dyDescent="0.3">
      <c r="A2084" s="1" t="s">
        <v>2321</v>
      </c>
      <c r="B2084" s="1" t="s">
        <v>8068</v>
      </c>
      <c r="C2084" s="3">
        <v>0.15</v>
      </c>
      <c r="D2084" s="3" t="s">
        <v>8069</v>
      </c>
      <c r="E2084" s="3" t="s">
        <v>8070</v>
      </c>
      <c r="F2084" s="3">
        <v>4</v>
      </c>
      <c r="G2084" s="1" t="s">
        <v>6130</v>
      </c>
      <c r="H2084" s="1" t="s">
        <v>6153</v>
      </c>
    </row>
    <row r="2085" spans="1:8" ht="15.75" customHeight="1" thickBot="1" x14ac:dyDescent="0.3">
      <c r="A2085" s="1" t="s">
        <v>2324</v>
      </c>
      <c r="B2085" s="1" t="s">
        <v>7618</v>
      </c>
      <c r="C2085" s="3">
        <v>0</v>
      </c>
      <c r="D2085" s="3" t="s">
        <v>6141</v>
      </c>
      <c r="E2085" s="3" t="s">
        <v>6201</v>
      </c>
      <c r="F2085" s="3">
        <v>7</v>
      </c>
      <c r="G2085" s="1" t="s">
        <v>6053</v>
      </c>
      <c r="H2085" s="1" t="s">
        <v>6116</v>
      </c>
    </row>
    <row r="2086" spans="1:8" ht="15.75" customHeight="1" thickBot="1" x14ac:dyDescent="0.3">
      <c r="A2086" s="1" t="s">
        <v>2320</v>
      </c>
      <c r="B2086" s="1" t="s">
        <v>8071</v>
      </c>
      <c r="C2086" s="3">
        <v>0</v>
      </c>
      <c r="D2086" s="3" t="s">
        <v>7297</v>
      </c>
      <c r="E2086" s="3" t="s">
        <v>6051</v>
      </c>
      <c r="F2086" s="3">
        <v>3</v>
      </c>
      <c r="G2086" s="1" t="s">
        <v>6058</v>
      </c>
      <c r="H2086" s="1" t="s">
        <v>6218</v>
      </c>
    </row>
    <row r="2087" spans="1:8" ht="15.75" customHeight="1" thickBot="1" x14ac:dyDescent="0.3">
      <c r="A2087" s="1" t="s">
        <v>2320</v>
      </c>
      <c r="B2087" s="1" t="s">
        <v>8072</v>
      </c>
      <c r="C2087" s="3">
        <v>0</v>
      </c>
      <c r="D2087" s="3" t="s">
        <v>6398</v>
      </c>
      <c r="E2087" s="3" t="s">
        <v>6376</v>
      </c>
      <c r="F2087" s="3">
        <v>3</v>
      </c>
      <c r="G2087" s="1" t="s">
        <v>6058</v>
      </c>
      <c r="H2087" s="1" t="s">
        <v>6218</v>
      </c>
    </row>
    <row r="2088" spans="1:8" ht="15.75" customHeight="1" thickBot="1" x14ac:dyDescent="0.3">
      <c r="A2088" s="1" t="s">
        <v>2320</v>
      </c>
      <c r="B2088" s="1" t="s">
        <v>7498</v>
      </c>
      <c r="C2088" s="3">
        <v>0</v>
      </c>
      <c r="D2088" s="3" t="s">
        <v>6222</v>
      </c>
      <c r="E2088" s="3" t="s">
        <v>6223</v>
      </c>
      <c r="F2088" s="3">
        <v>2</v>
      </c>
      <c r="G2088" s="1" t="s">
        <v>6053</v>
      </c>
      <c r="H2088" s="1" t="s">
        <v>6116</v>
      </c>
    </row>
    <row r="2089" spans="1:8" ht="15.75" customHeight="1" thickBot="1" x14ac:dyDescent="0.3">
      <c r="A2089" s="1" t="s">
        <v>2320</v>
      </c>
      <c r="B2089" s="1" t="s">
        <v>6872</v>
      </c>
      <c r="C2089" s="3">
        <v>0.1</v>
      </c>
      <c r="D2089" s="3" t="s">
        <v>6126</v>
      </c>
      <c r="E2089" s="3" t="s">
        <v>6180</v>
      </c>
      <c r="F2089" s="3">
        <v>1</v>
      </c>
      <c r="G2089" s="1" t="s">
        <v>6053</v>
      </c>
      <c r="H2089" s="1" t="s">
        <v>6070</v>
      </c>
    </row>
    <row r="2090" spans="1:8" ht="15.75" customHeight="1" thickBot="1" x14ac:dyDescent="0.3">
      <c r="A2090" s="1" t="s">
        <v>2320</v>
      </c>
      <c r="B2090" s="1" t="s">
        <v>8073</v>
      </c>
      <c r="C2090" s="3">
        <v>0</v>
      </c>
      <c r="D2090" s="3" t="s">
        <v>6245</v>
      </c>
      <c r="E2090" s="3" t="s">
        <v>6156</v>
      </c>
      <c r="F2090" s="3">
        <v>2</v>
      </c>
      <c r="G2090" s="1" t="s">
        <v>6053</v>
      </c>
      <c r="H2090" s="1" t="s">
        <v>6163</v>
      </c>
    </row>
    <row r="2091" spans="1:8" ht="15.75" customHeight="1" thickBot="1" x14ac:dyDescent="0.3">
      <c r="A2091" s="1" t="s">
        <v>2323</v>
      </c>
      <c r="B2091" s="1" t="s">
        <v>6109</v>
      </c>
      <c r="C2091" s="3">
        <v>0</v>
      </c>
      <c r="D2091" s="3" t="s">
        <v>6302</v>
      </c>
      <c r="E2091" s="3" t="s">
        <v>6156</v>
      </c>
      <c r="F2091" s="3">
        <v>3</v>
      </c>
      <c r="G2091" s="1" t="s">
        <v>6053</v>
      </c>
      <c r="H2091" s="1" t="s">
        <v>6112</v>
      </c>
    </row>
    <row r="2092" spans="1:8" ht="15.75" customHeight="1" thickBot="1" x14ac:dyDescent="0.3">
      <c r="A2092" s="1" t="s">
        <v>2323</v>
      </c>
      <c r="B2092" s="1" t="s">
        <v>7168</v>
      </c>
      <c r="C2092" s="3">
        <v>0</v>
      </c>
      <c r="D2092" s="3" t="s">
        <v>6239</v>
      </c>
      <c r="E2092" s="3" t="s">
        <v>6858</v>
      </c>
      <c r="F2092" s="3">
        <v>3</v>
      </c>
      <c r="G2092" s="1" t="s">
        <v>6130</v>
      </c>
      <c r="H2092" s="1" t="s">
        <v>6153</v>
      </c>
    </row>
    <row r="2093" spans="1:8" ht="15.75" customHeight="1" thickBot="1" x14ac:dyDescent="0.3">
      <c r="A2093" s="1" t="s">
        <v>2326</v>
      </c>
      <c r="B2093" s="1" t="s">
        <v>6914</v>
      </c>
      <c r="C2093" s="3">
        <v>0.1</v>
      </c>
      <c r="D2093" s="3" t="s">
        <v>8074</v>
      </c>
      <c r="E2093" s="3" t="s">
        <v>8075</v>
      </c>
      <c r="F2093" s="3">
        <v>6</v>
      </c>
      <c r="G2093" s="1" t="s">
        <v>6058</v>
      </c>
      <c r="H2093" s="1" t="s">
        <v>6095</v>
      </c>
    </row>
    <row r="2094" spans="1:8" ht="15.75" customHeight="1" thickBot="1" x14ac:dyDescent="0.3">
      <c r="A2094" s="1" t="s">
        <v>2331</v>
      </c>
      <c r="B2094" s="1" t="s">
        <v>8076</v>
      </c>
      <c r="C2094" s="3">
        <v>0.1</v>
      </c>
      <c r="D2094" s="3" t="s">
        <v>8077</v>
      </c>
      <c r="E2094" s="3" t="s">
        <v>8078</v>
      </c>
      <c r="F2094" s="3">
        <v>7</v>
      </c>
      <c r="G2094" s="1" t="s">
        <v>6058</v>
      </c>
      <c r="H2094" s="1" t="s">
        <v>6059</v>
      </c>
    </row>
    <row r="2095" spans="1:8" ht="15.75" customHeight="1" thickBot="1" x14ac:dyDescent="0.3">
      <c r="A2095" s="1" t="s">
        <v>2327</v>
      </c>
      <c r="B2095" s="1" t="s">
        <v>6236</v>
      </c>
      <c r="C2095" s="3">
        <v>0</v>
      </c>
      <c r="D2095" s="3" t="s">
        <v>6062</v>
      </c>
      <c r="E2095" s="3" t="s">
        <v>6166</v>
      </c>
      <c r="F2095" s="3">
        <v>3</v>
      </c>
      <c r="G2095" s="1" t="s">
        <v>6053</v>
      </c>
      <c r="H2095" s="1" t="s">
        <v>6116</v>
      </c>
    </row>
    <row r="2096" spans="1:8" ht="15.75" customHeight="1" thickBot="1" x14ac:dyDescent="0.3">
      <c r="A2096" s="1" t="s">
        <v>2329</v>
      </c>
      <c r="B2096" s="1" t="s">
        <v>6291</v>
      </c>
      <c r="C2096" s="3">
        <v>0</v>
      </c>
      <c r="D2096" s="3" t="s">
        <v>6118</v>
      </c>
      <c r="E2096" s="3" t="s">
        <v>6133</v>
      </c>
      <c r="F2096" s="3">
        <v>3</v>
      </c>
      <c r="G2096" s="1" t="s">
        <v>6053</v>
      </c>
      <c r="H2096" s="1" t="s">
        <v>6116</v>
      </c>
    </row>
    <row r="2097" spans="1:8" ht="15.75" customHeight="1" thickBot="1" x14ac:dyDescent="0.3">
      <c r="A2097" s="1" t="s">
        <v>2336</v>
      </c>
      <c r="B2097" s="1" t="s">
        <v>8079</v>
      </c>
      <c r="C2097" s="3">
        <v>0.5</v>
      </c>
      <c r="D2097" s="3" t="s">
        <v>6094</v>
      </c>
      <c r="E2097" s="3" t="s">
        <v>6795</v>
      </c>
      <c r="F2097" s="3">
        <v>2</v>
      </c>
      <c r="G2097" s="1" t="s">
        <v>6053</v>
      </c>
      <c r="H2097" s="1" t="s">
        <v>6082</v>
      </c>
    </row>
    <row r="2098" spans="1:8" ht="15.75" customHeight="1" thickBot="1" x14ac:dyDescent="0.3">
      <c r="A2098" s="1" t="s">
        <v>2329</v>
      </c>
      <c r="B2098" s="1" t="s">
        <v>6894</v>
      </c>
      <c r="C2098" s="3">
        <v>0.15</v>
      </c>
      <c r="D2098" s="3" t="s">
        <v>8080</v>
      </c>
      <c r="E2098" s="3" t="s">
        <v>7816</v>
      </c>
      <c r="F2098" s="3">
        <v>2</v>
      </c>
      <c r="G2098" s="1" t="s">
        <v>6130</v>
      </c>
      <c r="H2098" s="1" t="s">
        <v>6153</v>
      </c>
    </row>
    <row r="2099" spans="1:8" ht="15.75" customHeight="1" thickBot="1" x14ac:dyDescent="0.3">
      <c r="A2099" s="1" t="s">
        <v>2334</v>
      </c>
      <c r="B2099" s="1" t="s">
        <v>8081</v>
      </c>
      <c r="C2099" s="3">
        <v>0</v>
      </c>
      <c r="D2099" s="3" t="s">
        <v>7793</v>
      </c>
      <c r="E2099" s="3" t="s">
        <v>6376</v>
      </c>
      <c r="F2099" s="3">
        <v>2</v>
      </c>
      <c r="G2099" s="1" t="s">
        <v>6058</v>
      </c>
      <c r="H2099" s="1" t="s">
        <v>6059</v>
      </c>
    </row>
    <row r="2100" spans="1:8" ht="15.75" customHeight="1" thickBot="1" x14ac:dyDescent="0.3">
      <c r="A2100" s="1" t="s">
        <v>2332</v>
      </c>
      <c r="B2100" s="1" t="s">
        <v>8082</v>
      </c>
      <c r="C2100" s="3">
        <v>0</v>
      </c>
      <c r="D2100" s="3" t="s">
        <v>6358</v>
      </c>
      <c r="E2100" s="3" t="s">
        <v>6274</v>
      </c>
      <c r="F2100" s="3">
        <v>2</v>
      </c>
      <c r="G2100" s="1" t="s">
        <v>6053</v>
      </c>
      <c r="H2100" s="1" t="s">
        <v>6157</v>
      </c>
    </row>
    <row r="2101" spans="1:8" ht="15.75" customHeight="1" thickBot="1" x14ac:dyDescent="0.3">
      <c r="A2101" s="1" t="s">
        <v>2330</v>
      </c>
      <c r="B2101" s="1" t="s">
        <v>6891</v>
      </c>
      <c r="C2101" s="3">
        <v>0</v>
      </c>
      <c r="D2101" s="3" t="s">
        <v>6949</v>
      </c>
      <c r="E2101" s="3" t="s">
        <v>6351</v>
      </c>
      <c r="F2101" s="3">
        <v>6</v>
      </c>
      <c r="G2101" s="1" t="s">
        <v>6053</v>
      </c>
      <c r="H2101" s="1" t="s">
        <v>6063</v>
      </c>
    </row>
    <row r="2102" spans="1:8" ht="15.75" customHeight="1" thickBot="1" x14ac:dyDescent="0.3">
      <c r="A2102" s="1" t="s">
        <v>2340</v>
      </c>
      <c r="B2102" s="1" t="s">
        <v>6055</v>
      </c>
      <c r="C2102" s="3">
        <v>0</v>
      </c>
      <c r="D2102" s="3" t="s">
        <v>6693</v>
      </c>
      <c r="E2102" s="3" t="s">
        <v>6074</v>
      </c>
      <c r="F2102" s="3">
        <v>5</v>
      </c>
      <c r="G2102" s="1" t="s">
        <v>6058</v>
      </c>
      <c r="H2102" s="1" t="s">
        <v>6059</v>
      </c>
    </row>
    <row r="2103" spans="1:8" ht="15.75" customHeight="1" thickBot="1" x14ac:dyDescent="0.3">
      <c r="A2103" s="1" t="s">
        <v>2344</v>
      </c>
      <c r="B2103" s="1" t="s">
        <v>7563</v>
      </c>
      <c r="C2103" s="3">
        <v>0</v>
      </c>
      <c r="D2103" s="3" t="s">
        <v>6302</v>
      </c>
      <c r="E2103" s="3" t="s">
        <v>6223</v>
      </c>
      <c r="F2103" s="3">
        <v>2</v>
      </c>
      <c r="G2103" s="1" t="s">
        <v>6053</v>
      </c>
      <c r="H2103" s="1" t="s">
        <v>6112</v>
      </c>
    </row>
    <row r="2104" spans="1:8" ht="15.75" customHeight="1" thickBot="1" x14ac:dyDescent="0.3">
      <c r="A2104" s="1" t="s">
        <v>2344</v>
      </c>
      <c r="B2104" s="1" t="s">
        <v>6872</v>
      </c>
      <c r="C2104" s="3">
        <v>0.1</v>
      </c>
      <c r="D2104" s="3" t="s">
        <v>6126</v>
      </c>
      <c r="E2104" s="3" t="s">
        <v>6180</v>
      </c>
      <c r="F2104" s="3">
        <v>1</v>
      </c>
      <c r="G2104" s="1" t="s">
        <v>6053</v>
      </c>
      <c r="H2104" s="1" t="s">
        <v>6070</v>
      </c>
    </row>
    <row r="2105" spans="1:8" ht="15.75" customHeight="1" thickBot="1" x14ac:dyDescent="0.3">
      <c r="A2105" s="1" t="s">
        <v>2343</v>
      </c>
      <c r="B2105" s="1" t="s">
        <v>8083</v>
      </c>
      <c r="C2105" s="3">
        <v>0</v>
      </c>
      <c r="D2105" s="3" t="s">
        <v>6706</v>
      </c>
      <c r="E2105" s="3" t="s">
        <v>6281</v>
      </c>
      <c r="F2105" s="3">
        <v>6</v>
      </c>
      <c r="G2105" s="1" t="s">
        <v>6053</v>
      </c>
      <c r="H2105" s="1" t="s">
        <v>6163</v>
      </c>
    </row>
    <row r="2106" spans="1:8" ht="15.75" customHeight="1" thickBot="1" x14ac:dyDescent="0.3">
      <c r="A2106" s="1" t="s">
        <v>2340</v>
      </c>
      <c r="B2106" s="1" t="s">
        <v>8084</v>
      </c>
      <c r="C2106" s="3">
        <v>0</v>
      </c>
      <c r="D2106" s="3" t="s">
        <v>6196</v>
      </c>
      <c r="E2106" s="3" t="s">
        <v>6115</v>
      </c>
      <c r="F2106" s="3">
        <v>1</v>
      </c>
      <c r="G2106" s="1" t="s">
        <v>6130</v>
      </c>
      <c r="H2106" s="1" t="s">
        <v>6167</v>
      </c>
    </row>
    <row r="2107" spans="1:8" ht="15.75" customHeight="1" thickBot="1" x14ac:dyDescent="0.3">
      <c r="A2107" s="1" t="s">
        <v>2338</v>
      </c>
      <c r="B2107" s="1" t="s">
        <v>8085</v>
      </c>
      <c r="C2107" s="3">
        <v>0</v>
      </c>
      <c r="D2107" s="3" t="s">
        <v>6414</v>
      </c>
      <c r="E2107" s="3" t="s">
        <v>6065</v>
      </c>
      <c r="F2107" s="3">
        <v>2</v>
      </c>
      <c r="G2107" s="1" t="s">
        <v>6053</v>
      </c>
      <c r="H2107" s="1" t="s">
        <v>6163</v>
      </c>
    </row>
    <row r="2108" spans="1:8" ht="15.75" customHeight="1" thickBot="1" x14ac:dyDescent="0.3">
      <c r="A2108" s="1" t="s">
        <v>2342</v>
      </c>
      <c r="B2108" s="1" t="s">
        <v>6793</v>
      </c>
      <c r="C2108" s="3">
        <v>0</v>
      </c>
      <c r="D2108" s="3" t="s">
        <v>6836</v>
      </c>
      <c r="E2108" s="3" t="s">
        <v>6595</v>
      </c>
      <c r="F2108" s="3">
        <v>5</v>
      </c>
      <c r="G2108" s="1" t="s">
        <v>6053</v>
      </c>
      <c r="H2108" s="1" t="s">
        <v>6116</v>
      </c>
    </row>
    <row r="2109" spans="1:8" ht="15.75" customHeight="1" thickBot="1" x14ac:dyDescent="0.3">
      <c r="A2109" s="1" t="s">
        <v>2342</v>
      </c>
      <c r="B2109" s="1" t="s">
        <v>8086</v>
      </c>
      <c r="C2109" s="3">
        <v>0</v>
      </c>
      <c r="D2109" s="3" t="s">
        <v>6484</v>
      </c>
      <c r="E2109" s="3" t="s">
        <v>6105</v>
      </c>
      <c r="F2109" s="3">
        <v>2</v>
      </c>
      <c r="G2109" s="1" t="s">
        <v>6053</v>
      </c>
      <c r="H2109" s="1" t="s">
        <v>6182</v>
      </c>
    </row>
    <row r="2110" spans="1:8" ht="15.75" customHeight="1" thickBot="1" x14ac:dyDescent="0.3">
      <c r="A2110" s="1" t="s">
        <v>2348</v>
      </c>
      <c r="B2110" s="1" t="s">
        <v>6644</v>
      </c>
      <c r="C2110" s="3">
        <v>0</v>
      </c>
      <c r="D2110" s="3" t="s">
        <v>6179</v>
      </c>
      <c r="E2110" s="3" t="s">
        <v>6111</v>
      </c>
      <c r="F2110" s="3">
        <v>1</v>
      </c>
      <c r="G2110" s="1" t="s">
        <v>6053</v>
      </c>
      <c r="H2110" s="1" t="s">
        <v>6116</v>
      </c>
    </row>
    <row r="2111" spans="1:8" ht="15.75" customHeight="1" thickBot="1" x14ac:dyDescent="0.3">
      <c r="A2111" s="1" t="s">
        <v>2348</v>
      </c>
      <c r="B2111" s="1" t="s">
        <v>6106</v>
      </c>
      <c r="C2111" s="3">
        <v>0.1</v>
      </c>
      <c r="D2111" s="3" t="s">
        <v>6838</v>
      </c>
      <c r="E2111" s="3" t="s">
        <v>6227</v>
      </c>
      <c r="F2111" s="3">
        <v>3</v>
      </c>
      <c r="G2111" s="1" t="s">
        <v>6053</v>
      </c>
      <c r="H2111" s="1" t="s">
        <v>6070</v>
      </c>
    </row>
    <row r="2112" spans="1:8" ht="15.75" customHeight="1" thickBot="1" x14ac:dyDescent="0.3">
      <c r="A2112" s="1" t="s">
        <v>2346</v>
      </c>
      <c r="B2112" s="1" t="s">
        <v>8087</v>
      </c>
      <c r="C2112" s="3">
        <v>0.1</v>
      </c>
      <c r="D2112" s="3" t="s">
        <v>8088</v>
      </c>
      <c r="E2112" s="3" t="s">
        <v>6052</v>
      </c>
      <c r="F2112" s="3">
        <v>3</v>
      </c>
      <c r="G2112" s="1" t="s">
        <v>6058</v>
      </c>
      <c r="H2112" s="1" t="s">
        <v>6059</v>
      </c>
    </row>
    <row r="2113" spans="1:8" ht="15.75" customHeight="1" thickBot="1" x14ac:dyDescent="0.3">
      <c r="A2113" s="1" t="s">
        <v>2346</v>
      </c>
      <c r="B2113" s="1" t="s">
        <v>8089</v>
      </c>
      <c r="C2113" s="3">
        <v>0.15</v>
      </c>
      <c r="D2113" s="3" t="s">
        <v>7125</v>
      </c>
      <c r="E2113" s="3" t="s">
        <v>7170</v>
      </c>
      <c r="F2113" s="3">
        <v>4</v>
      </c>
      <c r="G2113" s="1" t="s">
        <v>6130</v>
      </c>
      <c r="H2113" s="1" t="s">
        <v>6167</v>
      </c>
    </row>
    <row r="2114" spans="1:8" ht="15.75" customHeight="1" thickBot="1" x14ac:dyDescent="0.3">
      <c r="A2114" s="1" t="s">
        <v>2346</v>
      </c>
      <c r="B2114" s="1" t="s">
        <v>8090</v>
      </c>
      <c r="C2114" s="3">
        <v>0.15</v>
      </c>
      <c r="D2114" s="3" t="s">
        <v>7070</v>
      </c>
      <c r="E2114" s="3" t="s">
        <v>8091</v>
      </c>
      <c r="F2114" s="3">
        <v>3</v>
      </c>
      <c r="G2114" s="1" t="s">
        <v>6130</v>
      </c>
      <c r="H2114" s="1" t="s">
        <v>6131</v>
      </c>
    </row>
    <row r="2115" spans="1:8" ht="15.75" customHeight="1" thickBot="1" x14ac:dyDescent="0.3">
      <c r="A2115" s="1" t="s">
        <v>2345</v>
      </c>
      <c r="B2115" s="1" t="s">
        <v>6162</v>
      </c>
      <c r="C2115" s="3">
        <v>0</v>
      </c>
      <c r="D2115" s="3" t="s">
        <v>6176</v>
      </c>
      <c r="E2115" s="3" t="s">
        <v>6115</v>
      </c>
      <c r="F2115" s="3">
        <v>5</v>
      </c>
      <c r="G2115" s="1" t="s">
        <v>6053</v>
      </c>
      <c r="H2115" s="1" t="s">
        <v>6163</v>
      </c>
    </row>
    <row r="2116" spans="1:8" ht="15.75" customHeight="1" thickBot="1" x14ac:dyDescent="0.3">
      <c r="A2116" s="1" t="s">
        <v>2351</v>
      </c>
      <c r="B2116" s="1" t="s">
        <v>7517</v>
      </c>
      <c r="C2116" s="3">
        <v>0.1</v>
      </c>
      <c r="D2116" s="3" t="s">
        <v>8092</v>
      </c>
      <c r="E2116" s="3" t="s">
        <v>7234</v>
      </c>
      <c r="F2116" s="3">
        <v>5</v>
      </c>
      <c r="G2116" s="1" t="s">
        <v>6058</v>
      </c>
      <c r="H2116" s="1" t="s">
        <v>6059</v>
      </c>
    </row>
    <row r="2117" spans="1:8" ht="15.75" customHeight="1" thickBot="1" x14ac:dyDescent="0.3">
      <c r="A2117" s="1" t="s">
        <v>2351</v>
      </c>
      <c r="B2117" s="1" t="s">
        <v>7101</v>
      </c>
      <c r="C2117" s="3">
        <v>0.1</v>
      </c>
      <c r="D2117" s="3" t="s">
        <v>7121</v>
      </c>
      <c r="E2117" s="3" t="s">
        <v>6281</v>
      </c>
      <c r="F2117" s="3">
        <v>3</v>
      </c>
      <c r="G2117" s="1" t="s">
        <v>6053</v>
      </c>
      <c r="H2117" s="1" t="s">
        <v>6157</v>
      </c>
    </row>
    <row r="2118" spans="1:8" ht="15.75" customHeight="1" thickBot="1" x14ac:dyDescent="0.3">
      <c r="A2118" s="1" t="s">
        <v>2350</v>
      </c>
      <c r="B2118" s="1" t="s">
        <v>6303</v>
      </c>
      <c r="C2118" s="3">
        <v>0</v>
      </c>
      <c r="D2118" s="3" t="s">
        <v>6304</v>
      </c>
      <c r="E2118" s="3" t="s">
        <v>6230</v>
      </c>
      <c r="F2118" s="3">
        <v>3</v>
      </c>
      <c r="G2118" s="1" t="s">
        <v>6053</v>
      </c>
      <c r="H2118" s="1" t="s">
        <v>6116</v>
      </c>
    </row>
    <row r="2119" spans="1:8" ht="15.75" customHeight="1" thickBot="1" x14ac:dyDescent="0.3">
      <c r="A2119" s="1" t="s">
        <v>2363</v>
      </c>
      <c r="B2119" s="1" t="s">
        <v>8093</v>
      </c>
      <c r="C2119" s="3">
        <v>0.3</v>
      </c>
      <c r="D2119" s="3" t="s">
        <v>6524</v>
      </c>
      <c r="E2119" s="3" t="s">
        <v>7035</v>
      </c>
      <c r="F2119" s="3">
        <v>5</v>
      </c>
      <c r="G2119" s="1" t="s">
        <v>6058</v>
      </c>
      <c r="H2119" s="1" t="s">
        <v>6218</v>
      </c>
    </row>
    <row r="2120" spans="1:8" ht="15.75" customHeight="1" thickBot="1" x14ac:dyDescent="0.3">
      <c r="A2120" s="1" t="s">
        <v>2360</v>
      </c>
      <c r="B2120" s="1" t="s">
        <v>6438</v>
      </c>
      <c r="C2120" s="3">
        <v>0.1</v>
      </c>
      <c r="D2120" s="3" t="s">
        <v>7971</v>
      </c>
      <c r="E2120" s="3" t="s">
        <v>6108</v>
      </c>
      <c r="F2120" s="3">
        <v>3</v>
      </c>
      <c r="G2120" s="1" t="s">
        <v>6053</v>
      </c>
      <c r="H2120" s="1" t="s">
        <v>6070</v>
      </c>
    </row>
    <row r="2121" spans="1:8" ht="15.75" customHeight="1" thickBot="1" x14ac:dyDescent="0.3">
      <c r="A2121" s="1" t="s">
        <v>2359</v>
      </c>
      <c r="B2121" s="1" t="s">
        <v>6416</v>
      </c>
      <c r="C2121" s="3">
        <v>0.5</v>
      </c>
      <c r="D2121" s="3" t="s">
        <v>6760</v>
      </c>
      <c r="E2121" s="3" t="s">
        <v>6174</v>
      </c>
      <c r="F2121" s="3">
        <v>3</v>
      </c>
      <c r="G2121" s="1" t="s">
        <v>6130</v>
      </c>
      <c r="H2121" s="1" t="s">
        <v>6167</v>
      </c>
    </row>
    <row r="2122" spans="1:8" ht="15.75" customHeight="1" thickBot="1" x14ac:dyDescent="0.3">
      <c r="A2122" s="1" t="s">
        <v>2361</v>
      </c>
      <c r="B2122" s="1" t="s">
        <v>7182</v>
      </c>
      <c r="C2122" s="3">
        <v>0</v>
      </c>
      <c r="D2122" s="3" t="s">
        <v>6502</v>
      </c>
      <c r="E2122" s="3" t="s">
        <v>6471</v>
      </c>
      <c r="F2122" s="3">
        <v>5</v>
      </c>
      <c r="G2122" s="1" t="s">
        <v>6053</v>
      </c>
      <c r="H2122" s="1" t="s">
        <v>6116</v>
      </c>
    </row>
    <row r="2123" spans="1:8" ht="15.75" customHeight="1" thickBot="1" x14ac:dyDescent="0.3">
      <c r="A2123" s="1" t="s">
        <v>2357</v>
      </c>
      <c r="B2123" s="1" t="s">
        <v>6143</v>
      </c>
      <c r="C2123" s="3">
        <v>0.1</v>
      </c>
      <c r="D2123" s="3" t="s">
        <v>6114</v>
      </c>
      <c r="E2123" s="3" t="s">
        <v>6214</v>
      </c>
      <c r="F2123" s="3">
        <v>2</v>
      </c>
      <c r="G2123" s="1" t="s">
        <v>6053</v>
      </c>
      <c r="H2123" s="1" t="s">
        <v>6063</v>
      </c>
    </row>
    <row r="2124" spans="1:8" ht="15.75" customHeight="1" thickBot="1" x14ac:dyDescent="0.3">
      <c r="A2124" s="1" t="s">
        <v>2357</v>
      </c>
      <c r="B2124" s="1" t="s">
        <v>7216</v>
      </c>
      <c r="C2124" s="3">
        <v>0.1</v>
      </c>
      <c r="D2124" s="3" t="s">
        <v>6502</v>
      </c>
      <c r="E2124" s="3" t="s">
        <v>6105</v>
      </c>
      <c r="F2124" s="3">
        <v>3</v>
      </c>
      <c r="G2124" s="1" t="s">
        <v>6053</v>
      </c>
      <c r="H2124" s="1" t="s">
        <v>6116</v>
      </c>
    </row>
    <row r="2125" spans="1:8" ht="15.75" customHeight="1" thickBot="1" x14ac:dyDescent="0.3">
      <c r="A2125" s="1" t="s">
        <v>2354</v>
      </c>
      <c r="B2125" s="1" t="s">
        <v>6282</v>
      </c>
      <c r="C2125" s="3">
        <v>0</v>
      </c>
      <c r="D2125" s="3" t="s">
        <v>6283</v>
      </c>
      <c r="E2125" s="3" t="s">
        <v>6214</v>
      </c>
      <c r="F2125" s="3">
        <v>4</v>
      </c>
      <c r="G2125" s="1" t="s">
        <v>6053</v>
      </c>
      <c r="H2125" s="1" t="s">
        <v>6063</v>
      </c>
    </row>
    <row r="2126" spans="1:8" ht="15.75" customHeight="1" thickBot="1" x14ac:dyDescent="0.3">
      <c r="A2126" s="1" t="s">
        <v>2354</v>
      </c>
      <c r="B2126" s="1" t="s">
        <v>6638</v>
      </c>
      <c r="C2126" s="3">
        <v>0</v>
      </c>
      <c r="D2126" s="3" t="s">
        <v>6633</v>
      </c>
      <c r="E2126" s="3" t="s">
        <v>6214</v>
      </c>
      <c r="F2126" s="3">
        <v>8</v>
      </c>
      <c r="G2126" s="1" t="s">
        <v>6053</v>
      </c>
      <c r="H2126" s="1" t="s">
        <v>6116</v>
      </c>
    </row>
    <row r="2127" spans="1:8" ht="15.75" customHeight="1" thickBot="1" x14ac:dyDescent="0.3">
      <c r="A2127" s="1" t="s">
        <v>2354</v>
      </c>
      <c r="B2127" s="1" t="s">
        <v>7447</v>
      </c>
      <c r="C2127" s="3">
        <v>0</v>
      </c>
      <c r="D2127" s="3" t="s">
        <v>6262</v>
      </c>
      <c r="E2127" s="3" t="s">
        <v>6209</v>
      </c>
      <c r="F2127" s="3">
        <v>4</v>
      </c>
      <c r="G2127" s="1" t="s">
        <v>6053</v>
      </c>
      <c r="H2127" s="1" t="s">
        <v>6182</v>
      </c>
    </row>
    <row r="2128" spans="1:8" ht="15.75" customHeight="1" thickBot="1" x14ac:dyDescent="0.3">
      <c r="A2128" s="1" t="s">
        <v>2354</v>
      </c>
      <c r="B2128" s="1" t="s">
        <v>6773</v>
      </c>
      <c r="C2128" s="3">
        <v>0</v>
      </c>
      <c r="D2128" s="3" t="s">
        <v>6068</v>
      </c>
      <c r="E2128" s="3" t="s">
        <v>6223</v>
      </c>
      <c r="F2128" s="3">
        <v>1</v>
      </c>
      <c r="G2128" s="1" t="s">
        <v>6053</v>
      </c>
      <c r="H2128" s="1" t="s">
        <v>6082</v>
      </c>
    </row>
    <row r="2129" spans="1:8" ht="15.75" customHeight="1" thickBot="1" x14ac:dyDescent="0.3">
      <c r="A2129" s="1" t="s">
        <v>2354</v>
      </c>
      <c r="B2129" s="1" t="s">
        <v>6067</v>
      </c>
      <c r="C2129" s="3">
        <v>0.4</v>
      </c>
      <c r="D2129" s="3" t="s">
        <v>6108</v>
      </c>
      <c r="E2129" s="3" t="s">
        <v>6214</v>
      </c>
      <c r="F2129" s="3">
        <v>3</v>
      </c>
      <c r="G2129" s="1" t="s">
        <v>6053</v>
      </c>
      <c r="H2129" s="1" t="s">
        <v>6070</v>
      </c>
    </row>
    <row r="2130" spans="1:8" ht="15.75" customHeight="1" thickBot="1" x14ac:dyDescent="0.3">
      <c r="A2130" s="1" t="s">
        <v>2358</v>
      </c>
      <c r="B2130" s="1" t="s">
        <v>8094</v>
      </c>
      <c r="C2130" s="3">
        <v>0</v>
      </c>
      <c r="D2130" s="3" t="s">
        <v>7956</v>
      </c>
      <c r="E2130" s="3" t="s">
        <v>6203</v>
      </c>
      <c r="F2130" s="3">
        <v>7</v>
      </c>
      <c r="G2130" s="1" t="s">
        <v>6058</v>
      </c>
      <c r="H2130" s="1" t="s">
        <v>6095</v>
      </c>
    </row>
    <row r="2131" spans="1:8" ht="15.75" customHeight="1" thickBot="1" x14ac:dyDescent="0.3">
      <c r="A2131" s="1" t="s">
        <v>2358</v>
      </c>
      <c r="B2131" s="1" t="s">
        <v>6658</v>
      </c>
      <c r="C2131" s="3">
        <v>0</v>
      </c>
      <c r="D2131" s="3" t="s">
        <v>8095</v>
      </c>
      <c r="E2131" s="3" t="s">
        <v>8096</v>
      </c>
      <c r="F2131" s="3">
        <v>7</v>
      </c>
      <c r="G2131" s="1" t="s">
        <v>6130</v>
      </c>
      <c r="H2131" s="1" t="s">
        <v>6131</v>
      </c>
    </row>
    <row r="2132" spans="1:8" ht="15.75" customHeight="1" thickBot="1" x14ac:dyDescent="0.3">
      <c r="A2132" s="1" t="s">
        <v>2364</v>
      </c>
      <c r="B2132" s="1" t="s">
        <v>7399</v>
      </c>
      <c r="C2132" s="3">
        <v>0</v>
      </c>
      <c r="D2132" s="3" t="s">
        <v>6114</v>
      </c>
      <c r="E2132" s="3" t="s">
        <v>6249</v>
      </c>
      <c r="F2132" s="3">
        <v>1</v>
      </c>
      <c r="G2132" s="1" t="s">
        <v>6053</v>
      </c>
      <c r="H2132" s="1" t="s">
        <v>6063</v>
      </c>
    </row>
    <row r="2133" spans="1:8" ht="15.75" customHeight="1" thickBot="1" x14ac:dyDescent="0.3">
      <c r="A2133" s="1" t="s">
        <v>2364</v>
      </c>
      <c r="B2133" s="1" t="s">
        <v>7375</v>
      </c>
      <c r="C2133" s="3">
        <v>0</v>
      </c>
      <c r="D2133" s="3" t="s">
        <v>6065</v>
      </c>
      <c r="E2133" s="3" t="s">
        <v>6214</v>
      </c>
      <c r="F2133" s="3">
        <v>3</v>
      </c>
      <c r="G2133" s="1" t="s">
        <v>6053</v>
      </c>
      <c r="H2133" s="1" t="s">
        <v>6112</v>
      </c>
    </row>
    <row r="2134" spans="1:8" ht="15.75" customHeight="1" thickBot="1" x14ac:dyDescent="0.3">
      <c r="A2134" s="1" t="s">
        <v>2366</v>
      </c>
      <c r="B2134" s="1" t="s">
        <v>7161</v>
      </c>
      <c r="C2134" s="3">
        <v>0.1</v>
      </c>
      <c r="D2134" s="3" t="s">
        <v>6230</v>
      </c>
      <c r="E2134" s="3" t="s">
        <v>6275</v>
      </c>
      <c r="F2134" s="3">
        <v>2</v>
      </c>
      <c r="G2134" s="1" t="s">
        <v>6053</v>
      </c>
      <c r="H2134" s="1" t="s">
        <v>6070</v>
      </c>
    </row>
    <row r="2135" spans="1:8" ht="15.75" customHeight="1" thickBot="1" x14ac:dyDescent="0.3">
      <c r="A2135" s="1" t="s">
        <v>2366</v>
      </c>
      <c r="B2135" s="1" t="s">
        <v>6789</v>
      </c>
      <c r="C2135" s="3">
        <v>0</v>
      </c>
      <c r="D2135" s="3" t="s">
        <v>6731</v>
      </c>
      <c r="E2135" s="3" t="s">
        <v>6198</v>
      </c>
      <c r="F2135" s="3">
        <v>1</v>
      </c>
      <c r="G2135" s="1" t="s">
        <v>6130</v>
      </c>
      <c r="H2135" s="1" t="s">
        <v>6153</v>
      </c>
    </row>
    <row r="2136" spans="1:8" ht="15.75" customHeight="1" thickBot="1" x14ac:dyDescent="0.3">
      <c r="A2136" s="1" t="s">
        <v>2368</v>
      </c>
      <c r="B2136" s="1" t="s">
        <v>8097</v>
      </c>
      <c r="C2136" s="3">
        <v>0.1</v>
      </c>
      <c r="D2136" s="3" t="s">
        <v>7659</v>
      </c>
      <c r="E2136" s="3" t="s">
        <v>6115</v>
      </c>
      <c r="F2136" s="3">
        <v>3</v>
      </c>
      <c r="G2136" s="1" t="s">
        <v>6058</v>
      </c>
      <c r="H2136" s="1" t="s">
        <v>6095</v>
      </c>
    </row>
    <row r="2137" spans="1:8" ht="15.75" customHeight="1" thickBot="1" x14ac:dyDescent="0.3">
      <c r="A2137" s="1" t="s">
        <v>2368</v>
      </c>
      <c r="B2137" s="1" t="s">
        <v>8098</v>
      </c>
      <c r="C2137" s="3">
        <v>0</v>
      </c>
      <c r="D2137" s="3" t="s">
        <v>7053</v>
      </c>
      <c r="E2137" s="3" t="s">
        <v>6453</v>
      </c>
      <c r="F2137" s="3">
        <v>2</v>
      </c>
      <c r="G2137" s="1" t="s">
        <v>6130</v>
      </c>
      <c r="H2137" s="1" t="s">
        <v>6131</v>
      </c>
    </row>
    <row r="2138" spans="1:8" ht="15.75" customHeight="1" thickBot="1" x14ac:dyDescent="0.3">
      <c r="A2138" s="1" t="s">
        <v>2370</v>
      </c>
      <c r="B2138" s="1" t="s">
        <v>6394</v>
      </c>
      <c r="C2138" s="3">
        <v>0.1</v>
      </c>
      <c r="D2138" s="3" t="s">
        <v>6229</v>
      </c>
      <c r="E2138" s="3" t="s">
        <v>6118</v>
      </c>
      <c r="F2138" s="3">
        <v>2</v>
      </c>
      <c r="G2138" s="1" t="s">
        <v>6053</v>
      </c>
      <c r="H2138" s="1" t="s">
        <v>6070</v>
      </c>
    </row>
    <row r="2139" spans="1:8" ht="15.75" customHeight="1" thickBot="1" x14ac:dyDescent="0.3">
      <c r="A2139" s="1" t="s">
        <v>2369</v>
      </c>
      <c r="B2139" s="1" t="s">
        <v>6607</v>
      </c>
      <c r="C2139" s="3">
        <v>0</v>
      </c>
      <c r="D2139" s="3" t="s">
        <v>6173</v>
      </c>
      <c r="E2139" s="3" t="s">
        <v>6115</v>
      </c>
      <c r="F2139" s="3">
        <v>4</v>
      </c>
      <c r="G2139" s="1" t="s">
        <v>6053</v>
      </c>
      <c r="H2139" s="1" t="s">
        <v>6116</v>
      </c>
    </row>
    <row r="2140" spans="1:8" ht="15.75" customHeight="1" thickBot="1" x14ac:dyDescent="0.3">
      <c r="A2140" s="1" t="s">
        <v>2369</v>
      </c>
      <c r="B2140" s="1" t="s">
        <v>7442</v>
      </c>
      <c r="C2140" s="3">
        <v>0.1</v>
      </c>
      <c r="D2140" s="3" t="s">
        <v>6978</v>
      </c>
      <c r="E2140" s="3" t="s">
        <v>6463</v>
      </c>
      <c r="F2140" s="3">
        <v>2</v>
      </c>
      <c r="G2140" s="1" t="s">
        <v>6053</v>
      </c>
      <c r="H2140" s="1" t="s">
        <v>6070</v>
      </c>
    </row>
    <row r="2141" spans="1:8" ht="15.75" customHeight="1" thickBot="1" x14ac:dyDescent="0.3">
      <c r="A2141" s="1" t="s">
        <v>2370</v>
      </c>
      <c r="B2141" s="1" t="s">
        <v>7001</v>
      </c>
      <c r="C2141" s="3">
        <v>0.15</v>
      </c>
      <c r="D2141" s="3" t="s">
        <v>7297</v>
      </c>
      <c r="E2141" s="3" t="s">
        <v>6051</v>
      </c>
      <c r="F2141" s="3">
        <v>2</v>
      </c>
      <c r="G2141" s="1" t="s">
        <v>6130</v>
      </c>
      <c r="H2141" s="1" t="s">
        <v>6131</v>
      </c>
    </row>
    <row r="2142" spans="1:8" ht="15.75" customHeight="1" thickBot="1" x14ac:dyDescent="0.3">
      <c r="A2142" s="1" t="s">
        <v>2369</v>
      </c>
      <c r="B2142" s="1" t="s">
        <v>8099</v>
      </c>
      <c r="C2142" s="3">
        <v>0.15</v>
      </c>
      <c r="D2142" s="3" t="s">
        <v>7724</v>
      </c>
      <c r="E2142" s="3" t="s">
        <v>6840</v>
      </c>
      <c r="F2142" s="3">
        <v>3</v>
      </c>
      <c r="G2142" s="1" t="s">
        <v>6130</v>
      </c>
      <c r="H2142" s="1" t="s">
        <v>6167</v>
      </c>
    </row>
    <row r="2143" spans="1:8" ht="15.75" customHeight="1" thickBot="1" x14ac:dyDescent="0.3">
      <c r="A2143" s="1" t="s">
        <v>2371</v>
      </c>
      <c r="B2143" s="1" t="s">
        <v>6235</v>
      </c>
      <c r="C2143" s="3">
        <v>0.5</v>
      </c>
      <c r="D2143" s="3" t="s">
        <v>6281</v>
      </c>
      <c r="E2143" s="3" t="s">
        <v>6174</v>
      </c>
      <c r="F2143" s="3">
        <v>1</v>
      </c>
      <c r="G2143" s="1" t="s">
        <v>6053</v>
      </c>
      <c r="H2143" s="1" t="s">
        <v>6063</v>
      </c>
    </row>
    <row r="2144" spans="1:8" ht="15.75" customHeight="1" thickBot="1" x14ac:dyDescent="0.3">
      <c r="A2144" s="1" t="s">
        <v>2376</v>
      </c>
      <c r="B2144" s="1" t="s">
        <v>7892</v>
      </c>
      <c r="C2144" s="3">
        <v>0</v>
      </c>
      <c r="D2144" s="3" t="s">
        <v>8100</v>
      </c>
      <c r="E2144" s="3" t="s">
        <v>6427</v>
      </c>
      <c r="F2144" s="3">
        <v>3</v>
      </c>
      <c r="G2144" s="1" t="s">
        <v>6130</v>
      </c>
      <c r="H2144" s="1" t="s">
        <v>6153</v>
      </c>
    </row>
    <row r="2145" spans="1:8" ht="15.75" customHeight="1" thickBot="1" x14ac:dyDescent="0.3">
      <c r="A2145" s="1" t="s">
        <v>2374</v>
      </c>
      <c r="B2145" s="1" t="s">
        <v>7599</v>
      </c>
      <c r="C2145" s="3">
        <v>0.1</v>
      </c>
      <c r="D2145" s="3" t="s">
        <v>8101</v>
      </c>
      <c r="E2145" s="3" t="s">
        <v>6978</v>
      </c>
      <c r="F2145" s="3">
        <v>2</v>
      </c>
      <c r="G2145" s="1" t="s">
        <v>6058</v>
      </c>
      <c r="H2145" s="1" t="s">
        <v>6095</v>
      </c>
    </row>
    <row r="2146" spans="1:8" ht="15.75" customHeight="1" thickBot="1" x14ac:dyDescent="0.3">
      <c r="A2146" s="1" t="s">
        <v>2374</v>
      </c>
      <c r="B2146" s="1" t="s">
        <v>7465</v>
      </c>
      <c r="C2146" s="3">
        <v>0.1</v>
      </c>
      <c r="D2146" s="3" t="s">
        <v>6344</v>
      </c>
      <c r="E2146" s="3" t="s">
        <v>6528</v>
      </c>
      <c r="F2146" s="3">
        <v>14</v>
      </c>
      <c r="G2146" s="1" t="s">
        <v>6053</v>
      </c>
      <c r="H2146" s="1" t="s">
        <v>6163</v>
      </c>
    </row>
    <row r="2147" spans="1:8" ht="15.75" customHeight="1" thickBot="1" x14ac:dyDescent="0.3">
      <c r="A2147" s="1" t="s">
        <v>2373</v>
      </c>
      <c r="B2147" s="1" t="s">
        <v>7439</v>
      </c>
      <c r="C2147" s="3">
        <v>0</v>
      </c>
      <c r="D2147" s="3" t="s">
        <v>6463</v>
      </c>
      <c r="E2147" s="3" t="s">
        <v>6272</v>
      </c>
      <c r="F2147" s="3">
        <v>3</v>
      </c>
      <c r="G2147" s="1" t="s">
        <v>6053</v>
      </c>
      <c r="H2147" s="1" t="s">
        <v>6116</v>
      </c>
    </row>
    <row r="2148" spans="1:8" ht="15.75" customHeight="1" thickBot="1" x14ac:dyDescent="0.3">
      <c r="A2148" s="1" t="s">
        <v>2378</v>
      </c>
      <c r="B2148" s="1" t="s">
        <v>6235</v>
      </c>
      <c r="C2148" s="3">
        <v>0.5</v>
      </c>
      <c r="D2148" s="3" t="s">
        <v>6502</v>
      </c>
      <c r="E2148" s="3" t="s">
        <v>6296</v>
      </c>
      <c r="F2148" s="3">
        <v>3</v>
      </c>
      <c r="G2148" s="1" t="s">
        <v>6053</v>
      </c>
      <c r="H2148" s="1" t="s">
        <v>6063</v>
      </c>
    </row>
    <row r="2149" spans="1:8" ht="15.75" customHeight="1" thickBot="1" x14ac:dyDescent="0.3">
      <c r="A2149" s="1" t="s">
        <v>2384</v>
      </c>
      <c r="B2149" s="1" t="s">
        <v>6941</v>
      </c>
      <c r="C2149" s="3">
        <v>0</v>
      </c>
      <c r="D2149" s="3" t="s">
        <v>6209</v>
      </c>
      <c r="E2149" s="3" t="s">
        <v>6098</v>
      </c>
      <c r="F2149" s="3">
        <v>3</v>
      </c>
      <c r="G2149" s="1" t="s">
        <v>6053</v>
      </c>
      <c r="H2149" s="1" t="s">
        <v>6082</v>
      </c>
    </row>
    <row r="2150" spans="1:8" ht="15.75" customHeight="1" thickBot="1" x14ac:dyDescent="0.3">
      <c r="A2150" s="1" t="s">
        <v>2384</v>
      </c>
      <c r="B2150" s="1" t="s">
        <v>6786</v>
      </c>
      <c r="C2150" s="3">
        <v>0</v>
      </c>
      <c r="D2150" s="3" t="s">
        <v>8006</v>
      </c>
      <c r="E2150" s="3" t="s">
        <v>6360</v>
      </c>
      <c r="F2150" s="3">
        <v>2</v>
      </c>
      <c r="G2150" s="1" t="s">
        <v>6130</v>
      </c>
      <c r="H2150" s="1" t="s">
        <v>6188</v>
      </c>
    </row>
    <row r="2151" spans="1:8" ht="15.75" customHeight="1" thickBot="1" x14ac:dyDescent="0.3">
      <c r="A2151" s="1" t="s">
        <v>2385</v>
      </c>
      <c r="B2151" s="1" t="s">
        <v>8102</v>
      </c>
      <c r="C2151" s="3">
        <v>0</v>
      </c>
      <c r="D2151" s="3" t="s">
        <v>6956</v>
      </c>
      <c r="E2151" s="3" t="s">
        <v>6376</v>
      </c>
      <c r="F2151" s="3">
        <v>5</v>
      </c>
      <c r="G2151" s="1" t="s">
        <v>6058</v>
      </c>
      <c r="H2151" s="1" t="s">
        <v>6095</v>
      </c>
    </row>
    <row r="2152" spans="1:8" ht="15.75" customHeight="1" thickBot="1" x14ac:dyDescent="0.3">
      <c r="A2152" s="1" t="s">
        <v>2385</v>
      </c>
      <c r="B2152" s="1" t="s">
        <v>6485</v>
      </c>
      <c r="C2152" s="3">
        <v>0</v>
      </c>
      <c r="D2152" s="3" t="s">
        <v>6484</v>
      </c>
      <c r="E2152" s="3" t="s">
        <v>6302</v>
      </c>
      <c r="F2152" s="3">
        <v>2</v>
      </c>
      <c r="G2152" s="1" t="s">
        <v>6053</v>
      </c>
      <c r="H2152" s="1" t="s">
        <v>6063</v>
      </c>
    </row>
    <row r="2153" spans="1:8" ht="15.75" customHeight="1" thickBot="1" x14ac:dyDescent="0.3">
      <c r="A2153" s="1" t="s">
        <v>2381</v>
      </c>
      <c r="B2153" s="1" t="s">
        <v>8103</v>
      </c>
      <c r="C2153" s="3">
        <v>0</v>
      </c>
      <c r="D2153" s="3" t="s">
        <v>6307</v>
      </c>
      <c r="E2153" s="3" t="s">
        <v>6360</v>
      </c>
      <c r="F2153" s="3">
        <v>3</v>
      </c>
      <c r="G2153" s="1" t="s">
        <v>6053</v>
      </c>
      <c r="H2153" s="1" t="s">
        <v>6182</v>
      </c>
    </row>
    <row r="2154" spans="1:8" ht="15.75" customHeight="1" thickBot="1" x14ac:dyDescent="0.3">
      <c r="A2154" s="1" t="s">
        <v>2385</v>
      </c>
      <c r="B2154" s="1" t="s">
        <v>6984</v>
      </c>
      <c r="C2154" s="3">
        <v>0</v>
      </c>
      <c r="D2154" s="3" t="s">
        <v>8104</v>
      </c>
      <c r="E2154" s="3" t="s">
        <v>7245</v>
      </c>
      <c r="F2154" s="3">
        <v>3</v>
      </c>
      <c r="G2154" s="1" t="s">
        <v>6130</v>
      </c>
      <c r="H2154" s="1" t="s">
        <v>6153</v>
      </c>
    </row>
    <row r="2155" spans="1:8" ht="15.75" customHeight="1" thickBot="1" x14ac:dyDescent="0.3">
      <c r="A2155" s="1" t="s">
        <v>2381</v>
      </c>
      <c r="B2155" s="1" t="s">
        <v>7168</v>
      </c>
      <c r="C2155" s="3">
        <v>0.1</v>
      </c>
      <c r="D2155" s="3" t="s">
        <v>6516</v>
      </c>
      <c r="E2155" s="3" t="s">
        <v>6571</v>
      </c>
      <c r="F2155" s="3">
        <v>6</v>
      </c>
      <c r="G2155" s="1" t="s">
        <v>6130</v>
      </c>
      <c r="H2155" s="1" t="s">
        <v>6153</v>
      </c>
    </row>
    <row r="2156" spans="1:8" ht="15.75" customHeight="1" thickBot="1" x14ac:dyDescent="0.3">
      <c r="A2156" s="1" t="s">
        <v>2386</v>
      </c>
      <c r="B2156" s="1" t="s">
        <v>8105</v>
      </c>
      <c r="C2156" s="3">
        <v>0.2</v>
      </c>
      <c r="D2156" s="3" t="s">
        <v>7482</v>
      </c>
      <c r="E2156" s="3" t="s">
        <v>6648</v>
      </c>
      <c r="F2156" s="3">
        <v>7</v>
      </c>
      <c r="G2156" s="1" t="s">
        <v>6058</v>
      </c>
      <c r="H2156" s="1" t="s">
        <v>6095</v>
      </c>
    </row>
    <row r="2157" spans="1:8" ht="15.75" customHeight="1" thickBot="1" x14ac:dyDescent="0.3">
      <c r="A2157" s="1" t="s">
        <v>2386</v>
      </c>
      <c r="B2157" s="1" t="s">
        <v>7152</v>
      </c>
      <c r="C2157" s="3">
        <v>0.1</v>
      </c>
      <c r="D2157" s="3" t="s">
        <v>7300</v>
      </c>
      <c r="E2157" s="3" t="s">
        <v>6184</v>
      </c>
      <c r="F2157" s="3">
        <v>3</v>
      </c>
      <c r="G2157" s="1" t="s">
        <v>6058</v>
      </c>
      <c r="H2157" s="1" t="s">
        <v>6218</v>
      </c>
    </row>
    <row r="2158" spans="1:8" ht="15.75" customHeight="1" thickBot="1" x14ac:dyDescent="0.3">
      <c r="A2158" s="1" t="s">
        <v>2386</v>
      </c>
      <c r="B2158" s="1" t="s">
        <v>6432</v>
      </c>
      <c r="C2158" s="3">
        <v>0.1</v>
      </c>
      <c r="D2158" s="3" t="s">
        <v>6564</v>
      </c>
      <c r="E2158" s="3" t="s">
        <v>6173</v>
      </c>
      <c r="F2158" s="3">
        <v>5</v>
      </c>
      <c r="G2158" s="1" t="s">
        <v>6053</v>
      </c>
      <c r="H2158" s="1" t="s">
        <v>6063</v>
      </c>
    </row>
    <row r="2159" spans="1:8" ht="15.75" customHeight="1" thickBot="1" x14ac:dyDescent="0.3">
      <c r="A2159" s="1" t="s">
        <v>2386</v>
      </c>
      <c r="B2159" s="1" t="s">
        <v>6192</v>
      </c>
      <c r="C2159" s="3">
        <v>0.1</v>
      </c>
      <c r="D2159" s="3" t="s">
        <v>6471</v>
      </c>
      <c r="E2159" s="3" t="s">
        <v>6156</v>
      </c>
      <c r="F2159" s="3">
        <v>3</v>
      </c>
      <c r="G2159" s="1" t="s">
        <v>6053</v>
      </c>
      <c r="H2159" s="1" t="s">
        <v>6116</v>
      </c>
    </row>
    <row r="2160" spans="1:8" ht="15.75" customHeight="1" thickBot="1" x14ac:dyDescent="0.3">
      <c r="A2160" s="1" t="s">
        <v>2386</v>
      </c>
      <c r="B2160" s="1" t="s">
        <v>6127</v>
      </c>
      <c r="C2160" s="3">
        <v>0.1</v>
      </c>
      <c r="D2160" s="3" t="s">
        <v>6677</v>
      </c>
      <c r="E2160" s="3" t="s">
        <v>6223</v>
      </c>
      <c r="F2160" s="3">
        <v>7</v>
      </c>
      <c r="G2160" s="1" t="s">
        <v>6053</v>
      </c>
      <c r="H2160" s="1" t="s">
        <v>6116</v>
      </c>
    </row>
    <row r="2161" spans="1:8" ht="15.75" customHeight="1" thickBot="1" x14ac:dyDescent="0.3">
      <c r="A2161" s="1" t="s">
        <v>2386</v>
      </c>
      <c r="B2161" s="1" t="s">
        <v>6306</v>
      </c>
      <c r="C2161" s="3">
        <v>0.2</v>
      </c>
      <c r="D2161" s="3" t="s">
        <v>6557</v>
      </c>
      <c r="E2161" s="3" t="s">
        <v>6487</v>
      </c>
      <c r="F2161" s="3">
        <v>4</v>
      </c>
      <c r="G2161" s="1" t="s">
        <v>6053</v>
      </c>
      <c r="H2161" s="1" t="s">
        <v>6070</v>
      </c>
    </row>
    <row r="2162" spans="1:8" ht="15.75" customHeight="1" thickBot="1" x14ac:dyDescent="0.3">
      <c r="A2162" s="1" t="s">
        <v>2387</v>
      </c>
      <c r="B2162" s="1" t="s">
        <v>7225</v>
      </c>
      <c r="C2162" s="3">
        <v>0.5</v>
      </c>
      <c r="D2162" s="3" t="s">
        <v>6156</v>
      </c>
      <c r="E2162" s="3" t="s">
        <v>6069</v>
      </c>
      <c r="F2162" s="3">
        <v>1</v>
      </c>
      <c r="G2162" s="1" t="s">
        <v>6053</v>
      </c>
      <c r="H2162" s="1" t="s">
        <v>6112</v>
      </c>
    </row>
    <row r="2163" spans="1:8" ht="15.75" customHeight="1" thickBot="1" x14ac:dyDescent="0.3">
      <c r="A2163" s="1" t="s">
        <v>2379</v>
      </c>
      <c r="B2163" s="1" t="s">
        <v>7084</v>
      </c>
      <c r="C2163" s="3">
        <v>0.1</v>
      </c>
      <c r="D2163" s="3" t="s">
        <v>8106</v>
      </c>
      <c r="E2163" s="3" t="s">
        <v>6177</v>
      </c>
      <c r="F2163" s="3">
        <v>3</v>
      </c>
      <c r="G2163" s="1" t="s">
        <v>6053</v>
      </c>
      <c r="H2163" s="1" t="s">
        <v>6070</v>
      </c>
    </row>
    <row r="2164" spans="1:8" ht="15.75" customHeight="1" thickBot="1" x14ac:dyDescent="0.3">
      <c r="A2164" s="1" t="s">
        <v>2386</v>
      </c>
      <c r="B2164" s="1" t="s">
        <v>6667</v>
      </c>
      <c r="C2164" s="3">
        <v>0.1</v>
      </c>
      <c r="D2164" s="3" t="s">
        <v>7632</v>
      </c>
      <c r="E2164" s="3" t="s">
        <v>6281</v>
      </c>
      <c r="F2164" s="3">
        <v>2</v>
      </c>
      <c r="G2164" s="1" t="s">
        <v>6130</v>
      </c>
      <c r="H2164" s="1" t="s">
        <v>6167</v>
      </c>
    </row>
    <row r="2165" spans="1:8" ht="15.75" customHeight="1" thickBot="1" x14ac:dyDescent="0.3">
      <c r="A2165" s="1" t="s">
        <v>2391</v>
      </c>
      <c r="B2165" s="1" t="s">
        <v>7080</v>
      </c>
      <c r="C2165" s="3">
        <v>0.2</v>
      </c>
      <c r="D2165" s="3" t="s">
        <v>6129</v>
      </c>
      <c r="E2165" s="3" t="s">
        <v>6908</v>
      </c>
      <c r="F2165" s="3">
        <v>5</v>
      </c>
      <c r="G2165" s="1" t="s">
        <v>6058</v>
      </c>
      <c r="H2165" s="1" t="s">
        <v>6095</v>
      </c>
    </row>
    <row r="2166" spans="1:8" ht="15.75" customHeight="1" thickBot="1" x14ac:dyDescent="0.3">
      <c r="A2166" s="1" t="s">
        <v>2389</v>
      </c>
      <c r="B2166" s="1" t="s">
        <v>6478</v>
      </c>
      <c r="C2166" s="3">
        <v>0</v>
      </c>
      <c r="D2166" s="3" t="s">
        <v>6277</v>
      </c>
      <c r="E2166" s="3" t="s">
        <v>6253</v>
      </c>
      <c r="F2166" s="3">
        <v>3</v>
      </c>
      <c r="G2166" s="1" t="s">
        <v>6053</v>
      </c>
      <c r="H2166" s="1" t="s">
        <v>6116</v>
      </c>
    </row>
    <row r="2167" spans="1:8" ht="15.75" customHeight="1" thickBot="1" x14ac:dyDescent="0.3">
      <c r="A2167" s="1" t="s">
        <v>2389</v>
      </c>
      <c r="B2167" s="1" t="s">
        <v>6350</v>
      </c>
      <c r="C2167" s="3">
        <v>0</v>
      </c>
      <c r="D2167" s="3" t="s">
        <v>6351</v>
      </c>
      <c r="E2167" s="3" t="s">
        <v>6094</v>
      </c>
      <c r="F2167" s="3">
        <v>3</v>
      </c>
      <c r="G2167" s="1" t="s">
        <v>6053</v>
      </c>
      <c r="H2167" s="1" t="s">
        <v>6082</v>
      </c>
    </row>
    <row r="2168" spans="1:8" ht="15.75" customHeight="1" thickBot="1" x14ac:dyDescent="0.3">
      <c r="A2168" s="1" t="s">
        <v>2389</v>
      </c>
      <c r="B2168" s="1" t="s">
        <v>8107</v>
      </c>
      <c r="C2168" s="3">
        <v>0</v>
      </c>
      <c r="D2168" s="3" t="s">
        <v>6302</v>
      </c>
      <c r="E2168" s="3" t="s">
        <v>6166</v>
      </c>
      <c r="F2168" s="3">
        <v>2</v>
      </c>
      <c r="G2168" s="1" t="s">
        <v>6053</v>
      </c>
      <c r="H2168" s="1" t="s">
        <v>6112</v>
      </c>
    </row>
    <row r="2169" spans="1:8" ht="15.75" customHeight="1" thickBot="1" x14ac:dyDescent="0.3">
      <c r="A2169" s="1" t="s">
        <v>2389</v>
      </c>
      <c r="B2169" s="1" t="s">
        <v>6830</v>
      </c>
      <c r="C2169" s="3">
        <v>0.4</v>
      </c>
      <c r="D2169" s="3" t="s">
        <v>6269</v>
      </c>
      <c r="E2169" s="3" t="s">
        <v>7286</v>
      </c>
      <c r="F2169" s="3">
        <v>3</v>
      </c>
      <c r="G2169" s="1" t="s">
        <v>6053</v>
      </c>
      <c r="H2169" s="1" t="s">
        <v>6070</v>
      </c>
    </row>
    <row r="2170" spans="1:8" ht="15.75" customHeight="1" thickBot="1" x14ac:dyDescent="0.3">
      <c r="A2170" s="1" t="s">
        <v>2392</v>
      </c>
      <c r="B2170" s="1" t="s">
        <v>7481</v>
      </c>
      <c r="C2170" s="3">
        <v>0</v>
      </c>
      <c r="D2170" s="3" t="s">
        <v>8108</v>
      </c>
      <c r="E2170" s="3" t="s">
        <v>7233</v>
      </c>
      <c r="F2170" s="3">
        <v>5</v>
      </c>
      <c r="G2170" s="1" t="s">
        <v>6058</v>
      </c>
      <c r="H2170" s="1" t="s">
        <v>6059</v>
      </c>
    </row>
    <row r="2171" spans="1:8" ht="15.75" customHeight="1" thickBot="1" x14ac:dyDescent="0.3">
      <c r="A2171" s="1" t="s">
        <v>2392</v>
      </c>
      <c r="B2171" s="1" t="s">
        <v>8109</v>
      </c>
      <c r="C2171" s="3">
        <v>0</v>
      </c>
      <c r="D2171" s="3" t="s">
        <v>8110</v>
      </c>
      <c r="E2171" s="3" t="s">
        <v>7462</v>
      </c>
      <c r="F2171" s="3">
        <v>2</v>
      </c>
      <c r="G2171" s="1" t="s">
        <v>6058</v>
      </c>
      <c r="H2171" s="1" t="s">
        <v>6102</v>
      </c>
    </row>
    <row r="2172" spans="1:8" ht="15.75" customHeight="1" thickBot="1" x14ac:dyDescent="0.3">
      <c r="A2172" s="1" t="s">
        <v>2392</v>
      </c>
      <c r="B2172" s="1" t="s">
        <v>7183</v>
      </c>
      <c r="C2172" s="3">
        <v>0</v>
      </c>
      <c r="D2172" s="3" t="s">
        <v>6524</v>
      </c>
      <c r="E2172" s="3" t="s">
        <v>6363</v>
      </c>
      <c r="F2172" s="3">
        <v>3</v>
      </c>
      <c r="G2172" s="1" t="s">
        <v>6053</v>
      </c>
      <c r="H2172" s="1" t="s">
        <v>6063</v>
      </c>
    </row>
    <row r="2173" spans="1:8" ht="15.75" customHeight="1" thickBot="1" x14ac:dyDescent="0.3">
      <c r="A2173" s="1" t="s">
        <v>2392</v>
      </c>
      <c r="B2173" s="1" t="s">
        <v>8005</v>
      </c>
      <c r="C2173" s="3">
        <v>0</v>
      </c>
      <c r="D2173" s="3" t="s">
        <v>6439</v>
      </c>
      <c r="E2173" s="3" t="s">
        <v>6161</v>
      </c>
      <c r="F2173" s="3">
        <v>6</v>
      </c>
      <c r="G2173" s="1" t="s">
        <v>6130</v>
      </c>
      <c r="H2173" s="1" t="s">
        <v>6188</v>
      </c>
    </row>
    <row r="2174" spans="1:8" ht="15.75" customHeight="1" thickBot="1" x14ac:dyDescent="0.3">
      <c r="A2174" s="1" t="s">
        <v>2392</v>
      </c>
      <c r="B2174" s="1" t="s">
        <v>7701</v>
      </c>
      <c r="C2174" s="3">
        <v>0</v>
      </c>
      <c r="D2174" s="3" t="s">
        <v>7668</v>
      </c>
      <c r="E2174" s="3" t="s">
        <v>6492</v>
      </c>
      <c r="F2174" s="3">
        <v>5</v>
      </c>
      <c r="G2174" s="1" t="s">
        <v>6130</v>
      </c>
      <c r="H2174" s="1" t="s">
        <v>6153</v>
      </c>
    </row>
    <row r="2175" spans="1:8" ht="15.75" customHeight="1" thickBot="1" x14ac:dyDescent="0.3">
      <c r="A2175" s="1" t="s">
        <v>2394</v>
      </c>
      <c r="B2175" s="1" t="s">
        <v>6071</v>
      </c>
      <c r="C2175" s="3">
        <v>0</v>
      </c>
      <c r="D2175" s="3" t="s">
        <v>7975</v>
      </c>
      <c r="E2175" s="3" t="s">
        <v>6347</v>
      </c>
      <c r="F2175" s="3">
        <v>9</v>
      </c>
      <c r="G2175" s="1" t="s">
        <v>6053</v>
      </c>
      <c r="H2175" s="1" t="s">
        <v>6063</v>
      </c>
    </row>
    <row r="2176" spans="1:8" ht="15.75" customHeight="1" thickBot="1" x14ac:dyDescent="0.3">
      <c r="A2176" s="1" t="s">
        <v>2397</v>
      </c>
      <c r="B2176" s="1" t="s">
        <v>6456</v>
      </c>
      <c r="C2176" s="3">
        <v>0.1</v>
      </c>
      <c r="D2176" s="3" t="s">
        <v>8111</v>
      </c>
      <c r="E2176" s="3" t="s">
        <v>7401</v>
      </c>
      <c r="F2176" s="3">
        <v>7</v>
      </c>
      <c r="G2176" s="1" t="s">
        <v>6058</v>
      </c>
      <c r="H2176" s="1" t="s">
        <v>6059</v>
      </c>
    </row>
    <row r="2177" spans="1:8" ht="15.75" customHeight="1" thickBot="1" x14ac:dyDescent="0.3">
      <c r="A2177" s="1" t="s">
        <v>2395</v>
      </c>
      <c r="B2177" s="1" t="s">
        <v>8112</v>
      </c>
      <c r="C2177" s="3">
        <v>0</v>
      </c>
      <c r="D2177" s="3" t="s">
        <v>6363</v>
      </c>
      <c r="E2177" s="3" t="s">
        <v>6214</v>
      </c>
      <c r="F2177" s="3">
        <v>2</v>
      </c>
      <c r="G2177" s="1" t="s">
        <v>6053</v>
      </c>
      <c r="H2177" s="1" t="s">
        <v>6116</v>
      </c>
    </row>
    <row r="2178" spans="1:8" ht="15.75" customHeight="1" thickBot="1" x14ac:dyDescent="0.3">
      <c r="A2178" s="1" t="s">
        <v>2396</v>
      </c>
      <c r="B2178" s="1" t="s">
        <v>8113</v>
      </c>
      <c r="C2178" s="3">
        <v>0.15</v>
      </c>
      <c r="D2178" s="3" t="s">
        <v>8114</v>
      </c>
      <c r="E2178" s="3" t="s">
        <v>6731</v>
      </c>
      <c r="F2178" s="3">
        <v>8</v>
      </c>
      <c r="G2178" s="1" t="s">
        <v>6130</v>
      </c>
      <c r="H2178" s="1" t="s">
        <v>6131</v>
      </c>
    </row>
    <row r="2179" spans="1:8" ht="15.75" customHeight="1" thickBot="1" x14ac:dyDescent="0.3">
      <c r="A2179" s="1" t="s">
        <v>2401</v>
      </c>
      <c r="B2179" s="1" t="s">
        <v>6773</v>
      </c>
      <c r="C2179" s="3">
        <v>0</v>
      </c>
      <c r="D2179" s="3" t="s">
        <v>6152</v>
      </c>
      <c r="E2179" s="3" t="s">
        <v>6114</v>
      </c>
      <c r="F2179" s="3">
        <v>4</v>
      </c>
      <c r="G2179" s="1" t="s">
        <v>6053</v>
      </c>
      <c r="H2179" s="1" t="s">
        <v>6082</v>
      </c>
    </row>
    <row r="2180" spans="1:8" ht="15.75" customHeight="1" thickBot="1" x14ac:dyDescent="0.3">
      <c r="A2180" s="1" t="s">
        <v>2401</v>
      </c>
      <c r="B2180" s="1" t="s">
        <v>8115</v>
      </c>
      <c r="C2180" s="3">
        <v>0</v>
      </c>
      <c r="D2180" s="3" t="s">
        <v>6388</v>
      </c>
      <c r="E2180" s="3" t="s">
        <v>6177</v>
      </c>
      <c r="F2180" s="3">
        <v>3</v>
      </c>
      <c r="G2180" s="1" t="s">
        <v>6053</v>
      </c>
      <c r="H2180" s="1" t="s">
        <v>6070</v>
      </c>
    </row>
    <row r="2181" spans="1:8" ht="15.75" customHeight="1" thickBot="1" x14ac:dyDescent="0.3">
      <c r="A2181" s="1" t="s">
        <v>2400</v>
      </c>
      <c r="B2181" s="1" t="s">
        <v>7895</v>
      </c>
      <c r="C2181" s="3">
        <v>0.1</v>
      </c>
      <c r="D2181" s="3" t="s">
        <v>6274</v>
      </c>
      <c r="E2181" s="3" t="s">
        <v>6222</v>
      </c>
      <c r="F2181" s="3">
        <v>3</v>
      </c>
      <c r="G2181" s="1" t="s">
        <v>6053</v>
      </c>
      <c r="H2181" s="1" t="s">
        <v>6182</v>
      </c>
    </row>
    <row r="2182" spans="1:8" ht="15.75" customHeight="1" thickBot="1" x14ac:dyDescent="0.3">
      <c r="A2182" s="1" t="s">
        <v>2400</v>
      </c>
      <c r="B2182" s="1" t="s">
        <v>7978</v>
      </c>
      <c r="C2182" s="3">
        <v>0.1</v>
      </c>
      <c r="D2182" s="3" t="s">
        <v>6360</v>
      </c>
      <c r="E2182" s="3" t="s">
        <v>6180</v>
      </c>
      <c r="F2182" s="3">
        <v>2</v>
      </c>
      <c r="G2182" s="1" t="s">
        <v>6053</v>
      </c>
      <c r="H2182" s="1" t="s">
        <v>6082</v>
      </c>
    </row>
    <row r="2183" spans="1:8" ht="15.75" customHeight="1" thickBot="1" x14ac:dyDescent="0.3">
      <c r="A2183" s="1" t="s">
        <v>2402</v>
      </c>
      <c r="B2183" s="1" t="s">
        <v>8116</v>
      </c>
      <c r="C2183" s="3">
        <v>0</v>
      </c>
      <c r="D2183" s="3" t="s">
        <v>8117</v>
      </c>
      <c r="E2183" s="3" t="s">
        <v>8118</v>
      </c>
      <c r="F2183" s="3">
        <v>3</v>
      </c>
      <c r="G2183" s="1" t="s">
        <v>6053</v>
      </c>
      <c r="H2183" s="1" t="s">
        <v>6157</v>
      </c>
    </row>
    <row r="2184" spans="1:8" ht="15.75" customHeight="1" thickBot="1" x14ac:dyDescent="0.3">
      <c r="A2184" s="1" t="s">
        <v>2402</v>
      </c>
      <c r="B2184" s="1" t="s">
        <v>7340</v>
      </c>
      <c r="C2184" s="3">
        <v>0</v>
      </c>
      <c r="D2184" s="3" t="s">
        <v>6302</v>
      </c>
      <c r="E2184" s="3" t="s">
        <v>6111</v>
      </c>
      <c r="F2184" s="3">
        <v>2</v>
      </c>
      <c r="G2184" s="1" t="s">
        <v>6053</v>
      </c>
      <c r="H2184" s="1" t="s">
        <v>6182</v>
      </c>
    </row>
    <row r="2185" spans="1:8" ht="15.75" customHeight="1" thickBot="1" x14ac:dyDescent="0.3">
      <c r="A2185" s="1" t="s">
        <v>2402</v>
      </c>
      <c r="B2185" s="1" t="s">
        <v>8119</v>
      </c>
      <c r="C2185" s="3">
        <v>0</v>
      </c>
      <c r="D2185" s="3" t="s">
        <v>6484</v>
      </c>
      <c r="E2185" s="3" t="s">
        <v>6161</v>
      </c>
      <c r="F2185" s="3">
        <v>6</v>
      </c>
      <c r="G2185" s="1" t="s">
        <v>6053</v>
      </c>
      <c r="H2185" s="1" t="s">
        <v>6070</v>
      </c>
    </row>
    <row r="2186" spans="1:8" ht="15.75" customHeight="1" thickBot="1" x14ac:dyDescent="0.3">
      <c r="A2186" s="1" t="s">
        <v>2403</v>
      </c>
      <c r="B2186" s="1" t="s">
        <v>7212</v>
      </c>
      <c r="C2186" s="3">
        <v>0.1</v>
      </c>
      <c r="D2186" s="3" t="s">
        <v>6065</v>
      </c>
      <c r="E2186" s="3" t="s">
        <v>6115</v>
      </c>
      <c r="F2186" s="3">
        <v>1</v>
      </c>
      <c r="G2186" s="1" t="s">
        <v>6053</v>
      </c>
      <c r="H2186" s="1" t="s">
        <v>6063</v>
      </c>
    </row>
    <row r="2187" spans="1:8" ht="15.75" customHeight="1" thickBot="1" x14ac:dyDescent="0.3">
      <c r="A2187" s="1" t="s">
        <v>2403</v>
      </c>
      <c r="B2187" s="1" t="s">
        <v>8120</v>
      </c>
      <c r="C2187" s="3">
        <v>0.1</v>
      </c>
      <c r="D2187" s="3" t="s">
        <v>6051</v>
      </c>
      <c r="E2187" s="3" t="s">
        <v>6134</v>
      </c>
      <c r="F2187" s="3">
        <v>2</v>
      </c>
      <c r="G2187" s="1" t="s">
        <v>6053</v>
      </c>
      <c r="H2187" s="1" t="s">
        <v>6182</v>
      </c>
    </row>
    <row r="2188" spans="1:8" ht="15.75" customHeight="1" thickBot="1" x14ac:dyDescent="0.3">
      <c r="A2188" s="1" t="s">
        <v>2403</v>
      </c>
      <c r="B2188" s="1" t="s">
        <v>6145</v>
      </c>
      <c r="C2188" s="3">
        <v>0.1</v>
      </c>
      <c r="D2188" s="3" t="s">
        <v>6104</v>
      </c>
      <c r="E2188" s="3" t="s">
        <v>6114</v>
      </c>
      <c r="F2188" s="3">
        <v>3</v>
      </c>
      <c r="G2188" s="1" t="s">
        <v>6053</v>
      </c>
      <c r="H2188" s="1" t="s">
        <v>6054</v>
      </c>
    </row>
    <row r="2189" spans="1:8" ht="15.75" customHeight="1" thickBot="1" x14ac:dyDescent="0.3">
      <c r="A2189" s="1" t="s">
        <v>2404</v>
      </c>
      <c r="B2189" s="1" t="s">
        <v>7588</v>
      </c>
      <c r="C2189" s="3">
        <v>0</v>
      </c>
      <c r="D2189" s="3" t="s">
        <v>6124</v>
      </c>
      <c r="E2189" s="3" t="s">
        <v>6156</v>
      </c>
      <c r="F2189" s="3">
        <v>7</v>
      </c>
      <c r="G2189" s="1" t="s">
        <v>6053</v>
      </c>
      <c r="H2189" s="1" t="s">
        <v>6063</v>
      </c>
    </row>
    <row r="2190" spans="1:8" ht="15.75" customHeight="1" thickBot="1" x14ac:dyDescent="0.3">
      <c r="A2190" s="1" t="s">
        <v>2404</v>
      </c>
      <c r="B2190" s="1" t="s">
        <v>8121</v>
      </c>
      <c r="C2190" s="3">
        <v>0</v>
      </c>
      <c r="D2190" s="3" t="s">
        <v>6253</v>
      </c>
      <c r="E2190" s="3" t="s">
        <v>6115</v>
      </c>
      <c r="F2190" s="3">
        <v>1</v>
      </c>
      <c r="G2190" s="1" t="s">
        <v>6053</v>
      </c>
      <c r="H2190" s="1" t="s">
        <v>6063</v>
      </c>
    </row>
    <row r="2191" spans="1:8" ht="15.75" customHeight="1" thickBot="1" x14ac:dyDescent="0.3">
      <c r="A2191" s="1" t="s">
        <v>2404</v>
      </c>
      <c r="B2191" s="1" t="s">
        <v>8122</v>
      </c>
      <c r="C2191" s="3">
        <v>0</v>
      </c>
      <c r="D2191" s="3" t="s">
        <v>8123</v>
      </c>
      <c r="E2191" s="3" t="s">
        <v>6203</v>
      </c>
      <c r="F2191" s="3">
        <v>5</v>
      </c>
      <c r="G2191" s="1" t="s">
        <v>6130</v>
      </c>
      <c r="H2191" s="1" t="s">
        <v>6188</v>
      </c>
    </row>
    <row r="2192" spans="1:8" ht="15.75" customHeight="1" thickBot="1" x14ac:dyDescent="0.3">
      <c r="A2192" s="1" t="s">
        <v>2407</v>
      </c>
      <c r="B2192" s="1" t="s">
        <v>6990</v>
      </c>
      <c r="C2192" s="3">
        <v>0.1</v>
      </c>
      <c r="D2192" s="3" t="s">
        <v>6496</v>
      </c>
      <c r="E2192" s="3" t="s">
        <v>6363</v>
      </c>
      <c r="F2192" s="3">
        <v>2</v>
      </c>
      <c r="G2192" s="1" t="s">
        <v>6053</v>
      </c>
      <c r="H2192" s="1" t="s">
        <v>6070</v>
      </c>
    </row>
    <row r="2193" spans="1:8" ht="15.75" customHeight="1" thickBot="1" x14ac:dyDescent="0.3">
      <c r="A2193" s="1" t="s">
        <v>2414</v>
      </c>
      <c r="B2193" s="1" t="s">
        <v>7760</v>
      </c>
      <c r="C2193" s="3">
        <v>0</v>
      </c>
      <c r="D2193" s="3" t="s">
        <v>6322</v>
      </c>
      <c r="E2193" s="3" t="s">
        <v>6115</v>
      </c>
      <c r="F2193" s="3">
        <v>7</v>
      </c>
      <c r="G2193" s="1" t="s">
        <v>6058</v>
      </c>
      <c r="H2193" s="1" t="s">
        <v>6218</v>
      </c>
    </row>
    <row r="2194" spans="1:8" ht="15.75" customHeight="1" thickBot="1" x14ac:dyDescent="0.3">
      <c r="A2194" s="1" t="s">
        <v>2414</v>
      </c>
      <c r="B2194" s="1" t="s">
        <v>7813</v>
      </c>
      <c r="C2194" s="3">
        <v>0</v>
      </c>
      <c r="D2194" s="3" t="s">
        <v>7917</v>
      </c>
      <c r="E2194" s="3" t="s">
        <v>6683</v>
      </c>
      <c r="F2194" s="3">
        <v>7</v>
      </c>
      <c r="G2194" s="1" t="s">
        <v>6053</v>
      </c>
      <c r="H2194" s="1" t="s">
        <v>6063</v>
      </c>
    </row>
    <row r="2195" spans="1:8" ht="15.75" customHeight="1" thickBot="1" x14ac:dyDescent="0.3">
      <c r="A2195" s="1" t="s">
        <v>2411</v>
      </c>
      <c r="B2195" s="1" t="s">
        <v>8124</v>
      </c>
      <c r="C2195" s="3">
        <v>0.1</v>
      </c>
      <c r="D2195" s="3" t="s">
        <v>7972</v>
      </c>
      <c r="E2195" s="3" t="s">
        <v>7062</v>
      </c>
      <c r="F2195" s="3">
        <v>4</v>
      </c>
      <c r="G2195" s="1" t="s">
        <v>6058</v>
      </c>
      <c r="H2195" s="1" t="s">
        <v>6095</v>
      </c>
    </row>
    <row r="2196" spans="1:8" ht="15.75" customHeight="1" thickBot="1" x14ac:dyDescent="0.3">
      <c r="A2196" s="1" t="s">
        <v>2413</v>
      </c>
      <c r="B2196" s="1" t="s">
        <v>8125</v>
      </c>
      <c r="C2196" s="3">
        <v>0.1</v>
      </c>
      <c r="D2196" s="3" t="s">
        <v>7301</v>
      </c>
      <c r="E2196" s="3" t="s">
        <v>6368</v>
      </c>
      <c r="F2196" s="3">
        <v>8</v>
      </c>
      <c r="G2196" s="1" t="s">
        <v>6058</v>
      </c>
      <c r="H2196" s="1" t="s">
        <v>6095</v>
      </c>
    </row>
    <row r="2197" spans="1:8" ht="15.75" customHeight="1" thickBot="1" x14ac:dyDescent="0.3">
      <c r="A2197" s="1" t="s">
        <v>2408</v>
      </c>
      <c r="B2197" s="1" t="s">
        <v>8126</v>
      </c>
      <c r="C2197" s="3">
        <v>0.1</v>
      </c>
      <c r="D2197" s="3" t="s">
        <v>8127</v>
      </c>
      <c r="E2197" s="3" t="s">
        <v>8128</v>
      </c>
      <c r="F2197" s="3">
        <v>4</v>
      </c>
      <c r="G2197" s="1" t="s">
        <v>6053</v>
      </c>
      <c r="H2197" s="1" t="s">
        <v>6157</v>
      </c>
    </row>
    <row r="2198" spans="1:8" ht="15.75" customHeight="1" thickBot="1" x14ac:dyDescent="0.3">
      <c r="A2198" s="1" t="s">
        <v>2411</v>
      </c>
      <c r="B2198" s="1" t="s">
        <v>6721</v>
      </c>
      <c r="C2198" s="3">
        <v>0</v>
      </c>
      <c r="D2198" s="3" t="s">
        <v>6351</v>
      </c>
      <c r="E2198" s="3" t="s">
        <v>6180</v>
      </c>
      <c r="F2198" s="3">
        <v>3</v>
      </c>
      <c r="G2198" s="1" t="s">
        <v>6053</v>
      </c>
      <c r="H2198" s="1" t="s">
        <v>6116</v>
      </c>
    </row>
    <row r="2199" spans="1:8" ht="15.75" customHeight="1" thickBot="1" x14ac:dyDescent="0.3">
      <c r="A2199" s="1" t="s">
        <v>2411</v>
      </c>
      <c r="B2199" s="1" t="s">
        <v>8129</v>
      </c>
      <c r="C2199" s="3">
        <v>0</v>
      </c>
      <c r="D2199" s="3" t="s">
        <v>6281</v>
      </c>
      <c r="E2199" s="3" t="s">
        <v>6156</v>
      </c>
      <c r="F2199" s="3">
        <v>1</v>
      </c>
      <c r="G2199" s="1" t="s">
        <v>6053</v>
      </c>
      <c r="H2199" s="1" t="s">
        <v>6082</v>
      </c>
    </row>
    <row r="2200" spans="1:8" ht="15.75" customHeight="1" thickBot="1" x14ac:dyDescent="0.3">
      <c r="A2200" s="1" t="s">
        <v>2411</v>
      </c>
      <c r="B2200" s="1" t="s">
        <v>8130</v>
      </c>
      <c r="C2200" s="3">
        <v>0</v>
      </c>
      <c r="D2200" s="3" t="s">
        <v>6272</v>
      </c>
      <c r="E2200" s="3" t="s">
        <v>6156</v>
      </c>
      <c r="F2200" s="3">
        <v>2</v>
      </c>
      <c r="G2200" s="1" t="s">
        <v>6053</v>
      </c>
      <c r="H2200" s="1" t="s">
        <v>6112</v>
      </c>
    </row>
    <row r="2201" spans="1:8" ht="15.75" customHeight="1" thickBot="1" x14ac:dyDescent="0.3">
      <c r="A2201" s="1" t="s">
        <v>2410</v>
      </c>
      <c r="B2201" s="1" t="s">
        <v>7060</v>
      </c>
      <c r="C2201" s="3">
        <v>0</v>
      </c>
      <c r="D2201" s="3" t="s">
        <v>6080</v>
      </c>
      <c r="E2201" s="3" t="s">
        <v>6133</v>
      </c>
      <c r="F2201" s="3">
        <v>2</v>
      </c>
      <c r="G2201" s="1" t="s">
        <v>6053</v>
      </c>
      <c r="H2201" s="1" t="s">
        <v>6116</v>
      </c>
    </row>
    <row r="2202" spans="1:8" ht="15.75" customHeight="1" thickBot="1" x14ac:dyDescent="0.3">
      <c r="A2202" s="1" t="s">
        <v>2412</v>
      </c>
      <c r="B2202" s="1" t="s">
        <v>8131</v>
      </c>
      <c r="C2202" s="3">
        <v>0.1</v>
      </c>
      <c r="D2202" s="3" t="s">
        <v>8132</v>
      </c>
      <c r="E2202" s="3" t="s">
        <v>7067</v>
      </c>
      <c r="F2202" s="3">
        <v>2</v>
      </c>
      <c r="G2202" s="1" t="s">
        <v>6058</v>
      </c>
      <c r="H2202" s="1" t="s">
        <v>6095</v>
      </c>
    </row>
    <row r="2203" spans="1:8" ht="15.75" customHeight="1" thickBot="1" x14ac:dyDescent="0.3">
      <c r="A2203" s="1" t="s">
        <v>2412</v>
      </c>
      <c r="B2203" s="1" t="s">
        <v>7152</v>
      </c>
      <c r="C2203" s="3">
        <v>0</v>
      </c>
      <c r="D2203" s="3" t="s">
        <v>8133</v>
      </c>
      <c r="E2203" s="3" t="s">
        <v>6484</v>
      </c>
      <c r="F2203" s="3">
        <v>4</v>
      </c>
      <c r="G2203" s="1" t="s">
        <v>6058</v>
      </c>
      <c r="H2203" s="1" t="s">
        <v>6218</v>
      </c>
    </row>
    <row r="2204" spans="1:8" ht="15.75" customHeight="1" thickBot="1" x14ac:dyDescent="0.3">
      <c r="A2204" s="1" t="s">
        <v>2412</v>
      </c>
      <c r="B2204" s="1" t="s">
        <v>8134</v>
      </c>
      <c r="C2204" s="3">
        <v>0</v>
      </c>
      <c r="D2204" s="3" t="s">
        <v>7067</v>
      </c>
      <c r="E2204" s="3" t="s">
        <v>6133</v>
      </c>
      <c r="F2204" s="3">
        <v>3</v>
      </c>
      <c r="G2204" s="1" t="s">
        <v>6053</v>
      </c>
      <c r="H2204" s="1" t="s">
        <v>6163</v>
      </c>
    </row>
    <row r="2205" spans="1:8" ht="15.75" customHeight="1" thickBot="1" x14ac:dyDescent="0.3">
      <c r="A2205" s="1" t="s">
        <v>2415</v>
      </c>
      <c r="B2205" s="1" t="s">
        <v>7794</v>
      </c>
      <c r="C2205" s="3">
        <v>0.5</v>
      </c>
      <c r="D2205" s="3" t="s">
        <v>6509</v>
      </c>
      <c r="E2205" s="3" t="s">
        <v>6500</v>
      </c>
      <c r="F2205" s="3">
        <v>2</v>
      </c>
      <c r="G2205" s="1" t="s">
        <v>6053</v>
      </c>
      <c r="H2205" s="1" t="s">
        <v>6063</v>
      </c>
    </row>
    <row r="2206" spans="1:8" ht="15.75" customHeight="1" thickBot="1" x14ac:dyDescent="0.3">
      <c r="A2206" s="1" t="s">
        <v>2422</v>
      </c>
      <c r="B2206" s="1" t="s">
        <v>6961</v>
      </c>
      <c r="C2206" s="3">
        <v>0</v>
      </c>
      <c r="D2206" s="3" t="s">
        <v>6281</v>
      </c>
      <c r="E2206" s="3" t="s">
        <v>6115</v>
      </c>
      <c r="F2206" s="3">
        <v>2</v>
      </c>
      <c r="G2206" s="1" t="s">
        <v>6053</v>
      </c>
      <c r="H2206" s="1" t="s">
        <v>6116</v>
      </c>
    </row>
    <row r="2207" spans="1:8" ht="15.75" customHeight="1" thickBot="1" x14ac:dyDescent="0.3">
      <c r="A2207" s="1" t="s">
        <v>2417</v>
      </c>
      <c r="B2207" s="1" t="s">
        <v>6941</v>
      </c>
      <c r="C2207" s="3">
        <v>0.5</v>
      </c>
      <c r="D2207" s="3" t="s">
        <v>6094</v>
      </c>
      <c r="E2207" s="3" t="s">
        <v>6069</v>
      </c>
      <c r="F2207" s="3">
        <v>2</v>
      </c>
      <c r="G2207" s="1" t="s">
        <v>6053</v>
      </c>
      <c r="H2207" s="1" t="s">
        <v>6082</v>
      </c>
    </row>
    <row r="2208" spans="1:8" ht="15.75" customHeight="1" thickBot="1" x14ac:dyDescent="0.3">
      <c r="A2208" s="1" t="s">
        <v>2420</v>
      </c>
      <c r="B2208" s="1" t="s">
        <v>8135</v>
      </c>
      <c r="C2208" s="3">
        <v>0.1</v>
      </c>
      <c r="D2208" s="3" t="s">
        <v>6482</v>
      </c>
      <c r="E2208" s="3" t="s">
        <v>6152</v>
      </c>
      <c r="F2208" s="3">
        <v>2</v>
      </c>
      <c r="G2208" s="1" t="s">
        <v>6130</v>
      </c>
      <c r="H2208" s="1" t="s">
        <v>6153</v>
      </c>
    </row>
    <row r="2209" spans="1:8" ht="15.75" customHeight="1" thickBot="1" x14ac:dyDescent="0.3">
      <c r="A2209" s="1" t="s">
        <v>2419</v>
      </c>
      <c r="B2209" s="1" t="s">
        <v>6685</v>
      </c>
      <c r="C2209" s="3">
        <v>0</v>
      </c>
      <c r="D2209" s="3" t="s">
        <v>8136</v>
      </c>
      <c r="E2209" s="3" t="s">
        <v>7083</v>
      </c>
      <c r="F2209" s="3">
        <v>8</v>
      </c>
      <c r="G2209" s="1" t="s">
        <v>6058</v>
      </c>
      <c r="H2209" s="1" t="s">
        <v>6218</v>
      </c>
    </row>
    <row r="2210" spans="1:8" ht="15.75" customHeight="1" thickBot="1" x14ac:dyDescent="0.3">
      <c r="A2210" s="1" t="s">
        <v>2419</v>
      </c>
      <c r="B2210" s="1" t="s">
        <v>7259</v>
      </c>
      <c r="C2210" s="3">
        <v>0</v>
      </c>
      <c r="D2210" s="3" t="s">
        <v>7615</v>
      </c>
      <c r="E2210" s="3" t="s">
        <v>6307</v>
      </c>
      <c r="F2210" s="3">
        <v>7</v>
      </c>
      <c r="G2210" s="1" t="s">
        <v>6053</v>
      </c>
      <c r="H2210" s="1" t="s">
        <v>6063</v>
      </c>
    </row>
    <row r="2211" spans="1:8" ht="15.75" customHeight="1" thickBot="1" x14ac:dyDescent="0.3">
      <c r="A2211" s="1" t="s">
        <v>2419</v>
      </c>
      <c r="B2211" s="1" t="s">
        <v>6940</v>
      </c>
      <c r="C2211" s="3">
        <v>0</v>
      </c>
      <c r="D2211" s="3" t="s">
        <v>7971</v>
      </c>
      <c r="E2211" s="3" t="s">
        <v>6997</v>
      </c>
      <c r="F2211" s="3">
        <v>7</v>
      </c>
      <c r="G2211" s="1" t="s">
        <v>6053</v>
      </c>
      <c r="H2211" s="1" t="s">
        <v>6116</v>
      </c>
    </row>
    <row r="2212" spans="1:8" ht="15.75" customHeight="1" thickBot="1" x14ac:dyDescent="0.3">
      <c r="A2212" s="1" t="s">
        <v>2423</v>
      </c>
      <c r="B2212" s="1" t="s">
        <v>6879</v>
      </c>
      <c r="C2212" s="3">
        <v>0</v>
      </c>
      <c r="D2212" s="3" t="s">
        <v>6363</v>
      </c>
      <c r="E2212" s="3" t="s">
        <v>6214</v>
      </c>
      <c r="F2212" s="3">
        <v>2</v>
      </c>
      <c r="G2212" s="1" t="s">
        <v>6053</v>
      </c>
      <c r="H2212" s="1" t="s">
        <v>6116</v>
      </c>
    </row>
    <row r="2213" spans="1:8" ht="15.75" customHeight="1" thickBot="1" x14ac:dyDescent="0.3">
      <c r="A2213" s="1" t="s">
        <v>2423</v>
      </c>
      <c r="B2213" s="1" t="s">
        <v>7424</v>
      </c>
      <c r="C2213" s="3">
        <v>0</v>
      </c>
      <c r="D2213" s="3" t="s">
        <v>6152</v>
      </c>
      <c r="E2213" s="3" t="s">
        <v>6214</v>
      </c>
      <c r="F2213" s="3">
        <v>3</v>
      </c>
      <c r="G2213" s="1" t="s">
        <v>6053</v>
      </c>
      <c r="H2213" s="1" t="s">
        <v>6163</v>
      </c>
    </row>
    <row r="2214" spans="1:8" ht="15.75" customHeight="1" thickBot="1" x14ac:dyDescent="0.3">
      <c r="A2214" s="1" t="s">
        <v>2427</v>
      </c>
      <c r="B2214" s="1" t="s">
        <v>7876</v>
      </c>
      <c r="C2214" s="3">
        <v>0</v>
      </c>
      <c r="D2214" s="3" t="s">
        <v>6098</v>
      </c>
      <c r="E2214" s="3" t="s">
        <v>6111</v>
      </c>
      <c r="F2214" s="3">
        <v>2</v>
      </c>
      <c r="G2214" s="1" t="s">
        <v>6053</v>
      </c>
      <c r="H2214" s="1" t="s">
        <v>6082</v>
      </c>
    </row>
    <row r="2215" spans="1:8" ht="15.75" customHeight="1" thickBot="1" x14ac:dyDescent="0.3">
      <c r="A2215" s="1" t="s">
        <v>2427</v>
      </c>
      <c r="B2215" s="1" t="s">
        <v>7118</v>
      </c>
      <c r="C2215" s="3">
        <v>0.1</v>
      </c>
      <c r="D2215" s="3" t="s">
        <v>6253</v>
      </c>
      <c r="E2215" s="3" t="s">
        <v>6180</v>
      </c>
      <c r="F2215" s="3">
        <v>2</v>
      </c>
      <c r="G2215" s="1" t="s">
        <v>6053</v>
      </c>
      <c r="H2215" s="1" t="s">
        <v>6070</v>
      </c>
    </row>
    <row r="2216" spans="1:8" ht="15.75" customHeight="1" thickBot="1" x14ac:dyDescent="0.3">
      <c r="A2216" s="1" t="s">
        <v>2427</v>
      </c>
      <c r="B2216" s="1" t="s">
        <v>7386</v>
      </c>
      <c r="C2216" s="3">
        <v>0.1</v>
      </c>
      <c r="D2216" s="3" t="s">
        <v>6586</v>
      </c>
      <c r="E2216" s="3" t="s">
        <v>6223</v>
      </c>
      <c r="F2216" s="3">
        <v>5</v>
      </c>
      <c r="G2216" s="1" t="s">
        <v>6053</v>
      </c>
      <c r="H2216" s="1" t="s">
        <v>6070</v>
      </c>
    </row>
    <row r="2217" spans="1:8" ht="15.75" customHeight="1" thickBot="1" x14ac:dyDescent="0.3">
      <c r="A2217" s="1" t="s">
        <v>2431</v>
      </c>
      <c r="B2217" s="1" t="s">
        <v>6525</v>
      </c>
      <c r="C2217" s="3">
        <v>0.5</v>
      </c>
      <c r="D2217" s="3" t="s">
        <v>6484</v>
      </c>
      <c r="E2217" s="3" t="s">
        <v>7427</v>
      </c>
      <c r="F2217" s="3">
        <v>4</v>
      </c>
      <c r="G2217" s="1" t="s">
        <v>6053</v>
      </c>
      <c r="H2217" s="1" t="s">
        <v>6116</v>
      </c>
    </row>
    <row r="2218" spans="1:8" ht="15.75" customHeight="1" thickBot="1" x14ac:dyDescent="0.3">
      <c r="A2218" s="1" t="s">
        <v>2431</v>
      </c>
      <c r="B2218" s="1" t="s">
        <v>8137</v>
      </c>
      <c r="C2218" s="3">
        <v>0.5</v>
      </c>
      <c r="D2218" s="3" t="s">
        <v>6193</v>
      </c>
      <c r="E2218" s="3" t="s">
        <v>6487</v>
      </c>
      <c r="F2218" s="3">
        <v>3</v>
      </c>
      <c r="G2218" s="1" t="s">
        <v>6053</v>
      </c>
      <c r="H2218" s="1" t="s">
        <v>6112</v>
      </c>
    </row>
    <row r="2219" spans="1:8" ht="15.75" customHeight="1" thickBot="1" x14ac:dyDescent="0.3">
      <c r="A2219" s="1" t="s">
        <v>2431</v>
      </c>
      <c r="B2219" s="1" t="s">
        <v>7820</v>
      </c>
      <c r="C2219" s="3">
        <v>0.5</v>
      </c>
      <c r="D2219" s="3" t="s">
        <v>6314</v>
      </c>
      <c r="E2219" s="3" t="s">
        <v>8138</v>
      </c>
      <c r="F2219" s="3">
        <v>6</v>
      </c>
      <c r="G2219" s="1" t="s">
        <v>6053</v>
      </c>
      <c r="H2219" s="1" t="s">
        <v>6163</v>
      </c>
    </row>
    <row r="2220" spans="1:8" ht="15.75" customHeight="1" thickBot="1" x14ac:dyDescent="0.3">
      <c r="A2220" s="1" t="s">
        <v>2425</v>
      </c>
      <c r="B2220" s="1" t="s">
        <v>7705</v>
      </c>
      <c r="C2220" s="3">
        <v>0</v>
      </c>
      <c r="D2220" s="3" t="s">
        <v>6854</v>
      </c>
      <c r="E2220" s="3" t="s">
        <v>6480</v>
      </c>
      <c r="F2220" s="3">
        <v>6</v>
      </c>
      <c r="G2220" s="1" t="s">
        <v>6053</v>
      </c>
      <c r="H2220" s="1" t="s">
        <v>6116</v>
      </c>
    </row>
    <row r="2221" spans="1:8" ht="15.75" customHeight="1" thickBot="1" x14ac:dyDescent="0.3">
      <c r="A2221" s="1" t="s">
        <v>2425</v>
      </c>
      <c r="B2221" s="1" t="s">
        <v>8107</v>
      </c>
      <c r="C2221" s="3">
        <v>0</v>
      </c>
      <c r="D2221" s="3" t="s">
        <v>6201</v>
      </c>
      <c r="E2221" s="3" t="s">
        <v>6213</v>
      </c>
      <c r="F2221" s="3">
        <v>5</v>
      </c>
      <c r="G2221" s="1" t="s">
        <v>6053</v>
      </c>
      <c r="H2221" s="1" t="s">
        <v>6112</v>
      </c>
    </row>
    <row r="2222" spans="1:8" ht="15.75" customHeight="1" thickBot="1" x14ac:dyDescent="0.3">
      <c r="A2222" s="1" t="s">
        <v>2425</v>
      </c>
      <c r="B2222" s="1" t="s">
        <v>8139</v>
      </c>
      <c r="C2222" s="3">
        <v>0</v>
      </c>
      <c r="D2222" s="3" t="s">
        <v>6302</v>
      </c>
      <c r="E2222" s="3" t="s">
        <v>6275</v>
      </c>
      <c r="F2222" s="3">
        <v>2</v>
      </c>
      <c r="G2222" s="1" t="s">
        <v>6053</v>
      </c>
      <c r="H2222" s="1" t="s">
        <v>6112</v>
      </c>
    </row>
    <row r="2223" spans="1:8" ht="15.75" customHeight="1" thickBot="1" x14ac:dyDescent="0.3">
      <c r="A2223" s="1" t="s">
        <v>2425</v>
      </c>
      <c r="B2223" s="1" t="s">
        <v>7045</v>
      </c>
      <c r="C2223" s="3">
        <v>0</v>
      </c>
      <c r="D2223" s="3" t="s">
        <v>7491</v>
      </c>
      <c r="E2223" s="3" t="s">
        <v>6677</v>
      </c>
      <c r="F2223" s="3">
        <v>3</v>
      </c>
      <c r="G2223" s="1" t="s">
        <v>6053</v>
      </c>
      <c r="H2223" s="1" t="s">
        <v>6070</v>
      </c>
    </row>
    <row r="2224" spans="1:8" ht="15.75" customHeight="1" thickBot="1" x14ac:dyDescent="0.3">
      <c r="A2224" s="1" t="s">
        <v>2425</v>
      </c>
      <c r="B2224" s="1" t="s">
        <v>8140</v>
      </c>
      <c r="C2224" s="3">
        <v>0</v>
      </c>
      <c r="D2224" s="3" t="s">
        <v>6198</v>
      </c>
      <c r="E2224" s="3" t="s">
        <v>6214</v>
      </c>
      <c r="F2224" s="3">
        <v>2</v>
      </c>
      <c r="G2224" s="1" t="s">
        <v>6053</v>
      </c>
      <c r="H2224" s="1" t="s">
        <v>6163</v>
      </c>
    </row>
    <row r="2225" spans="1:8" ht="15.75" customHeight="1" thickBot="1" x14ac:dyDescent="0.3">
      <c r="A2225" s="1" t="s">
        <v>2425</v>
      </c>
      <c r="B2225" s="1" t="s">
        <v>7179</v>
      </c>
      <c r="C2225" s="3">
        <v>0</v>
      </c>
      <c r="D2225" s="3" t="s">
        <v>6253</v>
      </c>
      <c r="E2225" s="3" t="s">
        <v>6275</v>
      </c>
      <c r="F2225" s="3">
        <v>3</v>
      </c>
      <c r="G2225" s="1" t="s">
        <v>6053</v>
      </c>
      <c r="H2225" s="1" t="s">
        <v>6163</v>
      </c>
    </row>
    <row r="2226" spans="1:8" ht="15.75" customHeight="1" thickBot="1" x14ac:dyDescent="0.3">
      <c r="A2226" s="1" t="s">
        <v>2426</v>
      </c>
      <c r="B2226" s="1" t="s">
        <v>8098</v>
      </c>
      <c r="C2226" s="3">
        <v>0</v>
      </c>
      <c r="D2226" s="3" t="s">
        <v>8141</v>
      </c>
      <c r="E2226" s="3" t="s">
        <v>6244</v>
      </c>
      <c r="F2226" s="3">
        <v>4</v>
      </c>
      <c r="G2226" s="1" t="s">
        <v>6130</v>
      </c>
      <c r="H2226" s="1" t="s">
        <v>6131</v>
      </c>
    </row>
    <row r="2227" spans="1:8" ht="15.75" customHeight="1" thickBot="1" x14ac:dyDescent="0.3">
      <c r="A2227" s="1" t="s">
        <v>2424</v>
      </c>
      <c r="B2227" s="1" t="s">
        <v>6892</v>
      </c>
      <c r="C2227" s="3">
        <v>0.1</v>
      </c>
      <c r="D2227" s="3" t="s">
        <v>6198</v>
      </c>
      <c r="E2227" s="3" t="s">
        <v>6223</v>
      </c>
      <c r="F2227" s="3">
        <v>2</v>
      </c>
      <c r="G2227" s="1" t="s">
        <v>6053</v>
      </c>
      <c r="H2227" s="1" t="s">
        <v>6116</v>
      </c>
    </row>
    <row r="2228" spans="1:8" ht="15.75" customHeight="1" thickBot="1" x14ac:dyDescent="0.3">
      <c r="A2228" s="1" t="s">
        <v>2429</v>
      </c>
      <c r="B2228" s="1" t="s">
        <v>8041</v>
      </c>
      <c r="C2228" s="3">
        <v>0.15</v>
      </c>
      <c r="D2228" s="3" t="s">
        <v>8142</v>
      </c>
      <c r="E2228" s="3" t="s">
        <v>6973</v>
      </c>
      <c r="F2228" s="3">
        <v>3</v>
      </c>
      <c r="G2228" s="1" t="s">
        <v>6130</v>
      </c>
      <c r="H2228" s="1" t="s">
        <v>6167</v>
      </c>
    </row>
    <row r="2229" spans="1:8" ht="15.75" customHeight="1" thickBot="1" x14ac:dyDescent="0.3">
      <c r="A2229" s="1" t="s">
        <v>2424</v>
      </c>
      <c r="B2229" s="1" t="s">
        <v>6467</v>
      </c>
      <c r="C2229" s="3">
        <v>0.1</v>
      </c>
      <c r="D2229" s="3" t="s">
        <v>8143</v>
      </c>
      <c r="E2229" s="3" t="s">
        <v>7367</v>
      </c>
      <c r="F2229" s="3">
        <v>3</v>
      </c>
      <c r="G2229" s="1" t="s">
        <v>6130</v>
      </c>
      <c r="H2229" s="1" t="s">
        <v>6131</v>
      </c>
    </row>
    <row r="2230" spans="1:8" ht="15.75" customHeight="1" thickBot="1" x14ac:dyDescent="0.3">
      <c r="A2230" s="1" t="s">
        <v>2428</v>
      </c>
      <c r="B2230" s="1" t="s">
        <v>7266</v>
      </c>
      <c r="C2230" s="3">
        <v>0</v>
      </c>
      <c r="D2230" s="3" t="s">
        <v>8144</v>
      </c>
      <c r="E2230" s="3" t="s">
        <v>7122</v>
      </c>
      <c r="F2230" s="3">
        <v>2</v>
      </c>
      <c r="G2230" s="1" t="s">
        <v>6130</v>
      </c>
      <c r="H2230" s="1" t="s">
        <v>6167</v>
      </c>
    </row>
    <row r="2231" spans="1:8" ht="15.75" customHeight="1" thickBot="1" x14ac:dyDescent="0.3">
      <c r="A2231" s="1" t="s">
        <v>2428</v>
      </c>
      <c r="B2231" s="1" t="s">
        <v>7940</v>
      </c>
      <c r="C2231" s="3">
        <v>0.4</v>
      </c>
      <c r="D2231" s="3" t="s">
        <v>7269</v>
      </c>
      <c r="E2231" s="3" t="s">
        <v>7598</v>
      </c>
      <c r="F2231" s="3">
        <v>2</v>
      </c>
      <c r="G2231" s="1" t="s">
        <v>6130</v>
      </c>
      <c r="H2231" s="1" t="s">
        <v>6153</v>
      </c>
    </row>
    <row r="2232" spans="1:8" ht="15.75" customHeight="1" thickBot="1" x14ac:dyDescent="0.3">
      <c r="A2232" s="1" t="s">
        <v>2433</v>
      </c>
      <c r="B2232" s="1" t="s">
        <v>7852</v>
      </c>
      <c r="C2232" s="3">
        <v>0.1</v>
      </c>
      <c r="D2232" s="3" t="s">
        <v>7530</v>
      </c>
      <c r="E2232" s="3" t="s">
        <v>6072</v>
      </c>
      <c r="F2232" s="3">
        <v>1</v>
      </c>
      <c r="G2232" s="1" t="s">
        <v>6058</v>
      </c>
      <c r="H2232" s="1" t="s">
        <v>6095</v>
      </c>
    </row>
    <row r="2233" spans="1:8" ht="15.75" customHeight="1" thickBot="1" x14ac:dyDescent="0.3">
      <c r="A2233" s="1" t="s">
        <v>2435</v>
      </c>
      <c r="B2233" s="1" t="s">
        <v>8145</v>
      </c>
      <c r="C2233" s="3">
        <v>0</v>
      </c>
      <c r="D2233" s="3" t="s">
        <v>6262</v>
      </c>
      <c r="E2233" s="3" t="s">
        <v>6275</v>
      </c>
      <c r="F2233" s="3">
        <v>3</v>
      </c>
      <c r="G2233" s="1" t="s">
        <v>6053</v>
      </c>
      <c r="H2233" s="1" t="s">
        <v>6182</v>
      </c>
    </row>
    <row r="2234" spans="1:8" ht="15.75" customHeight="1" thickBot="1" x14ac:dyDescent="0.3">
      <c r="A2234" s="1" t="s">
        <v>2435</v>
      </c>
      <c r="B2234" s="1" t="s">
        <v>6983</v>
      </c>
      <c r="C2234" s="3">
        <v>0</v>
      </c>
      <c r="D2234" s="3" t="s">
        <v>6209</v>
      </c>
      <c r="E2234" s="3" t="s">
        <v>6115</v>
      </c>
      <c r="F2234" s="3">
        <v>2</v>
      </c>
      <c r="G2234" s="1" t="s">
        <v>6053</v>
      </c>
      <c r="H2234" s="1" t="s">
        <v>6182</v>
      </c>
    </row>
    <row r="2235" spans="1:8" ht="15.75" customHeight="1" thickBot="1" x14ac:dyDescent="0.3">
      <c r="A2235" s="1" t="s">
        <v>2435</v>
      </c>
      <c r="B2235" s="1" t="s">
        <v>8146</v>
      </c>
      <c r="C2235" s="3">
        <v>0.1</v>
      </c>
      <c r="D2235" s="3" t="s">
        <v>8008</v>
      </c>
      <c r="E2235" s="3" t="s">
        <v>6417</v>
      </c>
      <c r="F2235" s="3">
        <v>4</v>
      </c>
      <c r="G2235" s="1" t="s">
        <v>6053</v>
      </c>
      <c r="H2235" s="1" t="s">
        <v>6070</v>
      </c>
    </row>
    <row r="2236" spans="1:8" ht="15.75" customHeight="1" thickBot="1" x14ac:dyDescent="0.3">
      <c r="A2236" s="1" t="s">
        <v>2432</v>
      </c>
      <c r="B2236" s="1" t="s">
        <v>7537</v>
      </c>
      <c r="C2236" s="3">
        <v>0.5</v>
      </c>
      <c r="D2236" s="3" t="s">
        <v>6281</v>
      </c>
      <c r="E2236" s="3" t="s">
        <v>6487</v>
      </c>
      <c r="F2236" s="3">
        <v>1</v>
      </c>
      <c r="G2236" s="1" t="s">
        <v>6053</v>
      </c>
      <c r="H2236" s="1" t="s">
        <v>6116</v>
      </c>
    </row>
    <row r="2237" spans="1:8" ht="15.75" customHeight="1" thickBot="1" x14ac:dyDescent="0.3">
      <c r="A2237" s="1" t="s">
        <v>2432</v>
      </c>
      <c r="B2237" s="1" t="s">
        <v>8147</v>
      </c>
      <c r="C2237" s="3">
        <v>0.5</v>
      </c>
      <c r="D2237" s="3" t="s">
        <v>6223</v>
      </c>
      <c r="E2237" s="3" t="s">
        <v>6364</v>
      </c>
      <c r="F2237" s="3">
        <v>1</v>
      </c>
      <c r="G2237" s="1" t="s">
        <v>6053</v>
      </c>
      <c r="H2237" s="1" t="s">
        <v>6182</v>
      </c>
    </row>
    <row r="2238" spans="1:8" ht="15.75" customHeight="1" thickBot="1" x14ac:dyDescent="0.3">
      <c r="A2238" s="1" t="s">
        <v>2432</v>
      </c>
      <c r="B2238" s="1" t="s">
        <v>6499</v>
      </c>
      <c r="C2238" s="3">
        <v>0.5</v>
      </c>
      <c r="D2238" s="3" t="s">
        <v>6114</v>
      </c>
      <c r="E2238" s="3" t="s">
        <v>6500</v>
      </c>
      <c r="F2238" s="3">
        <v>3</v>
      </c>
      <c r="G2238" s="1" t="s">
        <v>6053</v>
      </c>
      <c r="H2238" s="1" t="s">
        <v>6082</v>
      </c>
    </row>
    <row r="2239" spans="1:8" ht="15.75" customHeight="1" thickBot="1" x14ac:dyDescent="0.3">
      <c r="A2239" s="1" t="s">
        <v>2438</v>
      </c>
      <c r="B2239" s="1" t="s">
        <v>8148</v>
      </c>
      <c r="C2239" s="3">
        <v>0.1</v>
      </c>
      <c r="D2239" s="3" t="s">
        <v>6148</v>
      </c>
      <c r="E2239" s="3" t="s">
        <v>6831</v>
      </c>
      <c r="F2239" s="3">
        <v>3</v>
      </c>
      <c r="G2239" s="1" t="s">
        <v>6058</v>
      </c>
      <c r="H2239" s="1" t="s">
        <v>6095</v>
      </c>
    </row>
    <row r="2240" spans="1:8" ht="15.75" customHeight="1" thickBot="1" x14ac:dyDescent="0.3">
      <c r="A2240" s="1" t="s">
        <v>2438</v>
      </c>
      <c r="B2240" s="1" t="s">
        <v>7182</v>
      </c>
      <c r="C2240" s="3">
        <v>0</v>
      </c>
      <c r="D2240" s="3" t="s">
        <v>6471</v>
      </c>
      <c r="E2240" s="3" t="s">
        <v>6111</v>
      </c>
      <c r="F2240" s="3">
        <v>2</v>
      </c>
      <c r="G2240" s="1" t="s">
        <v>6053</v>
      </c>
      <c r="H2240" s="1" t="s">
        <v>6116</v>
      </c>
    </row>
    <row r="2241" spans="1:8" ht="15.75" customHeight="1" thickBot="1" x14ac:dyDescent="0.3">
      <c r="A2241" s="1" t="s">
        <v>2438</v>
      </c>
      <c r="B2241" s="1" t="s">
        <v>6499</v>
      </c>
      <c r="C2241" s="3">
        <v>0</v>
      </c>
      <c r="D2241" s="3" t="s">
        <v>6304</v>
      </c>
      <c r="E2241" s="3" t="s">
        <v>6223</v>
      </c>
      <c r="F2241" s="3">
        <v>6</v>
      </c>
      <c r="G2241" s="1" t="s">
        <v>6053</v>
      </c>
      <c r="H2241" s="1" t="s">
        <v>6082</v>
      </c>
    </row>
    <row r="2242" spans="1:8" ht="15.75" customHeight="1" thickBot="1" x14ac:dyDescent="0.3">
      <c r="A2242" s="1" t="s">
        <v>2438</v>
      </c>
      <c r="B2242" s="1" t="s">
        <v>7328</v>
      </c>
      <c r="C2242" s="3">
        <v>0.15</v>
      </c>
      <c r="D2242" s="3" t="s">
        <v>7085</v>
      </c>
      <c r="E2242" s="3" t="s">
        <v>6201</v>
      </c>
      <c r="F2242" s="3">
        <v>3</v>
      </c>
      <c r="G2242" s="1" t="s">
        <v>6130</v>
      </c>
      <c r="H2242" s="1" t="s">
        <v>6153</v>
      </c>
    </row>
    <row r="2243" spans="1:8" ht="15.75" customHeight="1" thickBot="1" x14ac:dyDescent="0.3">
      <c r="A2243" s="1" t="s">
        <v>2441</v>
      </c>
      <c r="B2243" s="1" t="s">
        <v>7858</v>
      </c>
      <c r="C2243" s="3">
        <v>0</v>
      </c>
      <c r="D2243" s="3" t="s">
        <v>6956</v>
      </c>
      <c r="E2243" s="3" t="s">
        <v>6177</v>
      </c>
      <c r="F2243" s="3">
        <v>2</v>
      </c>
      <c r="G2243" s="1" t="s">
        <v>6058</v>
      </c>
      <c r="H2243" s="1" t="s">
        <v>6059</v>
      </c>
    </row>
    <row r="2244" spans="1:8" ht="15.75" customHeight="1" thickBot="1" x14ac:dyDescent="0.3">
      <c r="A2244" s="1" t="s">
        <v>2441</v>
      </c>
      <c r="B2244" s="1" t="s">
        <v>6476</v>
      </c>
      <c r="C2244" s="3">
        <v>0</v>
      </c>
      <c r="D2244" s="3" t="s">
        <v>6138</v>
      </c>
      <c r="E2244" s="3" t="s">
        <v>6156</v>
      </c>
      <c r="F2244" s="3">
        <v>1</v>
      </c>
      <c r="G2244" s="1" t="s">
        <v>6053</v>
      </c>
      <c r="H2244" s="1" t="s">
        <v>6116</v>
      </c>
    </row>
    <row r="2245" spans="1:8" ht="15.75" customHeight="1" thickBot="1" x14ac:dyDescent="0.3">
      <c r="A2245" s="1" t="s">
        <v>2441</v>
      </c>
      <c r="B2245" s="1" t="s">
        <v>6738</v>
      </c>
      <c r="C2245" s="3">
        <v>0</v>
      </c>
      <c r="D2245" s="3" t="s">
        <v>6307</v>
      </c>
      <c r="E2245" s="3" t="s">
        <v>6081</v>
      </c>
      <c r="F2245" s="3">
        <v>4</v>
      </c>
      <c r="G2245" s="1" t="s">
        <v>6053</v>
      </c>
      <c r="H2245" s="1" t="s">
        <v>6054</v>
      </c>
    </row>
    <row r="2246" spans="1:8" ht="15.75" customHeight="1" thickBot="1" x14ac:dyDescent="0.3">
      <c r="A2246" s="1" t="s">
        <v>2443</v>
      </c>
      <c r="B2246" s="1" t="s">
        <v>6897</v>
      </c>
      <c r="C2246" s="3">
        <v>0.1</v>
      </c>
      <c r="D2246" s="3" t="s">
        <v>6496</v>
      </c>
      <c r="E2246" s="3" t="s">
        <v>6364</v>
      </c>
      <c r="F2246" s="3">
        <v>2</v>
      </c>
      <c r="G2246" s="1" t="s">
        <v>6053</v>
      </c>
      <c r="H2246" s="1" t="s">
        <v>6070</v>
      </c>
    </row>
    <row r="2247" spans="1:8" ht="15.75" customHeight="1" thickBot="1" x14ac:dyDescent="0.3">
      <c r="A2247" s="1" t="s">
        <v>2444</v>
      </c>
      <c r="B2247" s="1" t="s">
        <v>6132</v>
      </c>
      <c r="C2247" s="3">
        <v>0</v>
      </c>
      <c r="D2247" s="3" t="s">
        <v>6230</v>
      </c>
      <c r="E2247" s="3" t="s">
        <v>6111</v>
      </c>
      <c r="F2247" s="3">
        <v>3</v>
      </c>
      <c r="G2247" s="1" t="s">
        <v>6053</v>
      </c>
      <c r="H2247" s="1" t="s">
        <v>6116</v>
      </c>
    </row>
    <row r="2248" spans="1:8" ht="15.75" customHeight="1" thickBot="1" x14ac:dyDescent="0.3">
      <c r="A2248" s="1" t="s">
        <v>2444</v>
      </c>
      <c r="B2248" s="1" t="s">
        <v>8149</v>
      </c>
      <c r="C2248" s="3">
        <v>0</v>
      </c>
      <c r="D2248" s="3" t="s">
        <v>6177</v>
      </c>
      <c r="E2248" s="3" t="s">
        <v>6068</v>
      </c>
      <c r="F2248" s="3">
        <v>4</v>
      </c>
      <c r="G2248" s="1" t="s">
        <v>6053</v>
      </c>
      <c r="H2248" s="1" t="s">
        <v>6082</v>
      </c>
    </row>
    <row r="2249" spans="1:8" ht="15.75" customHeight="1" thickBot="1" x14ac:dyDescent="0.3">
      <c r="A2249" s="1" t="s">
        <v>2445</v>
      </c>
      <c r="B2249" s="1" t="s">
        <v>6316</v>
      </c>
      <c r="C2249" s="3">
        <v>0.1</v>
      </c>
      <c r="D2249" s="3" t="s">
        <v>6118</v>
      </c>
      <c r="E2249" s="3" t="s">
        <v>6166</v>
      </c>
      <c r="F2249" s="3">
        <v>2</v>
      </c>
      <c r="G2249" s="1" t="s">
        <v>6053</v>
      </c>
      <c r="H2249" s="1" t="s">
        <v>6063</v>
      </c>
    </row>
    <row r="2250" spans="1:8" ht="15.75" customHeight="1" thickBot="1" x14ac:dyDescent="0.3">
      <c r="A2250" s="1" t="s">
        <v>2445</v>
      </c>
      <c r="B2250" s="1" t="s">
        <v>7275</v>
      </c>
      <c r="C2250" s="3">
        <v>0.1</v>
      </c>
      <c r="D2250" s="3" t="s">
        <v>6749</v>
      </c>
      <c r="E2250" s="3" t="s">
        <v>6347</v>
      </c>
      <c r="F2250" s="3">
        <v>3</v>
      </c>
      <c r="G2250" s="1" t="s">
        <v>6130</v>
      </c>
      <c r="H2250" s="1" t="s">
        <v>6188</v>
      </c>
    </row>
    <row r="2251" spans="1:8" ht="15.75" customHeight="1" thickBot="1" x14ac:dyDescent="0.3">
      <c r="A2251" s="1" t="s">
        <v>2445</v>
      </c>
      <c r="B2251" s="1" t="s">
        <v>8150</v>
      </c>
      <c r="C2251" s="3">
        <v>0.1</v>
      </c>
      <c r="D2251" s="3" t="s">
        <v>6820</v>
      </c>
      <c r="E2251" s="3" t="s">
        <v>6281</v>
      </c>
      <c r="F2251" s="3">
        <v>5</v>
      </c>
      <c r="G2251" s="1" t="s">
        <v>6130</v>
      </c>
      <c r="H2251" s="1" t="s">
        <v>6153</v>
      </c>
    </row>
    <row r="2252" spans="1:8" ht="15.75" customHeight="1" thickBot="1" x14ac:dyDescent="0.3">
      <c r="A2252" s="1" t="s">
        <v>2445</v>
      </c>
      <c r="B2252" s="1" t="s">
        <v>6150</v>
      </c>
      <c r="C2252" s="3">
        <v>0.1</v>
      </c>
      <c r="D2252" s="3" t="s">
        <v>6820</v>
      </c>
      <c r="E2252" s="3" t="s">
        <v>6230</v>
      </c>
      <c r="F2252" s="3">
        <v>5</v>
      </c>
      <c r="G2252" s="1" t="s">
        <v>6130</v>
      </c>
      <c r="H2252" s="1" t="s">
        <v>6153</v>
      </c>
    </row>
    <row r="2253" spans="1:8" ht="15.75" customHeight="1" thickBot="1" x14ac:dyDescent="0.3">
      <c r="A2253" s="1" t="s">
        <v>2448</v>
      </c>
      <c r="B2253" s="1" t="s">
        <v>7728</v>
      </c>
      <c r="C2253" s="3">
        <v>0.5</v>
      </c>
      <c r="D2253" s="3" t="s">
        <v>7297</v>
      </c>
      <c r="E2253" s="3" t="s">
        <v>7170</v>
      </c>
      <c r="F2253" s="3">
        <v>5</v>
      </c>
      <c r="G2253" s="1" t="s">
        <v>6058</v>
      </c>
      <c r="H2253" s="1" t="s">
        <v>6218</v>
      </c>
    </row>
    <row r="2254" spans="1:8" ht="15.75" customHeight="1" thickBot="1" x14ac:dyDescent="0.3">
      <c r="A2254" s="1" t="s">
        <v>2449</v>
      </c>
      <c r="B2254" s="1" t="s">
        <v>7311</v>
      </c>
      <c r="C2254" s="3">
        <v>0.1</v>
      </c>
      <c r="D2254" s="3" t="s">
        <v>6177</v>
      </c>
      <c r="E2254" s="3" t="s">
        <v>6069</v>
      </c>
      <c r="F2254" s="3">
        <v>1</v>
      </c>
      <c r="G2254" s="1" t="s">
        <v>6058</v>
      </c>
      <c r="H2254" s="1" t="s">
        <v>6095</v>
      </c>
    </row>
    <row r="2255" spans="1:8" ht="15.75" customHeight="1" thickBot="1" x14ac:dyDescent="0.3">
      <c r="A2255" s="1" t="s">
        <v>2449</v>
      </c>
      <c r="B2255" s="1" t="s">
        <v>7957</v>
      </c>
      <c r="C2255" s="3">
        <v>0</v>
      </c>
      <c r="D2255" s="3" t="s">
        <v>7186</v>
      </c>
      <c r="E2255" s="3" t="s">
        <v>6180</v>
      </c>
      <c r="F2255" s="3">
        <v>5</v>
      </c>
      <c r="G2255" s="1" t="s">
        <v>6053</v>
      </c>
      <c r="H2255" s="1" t="s">
        <v>6063</v>
      </c>
    </row>
    <row r="2256" spans="1:8" ht="15.75" customHeight="1" thickBot="1" x14ac:dyDescent="0.3">
      <c r="A2256" s="1" t="s">
        <v>2449</v>
      </c>
      <c r="B2256" s="1" t="s">
        <v>8151</v>
      </c>
      <c r="C2256" s="3">
        <v>0</v>
      </c>
      <c r="D2256" s="3" t="s">
        <v>6098</v>
      </c>
      <c r="E2256" s="3" t="s">
        <v>6156</v>
      </c>
      <c r="F2256" s="3">
        <v>1</v>
      </c>
      <c r="G2256" s="1" t="s">
        <v>6053</v>
      </c>
      <c r="H2256" s="1" t="s">
        <v>6182</v>
      </c>
    </row>
    <row r="2257" spans="1:8" ht="15.75" customHeight="1" thickBot="1" x14ac:dyDescent="0.3">
      <c r="A2257" s="1" t="s">
        <v>2449</v>
      </c>
      <c r="B2257" s="1" t="s">
        <v>6452</v>
      </c>
      <c r="C2257" s="3">
        <v>0.1</v>
      </c>
      <c r="D2257" s="3" t="s">
        <v>6107</v>
      </c>
      <c r="E2257" s="3" t="s">
        <v>6094</v>
      </c>
      <c r="F2257" s="3">
        <v>6</v>
      </c>
      <c r="G2257" s="1" t="s">
        <v>6053</v>
      </c>
      <c r="H2257" s="1" t="s">
        <v>6070</v>
      </c>
    </row>
    <row r="2258" spans="1:8" ht="15.75" customHeight="1" thickBot="1" x14ac:dyDescent="0.3">
      <c r="A2258" s="1" t="s">
        <v>2449</v>
      </c>
      <c r="B2258" s="1" t="s">
        <v>6755</v>
      </c>
      <c r="C2258" s="3">
        <v>0.1</v>
      </c>
      <c r="D2258" s="3" t="s">
        <v>8152</v>
      </c>
      <c r="E2258" s="3" t="s">
        <v>7040</v>
      </c>
      <c r="F2258" s="3">
        <v>4</v>
      </c>
      <c r="G2258" s="1" t="s">
        <v>6053</v>
      </c>
      <c r="H2258" s="1" t="s">
        <v>6070</v>
      </c>
    </row>
    <row r="2259" spans="1:8" ht="15.75" customHeight="1" thickBot="1" x14ac:dyDescent="0.3">
      <c r="A2259" s="1" t="s">
        <v>2446</v>
      </c>
      <c r="B2259" s="1" t="s">
        <v>6295</v>
      </c>
      <c r="C2259" s="3">
        <v>0</v>
      </c>
      <c r="D2259" s="3" t="s">
        <v>6463</v>
      </c>
      <c r="E2259" s="3" t="s">
        <v>6065</v>
      </c>
      <c r="F2259" s="3">
        <v>3</v>
      </c>
      <c r="G2259" s="1" t="s">
        <v>6053</v>
      </c>
      <c r="H2259" s="1" t="s">
        <v>6182</v>
      </c>
    </row>
    <row r="2260" spans="1:8" ht="15.75" customHeight="1" thickBot="1" x14ac:dyDescent="0.3">
      <c r="A2260" s="1" t="s">
        <v>2446</v>
      </c>
      <c r="B2260" s="1" t="s">
        <v>8153</v>
      </c>
      <c r="C2260" s="3">
        <v>0.15</v>
      </c>
      <c r="D2260" s="3" t="s">
        <v>8154</v>
      </c>
      <c r="E2260" s="3" t="s">
        <v>6292</v>
      </c>
      <c r="F2260" s="3">
        <v>3</v>
      </c>
      <c r="G2260" s="1" t="s">
        <v>6130</v>
      </c>
      <c r="H2260" s="1" t="s">
        <v>6131</v>
      </c>
    </row>
    <row r="2261" spans="1:8" ht="15.75" customHeight="1" thickBot="1" x14ac:dyDescent="0.3">
      <c r="A2261" s="1" t="s">
        <v>2446</v>
      </c>
      <c r="B2261" s="1" t="s">
        <v>7493</v>
      </c>
      <c r="C2261" s="3">
        <v>0.15</v>
      </c>
      <c r="D2261" s="3" t="s">
        <v>7947</v>
      </c>
      <c r="E2261" s="3" t="s">
        <v>6177</v>
      </c>
      <c r="F2261" s="3">
        <v>5</v>
      </c>
      <c r="G2261" s="1" t="s">
        <v>6130</v>
      </c>
      <c r="H2261" s="1" t="s">
        <v>6153</v>
      </c>
    </row>
    <row r="2262" spans="1:8" ht="15.75" customHeight="1" thickBot="1" x14ac:dyDescent="0.3">
      <c r="A2262" s="1" t="s">
        <v>2450</v>
      </c>
      <c r="B2262" s="1" t="s">
        <v>8155</v>
      </c>
      <c r="C2262" s="3">
        <v>0</v>
      </c>
      <c r="D2262" s="3" t="s">
        <v>8156</v>
      </c>
      <c r="E2262" s="3" t="s">
        <v>6929</v>
      </c>
      <c r="F2262" s="3">
        <v>2</v>
      </c>
      <c r="G2262" s="1" t="s">
        <v>6053</v>
      </c>
      <c r="H2262" s="1" t="s">
        <v>6157</v>
      </c>
    </row>
    <row r="2263" spans="1:8" ht="15.75" customHeight="1" thickBot="1" x14ac:dyDescent="0.3">
      <c r="A2263" s="1" t="s">
        <v>2450</v>
      </c>
      <c r="B2263" s="1" t="s">
        <v>8157</v>
      </c>
      <c r="C2263" s="3">
        <v>0</v>
      </c>
      <c r="D2263" s="3" t="s">
        <v>6860</v>
      </c>
      <c r="E2263" s="3" t="s">
        <v>6363</v>
      </c>
      <c r="F2263" s="3">
        <v>3</v>
      </c>
      <c r="G2263" s="1" t="s">
        <v>6053</v>
      </c>
      <c r="H2263" s="1" t="s">
        <v>6182</v>
      </c>
    </row>
    <row r="2264" spans="1:8" ht="15.75" customHeight="1" thickBot="1" x14ac:dyDescent="0.3">
      <c r="A2264" s="1" t="s">
        <v>2450</v>
      </c>
      <c r="B2264" s="1" t="s">
        <v>7581</v>
      </c>
      <c r="C2264" s="3">
        <v>0</v>
      </c>
      <c r="D2264" s="3" t="s">
        <v>8158</v>
      </c>
      <c r="E2264" s="3" t="s">
        <v>8159</v>
      </c>
      <c r="F2264" s="3">
        <v>5</v>
      </c>
      <c r="G2264" s="1" t="s">
        <v>6130</v>
      </c>
      <c r="H2264" s="1" t="s">
        <v>6188</v>
      </c>
    </row>
    <row r="2265" spans="1:8" ht="15.75" customHeight="1" thickBot="1" x14ac:dyDescent="0.3">
      <c r="A2265" s="1" t="s">
        <v>2451</v>
      </c>
      <c r="B2265" s="1" t="s">
        <v>7473</v>
      </c>
      <c r="C2265" s="3">
        <v>0.1</v>
      </c>
      <c r="D2265" s="3" t="s">
        <v>8160</v>
      </c>
      <c r="E2265" s="3" t="s">
        <v>7643</v>
      </c>
      <c r="F2265" s="3">
        <v>5</v>
      </c>
      <c r="G2265" s="1" t="s">
        <v>6130</v>
      </c>
      <c r="H2265" s="1" t="s">
        <v>6153</v>
      </c>
    </row>
    <row r="2266" spans="1:8" ht="15.75" customHeight="1" thickBot="1" x14ac:dyDescent="0.3">
      <c r="A2266" s="1" t="s">
        <v>2453</v>
      </c>
      <c r="B2266" s="1" t="s">
        <v>6060</v>
      </c>
      <c r="C2266" s="3">
        <v>0</v>
      </c>
      <c r="D2266" s="3" t="s">
        <v>6301</v>
      </c>
      <c r="E2266" s="3" t="s">
        <v>6094</v>
      </c>
      <c r="F2266" s="3">
        <v>2</v>
      </c>
      <c r="G2266" s="1" t="s">
        <v>6053</v>
      </c>
      <c r="H2266" s="1" t="s">
        <v>6063</v>
      </c>
    </row>
    <row r="2267" spans="1:8" ht="15.75" customHeight="1" thickBot="1" x14ac:dyDescent="0.3">
      <c r="A2267" s="1" t="s">
        <v>2453</v>
      </c>
      <c r="B2267" s="1" t="s">
        <v>6849</v>
      </c>
      <c r="C2267" s="3">
        <v>0.4</v>
      </c>
      <c r="D2267" s="3" t="s">
        <v>7005</v>
      </c>
      <c r="E2267" s="3" t="s">
        <v>8161</v>
      </c>
      <c r="F2267" s="3">
        <v>5</v>
      </c>
      <c r="G2267" s="1" t="s">
        <v>6053</v>
      </c>
      <c r="H2267" s="1" t="s">
        <v>6070</v>
      </c>
    </row>
    <row r="2268" spans="1:8" ht="15.75" customHeight="1" thickBot="1" x14ac:dyDescent="0.3">
      <c r="A2268" s="1" t="s">
        <v>2453</v>
      </c>
      <c r="B2268" s="1" t="s">
        <v>6897</v>
      </c>
      <c r="C2268" s="3">
        <v>0.4</v>
      </c>
      <c r="D2268" s="3" t="s">
        <v>6496</v>
      </c>
      <c r="E2268" s="3" t="s">
        <v>6204</v>
      </c>
      <c r="F2268" s="3">
        <v>3</v>
      </c>
      <c r="G2268" s="1" t="s">
        <v>6053</v>
      </c>
      <c r="H2268" s="1" t="s">
        <v>6070</v>
      </c>
    </row>
    <row r="2269" spans="1:8" ht="15.75" customHeight="1" thickBot="1" x14ac:dyDescent="0.3">
      <c r="A2269" s="1" t="s">
        <v>2454</v>
      </c>
      <c r="B2269" s="1" t="s">
        <v>6407</v>
      </c>
      <c r="C2269" s="3">
        <v>0.1</v>
      </c>
      <c r="D2269" s="3" t="s">
        <v>6949</v>
      </c>
      <c r="E2269" s="3" t="s">
        <v>6317</v>
      </c>
      <c r="F2269" s="3">
        <v>4</v>
      </c>
      <c r="G2269" s="1" t="s">
        <v>6053</v>
      </c>
      <c r="H2269" s="1" t="s">
        <v>6063</v>
      </c>
    </row>
    <row r="2270" spans="1:8" ht="15.75" customHeight="1" thickBot="1" x14ac:dyDescent="0.3">
      <c r="A2270" s="1" t="s">
        <v>2454</v>
      </c>
      <c r="B2270" s="1" t="s">
        <v>6140</v>
      </c>
      <c r="C2270" s="3">
        <v>0.1</v>
      </c>
      <c r="D2270" s="3" t="s">
        <v>8162</v>
      </c>
      <c r="E2270" s="3" t="s">
        <v>6450</v>
      </c>
      <c r="F2270" s="3">
        <v>6</v>
      </c>
      <c r="G2270" s="1" t="s">
        <v>6053</v>
      </c>
      <c r="H2270" s="1" t="s">
        <v>6070</v>
      </c>
    </row>
    <row r="2271" spans="1:8" ht="15.75" customHeight="1" thickBot="1" x14ac:dyDescent="0.3">
      <c r="A2271" s="1" t="s">
        <v>2456</v>
      </c>
      <c r="B2271" s="1" t="s">
        <v>7479</v>
      </c>
      <c r="C2271" s="3">
        <v>0</v>
      </c>
      <c r="D2271" s="3" t="s">
        <v>6138</v>
      </c>
      <c r="E2271" s="3" t="s">
        <v>6272</v>
      </c>
      <c r="F2271" s="3">
        <v>3</v>
      </c>
      <c r="G2271" s="1" t="s">
        <v>6053</v>
      </c>
      <c r="H2271" s="1" t="s">
        <v>6054</v>
      </c>
    </row>
    <row r="2272" spans="1:8" ht="15.75" customHeight="1" thickBot="1" x14ac:dyDescent="0.3">
      <c r="A2272" s="1" t="s">
        <v>2456</v>
      </c>
      <c r="B2272" s="1" t="s">
        <v>7496</v>
      </c>
      <c r="C2272" s="3">
        <v>0</v>
      </c>
      <c r="D2272" s="3" t="s">
        <v>6080</v>
      </c>
      <c r="E2272" s="3" t="s">
        <v>6111</v>
      </c>
      <c r="F2272" s="3">
        <v>2</v>
      </c>
      <c r="G2272" s="1" t="s">
        <v>6053</v>
      </c>
      <c r="H2272" s="1" t="s">
        <v>6054</v>
      </c>
    </row>
    <row r="2273" spans="1:8" ht="15.75" customHeight="1" thickBot="1" x14ac:dyDescent="0.3">
      <c r="A2273" s="1" t="s">
        <v>2456</v>
      </c>
      <c r="B2273" s="1" t="s">
        <v>6178</v>
      </c>
      <c r="C2273" s="3">
        <v>0.1</v>
      </c>
      <c r="D2273" s="3" t="s">
        <v>6179</v>
      </c>
      <c r="E2273" s="3" t="s">
        <v>6062</v>
      </c>
      <c r="F2273" s="3">
        <v>2</v>
      </c>
      <c r="G2273" s="1" t="s">
        <v>6053</v>
      </c>
      <c r="H2273" s="1" t="s">
        <v>6070</v>
      </c>
    </row>
    <row r="2274" spans="1:8" ht="15.75" customHeight="1" thickBot="1" x14ac:dyDescent="0.3">
      <c r="A2274" s="1" t="s">
        <v>2456</v>
      </c>
      <c r="B2274" s="1" t="s">
        <v>6926</v>
      </c>
      <c r="C2274" s="3">
        <v>0.1</v>
      </c>
      <c r="D2274" s="3" t="s">
        <v>6429</v>
      </c>
      <c r="E2274" s="3" t="s">
        <v>6396</v>
      </c>
      <c r="F2274" s="3">
        <v>3</v>
      </c>
      <c r="G2274" s="1" t="s">
        <v>6053</v>
      </c>
      <c r="H2274" s="1" t="s">
        <v>6070</v>
      </c>
    </row>
    <row r="2275" spans="1:8" ht="15.75" customHeight="1" thickBot="1" x14ac:dyDescent="0.3">
      <c r="A2275" s="1" t="s">
        <v>2456</v>
      </c>
      <c r="B2275" s="1" t="s">
        <v>7356</v>
      </c>
      <c r="C2275" s="3">
        <v>0.1</v>
      </c>
      <c r="D2275" s="3" t="s">
        <v>7154</v>
      </c>
      <c r="E2275" s="3" t="s">
        <v>6225</v>
      </c>
      <c r="F2275" s="3">
        <v>3</v>
      </c>
      <c r="G2275" s="1" t="s">
        <v>6053</v>
      </c>
      <c r="H2275" s="1" t="s">
        <v>6070</v>
      </c>
    </row>
    <row r="2276" spans="1:8" ht="15.75" customHeight="1" thickBot="1" x14ac:dyDescent="0.3">
      <c r="A2276" s="1" t="s">
        <v>2459</v>
      </c>
      <c r="B2276" s="1" t="s">
        <v>6923</v>
      </c>
      <c r="C2276" s="3">
        <v>0</v>
      </c>
      <c r="D2276" s="3" t="s">
        <v>6179</v>
      </c>
      <c r="E2276" s="3" t="s">
        <v>6223</v>
      </c>
      <c r="F2276" s="3">
        <v>3</v>
      </c>
      <c r="G2276" s="1" t="s">
        <v>6053</v>
      </c>
      <c r="H2276" s="1" t="s">
        <v>6070</v>
      </c>
    </row>
    <row r="2277" spans="1:8" ht="15.75" customHeight="1" thickBot="1" x14ac:dyDescent="0.3">
      <c r="A2277" s="1" t="s">
        <v>2457</v>
      </c>
      <c r="B2277" s="1" t="s">
        <v>8163</v>
      </c>
      <c r="C2277" s="3">
        <v>0</v>
      </c>
      <c r="D2277" s="3" t="s">
        <v>6253</v>
      </c>
      <c r="E2277" s="3" t="s">
        <v>6156</v>
      </c>
      <c r="F2277" s="3">
        <v>3</v>
      </c>
      <c r="G2277" s="1" t="s">
        <v>6053</v>
      </c>
      <c r="H2277" s="1" t="s">
        <v>6163</v>
      </c>
    </row>
    <row r="2278" spans="1:8" ht="15.75" customHeight="1" thickBot="1" x14ac:dyDescent="0.3">
      <c r="A2278" s="1" t="s">
        <v>2461</v>
      </c>
      <c r="B2278" s="1" t="s">
        <v>7230</v>
      </c>
      <c r="C2278" s="3">
        <v>0.1</v>
      </c>
      <c r="D2278" s="3" t="s">
        <v>6347</v>
      </c>
      <c r="E2278" s="3" t="s">
        <v>6193</v>
      </c>
      <c r="F2278" s="3">
        <v>4</v>
      </c>
      <c r="G2278" s="1" t="s">
        <v>6053</v>
      </c>
      <c r="H2278" s="1" t="s">
        <v>6182</v>
      </c>
    </row>
    <row r="2279" spans="1:8" ht="15.75" customHeight="1" thickBot="1" x14ac:dyDescent="0.3">
      <c r="A2279" s="1" t="s">
        <v>2461</v>
      </c>
      <c r="B2279" s="1" t="s">
        <v>8164</v>
      </c>
      <c r="C2279" s="3">
        <v>0.1</v>
      </c>
      <c r="D2279" s="3" t="s">
        <v>6363</v>
      </c>
      <c r="E2279" s="3" t="s">
        <v>6222</v>
      </c>
      <c r="F2279" s="3">
        <v>2</v>
      </c>
      <c r="G2279" s="1" t="s">
        <v>6053</v>
      </c>
      <c r="H2279" s="1" t="s">
        <v>6082</v>
      </c>
    </row>
    <row r="2280" spans="1:8" ht="15.75" customHeight="1" thickBot="1" x14ac:dyDescent="0.3">
      <c r="A2280" s="1" t="s">
        <v>2461</v>
      </c>
      <c r="B2280" s="1" t="s">
        <v>6117</v>
      </c>
      <c r="C2280" s="3">
        <v>0.1</v>
      </c>
      <c r="D2280" s="3" t="s">
        <v>8165</v>
      </c>
      <c r="E2280" s="3" t="s">
        <v>6203</v>
      </c>
      <c r="F2280" s="3">
        <v>7</v>
      </c>
      <c r="G2280" s="1" t="s">
        <v>6053</v>
      </c>
      <c r="H2280" s="1" t="s">
        <v>6054</v>
      </c>
    </row>
    <row r="2281" spans="1:8" ht="15.75" customHeight="1" thickBot="1" x14ac:dyDescent="0.3">
      <c r="A2281" s="1" t="s">
        <v>2462</v>
      </c>
      <c r="B2281" s="1" t="s">
        <v>6410</v>
      </c>
      <c r="C2281" s="3">
        <v>0.5</v>
      </c>
      <c r="D2281" s="3" t="s">
        <v>6760</v>
      </c>
      <c r="E2281" s="3" t="s">
        <v>6904</v>
      </c>
      <c r="F2281" s="3">
        <v>7</v>
      </c>
      <c r="G2281" s="1" t="s">
        <v>6053</v>
      </c>
      <c r="H2281" s="1" t="s">
        <v>6063</v>
      </c>
    </row>
    <row r="2282" spans="1:8" ht="15.75" customHeight="1" thickBot="1" x14ac:dyDescent="0.3">
      <c r="A2282" s="1" t="s">
        <v>2462</v>
      </c>
      <c r="B2282" s="1" t="s">
        <v>7312</v>
      </c>
      <c r="C2282" s="3">
        <v>0.5</v>
      </c>
      <c r="D2282" s="3" t="s">
        <v>6114</v>
      </c>
      <c r="E2282" s="3" t="s">
        <v>6136</v>
      </c>
      <c r="F2282" s="3">
        <v>3</v>
      </c>
      <c r="G2282" s="1" t="s">
        <v>6053</v>
      </c>
      <c r="H2282" s="1" t="s">
        <v>6063</v>
      </c>
    </row>
    <row r="2283" spans="1:8" ht="15.75" customHeight="1" thickBot="1" x14ac:dyDescent="0.3">
      <c r="A2283" s="1" t="s">
        <v>2462</v>
      </c>
      <c r="B2283" s="1" t="s">
        <v>6303</v>
      </c>
      <c r="C2283" s="3">
        <v>0.5</v>
      </c>
      <c r="D2283" s="3" t="s">
        <v>6274</v>
      </c>
      <c r="E2283" s="3" t="s">
        <v>7040</v>
      </c>
      <c r="F2283" s="3">
        <v>4</v>
      </c>
      <c r="G2283" s="1" t="s">
        <v>6053</v>
      </c>
      <c r="H2283" s="1" t="s">
        <v>6116</v>
      </c>
    </row>
    <row r="2284" spans="1:8" ht="15.75" customHeight="1" thickBot="1" x14ac:dyDescent="0.3">
      <c r="A2284" s="1" t="s">
        <v>2462</v>
      </c>
      <c r="B2284" s="1" t="s">
        <v>8166</v>
      </c>
      <c r="C2284" s="3">
        <v>0.5</v>
      </c>
      <c r="D2284" s="3" t="s">
        <v>6396</v>
      </c>
      <c r="E2284" s="3" t="s">
        <v>6878</v>
      </c>
      <c r="F2284" s="3">
        <v>2</v>
      </c>
      <c r="G2284" s="1" t="s">
        <v>6053</v>
      </c>
      <c r="H2284" s="1" t="s">
        <v>6182</v>
      </c>
    </row>
    <row r="2285" spans="1:8" ht="15.75" customHeight="1" thickBot="1" x14ac:dyDescent="0.3">
      <c r="A2285" s="1" t="s">
        <v>2462</v>
      </c>
      <c r="B2285" s="1" t="s">
        <v>8167</v>
      </c>
      <c r="C2285" s="3">
        <v>0.5</v>
      </c>
      <c r="D2285" s="3" t="s">
        <v>6094</v>
      </c>
      <c r="E2285" s="3" t="s">
        <v>6364</v>
      </c>
      <c r="F2285" s="3">
        <v>2</v>
      </c>
      <c r="G2285" s="1" t="s">
        <v>6053</v>
      </c>
      <c r="H2285" s="1" t="s">
        <v>6082</v>
      </c>
    </row>
    <row r="2286" spans="1:8" ht="15.75" customHeight="1" thickBot="1" x14ac:dyDescent="0.3">
      <c r="A2286" s="1" t="s">
        <v>2462</v>
      </c>
      <c r="B2286" s="1" t="s">
        <v>7026</v>
      </c>
      <c r="C2286" s="3">
        <v>0.5</v>
      </c>
      <c r="D2286" s="3" t="s">
        <v>7062</v>
      </c>
      <c r="E2286" s="3" t="s">
        <v>6878</v>
      </c>
      <c r="F2286" s="3">
        <v>3</v>
      </c>
      <c r="G2286" s="1" t="s">
        <v>6053</v>
      </c>
      <c r="H2286" s="1" t="s">
        <v>6163</v>
      </c>
    </row>
    <row r="2287" spans="1:8" ht="15.75" customHeight="1" thickBot="1" x14ac:dyDescent="0.3">
      <c r="A2287" s="1" t="s">
        <v>2462</v>
      </c>
      <c r="B2287" s="1" t="s">
        <v>8168</v>
      </c>
      <c r="C2287" s="3">
        <v>0.5</v>
      </c>
      <c r="D2287" s="3" t="s">
        <v>6559</v>
      </c>
      <c r="E2287" s="3" t="s">
        <v>8169</v>
      </c>
      <c r="F2287" s="3">
        <v>4</v>
      </c>
      <c r="G2287" s="1" t="s">
        <v>6130</v>
      </c>
      <c r="H2287" s="1" t="s">
        <v>6188</v>
      </c>
    </row>
    <row r="2288" spans="1:8" ht="15.75" customHeight="1" thickBot="1" x14ac:dyDescent="0.3">
      <c r="A2288" s="1" t="s">
        <v>2463</v>
      </c>
      <c r="B2288" s="1" t="s">
        <v>6800</v>
      </c>
      <c r="C2288" s="3">
        <v>0.3</v>
      </c>
      <c r="D2288" s="3" t="s">
        <v>6557</v>
      </c>
      <c r="E2288" s="3" t="s">
        <v>6364</v>
      </c>
      <c r="F2288" s="3">
        <v>3</v>
      </c>
      <c r="G2288" s="1" t="s">
        <v>6058</v>
      </c>
      <c r="H2288" s="1" t="s">
        <v>6218</v>
      </c>
    </row>
    <row r="2289" spans="1:8" ht="15.75" customHeight="1" thickBot="1" x14ac:dyDescent="0.3">
      <c r="A2289" s="1" t="s">
        <v>2465</v>
      </c>
      <c r="B2289" s="1" t="s">
        <v>6745</v>
      </c>
      <c r="C2289" s="3">
        <v>0.1</v>
      </c>
      <c r="D2289" s="3" t="s">
        <v>6762</v>
      </c>
      <c r="E2289" s="3" t="s">
        <v>6051</v>
      </c>
      <c r="F2289" s="3">
        <v>2</v>
      </c>
      <c r="G2289" s="1" t="s">
        <v>6053</v>
      </c>
      <c r="H2289" s="1" t="s">
        <v>6070</v>
      </c>
    </row>
    <row r="2290" spans="1:8" ht="15.75" customHeight="1" thickBot="1" x14ac:dyDescent="0.3">
      <c r="A2290" s="1" t="s">
        <v>2465</v>
      </c>
      <c r="B2290" s="1" t="s">
        <v>8170</v>
      </c>
      <c r="C2290" s="3">
        <v>0.1</v>
      </c>
      <c r="D2290" s="3" t="s">
        <v>7486</v>
      </c>
      <c r="E2290" s="3" t="s">
        <v>6487</v>
      </c>
      <c r="F2290" s="3">
        <v>3</v>
      </c>
      <c r="G2290" s="1" t="s">
        <v>6053</v>
      </c>
      <c r="H2290" s="1" t="s">
        <v>6070</v>
      </c>
    </row>
    <row r="2291" spans="1:8" ht="15.75" customHeight="1" thickBot="1" x14ac:dyDescent="0.3">
      <c r="A2291" s="1" t="s">
        <v>2465</v>
      </c>
      <c r="B2291" s="1" t="s">
        <v>8171</v>
      </c>
      <c r="C2291" s="3">
        <v>0</v>
      </c>
      <c r="D2291" s="3" t="s">
        <v>6673</v>
      </c>
      <c r="E2291" s="3" t="s">
        <v>6115</v>
      </c>
      <c r="F2291" s="3">
        <v>2</v>
      </c>
      <c r="G2291" s="1" t="s">
        <v>6053</v>
      </c>
      <c r="H2291" s="1" t="s">
        <v>6163</v>
      </c>
    </row>
    <row r="2292" spans="1:8" ht="15.75" customHeight="1" thickBot="1" x14ac:dyDescent="0.3">
      <c r="A2292" s="1" t="s">
        <v>2468</v>
      </c>
      <c r="B2292" s="1" t="s">
        <v>7544</v>
      </c>
      <c r="C2292" s="3">
        <v>0.1</v>
      </c>
      <c r="D2292" s="3" t="s">
        <v>6854</v>
      </c>
      <c r="E2292" s="3" t="s">
        <v>6126</v>
      </c>
      <c r="F2292" s="3">
        <v>3</v>
      </c>
      <c r="G2292" s="1" t="s">
        <v>6130</v>
      </c>
      <c r="H2292" s="1" t="s">
        <v>6131</v>
      </c>
    </row>
    <row r="2293" spans="1:8" ht="15.75" customHeight="1" thickBot="1" x14ac:dyDescent="0.3">
      <c r="A2293" s="1" t="s">
        <v>2466</v>
      </c>
      <c r="B2293" s="1" t="s">
        <v>8172</v>
      </c>
      <c r="C2293" s="3">
        <v>0</v>
      </c>
      <c r="D2293" s="3" t="s">
        <v>6177</v>
      </c>
      <c r="E2293" s="3" t="s">
        <v>6115</v>
      </c>
      <c r="F2293" s="3">
        <v>3</v>
      </c>
      <c r="G2293" s="1" t="s">
        <v>6053</v>
      </c>
      <c r="H2293" s="1" t="s">
        <v>6182</v>
      </c>
    </row>
    <row r="2294" spans="1:8" ht="15.75" customHeight="1" thickBot="1" x14ac:dyDescent="0.3">
      <c r="A2294" s="1" t="s">
        <v>2474</v>
      </c>
      <c r="B2294" s="1" t="s">
        <v>6856</v>
      </c>
      <c r="C2294" s="3">
        <v>0.5</v>
      </c>
      <c r="D2294" s="3" t="s">
        <v>6126</v>
      </c>
      <c r="E2294" s="3" t="s">
        <v>6364</v>
      </c>
      <c r="F2294" s="3">
        <v>8</v>
      </c>
      <c r="G2294" s="1" t="s">
        <v>6053</v>
      </c>
      <c r="H2294" s="1" t="s">
        <v>6116</v>
      </c>
    </row>
    <row r="2295" spans="1:8" ht="15.75" customHeight="1" thickBot="1" x14ac:dyDescent="0.3">
      <c r="A2295" s="1" t="s">
        <v>2470</v>
      </c>
      <c r="B2295" s="1" t="s">
        <v>8173</v>
      </c>
      <c r="C2295" s="3">
        <v>0</v>
      </c>
      <c r="D2295" s="3" t="s">
        <v>6388</v>
      </c>
      <c r="E2295" s="3" t="s">
        <v>6152</v>
      </c>
      <c r="F2295" s="3">
        <v>3</v>
      </c>
      <c r="G2295" s="1" t="s">
        <v>6058</v>
      </c>
      <c r="H2295" s="1" t="s">
        <v>6218</v>
      </c>
    </row>
    <row r="2296" spans="1:8" ht="15.75" customHeight="1" thickBot="1" x14ac:dyDescent="0.3">
      <c r="A2296" s="1" t="s">
        <v>2470</v>
      </c>
      <c r="B2296" s="1" t="s">
        <v>6793</v>
      </c>
      <c r="C2296" s="3">
        <v>0</v>
      </c>
      <c r="D2296" s="3" t="s">
        <v>7369</v>
      </c>
      <c r="E2296" s="3" t="s">
        <v>6277</v>
      </c>
      <c r="F2296" s="3">
        <v>7</v>
      </c>
      <c r="G2296" s="1" t="s">
        <v>6053</v>
      </c>
      <c r="H2296" s="1" t="s">
        <v>6116</v>
      </c>
    </row>
    <row r="2297" spans="1:8" ht="15.75" customHeight="1" thickBot="1" x14ac:dyDescent="0.3">
      <c r="A2297" s="1" t="s">
        <v>2470</v>
      </c>
      <c r="B2297" s="1" t="s">
        <v>6199</v>
      </c>
      <c r="C2297" s="3">
        <v>0.1</v>
      </c>
      <c r="D2297" s="3" t="s">
        <v>8174</v>
      </c>
      <c r="E2297" s="3" t="s">
        <v>6836</v>
      </c>
      <c r="F2297" s="3">
        <v>2</v>
      </c>
      <c r="G2297" s="1" t="s">
        <v>6053</v>
      </c>
      <c r="H2297" s="1" t="s">
        <v>6070</v>
      </c>
    </row>
    <row r="2298" spans="1:8" ht="15.75" customHeight="1" thickBot="1" x14ac:dyDescent="0.3">
      <c r="A2298" s="1" t="s">
        <v>2470</v>
      </c>
      <c r="B2298" s="1" t="s">
        <v>7658</v>
      </c>
      <c r="C2298" s="3">
        <v>0</v>
      </c>
      <c r="D2298" s="3" t="s">
        <v>7215</v>
      </c>
      <c r="E2298" s="3" t="s">
        <v>6564</v>
      </c>
      <c r="F2298" s="3">
        <v>3</v>
      </c>
      <c r="G2298" s="1" t="s">
        <v>6130</v>
      </c>
      <c r="H2298" s="1" t="s">
        <v>6188</v>
      </c>
    </row>
    <row r="2299" spans="1:8" ht="15.75" customHeight="1" thickBot="1" x14ac:dyDescent="0.3">
      <c r="A2299" s="1" t="s">
        <v>2471</v>
      </c>
      <c r="B2299" s="1" t="s">
        <v>8175</v>
      </c>
      <c r="C2299" s="3">
        <v>0.1</v>
      </c>
      <c r="D2299" s="3" t="s">
        <v>6606</v>
      </c>
      <c r="E2299" s="3" t="s">
        <v>6156</v>
      </c>
      <c r="F2299" s="3">
        <v>2</v>
      </c>
      <c r="G2299" s="1" t="s">
        <v>6058</v>
      </c>
      <c r="H2299" s="1" t="s">
        <v>6095</v>
      </c>
    </row>
    <row r="2300" spans="1:8" ht="15.75" customHeight="1" thickBot="1" x14ac:dyDescent="0.3">
      <c r="A2300" s="1" t="s">
        <v>2473</v>
      </c>
      <c r="B2300" s="1" t="s">
        <v>8176</v>
      </c>
      <c r="C2300" s="3">
        <v>0.1</v>
      </c>
      <c r="D2300" s="3" t="s">
        <v>8036</v>
      </c>
      <c r="E2300" s="3" t="s">
        <v>7520</v>
      </c>
      <c r="F2300" s="3">
        <v>5</v>
      </c>
      <c r="G2300" s="1" t="s">
        <v>6058</v>
      </c>
      <c r="H2300" s="1" t="s">
        <v>6095</v>
      </c>
    </row>
    <row r="2301" spans="1:8" ht="15.75" customHeight="1" thickBot="1" x14ac:dyDescent="0.3">
      <c r="A2301" s="1" t="s">
        <v>2473</v>
      </c>
      <c r="B2301" s="1" t="s">
        <v>6830</v>
      </c>
      <c r="C2301" s="3">
        <v>0.1</v>
      </c>
      <c r="D2301" s="3" t="s">
        <v>6586</v>
      </c>
      <c r="E2301" s="3" t="s">
        <v>6774</v>
      </c>
      <c r="F2301" s="3">
        <v>2</v>
      </c>
      <c r="G2301" s="1" t="s">
        <v>6053</v>
      </c>
      <c r="H2301" s="1" t="s">
        <v>6070</v>
      </c>
    </row>
    <row r="2302" spans="1:8" ht="15.75" customHeight="1" thickBot="1" x14ac:dyDescent="0.3">
      <c r="A2302" s="1" t="s">
        <v>2477</v>
      </c>
      <c r="B2302" s="1" t="s">
        <v>6788</v>
      </c>
      <c r="C2302" s="3">
        <v>0</v>
      </c>
      <c r="D2302" s="3" t="s">
        <v>6648</v>
      </c>
      <c r="E2302" s="3" t="s">
        <v>6198</v>
      </c>
      <c r="F2302" s="3">
        <v>3</v>
      </c>
      <c r="G2302" s="1" t="s">
        <v>6053</v>
      </c>
      <c r="H2302" s="1" t="s">
        <v>6116</v>
      </c>
    </row>
    <row r="2303" spans="1:8" ht="15.75" customHeight="1" thickBot="1" x14ac:dyDescent="0.3">
      <c r="A2303" s="1" t="s">
        <v>2477</v>
      </c>
      <c r="B2303" s="1" t="s">
        <v>6775</v>
      </c>
      <c r="C2303" s="3">
        <v>0</v>
      </c>
      <c r="D2303" s="3" t="s">
        <v>6171</v>
      </c>
      <c r="E2303" s="3" t="s">
        <v>6161</v>
      </c>
      <c r="F2303" s="3">
        <v>4</v>
      </c>
      <c r="G2303" s="1" t="s">
        <v>6130</v>
      </c>
      <c r="H2303" s="1" t="s">
        <v>6188</v>
      </c>
    </row>
    <row r="2304" spans="1:8" ht="15.75" customHeight="1" thickBot="1" x14ac:dyDescent="0.3">
      <c r="A2304" s="1" t="s">
        <v>2477</v>
      </c>
      <c r="B2304" s="1" t="s">
        <v>8177</v>
      </c>
      <c r="C2304" s="3">
        <v>0.15</v>
      </c>
      <c r="D2304" s="3" t="s">
        <v>8178</v>
      </c>
      <c r="E2304" s="3" t="s">
        <v>8179</v>
      </c>
      <c r="F2304" s="3">
        <v>3</v>
      </c>
      <c r="G2304" s="1" t="s">
        <v>6130</v>
      </c>
      <c r="H2304" s="1" t="s">
        <v>6153</v>
      </c>
    </row>
    <row r="2305" spans="1:8" ht="15.75" customHeight="1" thickBot="1" x14ac:dyDescent="0.3">
      <c r="A2305" s="1" t="s">
        <v>2479</v>
      </c>
      <c r="B2305" s="1" t="s">
        <v>6835</v>
      </c>
      <c r="C2305" s="3">
        <v>0</v>
      </c>
      <c r="D2305" s="3" t="s">
        <v>6125</v>
      </c>
      <c r="E2305" s="3" t="s">
        <v>6108</v>
      </c>
      <c r="F2305" s="3">
        <v>5</v>
      </c>
      <c r="G2305" s="1" t="s">
        <v>6058</v>
      </c>
      <c r="H2305" s="1" t="s">
        <v>6218</v>
      </c>
    </row>
    <row r="2306" spans="1:8" ht="15.75" customHeight="1" thickBot="1" x14ac:dyDescent="0.3">
      <c r="A2306" s="1" t="s">
        <v>2476</v>
      </c>
      <c r="B2306" s="1" t="s">
        <v>8180</v>
      </c>
      <c r="C2306" s="3">
        <v>0</v>
      </c>
      <c r="D2306" s="3" t="s">
        <v>6466</v>
      </c>
      <c r="E2306" s="3" t="s">
        <v>6078</v>
      </c>
      <c r="F2306" s="3">
        <v>5</v>
      </c>
      <c r="G2306" s="1" t="s">
        <v>6058</v>
      </c>
      <c r="H2306" s="1" t="s">
        <v>6218</v>
      </c>
    </row>
    <row r="2307" spans="1:8" ht="15.75" customHeight="1" thickBot="1" x14ac:dyDescent="0.3">
      <c r="A2307" s="1" t="s">
        <v>2479</v>
      </c>
      <c r="B2307" s="1" t="s">
        <v>8181</v>
      </c>
      <c r="C2307" s="3">
        <v>0.1</v>
      </c>
      <c r="D2307" s="3" t="s">
        <v>6266</v>
      </c>
      <c r="E2307" s="3" t="s">
        <v>6502</v>
      </c>
      <c r="F2307" s="3">
        <v>3</v>
      </c>
      <c r="G2307" s="1" t="s">
        <v>6053</v>
      </c>
      <c r="H2307" s="1" t="s">
        <v>6157</v>
      </c>
    </row>
    <row r="2308" spans="1:8" ht="15.75" customHeight="1" thickBot="1" x14ac:dyDescent="0.3">
      <c r="A2308" s="1" t="s">
        <v>2479</v>
      </c>
      <c r="B2308" s="1" t="s">
        <v>6064</v>
      </c>
      <c r="C2308" s="3">
        <v>0</v>
      </c>
      <c r="D2308" s="3" t="s">
        <v>6557</v>
      </c>
      <c r="E2308" s="3" t="s">
        <v>6223</v>
      </c>
      <c r="F2308" s="3">
        <v>2</v>
      </c>
      <c r="G2308" s="1" t="s">
        <v>6053</v>
      </c>
      <c r="H2308" s="1" t="s">
        <v>6063</v>
      </c>
    </row>
    <row r="2309" spans="1:8" ht="15.75" customHeight="1" thickBot="1" x14ac:dyDescent="0.3">
      <c r="A2309" s="1" t="s">
        <v>2479</v>
      </c>
      <c r="B2309" s="1" t="s">
        <v>6891</v>
      </c>
      <c r="C2309" s="3">
        <v>0</v>
      </c>
      <c r="D2309" s="3" t="s">
        <v>6227</v>
      </c>
      <c r="E2309" s="3" t="s">
        <v>6193</v>
      </c>
      <c r="F2309" s="3">
        <v>2</v>
      </c>
      <c r="G2309" s="1" t="s">
        <v>6053</v>
      </c>
      <c r="H2309" s="1" t="s">
        <v>6063</v>
      </c>
    </row>
    <row r="2310" spans="1:8" ht="15.75" customHeight="1" thickBot="1" x14ac:dyDescent="0.3">
      <c r="A2310" s="1" t="s">
        <v>2479</v>
      </c>
      <c r="B2310" s="1" t="s">
        <v>6742</v>
      </c>
      <c r="C2310" s="3">
        <v>0</v>
      </c>
      <c r="D2310" s="3" t="s">
        <v>6230</v>
      </c>
      <c r="E2310" s="3" t="s">
        <v>6133</v>
      </c>
      <c r="F2310" s="3">
        <v>4</v>
      </c>
      <c r="G2310" s="1" t="s">
        <v>6053</v>
      </c>
      <c r="H2310" s="1" t="s">
        <v>6116</v>
      </c>
    </row>
    <row r="2311" spans="1:8" ht="15.75" customHeight="1" thickBot="1" x14ac:dyDescent="0.3">
      <c r="A2311" s="1" t="s">
        <v>2479</v>
      </c>
      <c r="B2311" s="1" t="s">
        <v>8182</v>
      </c>
      <c r="C2311" s="3">
        <v>0</v>
      </c>
      <c r="D2311" s="3" t="s">
        <v>6551</v>
      </c>
      <c r="E2311" s="3" t="s">
        <v>6051</v>
      </c>
      <c r="F2311" s="3">
        <v>3</v>
      </c>
      <c r="G2311" s="1" t="s">
        <v>6053</v>
      </c>
      <c r="H2311" s="1" t="s">
        <v>6182</v>
      </c>
    </row>
    <row r="2312" spans="1:8" ht="15.75" customHeight="1" thickBot="1" x14ac:dyDescent="0.3">
      <c r="A2312" s="1" t="s">
        <v>2479</v>
      </c>
      <c r="B2312" s="1" t="s">
        <v>8183</v>
      </c>
      <c r="C2312" s="3">
        <v>0</v>
      </c>
      <c r="D2312" s="3" t="s">
        <v>6253</v>
      </c>
      <c r="E2312" s="3" t="s">
        <v>6156</v>
      </c>
      <c r="F2312" s="3">
        <v>4</v>
      </c>
      <c r="G2312" s="1" t="s">
        <v>6053</v>
      </c>
      <c r="H2312" s="1" t="s">
        <v>6112</v>
      </c>
    </row>
    <row r="2313" spans="1:8" ht="15.75" customHeight="1" thickBot="1" x14ac:dyDescent="0.3">
      <c r="A2313" s="1" t="s">
        <v>2475</v>
      </c>
      <c r="B2313" s="1" t="s">
        <v>6178</v>
      </c>
      <c r="C2313" s="3">
        <v>0.1</v>
      </c>
      <c r="D2313" s="3" t="s">
        <v>6179</v>
      </c>
      <c r="E2313" s="3" t="s">
        <v>6062</v>
      </c>
      <c r="F2313" s="3">
        <v>2</v>
      </c>
      <c r="G2313" s="1" t="s">
        <v>6053</v>
      </c>
      <c r="H2313" s="1" t="s">
        <v>6070</v>
      </c>
    </row>
    <row r="2314" spans="1:8" ht="15.75" customHeight="1" thickBot="1" x14ac:dyDescent="0.3">
      <c r="A2314" s="1" t="s">
        <v>2475</v>
      </c>
      <c r="B2314" s="1" t="s">
        <v>7718</v>
      </c>
      <c r="C2314" s="3">
        <v>0.1</v>
      </c>
      <c r="D2314" s="3" t="s">
        <v>6286</v>
      </c>
      <c r="E2314" s="3" t="s">
        <v>6227</v>
      </c>
      <c r="F2314" s="3">
        <v>4</v>
      </c>
      <c r="G2314" s="1" t="s">
        <v>6053</v>
      </c>
      <c r="H2314" s="1" t="s">
        <v>6070</v>
      </c>
    </row>
    <row r="2315" spans="1:8" ht="15.75" customHeight="1" thickBot="1" x14ac:dyDescent="0.3">
      <c r="A2315" s="1" t="s">
        <v>2479</v>
      </c>
      <c r="B2315" s="1" t="s">
        <v>7132</v>
      </c>
      <c r="C2315" s="3">
        <v>0.1</v>
      </c>
      <c r="D2315" s="3" t="s">
        <v>7157</v>
      </c>
      <c r="E2315" s="3" t="s">
        <v>6206</v>
      </c>
      <c r="F2315" s="3">
        <v>1</v>
      </c>
      <c r="G2315" s="1" t="s">
        <v>6053</v>
      </c>
      <c r="H2315" s="1" t="s">
        <v>6070</v>
      </c>
    </row>
    <row r="2316" spans="1:8" ht="15.75" customHeight="1" thickBot="1" x14ac:dyDescent="0.3">
      <c r="A2316" s="1" t="s">
        <v>2476</v>
      </c>
      <c r="B2316" s="1" t="s">
        <v>8184</v>
      </c>
      <c r="C2316" s="3">
        <v>0</v>
      </c>
      <c r="D2316" s="3" t="s">
        <v>6118</v>
      </c>
      <c r="E2316" s="3" t="s">
        <v>6275</v>
      </c>
      <c r="F2316" s="3">
        <v>2</v>
      </c>
      <c r="G2316" s="1" t="s">
        <v>6053</v>
      </c>
      <c r="H2316" s="1" t="s">
        <v>6116</v>
      </c>
    </row>
    <row r="2317" spans="1:8" ht="15.75" customHeight="1" thickBot="1" x14ac:dyDescent="0.3">
      <c r="A2317" s="1" t="s">
        <v>2479</v>
      </c>
      <c r="B2317" s="1" t="s">
        <v>8185</v>
      </c>
      <c r="C2317" s="3">
        <v>0</v>
      </c>
      <c r="D2317" s="3" t="s">
        <v>8186</v>
      </c>
      <c r="E2317" s="3" t="s">
        <v>6065</v>
      </c>
      <c r="F2317" s="3">
        <v>3</v>
      </c>
      <c r="G2317" s="1" t="s">
        <v>6130</v>
      </c>
      <c r="H2317" s="1" t="s">
        <v>6153</v>
      </c>
    </row>
    <row r="2318" spans="1:8" ht="15.75" customHeight="1" thickBot="1" x14ac:dyDescent="0.3">
      <c r="A2318" s="1" t="s">
        <v>2476</v>
      </c>
      <c r="B2318" s="1" t="s">
        <v>8187</v>
      </c>
      <c r="C2318" s="3">
        <v>0</v>
      </c>
      <c r="D2318" s="3" t="s">
        <v>6836</v>
      </c>
      <c r="E2318" s="3" t="s">
        <v>6360</v>
      </c>
      <c r="F2318" s="3">
        <v>4</v>
      </c>
      <c r="G2318" s="1" t="s">
        <v>6130</v>
      </c>
      <c r="H2318" s="1" t="s">
        <v>6188</v>
      </c>
    </row>
    <row r="2319" spans="1:8" ht="15.75" customHeight="1" thickBot="1" x14ac:dyDescent="0.3">
      <c r="A2319" s="1" t="s">
        <v>2482</v>
      </c>
      <c r="B2319" s="1" t="s">
        <v>6435</v>
      </c>
      <c r="C2319" s="3">
        <v>0</v>
      </c>
      <c r="D2319" s="3" t="s">
        <v>8188</v>
      </c>
      <c r="E2319" s="3" t="s">
        <v>8189</v>
      </c>
      <c r="F2319" s="3">
        <v>7</v>
      </c>
      <c r="G2319" s="1" t="s">
        <v>6053</v>
      </c>
      <c r="H2319" s="1" t="s">
        <v>6157</v>
      </c>
    </row>
    <row r="2320" spans="1:8" ht="15.75" customHeight="1" thickBot="1" x14ac:dyDescent="0.3">
      <c r="A2320" s="1" t="s">
        <v>2482</v>
      </c>
      <c r="B2320" s="1" t="s">
        <v>8190</v>
      </c>
      <c r="C2320" s="3">
        <v>0</v>
      </c>
      <c r="D2320" s="3" t="s">
        <v>6177</v>
      </c>
      <c r="E2320" s="3" t="s">
        <v>6222</v>
      </c>
      <c r="F2320" s="3">
        <v>3</v>
      </c>
      <c r="G2320" s="1" t="s">
        <v>6053</v>
      </c>
      <c r="H2320" s="1" t="s">
        <v>6082</v>
      </c>
    </row>
    <row r="2321" spans="1:8" ht="15.75" customHeight="1" thickBot="1" x14ac:dyDescent="0.3">
      <c r="A2321" s="1" t="s">
        <v>2482</v>
      </c>
      <c r="B2321" s="1" t="s">
        <v>8191</v>
      </c>
      <c r="C2321" s="3">
        <v>0</v>
      </c>
      <c r="D2321" s="3" t="s">
        <v>7607</v>
      </c>
      <c r="E2321" s="3" t="s">
        <v>6434</v>
      </c>
      <c r="F2321" s="3">
        <v>3</v>
      </c>
      <c r="G2321" s="1" t="s">
        <v>6130</v>
      </c>
      <c r="H2321" s="1" t="s">
        <v>6167</v>
      </c>
    </row>
    <row r="2322" spans="1:8" ht="15.75" customHeight="1" thickBot="1" x14ac:dyDescent="0.3">
      <c r="A2322" s="1" t="s">
        <v>2483</v>
      </c>
      <c r="B2322" s="1" t="s">
        <v>6974</v>
      </c>
      <c r="C2322" s="3">
        <v>0</v>
      </c>
      <c r="D2322" s="3" t="s">
        <v>6292</v>
      </c>
      <c r="E2322" s="3" t="s">
        <v>6133</v>
      </c>
      <c r="F2322" s="3">
        <v>5</v>
      </c>
      <c r="G2322" s="1" t="s">
        <v>6058</v>
      </c>
      <c r="H2322" s="1" t="s">
        <v>6218</v>
      </c>
    </row>
    <row r="2323" spans="1:8" ht="15.75" customHeight="1" thickBot="1" x14ac:dyDescent="0.3">
      <c r="A2323" s="1" t="s">
        <v>2485</v>
      </c>
      <c r="B2323" s="1" t="s">
        <v>6073</v>
      </c>
      <c r="C2323" s="3">
        <v>0.5</v>
      </c>
      <c r="D2323" s="3" t="s">
        <v>6149</v>
      </c>
      <c r="E2323" s="3" t="s">
        <v>6733</v>
      </c>
      <c r="F2323" s="3">
        <v>3</v>
      </c>
      <c r="G2323" s="1" t="s">
        <v>6053</v>
      </c>
      <c r="H2323" s="1" t="s">
        <v>6063</v>
      </c>
    </row>
    <row r="2324" spans="1:8" ht="15.75" customHeight="1" thickBot="1" x14ac:dyDescent="0.3">
      <c r="A2324" s="1" t="s">
        <v>2485</v>
      </c>
      <c r="B2324" s="1" t="s">
        <v>8192</v>
      </c>
      <c r="C2324" s="3">
        <v>0.5</v>
      </c>
      <c r="D2324" s="3" t="s">
        <v>6090</v>
      </c>
      <c r="E2324" s="3" t="s">
        <v>6583</v>
      </c>
      <c r="F2324" s="3">
        <v>5</v>
      </c>
      <c r="G2324" s="1" t="s">
        <v>6053</v>
      </c>
      <c r="H2324" s="1" t="s">
        <v>6163</v>
      </c>
    </row>
    <row r="2325" spans="1:8" ht="15.75" customHeight="1" thickBot="1" x14ac:dyDescent="0.3">
      <c r="A2325" s="1" t="s">
        <v>2488</v>
      </c>
      <c r="B2325" s="1" t="s">
        <v>8193</v>
      </c>
      <c r="C2325" s="3">
        <v>0</v>
      </c>
      <c r="D2325" s="3" t="s">
        <v>6434</v>
      </c>
      <c r="E2325" s="3" t="s">
        <v>6105</v>
      </c>
      <c r="F2325" s="3">
        <v>11</v>
      </c>
      <c r="G2325" s="1" t="s">
        <v>6058</v>
      </c>
      <c r="H2325" s="1" t="s">
        <v>6218</v>
      </c>
    </row>
    <row r="2326" spans="1:8" ht="15.75" customHeight="1" thickBot="1" x14ac:dyDescent="0.3">
      <c r="A2326" s="1" t="s">
        <v>2488</v>
      </c>
      <c r="B2326" s="1" t="s">
        <v>7207</v>
      </c>
      <c r="C2326" s="3">
        <v>0.1</v>
      </c>
      <c r="D2326" s="3" t="s">
        <v>6906</v>
      </c>
      <c r="E2326" s="3" t="s">
        <v>6706</v>
      </c>
      <c r="F2326" s="3">
        <v>3</v>
      </c>
      <c r="G2326" s="1" t="s">
        <v>6053</v>
      </c>
      <c r="H2326" s="1" t="s">
        <v>6070</v>
      </c>
    </row>
    <row r="2327" spans="1:8" ht="15.75" customHeight="1" thickBot="1" x14ac:dyDescent="0.3">
      <c r="A2327" s="1" t="s">
        <v>2488</v>
      </c>
      <c r="B2327" s="1" t="s">
        <v>6894</v>
      </c>
      <c r="C2327" s="3">
        <v>0.15</v>
      </c>
      <c r="D2327" s="3" t="s">
        <v>7049</v>
      </c>
      <c r="E2327" s="3" t="s">
        <v>6651</v>
      </c>
      <c r="F2327" s="3">
        <v>3</v>
      </c>
      <c r="G2327" s="1" t="s">
        <v>6130</v>
      </c>
      <c r="H2327" s="1" t="s">
        <v>6153</v>
      </c>
    </row>
    <row r="2328" spans="1:8" ht="15.75" customHeight="1" thickBot="1" x14ac:dyDescent="0.3">
      <c r="A2328" s="1" t="s">
        <v>2501</v>
      </c>
      <c r="B2328" s="1" t="s">
        <v>7699</v>
      </c>
      <c r="C2328" s="3">
        <v>0.5</v>
      </c>
      <c r="D2328" s="3" t="s">
        <v>6471</v>
      </c>
      <c r="E2328" s="3" t="s">
        <v>6169</v>
      </c>
      <c r="F2328" s="3">
        <v>3</v>
      </c>
      <c r="G2328" s="1" t="s">
        <v>6053</v>
      </c>
      <c r="H2328" s="1" t="s">
        <v>6116</v>
      </c>
    </row>
    <row r="2329" spans="1:8" ht="15.75" customHeight="1" thickBot="1" x14ac:dyDescent="0.3">
      <c r="A2329" s="1" t="s">
        <v>2499</v>
      </c>
      <c r="B2329" s="1" t="s">
        <v>7329</v>
      </c>
      <c r="C2329" s="3">
        <v>0</v>
      </c>
      <c r="D2329" s="3" t="s">
        <v>6173</v>
      </c>
      <c r="E2329" s="3" t="s">
        <v>6180</v>
      </c>
      <c r="F2329" s="3">
        <v>2</v>
      </c>
      <c r="G2329" s="1" t="s">
        <v>6053</v>
      </c>
      <c r="H2329" s="1" t="s">
        <v>6116</v>
      </c>
    </row>
    <row r="2330" spans="1:8" ht="15.75" customHeight="1" thickBot="1" x14ac:dyDescent="0.3">
      <c r="A2330" s="1" t="s">
        <v>2499</v>
      </c>
      <c r="B2330" s="1" t="s">
        <v>8194</v>
      </c>
      <c r="C2330" s="3">
        <v>0</v>
      </c>
      <c r="D2330" s="3" t="s">
        <v>7122</v>
      </c>
      <c r="E2330" s="3" t="s">
        <v>6193</v>
      </c>
      <c r="F2330" s="3">
        <v>6</v>
      </c>
      <c r="G2330" s="1" t="s">
        <v>6053</v>
      </c>
      <c r="H2330" s="1" t="s">
        <v>6112</v>
      </c>
    </row>
    <row r="2331" spans="1:8" ht="15.75" customHeight="1" thickBot="1" x14ac:dyDescent="0.3">
      <c r="A2331" s="1" t="s">
        <v>2501</v>
      </c>
      <c r="B2331" s="1" t="s">
        <v>6150</v>
      </c>
      <c r="C2331" s="3">
        <v>0.5</v>
      </c>
      <c r="D2331" s="3" t="s">
        <v>6203</v>
      </c>
      <c r="E2331" s="3" t="s">
        <v>7786</v>
      </c>
      <c r="F2331" s="3">
        <v>2</v>
      </c>
      <c r="G2331" s="1" t="s">
        <v>6130</v>
      </c>
      <c r="H2331" s="1" t="s">
        <v>6153</v>
      </c>
    </row>
    <row r="2332" spans="1:8" ht="15.75" customHeight="1" thickBot="1" x14ac:dyDescent="0.3">
      <c r="A2332" s="1" t="s">
        <v>2499</v>
      </c>
      <c r="B2332" s="1" t="s">
        <v>7903</v>
      </c>
      <c r="C2332" s="3">
        <v>0</v>
      </c>
      <c r="D2332" s="3" t="s">
        <v>6310</v>
      </c>
      <c r="E2332" s="3" t="s">
        <v>6075</v>
      </c>
      <c r="F2332" s="3">
        <v>5</v>
      </c>
      <c r="G2332" s="1" t="s">
        <v>6130</v>
      </c>
      <c r="H2332" s="1" t="s">
        <v>6188</v>
      </c>
    </row>
    <row r="2333" spans="1:8" ht="15.75" customHeight="1" thickBot="1" x14ac:dyDescent="0.3">
      <c r="A2333" s="1" t="s">
        <v>2496</v>
      </c>
      <c r="B2333" s="1" t="s">
        <v>8195</v>
      </c>
      <c r="C2333" s="3">
        <v>0</v>
      </c>
      <c r="D2333" s="3" t="s">
        <v>8118</v>
      </c>
      <c r="E2333" s="3" t="s">
        <v>6603</v>
      </c>
      <c r="F2333" s="3">
        <v>3</v>
      </c>
      <c r="G2333" s="1" t="s">
        <v>6058</v>
      </c>
      <c r="H2333" s="1" t="s">
        <v>6059</v>
      </c>
    </row>
    <row r="2334" spans="1:8" ht="15.75" customHeight="1" thickBot="1" x14ac:dyDescent="0.3">
      <c r="A2334" s="1" t="s">
        <v>2496</v>
      </c>
      <c r="B2334" s="1" t="s">
        <v>7535</v>
      </c>
      <c r="C2334" s="3">
        <v>0</v>
      </c>
      <c r="D2334" s="3" t="s">
        <v>7186</v>
      </c>
      <c r="E2334" s="3" t="s">
        <v>6301</v>
      </c>
      <c r="F2334" s="3">
        <v>5</v>
      </c>
      <c r="G2334" s="1" t="s">
        <v>6058</v>
      </c>
      <c r="H2334" s="1" t="s">
        <v>6218</v>
      </c>
    </row>
    <row r="2335" spans="1:8" ht="15.75" customHeight="1" thickBot="1" x14ac:dyDescent="0.3">
      <c r="A2335" s="1" t="s">
        <v>2493</v>
      </c>
      <c r="B2335" s="1" t="s">
        <v>6671</v>
      </c>
      <c r="C2335" s="3">
        <v>0</v>
      </c>
      <c r="D2335" s="3" t="s">
        <v>7009</v>
      </c>
      <c r="E2335" s="3" t="s">
        <v>6090</v>
      </c>
      <c r="F2335" s="3">
        <v>8</v>
      </c>
      <c r="G2335" s="1" t="s">
        <v>6058</v>
      </c>
      <c r="H2335" s="1" t="s">
        <v>6218</v>
      </c>
    </row>
    <row r="2336" spans="1:8" ht="15.75" customHeight="1" thickBot="1" x14ac:dyDescent="0.3">
      <c r="A2336" s="1" t="s">
        <v>2500</v>
      </c>
      <c r="B2336" s="1" t="s">
        <v>8196</v>
      </c>
      <c r="C2336" s="3">
        <v>0.5</v>
      </c>
      <c r="D2336" s="3" t="s">
        <v>7469</v>
      </c>
      <c r="E2336" s="3" t="s">
        <v>8197</v>
      </c>
      <c r="F2336" s="3">
        <v>5</v>
      </c>
      <c r="G2336" s="1" t="s">
        <v>6053</v>
      </c>
      <c r="H2336" s="1" t="s">
        <v>6070</v>
      </c>
    </row>
    <row r="2337" spans="1:8" ht="15.75" customHeight="1" thickBot="1" x14ac:dyDescent="0.3">
      <c r="A2337" s="1" t="s">
        <v>2496</v>
      </c>
      <c r="B2337" s="1" t="s">
        <v>6543</v>
      </c>
      <c r="C2337" s="3">
        <v>0</v>
      </c>
      <c r="D2337" s="3" t="s">
        <v>6870</v>
      </c>
      <c r="E2337" s="3" t="s">
        <v>6294</v>
      </c>
      <c r="F2337" s="3">
        <v>8</v>
      </c>
      <c r="G2337" s="1" t="s">
        <v>6053</v>
      </c>
      <c r="H2337" s="1" t="s">
        <v>6157</v>
      </c>
    </row>
    <row r="2338" spans="1:8" ht="15.75" customHeight="1" thickBot="1" x14ac:dyDescent="0.3">
      <c r="A2338" s="1" t="s">
        <v>2497</v>
      </c>
      <c r="B2338" s="1" t="s">
        <v>6316</v>
      </c>
      <c r="C2338" s="3">
        <v>0</v>
      </c>
      <c r="D2338" s="3" t="s">
        <v>6256</v>
      </c>
      <c r="E2338" s="3" t="s">
        <v>6281</v>
      </c>
      <c r="F2338" s="3">
        <v>2</v>
      </c>
      <c r="G2338" s="1" t="s">
        <v>6053</v>
      </c>
      <c r="H2338" s="1" t="s">
        <v>6063</v>
      </c>
    </row>
    <row r="2339" spans="1:8" ht="15.75" customHeight="1" thickBot="1" x14ac:dyDescent="0.3">
      <c r="A2339" s="1" t="s">
        <v>2497</v>
      </c>
      <c r="B2339" s="1" t="s">
        <v>6387</v>
      </c>
      <c r="C2339" s="3">
        <v>0</v>
      </c>
      <c r="D2339" s="3" t="s">
        <v>6304</v>
      </c>
      <c r="E2339" s="3" t="s">
        <v>6249</v>
      </c>
      <c r="F2339" s="3">
        <v>7</v>
      </c>
      <c r="G2339" s="1" t="s">
        <v>6053</v>
      </c>
      <c r="H2339" s="1" t="s">
        <v>6063</v>
      </c>
    </row>
    <row r="2340" spans="1:8" ht="15.75" customHeight="1" thickBot="1" x14ac:dyDescent="0.3">
      <c r="A2340" s="1" t="s">
        <v>2497</v>
      </c>
      <c r="B2340" s="1" t="s">
        <v>7259</v>
      </c>
      <c r="C2340" s="3">
        <v>0</v>
      </c>
      <c r="D2340" s="3" t="s">
        <v>6160</v>
      </c>
      <c r="E2340" s="3" t="s">
        <v>6173</v>
      </c>
      <c r="F2340" s="3">
        <v>3</v>
      </c>
      <c r="G2340" s="1" t="s">
        <v>6053</v>
      </c>
      <c r="H2340" s="1" t="s">
        <v>6063</v>
      </c>
    </row>
    <row r="2341" spans="1:8" ht="15.75" customHeight="1" thickBot="1" x14ac:dyDescent="0.3">
      <c r="A2341" s="1" t="s">
        <v>2497</v>
      </c>
      <c r="B2341" s="1" t="s">
        <v>6754</v>
      </c>
      <c r="C2341" s="3">
        <v>0</v>
      </c>
      <c r="D2341" s="3" t="s">
        <v>6245</v>
      </c>
      <c r="E2341" s="3" t="s">
        <v>6275</v>
      </c>
      <c r="F2341" s="3">
        <v>3</v>
      </c>
      <c r="G2341" s="1" t="s">
        <v>6053</v>
      </c>
      <c r="H2341" s="1" t="s">
        <v>6063</v>
      </c>
    </row>
    <row r="2342" spans="1:8" ht="15.75" customHeight="1" thickBot="1" x14ac:dyDescent="0.3">
      <c r="A2342" s="1" t="s">
        <v>2493</v>
      </c>
      <c r="B2342" s="1" t="s">
        <v>6768</v>
      </c>
      <c r="C2342" s="3">
        <v>0</v>
      </c>
      <c r="D2342" s="3" t="s">
        <v>8198</v>
      </c>
      <c r="E2342" s="3" t="s">
        <v>6114</v>
      </c>
      <c r="F2342" s="3">
        <v>12</v>
      </c>
      <c r="G2342" s="1" t="s">
        <v>6053</v>
      </c>
      <c r="H2342" s="1" t="s">
        <v>6157</v>
      </c>
    </row>
    <row r="2343" spans="1:8" ht="15.75" customHeight="1" thickBot="1" x14ac:dyDescent="0.3">
      <c r="A2343" s="1" t="s">
        <v>2493</v>
      </c>
      <c r="B2343" s="1" t="s">
        <v>8184</v>
      </c>
      <c r="C2343" s="3">
        <v>0</v>
      </c>
      <c r="D2343" s="3" t="s">
        <v>7300</v>
      </c>
      <c r="E2343" s="3" t="s">
        <v>6214</v>
      </c>
      <c r="F2343" s="3">
        <v>9</v>
      </c>
      <c r="G2343" s="1" t="s">
        <v>6053</v>
      </c>
      <c r="H2343" s="1" t="s">
        <v>6116</v>
      </c>
    </row>
    <row r="2344" spans="1:8" ht="15.75" customHeight="1" thickBot="1" x14ac:dyDescent="0.3">
      <c r="A2344" s="1" t="s">
        <v>2493</v>
      </c>
      <c r="B2344" s="1" t="s">
        <v>8199</v>
      </c>
      <c r="C2344" s="3">
        <v>0</v>
      </c>
      <c r="D2344" s="3" t="s">
        <v>6398</v>
      </c>
      <c r="E2344" s="3" t="s">
        <v>6156</v>
      </c>
      <c r="F2344" s="3">
        <v>3</v>
      </c>
      <c r="G2344" s="1" t="s">
        <v>6053</v>
      </c>
      <c r="H2344" s="1" t="s">
        <v>6116</v>
      </c>
    </row>
    <row r="2345" spans="1:8" ht="15.75" customHeight="1" thickBot="1" x14ac:dyDescent="0.3">
      <c r="A2345" s="1" t="s">
        <v>2493</v>
      </c>
      <c r="B2345" s="1" t="s">
        <v>8200</v>
      </c>
      <c r="C2345" s="3">
        <v>0</v>
      </c>
      <c r="D2345" s="3" t="s">
        <v>6110</v>
      </c>
      <c r="E2345" s="3" t="s">
        <v>6098</v>
      </c>
      <c r="F2345" s="3">
        <v>2</v>
      </c>
      <c r="G2345" s="1" t="s">
        <v>6053</v>
      </c>
      <c r="H2345" s="1" t="s">
        <v>6082</v>
      </c>
    </row>
    <row r="2346" spans="1:8" ht="15.75" customHeight="1" thickBot="1" x14ac:dyDescent="0.3">
      <c r="A2346" s="1" t="s">
        <v>2500</v>
      </c>
      <c r="B2346" s="1" t="s">
        <v>7357</v>
      </c>
      <c r="C2346" s="3">
        <v>0.5</v>
      </c>
      <c r="D2346" s="3" t="s">
        <v>7486</v>
      </c>
      <c r="E2346" s="3" t="s">
        <v>6615</v>
      </c>
      <c r="F2346" s="3">
        <v>11</v>
      </c>
      <c r="G2346" s="1" t="s">
        <v>6130</v>
      </c>
      <c r="H2346" s="1" t="s">
        <v>6188</v>
      </c>
    </row>
    <row r="2347" spans="1:8" ht="15.75" customHeight="1" thickBot="1" x14ac:dyDescent="0.3">
      <c r="A2347" s="1" t="s">
        <v>2496</v>
      </c>
      <c r="B2347" s="1" t="s">
        <v>8201</v>
      </c>
      <c r="C2347" s="3">
        <v>0</v>
      </c>
      <c r="D2347" s="3" t="s">
        <v>8202</v>
      </c>
      <c r="E2347" s="3" t="s">
        <v>7538</v>
      </c>
      <c r="F2347" s="3">
        <v>7</v>
      </c>
      <c r="G2347" s="1" t="s">
        <v>6130</v>
      </c>
      <c r="H2347" s="1" t="s">
        <v>6167</v>
      </c>
    </row>
    <row r="2348" spans="1:8" ht="15.75" customHeight="1" thickBot="1" x14ac:dyDescent="0.3">
      <c r="A2348" s="1" t="s">
        <v>2494</v>
      </c>
      <c r="B2348" s="1" t="s">
        <v>8203</v>
      </c>
      <c r="C2348" s="3">
        <v>0</v>
      </c>
      <c r="D2348" s="3" t="s">
        <v>6061</v>
      </c>
      <c r="E2348" s="3" t="s">
        <v>7062</v>
      </c>
      <c r="F2348" s="3">
        <v>8</v>
      </c>
      <c r="G2348" s="1" t="s">
        <v>6058</v>
      </c>
      <c r="H2348" s="1" t="s">
        <v>6218</v>
      </c>
    </row>
    <row r="2349" spans="1:8" ht="15.75" customHeight="1" thickBot="1" x14ac:dyDescent="0.3">
      <c r="A2349" s="1" t="s">
        <v>2494</v>
      </c>
      <c r="B2349" s="1" t="s">
        <v>7102</v>
      </c>
      <c r="C2349" s="3">
        <v>0</v>
      </c>
      <c r="D2349" s="3" t="s">
        <v>6213</v>
      </c>
      <c r="E2349" s="3" t="s">
        <v>6105</v>
      </c>
      <c r="F2349" s="3">
        <v>2</v>
      </c>
      <c r="G2349" s="1" t="s">
        <v>6053</v>
      </c>
      <c r="H2349" s="1" t="s">
        <v>6116</v>
      </c>
    </row>
    <row r="2350" spans="1:8" ht="15.75" customHeight="1" thickBot="1" x14ac:dyDescent="0.3">
      <c r="A2350" s="1" t="s">
        <v>2494</v>
      </c>
      <c r="B2350" s="1" t="s">
        <v>8119</v>
      </c>
      <c r="C2350" s="3">
        <v>0.1</v>
      </c>
      <c r="D2350" s="3" t="s">
        <v>6266</v>
      </c>
      <c r="E2350" s="3" t="s">
        <v>6068</v>
      </c>
      <c r="F2350" s="3">
        <v>7</v>
      </c>
      <c r="G2350" s="1" t="s">
        <v>6053</v>
      </c>
      <c r="H2350" s="1" t="s">
        <v>6070</v>
      </c>
    </row>
    <row r="2351" spans="1:8" ht="15.75" customHeight="1" thickBot="1" x14ac:dyDescent="0.3">
      <c r="A2351" s="1" t="s">
        <v>2494</v>
      </c>
      <c r="B2351" s="1" t="s">
        <v>8204</v>
      </c>
      <c r="C2351" s="3">
        <v>0.15</v>
      </c>
      <c r="D2351" s="3" t="s">
        <v>6520</v>
      </c>
      <c r="E2351" s="3" t="s">
        <v>6414</v>
      </c>
      <c r="F2351" s="3">
        <v>4</v>
      </c>
      <c r="G2351" s="1" t="s">
        <v>6130</v>
      </c>
      <c r="H2351" s="1" t="s">
        <v>6167</v>
      </c>
    </row>
    <row r="2352" spans="1:8" ht="15.75" customHeight="1" thickBot="1" x14ac:dyDescent="0.3">
      <c r="A2352" s="1" t="s">
        <v>2494</v>
      </c>
      <c r="B2352" s="1" t="s">
        <v>8205</v>
      </c>
      <c r="C2352" s="3">
        <v>0.15</v>
      </c>
      <c r="D2352" s="3" t="s">
        <v>6948</v>
      </c>
      <c r="E2352" s="3" t="s">
        <v>7169</v>
      </c>
      <c r="F2352" s="3">
        <v>4</v>
      </c>
      <c r="G2352" s="1" t="s">
        <v>6130</v>
      </c>
      <c r="H2352" s="1" t="s">
        <v>6153</v>
      </c>
    </row>
    <row r="2353" spans="1:8" ht="15.75" customHeight="1" thickBot="1" x14ac:dyDescent="0.3">
      <c r="A2353" s="1" t="s">
        <v>2491</v>
      </c>
      <c r="B2353" s="1" t="s">
        <v>6550</v>
      </c>
      <c r="C2353" s="3">
        <v>0</v>
      </c>
      <c r="D2353" s="3" t="s">
        <v>6152</v>
      </c>
      <c r="E2353" s="3" t="s">
        <v>6062</v>
      </c>
      <c r="F2353" s="3">
        <v>5</v>
      </c>
      <c r="G2353" s="1" t="s">
        <v>6053</v>
      </c>
      <c r="H2353" s="1" t="s">
        <v>6063</v>
      </c>
    </row>
    <row r="2354" spans="1:8" ht="15.75" customHeight="1" thickBot="1" x14ac:dyDescent="0.3">
      <c r="A2354" s="1" t="s">
        <v>2505</v>
      </c>
      <c r="B2354" s="1" t="s">
        <v>6494</v>
      </c>
      <c r="C2354" s="3">
        <v>0.1</v>
      </c>
      <c r="D2354" s="3" t="s">
        <v>6555</v>
      </c>
      <c r="E2354" s="3" t="s">
        <v>6080</v>
      </c>
      <c r="F2354" s="3">
        <v>1</v>
      </c>
      <c r="G2354" s="1" t="s">
        <v>6053</v>
      </c>
      <c r="H2354" s="1" t="s">
        <v>6070</v>
      </c>
    </row>
    <row r="2355" spans="1:8" ht="15.75" customHeight="1" thickBot="1" x14ac:dyDescent="0.3">
      <c r="A2355" s="1" t="s">
        <v>2503</v>
      </c>
      <c r="B2355" s="1" t="s">
        <v>7532</v>
      </c>
      <c r="C2355" s="3">
        <v>0</v>
      </c>
      <c r="D2355" s="3" t="s">
        <v>6557</v>
      </c>
      <c r="E2355" s="3" t="s">
        <v>6114</v>
      </c>
      <c r="F2355" s="3">
        <v>2</v>
      </c>
      <c r="G2355" s="1" t="s">
        <v>6053</v>
      </c>
      <c r="H2355" s="1" t="s">
        <v>6063</v>
      </c>
    </row>
    <row r="2356" spans="1:8" ht="15.75" customHeight="1" thickBot="1" x14ac:dyDescent="0.3">
      <c r="A2356" s="1" t="s">
        <v>2508</v>
      </c>
      <c r="B2356" s="1" t="s">
        <v>8206</v>
      </c>
      <c r="C2356" s="3">
        <v>0.1</v>
      </c>
      <c r="D2356" s="3" t="s">
        <v>7659</v>
      </c>
      <c r="E2356" s="3" t="s">
        <v>6134</v>
      </c>
      <c r="F2356" s="3">
        <v>1</v>
      </c>
      <c r="G2356" s="1" t="s">
        <v>6058</v>
      </c>
      <c r="H2356" s="1" t="s">
        <v>6095</v>
      </c>
    </row>
    <row r="2357" spans="1:8" ht="15.75" customHeight="1" thickBot="1" x14ac:dyDescent="0.3">
      <c r="A2357" s="1" t="s">
        <v>2508</v>
      </c>
      <c r="B2357" s="1" t="s">
        <v>7039</v>
      </c>
      <c r="C2357" s="3">
        <v>0</v>
      </c>
      <c r="D2357" s="3" t="s">
        <v>6858</v>
      </c>
      <c r="E2357" s="3" t="s">
        <v>6111</v>
      </c>
      <c r="F2357" s="3">
        <v>5</v>
      </c>
      <c r="G2357" s="1" t="s">
        <v>6053</v>
      </c>
      <c r="H2357" s="1" t="s">
        <v>6116</v>
      </c>
    </row>
    <row r="2358" spans="1:8" ht="15.75" customHeight="1" thickBot="1" x14ac:dyDescent="0.3">
      <c r="A2358" s="1" t="s">
        <v>2508</v>
      </c>
      <c r="B2358" s="1" t="s">
        <v>7715</v>
      </c>
      <c r="C2358" s="3">
        <v>0</v>
      </c>
      <c r="D2358" s="3" t="s">
        <v>6068</v>
      </c>
      <c r="E2358" s="3" t="s">
        <v>6081</v>
      </c>
      <c r="F2358" s="3">
        <v>2</v>
      </c>
      <c r="G2358" s="1" t="s">
        <v>6053</v>
      </c>
      <c r="H2358" s="1" t="s">
        <v>6112</v>
      </c>
    </row>
    <row r="2359" spans="1:8" ht="15.75" customHeight="1" thickBot="1" x14ac:dyDescent="0.3">
      <c r="A2359" s="1" t="s">
        <v>2508</v>
      </c>
      <c r="B2359" s="1" t="s">
        <v>7161</v>
      </c>
      <c r="C2359" s="3">
        <v>0.1</v>
      </c>
      <c r="D2359" s="3" t="s">
        <v>6133</v>
      </c>
      <c r="E2359" s="3" t="s">
        <v>6275</v>
      </c>
      <c r="F2359" s="3">
        <v>1</v>
      </c>
      <c r="G2359" s="1" t="s">
        <v>6053</v>
      </c>
      <c r="H2359" s="1" t="s">
        <v>6070</v>
      </c>
    </row>
    <row r="2360" spans="1:8" ht="15.75" customHeight="1" thickBot="1" x14ac:dyDescent="0.3">
      <c r="A2360" s="1" t="s">
        <v>2508</v>
      </c>
      <c r="B2360" s="1" t="s">
        <v>7419</v>
      </c>
      <c r="C2360" s="3">
        <v>0.1</v>
      </c>
      <c r="D2360" s="3" t="s">
        <v>8207</v>
      </c>
      <c r="E2360" s="3" t="s">
        <v>7170</v>
      </c>
      <c r="F2360" s="3">
        <v>4</v>
      </c>
      <c r="G2360" s="1" t="s">
        <v>6053</v>
      </c>
      <c r="H2360" s="1" t="s">
        <v>6070</v>
      </c>
    </row>
    <row r="2361" spans="1:8" ht="15.75" customHeight="1" thickBot="1" x14ac:dyDescent="0.3">
      <c r="A2361" s="1" t="s">
        <v>2508</v>
      </c>
      <c r="B2361" s="1" t="s">
        <v>6255</v>
      </c>
      <c r="C2361" s="3">
        <v>0</v>
      </c>
      <c r="D2361" s="3" t="s">
        <v>6869</v>
      </c>
      <c r="E2361" s="3" t="s">
        <v>6571</v>
      </c>
      <c r="F2361" s="3">
        <v>6</v>
      </c>
      <c r="G2361" s="1" t="s">
        <v>6053</v>
      </c>
      <c r="H2361" s="1" t="s">
        <v>6163</v>
      </c>
    </row>
    <row r="2362" spans="1:8" ht="15.75" customHeight="1" thickBot="1" x14ac:dyDescent="0.3">
      <c r="A2362" s="1" t="s">
        <v>2507</v>
      </c>
      <c r="B2362" s="1" t="s">
        <v>7216</v>
      </c>
      <c r="C2362" s="3">
        <v>0</v>
      </c>
      <c r="D2362" s="3" t="s">
        <v>6281</v>
      </c>
      <c r="E2362" s="3" t="s">
        <v>6223</v>
      </c>
      <c r="F2362" s="3">
        <v>1</v>
      </c>
      <c r="G2362" s="1" t="s">
        <v>6053</v>
      </c>
      <c r="H2362" s="1" t="s">
        <v>6116</v>
      </c>
    </row>
    <row r="2363" spans="1:8" ht="15.75" customHeight="1" thickBot="1" x14ac:dyDescent="0.3">
      <c r="A2363" s="1" t="s">
        <v>2507</v>
      </c>
      <c r="B2363" s="1" t="s">
        <v>7877</v>
      </c>
      <c r="C2363" s="3">
        <v>0</v>
      </c>
      <c r="D2363" s="3" t="s">
        <v>6051</v>
      </c>
      <c r="E2363" s="3" t="s">
        <v>6193</v>
      </c>
      <c r="F2363" s="3">
        <v>4</v>
      </c>
      <c r="G2363" s="1" t="s">
        <v>6053</v>
      </c>
      <c r="H2363" s="1" t="s">
        <v>6116</v>
      </c>
    </row>
    <row r="2364" spans="1:8" ht="15.75" customHeight="1" thickBot="1" x14ac:dyDescent="0.3">
      <c r="A2364" s="1" t="s">
        <v>2509</v>
      </c>
      <c r="B2364" s="1" t="s">
        <v>6627</v>
      </c>
      <c r="C2364" s="3">
        <v>0.1</v>
      </c>
      <c r="D2364" s="3" t="s">
        <v>7857</v>
      </c>
      <c r="E2364" s="3" t="s">
        <v>7559</v>
      </c>
      <c r="F2364" s="3">
        <v>3</v>
      </c>
      <c r="G2364" s="1" t="s">
        <v>6058</v>
      </c>
      <c r="H2364" s="1" t="s">
        <v>6095</v>
      </c>
    </row>
    <row r="2365" spans="1:8" ht="15.75" customHeight="1" thickBot="1" x14ac:dyDescent="0.3">
      <c r="A2365" s="1" t="s">
        <v>2509</v>
      </c>
      <c r="B2365" s="1" t="s">
        <v>7347</v>
      </c>
      <c r="C2365" s="3">
        <v>0</v>
      </c>
      <c r="D2365" s="3" t="s">
        <v>6152</v>
      </c>
      <c r="E2365" s="3" t="s">
        <v>6193</v>
      </c>
      <c r="F2365" s="3">
        <v>5</v>
      </c>
      <c r="G2365" s="1" t="s">
        <v>6053</v>
      </c>
      <c r="H2365" s="1" t="s">
        <v>6112</v>
      </c>
    </row>
    <row r="2366" spans="1:8" ht="15.75" customHeight="1" thickBot="1" x14ac:dyDescent="0.3">
      <c r="A2366" s="1" t="s">
        <v>2509</v>
      </c>
      <c r="B2366" s="1" t="s">
        <v>6199</v>
      </c>
      <c r="C2366" s="3">
        <v>0.1</v>
      </c>
      <c r="D2366" s="3" t="s">
        <v>7785</v>
      </c>
      <c r="E2366" s="3" t="s">
        <v>8104</v>
      </c>
      <c r="F2366" s="3">
        <v>3</v>
      </c>
      <c r="G2366" s="1" t="s">
        <v>6053</v>
      </c>
      <c r="H2366" s="1" t="s">
        <v>6070</v>
      </c>
    </row>
    <row r="2367" spans="1:8" ht="15.75" customHeight="1" thickBot="1" x14ac:dyDescent="0.3">
      <c r="A2367" s="1" t="s">
        <v>2509</v>
      </c>
      <c r="B2367" s="1" t="s">
        <v>6415</v>
      </c>
      <c r="C2367" s="3">
        <v>0.1</v>
      </c>
      <c r="D2367" s="3" t="s">
        <v>6492</v>
      </c>
      <c r="E2367" s="3" t="s">
        <v>6062</v>
      </c>
      <c r="F2367" s="3">
        <v>4</v>
      </c>
      <c r="G2367" s="1" t="s">
        <v>6053</v>
      </c>
      <c r="H2367" s="1" t="s">
        <v>6070</v>
      </c>
    </row>
    <row r="2368" spans="1:8" ht="15.75" customHeight="1" thickBot="1" x14ac:dyDescent="0.3">
      <c r="A2368" s="1" t="s">
        <v>2523</v>
      </c>
      <c r="B2368" s="1" t="s">
        <v>8208</v>
      </c>
      <c r="C2368" s="3">
        <v>0</v>
      </c>
      <c r="D2368" s="3" t="s">
        <v>6166</v>
      </c>
      <c r="E2368" s="3" t="s">
        <v>6081</v>
      </c>
      <c r="F2368" s="3">
        <v>1</v>
      </c>
      <c r="G2368" s="1" t="s">
        <v>6053</v>
      </c>
      <c r="H2368" s="1" t="s">
        <v>6112</v>
      </c>
    </row>
    <row r="2369" spans="1:8" ht="15.75" customHeight="1" thickBot="1" x14ac:dyDescent="0.3">
      <c r="A2369" s="1" t="s">
        <v>2523</v>
      </c>
      <c r="B2369" s="1" t="s">
        <v>7018</v>
      </c>
      <c r="C2369" s="3">
        <v>0.1</v>
      </c>
      <c r="D2369" s="3" t="s">
        <v>8209</v>
      </c>
      <c r="E2369" s="3" t="s">
        <v>6174</v>
      </c>
      <c r="F2369" s="3">
        <v>8</v>
      </c>
      <c r="G2369" s="1" t="s">
        <v>6130</v>
      </c>
      <c r="H2369" s="1" t="s">
        <v>6153</v>
      </c>
    </row>
    <row r="2370" spans="1:8" ht="15.75" customHeight="1" thickBot="1" x14ac:dyDescent="0.3">
      <c r="A2370" s="1" t="s">
        <v>2522</v>
      </c>
      <c r="B2370" s="1" t="s">
        <v>8210</v>
      </c>
      <c r="C2370" s="3">
        <v>0.5</v>
      </c>
      <c r="D2370" s="3" t="s">
        <v>6471</v>
      </c>
      <c r="E2370" s="3" t="s">
        <v>6134</v>
      </c>
      <c r="F2370" s="3">
        <v>3</v>
      </c>
      <c r="G2370" s="1" t="s">
        <v>6053</v>
      </c>
      <c r="H2370" s="1" t="s">
        <v>6082</v>
      </c>
    </row>
    <row r="2371" spans="1:8" ht="15.75" customHeight="1" thickBot="1" x14ac:dyDescent="0.3">
      <c r="A2371" s="1" t="s">
        <v>2518</v>
      </c>
      <c r="B2371" s="1" t="s">
        <v>8211</v>
      </c>
      <c r="C2371" s="3">
        <v>0</v>
      </c>
      <c r="D2371" s="3" t="s">
        <v>6077</v>
      </c>
      <c r="E2371" s="3" t="s">
        <v>6509</v>
      </c>
      <c r="F2371" s="3">
        <v>5</v>
      </c>
      <c r="G2371" s="1" t="s">
        <v>6130</v>
      </c>
      <c r="H2371" s="1" t="s">
        <v>6188</v>
      </c>
    </row>
    <row r="2372" spans="1:8" ht="15.75" customHeight="1" thickBot="1" x14ac:dyDescent="0.3">
      <c r="A2372" s="1" t="s">
        <v>2515</v>
      </c>
      <c r="B2372" s="1" t="s">
        <v>7429</v>
      </c>
      <c r="C2372" s="3">
        <v>0</v>
      </c>
      <c r="D2372" s="3" t="s">
        <v>6126</v>
      </c>
      <c r="E2372" s="3" t="s">
        <v>6214</v>
      </c>
      <c r="F2372" s="3">
        <v>1</v>
      </c>
      <c r="G2372" s="1" t="s">
        <v>6058</v>
      </c>
      <c r="H2372" s="1" t="s">
        <v>6218</v>
      </c>
    </row>
    <row r="2373" spans="1:8" ht="15.75" customHeight="1" thickBot="1" x14ac:dyDescent="0.3">
      <c r="A2373" s="1" t="s">
        <v>2520</v>
      </c>
      <c r="B2373" s="1" t="s">
        <v>7344</v>
      </c>
      <c r="C2373" s="3">
        <v>0</v>
      </c>
      <c r="D2373" s="3" t="s">
        <v>7067</v>
      </c>
      <c r="E2373" s="3" t="s">
        <v>6118</v>
      </c>
      <c r="F2373" s="3">
        <v>4</v>
      </c>
      <c r="G2373" s="1" t="s">
        <v>6058</v>
      </c>
      <c r="H2373" s="1" t="s">
        <v>6218</v>
      </c>
    </row>
    <row r="2374" spans="1:8" ht="15.75" customHeight="1" thickBot="1" x14ac:dyDescent="0.3">
      <c r="A2374" s="1" t="s">
        <v>2515</v>
      </c>
      <c r="B2374" s="1" t="s">
        <v>6847</v>
      </c>
      <c r="C2374" s="3">
        <v>0</v>
      </c>
      <c r="D2374" s="3" t="s">
        <v>6360</v>
      </c>
      <c r="E2374" s="3" t="s">
        <v>6275</v>
      </c>
      <c r="F2374" s="3">
        <v>1</v>
      </c>
      <c r="G2374" s="1" t="s">
        <v>6053</v>
      </c>
      <c r="H2374" s="1" t="s">
        <v>6063</v>
      </c>
    </row>
    <row r="2375" spans="1:8" ht="15.75" customHeight="1" thickBot="1" x14ac:dyDescent="0.3">
      <c r="A2375" s="1" t="s">
        <v>2515</v>
      </c>
      <c r="B2375" s="1" t="s">
        <v>7978</v>
      </c>
      <c r="C2375" s="3">
        <v>0</v>
      </c>
      <c r="D2375" s="3" t="s">
        <v>6595</v>
      </c>
      <c r="E2375" s="3" t="s">
        <v>6272</v>
      </c>
      <c r="F2375" s="3">
        <v>4</v>
      </c>
      <c r="G2375" s="1" t="s">
        <v>6053</v>
      </c>
      <c r="H2375" s="1" t="s">
        <v>6082</v>
      </c>
    </row>
    <row r="2376" spans="1:8" ht="15.75" customHeight="1" thickBot="1" x14ac:dyDescent="0.3">
      <c r="A2376" s="1" t="s">
        <v>2515</v>
      </c>
      <c r="B2376" s="1" t="s">
        <v>7807</v>
      </c>
      <c r="C2376" s="3">
        <v>0</v>
      </c>
      <c r="D2376" s="3" t="s">
        <v>6256</v>
      </c>
      <c r="E2376" s="3" t="s">
        <v>6317</v>
      </c>
      <c r="F2376" s="3">
        <v>3</v>
      </c>
      <c r="G2376" s="1" t="s">
        <v>6053</v>
      </c>
      <c r="H2376" s="1" t="s">
        <v>6112</v>
      </c>
    </row>
    <row r="2377" spans="1:8" ht="15.75" customHeight="1" thickBot="1" x14ac:dyDescent="0.3">
      <c r="A2377" s="1" t="s">
        <v>2512</v>
      </c>
      <c r="B2377" s="1" t="s">
        <v>6754</v>
      </c>
      <c r="C2377" s="3">
        <v>0</v>
      </c>
      <c r="D2377" s="3" t="s">
        <v>7187</v>
      </c>
      <c r="E2377" s="3" t="s">
        <v>6275</v>
      </c>
      <c r="F2377" s="3">
        <v>5</v>
      </c>
      <c r="G2377" s="1" t="s">
        <v>6053</v>
      </c>
      <c r="H2377" s="1" t="s">
        <v>6063</v>
      </c>
    </row>
    <row r="2378" spans="1:8" ht="15.75" customHeight="1" thickBot="1" x14ac:dyDescent="0.3">
      <c r="A2378" s="1" t="s">
        <v>2512</v>
      </c>
      <c r="B2378" s="1" t="s">
        <v>7202</v>
      </c>
      <c r="C2378" s="3">
        <v>0.4</v>
      </c>
      <c r="D2378" s="3" t="s">
        <v>6406</v>
      </c>
      <c r="E2378" s="3" t="s">
        <v>6278</v>
      </c>
      <c r="F2378" s="3">
        <v>6</v>
      </c>
      <c r="G2378" s="1" t="s">
        <v>6053</v>
      </c>
      <c r="H2378" s="1" t="s">
        <v>6070</v>
      </c>
    </row>
    <row r="2379" spans="1:8" ht="15.75" customHeight="1" thickBot="1" x14ac:dyDescent="0.3">
      <c r="A2379" s="1" t="s">
        <v>2520</v>
      </c>
      <c r="B2379" s="1" t="s">
        <v>7982</v>
      </c>
      <c r="C2379" s="3">
        <v>0</v>
      </c>
      <c r="D2379" s="3" t="s">
        <v>6460</v>
      </c>
      <c r="E2379" s="3" t="s">
        <v>6317</v>
      </c>
      <c r="F2379" s="3">
        <v>2</v>
      </c>
      <c r="G2379" s="1" t="s">
        <v>6053</v>
      </c>
      <c r="H2379" s="1" t="s">
        <v>6054</v>
      </c>
    </row>
    <row r="2380" spans="1:8" ht="15.75" customHeight="1" thickBot="1" x14ac:dyDescent="0.3">
      <c r="A2380" s="1" t="s">
        <v>2515</v>
      </c>
      <c r="B2380" s="1" t="s">
        <v>8212</v>
      </c>
      <c r="C2380" s="3">
        <v>0</v>
      </c>
      <c r="D2380" s="3" t="s">
        <v>6949</v>
      </c>
      <c r="E2380" s="3" t="s">
        <v>6193</v>
      </c>
      <c r="F2380" s="3">
        <v>2</v>
      </c>
      <c r="G2380" s="1" t="s">
        <v>6130</v>
      </c>
      <c r="H2380" s="1" t="s">
        <v>6188</v>
      </c>
    </row>
    <row r="2381" spans="1:8" ht="15.75" customHeight="1" thickBot="1" x14ac:dyDescent="0.3">
      <c r="A2381" s="1" t="s">
        <v>2515</v>
      </c>
      <c r="B2381" s="1" t="s">
        <v>8213</v>
      </c>
      <c r="C2381" s="3">
        <v>0.15</v>
      </c>
      <c r="D2381" s="3" t="s">
        <v>6549</v>
      </c>
      <c r="E2381" s="3" t="s">
        <v>6471</v>
      </c>
      <c r="F2381" s="3">
        <v>1</v>
      </c>
      <c r="G2381" s="1" t="s">
        <v>6130</v>
      </c>
      <c r="H2381" s="1" t="s">
        <v>6131</v>
      </c>
    </row>
    <row r="2382" spans="1:8" ht="15.75" customHeight="1" thickBot="1" x14ac:dyDescent="0.3">
      <c r="A2382" s="1" t="s">
        <v>2517</v>
      </c>
      <c r="B2382" s="1" t="s">
        <v>8214</v>
      </c>
      <c r="C2382" s="3">
        <v>0</v>
      </c>
      <c r="D2382" s="3" t="s">
        <v>6138</v>
      </c>
      <c r="E2382" s="3" t="s">
        <v>6094</v>
      </c>
      <c r="F2382" s="3">
        <v>1</v>
      </c>
      <c r="G2382" s="1" t="s">
        <v>6130</v>
      </c>
      <c r="H2382" s="1" t="s">
        <v>6131</v>
      </c>
    </row>
    <row r="2383" spans="1:8" ht="15.75" customHeight="1" thickBot="1" x14ac:dyDescent="0.3">
      <c r="A2383" s="1" t="s">
        <v>2513</v>
      </c>
      <c r="B2383" s="1" t="s">
        <v>6323</v>
      </c>
      <c r="C2383" s="3">
        <v>0</v>
      </c>
      <c r="D2383" s="3" t="s">
        <v>6274</v>
      </c>
      <c r="E2383" s="3" t="s">
        <v>6222</v>
      </c>
      <c r="F2383" s="3">
        <v>3</v>
      </c>
      <c r="G2383" s="1" t="s">
        <v>6053</v>
      </c>
      <c r="H2383" s="1" t="s">
        <v>6063</v>
      </c>
    </row>
    <row r="2384" spans="1:8" ht="15.75" customHeight="1" thickBot="1" x14ac:dyDescent="0.3">
      <c r="A2384" s="1" t="s">
        <v>2513</v>
      </c>
      <c r="B2384" s="1" t="s">
        <v>7958</v>
      </c>
      <c r="C2384" s="3">
        <v>0</v>
      </c>
      <c r="D2384" s="3" t="s">
        <v>6551</v>
      </c>
      <c r="E2384" s="3" t="s">
        <v>6557</v>
      </c>
      <c r="F2384" s="3">
        <v>8</v>
      </c>
      <c r="G2384" s="1" t="s">
        <v>6053</v>
      </c>
      <c r="H2384" s="1" t="s">
        <v>6116</v>
      </c>
    </row>
    <row r="2385" spans="1:8" ht="15.75" customHeight="1" thickBot="1" x14ac:dyDescent="0.3">
      <c r="A2385" s="1" t="s">
        <v>2513</v>
      </c>
      <c r="B2385" s="1" t="s">
        <v>8215</v>
      </c>
      <c r="C2385" s="3">
        <v>0</v>
      </c>
      <c r="D2385" s="3" t="s">
        <v>7821</v>
      </c>
      <c r="E2385" s="3" t="s">
        <v>6420</v>
      </c>
      <c r="F2385" s="3">
        <v>5</v>
      </c>
      <c r="G2385" s="1" t="s">
        <v>6130</v>
      </c>
      <c r="H2385" s="1" t="s">
        <v>6188</v>
      </c>
    </row>
    <row r="2386" spans="1:8" ht="15.75" customHeight="1" thickBot="1" x14ac:dyDescent="0.3">
      <c r="A2386" s="1" t="s">
        <v>2513</v>
      </c>
      <c r="B2386" s="1" t="s">
        <v>8216</v>
      </c>
      <c r="C2386" s="3">
        <v>0</v>
      </c>
      <c r="D2386" s="3" t="s">
        <v>6074</v>
      </c>
      <c r="E2386" s="3" t="s">
        <v>6080</v>
      </c>
      <c r="F2386" s="3">
        <v>2</v>
      </c>
      <c r="G2386" s="1" t="s">
        <v>6130</v>
      </c>
      <c r="H2386" s="1" t="s">
        <v>6188</v>
      </c>
    </row>
    <row r="2387" spans="1:8" ht="15.75" customHeight="1" thickBot="1" x14ac:dyDescent="0.3">
      <c r="A2387" s="1" t="s">
        <v>2530</v>
      </c>
      <c r="B2387" s="1" t="s">
        <v>6486</v>
      </c>
      <c r="C2387" s="3">
        <v>0</v>
      </c>
      <c r="D2387" s="3" t="s">
        <v>6422</v>
      </c>
      <c r="E2387" s="3" t="s">
        <v>6281</v>
      </c>
      <c r="F2387" s="3">
        <v>5</v>
      </c>
      <c r="G2387" s="1" t="s">
        <v>6053</v>
      </c>
      <c r="H2387" s="1" t="s">
        <v>6063</v>
      </c>
    </row>
    <row r="2388" spans="1:8" ht="15.75" customHeight="1" thickBot="1" x14ac:dyDescent="0.3">
      <c r="A2388" s="1" t="s">
        <v>2530</v>
      </c>
      <c r="B2388" s="1" t="s">
        <v>8112</v>
      </c>
      <c r="C2388" s="3">
        <v>0</v>
      </c>
      <c r="D2388" s="3" t="s">
        <v>6051</v>
      </c>
      <c r="E2388" s="3" t="s">
        <v>6111</v>
      </c>
      <c r="F2388" s="3">
        <v>3</v>
      </c>
      <c r="G2388" s="1" t="s">
        <v>6053</v>
      </c>
      <c r="H2388" s="1" t="s">
        <v>6116</v>
      </c>
    </row>
    <row r="2389" spans="1:8" ht="15.75" customHeight="1" thickBot="1" x14ac:dyDescent="0.3">
      <c r="A2389" s="1" t="s">
        <v>2534</v>
      </c>
      <c r="B2389" s="1" t="s">
        <v>7820</v>
      </c>
      <c r="C2389" s="3">
        <v>0.5</v>
      </c>
      <c r="D2389" s="3" t="s">
        <v>6502</v>
      </c>
      <c r="E2389" s="3" t="s">
        <v>7401</v>
      </c>
      <c r="F2389" s="3">
        <v>2</v>
      </c>
      <c r="G2389" s="1" t="s">
        <v>6053</v>
      </c>
      <c r="H2389" s="1" t="s">
        <v>6163</v>
      </c>
    </row>
    <row r="2390" spans="1:8" ht="15.75" customHeight="1" thickBot="1" x14ac:dyDescent="0.3">
      <c r="A2390" s="1" t="s">
        <v>2528</v>
      </c>
      <c r="B2390" s="1" t="s">
        <v>7365</v>
      </c>
      <c r="C2390" s="3">
        <v>0</v>
      </c>
      <c r="D2390" s="3" t="s">
        <v>6171</v>
      </c>
      <c r="E2390" s="3" t="s">
        <v>6245</v>
      </c>
      <c r="F2390" s="3">
        <v>4</v>
      </c>
      <c r="G2390" s="1" t="s">
        <v>6053</v>
      </c>
      <c r="H2390" s="1" t="s">
        <v>6182</v>
      </c>
    </row>
    <row r="2391" spans="1:8" ht="15.75" customHeight="1" thickBot="1" x14ac:dyDescent="0.3">
      <c r="A2391" s="1" t="s">
        <v>2533</v>
      </c>
      <c r="B2391" s="1" t="s">
        <v>8217</v>
      </c>
      <c r="C2391" s="3">
        <v>0.1</v>
      </c>
      <c r="D2391" s="3" t="s">
        <v>8218</v>
      </c>
      <c r="E2391" s="3" t="s">
        <v>7516</v>
      </c>
      <c r="F2391" s="3">
        <v>2</v>
      </c>
      <c r="G2391" s="1" t="s">
        <v>6058</v>
      </c>
      <c r="H2391" s="1" t="s">
        <v>6059</v>
      </c>
    </row>
    <row r="2392" spans="1:8" ht="15.75" customHeight="1" thickBot="1" x14ac:dyDescent="0.3">
      <c r="A2392" s="1" t="s">
        <v>2526</v>
      </c>
      <c r="B2392" s="1" t="s">
        <v>8219</v>
      </c>
      <c r="C2392" s="3">
        <v>0</v>
      </c>
      <c r="D2392" s="3" t="s">
        <v>8220</v>
      </c>
      <c r="E2392" s="3" t="s">
        <v>6061</v>
      </c>
      <c r="F2392" s="3">
        <v>3</v>
      </c>
      <c r="G2392" s="1" t="s">
        <v>6058</v>
      </c>
      <c r="H2392" s="1" t="s">
        <v>6059</v>
      </c>
    </row>
    <row r="2393" spans="1:8" ht="15.75" customHeight="1" thickBot="1" x14ac:dyDescent="0.3">
      <c r="A2393" s="1" t="s">
        <v>2533</v>
      </c>
      <c r="B2393" s="1" t="s">
        <v>6654</v>
      </c>
      <c r="C2393" s="3">
        <v>0</v>
      </c>
      <c r="D2393" s="3" t="s">
        <v>6484</v>
      </c>
      <c r="E2393" s="3" t="s">
        <v>6080</v>
      </c>
      <c r="F2393" s="3">
        <v>2</v>
      </c>
      <c r="G2393" s="1" t="s">
        <v>6053</v>
      </c>
      <c r="H2393" s="1" t="s">
        <v>6063</v>
      </c>
    </row>
    <row r="2394" spans="1:8" ht="15.75" customHeight="1" thickBot="1" x14ac:dyDescent="0.3">
      <c r="A2394" s="1" t="s">
        <v>2536</v>
      </c>
      <c r="B2394" s="1" t="s">
        <v>7268</v>
      </c>
      <c r="C2394" s="3">
        <v>0</v>
      </c>
      <c r="D2394" s="3" t="s">
        <v>7997</v>
      </c>
      <c r="E2394" s="3" t="s">
        <v>6138</v>
      </c>
      <c r="F2394" s="3">
        <v>8</v>
      </c>
      <c r="G2394" s="1" t="s">
        <v>6130</v>
      </c>
      <c r="H2394" s="1" t="s">
        <v>6188</v>
      </c>
    </row>
    <row r="2395" spans="1:8" ht="15.75" customHeight="1" thickBot="1" x14ac:dyDescent="0.3">
      <c r="A2395" s="1" t="s">
        <v>2538</v>
      </c>
      <c r="B2395" s="1" t="s">
        <v>6446</v>
      </c>
      <c r="C2395" s="3">
        <v>0</v>
      </c>
      <c r="D2395" s="3" t="s">
        <v>6179</v>
      </c>
      <c r="E2395" s="3" t="s">
        <v>6081</v>
      </c>
      <c r="F2395" s="3">
        <v>3</v>
      </c>
      <c r="G2395" s="1" t="s">
        <v>6053</v>
      </c>
      <c r="H2395" s="1" t="s">
        <v>6063</v>
      </c>
    </row>
    <row r="2396" spans="1:8" ht="15.75" customHeight="1" thickBot="1" x14ac:dyDescent="0.3">
      <c r="A2396" s="1" t="s">
        <v>2538</v>
      </c>
      <c r="B2396" s="1" t="s">
        <v>8026</v>
      </c>
      <c r="C2396" s="3">
        <v>0</v>
      </c>
      <c r="D2396" s="3" t="s">
        <v>6700</v>
      </c>
      <c r="E2396" s="3" t="s">
        <v>6304</v>
      </c>
      <c r="F2396" s="3">
        <v>4</v>
      </c>
      <c r="G2396" s="1" t="s">
        <v>6053</v>
      </c>
      <c r="H2396" s="1" t="s">
        <v>6116</v>
      </c>
    </row>
    <row r="2397" spans="1:8" ht="15.75" customHeight="1" thickBot="1" x14ac:dyDescent="0.3">
      <c r="A2397" s="1" t="s">
        <v>2538</v>
      </c>
      <c r="B2397" s="1" t="s">
        <v>6315</v>
      </c>
      <c r="C2397" s="3">
        <v>0</v>
      </c>
      <c r="D2397" s="3" t="s">
        <v>6138</v>
      </c>
      <c r="E2397" s="3" t="s">
        <v>6302</v>
      </c>
      <c r="F2397" s="3">
        <v>4</v>
      </c>
      <c r="G2397" s="1" t="s">
        <v>6053</v>
      </c>
      <c r="H2397" s="1" t="s">
        <v>6182</v>
      </c>
    </row>
    <row r="2398" spans="1:8" ht="15.75" customHeight="1" thickBot="1" x14ac:dyDescent="0.3">
      <c r="A2398" s="1" t="s">
        <v>2535</v>
      </c>
      <c r="B2398" s="1" t="s">
        <v>7183</v>
      </c>
      <c r="C2398" s="3">
        <v>0.1</v>
      </c>
      <c r="D2398" s="3" t="s">
        <v>7297</v>
      </c>
      <c r="E2398" s="3" t="s">
        <v>6094</v>
      </c>
      <c r="F2398" s="3">
        <v>3</v>
      </c>
      <c r="G2398" s="1" t="s">
        <v>6053</v>
      </c>
      <c r="H2398" s="1" t="s">
        <v>6063</v>
      </c>
    </row>
    <row r="2399" spans="1:8" ht="15.75" customHeight="1" thickBot="1" x14ac:dyDescent="0.3">
      <c r="A2399" s="1" t="s">
        <v>2535</v>
      </c>
      <c r="B2399" s="1" t="s">
        <v>7528</v>
      </c>
      <c r="C2399" s="3">
        <v>0.1</v>
      </c>
      <c r="D2399" s="3" t="s">
        <v>6206</v>
      </c>
      <c r="E2399" s="3" t="s">
        <v>6065</v>
      </c>
      <c r="F2399" s="3">
        <v>6</v>
      </c>
      <c r="G2399" s="1" t="s">
        <v>6053</v>
      </c>
      <c r="H2399" s="1" t="s">
        <v>6116</v>
      </c>
    </row>
    <row r="2400" spans="1:8" ht="15.75" customHeight="1" thickBot="1" x14ac:dyDescent="0.3">
      <c r="A2400" s="1" t="s">
        <v>2542</v>
      </c>
      <c r="B2400" s="1" t="s">
        <v>7097</v>
      </c>
      <c r="C2400" s="3">
        <v>0</v>
      </c>
      <c r="D2400" s="3" t="s">
        <v>8221</v>
      </c>
      <c r="E2400" s="3" t="s">
        <v>6731</v>
      </c>
      <c r="F2400" s="3">
        <v>6</v>
      </c>
      <c r="G2400" s="1" t="s">
        <v>6053</v>
      </c>
      <c r="H2400" s="1" t="s">
        <v>6063</v>
      </c>
    </row>
    <row r="2401" spans="1:8" ht="15.75" customHeight="1" thickBot="1" x14ac:dyDescent="0.3">
      <c r="A2401" s="1" t="s">
        <v>2542</v>
      </c>
      <c r="B2401" s="1" t="s">
        <v>8020</v>
      </c>
      <c r="C2401" s="3">
        <v>0</v>
      </c>
      <c r="D2401" s="3" t="s">
        <v>6118</v>
      </c>
      <c r="E2401" s="3" t="s">
        <v>6156</v>
      </c>
      <c r="F2401" s="3">
        <v>3</v>
      </c>
      <c r="G2401" s="1" t="s">
        <v>6053</v>
      </c>
      <c r="H2401" s="1" t="s">
        <v>6063</v>
      </c>
    </row>
    <row r="2402" spans="1:8" ht="15.75" customHeight="1" thickBot="1" x14ac:dyDescent="0.3">
      <c r="A2402" s="1" t="s">
        <v>2542</v>
      </c>
      <c r="B2402" s="1" t="s">
        <v>7631</v>
      </c>
      <c r="C2402" s="3">
        <v>0.1</v>
      </c>
      <c r="D2402" s="3" t="s">
        <v>6225</v>
      </c>
      <c r="E2402" s="3" t="s">
        <v>6298</v>
      </c>
      <c r="F2402" s="3">
        <v>1</v>
      </c>
      <c r="G2402" s="1" t="s">
        <v>6053</v>
      </c>
      <c r="H2402" s="1" t="s">
        <v>6070</v>
      </c>
    </row>
    <row r="2403" spans="1:8" ht="15.75" customHeight="1" thickBot="1" x14ac:dyDescent="0.3">
      <c r="A2403" s="1" t="s">
        <v>2539</v>
      </c>
      <c r="B2403" s="1" t="s">
        <v>8222</v>
      </c>
      <c r="C2403" s="3">
        <v>0</v>
      </c>
      <c r="D2403" s="3" t="s">
        <v>6557</v>
      </c>
      <c r="E2403" s="3" t="s">
        <v>6193</v>
      </c>
      <c r="F2403" s="3">
        <v>2</v>
      </c>
      <c r="G2403" s="1" t="s">
        <v>6053</v>
      </c>
      <c r="H2403" s="1" t="s">
        <v>6054</v>
      </c>
    </row>
    <row r="2404" spans="1:8" ht="15.75" customHeight="1" thickBot="1" x14ac:dyDescent="0.3">
      <c r="A2404" s="1" t="s">
        <v>2539</v>
      </c>
      <c r="B2404" s="1" t="s">
        <v>8223</v>
      </c>
      <c r="C2404" s="3">
        <v>0</v>
      </c>
      <c r="D2404" s="3" t="s">
        <v>6262</v>
      </c>
      <c r="E2404" s="3" t="s">
        <v>6078</v>
      </c>
      <c r="F2404" s="3">
        <v>3</v>
      </c>
      <c r="G2404" s="1" t="s">
        <v>6053</v>
      </c>
      <c r="H2404" s="1" t="s">
        <v>6163</v>
      </c>
    </row>
    <row r="2405" spans="1:8" ht="15.75" customHeight="1" thickBot="1" x14ac:dyDescent="0.3">
      <c r="A2405" s="1" t="s">
        <v>2542</v>
      </c>
      <c r="B2405" s="1" t="s">
        <v>8224</v>
      </c>
      <c r="C2405" s="3">
        <v>0</v>
      </c>
      <c r="D2405" s="3" t="s">
        <v>7539</v>
      </c>
      <c r="E2405" s="3" t="s">
        <v>6098</v>
      </c>
      <c r="F2405" s="3">
        <v>3</v>
      </c>
      <c r="G2405" s="1" t="s">
        <v>6130</v>
      </c>
      <c r="H2405" s="1" t="s">
        <v>6188</v>
      </c>
    </row>
    <row r="2406" spans="1:8" ht="15.75" customHeight="1" thickBot="1" x14ac:dyDescent="0.3">
      <c r="A2406" s="1" t="s">
        <v>2542</v>
      </c>
      <c r="B2406" s="1" t="s">
        <v>6655</v>
      </c>
      <c r="C2406" s="3">
        <v>0.15</v>
      </c>
      <c r="D2406" s="3" t="s">
        <v>8225</v>
      </c>
      <c r="E2406" s="3" t="s">
        <v>6904</v>
      </c>
      <c r="F2406" s="3">
        <v>4</v>
      </c>
      <c r="G2406" s="1" t="s">
        <v>6130</v>
      </c>
      <c r="H2406" s="1" t="s">
        <v>6167</v>
      </c>
    </row>
    <row r="2407" spans="1:8" ht="15.75" customHeight="1" thickBot="1" x14ac:dyDescent="0.3">
      <c r="A2407" s="1" t="s">
        <v>2540</v>
      </c>
      <c r="B2407" s="1" t="s">
        <v>7563</v>
      </c>
      <c r="C2407" s="3">
        <v>0</v>
      </c>
      <c r="D2407" s="3" t="s">
        <v>6408</v>
      </c>
      <c r="E2407" s="3" t="s">
        <v>6272</v>
      </c>
      <c r="F2407" s="3">
        <v>9</v>
      </c>
      <c r="G2407" s="1" t="s">
        <v>6053</v>
      </c>
      <c r="H2407" s="1" t="s">
        <v>6112</v>
      </c>
    </row>
    <row r="2408" spans="1:8" ht="15.75" customHeight="1" thickBot="1" x14ac:dyDescent="0.3">
      <c r="A2408" s="1" t="s">
        <v>2543</v>
      </c>
      <c r="B2408" s="1" t="s">
        <v>7572</v>
      </c>
      <c r="C2408" s="3">
        <v>0</v>
      </c>
      <c r="D2408" s="3" t="s">
        <v>8080</v>
      </c>
      <c r="E2408" s="3" t="s">
        <v>6595</v>
      </c>
      <c r="F2408" s="3">
        <v>3</v>
      </c>
      <c r="G2408" s="1" t="s">
        <v>6130</v>
      </c>
      <c r="H2408" s="1" t="s">
        <v>6167</v>
      </c>
    </row>
    <row r="2409" spans="1:8" ht="15.75" customHeight="1" thickBot="1" x14ac:dyDescent="0.3">
      <c r="A2409" s="1" t="s">
        <v>2552</v>
      </c>
      <c r="B2409" s="1" t="s">
        <v>8226</v>
      </c>
      <c r="C2409" s="3">
        <v>0</v>
      </c>
      <c r="D2409" s="3" t="s">
        <v>6422</v>
      </c>
      <c r="E2409" s="3" t="s">
        <v>6360</v>
      </c>
      <c r="F2409" s="3">
        <v>3</v>
      </c>
      <c r="G2409" s="1" t="s">
        <v>6053</v>
      </c>
      <c r="H2409" s="1" t="s">
        <v>6063</v>
      </c>
    </row>
    <row r="2410" spans="1:8" ht="15.75" customHeight="1" thickBot="1" x14ac:dyDescent="0.3">
      <c r="A2410" s="1" t="s">
        <v>2546</v>
      </c>
      <c r="B2410" s="1" t="s">
        <v>7754</v>
      </c>
      <c r="C2410" s="3">
        <v>0.15</v>
      </c>
      <c r="D2410" s="3" t="s">
        <v>6551</v>
      </c>
      <c r="E2410" s="3" t="s">
        <v>6094</v>
      </c>
      <c r="F2410" s="3">
        <v>1</v>
      </c>
      <c r="G2410" s="1" t="s">
        <v>6130</v>
      </c>
      <c r="H2410" s="1" t="s">
        <v>6153</v>
      </c>
    </row>
    <row r="2411" spans="1:8" ht="15.75" customHeight="1" thickBot="1" x14ac:dyDescent="0.3">
      <c r="A2411" s="1" t="s">
        <v>2547</v>
      </c>
      <c r="B2411" s="1" t="s">
        <v>7795</v>
      </c>
      <c r="C2411" s="3">
        <v>0</v>
      </c>
      <c r="D2411" s="3" t="s">
        <v>6094</v>
      </c>
      <c r="E2411" s="3" t="s">
        <v>6156</v>
      </c>
      <c r="F2411" s="3">
        <v>2</v>
      </c>
      <c r="G2411" s="1" t="s">
        <v>6053</v>
      </c>
      <c r="H2411" s="1" t="s">
        <v>6116</v>
      </c>
    </row>
    <row r="2412" spans="1:8" ht="15.75" customHeight="1" thickBot="1" x14ac:dyDescent="0.3">
      <c r="A2412" s="1" t="s">
        <v>2544</v>
      </c>
      <c r="B2412" s="1" t="s">
        <v>8047</v>
      </c>
      <c r="C2412" s="3">
        <v>0</v>
      </c>
      <c r="D2412" s="3" t="s">
        <v>6146</v>
      </c>
      <c r="E2412" s="3" t="s">
        <v>6427</v>
      </c>
      <c r="F2412" s="3">
        <v>5</v>
      </c>
      <c r="G2412" s="1" t="s">
        <v>6053</v>
      </c>
      <c r="H2412" s="1" t="s">
        <v>6054</v>
      </c>
    </row>
    <row r="2413" spans="1:8" ht="15.75" customHeight="1" thickBot="1" x14ac:dyDescent="0.3">
      <c r="A2413" s="1" t="s">
        <v>2553</v>
      </c>
      <c r="B2413" s="1" t="s">
        <v>7259</v>
      </c>
      <c r="C2413" s="3">
        <v>0</v>
      </c>
      <c r="D2413" s="3" t="s">
        <v>6160</v>
      </c>
      <c r="E2413" s="3" t="s">
        <v>6173</v>
      </c>
      <c r="F2413" s="3">
        <v>3</v>
      </c>
      <c r="G2413" s="1" t="s">
        <v>6053</v>
      </c>
      <c r="H2413" s="1" t="s">
        <v>6063</v>
      </c>
    </row>
    <row r="2414" spans="1:8" ht="15.75" customHeight="1" thickBot="1" x14ac:dyDescent="0.3">
      <c r="A2414" s="1" t="s">
        <v>2550</v>
      </c>
      <c r="B2414" s="1" t="s">
        <v>8227</v>
      </c>
      <c r="C2414" s="3">
        <v>0</v>
      </c>
      <c r="D2414" s="3" t="s">
        <v>6118</v>
      </c>
      <c r="E2414" s="3" t="s">
        <v>6471</v>
      </c>
      <c r="F2414" s="3">
        <v>3</v>
      </c>
      <c r="G2414" s="1" t="s">
        <v>6053</v>
      </c>
      <c r="H2414" s="1" t="s">
        <v>6082</v>
      </c>
    </row>
    <row r="2415" spans="1:8" ht="15.75" customHeight="1" thickBot="1" x14ac:dyDescent="0.3">
      <c r="A2415" s="1" t="s">
        <v>2550</v>
      </c>
      <c r="B2415" s="1" t="s">
        <v>6821</v>
      </c>
      <c r="C2415" s="3">
        <v>0</v>
      </c>
      <c r="D2415" s="3" t="s">
        <v>6949</v>
      </c>
      <c r="E2415" s="3" t="s">
        <v>6080</v>
      </c>
      <c r="F2415" s="3">
        <v>7</v>
      </c>
      <c r="G2415" s="1" t="s">
        <v>6053</v>
      </c>
      <c r="H2415" s="1" t="s">
        <v>6112</v>
      </c>
    </row>
    <row r="2416" spans="1:8" ht="15.75" customHeight="1" thickBot="1" x14ac:dyDescent="0.3">
      <c r="A2416" s="1" t="s">
        <v>2553</v>
      </c>
      <c r="B2416" s="1" t="s">
        <v>6713</v>
      </c>
      <c r="C2416" s="3">
        <v>0</v>
      </c>
      <c r="D2416" s="3" t="s">
        <v>8228</v>
      </c>
      <c r="E2416" s="3" t="s">
        <v>8229</v>
      </c>
      <c r="F2416" s="3">
        <v>5</v>
      </c>
      <c r="G2416" s="1" t="s">
        <v>6130</v>
      </c>
      <c r="H2416" s="1" t="s">
        <v>6188</v>
      </c>
    </row>
    <row r="2417" spans="1:8" ht="15.75" customHeight="1" thickBot="1" x14ac:dyDescent="0.3">
      <c r="A2417" s="1" t="s">
        <v>2550</v>
      </c>
      <c r="B2417" s="1" t="s">
        <v>8230</v>
      </c>
      <c r="C2417" s="3">
        <v>0</v>
      </c>
      <c r="D2417" s="3" t="s">
        <v>8231</v>
      </c>
      <c r="E2417" s="3" t="s">
        <v>7739</v>
      </c>
      <c r="F2417" s="3">
        <v>4</v>
      </c>
      <c r="G2417" s="1" t="s">
        <v>6130</v>
      </c>
      <c r="H2417" s="1" t="s">
        <v>6167</v>
      </c>
    </row>
    <row r="2418" spans="1:8" ht="15.75" customHeight="1" thickBot="1" x14ac:dyDescent="0.3">
      <c r="A2418" s="1" t="s">
        <v>2554</v>
      </c>
      <c r="B2418" s="1" t="s">
        <v>7765</v>
      </c>
      <c r="C2418" s="3">
        <v>0</v>
      </c>
      <c r="D2418" s="3" t="s">
        <v>7558</v>
      </c>
      <c r="E2418" s="3" t="s">
        <v>7187</v>
      </c>
      <c r="F2418" s="3">
        <v>5</v>
      </c>
      <c r="G2418" s="1" t="s">
        <v>6053</v>
      </c>
      <c r="H2418" s="1" t="s">
        <v>6063</v>
      </c>
    </row>
    <row r="2419" spans="1:8" ht="15.75" customHeight="1" thickBot="1" x14ac:dyDescent="0.3">
      <c r="A2419" s="1" t="s">
        <v>2557</v>
      </c>
      <c r="B2419" s="1" t="s">
        <v>8232</v>
      </c>
      <c r="C2419" s="3">
        <v>0.1</v>
      </c>
      <c r="D2419" s="3" t="s">
        <v>6461</v>
      </c>
      <c r="E2419" s="3" t="s">
        <v>6115</v>
      </c>
      <c r="F2419" s="3">
        <v>7</v>
      </c>
      <c r="G2419" s="1" t="s">
        <v>6053</v>
      </c>
      <c r="H2419" s="1" t="s">
        <v>6112</v>
      </c>
    </row>
    <row r="2420" spans="1:8" ht="15.75" customHeight="1" thickBot="1" x14ac:dyDescent="0.3">
      <c r="A2420" s="1" t="s">
        <v>2559</v>
      </c>
      <c r="B2420" s="1" t="s">
        <v>8021</v>
      </c>
      <c r="C2420" s="3">
        <v>0</v>
      </c>
      <c r="D2420" s="3" t="s">
        <v>6307</v>
      </c>
      <c r="E2420" s="3" t="s">
        <v>6065</v>
      </c>
      <c r="F2420" s="3">
        <v>3</v>
      </c>
      <c r="G2420" s="1" t="s">
        <v>6053</v>
      </c>
      <c r="H2420" s="1" t="s">
        <v>6163</v>
      </c>
    </row>
    <row r="2421" spans="1:8" ht="15.75" customHeight="1" thickBot="1" x14ac:dyDescent="0.3">
      <c r="A2421" s="1" t="s">
        <v>2568</v>
      </c>
      <c r="B2421" s="1" t="s">
        <v>6804</v>
      </c>
      <c r="C2421" s="3">
        <v>0.1</v>
      </c>
      <c r="D2421" s="3" t="s">
        <v>6453</v>
      </c>
      <c r="E2421" s="3" t="s">
        <v>6078</v>
      </c>
      <c r="F2421" s="3">
        <v>2</v>
      </c>
      <c r="G2421" s="1" t="s">
        <v>6053</v>
      </c>
      <c r="H2421" s="1" t="s">
        <v>6054</v>
      </c>
    </row>
    <row r="2422" spans="1:8" ht="15.75" customHeight="1" thickBot="1" x14ac:dyDescent="0.3">
      <c r="A2422" s="1" t="s">
        <v>2567</v>
      </c>
      <c r="B2422" s="1" t="s">
        <v>8233</v>
      </c>
      <c r="C2422" s="3">
        <v>0</v>
      </c>
      <c r="D2422" s="3" t="s">
        <v>8234</v>
      </c>
      <c r="E2422" s="3" t="s">
        <v>7821</v>
      </c>
      <c r="F2422" s="3">
        <v>2</v>
      </c>
      <c r="G2422" s="1" t="s">
        <v>6058</v>
      </c>
      <c r="H2422" s="1" t="s">
        <v>6059</v>
      </c>
    </row>
    <row r="2423" spans="1:8" ht="15.75" customHeight="1" thickBot="1" x14ac:dyDescent="0.3">
      <c r="A2423" s="1" t="s">
        <v>2565</v>
      </c>
      <c r="B2423" s="1" t="s">
        <v>6793</v>
      </c>
      <c r="C2423" s="3">
        <v>0</v>
      </c>
      <c r="D2423" s="3" t="s">
        <v>6248</v>
      </c>
      <c r="E2423" s="3" t="s">
        <v>6502</v>
      </c>
      <c r="F2423" s="3">
        <v>3</v>
      </c>
      <c r="G2423" s="1" t="s">
        <v>6053</v>
      </c>
      <c r="H2423" s="1" t="s">
        <v>6116</v>
      </c>
    </row>
    <row r="2424" spans="1:8" ht="15.75" customHeight="1" thickBot="1" x14ac:dyDescent="0.3">
      <c r="A2424" s="1" t="s">
        <v>2565</v>
      </c>
      <c r="B2424" s="1" t="s">
        <v>8235</v>
      </c>
      <c r="C2424" s="3">
        <v>0</v>
      </c>
      <c r="D2424" s="3" t="s">
        <v>6347</v>
      </c>
      <c r="E2424" s="3" t="s">
        <v>6360</v>
      </c>
      <c r="F2424" s="3">
        <v>3</v>
      </c>
      <c r="G2424" s="1" t="s">
        <v>6053</v>
      </c>
      <c r="H2424" s="1" t="s">
        <v>6054</v>
      </c>
    </row>
    <row r="2425" spans="1:8" ht="15.75" customHeight="1" thickBot="1" x14ac:dyDescent="0.3">
      <c r="A2425" s="1" t="s">
        <v>2567</v>
      </c>
      <c r="B2425" s="1" t="s">
        <v>8236</v>
      </c>
      <c r="C2425" s="3">
        <v>0</v>
      </c>
      <c r="D2425" s="3" t="s">
        <v>6344</v>
      </c>
      <c r="E2425" s="3" t="s">
        <v>6068</v>
      </c>
      <c r="F2425" s="3">
        <v>7</v>
      </c>
      <c r="G2425" s="1" t="s">
        <v>6053</v>
      </c>
      <c r="H2425" s="1" t="s">
        <v>6182</v>
      </c>
    </row>
    <row r="2426" spans="1:8" ht="15.75" customHeight="1" thickBot="1" x14ac:dyDescent="0.3">
      <c r="A2426" s="1" t="s">
        <v>2567</v>
      </c>
      <c r="B2426" s="1" t="s">
        <v>7419</v>
      </c>
      <c r="C2426" s="3">
        <v>0.4</v>
      </c>
      <c r="D2426" s="3" t="s">
        <v>6874</v>
      </c>
      <c r="E2426" s="3" t="s">
        <v>8237</v>
      </c>
      <c r="F2426" s="3">
        <v>7</v>
      </c>
      <c r="G2426" s="1" t="s">
        <v>6053</v>
      </c>
      <c r="H2426" s="1" t="s">
        <v>6070</v>
      </c>
    </row>
    <row r="2427" spans="1:8" ht="15.75" customHeight="1" thickBot="1" x14ac:dyDescent="0.3">
      <c r="A2427" s="1" t="s">
        <v>2565</v>
      </c>
      <c r="B2427" s="1" t="s">
        <v>7754</v>
      </c>
      <c r="C2427" s="3">
        <v>0.15</v>
      </c>
      <c r="D2427" s="3" t="s">
        <v>7816</v>
      </c>
      <c r="E2427" s="3" t="s">
        <v>6461</v>
      </c>
      <c r="F2427" s="3">
        <v>3</v>
      </c>
      <c r="G2427" s="1" t="s">
        <v>6130</v>
      </c>
      <c r="H2427" s="1" t="s">
        <v>6153</v>
      </c>
    </row>
    <row r="2428" spans="1:8" ht="15.75" customHeight="1" thickBot="1" x14ac:dyDescent="0.3">
      <c r="A2428" s="1" t="s">
        <v>2562</v>
      </c>
      <c r="B2428" s="1" t="s">
        <v>6990</v>
      </c>
      <c r="C2428" s="3">
        <v>0</v>
      </c>
      <c r="D2428" s="3" t="s">
        <v>6171</v>
      </c>
      <c r="E2428" s="3" t="s">
        <v>6209</v>
      </c>
      <c r="F2428" s="3">
        <v>2</v>
      </c>
      <c r="G2428" s="1" t="s">
        <v>6053</v>
      </c>
      <c r="H2428" s="1" t="s">
        <v>6070</v>
      </c>
    </row>
    <row r="2429" spans="1:8" ht="15.75" customHeight="1" thickBot="1" x14ac:dyDescent="0.3">
      <c r="A2429" s="1" t="s">
        <v>2560</v>
      </c>
      <c r="B2429" s="1" t="s">
        <v>7699</v>
      </c>
      <c r="C2429" s="3">
        <v>0</v>
      </c>
      <c r="D2429" s="3" t="s">
        <v>6062</v>
      </c>
      <c r="E2429" s="3" t="s">
        <v>6223</v>
      </c>
      <c r="F2429" s="3">
        <v>2</v>
      </c>
      <c r="G2429" s="1" t="s">
        <v>6053</v>
      </c>
      <c r="H2429" s="1" t="s">
        <v>6116</v>
      </c>
    </row>
    <row r="2430" spans="1:8" ht="15.75" customHeight="1" thickBot="1" x14ac:dyDescent="0.3">
      <c r="A2430" s="1" t="s">
        <v>2563</v>
      </c>
      <c r="B2430" s="1" t="s">
        <v>8238</v>
      </c>
      <c r="C2430" s="3">
        <v>0.1</v>
      </c>
      <c r="D2430" s="3" t="s">
        <v>6368</v>
      </c>
      <c r="E2430" s="3" t="s">
        <v>6180</v>
      </c>
      <c r="F2430" s="3">
        <v>3</v>
      </c>
      <c r="G2430" s="1" t="s">
        <v>6053</v>
      </c>
      <c r="H2430" s="1" t="s">
        <v>6070</v>
      </c>
    </row>
    <row r="2431" spans="1:8" ht="15.75" customHeight="1" thickBot="1" x14ac:dyDescent="0.3">
      <c r="A2431" s="1" t="s">
        <v>2569</v>
      </c>
      <c r="B2431" s="1" t="s">
        <v>8239</v>
      </c>
      <c r="C2431" s="3">
        <v>0</v>
      </c>
      <c r="D2431" s="3" t="s">
        <v>6858</v>
      </c>
      <c r="E2431" s="3" t="s">
        <v>6502</v>
      </c>
      <c r="F2431" s="3">
        <v>3</v>
      </c>
      <c r="G2431" s="1" t="s">
        <v>6053</v>
      </c>
      <c r="H2431" s="1" t="s">
        <v>6182</v>
      </c>
    </row>
    <row r="2432" spans="1:8" ht="15.75" customHeight="1" thickBot="1" x14ac:dyDescent="0.3">
      <c r="A2432" s="1" t="s">
        <v>2574</v>
      </c>
      <c r="B2432" s="1" t="s">
        <v>8240</v>
      </c>
      <c r="C2432" s="3">
        <v>0.1</v>
      </c>
      <c r="D2432" s="3" t="s">
        <v>8241</v>
      </c>
      <c r="E2432" s="3" t="s">
        <v>8242</v>
      </c>
      <c r="F2432" s="3">
        <v>3</v>
      </c>
      <c r="G2432" s="1" t="s">
        <v>6053</v>
      </c>
      <c r="H2432" s="1" t="s">
        <v>6157</v>
      </c>
    </row>
    <row r="2433" spans="1:8" ht="15.75" customHeight="1" thickBot="1" x14ac:dyDescent="0.3">
      <c r="A2433" s="1" t="s">
        <v>2576</v>
      </c>
      <c r="B2433" s="1" t="s">
        <v>6953</v>
      </c>
      <c r="C2433" s="3">
        <v>0</v>
      </c>
      <c r="D2433" s="3" t="s">
        <v>7121</v>
      </c>
      <c r="E2433" s="3" t="s">
        <v>7245</v>
      </c>
      <c r="F2433" s="3">
        <v>7</v>
      </c>
      <c r="G2433" s="1" t="s">
        <v>6053</v>
      </c>
      <c r="H2433" s="1" t="s">
        <v>6063</v>
      </c>
    </row>
    <row r="2434" spans="1:8" ht="15.75" customHeight="1" thickBot="1" x14ac:dyDescent="0.3">
      <c r="A2434" s="1" t="s">
        <v>2576</v>
      </c>
      <c r="B2434" s="1" t="s">
        <v>6682</v>
      </c>
      <c r="C2434" s="3">
        <v>0</v>
      </c>
      <c r="D2434" s="3" t="s">
        <v>7539</v>
      </c>
      <c r="E2434" s="3" t="s">
        <v>6229</v>
      </c>
      <c r="F2434" s="3">
        <v>5</v>
      </c>
      <c r="G2434" s="1" t="s">
        <v>6053</v>
      </c>
      <c r="H2434" s="1" t="s">
        <v>6116</v>
      </c>
    </row>
    <row r="2435" spans="1:8" ht="15.75" customHeight="1" thickBot="1" x14ac:dyDescent="0.3">
      <c r="A2435" s="1" t="s">
        <v>2576</v>
      </c>
      <c r="B2435" s="1" t="s">
        <v>8243</v>
      </c>
      <c r="C2435" s="3">
        <v>0</v>
      </c>
      <c r="D2435" s="3" t="s">
        <v>6376</v>
      </c>
      <c r="E2435" s="3" t="s">
        <v>6214</v>
      </c>
      <c r="F2435" s="3">
        <v>1</v>
      </c>
      <c r="G2435" s="1" t="s">
        <v>6053</v>
      </c>
      <c r="H2435" s="1" t="s">
        <v>6163</v>
      </c>
    </row>
    <row r="2436" spans="1:8" ht="15.75" customHeight="1" thickBot="1" x14ac:dyDescent="0.3">
      <c r="A2436" s="1" t="s">
        <v>2574</v>
      </c>
      <c r="B2436" s="1" t="s">
        <v>7912</v>
      </c>
      <c r="C2436" s="3">
        <v>0</v>
      </c>
      <c r="D2436" s="3" t="s">
        <v>6206</v>
      </c>
      <c r="E2436" s="3" t="s">
        <v>6275</v>
      </c>
      <c r="F2436" s="3">
        <v>1</v>
      </c>
      <c r="G2436" s="1" t="s">
        <v>6130</v>
      </c>
      <c r="H2436" s="1" t="s">
        <v>6188</v>
      </c>
    </row>
    <row r="2437" spans="1:8" ht="15.75" customHeight="1" thickBot="1" x14ac:dyDescent="0.3">
      <c r="A2437" s="1" t="s">
        <v>2576</v>
      </c>
      <c r="B2437" s="1" t="s">
        <v>7691</v>
      </c>
      <c r="C2437" s="3">
        <v>0</v>
      </c>
      <c r="D2437" s="3" t="s">
        <v>6393</v>
      </c>
      <c r="E2437" s="3" t="s">
        <v>7297</v>
      </c>
      <c r="F2437" s="3">
        <v>2</v>
      </c>
      <c r="G2437" s="1" t="s">
        <v>6130</v>
      </c>
      <c r="H2437" s="1" t="s">
        <v>6153</v>
      </c>
    </row>
    <row r="2438" spans="1:8" ht="15.75" customHeight="1" thickBot="1" x14ac:dyDescent="0.3">
      <c r="A2438" s="1" t="s">
        <v>2571</v>
      </c>
      <c r="B2438" s="1" t="s">
        <v>7865</v>
      </c>
      <c r="C2438" s="3">
        <v>0</v>
      </c>
      <c r="D2438" s="3" t="s">
        <v>7012</v>
      </c>
      <c r="E2438" s="3" t="s">
        <v>6227</v>
      </c>
      <c r="F2438" s="3">
        <v>7</v>
      </c>
      <c r="G2438" s="1" t="s">
        <v>6053</v>
      </c>
      <c r="H2438" s="1" t="s">
        <v>6063</v>
      </c>
    </row>
    <row r="2439" spans="1:8" ht="15.75" customHeight="1" thickBot="1" x14ac:dyDescent="0.3">
      <c r="A2439" s="1" t="s">
        <v>2571</v>
      </c>
      <c r="B2439" s="1" t="s">
        <v>6235</v>
      </c>
      <c r="C2439" s="3">
        <v>0</v>
      </c>
      <c r="D2439" s="3" t="s">
        <v>8038</v>
      </c>
      <c r="E2439" s="3" t="s">
        <v>6376</v>
      </c>
      <c r="F2439" s="3">
        <v>7</v>
      </c>
      <c r="G2439" s="1" t="s">
        <v>6053</v>
      </c>
      <c r="H2439" s="1" t="s">
        <v>6063</v>
      </c>
    </row>
    <row r="2440" spans="1:8" ht="15.75" customHeight="1" thickBot="1" x14ac:dyDescent="0.3">
      <c r="A2440" s="1" t="s">
        <v>2571</v>
      </c>
      <c r="B2440" s="1" t="s">
        <v>8244</v>
      </c>
      <c r="C2440" s="3">
        <v>0</v>
      </c>
      <c r="D2440" s="3" t="s">
        <v>6126</v>
      </c>
      <c r="E2440" s="3" t="s">
        <v>6114</v>
      </c>
      <c r="F2440" s="3">
        <v>2</v>
      </c>
      <c r="G2440" s="1" t="s">
        <v>6053</v>
      </c>
      <c r="H2440" s="1" t="s">
        <v>6182</v>
      </c>
    </row>
    <row r="2441" spans="1:8" ht="15.75" customHeight="1" thickBot="1" x14ac:dyDescent="0.3">
      <c r="A2441" s="1" t="s">
        <v>2571</v>
      </c>
      <c r="B2441" s="1" t="s">
        <v>6679</v>
      </c>
      <c r="C2441" s="3">
        <v>0</v>
      </c>
      <c r="D2441" s="3" t="s">
        <v>6213</v>
      </c>
      <c r="E2441" s="3" t="s">
        <v>6081</v>
      </c>
      <c r="F2441" s="3">
        <v>2</v>
      </c>
      <c r="G2441" s="1" t="s">
        <v>6053</v>
      </c>
      <c r="H2441" s="1" t="s">
        <v>6082</v>
      </c>
    </row>
    <row r="2442" spans="1:8" ht="15.75" customHeight="1" thickBot="1" x14ac:dyDescent="0.3">
      <c r="A2442" s="1" t="s">
        <v>2579</v>
      </c>
      <c r="B2442" s="1" t="s">
        <v>7495</v>
      </c>
      <c r="C2442" s="3">
        <v>0</v>
      </c>
      <c r="D2442" s="3" t="s">
        <v>6107</v>
      </c>
      <c r="E2442" s="3" t="s">
        <v>6302</v>
      </c>
      <c r="F2442" s="3">
        <v>2</v>
      </c>
      <c r="G2442" s="1" t="s">
        <v>6058</v>
      </c>
      <c r="H2442" s="1" t="s">
        <v>6095</v>
      </c>
    </row>
    <row r="2443" spans="1:8" ht="15.75" customHeight="1" thickBot="1" x14ac:dyDescent="0.3">
      <c r="A2443" s="1" t="s">
        <v>2579</v>
      </c>
      <c r="B2443" s="1" t="s">
        <v>6885</v>
      </c>
      <c r="C2443" s="3">
        <v>0</v>
      </c>
      <c r="D2443" s="3" t="s">
        <v>6061</v>
      </c>
      <c r="E2443" s="3" t="s">
        <v>7122</v>
      </c>
      <c r="F2443" s="3">
        <v>5</v>
      </c>
      <c r="G2443" s="1" t="s">
        <v>6053</v>
      </c>
      <c r="H2443" s="1" t="s">
        <v>6054</v>
      </c>
    </row>
    <row r="2444" spans="1:8" ht="15.75" customHeight="1" thickBot="1" x14ac:dyDescent="0.3">
      <c r="A2444" s="1" t="s">
        <v>2577</v>
      </c>
      <c r="B2444" s="1" t="s">
        <v>6089</v>
      </c>
      <c r="C2444" s="3">
        <v>0</v>
      </c>
      <c r="D2444" s="3" t="s">
        <v>6927</v>
      </c>
      <c r="E2444" s="3" t="s">
        <v>6427</v>
      </c>
      <c r="F2444" s="3">
        <v>6</v>
      </c>
      <c r="G2444" s="1" t="s">
        <v>6053</v>
      </c>
      <c r="H2444" s="1" t="s">
        <v>6063</v>
      </c>
    </row>
    <row r="2445" spans="1:8" ht="15.75" customHeight="1" thickBot="1" x14ac:dyDescent="0.3">
      <c r="A2445" s="1" t="s">
        <v>2577</v>
      </c>
      <c r="B2445" s="1" t="s">
        <v>8245</v>
      </c>
      <c r="C2445" s="3">
        <v>0</v>
      </c>
      <c r="D2445" s="3" t="s">
        <v>6111</v>
      </c>
      <c r="E2445" s="3" t="s">
        <v>6156</v>
      </c>
      <c r="F2445" s="3">
        <v>1</v>
      </c>
      <c r="G2445" s="1" t="s">
        <v>6053</v>
      </c>
      <c r="H2445" s="1" t="s">
        <v>6112</v>
      </c>
    </row>
    <row r="2446" spans="1:8" ht="15.75" customHeight="1" thickBot="1" x14ac:dyDescent="0.3">
      <c r="A2446" s="1" t="s">
        <v>2579</v>
      </c>
      <c r="B2446" s="1" t="s">
        <v>6825</v>
      </c>
      <c r="C2446" s="3">
        <v>0</v>
      </c>
      <c r="D2446" s="3" t="s">
        <v>8246</v>
      </c>
      <c r="E2446" s="3" t="s">
        <v>8207</v>
      </c>
      <c r="F2446" s="3">
        <v>8</v>
      </c>
      <c r="G2446" s="1" t="s">
        <v>6130</v>
      </c>
      <c r="H2446" s="1" t="s">
        <v>6131</v>
      </c>
    </row>
    <row r="2447" spans="1:8" ht="15.75" customHeight="1" thickBot="1" x14ac:dyDescent="0.3">
      <c r="A2447" s="1" t="s">
        <v>2577</v>
      </c>
      <c r="B2447" s="1" t="s">
        <v>8247</v>
      </c>
      <c r="C2447" s="3">
        <v>0</v>
      </c>
      <c r="D2447" s="3" t="s">
        <v>8248</v>
      </c>
      <c r="E2447" s="3" t="s">
        <v>8249</v>
      </c>
      <c r="F2447" s="3">
        <v>3</v>
      </c>
      <c r="G2447" s="1" t="s">
        <v>6130</v>
      </c>
      <c r="H2447" s="1" t="s">
        <v>6167</v>
      </c>
    </row>
    <row r="2448" spans="1:8" ht="15.75" customHeight="1" thickBot="1" x14ac:dyDescent="0.3">
      <c r="A2448" s="1" t="s">
        <v>2572</v>
      </c>
      <c r="B2448" s="1" t="s">
        <v>8250</v>
      </c>
      <c r="C2448" s="3">
        <v>0</v>
      </c>
      <c r="D2448" s="3" t="s">
        <v>6351</v>
      </c>
      <c r="E2448" s="3" t="s">
        <v>6222</v>
      </c>
      <c r="F2448" s="3">
        <v>5</v>
      </c>
      <c r="G2448" s="1" t="s">
        <v>6053</v>
      </c>
      <c r="H2448" s="1" t="s">
        <v>6112</v>
      </c>
    </row>
    <row r="2449" spans="1:8" ht="15.75" customHeight="1" thickBot="1" x14ac:dyDescent="0.3">
      <c r="A2449" s="1" t="s">
        <v>2586</v>
      </c>
      <c r="B2449" s="1" t="s">
        <v>8251</v>
      </c>
      <c r="C2449" s="3">
        <v>0.2</v>
      </c>
      <c r="D2449" s="3" t="s">
        <v>7160</v>
      </c>
      <c r="E2449" s="3" t="s">
        <v>6173</v>
      </c>
      <c r="F2449" s="3">
        <v>6</v>
      </c>
      <c r="G2449" s="1" t="s">
        <v>6058</v>
      </c>
      <c r="H2449" s="1" t="s">
        <v>6218</v>
      </c>
    </row>
    <row r="2450" spans="1:8" ht="15.75" customHeight="1" thickBot="1" x14ac:dyDescent="0.3">
      <c r="A2450" s="1" t="s">
        <v>2586</v>
      </c>
      <c r="B2450" s="1" t="s">
        <v>7566</v>
      </c>
      <c r="C2450" s="3">
        <v>0.5</v>
      </c>
      <c r="D2450" s="3" t="s">
        <v>7233</v>
      </c>
      <c r="E2450" s="3" t="s">
        <v>6052</v>
      </c>
      <c r="F2450" s="3">
        <v>2</v>
      </c>
      <c r="G2450" s="1" t="s">
        <v>6130</v>
      </c>
      <c r="H2450" s="1" t="s">
        <v>6167</v>
      </c>
    </row>
    <row r="2451" spans="1:8" ht="15.75" customHeight="1" thickBot="1" x14ac:dyDescent="0.3">
      <c r="A2451" s="1" t="s">
        <v>2586</v>
      </c>
      <c r="B2451" s="1" t="s">
        <v>8252</v>
      </c>
      <c r="C2451" s="3">
        <v>0.5</v>
      </c>
      <c r="D2451" s="3" t="s">
        <v>6886</v>
      </c>
      <c r="E2451" s="3" t="s">
        <v>8032</v>
      </c>
      <c r="F2451" s="3">
        <v>2</v>
      </c>
      <c r="G2451" s="1" t="s">
        <v>6130</v>
      </c>
      <c r="H2451" s="1" t="s">
        <v>6167</v>
      </c>
    </row>
    <row r="2452" spans="1:8" ht="15.75" customHeight="1" thickBot="1" x14ac:dyDescent="0.3">
      <c r="A2452" s="1" t="s">
        <v>2581</v>
      </c>
      <c r="B2452" s="1" t="s">
        <v>6447</v>
      </c>
      <c r="C2452" s="3">
        <v>0.5</v>
      </c>
      <c r="D2452" s="3" t="s">
        <v>6115</v>
      </c>
      <c r="E2452" s="3" t="s">
        <v>6069</v>
      </c>
      <c r="F2452" s="3">
        <v>1</v>
      </c>
      <c r="G2452" s="1" t="s">
        <v>6053</v>
      </c>
      <c r="H2452" s="1" t="s">
        <v>6116</v>
      </c>
    </row>
    <row r="2453" spans="1:8" ht="15.75" customHeight="1" thickBot="1" x14ac:dyDescent="0.3">
      <c r="A2453" s="1" t="s">
        <v>2585</v>
      </c>
      <c r="B2453" s="1" t="s">
        <v>7405</v>
      </c>
      <c r="C2453" s="3">
        <v>0.1</v>
      </c>
      <c r="D2453" s="3" t="s">
        <v>6466</v>
      </c>
      <c r="E2453" s="3" t="s">
        <v>6118</v>
      </c>
      <c r="F2453" s="3">
        <v>3</v>
      </c>
      <c r="G2453" s="1" t="s">
        <v>6053</v>
      </c>
      <c r="H2453" s="1" t="s">
        <v>6070</v>
      </c>
    </row>
    <row r="2454" spans="1:8" ht="15.75" customHeight="1" thickBot="1" x14ac:dyDescent="0.3">
      <c r="A2454" s="1" t="s">
        <v>2583</v>
      </c>
      <c r="B2454" s="1" t="s">
        <v>7751</v>
      </c>
      <c r="C2454" s="3">
        <v>0</v>
      </c>
      <c r="D2454" s="3" t="s">
        <v>6155</v>
      </c>
      <c r="E2454" s="3" t="s">
        <v>6673</v>
      </c>
      <c r="F2454" s="3">
        <v>7</v>
      </c>
      <c r="G2454" s="1" t="s">
        <v>6053</v>
      </c>
      <c r="H2454" s="1" t="s">
        <v>6163</v>
      </c>
    </row>
    <row r="2455" spans="1:8" ht="15.75" customHeight="1" thickBot="1" x14ac:dyDescent="0.3">
      <c r="A2455" s="1" t="s">
        <v>2587</v>
      </c>
      <c r="B2455" s="1" t="s">
        <v>7093</v>
      </c>
      <c r="C2455" s="3">
        <v>0</v>
      </c>
      <c r="D2455" s="3" t="s">
        <v>6875</v>
      </c>
      <c r="E2455" s="3" t="s">
        <v>6249</v>
      </c>
      <c r="F2455" s="3">
        <v>3</v>
      </c>
      <c r="G2455" s="1" t="s">
        <v>6058</v>
      </c>
      <c r="H2455" s="1" t="s">
        <v>6218</v>
      </c>
    </row>
    <row r="2456" spans="1:8" ht="15.75" customHeight="1" thickBot="1" x14ac:dyDescent="0.3">
      <c r="A2456" s="1" t="s">
        <v>2588</v>
      </c>
      <c r="B2456" s="1" t="s">
        <v>8253</v>
      </c>
      <c r="C2456" s="3">
        <v>0</v>
      </c>
      <c r="D2456" s="3" t="s">
        <v>6166</v>
      </c>
      <c r="E2456" s="3" t="s">
        <v>6081</v>
      </c>
      <c r="F2456" s="3">
        <v>1</v>
      </c>
      <c r="G2456" s="1" t="s">
        <v>6053</v>
      </c>
      <c r="H2456" s="1" t="s">
        <v>6112</v>
      </c>
    </row>
    <row r="2457" spans="1:8" ht="15.75" customHeight="1" thickBot="1" x14ac:dyDescent="0.3">
      <c r="A2457" s="1" t="s">
        <v>2588</v>
      </c>
      <c r="B2457" s="1" t="s">
        <v>7467</v>
      </c>
      <c r="C2457" s="3">
        <v>0</v>
      </c>
      <c r="D2457" s="3" t="s">
        <v>6193</v>
      </c>
      <c r="E2457" s="3" t="s">
        <v>6081</v>
      </c>
      <c r="F2457" s="3">
        <v>2</v>
      </c>
      <c r="G2457" s="1" t="s">
        <v>6053</v>
      </c>
      <c r="H2457" s="1" t="s">
        <v>6112</v>
      </c>
    </row>
    <row r="2458" spans="1:8" ht="15.75" customHeight="1" thickBot="1" x14ac:dyDescent="0.3">
      <c r="A2458" s="1" t="s">
        <v>2587</v>
      </c>
      <c r="B2458" s="1" t="s">
        <v>7249</v>
      </c>
      <c r="C2458" s="3">
        <v>0</v>
      </c>
      <c r="D2458" s="3" t="s">
        <v>6677</v>
      </c>
      <c r="E2458" s="3" t="s">
        <v>6173</v>
      </c>
      <c r="F2458" s="3">
        <v>3</v>
      </c>
      <c r="G2458" s="1" t="s">
        <v>6053</v>
      </c>
      <c r="H2458" s="1" t="s">
        <v>6070</v>
      </c>
    </row>
    <row r="2459" spans="1:8" ht="15.75" customHeight="1" thickBot="1" x14ac:dyDescent="0.3">
      <c r="A2459" s="1" t="s">
        <v>2587</v>
      </c>
      <c r="B2459" s="1" t="s">
        <v>7936</v>
      </c>
      <c r="C2459" s="3">
        <v>0</v>
      </c>
      <c r="D2459" s="3" t="s">
        <v>6668</v>
      </c>
      <c r="E2459" s="3" t="s">
        <v>6214</v>
      </c>
      <c r="F2459" s="3">
        <v>3</v>
      </c>
      <c r="G2459" s="1" t="s">
        <v>6053</v>
      </c>
      <c r="H2459" s="1" t="s">
        <v>6070</v>
      </c>
    </row>
    <row r="2460" spans="1:8" ht="15.75" customHeight="1" thickBot="1" x14ac:dyDescent="0.3">
      <c r="A2460" s="1" t="s">
        <v>2590</v>
      </c>
      <c r="B2460" s="1" t="s">
        <v>6535</v>
      </c>
      <c r="C2460" s="3">
        <v>0</v>
      </c>
      <c r="D2460" s="3" t="s">
        <v>6480</v>
      </c>
      <c r="E2460" s="3" t="s">
        <v>6062</v>
      </c>
      <c r="F2460" s="3">
        <v>3</v>
      </c>
      <c r="G2460" s="1" t="s">
        <v>6053</v>
      </c>
      <c r="H2460" s="1" t="s">
        <v>6063</v>
      </c>
    </row>
    <row r="2461" spans="1:8" ht="15.75" customHeight="1" thickBot="1" x14ac:dyDescent="0.3">
      <c r="A2461" s="1" t="s">
        <v>2590</v>
      </c>
      <c r="B2461" s="1" t="s">
        <v>6221</v>
      </c>
      <c r="C2461" s="3">
        <v>0</v>
      </c>
      <c r="D2461" s="3" t="s">
        <v>6564</v>
      </c>
      <c r="E2461" s="3" t="s">
        <v>6065</v>
      </c>
      <c r="F2461" s="3">
        <v>5</v>
      </c>
      <c r="G2461" s="1" t="s">
        <v>6053</v>
      </c>
      <c r="H2461" s="1" t="s">
        <v>6116</v>
      </c>
    </row>
    <row r="2462" spans="1:8" ht="15.75" customHeight="1" thickBot="1" x14ac:dyDescent="0.3">
      <c r="A2462" s="1" t="s">
        <v>2590</v>
      </c>
      <c r="B2462" s="1" t="s">
        <v>7537</v>
      </c>
      <c r="C2462" s="3">
        <v>0</v>
      </c>
      <c r="D2462" s="3" t="s">
        <v>6229</v>
      </c>
      <c r="E2462" s="3" t="s">
        <v>6317</v>
      </c>
      <c r="F2462" s="3">
        <v>3</v>
      </c>
      <c r="G2462" s="1" t="s">
        <v>6053</v>
      </c>
      <c r="H2462" s="1" t="s">
        <v>6116</v>
      </c>
    </row>
    <row r="2463" spans="1:8" ht="15.75" customHeight="1" thickBot="1" x14ac:dyDescent="0.3">
      <c r="A2463" s="1" t="s">
        <v>2592</v>
      </c>
      <c r="B2463" s="1" t="s">
        <v>8254</v>
      </c>
      <c r="C2463" s="3">
        <v>0.1</v>
      </c>
      <c r="D2463" s="3" t="s">
        <v>6209</v>
      </c>
      <c r="E2463" s="3" t="s">
        <v>6134</v>
      </c>
      <c r="F2463" s="3">
        <v>1</v>
      </c>
      <c r="G2463" s="1" t="s">
        <v>6053</v>
      </c>
      <c r="H2463" s="1" t="s">
        <v>6063</v>
      </c>
    </row>
    <row r="2464" spans="1:8" ht="15.75" customHeight="1" thickBot="1" x14ac:dyDescent="0.3">
      <c r="A2464" s="1" t="s">
        <v>2592</v>
      </c>
      <c r="B2464" s="1" t="s">
        <v>8255</v>
      </c>
      <c r="C2464" s="3">
        <v>0.1</v>
      </c>
      <c r="D2464" s="3" t="s">
        <v>6498</v>
      </c>
      <c r="E2464" s="3" t="s">
        <v>6069</v>
      </c>
      <c r="F2464" s="3">
        <v>4</v>
      </c>
      <c r="G2464" s="1" t="s">
        <v>6053</v>
      </c>
      <c r="H2464" s="1" t="s">
        <v>6163</v>
      </c>
    </row>
    <row r="2465" spans="1:8" ht="15.75" customHeight="1" thickBot="1" x14ac:dyDescent="0.3">
      <c r="A2465" s="1" t="s">
        <v>2595</v>
      </c>
      <c r="B2465" s="1" t="s">
        <v>7171</v>
      </c>
      <c r="C2465" s="3">
        <v>0.2</v>
      </c>
      <c r="D2465" s="3" t="s">
        <v>8256</v>
      </c>
      <c r="E2465" s="3" t="s">
        <v>6560</v>
      </c>
      <c r="F2465" s="3">
        <v>3</v>
      </c>
      <c r="G2465" s="1" t="s">
        <v>6058</v>
      </c>
      <c r="H2465" s="1" t="s">
        <v>6095</v>
      </c>
    </row>
    <row r="2466" spans="1:8" ht="15.75" customHeight="1" thickBot="1" x14ac:dyDescent="0.3">
      <c r="A2466" s="1" t="s">
        <v>2594</v>
      </c>
      <c r="B2466" s="1" t="s">
        <v>8072</v>
      </c>
      <c r="C2466" s="3">
        <v>0</v>
      </c>
      <c r="D2466" s="3" t="s">
        <v>6884</v>
      </c>
      <c r="E2466" s="3" t="s">
        <v>6347</v>
      </c>
      <c r="F2466" s="3">
        <v>4</v>
      </c>
      <c r="G2466" s="1" t="s">
        <v>6058</v>
      </c>
      <c r="H2466" s="1" t="s">
        <v>6218</v>
      </c>
    </row>
    <row r="2467" spans="1:8" ht="15.75" customHeight="1" thickBot="1" x14ac:dyDescent="0.3">
      <c r="A2467" s="1" t="s">
        <v>2594</v>
      </c>
      <c r="B2467" s="1" t="s">
        <v>6235</v>
      </c>
      <c r="C2467" s="3">
        <v>0</v>
      </c>
      <c r="D2467" s="3" t="s">
        <v>6673</v>
      </c>
      <c r="E2467" s="3" t="s">
        <v>6105</v>
      </c>
      <c r="F2467" s="3">
        <v>3</v>
      </c>
      <c r="G2467" s="1" t="s">
        <v>6053</v>
      </c>
      <c r="H2467" s="1" t="s">
        <v>6063</v>
      </c>
    </row>
    <row r="2468" spans="1:8" ht="15.75" customHeight="1" thickBot="1" x14ac:dyDescent="0.3">
      <c r="A2468" s="1" t="s">
        <v>2594</v>
      </c>
      <c r="B2468" s="1" t="s">
        <v>6950</v>
      </c>
      <c r="C2468" s="3">
        <v>0</v>
      </c>
      <c r="D2468" s="3" t="s">
        <v>6414</v>
      </c>
      <c r="E2468" s="3" t="s">
        <v>6256</v>
      </c>
      <c r="F2468" s="3">
        <v>3</v>
      </c>
      <c r="G2468" s="1" t="s">
        <v>6053</v>
      </c>
      <c r="H2468" s="1" t="s">
        <v>6054</v>
      </c>
    </row>
    <row r="2469" spans="1:8" ht="15.75" customHeight="1" thickBot="1" x14ac:dyDescent="0.3">
      <c r="A2469" s="1" t="s">
        <v>2597</v>
      </c>
      <c r="B2469" s="1" t="s">
        <v>8257</v>
      </c>
      <c r="C2469" s="3">
        <v>0.1</v>
      </c>
      <c r="D2469" s="3" t="s">
        <v>7808</v>
      </c>
      <c r="E2469" s="3" t="s">
        <v>6395</v>
      </c>
      <c r="F2469" s="3">
        <v>2</v>
      </c>
      <c r="G2469" s="1" t="s">
        <v>6130</v>
      </c>
      <c r="H2469" s="1" t="s">
        <v>6131</v>
      </c>
    </row>
    <row r="2470" spans="1:8" ht="15.75" customHeight="1" thickBot="1" x14ac:dyDescent="0.3">
      <c r="A2470" s="1" t="s">
        <v>2596</v>
      </c>
      <c r="B2470" s="1" t="s">
        <v>7618</v>
      </c>
      <c r="C2470" s="3">
        <v>0</v>
      </c>
      <c r="D2470" s="3" t="s">
        <v>6274</v>
      </c>
      <c r="E2470" s="3" t="s">
        <v>6068</v>
      </c>
      <c r="F2470" s="3">
        <v>2</v>
      </c>
      <c r="G2470" s="1" t="s">
        <v>6053</v>
      </c>
      <c r="H2470" s="1" t="s">
        <v>6116</v>
      </c>
    </row>
    <row r="2471" spans="1:8" ht="15.75" customHeight="1" thickBot="1" x14ac:dyDescent="0.3">
      <c r="A2471" s="1" t="s">
        <v>2596</v>
      </c>
      <c r="B2471" s="1" t="s">
        <v>8230</v>
      </c>
      <c r="C2471" s="3">
        <v>0.15</v>
      </c>
      <c r="D2471" s="3" t="s">
        <v>8061</v>
      </c>
      <c r="E2471" s="3" t="s">
        <v>7603</v>
      </c>
      <c r="F2471" s="3">
        <v>5</v>
      </c>
      <c r="G2471" s="1" t="s">
        <v>6130</v>
      </c>
      <c r="H2471" s="1" t="s">
        <v>6167</v>
      </c>
    </row>
    <row r="2472" spans="1:8" ht="15.75" customHeight="1" thickBot="1" x14ac:dyDescent="0.3">
      <c r="A2472" s="1" t="s">
        <v>2598</v>
      </c>
      <c r="B2472" s="1" t="s">
        <v>6421</v>
      </c>
      <c r="C2472" s="3">
        <v>0.1</v>
      </c>
      <c r="D2472" s="3" t="s">
        <v>6884</v>
      </c>
      <c r="E2472" s="3" t="s">
        <v>6368</v>
      </c>
      <c r="F2472" s="3">
        <v>3</v>
      </c>
      <c r="G2472" s="1" t="s">
        <v>6058</v>
      </c>
      <c r="H2472" s="1" t="s">
        <v>6095</v>
      </c>
    </row>
    <row r="2473" spans="1:8" ht="15.75" customHeight="1" thickBot="1" x14ac:dyDescent="0.3">
      <c r="A2473" s="1" t="s">
        <v>2599</v>
      </c>
      <c r="B2473" s="1" t="s">
        <v>8258</v>
      </c>
      <c r="C2473" s="3">
        <v>0</v>
      </c>
      <c r="D2473" s="3" t="s">
        <v>6304</v>
      </c>
      <c r="E2473" s="3" t="s">
        <v>6351</v>
      </c>
      <c r="F2473" s="3">
        <v>5</v>
      </c>
      <c r="G2473" s="1" t="s">
        <v>6053</v>
      </c>
      <c r="H2473" s="1" t="s">
        <v>6082</v>
      </c>
    </row>
    <row r="2474" spans="1:8" ht="15.75" customHeight="1" thickBot="1" x14ac:dyDescent="0.3">
      <c r="A2474" s="1" t="s">
        <v>2599</v>
      </c>
      <c r="B2474" s="1" t="s">
        <v>7112</v>
      </c>
      <c r="C2474" s="3">
        <v>0.1</v>
      </c>
      <c r="D2474" s="3" t="s">
        <v>8259</v>
      </c>
      <c r="E2474" s="3" t="s">
        <v>6361</v>
      </c>
      <c r="F2474" s="3">
        <v>7</v>
      </c>
      <c r="G2474" s="1" t="s">
        <v>6053</v>
      </c>
      <c r="H2474" s="1" t="s">
        <v>6070</v>
      </c>
    </row>
    <row r="2475" spans="1:8" ht="15.75" customHeight="1" thickBot="1" x14ac:dyDescent="0.3">
      <c r="A2475" s="1" t="s">
        <v>2603</v>
      </c>
      <c r="B2475" s="1" t="s">
        <v>7985</v>
      </c>
      <c r="C2475" s="3">
        <v>0.4</v>
      </c>
      <c r="D2475" s="3" t="s">
        <v>6595</v>
      </c>
      <c r="E2475" s="3" t="s">
        <v>6111</v>
      </c>
      <c r="F2475" s="3">
        <v>7</v>
      </c>
      <c r="G2475" s="1" t="s">
        <v>6053</v>
      </c>
      <c r="H2475" s="1" t="s">
        <v>6070</v>
      </c>
    </row>
    <row r="2476" spans="1:8" ht="15.75" customHeight="1" thickBot="1" x14ac:dyDescent="0.3">
      <c r="A2476" s="1" t="s">
        <v>2602</v>
      </c>
      <c r="B2476" s="1" t="s">
        <v>7852</v>
      </c>
      <c r="C2476" s="3">
        <v>0</v>
      </c>
      <c r="D2476" s="3" t="s">
        <v>8260</v>
      </c>
      <c r="E2476" s="3" t="s">
        <v>8261</v>
      </c>
      <c r="F2476" s="3">
        <v>7</v>
      </c>
      <c r="G2476" s="1" t="s">
        <v>6058</v>
      </c>
      <c r="H2476" s="1" t="s">
        <v>6095</v>
      </c>
    </row>
    <row r="2477" spans="1:8" ht="15.75" customHeight="1" thickBot="1" x14ac:dyDescent="0.3">
      <c r="A2477" s="1" t="s">
        <v>2602</v>
      </c>
      <c r="B2477" s="1" t="s">
        <v>7268</v>
      </c>
      <c r="C2477" s="3">
        <v>0</v>
      </c>
      <c r="D2477" s="3" t="s">
        <v>8262</v>
      </c>
      <c r="E2477" s="3" t="s">
        <v>6274</v>
      </c>
      <c r="F2477" s="3">
        <v>9</v>
      </c>
      <c r="G2477" s="1" t="s">
        <v>6130</v>
      </c>
      <c r="H2477" s="1" t="s">
        <v>6188</v>
      </c>
    </row>
    <row r="2478" spans="1:8" ht="15.75" customHeight="1" thickBot="1" x14ac:dyDescent="0.3">
      <c r="A2478" s="1" t="s">
        <v>2602</v>
      </c>
      <c r="B2478" s="1" t="s">
        <v>6527</v>
      </c>
      <c r="C2478" s="3">
        <v>0</v>
      </c>
      <c r="D2478" s="3" t="s">
        <v>6528</v>
      </c>
      <c r="E2478" s="3" t="s">
        <v>6138</v>
      </c>
      <c r="F2478" s="3">
        <v>3</v>
      </c>
      <c r="G2478" s="1" t="s">
        <v>6130</v>
      </c>
      <c r="H2478" s="1" t="s">
        <v>6188</v>
      </c>
    </row>
    <row r="2479" spans="1:8" ht="15.75" customHeight="1" thickBot="1" x14ac:dyDescent="0.3">
      <c r="A2479" s="1" t="s">
        <v>2608</v>
      </c>
      <c r="B2479" s="1" t="s">
        <v>6846</v>
      </c>
      <c r="C2479" s="3">
        <v>0.5</v>
      </c>
      <c r="D2479" s="3" t="s">
        <v>6098</v>
      </c>
      <c r="E2479" s="3" t="s">
        <v>6691</v>
      </c>
      <c r="F2479" s="3">
        <v>3</v>
      </c>
      <c r="G2479" s="1" t="s">
        <v>6053</v>
      </c>
      <c r="H2479" s="1" t="s">
        <v>6116</v>
      </c>
    </row>
    <row r="2480" spans="1:8" ht="15.75" customHeight="1" thickBot="1" x14ac:dyDescent="0.3">
      <c r="A2480" s="1" t="s">
        <v>2608</v>
      </c>
      <c r="B2480" s="1" t="s">
        <v>8263</v>
      </c>
      <c r="C2480" s="3">
        <v>0.5</v>
      </c>
      <c r="D2480" s="3" t="s">
        <v>6450</v>
      </c>
      <c r="E2480" s="3" t="s">
        <v>6684</v>
      </c>
      <c r="F2480" s="3">
        <v>2</v>
      </c>
      <c r="G2480" s="1" t="s">
        <v>6130</v>
      </c>
      <c r="H2480" s="1" t="s">
        <v>6153</v>
      </c>
    </row>
    <row r="2481" spans="1:8" ht="15.75" customHeight="1" thickBot="1" x14ac:dyDescent="0.3">
      <c r="A2481" s="1" t="s">
        <v>2606</v>
      </c>
      <c r="B2481" s="1" t="s">
        <v>8264</v>
      </c>
      <c r="C2481" s="3">
        <v>0</v>
      </c>
      <c r="D2481" s="3" t="s">
        <v>6351</v>
      </c>
      <c r="E2481" s="3" t="s">
        <v>6223</v>
      </c>
      <c r="F2481" s="3">
        <v>2</v>
      </c>
      <c r="G2481" s="1" t="s">
        <v>6053</v>
      </c>
      <c r="H2481" s="1" t="s">
        <v>6054</v>
      </c>
    </row>
    <row r="2482" spans="1:8" ht="15.75" customHeight="1" thickBot="1" x14ac:dyDescent="0.3">
      <c r="A2482" s="1" t="s">
        <v>2610</v>
      </c>
      <c r="B2482" s="1" t="s">
        <v>8265</v>
      </c>
      <c r="C2482" s="3">
        <v>0.5</v>
      </c>
      <c r="D2482" s="3" t="s">
        <v>6363</v>
      </c>
      <c r="E2482" s="3" t="s">
        <v>6691</v>
      </c>
      <c r="F2482" s="3">
        <v>2</v>
      </c>
      <c r="G2482" s="1" t="s">
        <v>6053</v>
      </c>
      <c r="H2482" s="1" t="s">
        <v>6054</v>
      </c>
    </row>
    <row r="2483" spans="1:8" ht="15.75" customHeight="1" thickBot="1" x14ac:dyDescent="0.3">
      <c r="A2483" s="1" t="s">
        <v>2604</v>
      </c>
      <c r="B2483" s="1" t="s">
        <v>7614</v>
      </c>
      <c r="C2483" s="3">
        <v>0</v>
      </c>
      <c r="D2483" s="3" t="s">
        <v>6161</v>
      </c>
      <c r="E2483" s="3" t="s">
        <v>6166</v>
      </c>
      <c r="F2483" s="3">
        <v>1</v>
      </c>
      <c r="G2483" s="1" t="s">
        <v>6053</v>
      </c>
      <c r="H2483" s="1" t="s">
        <v>6054</v>
      </c>
    </row>
    <row r="2484" spans="1:8" ht="15.75" customHeight="1" thickBot="1" x14ac:dyDescent="0.3">
      <c r="A2484" s="1" t="s">
        <v>2604</v>
      </c>
      <c r="B2484" s="1" t="s">
        <v>8135</v>
      </c>
      <c r="C2484" s="3">
        <v>0</v>
      </c>
      <c r="D2484" s="3" t="s">
        <v>7253</v>
      </c>
      <c r="E2484" s="3" t="s">
        <v>6253</v>
      </c>
      <c r="F2484" s="3">
        <v>1</v>
      </c>
      <c r="G2484" s="1" t="s">
        <v>6130</v>
      </c>
      <c r="H2484" s="1" t="s">
        <v>6153</v>
      </c>
    </row>
    <row r="2485" spans="1:8" ht="15.75" customHeight="1" thickBot="1" x14ac:dyDescent="0.3">
      <c r="A2485" s="1" t="s">
        <v>2609</v>
      </c>
      <c r="B2485" s="1" t="s">
        <v>8001</v>
      </c>
      <c r="C2485" s="3">
        <v>0.5</v>
      </c>
      <c r="D2485" s="3" t="s">
        <v>6673</v>
      </c>
      <c r="E2485" s="3" t="s">
        <v>6799</v>
      </c>
      <c r="F2485" s="3">
        <v>3</v>
      </c>
      <c r="G2485" s="1" t="s">
        <v>6053</v>
      </c>
      <c r="H2485" s="1" t="s">
        <v>6070</v>
      </c>
    </row>
    <row r="2486" spans="1:8" ht="15.75" customHeight="1" thickBot="1" x14ac:dyDescent="0.3">
      <c r="A2486" s="1" t="s">
        <v>2609</v>
      </c>
      <c r="B2486" s="1" t="s">
        <v>8266</v>
      </c>
      <c r="C2486" s="3">
        <v>0.5</v>
      </c>
      <c r="D2486" s="3" t="s">
        <v>7157</v>
      </c>
      <c r="E2486" s="3" t="s">
        <v>6904</v>
      </c>
      <c r="F2486" s="3">
        <v>1</v>
      </c>
      <c r="G2486" s="1" t="s">
        <v>6130</v>
      </c>
      <c r="H2486" s="1" t="s">
        <v>6167</v>
      </c>
    </row>
    <row r="2487" spans="1:8" ht="15.75" customHeight="1" thickBot="1" x14ac:dyDescent="0.3">
      <c r="A2487" s="1" t="s">
        <v>2613</v>
      </c>
      <c r="B2487" s="1" t="s">
        <v>6729</v>
      </c>
      <c r="C2487" s="3">
        <v>0.1</v>
      </c>
      <c r="D2487" s="3" t="s">
        <v>6395</v>
      </c>
      <c r="E2487" s="3" t="s">
        <v>6065</v>
      </c>
      <c r="F2487" s="3">
        <v>3</v>
      </c>
      <c r="G2487" s="1" t="s">
        <v>6058</v>
      </c>
      <c r="H2487" s="1" t="s">
        <v>6218</v>
      </c>
    </row>
    <row r="2488" spans="1:8" ht="15.75" customHeight="1" thickBot="1" x14ac:dyDescent="0.3">
      <c r="A2488" s="1" t="s">
        <v>2613</v>
      </c>
      <c r="B2488" s="1" t="s">
        <v>8267</v>
      </c>
      <c r="C2488" s="3">
        <v>0.45</v>
      </c>
      <c r="D2488" s="3" t="s">
        <v>8268</v>
      </c>
      <c r="E2488" s="3" t="s">
        <v>8269</v>
      </c>
      <c r="F2488" s="3">
        <v>5</v>
      </c>
      <c r="G2488" s="1" t="s">
        <v>6058</v>
      </c>
      <c r="H2488" s="1" t="s">
        <v>6102</v>
      </c>
    </row>
    <row r="2489" spans="1:8" ht="15.75" customHeight="1" thickBot="1" x14ac:dyDescent="0.3">
      <c r="A2489" s="1" t="s">
        <v>2611</v>
      </c>
      <c r="B2489" s="1" t="s">
        <v>8270</v>
      </c>
      <c r="C2489" s="3">
        <v>0</v>
      </c>
      <c r="D2489" s="3" t="s">
        <v>7418</v>
      </c>
      <c r="E2489" s="3" t="s">
        <v>6867</v>
      </c>
      <c r="F2489" s="3">
        <v>6</v>
      </c>
      <c r="G2489" s="1" t="s">
        <v>6053</v>
      </c>
      <c r="H2489" s="1" t="s">
        <v>6157</v>
      </c>
    </row>
    <row r="2490" spans="1:8" ht="15.75" customHeight="1" thickBot="1" x14ac:dyDescent="0.3">
      <c r="A2490" s="1" t="s">
        <v>2613</v>
      </c>
      <c r="B2490" s="1" t="s">
        <v>8271</v>
      </c>
      <c r="C2490" s="3">
        <v>0.1</v>
      </c>
      <c r="D2490" s="3" t="s">
        <v>8272</v>
      </c>
      <c r="E2490" s="3" t="s">
        <v>6864</v>
      </c>
      <c r="F2490" s="3">
        <v>3</v>
      </c>
      <c r="G2490" s="1" t="s">
        <v>6130</v>
      </c>
      <c r="H2490" s="1" t="s">
        <v>6131</v>
      </c>
    </row>
    <row r="2491" spans="1:8" ht="15.75" customHeight="1" thickBot="1" x14ac:dyDescent="0.3">
      <c r="A2491" s="1" t="s">
        <v>2625</v>
      </c>
      <c r="B2491" s="1" t="s">
        <v>8063</v>
      </c>
      <c r="C2491" s="3">
        <v>0.6</v>
      </c>
      <c r="D2491" s="3" t="s">
        <v>6544</v>
      </c>
      <c r="E2491" s="3" t="s">
        <v>8273</v>
      </c>
      <c r="F2491" s="3">
        <v>7</v>
      </c>
      <c r="G2491" s="1" t="s">
        <v>6058</v>
      </c>
      <c r="H2491" s="1" t="s">
        <v>6095</v>
      </c>
    </row>
    <row r="2492" spans="1:8" ht="15.75" customHeight="1" thickBot="1" x14ac:dyDescent="0.3">
      <c r="A2492" s="1" t="s">
        <v>2625</v>
      </c>
      <c r="B2492" s="1" t="s">
        <v>6742</v>
      </c>
      <c r="C2492" s="3">
        <v>0.5</v>
      </c>
      <c r="D2492" s="3" t="s">
        <v>6133</v>
      </c>
      <c r="E2492" s="3" t="s">
        <v>6249</v>
      </c>
      <c r="F2492" s="3">
        <v>4</v>
      </c>
      <c r="G2492" s="1" t="s">
        <v>6053</v>
      </c>
      <c r="H2492" s="1" t="s">
        <v>6116</v>
      </c>
    </row>
    <row r="2493" spans="1:8" ht="15.75" customHeight="1" thickBot="1" x14ac:dyDescent="0.3">
      <c r="A2493" s="1" t="s">
        <v>2625</v>
      </c>
      <c r="B2493" s="1" t="s">
        <v>7027</v>
      </c>
      <c r="C2493" s="3">
        <v>0.5</v>
      </c>
      <c r="D2493" s="3" t="s">
        <v>6463</v>
      </c>
      <c r="E2493" s="3" t="s">
        <v>6298</v>
      </c>
      <c r="F2493" s="3">
        <v>4</v>
      </c>
      <c r="G2493" s="1" t="s">
        <v>6053</v>
      </c>
      <c r="H2493" s="1" t="s">
        <v>6163</v>
      </c>
    </row>
    <row r="2494" spans="1:8" ht="15.75" customHeight="1" thickBot="1" x14ac:dyDescent="0.3">
      <c r="A2494" s="1" t="s">
        <v>2615</v>
      </c>
      <c r="B2494" s="1" t="s">
        <v>8049</v>
      </c>
      <c r="C2494" s="3">
        <v>0.1</v>
      </c>
      <c r="D2494" s="3" t="s">
        <v>8274</v>
      </c>
      <c r="E2494" s="3" t="s">
        <v>6203</v>
      </c>
      <c r="F2494" s="3">
        <v>4</v>
      </c>
      <c r="G2494" s="1" t="s">
        <v>6058</v>
      </c>
      <c r="H2494" s="1" t="s">
        <v>6059</v>
      </c>
    </row>
    <row r="2495" spans="1:8" ht="15.75" customHeight="1" thickBot="1" x14ac:dyDescent="0.3">
      <c r="A2495" s="1" t="s">
        <v>2621</v>
      </c>
      <c r="B2495" s="1" t="s">
        <v>7382</v>
      </c>
      <c r="C2495" s="3">
        <v>0.1</v>
      </c>
      <c r="D2495" s="3" t="s">
        <v>6444</v>
      </c>
      <c r="E2495" s="3" t="s">
        <v>6098</v>
      </c>
      <c r="F2495" s="3">
        <v>6</v>
      </c>
      <c r="G2495" s="1" t="s">
        <v>6058</v>
      </c>
      <c r="H2495" s="1" t="s">
        <v>6095</v>
      </c>
    </row>
    <row r="2496" spans="1:8" ht="15.75" customHeight="1" thickBot="1" x14ac:dyDescent="0.3">
      <c r="A2496" s="1" t="s">
        <v>2615</v>
      </c>
      <c r="B2496" s="1" t="s">
        <v>7399</v>
      </c>
      <c r="C2496" s="3">
        <v>0</v>
      </c>
      <c r="D2496" s="3" t="s">
        <v>6051</v>
      </c>
      <c r="E2496" s="3" t="s">
        <v>6249</v>
      </c>
      <c r="F2496" s="3">
        <v>2</v>
      </c>
      <c r="G2496" s="1" t="s">
        <v>6053</v>
      </c>
      <c r="H2496" s="1" t="s">
        <v>6063</v>
      </c>
    </row>
    <row r="2497" spans="1:8" ht="15.75" customHeight="1" thickBot="1" x14ac:dyDescent="0.3">
      <c r="A2497" s="1" t="s">
        <v>2618</v>
      </c>
      <c r="B2497" s="1" t="s">
        <v>6079</v>
      </c>
      <c r="C2497" s="3">
        <v>0</v>
      </c>
      <c r="D2497" s="3" t="s">
        <v>6149</v>
      </c>
      <c r="E2497" s="3" t="s">
        <v>6223</v>
      </c>
      <c r="F2497" s="3">
        <v>7</v>
      </c>
      <c r="G2497" s="1" t="s">
        <v>6053</v>
      </c>
      <c r="H2497" s="1" t="s">
        <v>6082</v>
      </c>
    </row>
    <row r="2498" spans="1:8" ht="15.75" customHeight="1" thickBot="1" x14ac:dyDescent="0.3">
      <c r="A2498" s="1" t="s">
        <v>2623</v>
      </c>
      <c r="B2498" s="1" t="s">
        <v>8275</v>
      </c>
      <c r="C2498" s="3">
        <v>0</v>
      </c>
      <c r="D2498" s="3" t="s">
        <v>6390</v>
      </c>
      <c r="E2498" s="3" t="s">
        <v>6471</v>
      </c>
      <c r="F2498" s="3">
        <v>3</v>
      </c>
      <c r="G2498" s="1" t="s">
        <v>6053</v>
      </c>
      <c r="H2498" s="1" t="s">
        <v>6163</v>
      </c>
    </row>
    <row r="2499" spans="1:8" ht="15.75" customHeight="1" thickBot="1" x14ac:dyDescent="0.3">
      <c r="A2499" s="1" t="s">
        <v>2620</v>
      </c>
      <c r="B2499" s="1" t="s">
        <v>6964</v>
      </c>
      <c r="C2499" s="3">
        <v>0</v>
      </c>
      <c r="D2499" s="3" t="s">
        <v>6673</v>
      </c>
      <c r="E2499" s="3" t="s">
        <v>6078</v>
      </c>
      <c r="F2499" s="3">
        <v>5</v>
      </c>
      <c r="G2499" s="1" t="s">
        <v>6053</v>
      </c>
      <c r="H2499" s="1" t="s">
        <v>6063</v>
      </c>
    </row>
    <row r="2500" spans="1:8" ht="15.75" customHeight="1" thickBot="1" x14ac:dyDescent="0.3">
      <c r="A2500" s="1" t="s">
        <v>2626</v>
      </c>
      <c r="B2500" s="1" t="s">
        <v>7339</v>
      </c>
      <c r="C2500" s="3">
        <v>0.1</v>
      </c>
      <c r="D2500" s="3" t="s">
        <v>6191</v>
      </c>
      <c r="E2500" s="3" t="s">
        <v>6169</v>
      </c>
      <c r="F2500" s="3">
        <v>7</v>
      </c>
      <c r="G2500" s="1" t="s">
        <v>6053</v>
      </c>
      <c r="H2500" s="1" t="s">
        <v>6063</v>
      </c>
    </row>
    <row r="2501" spans="1:8" ht="15.75" customHeight="1" thickBot="1" x14ac:dyDescent="0.3">
      <c r="A2501" s="1" t="s">
        <v>2626</v>
      </c>
      <c r="B2501" s="1" t="s">
        <v>6847</v>
      </c>
      <c r="C2501" s="3">
        <v>0.1</v>
      </c>
      <c r="D2501" s="3" t="s">
        <v>6466</v>
      </c>
      <c r="E2501" s="3" t="s">
        <v>6583</v>
      </c>
      <c r="F2501" s="3">
        <v>5</v>
      </c>
      <c r="G2501" s="1" t="s">
        <v>6053</v>
      </c>
      <c r="H2501" s="1" t="s">
        <v>6063</v>
      </c>
    </row>
    <row r="2502" spans="1:8" ht="15.75" customHeight="1" thickBot="1" x14ac:dyDescent="0.3">
      <c r="A2502" s="1" t="s">
        <v>2626</v>
      </c>
      <c r="B2502" s="1" t="s">
        <v>7630</v>
      </c>
      <c r="C2502" s="3">
        <v>0.1</v>
      </c>
      <c r="D2502" s="3" t="s">
        <v>6683</v>
      </c>
      <c r="E2502" s="3" t="s">
        <v>6795</v>
      </c>
      <c r="F2502" s="3">
        <v>4</v>
      </c>
      <c r="G2502" s="1" t="s">
        <v>6053</v>
      </c>
      <c r="H2502" s="1" t="s">
        <v>6063</v>
      </c>
    </row>
    <row r="2503" spans="1:8" ht="15.75" customHeight="1" thickBot="1" x14ac:dyDescent="0.3">
      <c r="A2503" s="1" t="s">
        <v>2626</v>
      </c>
      <c r="B2503" s="1" t="s">
        <v>7608</v>
      </c>
      <c r="C2503" s="3">
        <v>0.1</v>
      </c>
      <c r="D2503" s="3" t="s">
        <v>6479</v>
      </c>
      <c r="E2503" s="3" t="s">
        <v>6105</v>
      </c>
      <c r="F2503" s="3">
        <v>9</v>
      </c>
      <c r="G2503" s="1" t="s">
        <v>6053</v>
      </c>
      <c r="H2503" s="1" t="s">
        <v>6082</v>
      </c>
    </row>
    <row r="2504" spans="1:8" ht="15.75" customHeight="1" thickBot="1" x14ac:dyDescent="0.3">
      <c r="A2504" s="1" t="s">
        <v>2626</v>
      </c>
      <c r="B2504" s="1" t="s">
        <v>7631</v>
      </c>
      <c r="C2504" s="3">
        <v>0.1</v>
      </c>
      <c r="D2504" s="3" t="s">
        <v>6074</v>
      </c>
      <c r="E2504" s="3" t="s">
        <v>6583</v>
      </c>
      <c r="F2504" s="3">
        <v>4</v>
      </c>
      <c r="G2504" s="1" t="s">
        <v>6053</v>
      </c>
      <c r="H2504" s="1" t="s">
        <v>6070</v>
      </c>
    </row>
    <row r="2505" spans="1:8" ht="15.75" customHeight="1" thickBot="1" x14ac:dyDescent="0.3">
      <c r="A2505" s="1" t="s">
        <v>2626</v>
      </c>
      <c r="B2505" s="1" t="s">
        <v>8276</v>
      </c>
      <c r="C2505" s="3">
        <v>0.1</v>
      </c>
      <c r="D2505" s="3" t="s">
        <v>6336</v>
      </c>
      <c r="E2505" s="3" t="s">
        <v>6222</v>
      </c>
      <c r="F2505" s="3">
        <v>3</v>
      </c>
      <c r="G2505" s="1" t="s">
        <v>6053</v>
      </c>
      <c r="H2505" s="1" t="s">
        <v>6163</v>
      </c>
    </row>
    <row r="2506" spans="1:8" ht="15.75" customHeight="1" thickBot="1" x14ac:dyDescent="0.3">
      <c r="A2506" s="1" t="s">
        <v>2626</v>
      </c>
      <c r="B2506" s="1" t="s">
        <v>8277</v>
      </c>
      <c r="C2506" s="3">
        <v>0.1</v>
      </c>
      <c r="D2506" s="3" t="s">
        <v>8186</v>
      </c>
      <c r="E2506" s="3" t="s">
        <v>6223</v>
      </c>
      <c r="F2506" s="3">
        <v>1</v>
      </c>
      <c r="G2506" s="1" t="s">
        <v>6130</v>
      </c>
      <c r="H2506" s="1" t="s">
        <v>6188</v>
      </c>
    </row>
    <row r="2507" spans="1:8" ht="15.75" customHeight="1" thickBot="1" x14ac:dyDescent="0.3">
      <c r="A2507" s="1" t="s">
        <v>2633</v>
      </c>
      <c r="B2507" s="1" t="s">
        <v>6671</v>
      </c>
      <c r="C2507" s="3">
        <v>0</v>
      </c>
      <c r="D2507" s="3" t="s">
        <v>6266</v>
      </c>
      <c r="E2507" s="3" t="s">
        <v>6360</v>
      </c>
      <c r="F2507" s="3">
        <v>2</v>
      </c>
      <c r="G2507" s="1" t="s">
        <v>6058</v>
      </c>
      <c r="H2507" s="1" t="s">
        <v>6218</v>
      </c>
    </row>
    <row r="2508" spans="1:8" ht="15.75" customHeight="1" thickBot="1" x14ac:dyDescent="0.3">
      <c r="A2508" s="1" t="s">
        <v>2629</v>
      </c>
      <c r="B2508" s="1" t="s">
        <v>8278</v>
      </c>
      <c r="C2508" s="3">
        <v>0</v>
      </c>
      <c r="D2508" s="3" t="s">
        <v>7245</v>
      </c>
      <c r="E2508" s="3" t="s">
        <v>6363</v>
      </c>
      <c r="F2508" s="3">
        <v>7</v>
      </c>
      <c r="G2508" s="1" t="s">
        <v>6053</v>
      </c>
      <c r="H2508" s="1" t="s">
        <v>6116</v>
      </c>
    </row>
    <row r="2509" spans="1:8" ht="15.75" customHeight="1" thickBot="1" x14ac:dyDescent="0.3">
      <c r="A2509" s="1" t="s">
        <v>2631</v>
      </c>
      <c r="B2509" s="1" t="s">
        <v>6892</v>
      </c>
      <c r="C2509" s="3">
        <v>0</v>
      </c>
      <c r="D2509" s="3" t="s">
        <v>6398</v>
      </c>
      <c r="E2509" s="3" t="s">
        <v>6360</v>
      </c>
      <c r="F2509" s="3">
        <v>5</v>
      </c>
      <c r="G2509" s="1" t="s">
        <v>6053</v>
      </c>
      <c r="H2509" s="1" t="s">
        <v>6116</v>
      </c>
    </row>
    <row r="2510" spans="1:8" ht="15.75" customHeight="1" thickBot="1" x14ac:dyDescent="0.3">
      <c r="A2510" s="1" t="s">
        <v>2631</v>
      </c>
      <c r="B2510" s="1" t="s">
        <v>6985</v>
      </c>
      <c r="C2510" s="3">
        <v>0</v>
      </c>
      <c r="D2510" s="3" t="s">
        <v>6542</v>
      </c>
      <c r="E2510" s="3" t="s">
        <v>6078</v>
      </c>
      <c r="F2510" s="3">
        <v>3</v>
      </c>
      <c r="G2510" s="1" t="s">
        <v>6053</v>
      </c>
      <c r="H2510" s="1" t="s">
        <v>6163</v>
      </c>
    </row>
    <row r="2511" spans="1:8" ht="15.75" customHeight="1" thickBot="1" x14ac:dyDescent="0.3">
      <c r="A2511" s="1" t="s">
        <v>2627</v>
      </c>
      <c r="B2511" s="1" t="s">
        <v>8279</v>
      </c>
      <c r="C2511" s="3">
        <v>0</v>
      </c>
      <c r="D2511" s="3" t="s">
        <v>7585</v>
      </c>
      <c r="E2511" s="3" t="s">
        <v>6209</v>
      </c>
      <c r="F2511" s="3">
        <v>3</v>
      </c>
      <c r="G2511" s="1" t="s">
        <v>6058</v>
      </c>
      <c r="H2511" s="1" t="s">
        <v>6059</v>
      </c>
    </row>
    <row r="2512" spans="1:8" ht="15.75" customHeight="1" thickBot="1" x14ac:dyDescent="0.3">
      <c r="A2512" s="1" t="s">
        <v>2635</v>
      </c>
      <c r="B2512" s="1" t="s">
        <v>6369</v>
      </c>
      <c r="C2512" s="3">
        <v>0.5</v>
      </c>
      <c r="D2512" s="3" t="s">
        <v>6068</v>
      </c>
      <c r="E2512" s="3" t="s">
        <v>6364</v>
      </c>
      <c r="F2512" s="3">
        <v>3</v>
      </c>
      <c r="G2512" s="1" t="s">
        <v>6053</v>
      </c>
      <c r="H2512" s="1" t="s">
        <v>6116</v>
      </c>
    </row>
    <row r="2513" spans="1:8" ht="15.75" customHeight="1" thickBot="1" x14ac:dyDescent="0.3">
      <c r="A2513" s="1" t="s">
        <v>2635</v>
      </c>
      <c r="B2513" s="1" t="s">
        <v>6722</v>
      </c>
      <c r="C2513" s="3">
        <v>0.5</v>
      </c>
      <c r="D2513" s="3" t="s">
        <v>6108</v>
      </c>
      <c r="E2513" s="3" t="s">
        <v>6691</v>
      </c>
      <c r="F2513" s="3">
        <v>2</v>
      </c>
      <c r="G2513" s="1" t="s">
        <v>6053</v>
      </c>
      <c r="H2513" s="1" t="s">
        <v>6054</v>
      </c>
    </row>
    <row r="2514" spans="1:8" ht="15.75" customHeight="1" thickBot="1" x14ac:dyDescent="0.3">
      <c r="A2514" s="1" t="s">
        <v>2636</v>
      </c>
      <c r="B2514" s="1" t="s">
        <v>6215</v>
      </c>
      <c r="C2514" s="3">
        <v>0.5</v>
      </c>
      <c r="D2514" s="3" t="s">
        <v>6262</v>
      </c>
      <c r="E2514" s="3" t="s">
        <v>7401</v>
      </c>
      <c r="F2514" s="3">
        <v>7</v>
      </c>
      <c r="G2514" s="1" t="s">
        <v>6053</v>
      </c>
      <c r="H2514" s="1" t="s">
        <v>6063</v>
      </c>
    </row>
    <row r="2515" spans="1:8" ht="15.75" customHeight="1" thickBot="1" x14ac:dyDescent="0.3">
      <c r="A2515" s="1" t="s">
        <v>2636</v>
      </c>
      <c r="B2515" s="1" t="s">
        <v>8280</v>
      </c>
      <c r="C2515" s="3">
        <v>0.5</v>
      </c>
      <c r="D2515" s="3" t="s">
        <v>6368</v>
      </c>
      <c r="E2515" s="3" t="s">
        <v>6139</v>
      </c>
      <c r="F2515" s="3">
        <v>7</v>
      </c>
      <c r="G2515" s="1" t="s">
        <v>6053</v>
      </c>
      <c r="H2515" s="1" t="s">
        <v>6054</v>
      </c>
    </row>
    <row r="2516" spans="1:8" ht="15.75" customHeight="1" thickBot="1" x14ac:dyDescent="0.3">
      <c r="A2516" s="1" t="s">
        <v>2636</v>
      </c>
      <c r="B2516" s="1" t="s">
        <v>7718</v>
      </c>
      <c r="C2516" s="3">
        <v>0.5</v>
      </c>
      <c r="D2516" s="3" t="s">
        <v>6184</v>
      </c>
      <c r="E2516" s="3" t="s">
        <v>7401</v>
      </c>
      <c r="F2516" s="3">
        <v>2</v>
      </c>
      <c r="G2516" s="1" t="s">
        <v>6053</v>
      </c>
      <c r="H2516" s="1" t="s">
        <v>6070</v>
      </c>
    </row>
    <row r="2517" spans="1:8" ht="15.75" customHeight="1" thickBot="1" x14ac:dyDescent="0.3">
      <c r="A2517" s="1" t="s">
        <v>2636</v>
      </c>
      <c r="B2517" s="1" t="s">
        <v>6162</v>
      </c>
      <c r="C2517" s="3">
        <v>0.5</v>
      </c>
      <c r="D2517" s="3" t="s">
        <v>6673</v>
      </c>
      <c r="E2517" s="3" t="s">
        <v>6908</v>
      </c>
      <c r="F2517" s="3">
        <v>6</v>
      </c>
      <c r="G2517" s="1" t="s">
        <v>6053</v>
      </c>
      <c r="H2517" s="1" t="s">
        <v>6163</v>
      </c>
    </row>
    <row r="2518" spans="1:8" ht="15.75" customHeight="1" thickBot="1" x14ac:dyDescent="0.3">
      <c r="A2518" s="1" t="s">
        <v>2637</v>
      </c>
      <c r="B2518" s="1" t="s">
        <v>6718</v>
      </c>
      <c r="C2518" s="3">
        <v>0.5</v>
      </c>
      <c r="D2518" s="3" t="s">
        <v>7300</v>
      </c>
      <c r="E2518" s="3" t="s">
        <v>6937</v>
      </c>
      <c r="F2518" s="3">
        <v>4</v>
      </c>
      <c r="G2518" s="1" t="s">
        <v>6053</v>
      </c>
      <c r="H2518" s="1" t="s">
        <v>6157</v>
      </c>
    </row>
    <row r="2519" spans="1:8" ht="15.75" customHeight="1" thickBot="1" x14ac:dyDescent="0.3">
      <c r="A2519" s="1" t="s">
        <v>2627</v>
      </c>
      <c r="B2519" s="1" t="s">
        <v>7795</v>
      </c>
      <c r="C2519" s="3">
        <v>0</v>
      </c>
      <c r="D2519" s="3" t="s">
        <v>6065</v>
      </c>
      <c r="E2519" s="3" t="s">
        <v>6111</v>
      </c>
      <c r="F2519" s="3">
        <v>4</v>
      </c>
      <c r="G2519" s="1" t="s">
        <v>6053</v>
      </c>
      <c r="H2519" s="1" t="s">
        <v>6116</v>
      </c>
    </row>
    <row r="2520" spans="1:8" ht="15.75" customHeight="1" thickBot="1" x14ac:dyDescent="0.3">
      <c r="A2520" s="1" t="s">
        <v>2627</v>
      </c>
      <c r="B2520" s="1" t="s">
        <v>6113</v>
      </c>
      <c r="C2520" s="3">
        <v>0</v>
      </c>
      <c r="D2520" s="3" t="s">
        <v>6396</v>
      </c>
      <c r="E2520" s="3" t="s">
        <v>6166</v>
      </c>
      <c r="F2520" s="3">
        <v>5</v>
      </c>
      <c r="G2520" s="1" t="s">
        <v>6053</v>
      </c>
      <c r="H2520" s="1" t="s">
        <v>6116</v>
      </c>
    </row>
    <row r="2521" spans="1:8" ht="15.75" customHeight="1" thickBot="1" x14ac:dyDescent="0.3">
      <c r="A2521" s="1" t="s">
        <v>2636</v>
      </c>
      <c r="B2521" s="1" t="s">
        <v>6150</v>
      </c>
      <c r="C2521" s="3">
        <v>0.5</v>
      </c>
      <c r="D2521" s="3" t="s">
        <v>8038</v>
      </c>
      <c r="E2521" s="3" t="s">
        <v>7224</v>
      </c>
      <c r="F2521" s="3">
        <v>5</v>
      </c>
      <c r="G2521" s="1" t="s">
        <v>6130</v>
      </c>
      <c r="H2521" s="1" t="s">
        <v>6153</v>
      </c>
    </row>
    <row r="2522" spans="1:8" ht="15.75" customHeight="1" thickBot="1" x14ac:dyDescent="0.3">
      <c r="A2522" s="1" t="s">
        <v>2628</v>
      </c>
      <c r="B2522" s="1" t="s">
        <v>6189</v>
      </c>
      <c r="C2522" s="3">
        <v>0.1</v>
      </c>
      <c r="D2522" s="3" t="s">
        <v>8281</v>
      </c>
      <c r="E2522" s="3" t="s">
        <v>7145</v>
      </c>
      <c r="F2522" s="3">
        <v>5</v>
      </c>
      <c r="G2522" s="1" t="s">
        <v>6058</v>
      </c>
      <c r="H2522" s="1" t="s">
        <v>6059</v>
      </c>
    </row>
    <row r="2523" spans="1:8" ht="15.75" customHeight="1" thickBot="1" x14ac:dyDescent="0.3">
      <c r="A2523" s="1" t="s">
        <v>2628</v>
      </c>
      <c r="B2523" s="1" t="s">
        <v>8282</v>
      </c>
      <c r="C2523" s="3">
        <v>0.1</v>
      </c>
      <c r="D2523" s="3" t="s">
        <v>7784</v>
      </c>
      <c r="E2523" s="3" t="s">
        <v>6152</v>
      </c>
      <c r="F2523" s="3">
        <v>3</v>
      </c>
      <c r="G2523" s="1" t="s">
        <v>6058</v>
      </c>
      <c r="H2523" s="1" t="s">
        <v>6059</v>
      </c>
    </row>
    <row r="2524" spans="1:8" ht="15.75" customHeight="1" thickBot="1" x14ac:dyDescent="0.3">
      <c r="A2524" s="1" t="s">
        <v>2628</v>
      </c>
      <c r="B2524" s="1" t="s">
        <v>8283</v>
      </c>
      <c r="C2524" s="3">
        <v>0.1</v>
      </c>
      <c r="D2524" s="3" t="s">
        <v>6936</v>
      </c>
      <c r="E2524" s="3" t="s">
        <v>6072</v>
      </c>
      <c r="F2524" s="3">
        <v>3</v>
      </c>
      <c r="G2524" s="1" t="s">
        <v>6058</v>
      </c>
      <c r="H2524" s="1" t="s">
        <v>6059</v>
      </c>
    </row>
    <row r="2525" spans="1:8" ht="15.75" customHeight="1" thickBot="1" x14ac:dyDescent="0.3">
      <c r="A2525" s="1" t="s">
        <v>2628</v>
      </c>
      <c r="B2525" s="1" t="s">
        <v>8284</v>
      </c>
      <c r="C2525" s="3">
        <v>0.1</v>
      </c>
      <c r="D2525" s="3" t="s">
        <v>8285</v>
      </c>
      <c r="E2525" s="3" t="s">
        <v>8286</v>
      </c>
      <c r="F2525" s="3">
        <v>3</v>
      </c>
      <c r="G2525" s="1" t="s">
        <v>6053</v>
      </c>
      <c r="H2525" s="1" t="s">
        <v>6157</v>
      </c>
    </row>
    <row r="2526" spans="1:8" ht="15.75" customHeight="1" thickBot="1" x14ac:dyDescent="0.3">
      <c r="A2526" s="1" t="s">
        <v>2628</v>
      </c>
      <c r="B2526" s="1" t="s">
        <v>6654</v>
      </c>
      <c r="C2526" s="3">
        <v>0</v>
      </c>
      <c r="D2526" s="3" t="s">
        <v>6484</v>
      </c>
      <c r="E2526" s="3" t="s">
        <v>6080</v>
      </c>
      <c r="F2526" s="3">
        <v>2</v>
      </c>
      <c r="G2526" s="1" t="s">
        <v>6053</v>
      </c>
      <c r="H2526" s="1" t="s">
        <v>6063</v>
      </c>
    </row>
    <row r="2527" spans="1:8" ht="15.75" customHeight="1" thickBot="1" x14ac:dyDescent="0.3">
      <c r="A2527" s="1" t="s">
        <v>2628</v>
      </c>
      <c r="B2527" s="1" t="s">
        <v>8086</v>
      </c>
      <c r="C2527" s="3">
        <v>0</v>
      </c>
      <c r="D2527" s="3" t="s">
        <v>6484</v>
      </c>
      <c r="E2527" s="3" t="s">
        <v>6105</v>
      </c>
      <c r="F2527" s="3">
        <v>2</v>
      </c>
      <c r="G2527" s="1" t="s">
        <v>6053</v>
      </c>
      <c r="H2527" s="1" t="s">
        <v>6182</v>
      </c>
    </row>
    <row r="2528" spans="1:8" ht="15.75" customHeight="1" thickBot="1" x14ac:dyDescent="0.3">
      <c r="A2528" s="1" t="s">
        <v>2628</v>
      </c>
      <c r="B2528" s="1" t="s">
        <v>8287</v>
      </c>
      <c r="C2528" s="3">
        <v>0</v>
      </c>
      <c r="D2528" s="3" t="s">
        <v>6782</v>
      </c>
      <c r="E2528" s="3" t="s">
        <v>6559</v>
      </c>
      <c r="F2528" s="3">
        <v>2</v>
      </c>
      <c r="G2528" s="1" t="s">
        <v>6130</v>
      </c>
      <c r="H2528" s="1" t="s">
        <v>6188</v>
      </c>
    </row>
    <row r="2529" spans="1:8" ht="15.75" customHeight="1" thickBot="1" x14ac:dyDescent="0.3">
      <c r="A2529" s="1" t="s">
        <v>2628</v>
      </c>
      <c r="B2529" s="1" t="s">
        <v>6481</v>
      </c>
      <c r="C2529" s="3">
        <v>0</v>
      </c>
      <c r="D2529" s="3" t="s">
        <v>8288</v>
      </c>
      <c r="E2529" s="3" t="s">
        <v>6542</v>
      </c>
      <c r="F2529" s="3">
        <v>6</v>
      </c>
      <c r="G2529" s="1" t="s">
        <v>6130</v>
      </c>
      <c r="H2529" s="1" t="s">
        <v>6153</v>
      </c>
    </row>
    <row r="2530" spans="1:8" ht="15.75" customHeight="1" thickBot="1" x14ac:dyDescent="0.3">
      <c r="A2530" s="1" t="s">
        <v>2628</v>
      </c>
      <c r="B2530" s="1" t="s">
        <v>6505</v>
      </c>
      <c r="C2530" s="3">
        <v>0</v>
      </c>
      <c r="D2530" s="3" t="s">
        <v>8289</v>
      </c>
      <c r="E2530" s="3" t="s">
        <v>7262</v>
      </c>
      <c r="F2530" s="3">
        <v>3</v>
      </c>
      <c r="G2530" s="1" t="s">
        <v>6130</v>
      </c>
      <c r="H2530" s="1" t="s">
        <v>6153</v>
      </c>
    </row>
    <row r="2531" spans="1:8" ht="15.75" customHeight="1" thickBot="1" x14ac:dyDescent="0.3">
      <c r="A2531" s="1" t="s">
        <v>2639</v>
      </c>
      <c r="B2531" s="1" t="s">
        <v>7765</v>
      </c>
      <c r="C2531" s="3">
        <v>0</v>
      </c>
      <c r="D2531" s="3" t="s">
        <v>6496</v>
      </c>
      <c r="E2531" s="3" t="s">
        <v>6213</v>
      </c>
      <c r="F2531" s="3">
        <v>2</v>
      </c>
      <c r="G2531" s="1" t="s">
        <v>6053</v>
      </c>
      <c r="H2531" s="1" t="s">
        <v>6063</v>
      </c>
    </row>
    <row r="2532" spans="1:8" ht="15.75" customHeight="1" thickBot="1" x14ac:dyDescent="0.3">
      <c r="A2532" s="1" t="s">
        <v>2638</v>
      </c>
      <c r="B2532" s="1" t="s">
        <v>8020</v>
      </c>
      <c r="C2532" s="3">
        <v>0</v>
      </c>
      <c r="D2532" s="3" t="s">
        <v>6166</v>
      </c>
      <c r="E2532" s="3" t="s">
        <v>6275</v>
      </c>
      <c r="F2532" s="3">
        <v>1</v>
      </c>
      <c r="G2532" s="1" t="s">
        <v>6053</v>
      </c>
      <c r="H2532" s="1" t="s">
        <v>6063</v>
      </c>
    </row>
    <row r="2533" spans="1:8" ht="15.75" customHeight="1" thickBot="1" x14ac:dyDescent="0.3">
      <c r="A2533" s="1" t="s">
        <v>2639</v>
      </c>
      <c r="B2533" s="1" t="s">
        <v>7629</v>
      </c>
      <c r="C2533" s="3">
        <v>0</v>
      </c>
      <c r="D2533" s="3" t="s">
        <v>6065</v>
      </c>
      <c r="E2533" s="3" t="s">
        <v>6180</v>
      </c>
      <c r="F2533" s="3">
        <v>4</v>
      </c>
      <c r="G2533" s="1" t="s">
        <v>6053</v>
      </c>
      <c r="H2533" s="1" t="s">
        <v>6116</v>
      </c>
    </row>
    <row r="2534" spans="1:8" ht="15.75" customHeight="1" thickBot="1" x14ac:dyDescent="0.3">
      <c r="A2534" s="1" t="s">
        <v>2639</v>
      </c>
      <c r="B2534" s="1" t="s">
        <v>6455</v>
      </c>
      <c r="C2534" s="3">
        <v>0.1</v>
      </c>
      <c r="D2534" s="3" t="s">
        <v>6294</v>
      </c>
      <c r="E2534" s="3" t="s">
        <v>6209</v>
      </c>
      <c r="F2534" s="3">
        <v>6</v>
      </c>
      <c r="G2534" s="1" t="s">
        <v>6053</v>
      </c>
      <c r="H2534" s="1" t="s">
        <v>6070</v>
      </c>
    </row>
    <row r="2535" spans="1:8" ht="15.75" customHeight="1" thickBot="1" x14ac:dyDescent="0.3">
      <c r="A2535" s="1" t="s">
        <v>2639</v>
      </c>
      <c r="B2535" s="1" t="s">
        <v>6359</v>
      </c>
      <c r="C2535" s="3">
        <v>0.1</v>
      </c>
      <c r="D2535" s="3" t="s">
        <v>6838</v>
      </c>
      <c r="E2535" s="3" t="s">
        <v>6214</v>
      </c>
      <c r="F2535" s="3">
        <v>3</v>
      </c>
      <c r="G2535" s="1" t="s">
        <v>6053</v>
      </c>
      <c r="H2535" s="1" t="s">
        <v>6070</v>
      </c>
    </row>
    <row r="2536" spans="1:8" ht="15.75" customHeight="1" thickBot="1" x14ac:dyDescent="0.3">
      <c r="A2536" s="1" t="s">
        <v>2639</v>
      </c>
      <c r="B2536" s="1" t="s">
        <v>6162</v>
      </c>
      <c r="C2536" s="3">
        <v>0</v>
      </c>
      <c r="D2536" s="3" t="s">
        <v>6637</v>
      </c>
      <c r="E2536" s="3" t="s">
        <v>6133</v>
      </c>
      <c r="F2536" s="3">
        <v>8</v>
      </c>
      <c r="G2536" s="1" t="s">
        <v>6053</v>
      </c>
      <c r="H2536" s="1" t="s">
        <v>6163</v>
      </c>
    </row>
    <row r="2537" spans="1:8" ht="15.75" customHeight="1" thickBot="1" x14ac:dyDescent="0.3">
      <c r="A2537" s="1" t="s">
        <v>2641</v>
      </c>
      <c r="B2537" s="1" t="s">
        <v>6525</v>
      </c>
      <c r="C2537" s="3">
        <v>0</v>
      </c>
      <c r="D2537" s="3" t="s">
        <v>6126</v>
      </c>
      <c r="E2537" s="3" t="s">
        <v>6223</v>
      </c>
      <c r="F2537" s="3">
        <v>1</v>
      </c>
      <c r="G2537" s="1" t="s">
        <v>6053</v>
      </c>
      <c r="H2537" s="1" t="s">
        <v>6116</v>
      </c>
    </row>
    <row r="2538" spans="1:8" ht="15.75" customHeight="1" thickBot="1" x14ac:dyDescent="0.3">
      <c r="A2538" s="1" t="s">
        <v>2642</v>
      </c>
      <c r="B2538" s="1" t="s">
        <v>6215</v>
      </c>
      <c r="C2538" s="3">
        <v>0.5</v>
      </c>
      <c r="D2538" s="3" t="s">
        <v>6509</v>
      </c>
      <c r="E2538" s="3" t="s">
        <v>6691</v>
      </c>
      <c r="F2538" s="3">
        <v>4</v>
      </c>
      <c r="G2538" s="1" t="s">
        <v>6053</v>
      </c>
      <c r="H2538" s="1" t="s">
        <v>6063</v>
      </c>
    </row>
    <row r="2539" spans="1:8" ht="15.75" customHeight="1" thickBot="1" x14ac:dyDescent="0.3">
      <c r="A2539" s="1" t="s">
        <v>2640</v>
      </c>
      <c r="B2539" s="1" t="s">
        <v>8290</v>
      </c>
      <c r="C2539" s="3">
        <v>0</v>
      </c>
      <c r="D2539" s="3" t="s">
        <v>6484</v>
      </c>
      <c r="E2539" s="3" t="s">
        <v>6193</v>
      </c>
      <c r="F2539" s="3">
        <v>4</v>
      </c>
      <c r="G2539" s="1" t="s">
        <v>6053</v>
      </c>
      <c r="H2539" s="1" t="s">
        <v>6163</v>
      </c>
    </row>
    <row r="2540" spans="1:8" ht="15.75" customHeight="1" thickBot="1" x14ac:dyDescent="0.3">
      <c r="A2540" s="1" t="s">
        <v>2644</v>
      </c>
      <c r="B2540" s="1" t="s">
        <v>6640</v>
      </c>
      <c r="C2540" s="3">
        <v>0</v>
      </c>
      <c r="D2540" s="3" t="s">
        <v>6408</v>
      </c>
      <c r="E2540" s="3" t="s">
        <v>6065</v>
      </c>
      <c r="F2540" s="3">
        <v>2</v>
      </c>
      <c r="G2540" s="1" t="s">
        <v>6053</v>
      </c>
      <c r="H2540" s="1" t="s">
        <v>6063</v>
      </c>
    </row>
    <row r="2541" spans="1:8" ht="15.75" customHeight="1" thickBot="1" x14ac:dyDescent="0.3">
      <c r="A2541" s="1" t="s">
        <v>2644</v>
      </c>
      <c r="B2541" s="1" t="s">
        <v>8291</v>
      </c>
      <c r="C2541" s="3">
        <v>0.15</v>
      </c>
      <c r="D2541" s="3" t="s">
        <v>6580</v>
      </c>
      <c r="E2541" s="3" t="s">
        <v>6360</v>
      </c>
      <c r="F2541" s="3">
        <v>9</v>
      </c>
      <c r="G2541" s="1" t="s">
        <v>6130</v>
      </c>
      <c r="H2541" s="1" t="s">
        <v>6153</v>
      </c>
    </row>
    <row r="2542" spans="1:8" ht="15.75" customHeight="1" thickBot="1" x14ac:dyDescent="0.3">
      <c r="A2542" s="1" t="s">
        <v>2646</v>
      </c>
      <c r="B2542" s="1" t="s">
        <v>6899</v>
      </c>
      <c r="C2542" s="3">
        <v>0</v>
      </c>
      <c r="D2542" s="3" t="s">
        <v>8042</v>
      </c>
      <c r="E2542" s="3" t="s">
        <v>7085</v>
      </c>
      <c r="F2542" s="3">
        <v>2</v>
      </c>
      <c r="G2542" s="1" t="s">
        <v>6130</v>
      </c>
      <c r="H2542" s="1" t="s">
        <v>6188</v>
      </c>
    </row>
    <row r="2543" spans="1:8" ht="15.75" customHeight="1" thickBot="1" x14ac:dyDescent="0.3">
      <c r="A2543" s="1" t="s">
        <v>2653</v>
      </c>
      <c r="B2543" s="1" t="s">
        <v>6716</v>
      </c>
      <c r="C2543" s="3">
        <v>0.1</v>
      </c>
      <c r="D2543" s="3" t="s">
        <v>6401</v>
      </c>
      <c r="E2543" s="3" t="s">
        <v>6771</v>
      </c>
      <c r="F2543" s="3">
        <v>5</v>
      </c>
      <c r="G2543" s="1" t="s">
        <v>6130</v>
      </c>
      <c r="H2543" s="1" t="s">
        <v>6153</v>
      </c>
    </row>
    <row r="2544" spans="1:8" ht="15.75" customHeight="1" thickBot="1" x14ac:dyDescent="0.3">
      <c r="A2544" s="1" t="s">
        <v>2649</v>
      </c>
      <c r="B2544" s="1" t="s">
        <v>6839</v>
      </c>
      <c r="C2544" s="3">
        <v>0</v>
      </c>
      <c r="D2544" s="3" t="s">
        <v>6623</v>
      </c>
      <c r="E2544" s="3" t="s">
        <v>6330</v>
      </c>
      <c r="F2544" s="3">
        <v>11</v>
      </c>
      <c r="G2544" s="1" t="s">
        <v>6130</v>
      </c>
      <c r="H2544" s="1" t="s">
        <v>6153</v>
      </c>
    </row>
    <row r="2545" spans="1:8" ht="15.75" customHeight="1" thickBot="1" x14ac:dyDescent="0.3">
      <c r="A2545" s="1" t="s">
        <v>2657</v>
      </c>
      <c r="B2545" s="1" t="s">
        <v>7280</v>
      </c>
      <c r="C2545" s="3">
        <v>0.1</v>
      </c>
      <c r="D2545" s="3" t="s">
        <v>8292</v>
      </c>
      <c r="E2545" s="3" t="s">
        <v>6707</v>
      </c>
      <c r="F2545" s="3">
        <v>11</v>
      </c>
      <c r="G2545" s="1" t="s">
        <v>6053</v>
      </c>
      <c r="H2545" s="1" t="s">
        <v>6070</v>
      </c>
    </row>
    <row r="2546" spans="1:8" ht="15.75" customHeight="1" thickBot="1" x14ac:dyDescent="0.3">
      <c r="A2546" s="1" t="s">
        <v>2656</v>
      </c>
      <c r="B2546" s="1" t="s">
        <v>8102</v>
      </c>
      <c r="C2546" s="3">
        <v>0.1</v>
      </c>
      <c r="D2546" s="3" t="s">
        <v>6890</v>
      </c>
      <c r="E2546" s="3" t="s">
        <v>6230</v>
      </c>
      <c r="F2546" s="3">
        <v>5</v>
      </c>
      <c r="G2546" s="1" t="s">
        <v>6058</v>
      </c>
      <c r="H2546" s="1" t="s">
        <v>6095</v>
      </c>
    </row>
    <row r="2547" spans="1:8" ht="15.75" customHeight="1" thickBot="1" x14ac:dyDescent="0.3">
      <c r="A2547" s="1" t="s">
        <v>2650</v>
      </c>
      <c r="B2547" s="1" t="s">
        <v>8293</v>
      </c>
      <c r="C2547" s="3">
        <v>0</v>
      </c>
      <c r="D2547" s="3" t="s">
        <v>6461</v>
      </c>
      <c r="E2547" s="3" t="s">
        <v>6471</v>
      </c>
      <c r="F2547" s="3">
        <v>3</v>
      </c>
      <c r="G2547" s="1" t="s">
        <v>6053</v>
      </c>
      <c r="H2547" s="1" t="s">
        <v>6082</v>
      </c>
    </row>
    <row r="2548" spans="1:8" ht="15.75" customHeight="1" thickBot="1" x14ac:dyDescent="0.3">
      <c r="A2548" s="1" t="s">
        <v>2658</v>
      </c>
      <c r="B2548" s="1" t="s">
        <v>8294</v>
      </c>
      <c r="C2548" s="3">
        <v>0.5</v>
      </c>
      <c r="D2548" s="3" t="s">
        <v>6245</v>
      </c>
      <c r="E2548" s="3" t="s">
        <v>6770</v>
      </c>
      <c r="F2548" s="3">
        <v>2</v>
      </c>
      <c r="G2548" s="1" t="s">
        <v>6053</v>
      </c>
      <c r="H2548" s="1" t="s">
        <v>6157</v>
      </c>
    </row>
    <row r="2549" spans="1:8" ht="15.75" customHeight="1" thickBot="1" x14ac:dyDescent="0.3">
      <c r="A2549" s="1" t="s">
        <v>2658</v>
      </c>
      <c r="B2549" s="1" t="s">
        <v>6478</v>
      </c>
      <c r="C2549" s="3">
        <v>0.5</v>
      </c>
      <c r="D2549" s="3" t="s">
        <v>6253</v>
      </c>
      <c r="E2549" s="3" t="s">
        <v>6249</v>
      </c>
      <c r="F2549" s="3">
        <v>3</v>
      </c>
      <c r="G2549" s="1" t="s">
        <v>6053</v>
      </c>
      <c r="H2549" s="1" t="s">
        <v>6116</v>
      </c>
    </row>
    <row r="2550" spans="1:8" ht="15.75" customHeight="1" thickBot="1" x14ac:dyDescent="0.3">
      <c r="A2550" s="1" t="s">
        <v>2654</v>
      </c>
      <c r="B2550" s="1" t="s">
        <v>6847</v>
      </c>
      <c r="C2550" s="3">
        <v>0</v>
      </c>
      <c r="D2550" s="3" t="s">
        <v>6229</v>
      </c>
      <c r="E2550" s="3" t="s">
        <v>6214</v>
      </c>
      <c r="F2550" s="3">
        <v>3</v>
      </c>
      <c r="G2550" s="1" t="s">
        <v>6053</v>
      </c>
      <c r="H2550" s="1" t="s">
        <v>6063</v>
      </c>
    </row>
    <row r="2551" spans="1:8" ht="15.75" customHeight="1" thickBot="1" x14ac:dyDescent="0.3">
      <c r="A2551" s="1" t="s">
        <v>2654</v>
      </c>
      <c r="B2551" s="1" t="s">
        <v>8250</v>
      </c>
      <c r="C2551" s="3">
        <v>0</v>
      </c>
      <c r="D2551" s="3" t="s">
        <v>6094</v>
      </c>
      <c r="E2551" s="3" t="s">
        <v>6223</v>
      </c>
      <c r="F2551" s="3">
        <v>2</v>
      </c>
      <c r="G2551" s="1" t="s">
        <v>6053</v>
      </c>
      <c r="H2551" s="1" t="s">
        <v>6112</v>
      </c>
    </row>
    <row r="2552" spans="1:8" ht="15.75" customHeight="1" thickBot="1" x14ac:dyDescent="0.3">
      <c r="A2552" s="1" t="s">
        <v>2654</v>
      </c>
      <c r="B2552" s="1" t="s">
        <v>7366</v>
      </c>
      <c r="C2552" s="3">
        <v>0.4</v>
      </c>
      <c r="D2552" s="3" t="s">
        <v>6479</v>
      </c>
      <c r="E2552" s="3" t="s">
        <v>8295</v>
      </c>
      <c r="F2552" s="3">
        <v>2</v>
      </c>
      <c r="G2552" s="1" t="s">
        <v>6053</v>
      </c>
      <c r="H2552" s="1" t="s">
        <v>6070</v>
      </c>
    </row>
    <row r="2553" spans="1:8" ht="15.75" customHeight="1" thickBot="1" x14ac:dyDescent="0.3">
      <c r="A2553" s="1" t="s">
        <v>2654</v>
      </c>
      <c r="B2553" s="1" t="s">
        <v>6705</v>
      </c>
      <c r="C2553" s="3">
        <v>0.4</v>
      </c>
      <c r="D2553" s="3" t="s">
        <v>6762</v>
      </c>
      <c r="E2553" s="3" t="s">
        <v>7234</v>
      </c>
      <c r="F2553" s="3">
        <v>3</v>
      </c>
      <c r="G2553" s="1" t="s">
        <v>6053</v>
      </c>
      <c r="H2553" s="1" t="s">
        <v>6070</v>
      </c>
    </row>
    <row r="2554" spans="1:8" ht="15.75" customHeight="1" thickBot="1" x14ac:dyDescent="0.3">
      <c r="A2554" s="1" t="s">
        <v>2654</v>
      </c>
      <c r="B2554" s="1" t="s">
        <v>8296</v>
      </c>
      <c r="C2554" s="3">
        <v>0</v>
      </c>
      <c r="D2554" s="3" t="s">
        <v>6549</v>
      </c>
      <c r="E2554" s="3" t="s">
        <v>6351</v>
      </c>
      <c r="F2554" s="3">
        <v>4</v>
      </c>
      <c r="G2554" s="1" t="s">
        <v>6130</v>
      </c>
      <c r="H2554" s="1" t="s">
        <v>6188</v>
      </c>
    </row>
    <row r="2555" spans="1:8" ht="15.75" customHeight="1" thickBot="1" x14ac:dyDescent="0.3">
      <c r="A2555" s="1" t="s">
        <v>2654</v>
      </c>
      <c r="B2555" s="1" t="s">
        <v>8297</v>
      </c>
      <c r="C2555" s="3">
        <v>0</v>
      </c>
      <c r="D2555" s="3" t="s">
        <v>6344</v>
      </c>
      <c r="E2555" s="3" t="s">
        <v>6179</v>
      </c>
      <c r="F2555" s="3">
        <v>5</v>
      </c>
      <c r="G2555" s="1" t="s">
        <v>6130</v>
      </c>
      <c r="H2555" s="1" t="s">
        <v>6188</v>
      </c>
    </row>
    <row r="2556" spans="1:8" ht="15.75" customHeight="1" thickBot="1" x14ac:dyDescent="0.3">
      <c r="A2556" s="1" t="s">
        <v>2654</v>
      </c>
      <c r="B2556" s="1" t="s">
        <v>7872</v>
      </c>
      <c r="C2556" s="3">
        <v>0</v>
      </c>
      <c r="D2556" s="3" t="s">
        <v>8298</v>
      </c>
      <c r="E2556" s="3" t="s">
        <v>6184</v>
      </c>
      <c r="F2556" s="3">
        <v>8</v>
      </c>
      <c r="G2556" s="1" t="s">
        <v>6130</v>
      </c>
      <c r="H2556" s="1" t="s">
        <v>6167</v>
      </c>
    </row>
    <row r="2557" spans="1:8" ht="15.75" customHeight="1" thickBot="1" x14ac:dyDescent="0.3">
      <c r="A2557" s="1" t="s">
        <v>2651</v>
      </c>
      <c r="B2557" s="1" t="s">
        <v>6399</v>
      </c>
      <c r="C2557" s="3">
        <v>0</v>
      </c>
      <c r="D2557" s="3" t="s">
        <v>8299</v>
      </c>
      <c r="E2557" s="3" t="s">
        <v>7646</v>
      </c>
      <c r="F2557" s="3">
        <v>2</v>
      </c>
      <c r="G2557" s="1" t="s">
        <v>6058</v>
      </c>
      <c r="H2557" s="1" t="s">
        <v>6059</v>
      </c>
    </row>
    <row r="2558" spans="1:8" ht="15.75" customHeight="1" thickBot="1" x14ac:dyDescent="0.3">
      <c r="A2558" s="1" t="s">
        <v>2647</v>
      </c>
      <c r="B2558" s="1" t="s">
        <v>8300</v>
      </c>
      <c r="C2558" s="3">
        <v>0</v>
      </c>
      <c r="D2558" s="3" t="s">
        <v>6924</v>
      </c>
      <c r="E2558" s="3" t="s">
        <v>6363</v>
      </c>
      <c r="F2558" s="3">
        <v>3</v>
      </c>
      <c r="G2558" s="1" t="s">
        <v>6058</v>
      </c>
      <c r="H2558" s="1" t="s">
        <v>6059</v>
      </c>
    </row>
    <row r="2559" spans="1:8" ht="15.75" customHeight="1" thickBot="1" x14ac:dyDescent="0.3">
      <c r="A2559" s="1" t="s">
        <v>2647</v>
      </c>
      <c r="B2559" s="1" t="s">
        <v>6143</v>
      </c>
      <c r="C2559" s="3">
        <v>0</v>
      </c>
      <c r="D2559" s="3" t="s">
        <v>6396</v>
      </c>
      <c r="E2559" s="3" t="s">
        <v>6105</v>
      </c>
      <c r="F2559" s="3">
        <v>3</v>
      </c>
      <c r="G2559" s="1" t="s">
        <v>6053</v>
      </c>
      <c r="H2559" s="1" t="s">
        <v>6063</v>
      </c>
    </row>
    <row r="2560" spans="1:8" ht="15.75" customHeight="1" thickBot="1" x14ac:dyDescent="0.3">
      <c r="A2560" s="1" t="s">
        <v>2647</v>
      </c>
      <c r="B2560" s="1" t="s">
        <v>6143</v>
      </c>
      <c r="C2560" s="3">
        <v>0</v>
      </c>
      <c r="D2560" s="3" t="s">
        <v>6396</v>
      </c>
      <c r="E2560" s="3" t="s">
        <v>6105</v>
      </c>
      <c r="F2560" s="3">
        <v>3</v>
      </c>
      <c r="G2560" s="1" t="s">
        <v>6053</v>
      </c>
      <c r="H2560" s="1" t="s">
        <v>6063</v>
      </c>
    </row>
    <row r="2561" spans="1:8" ht="15.75" customHeight="1" thickBot="1" x14ac:dyDescent="0.3">
      <c r="A2561" s="1" t="s">
        <v>2647</v>
      </c>
      <c r="B2561" s="1" t="s">
        <v>7878</v>
      </c>
      <c r="C2561" s="3">
        <v>0</v>
      </c>
      <c r="D2561" s="3" t="s">
        <v>6118</v>
      </c>
      <c r="E2561" s="3" t="s">
        <v>6133</v>
      </c>
      <c r="F2561" s="3">
        <v>2</v>
      </c>
      <c r="G2561" s="1" t="s">
        <v>6053</v>
      </c>
      <c r="H2561" s="1" t="s">
        <v>6182</v>
      </c>
    </row>
    <row r="2562" spans="1:8" ht="15.75" customHeight="1" thickBot="1" x14ac:dyDescent="0.3">
      <c r="A2562" s="1" t="s">
        <v>2647</v>
      </c>
      <c r="B2562" s="1" t="s">
        <v>6650</v>
      </c>
      <c r="C2562" s="3">
        <v>0</v>
      </c>
      <c r="D2562" s="3" t="s">
        <v>7568</v>
      </c>
      <c r="E2562" s="3" t="s">
        <v>8301</v>
      </c>
      <c r="F2562" s="3">
        <v>3</v>
      </c>
      <c r="G2562" s="1" t="s">
        <v>6053</v>
      </c>
      <c r="H2562" s="1" t="s">
        <v>6070</v>
      </c>
    </row>
    <row r="2563" spans="1:8" ht="15.75" customHeight="1" thickBot="1" x14ac:dyDescent="0.3">
      <c r="A2563" s="1" t="s">
        <v>2647</v>
      </c>
      <c r="B2563" s="1" t="s">
        <v>6779</v>
      </c>
      <c r="C2563" s="3">
        <v>0</v>
      </c>
      <c r="D2563" s="3" t="s">
        <v>6860</v>
      </c>
      <c r="E2563" s="3" t="s">
        <v>6213</v>
      </c>
      <c r="F2563" s="3">
        <v>2</v>
      </c>
      <c r="G2563" s="1" t="s">
        <v>6053</v>
      </c>
      <c r="H2563" s="1" t="s">
        <v>6070</v>
      </c>
    </row>
    <row r="2564" spans="1:8" ht="15.75" customHeight="1" thickBot="1" x14ac:dyDescent="0.3">
      <c r="A2564" s="1" t="s">
        <v>2647</v>
      </c>
      <c r="B2564" s="1" t="s">
        <v>7485</v>
      </c>
      <c r="C2564" s="3">
        <v>0</v>
      </c>
      <c r="D2564" s="3" t="s">
        <v>6347</v>
      </c>
      <c r="E2564" s="3" t="s">
        <v>6161</v>
      </c>
      <c r="F2564" s="3">
        <v>1</v>
      </c>
      <c r="G2564" s="1" t="s">
        <v>6053</v>
      </c>
      <c r="H2564" s="1" t="s">
        <v>6070</v>
      </c>
    </row>
    <row r="2565" spans="1:8" ht="15.75" customHeight="1" thickBot="1" x14ac:dyDescent="0.3">
      <c r="A2565" s="1" t="s">
        <v>2647</v>
      </c>
      <c r="B2565" s="1" t="s">
        <v>8302</v>
      </c>
      <c r="C2565" s="3">
        <v>0</v>
      </c>
      <c r="D2565" s="3" t="s">
        <v>8303</v>
      </c>
      <c r="E2565" s="3" t="s">
        <v>6696</v>
      </c>
      <c r="F2565" s="3">
        <v>5</v>
      </c>
      <c r="G2565" s="1" t="s">
        <v>6130</v>
      </c>
      <c r="H2565" s="1" t="s">
        <v>6153</v>
      </c>
    </row>
    <row r="2566" spans="1:8" ht="15.75" customHeight="1" thickBot="1" x14ac:dyDescent="0.3">
      <c r="A2566" s="1" t="s">
        <v>2647</v>
      </c>
      <c r="B2566" s="1" t="s">
        <v>8135</v>
      </c>
      <c r="C2566" s="3">
        <v>0</v>
      </c>
      <c r="D2566" s="3" t="s">
        <v>8304</v>
      </c>
      <c r="E2566" s="3" t="s">
        <v>7755</v>
      </c>
      <c r="F2566" s="3">
        <v>12</v>
      </c>
      <c r="G2566" s="1" t="s">
        <v>6130</v>
      </c>
      <c r="H2566" s="1" t="s">
        <v>6153</v>
      </c>
    </row>
    <row r="2567" spans="1:8" ht="15.75" customHeight="1" thickBot="1" x14ac:dyDescent="0.3">
      <c r="A2567" s="1" t="s">
        <v>2660</v>
      </c>
      <c r="B2567" s="1" t="s">
        <v>8245</v>
      </c>
      <c r="C2567" s="3">
        <v>0</v>
      </c>
      <c r="D2567" s="3" t="s">
        <v>6161</v>
      </c>
      <c r="E2567" s="3" t="s">
        <v>6193</v>
      </c>
      <c r="F2567" s="3">
        <v>4</v>
      </c>
      <c r="G2567" s="1" t="s">
        <v>6053</v>
      </c>
      <c r="H2567" s="1" t="s">
        <v>6112</v>
      </c>
    </row>
    <row r="2568" spans="1:8" ht="15.75" customHeight="1" thickBot="1" x14ac:dyDescent="0.3">
      <c r="A2568" s="1" t="s">
        <v>2661</v>
      </c>
      <c r="B2568" s="1" t="s">
        <v>8196</v>
      </c>
      <c r="C2568" s="3">
        <v>0</v>
      </c>
      <c r="D2568" s="3" t="s">
        <v>6125</v>
      </c>
      <c r="E2568" s="3" t="s">
        <v>6427</v>
      </c>
      <c r="F2568" s="3">
        <v>2</v>
      </c>
      <c r="G2568" s="1" t="s">
        <v>6053</v>
      </c>
      <c r="H2568" s="1" t="s">
        <v>6070</v>
      </c>
    </row>
    <row r="2569" spans="1:8" ht="15.75" customHeight="1" thickBot="1" x14ac:dyDescent="0.3">
      <c r="A2569" s="1" t="s">
        <v>2663</v>
      </c>
      <c r="B2569" s="1" t="s">
        <v>8305</v>
      </c>
      <c r="C2569" s="3">
        <v>0.35</v>
      </c>
      <c r="D2569" s="3" t="s">
        <v>8306</v>
      </c>
      <c r="E2569" s="3" t="s">
        <v>8249</v>
      </c>
      <c r="F2569" s="3">
        <v>5</v>
      </c>
      <c r="G2569" s="1" t="s">
        <v>6058</v>
      </c>
      <c r="H2569" s="1" t="s">
        <v>6102</v>
      </c>
    </row>
    <row r="2570" spans="1:8" ht="15.75" customHeight="1" thickBot="1" x14ac:dyDescent="0.3">
      <c r="A2570" s="1" t="s">
        <v>2663</v>
      </c>
      <c r="B2570" s="1" t="s">
        <v>8307</v>
      </c>
      <c r="C2570" s="3">
        <v>0</v>
      </c>
      <c r="D2570" s="3" t="s">
        <v>6245</v>
      </c>
      <c r="E2570" s="3" t="s">
        <v>6317</v>
      </c>
      <c r="F2570" s="3">
        <v>6</v>
      </c>
      <c r="G2570" s="1" t="s">
        <v>6053</v>
      </c>
      <c r="H2570" s="1" t="s">
        <v>6182</v>
      </c>
    </row>
    <row r="2571" spans="1:8" ht="15.75" customHeight="1" thickBot="1" x14ac:dyDescent="0.3">
      <c r="A2571" s="1" t="s">
        <v>2666</v>
      </c>
      <c r="B2571" s="1" t="s">
        <v>6861</v>
      </c>
      <c r="C2571" s="3">
        <v>0.15</v>
      </c>
      <c r="D2571" s="3" t="s">
        <v>7577</v>
      </c>
      <c r="E2571" s="3" t="s">
        <v>8308</v>
      </c>
      <c r="F2571" s="3">
        <v>7</v>
      </c>
      <c r="G2571" s="1" t="s">
        <v>6130</v>
      </c>
      <c r="H2571" s="1" t="s">
        <v>6167</v>
      </c>
    </row>
    <row r="2572" spans="1:8" ht="15.75" customHeight="1" thickBot="1" x14ac:dyDescent="0.3">
      <c r="A2572" s="1" t="s">
        <v>2664</v>
      </c>
      <c r="B2572" s="1" t="s">
        <v>8083</v>
      </c>
      <c r="C2572" s="3">
        <v>0</v>
      </c>
      <c r="D2572" s="3" t="s">
        <v>8309</v>
      </c>
      <c r="E2572" s="3" t="s">
        <v>6114</v>
      </c>
      <c r="F2572" s="3">
        <v>9</v>
      </c>
      <c r="G2572" s="1" t="s">
        <v>6053</v>
      </c>
      <c r="H2572" s="1" t="s">
        <v>6163</v>
      </c>
    </row>
    <row r="2573" spans="1:8" ht="15.75" customHeight="1" thickBot="1" x14ac:dyDescent="0.3">
      <c r="A2573" s="1" t="s">
        <v>2665</v>
      </c>
      <c r="B2573" s="1" t="s">
        <v>6743</v>
      </c>
      <c r="C2573" s="3">
        <v>0</v>
      </c>
      <c r="D2573" s="3" t="s">
        <v>7300</v>
      </c>
      <c r="E2573" s="3" t="s">
        <v>6121</v>
      </c>
      <c r="F2573" s="3">
        <v>11</v>
      </c>
      <c r="G2573" s="1" t="s">
        <v>6053</v>
      </c>
      <c r="H2573" s="1" t="s">
        <v>6082</v>
      </c>
    </row>
    <row r="2574" spans="1:8" ht="15.75" customHeight="1" thickBot="1" x14ac:dyDescent="0.3">
      <c r="A2574" s="1" t="s">
        <v>2668</v>
      </c>
      <c r="B2574" s="1" t="s">
        <v>8310</v>
      </c>
      <c r="C2574" s="3">
        <v>0</v>
      </c>
      <c r="D2574" s="3" t="s">
        <v>6051</v>
      </c>
      <c r="E2574" s="3" t="s">
        <v>6281</v>
      </c>
      <c r="F2574" s="3">
        <v>5</v>
      </c>
      <c r="G2574" s="1" t="s">
        <v>6053</v>
      </c>
      <c r="H2574" s="1" t="s">
        <v>6112</v>
      </c>
    </row>
    <row r="2575" spans="1:8" ht="15.75" customHeight="1" thickBot="1" x14ac:dyDescent="0.3">
      <c r="A2575" s="1" t="s">
        <v>2669</v>
      </c>
      <c r="B2575" s="1" t="s">
        <v>7501</v>
      </c>
      <c r="C2575" s="3">
        <v>0</v>
      </c>
      <c r="D2575" s="3" t="s">
        <v>6198</v>
      </c>
      <c r="E2575" s="3" t="s">
        <v>6094</v>
      </c>
      <c r="F2575" s="3">
        <v>3</v>
      </c>
      <c r="G2575" s="1" t="s">
        <v>6053</v>
      </c>
      <c r="H2575" s="1" t="s">
        <v>6054</v>
      </c>
    </row>
    <row r="2576" spans="1:8" ht="15.75" customHeight="1" thickBot="1" x14ac:dyDescent="0.3">
      <c r="A2576" s="1" t="s">
        <v>2669</v>
      </c>
      <c r="B2576" s="1" t="s">
        <v>7139</v>
      </c>
      <c r="C2576" s="3">
        <v>0.15</v>
      </c>
      <c r="D2576" s="3" t="s">
        <v>7049</v>
      </c>
      <c r="E2576" s="3" t="s">
        <v>6769</v>
      </c>
      <c r="F2576" s="3">
        <v>3</v>
      </c>
      <c r="G2576" s="1" t="s">
        <v>6130</v>
      </c>
      <c r="H2576" s="1" t="s">
        <v>6153</v>
      </c>
    </row>
    <row r="2577" spans="1:8" ht="15.75" customHeight="1" thickBot="1" x14ac:dyDescent="0.3">
      <c r="A2577" s="1" t="s">
        <v>2671</v>
      </c>
      <c r="B2577" s="1" t="s">
        <v>6369</v>
      </c>
      <c r="C2577" s="3">
        <v>0</v>
      </c>
      <c r="D2577" s="3" t="s">
        <v>6272</v>
      </c>
      <c r="E2577" s="3" t="s">
        <v>6180</v>
      </c>
      <c r="F2577" s="3">
        <v>2</v>
      </c>
      <c r="G2577" s="1" t="s">
        <v>6053</v>
      </c>
      <c r="H2577" s="1" t="s">
        <v>6116</v>
      </c>
    </row>
    <row r="2578" spans="1:8" ht="15.75" customHeight="1" thickBot="1" x14ac:dyDescent="0.3">
      <c r="A2578" s="1" t="s">
        <v>2673</v>
      </c>
      <c r="B2578" s="1" t="s">
        <v>8311</v>
      </c>
      <c r="C2578" s="3">
        <v>0.5</v>
      </c>
      <c r="D2578" s="3" t="s">
        <v>6068</v>
      </c>
      <c r="E2578" s="3" t="s">
        <v>6144</v>
      </c>
      <c r="F2578" s="3">
        <v>3</v>
      </c>
      <c r="G2578" s="1" t="s">
        <v>6053</v>
      </c>
      <c r="H2578" s="1" t="s">
        <v>6082</v>
      </c>
    </row>
    <row r="2579" spans="1:8" ht="15.75" customHeight="1" thickBot="1" x14ac:dyDescent="0.3">
      <c r="A2579" s="1" t="s">
        <v>2673</v>
      </c>
      <c r="B2579" s="1" t="s">
        <v>8312</v>
      </c>
      <c r="C2579" s="3">
        <v>0.5</v>
      </c>
      <c r="D2579" s="3" t="s">
        <v>6774</v>
      </c>
      <c r="E2579" s="3" t="s">
        <v>6971</v>
      </c>
      <c r="F2579" s="3">
        <v>2</v>
      </c>
      <c r="G2579" s="1" t="s">
        <v>6130</v>
      </c>
      <c r="H2579" s="1" t="s">
        <v>6188</v>
      </c>
    </row>
    <row r="2580" spans="1:8" ht="15.75" customHeight="1" thickBot="1" x14ac:dyDescent="0.3">
      <c r="A2580" s="1" t="s">
        <v>2677</v>
      </c>
      <c r="B2580" s="1" t="s">
        <v>8313</v>
      </c>
      <c r="C2580" s="3">
        <v>0.1</v>
      </c>
      <c r="D2580" s="3" t="s">
        <v>8314</v>
      </c>
      <c r="E2580" s="3" t="s">
        <v>7983</v>
      </c>
      <c r="F2580" s="3">
        <v>7</v>
      </c>
      <c r="G2580" s="1" t="s">
        <v>6058</v>
      </c>
      <c r="H2580" s="1" t="s">
        <v>6059</v>
      </c>
    </row>
    <row r="2581" spans="1:8" ht="15.75" customHeight="1" thickBot="1" x14ac:dyDescent="0.3">
      <c r="A2581" s="1" t="s">
        <v>2677</v>
      </c>
      <c r="B2581" s="1" t="s">
        <v>8315</v>
      </c>
      <c r="C2581" s="3">
        <v>0</v>
      </c>
      <c r="D2581" s="3" t="s">
        <v>7011</v>
      </c>
      <c r="E2581" s="3" t="s">
        <v>6363</v>
      </c>
      <c r="F2581" s="3">
        <v>2</v>
      </c>
      <c r="G2581" s="1" t="s">
        <v>6053</v>
      </c>
      <c r="H2581" s="1" t="s">
        <v>6182</v>
      </c>
    </row>
    <row r="2582" spans="1:8" ht="15.75" customHeight="1" thickBot="1" x14ac:dyDescent="0.3">
      <c r="A2582" s="1" t="s">
        <v>2677</v>
      </c>
      <c r="B2582" s="1" t="s">
        <v>8316</v>
      </c>
      <c r="C2582" s="3">
        <v>0.15</v>
      </c>
      <c r="D2582" s="3" t="s">
        <v>7784</v>
      </c>
      <c r="E2582" s="3" t="s">
        <v>7047</v>
      </c>
      <c r="F2582" s="3">
        <v>2</v>
      </c>
      <c r="G2582" s="1" t="s">
        <v>6130</v>
      </c>
      <c r="H2582" s="1" t="s">
        <v>6131</v>
      </c>
    </row>
    <row r="2583" spans="1:8" ht="15.75" customHeight="1" thickBot="1" x14ac:dyDescent="0.3">
      <c r="A2583" s="1" t="s">
        <v>2674</v>
      </c>
      <c r="B2583" s="1" t="s">
        <v>7377</v>
      </c>
      <c r="C2583" s="3">
        <v>0</v>
      </c>
      <c r="D2583" s="3" t="s">
        <v>7491</v>
      </c>
      <c r="E2583" s="3" t="s">
        <v>7067</v>
      </c>
      <c r="F2583" s="3">
        <v>3</v>
      </c>
      <c r="G2583" s="1" t="s">
        <v>6053</v>
      </c>
      <c r="H2583" s="1" t="s">
        <v>6157</v>
      </c>
    </row>
    <row r="2584" spans="1:8" ht="15.75" customHeight="1" thickBot="1" x14ac:dyDescent="0.3">
      <c r="A2584" s="1" t="s">
        <v>2675</v>
      </c>
      <c r="B2584" s="1" t="s">
        <v>8317</v>
      </c>
      <c r="C2584" s="3">
        <v>0</v>
      </c>
      <c r="D2584" s="3" t="s">
        <v>6831</v>
      </c>
      <c r="E2584" s="3" t="s">
        <v>6051</v>
      </c>
      <c r="F2584" s="3">
        <v>3</v>
      </c>
      <c r="G2584" s="1" t="s">
        <v>6058</v>
      </c>
      <c r="H2584" s="1" t="s">
        <v>6095</v>
      </c>
    </row>
    <row r="2585" spans="1:8" ht="15.75" customHeight="1" thickBot="1" x14ac:dyDescent="0.3">
      <c r="A2585" s="1" t="s">
        <v>2675</v>
      </c>
      <c r="B2585" s="1" t="s">
        <v>6485</v>
      </c>
      <c r="C2585" s="3">
        <v>0</v>
      </c>
      <c r="D2585" s="3" t="s">
        <v>7798</v>
      </c>
      <c r="E2585" s="3" t="s">
        <v>7187</v>
      </c>
      <c r="F2585" s="3">
        <v>6</v>
      </c>
      <c r="G2585" s="1" t="s">
        <v>6053</v>
      </c>
      <c r="H2585" s="1" t="s">
        <v>6063</v>
      </c>
    </row>
    <row r="2586" spans="1:8" ht="15.75" customHeight="1" thickBot="1" x14ac:dyDescent="0.3">
      <c r="A2586" s="1" t="s">
        <v>2675</v>
      </c>
      <c r="B2586" s="1" t="s">
        <v>6923</v>
      </c>
      <c r="C2586" s="3">
        <v>0</v>
      </c>
      <c r="D2586" s="3" t="s">
        <v>6292</v>
      </c>
      <c r="E2586" s="3" t="s">
        <v>6180</v>
      </c>
      <c r="F2586" s="3">
        <v>5</v>
      </c>
      <c r="G2586" s="1" t="s">
        <v>6053</v>
      </c>
      <c r="H2586" s="1" t="s">
        <v>6070</v>
      </c>
    </row>
    <row r="2587" spans="1:8" ht="15.75" customHeight="1" thickBot="1" x14ac:dyDescent="0.3">
      <c r="A2587" s="1" t="s">
        <v>2675</v>
      </c>
      <c r="B2587" s="1" t="s">
        <v>6462</v>
      </c>
      <c r="C2587" s="3">
        <v>0</v>
      </c>
      <c r="D2587" s="3" t="s">
        <v>7043</v>
      </c>
      <c r="E2587" s="3" t="s">
        <v>7122</v>
      </c>
      <c r="F2587" s="3">
        <v>2</v>
      </c>
      <c r="G2587" s="1" t="s">
        <v>6130</v>
      </c>
      <c r="H2587" s="1" t="s">
        <v>6153</v>
      </c>
    </row>
    <row r="2588" spans="1:8" ht="15.75" customHeight="1" thickBot="1" x14ac:dyDescent="0.3">
      <c r="A2588" s="1" t="s">
        <v>2679</v>
      </c>
      <c r="B2588" s="1" t="s">
        <v>6979</v>
      </c>
      <c r="C2588" s="3">
        <v>0</v>
      </c>
      <c r="D2588" s="3" t="s">
        <v>6631</v>
      </c>
      <c r="E2588" s="3" t="s">
        <v>6196</v>
      </c>
      <c r="F2588" s="3">
        <v>2</v>
      </c>
      <c r="G2588" s="1" t="s">
        <v>6058</v>
      </c>
      <c r="H2588" s="1" t="s">
        <v>6059</v>
      </c>
    </row>
    <row r="2589" spans="1:8" ht="15.75" customHeight="1" thickBot="1" x14ac:dyDescent="0.3">
      <c r="A2589" s="1" t="s">
        <v>2679</v>
      </c>
      <c r="B2589" s="1" t="s">
        <v>8318</v>
      </c>
      <c r="C2589" s="3">
        <v>0</v>
      </c>
      <c r="D2589" s="3" t="s">
        <v>6110</v>
      </c>
      <c r="E2589" s="3" t="s">
        <v>6105</v>
      </c>
      <c r="F2589" s="3">
        <v>2</v>
      </c>
      <c r="G2589" s="1" t="s">
        <v>6053</v>
      </c>
      <c r="H2589" s="1" t="s">
        <v>6182</v>
      </c>
    </row>
    <row r="2590" spans="1:8" ht="15.75" customHeight="1" thickBot="1" x14ac:dyDescent="0.3">
      <c r="A2590" s="1" t="s">
        <v>2679</v>
      </c>
      <c r="B2590" s="1" t="s">
        <v>8319</v>
      </c>
      <c r="C2590" s="3">
        <v>0</v>
      </c>
      <c r="D2590" s="3" t="s">
        <v>6858</v>
      </c>
      <c r="E2590" s="3" t="s">
        <v>6105</v>
      </c>
      <c r="F2590" s="3">
        <v>1</v>
      </c>
      <c r="G2590" s="1" t="s">
        <v>6130</v>
      </c>
      <c r="H2590" s="1" t="s">
        <v>6188</v>
      </c>
    </row>
    <row r="2591" spans="1:8" ht="15.75" customHeight="1" thickBot="1" x14ac:dyDescent="0.3">
      <c r="A2591" s="1" t="s">
        <v>2678</v>
      </c>
      <c r="B2591" s="1" t="s">
        <v>6172</v>
      </c>
      <c r="C2591" s="3">
        <v>0</v>
      </c>
      <c r="D2591" s="3" t="s">
        <v>7163</v>
      </c>
      <c r="E2591" s="3" t="s">
        <v>6201</v>
      </c>
      <c r="F2591" s="3">
        <v>4</v>
      </c>
      <c r="G2591" s="1" t="s">
        <v>6053</v>
      </c>
      <c r="H2591" s="1" t="s">
        <v>6116</v>
      </c>
    </row>
    <row r="2592" spans="1:8" ht="15.75" customHeight="1" thickBot="1" x14ac:dyDescent="0.3">
      <c r="A2592" s="1" t="s">
        <v>2678</v>
      </c>
      <c r="B2592" s="1" t="s">
        <v>7174</v>
      </c>
      <c r="C2592" s="3">
        <v>0.4</v>
      </c>
      <c r="D2592" s="3" t="s">
        <v>7478</v>
      </c>
      <c r="E2592" s="3" t="s">
        <v>6198</v>
      </c>
      <c r="F2592" s="3">
        <v>3</v>
      </c>
      <c r="G2592" s="1" t="s">
        <v>6053</v>
      </c>
      <c r="H2592" s="1" t="s">
        <v>6070</v>
      </c>
    </row>
    <row r="2593" spans="1:8" ht="15.75" customHeight="1" thickBot="1" x14ac:dyDescent="0.3">
      <c r="A2593" s="1" t="s">
        <v>2681</v>
      </c>
      <c r="B2593" s="1" t="s">
        <v>7985</v>
      </c>
      <c r="C2593" s="3">
        <v>0.1</v>
      </c>
      <c r="D2593" s="3" t="s">
        <v>6461</v>
      </c>
      <c r="E2593" s="3" t="s">
        <v>6068</v>
      </c>
      <c r="F2593" s="3">
        <v>3</v>
      </c>
      <c r="G2593" s="1" t="s">
        <v>6053</v>
      </c>
      <c r="H2593" s="1" t="s">
        <v>6070</v>
      </c>
    </row>
    <row r="2594" spans="1:8" ht="15.75" customHeight="1" thickBot="1" x14ac:dyDescent="0.3">
      <c r="A2594" s="1" t="s">
        <v>2681</v>
      </c>
      <c r="B2594" s="1" t="s">
        <v>8320</v>
      </c>
      <c r="C2594" s="3">
        <v>0</v>
      </c>
      <c r="D2594" s="3" t="s">
        <v>6450</v>
      </c>
      <c r="E2594" s="3" t="s">
        <v>6214</v>
      </c>
      <c r="F2594" s="3">
        <v>2</v>
      </c>
      <c r="G2594" s="1" t="s">
        <v>6053</v>
      </c>
      <c r="H2594" s="1" t="s">
        <v>6163</v>
      </c>
    </row>
    <row r="2595" spans="1:8" ht="15.75" customHeight="1" thickBot="1" x14ac:dyDescent="0.3">
      <c r="A2595" s="1" t="s">
        <v>2686</v>
      </c>
      <c r="B2595" s="1" t="s">
        <v>7179</v>
      </c>
      <c r="C2595" s="3">
        <v>0.1</v>
      </c>
      <c r="D2595" s="3" t="s">
        <v>6065</v>
      </c>
      <c r="E2595" s="3" t="s">
        <v>6298</v>
      </c>
      <c r="F2595" s="3">
        <v>2</v>
      </c>
      <c r="G2595" s="1" t="s">
        <v>6053</v>
      </c>
      <c r="H2595" s="1" t="s">
        <v>6163</v>
      </c>
    </row>
    <row r="2596" spans="1:8" ht="15.75" customHeight="1" thickBot="1" x14ac:dyDescent="0.3">
      <c r="A2596" s="1" t="s">
        <v>2685</v>
      </c>
      <c r="B2596" s="1" t="s">
        <v>8321</v>
      </c>
      <c r="C2596" s="3">
        <v>0</v>
      </c>
      <c r="D2596" s="3" t="s">
        <v>8038</v>
      </c>
      <c r="E2596" s="3" t="s">
        <v>6471</v>
      </c>
      <c r="F2596" s="3">
        <v>2</v>
      </c>
      <c r="G2596" s="1" t="s">
        <v>6130</v>
      </c>
      <c r="H2596" s="1" t="s">
        <v>6153</v>
      </c>
    </row>
    <row r="2597" spans="1:8" ht="15.75" customHeight="1" thickBot="1" x14ac:dyDescent="0.3">
      <c r="A2597" s="1" t="s">
        <v>2687</v>
      </c>
      <c r="B2597" s="1" t="s">
        <v>6096</v>
      </c>
      <c r="C2597" s="3">
        <v>0.5</v>
      </c>
      <c r="D2597" s="3" t="s">
        <v>6097</v>
      </c>
      <c r="E2597" s="3" t="s">
        <v>6971</v>
      </c>
      <c r="F2597" s="3">
        <v>4</v>
      </c>
      <c r="G2597" s="1" t="s">
        <v>6053</v>
      </c>
      <c r="H2597" s="1" t="s">
        <v>6063</v>
      </c>
    </row>
    <row r="2598" spans="1:8" ht="15.75" customHeight="1" thickBot="1" x14ac:dyDescent="0.3">
      <c r="A2598" s="1" t="s">
        <v>2682</v>
      </c>
      <c r="B2598" s="1" t="s">
        <v>7097</v>
      </c>
      <c r="C2598" s="3">
        <v>0</v>
      </c>
      <c r="D2598" s="3" t="s">
        <v>6848</v>
      </c>
      <c r="E2598" s="3" t="s">
        <v>6368</v>
      </c>
      <c r="F2598" s="3">
        <v>3</v>
      </c>
      <c r="G2598" s="1" t="s">
        <v>6053</v>
      </c>
      <c r="H2598" s="1" t="s">
        <v>6063</v>
      </c>
    </row>
    <row r="2599" spans="1:8" ht="15.75" customHeight="1" thickBot="1" x14ac:dyDescent="0.3">
      <c r="A2599" s="1" t="s">
        <v>2684</v>
      </c>
      <c r="B2599" s="1" t="s">
        <v>8322</v>
      </c>
      <c r="C2599" s="3">
        <v>0</v>
      </c>
      <c r="D2599" s="3" t="s">
        <v>6396</v>
      </c>
      <c r="E2599" s="3" t="s">
        <v>6193</v>
      </c>
      <c r="F2599" s="3">
        <v>3</v>
      </c>
      <c r="G2599" s="1" t="s">
        <v>6053</v>
      </c>
      <c r="H2599" s="1" t="s">
        <v>6112</v>
      </c>
    </row>
    <row r="2600" spans="1:8" ht="15.75" customHeight="1" thickBot="1" x14ac:dyDescent="0.3">
      <c r="A2600" s="1" t="s">
        <v>2694</v>
      </c>
      <c r="B2600" s="1" t="s">
        <v>8323</v>
      </c>
      <c r="C2600" s="3">
        <v>0</v>
      </c>
      <c r="D2600" s="3" t="s">
        <v>6319</v>
      </c>
      <c r="E2600" s="3" t="s">
        <v>6484</v>
      </c>
      <c r="F2600" s="3">
        <v>4</v>
      </c>
      <c r="G2600" s="1" t="s">
        <v>6058</v>
      </c>
      <c r="H2600" s="1" t="s">
        <v>6218</v>
      </c>
    </row>
    <row r="2601" spans="1:8" ht="15.75" customHeight="1" thickBot="1" x14ac:dyDescent="0.3">
      <c r="A2601" s="1" t="s">
        <v>2694</v>
      </c>
      <c r="B2601" s="1" t="s">
        <v>6295</v>
      </c>
      <c r="C2601" s="3">
        <v>0</v>
      </c>
      <c r="D2601" s="3" t="s">
        <v>6065</v>
      </c>
      <c r="E2601" s="3" t="s">
        <v>6133</v>
      </c>
      <c r="F2601" s="3">
        <v>1</v>
      </c>
      <c r="G2601" s="1" t="s">
        <v>6053</v>
      </c>
      <c r="H2601" s="1" t="s">
        <v>6182</v>
      </c>
    </row>
    <row r="2602" spans="1:8" ht="15.75" customHeight="1" thickBot="1" x14ac:dyDescent="0.3">
      <c r="A2602" s="1" t="s">
        <v>2694</v>
      </c>
      <c r="B2602" s="1" t="s">
        <v>7198</v>
      </c>
      <c r="C2602" s="3">
        <v>0</v>
      </c>
      <c r="D2602" s="3" t="s">
        <v>6133</v>
      </c>
      <c r="E2602" s="3" t="s">
        <v>6156</v>
      </c>
      <c r="F2602" s="3">
        <v>2</v>
      </c>
      <c r="G2602" s="1" t="s">
        <v>6053</v>
      </c>
      <c r="H2602" s="1" t="s">
        <v>6112</v>
      </c>
    </row>
    <row r="2603" spans="1:8" ht="15.75" customHeight="1" thickBot="1" x14ac:dyDescent="0.3">
      <c r="A2603" s="1" t="s">
        <v>2693</v>
      </c>
      <c r="B2603" s="1" t="s">
        <v>7981</v>
      </c>
      <c r="C2603" s="3">
        <v>0</v>
      </c>
      <c r="D2603" s="3" t="s">
        <v>8324</v>
      </c>
      <c r="E2603" s="3" t="s">
        <v>6498</v>
      </c>
      <c r="F2603" s="3">
        <v>6</v>
      </c>
      <c r="G2603" s="1" t="s">
        <v>6058</v>
      </c>
      <c r="H2603" s="1" t="s">
        <v>6059</v>
      </c>
    </row>
    <row r="2604" spans="1:8" ht="15.75" customHeight="1" thickBot="1" x14ac:dyDescent="0.3">
      <c r="A2604" s="1" t="s">
        <v>2690</v>
      </c>
      <c r="B2604" s="1" t="s">
        <v>7036</v>
      </c>
      <c r="C2604" s="3">
        <v>0</v>
      </c>
      <c r="D2604" s="3" t="s">
        <v>6193</v>
      </c>
      <c r="E2604" s="3" t="s">
        <v>6275</v>
      </c>
      <c r="F2604" s="3">
        <v>3</v>
      </c>
      <c r="G2604" s="1" t="s">
        <v>6053</v>
      </c>
      <c r="H2604" s="1" t="s">
        <v>6116</v>
      </c>
    </row>
    <row r="2605" spans="1:8" ht="15.75" customHeight="1" thickBot="1" x14ac:dyDescent="0.3">
      <c r="A2605" s="1" t="s">
        <v>2688</v>
      </c>
      <c r="B2605" s="1" t="s">
        <v>7528</v>
      </c>
      <c r="C2605" s="3">
        <v>0</v>
      </c>
      <c r="D2605" s="3" t="s">
        <v>6480</v>
      </c>
      <c r="E2605" s="3" t="s">
        <v>6351</v>
      </c>
      <c r="F2605" s="3">
        <v>6</v>
      </c>
      <c r="G2605" s="1" t="s">
        <v>6053</v>
      </c>
      <c r="H2605" s="1" t="s">
        <v>6116</v>
      </c>
    </row>
    <row r="2606" spans="1:8" ht="15.75" customHeight="1" thickBot="1" x14ac:dyDescent="0.3">
      <c r="A2606" s="1" t="s">
        <v>2688</v>
      </c>
      <c r="B2606" s="1" t="s">
        <v>8056</v>
      </c>
      <c r="C2606" s="3">
        <v>0</v>
      </c>
      <c r="D2606" s="3" t="s">
        <v>6232</v>
      </c>
      <c r="E2606" s="3" t="s">
        <v>8325</v>
      </c>
      <c r="F2606" s="3">
        <v>12</v>
      </c>
      <c r="G2606" s="1" t="s">
        <v>6053</v>
      </c>
      <c r="H2606" s="1" t="s">
        <v>6182</v>
      </c>
    </row>
    <row r="2607" spans="1:8" ht="15.75" customHeight="1" thickBot="1" x14ac:dyDescent="0.3">
      <c r="A2607" s="1" t="s">
        <v>2688</v>
      </c>
      <c r="B2607" s="1" t="s">
        <v>8326</v>
      </c>
      <c r="C2607" s="3">
        <v>0</v>
      </c>
      <c r="D2607" s="3" t="s">
        <v>6272</v>
      </c>
      <c r="E2607" s="3" t="s">
        <v>6223</v>
      </c>
      <c r="F2607" s="3">
        <v>2</v>
      </c>
      <c r="G2607" s="1" t="s">
        <v>6053</v>
      </c>
      <c r="H2607" s="1" t="s">
        <v>6182</v>
      </c>
    </row>
    <row r="2608" spans="1:8" ht="15.75" customHeight="1" thickBot="1" x14ac:dyDescent="0.3">
      <c r="A2608" s="1" t="s">
        <v>2692</v>
      </c>
      <c r="B2608" s="1" t="s">
        <v>7752</v>
      </c>
      <c r="C2608" s="3">
        <v>0</v>
      </c>
      <c r="D2608" s="3" t="s">
        <v>7017</v>
      </c>
      <c r="E2608" s="3" t="s">
        <v>6633</v>
      </c>
      <c r="F2608" s="3">
        <v>4</v>
      </c>
      <c r="G2608" s="1" t="s">
        <v>6130</v>
      </c>
      <c r="H2608" s="1" t="s">
        <v>6167</v>
      </c>
    </row>
    <row r="2609" spans="1:8" ht="15.75" customHeight="1" thickBot="1" x14ac:dyDescent="0.3">
      <c r="A2609" s="1" t="s">
        <v>2695</v>
      </c>
      <c r="B2609" s="1" t="s">
        <v>7989</v>
      </c>
      <c r="C2609" s="3">
        <v>0</v>
      </c>
      <c r="D2609" s="3" t="s">
        <v>6425</v>
      </c>
      <c r="E2609" s="3" t="s">
        <v>6471</v>
      </c>
      <c r="F2609" s="3">
        <v>6</v>
      </c>
      <c r="G2609" s="1" t="s">
        <v>6130</v>
      </c>
      <c r="H2609" s="1" t="s">
        <v>6188</v>
      </c>
    </row>
    <row r="2610" spans="1:8" ht="15.75" customHeight="1" thickBot="1" x14ac:dyDescent="0.3">
      <c r="A2610" s="1" t="s">
        <v>2696</v>
      </c>
      <c r="B2610" s="1" t="s">
        <v>8327</v>
      </c>
      <c r="C2610" s="3">
        <v>0.1</v>
      </c>
      <c r="D2610" s="3" t="s">
        <v>8328</v>
      </c>
      <c r="E2610" s="3" t="s">
        <v>6498</v>
      </c>
      <c r="F2610" s="3">
        <v>5</v>
      </c>
      <c r="G2610" s="1" t="s">
        <v>6058</v>
      </c>
      <c r="H2610" s="1" t="s">
        <v>6059</v>
      </c>
    </row>
    <row r="2611" spans="1:8" ht="15.75" customHeight="1" thickBot="1" x14ac:dyDescent="0.3">
      <c r="A2611" s="1" t="s">
        <v>2696</v>
      </c>
      <c r="B2611" s="1" t="s">
        <v>6323</v>
      </c>
      <c r="C2611" s="3">
        <v>0.1</v>
      </c>
      <c r="D2611" s="3" t="s">
        <v>6068</v>
      </c>
      <c r="E2611" s="3" t="s">
        <v>6081</v>
      </c>
      <c r="F2611" s="3">
        <v>1</v>
      </c>
      <c r="G2611" s="1" t="s">
        <v>6053</v>
      </c>
      <c r="H2611" s="1" t="s">
        <v>6063</v>
      </c>
    </row>
    <row r="2612" spans="1:8" ht="15.75" customHeight="1" thickBot="1" x14ac:dyDescent="0.3">
      <c r="A2612" s="1" t="s">
        <v>2696</v>
      </c>
      <c r="B2612" s="1" t="s">
        <v>6989</v>
      </c>
      <c r="C2612" s="3">
        <v>0.1</v>
      </c>
      <c r="D2612" s="3" t="s">
        <v>6368</v>
      </c>
      <c r="E2612" s="3" t="s">
        <v>6111</v>
      </c>
      <c r="F2612" s="3">
        <v>3</v>
      </c>
      <c r="G2612" s="1" t="s">
        <v>6053</v>
      </c>
      <c r="H2612" s="1" t="s">
        <v>6063</v>
      </c>
    </row>
    <row r="2613" spans="1:8" ht="15.75" customHeight="1" thickBot="1" x14ac:dyDescent="0.3">
      <c r="A2613" s="1" t="s">
        <v>2698</v>
      </c>
      <c r="B2613" s="1" t="s">
        <v>7024</v>
      </c>
      <c r="C2613" s="3">
        <v>0.1</v>
      </c>
      <c r="D2613" s="3" t="s">
        <v>6549</v>
      </c>
      <c r="E2613" s="3" t="s">
        <v>6396</v>
      </c>
      <c r="F2613" s="3">
        <v>2</v>
      </c>
      <c r="G2613" s="1" t="s">
        <v>6058</v>
      </c>
      <c r="H2613" s="1" t="s">
        <v>6059</v>
      </c>
    </row>
    <row r="2614" spans="1:8" ht="15.75" customHeight="1" thickBot="1" x14ac:dyDescent="0.3">
      <c r="A2614" s="1" t="s">
        <v>2698</v>
      </c>
      <c r="B2614" s="1" t="s">
        <v>7114</v>
      </c>
      <c r="C2614" s="3">
        <v>0.15</v>
      </c>
      <c r="D2614" s="3" t="s">
        <v>6160</v>
      </c>
      <c r="E2614" s="3" t="s">
        <v>6249</v>
      </c>
      <c r="F2614" s="3">
        <v>5</v>
      </c>
      <c r="G2614" s="1" t="s">
        <v>6130</v>
      </c>
      <c r="H2614" s="1" t="s">
        <v>6131</v>
      </c>
    </row>
    <row r="2615" spans="1:8" ht="15.75" customHeight="1" thickBot="1" x14ac:dyDescent="0.3">
      <c r="A2615" s="1" t="s">
        <v>2699</v>
      </c>
      <c r="B2615" s="1" t="s">
        <v>7309</v>
      </c>
      <c r="C2615" s="3">
        <v>0</v>
      </c>
      <c r="D2615" s="3" t="s">
        <v>6801</v>
      </c>
      <c r="E2615" s="3" t="s">
        <v>6080</v>
      </c>
      <c r="F2615" s="3">
        <v>7</v>
      </c>
      <c r="G2615" s="1" t="s">
        <v>6053</v>
      </c>
      <c r="H2615" s="1" t="s">
        <v>6063</v>
      </c>
    </row>
    <row r="2616" spans="1:8" ht="15.75" customHeight="1" thickBot="1" x14ac:dyDescent="0.3">
      <c r="A2616" s="1" t="s">
        <v>2703</v>
      </c>
      <c r="B2616" s="1" t="s">
        <v>7911</v>
      </c>
      <c r="C2616" s="3">
        <v>0</v>
      </c>
      <c r="D2616" s="3" t="s">
        <v>6388</v>
      </c>
      <c r="E2616" s="3" t="s">
        <v>6214</v>
      </c>
      <c r="F2616" s="3">
        <v>3</v>
      </c>
      <c r="G2616" s="1" t="s">
        <v>6053</v>
      </c>
      <c r="H2616" s="1" t="s">
        <v>6070</v>
      </c>
    </row>
    <row r="2617" spans="1:8" ht="15.75" customHeight="1" thickBot="1" x14ac:dyDescent="0.3">
      <c r="A2617" s="1" t="s">
        <v>2702</v>
      </c>
      <c r="B2617" s="1" t="s">
        <v>6939</v>
      </c>
      <c r="C2617" s="3">
        <v>0</v>
      </c>
      <c r="D2617" s="3" t="s">
        <v>6471</v>
      </c>
      <c r="E2617" s="3" t="s">
        <v>6249</v>
      </c>
      <c r="F2617" s="3">
        <v>1</v>
      </c>
      <c r="G2617" s="1" t="s">
        <v>6053</v>
      </c>
      <c r="H2617" s="1" t="s">
        <v>6054</v>
      </c>
    </row>
    <row r="2618" spans="1:8" ht="15.75" customHeight="1" thickBot="1" x14ac:dyDescent="0.3">
      <c r="A2618" s="1" t="s">
        <v>2706</v>
      </c>
      <c r="B2618" s="1" t="s">
        <v>7428</v>
      </c>
      <c r="C2618" s="3">
        <v>0.1</v>
      </c>
      <c r="D2618" s="3" t="s">
        <v>6104</v>
      </c>
      <c r="E2618" s="3" t="s">
        <v>6114</v>
      </c>
      <c r="F2618" s="3">
        <v>7</v>
      </c>
      <c r="G2618" s="1" t="s">
        <v>6053</v>
      </c>
      <c r="H2618" s="1" t="s">
        <v>6116</v>
      </c>
    </row>
    <row r="2619" spans="1:8" ht="15.75" customHeight="1" thickBot="1" x14ac:dyDescent="0.3">
      <c r="A2619" s="1" t="s">
        <v>2706</v>
      </c>
      <c r="B2619" s="1" t="s">
        <v>8001</v>
      </c>
      <c r="C2619" s="3">
        <v>0.1</v>
      </c>
      <c r="D2619" s="3" t="s">
        <v>6665</v>
      </c>
      <c r="E2619" s="3" t="s">
        <v>6253</v>
      </c>
      <c r="F2619" s="3">
        <v>5</v>
      </c>
      <c r="G2619" s="1" t="s">
        <v>6053</v>
      </c>
      <c r="H2619" s="1" t="s">
        <v>6070</v>
      </c>
    </row>
    <row r="2620" spans="1:8" ht="15.75" customHeight="1" thickBot="1" x14ac:dyDescent="0.3">
      <c r="A2620" s="1" t="s">
        <v>2707</v>
      </c>
      <c r="B2620" s="1" t="s">
        <v>7136</v>
      </c>
      <c r="C2620" s="3">
        <v>0</v>
      </c>
      <c r="D2620" s="3" t="s">
        <v>6471</v>
      </c>
      <c r="E2620" s="3" t="s">
        <v>6214</v>
      </c>
      <c r="F2620" s="3">
        <v>1</v>
      </c>
      <c r="G2620" s="1" t="s">
        <v>6053</v>
      </c>
      <c r="H2620" s="1" t="s">
        <v>6082</v>
      </c>
    </row>
    <row r="2621" spans="1:8" ht="15.75" customHeight="1" thickBot="1" x14ac:dyDescent="0.3">
      <c r="A2621" s="1" t="s">
        <v>2708</v>
      </c>
      <c r="B2621" s="1" t="s">
        <v>8329</v>
      </c>
      <c r="C2621" s="3">
        <v>0.6</v>
      </c>
      <c r="D2621" s="3" t="s">
        <v>6363</v>
      </c>
      <c r="E2621" s="3" t="s">
        <v>6423</v>
      </c>
      <c r="F2621" s="3">
        <v>3</v>
      </c>
      <c r="G2621" s="1" t="s">
        <v>6058</v>
      </c>
      <c r="H2621" s="1" t="s">
        <v>6218</v>
      </c>
    </row>
    <row r="2622" spans="1:8" ht="15.75" customHeight="1" thickBot="1" x14ac:dyDescent="0.3">
      <c r="A2622" s="1" t="s">
        <v>2704</v>
      </c>
      <c r="B2622" s="1" t="s">
        <v>7471</v>
      </c>
      <c r="C2622" s="3">
        <v>0.1</v>
      </c>
      <c r="D2622" s="3" t="s">
        <v>6719</v>
      </c>
      <c r="E2622" s="3" t="s">
        <v>6156</v>
      </c>
      <c r="F2622" s="3">
        <v>1</v>
      </c>
      <c r="G2622" s="1" t="s">
        <v>6053</v>
      </c>
      <c r="H2622" s="1" t="s">
        <v>6070</v>
      </c>
    </row>
    <row r="2623" spans="1:8" ht="15.75" customHeight="1" thickBot="1" x14ac:dyDescent="0.3">
      <c r="A2623" s="1" t="s">
        <v>2704</v>
      </c>
      <c r="B2623" s="1" t="s">
        <v>8330</v>
      </c>
      <c r="C2623" s="3">
        <v>0</v>
      </c>
      <c r="D2623" s="3" t="s">
        <v>6652</v>
      </c>
      <c r="E2623" s="3" t="s">
        <v>6351</v>
      </c>
      <c r="F2623" s="3">
        <v>5</v>
      </c>
      <c r="G2623" s="1" t="s">
        <v>6130</v>
      </c>
      <c r="H2623" s="1" t="s">
        <v>6188</v>
      </c>
    </row>
    <row r="2624" spans="1:8" ht="15.75" customHeight="1" thickBot="1" x14ac:dyDescent="0.3">
      <c r="A2624" s="1" t="s">
        <v>2715</v>
      </c>
      <c r="B2624" s="1" t="s">
        <v>7928</v>
      </c>
      <c r="C2624" s="3">
        <v>0</v>
      </c>
      <c r="D2624" s="3" t="s">
        <v>6555</v>
      </c>
      <c r="E2624" s="3" t="s">
        <v>6502</v>
      </c>
      <c r="F2624" s="3">
        <v>13</v>
      </c>
      <c r="G2624" s="1" t="s">
        <v>6053</v>
      </c>
      <c r="H2624" s="1" t="s">
        <v>6116</v>
      </c>
    </row>
    <row r="2625" spans="1:8" ht="15.75" customHeight="1" thickBot="1" x14ac:dyDescent="0.3">
      <c r="A2625" s="1" t="s">
        <v>2712</v>
      </c>
      <c r="B2625" s="1" t="s">
        <v>7545</v>
      </c>
      <c r="C2625" s="3">
        <v>0</v>
      </c>
      <c r="D2625" s="3" t="s">
        <v>7261</v>
      </c>
      <c r="E2625" s="3" t="s">
        <v>8062</v>
      </c>
      <c r="F2625" s="3">
        <v>3</v>
      </c>
      <c r="G2625" s="1" t="s">
        <v>6130</v>
      </c>
      <c r="H2625" s="1" t="s">
        <v>6188</v>
      </c>
    </row>
    <row r="2626" spans="1:8" ht="15.75" customHeight="1" thickBot="1" x14ac:dyDescent="0.3">
      <c r="A2626" s="1" t="s">
        <v>2717</v>
      </c>
      <c r="B2626" s="1" t="s">
        <v>7405</v>
      </c>
      <c r="C2626" s="3">
        <v>0.1</v>
      </c>
      <c r="D2626" s="3" t="s">
        <v>6177</v>
      </c>
      <c r="E2626" s="3" t="s">
        <v>6166</v>
      </c>
      <c r="F2626" s="3">
        <v>1</v>
      </c>
      <c r="G2626" s="1" t="s">
        <v>6053</v>
      </c>
      <c r="H2626" s="1" t="s">
        <v>6070</v>
      </c>
    </row>
    <row r="2627" spans="1:8" ht="15.75" customHeight="1" thickBot="1" x14ac:dyDescent="0.3">
      <c r="A2627" s="1" t="s">
        <v>2710</v>
      </c>
      <c r="B2627" s="1" t="s">
        <v>7604</v>
      </c>
      <c r="C2627" s="3">
        <v>0</v>
      </c>
      <c r="D2627" s="3" t="s">
        <v>6110</v>
      </c>
      <c r="E2627" s="3" t="s">
        <v>6230</v>
      </c>
      <c r="F2627" s="3">
        <v>4</v>
      </c>
      <c r="G2627" s="1" t="s">
        <v>6053</v>
      </c>
      <c r="H2627" s="1" t="s">
        <v>6116</v>
      </c>
    </row>
    <row r="2628" spans="1:8" ht="15.75" customHeight="1" thickBot="1" x14ac:dyDescent="0.3">
      <c r="A2628" s="1" t="s">
        <v>2714</v>
      </c>
      <c r="B2628" s="1" t="s">
        <v>7309</v>
      </c>
      <c r="C2628" s="3">
        <v>0</v>
      </c>
      <c r="D2628" s="3" t="s">
        <v>6094</v>
      </c>
      <c r="E2628" s="3" t="s">
        <v>6223</v>
      </c>
      <c r="F2628" s="3">
        <v>1</v>
      </c>
      <c r="G2628" s="1" t="s">
        <v>6053</v>
      </c>
      <c r="H2628" s="1" t="s">
        <v>6063</v>
      </c>
    </row>
    <row r="2629" spans="1:8" ht="15.75" customHeight="1" thickBot="1" x14ac:dyDescent="0.3">
      <c r="A2629" s="1" t="s">
        <v>2710</v>
      </c>
      <c r="B2629" s="1" t="s">
        <v>6481</v>
      </c>
      <c r="C2629" s="3">
        <v>0</v>
      </c>
      <c r="D2629" s="3" t="s">
        <v>6836</v>
      </c>
      <c r="E2629" s="3" t="s">
        <v>6272</v>
      </c>
      <c r="F2629" s="3">
        <v>1</v>
      </c>
      <c r="G2629" s="1" t="s">
        <v>6130</v>
      </c>
      <c r="H2629" s="1" t="s">
        <v>6153</v>
      </c>
    </row>
    <row r="2630" spans="1:8" ht="15.75" customHeight="1" thickBot="1" x14ac:dyDescent="0.3">
      <c r="A2630" s="1" t="s">
        <v>2709</v>
      </c>
      <c r="B2630" s="1" t="s">
        <v>6405</v>
      </c>
      <c r="C2630" s="3">
        <v>0</v>
      </c>
      <c r="D2630" s="3" t="s">
        <v>6107</v>
      </c>
      <c r="E2630" s="3" t="s">
        <v>6068</v>
      </c>
      <c r="F2630" s="3">
        <v>2</v>
      </c>
      <c r="G2630" s="1" t="s">
        <v>6053</v>
      </c>
      <c r="H2630" s="1" t="s">
        <v>6063</v>
      </c>
    </row>
    <row r="2631" spans="1:8" ht="15.75" customHeight="1" thickBot="1" x14ac:dyDescent="0.3">
      <c r="A2631" s="1" t="s">
        <v>2719</v>
      </c>
      <c r="B2631" s="1" t="s">
        <v>7050</v>
      </c>
      <c r="C2631" s="3">
        <v>0.1</v>
      </c>
      <c r="D2631" s="3" t="s">
        <v>6220</v>
      </c>
      <c r="E2631" s="3" t="s">
        <v>6489</v>
      </c>
      <c r="F2631" s="3">
        <v>1</v>
      </c>
      <c r="G2631" s="1" t="s">
        <v>6058</v>
      </c>
      <c r="H2631" s="1" t="s">
        <v>6059</v>
      </c>
    </row>
    <row r="2632" spans="1:8" ht="15.75" customHeight="1" thickBot="1" x14ac:dyDescent="0.3">
      <c r="A2632" s="1" t="s">
        <v>2722</v>
      </c>
      <c r="B2632" s="1" t="s">
        <v>8331</v>
      </c>
      <c r="C2632" s="3">
        <v>0.35</v>
      </c>
      <c r="D2632" s="3" t="s">
        <v>8332</v>
      </c>
      <c r="E2632" s="3" t="s">
        <v>8333</v>
      </c>
      <c r="F2632" s="3">
        <v>2</v>
      </c>
      <c r="G2632" s="1" t="s">
        <v>6058</v>
      </c>
      <c r="H2632" s="1" t="s">
        <v>6102</v>
      </c>
    </row>
    <row r="2633" spans="1:8" ht="15.75" customHeight="1" thickBot="1" x14ac:dyDescent="0.3">
      <c r="A2633" s="1" t="s">
        <v>2722</v>
      </c>
      <c r="B2633" s="1" t="s">
        <v>8334</v>
      </c>
      <c r="C2633" s="3">
        <v>0.1</v>
      </c>
      <c r="D2633" s="3" t="s">
        <v>8335</v>
      </c>
      <c r="E2633" s="3" t="s">
        <v>6051</v>
      </c>
      <c r="F2633" s="3">
        <v>1</v>
      </c>
      <c r="G2633" s="1" t="s">
        <v>6053</v>
      </c>
      <c r="H2633" s="1" t="s">
        <v>6157</v>
      </c>
    </row>
    <row r="2634" spans="1:8" ht="15.75" customHeight="1" thickBot="1" x14ac:dyDescent="0.3">
      <c r="A2634" s="1" t="s">
        <v>2729</v>
      </c>
      <c r="B2634" s="1" t="s">
        <v>6964</v>
      </c>
      <c r="C2634" s="3">
        <v>0</v>
      </c>
      <c r="D2634" s="3" t="s">
        <v>6121</v>
      </c>
      <c r="E2634" s="3" t="s">
        <v>6360</v>
      </c>
      <c r="F2634" s="3">
        <v>4</v>
      </c>
      <c r="G2634" s="1" t="s">
        <v>6053</v>
      </c>
      <c r="H2634" s="1" t="s">
        <v>6063</v>
      </c>
    </row>
    <row r="2635" spans="1:8" ht="15.75" customHeight="1" thickBot="1" x14ac:dyDescent="0.3">
      <c r="A2635" s="1" t="s">
        <v>2729</v>
      </c>
      <c r="B2635" s="1" t="s">
        <v>6236</v>
      </c>
      <c r="C2635" s="3">
        <v>0</v>
      </c>
      <c r="D2635" s="3" t="s">
        <v>6351</v>
      </c>
      <c r="E2635" s="3" t="s">
        <v>6230</v>
      </c>
      <c r="F2635" s="3">
        <v>5</v>
      </c>
      <c r="G2635" s="1" t="s">
        <v>6053</v>
      </c>
      <c r="H2635" s="1" t="s">
        <v>6116</v>
      </c>
    </row>
    <row r="2636" spans="1:8" ht="15.75" customHeight="1" thickBot="1" x14ac:dyDescent="0.3">
      <c r="A2636" s="1" t="s">
        <v>2729</v>
      </c>
      <c r="B2636" s="1" t="s">
        <v>7634</v>
      </c>
      <c r="C2636" s="3">
        <v>0</v>
      </c>
      <c r="D2636" s="3" t="s">
        <v>6225</v>
      </c>
      <c r="E2636" s="3" t="s">
        <v>6166</v>
      </c>
      <c r="F2636" s="3">
        <v>5</v>
      </c>
      <c r="G2636" s="1" t="s">
        <v>6053</v>
      </c>
      <c r="H2636" s="1" t="s">
        <v>6082</v>
      </c>
    </row>
    <row r="2637" spans="1:8" ht="15.75" customHeight="1" thickBot="1" x14ac:dyDescent="0.3">
      <c r="A2637" s="1" t="s">
        <v>2727</v>
      </c>
      <c r="B2637" s="1" t="s">
        <v>6940</v>
      </c>
      <c r="C2637" s="3">
        <v>0</v>
      </c>
      <c r="D2637" s="3" t="s">
        <v>8042</v>
      </c>
      <c r="E2637" s="3" t="s">
        <v>6700</v>
      </c>
      <c r="F2637" s="3">
        <v>10</v>
      </c>
      <c r="G2637" s="1" t="s">
        <v>6053</v>
      </c>
      <c r="H2637" s="1" t="s">
        <v>6116</v>
      </c>
    </row>
    <row r="2638" spans="1:8" ht="15.75" customHeight="1" thickBot="1" x14ac:dyDescent="0.3">
      <c r="A2638" s="1" t="s">
        <v>2727</v>
      </c>
      <c r="B2638" s="1" t="s">
        <v>6343</v>
      </c>
      <c r="C2638" s="3">
        <v>0</v>
      </c>
      <c r="D2638" s="3" t="s">
        <v>8336</v>
      </c>
      <c r="E2638" s="3" t="s">
        <v>7194</v>
      </c>
      <c r="F2638" s="3">
        <v>6</v>
      </c>
      <c r="G2638" s="1" t="s">
        <v>6130</v>
      </c>
      <c r="H2638" s="1" t="s">
        <v>6153</v>
      </c>
    </row>
    <row r="2639" spans="1:8" ht="15.75" customHeight="1" thickBot="1" x14ac:dyDescent="0.3">
      <c r="A2639" s="1" t="s">
        <v>2732</v>
      </c>
      <c r="B2639" s="1" t="s">
        <v>8337</v>
      </c>
      <c r="C2639" s="3">
        <v>0.5</v>
      </c>
      <c r="D2639" s="3" t="s">
        <v>8338</v>
      </c>
      <c r="E2639" s="3" t="s">
        <v>6233</v>
      </c>
      <c r="F2639" s="3">
        <v>4</v>
      </c>
      <c r="G2639" s="1" t="s">
        <v>6058</v>
      </c>
      <c r="H2639" s="1" t="s">
        <v>6059</v>
      </c>
    </row>
    <row r="2640" spans="1:8" ht="15.75" customHeight="1" thickBot="1" x14ac:dyDescent="0.3">
      <c r="A2640" s="1" t="s">
        <v>2732</v>
      </c>
      <c r="B2640" s="1" t="s">
        <v>8148</v>
      </c>
      <c r="C2640" s="3">
        <v>0.5</v>
      </c>
      <c r="D2640" s="3" t="s">
        <v>7279</v>
      </c>
      <c r="E2640" s="3" t="s">
        <v>7035</v>
      </c>
      <c r="F2640" s="3">
        <v>2</v>
      </c>
      <c r="G2640" s="1" t="s">
        <v>6058</v>
      </c>
      <c r="H2640" s="1" t="s">
        <v>6095</v>
      </c>
    </row>
    <row r="2641" spans="1:8" ht="15.75" customHeight="1" thickBot="1" x14ac:dyDescent="0.3">
      <c r="A2641" s="1" t="s">
        <v>2725</v>
      </c>
      <c r="B2641" s="1" t="s">
        <v>6478</v>
      </c>
      <c r="C2641" s="3">
        <v>0</v>
      </c>
      <c r="D2641" s="3" t="s">
        <v>6479</v>
      </c>
      <c r="E2641" s="3" t="s">
        <v>6480</v>
      </c>
      <c r="F2641" s="3">
        <v>5</v>
      </c>
      <c r="G2641" s="1" t="s">
        <v>6053</v>
      </c>
      <c r="H2641" s="1" t="s">
        <v>6116</v>
      </c>
    </row>
    <row r="2642" spans="1:8" ht="15.75" customHeight="1" thickBot="1" x14ac:dyDescent="0.3">
      <c r="A2642" s="1" t="s">
        <v>2731</v>
      </c>
      <c r="B2642" s="1" t="s">
        <v>8339</v>
      </c>
      <c r="C2642" s="3">
        <v>0</v>
      </c>
      <c r="D2642" s="3" t="s">
        <v>7203</v>
      </c>
      <c r="E2642" s="3" t="s">
        <v>6141</v>
      </c>
      <c r="F2642" s="3">
        <v>5</v>
      </c>
      <c r="G2642" s="1" t="s">
        <v>6130</v>
      </c>
      <c r="H2642" s="1" t="s">
        <v>6153</v>
      </c>
    </row>
    <row r="2643" spans="1:8" ht="15.75" customHeight="1" thickBot="1" x14ac:dyDescent="0.3">
      <c r="A2643" s="1" t="s">
        <v>2726</v>
      </c>
      <c r="B2643" s="1" t="s">
        <v>7604</v>
      </c>
      <c r="C2643" s="3">
        <v>0</v>
      </c>
      <c r="D2643" s="3" t="s">
        <v>6105</v>
      </c>
      <c r="E2643" s="3" t="s">
        <v>6223</v>
      </c>
      <c r="F2643" s="3">
        <v>1</v>
      </c>
      <c r="G2643" s="1" t="s">
        <v>6053</v>
      </c>
      <c r="H2643" s="1" t="s">
        <v>6116</v>
      </c>
    </row>
    <row r="2644" spans="1:8" ht="15.75" customHeight="1" thickBot="1" x14ac:dyDescent="0.3">
      <c r="A2644" s="1" t="s">
        <v>2726</v>
      </c>
      <c r="B2644" s="1" t="s">
        <v>6132</v>
      </c>
      <c r="C2644" s="3">
        <v>0</v>
      </c>
      <c r="D2644" s="3" t="s">
        <v>6193</v>
      </c>
      <c r="E2644" s="3" t="s">
        <v>6214</v>
      </c>
      <c r="F2644" s="3">
        <v>2</v>
      </c>
      <c r="G2644" s="1" t="s">
        <v>6053</v>
      </c>
      <c r="H2644" s="1" t="s">
        <v>6116</v>
      </c>
    </row>
    <row r="2645" spans="1:8" ht="15.75" customHeight="1" thickBot="1" x14ac:dyDescent="0.3">
      <c r="A2645" s="1" t="s">
        <v>2726</v>
      </c>
      <c r="B2645" s="1" t="s">
        <v>6991</v>
      </c>
      <c r="C2645" s="3">
        <v>0.1</v>
      </c>
      <c r="D2645" s="3" t="s">
        <v>6408</v>
      </c>
      <c r="E2645" s="3" t="s">
        <v>6177</v>
      </c>
      <c r="F2645" s="3">
        <v>7</v>
      </c>
      <c r="G2645" s="1" t="s">
        <v>6053</v>
      </c>
      <c r="H2645" s="1" t="s">
        <v>6070</v>
      </c>
    </row>
    <row r="2646" spans="1:8" ht="15.75" customHeight="1" thickBot="1" x14ac:dyDescent="0.3">
      <c r="A2646" s="1" t="s">
        <v>2726</v>
      </c>
      <c r="B2646" s="1" t="s">
        <v>6755</v>
      </c>
      <c r="C2646" s="3">
        <v>0.1</v>
      </c>
      <c r="D2646" s="3" t="s">
        <v>8152</v>
      </c>
      <c r="E2646" s="3" t="s">
        <v>7040</v>
      </c>
      <c r="F2646" s="3">
        <v>4</v>
      </c>
      <c r="G2646" s="1" t="s">
        <v>6053</v>
      </c>
      <c r="H2646" s="1" t="s">
        <v>6070</v>
      </c>
    </row>
    <row r="2647" spans="1:8" ht="15.75" customHeight="1" thickBot="1" x14ac:dyDescent="0.3">
      <c r="A2647" s="1" t="s">
        <v>2737</v>
      </c>
      <c r="B2647" s="1" t="s">
        <v>7201</v>
      </c>
      <c r="C2647" s="3">
        <v>0</v>
      </c>
      <c r="D2647" s="3" t="s">
        <v>6094</v>
      </c>
      <c r="E2647" s="3" t="s">
        <v>6111</v>
      </c>
      <c r="F2647" s="3">
        <v>3</v>
      </c>
      <c r="G2647" s="1" t="s">
        <v>6053</v>
      </c>
      <c r="H2647" s="1" t="s">
        <v>6116</v>
      </c>
    </row>
    <row r="2648" spans="1:8" ht="15.75" customHeight="1" thickBot="1" x14ac:dyDescent="0.3">
      <c r="A2648" s="1" t="s">
        <v>2737</v>
      </c>
      <c r="B2648" s="1" t="s">
        <v>8340</v>
      </c>
      <c r="C2648" s="3">
        <v>0</v>
      </c>
      <c r="D2648" s="3" t="s">
        <v>7126</v>
      </c>
      <c r="E2648" s="3" t="s">
        <v>6349</v>
      </c>
      <c r="F2648" s="3">
        <v>7</v>
      </c>
      <c r="G2648" s="1" t="s">
        <v>6053</v>
      </c>
      <c r="H2648" s="1" t="s">
        <v>6054</v>
      </c>
    </row>
    <row r="2649" spans="1:8" ht="15.75" customHeight="1" thickBot="1" x14ac:dyDescent="0.3">
      <c r="A2649" s="1" t="s">
        <v>2735</v>
      </c>
      <c r="B2649" s="1" t="s">
        <v>8216</v>
      </c>
      <c r="C2649" s="3">
        <v>0</v>
      </c>
      <c r="D2649" s="3" t="s">
        <v>6074</v>
      </c>
      <c r="E2649" s="3" t="s">
        <v>6080</v>
      </c>
      <c r="F2649" s="3">
        <v>2</v>
      </c>
      <c r="G2649" s="1" t="s">
        <v>6130</v>
      </c>
      <c r="H2649" s="1" t="s">
        <v>6188</v>
      </c>
    </row>
    <row r="2650" spans="1:8" ht="15.75" customHeight="1" thickBot="1" x14ac:dyDescent="0.3">
      <c r="A2650" s="1" t="s">
        <v>2738</v>
      </c>
      <c r="B2650" s="1" t="s">
        <v>7058</v>
      </c>
      <c r="C2650" s="3">
        <v>0.2</v>
      </c>
      <c r="D2650" s="3" t="s">
        <v>6160</v>
      </c>
      <c r="E2650" s="3" t="s">
        <v>6489</v>
      </c>
      <c r="F2650" s="3">
        <v>5</v>
      </c>
      <c r="G2650" s="1" t="s">
        <v>6058</v>
      </c>
      <c r="H2650" s="1" t="s">
        <v>6218</v>
      </c>
    </row>
    <row r="2651" spans="1:8" ht="15.75" customHeight="1" thickBot="1" x14ac:dyDescent="0.3">
      <c r="A2651" s="1" t="s">
        <v>2744</v>
      </c>
      <c r="B2651" s="1" t="s">
        <v>6455</v>
      </c>
      <c r="C2651" s="3">
        <v>0.4</v>
      </c>
      <c r="D2651" s="3" t="s">
        <v>6201</v>
      </c>
      <c r="E2651" s="3" t="s">
        <v>7435</v>
      </c>
      <c r="F2651" s="3">
        <v>2</v>
      </c>
      <c r="G2651" s="1" t="s">
        <v>6053</v>
      </c>
      <c r="H2651" s="1" t="s">
        <v>6070</v>
      </c>
    </row>
    <row r="2652" spans="1:8" ht="15.75" customHeight="1" thickBot="1" x14ac:dyDescent="0.3">
      <c r="A2652" s="1" t="s">
        <v>2744</v>
      </c>
      <c r="B2652" s="1" t="s">
        <v>7256</v>
      </c>
      <c r="C2652" s="3">
        <v>0</v>
      </c>
      <c r="D2652" s="3" t="s">
        <v>8341</v>
      </c>
      <c r="E2652" s="3" t="s">
        <v>7130</v>
      </c>
      <c r="F2652" s="3">
        <v>2</v>
      </c>
      <c r="G2652" s="1" t="s">
        <v>6130</v>
      </c>
      <c r="H2652" s="1" t="s">
        <v>6167</v>
      </c>
    </row>
    <row r="2653" spans="1:8" ht="15.75" customHeight="1" thickBot="1" x14ac:dyDescent="0.3">
      <c r="A2653" s="1" t="s">
        <v>2739</v>
      </c>
      <c r="B2653" s="1" t="s">
        <v>7794</v>
      </c>
      <c r="C2653" s="3">
        <v>0</v>
      </c>
      <c r="D2653" s="3" t="s">
        <v>6509</v>
      </c>
      <c r="E2653" s="3" t="s">
        <v>6281</v>
      </c>
      <c r="F2653" s="3">
        <v>1</v>
      </c>
      <c r="G2653" s="1" t="s">
        <v>6053</v>
      </c>
      <c r="H2653" s="1" t="s">
        <v>6063</v>
      </c>
    </row>
    <row r="2654" spans="1:8" ht="15.75" customHeight="1" thickBot="1" x14ac:dyDescent="0.3">
      <c r="A2654" s="1" t="s">
        <v>2743</v>
      </c>
      <c r="B2654" s="1" t="s">
        <v>7740</v>
      </c>
      <c r="C2654" s="3">
        <v>0.1</v>
      </c>
      <c r="D2654" s="3" t="s">
        <v>8342</v>
      </c>
      <c r="E2654" s="3" t="s">
        <v>6500</v>
      </c>
      <c r="F2654" s="3">
        <v>3</v>
      </c>
      <c r="G2654" s="1" t="s">
        <v>6058</v>
      </c>
      <c r="H2654" s="1" t="s">
        <v>6059</v>
      </c>
    </row>
    <row r="2655" spans="1:8" ht="15.75" customHeight="1" thickBot="1" x14ac:dyDescent="0.3">
      <c r="A2655" s="1" t="s">
        <v>2743</v>
      </c>
      <c r="B2655" s="1" t="s">
        <v>8343</v>
      </c>
      <c r="C2655" s="3">
        <v>0.1</v>
      </c>
      <c r="D2655" s="3" t="s">
        <v>6149</v>
      </c>
      <c r="E2655" s="3" t="s">
        <v>6363</v>
      </c>
      <c r="F2655" s="3">
        <v>2</v>
      </c>
      <c r="G2655" s="1" t="s">
        <v>6058</v>
      </c>
      <c r="H2655" s="1" t="s">
        <v>6095</v>
      </c>
    </row>
    <row r="2656" spans="1:8" ht="15.75" customHeight="1" thickBot="1" x14ac:dyDescent="0.3">
      <c r="A2656" s="1" t="s">
        <v>2743</v>
      </c>
      <c r="B2656" s="1" t="s">
        <v>6238</v>
      </c>
      <c r="C2656" s="3">
        <v>0.1</v>
      </c>
      <c r="D2656" s="3" t="s">
        <v>8344</v>
      </c>
      <c r="E2656" s="3" t="s">
        <v>6062</v>
      </c>
      <c r="F2656" s="3">
        <v>5</v>
      </c>
      <c r="G2656" s="1" t="s">
        <v>6053</v>
      </c>
      <c r="H2656" s="1" t="s">
        <v>6070</v>
      </c>
    </row>
    <row r="2657" spans="1:8" ht="15.75" customHeight="1" thickBot="1" x14ac:dyDescent="0.3">
      <c r="A2657" s="1" t="s">
        <v>2742</v>
      </c>
      <c r="B2657" s="1" t="s">
        <v>7117</v>
      </c>
      <c r="C2657" s="3">
        <v>0</v>
      </c>
      <c r="D2657" s="3" t="s">
        <v>6363</v>
      </c>
      <c r="E2657" s="3" t="s">
        <v>6281</v>
      </c>
      <c r="F2657" s="3">
        <v>3</v>
      </c>
      <c r="G2657" s="1" t="s">
        <v>6053</v>
      </c>
      <c r="H2657" s="1" t="s">
        <v>6063</v>
      </c>
    </row>
    <row r="2658" spans="1:8" ht="15.75" customHeight="1" thickBot="1" x14ac:dyDescent="0.3">
      <c r="A2658" s="1" t="s">
        <v>2742</v>
      </c>
      <c r="B2658" s="1" t="s">
        <v>6529</v>
      </c>
      <c r="C2658" s="3">
        <v>0.1</v>
      </c>
      <c r="D2658" s="3" t="s">
        <v>6530</v>
      </c>
      <c r="E2658" s="3" t="s">
        <v>6878</v>
      </c>
      <c r="F2658" s="3">
        <v>4</v>
      </c>
      <c r="G2658" s="1" t="s">
        <v>6130</v>
      </c>
      <c r="H2658" s="1" t="s">
        <v>6153</v>
      </c>
    </row>
    <row r="2659" spans="1:8" ht="15.75" customHeight="1" thickBot="1" x14ac:dyDescent="0.3">
      <c r="A2659" s="1" t="s">
        <v>2750</v>
      </c>
      <c r="B2659" s="1" t="s">
        <v>6729</v>
      </c>
      <c r="C2659" s="3">
        <v>0.3</v>
      </c>
      <c r="D2659" s="3" t="s">
        <v>7197</v>
      </c>
      <c r="E2659" s="3" t="s">
        <v>6214</v>
      </c>
      <c r="F2659" s="3">
        <v>9</v>
      </c>
      <c r="G2659" s="1" t="s">
        <v>6058</v>
      </c>
      <c r="H2659" s="1" t="s">
        <v>6218</v>
      </c>
    </row>
    <row r="2660" spans="1:8" ht="15.75" customHeight="1" thickBot="1" x14ac:dyDescent="0.3">
      <c r="A2660" s="1" t="s">
        <v>2747</v>
      </c>
      <c r="B2660" s="1" t="s">
        <v>8176</v>
      </c>
      <c r="C2660" s="3">
        <v>0</v>
      </c>
      <c r="D2660" s="3" t="s">
        <v>6516</v>
      </c>
      <c r="E2660" s="3" t="s">
        <v>6249</v>
      </c>
      <c r="F2660" s="3">
        <v>5</v>
      </c>
      <c r="G2660" s="1" t="s">
        <v>6058</v>
      </c>
      <c r="H2660" s="1" t="s">
        <v>6095</v>
      </c>
    </row>
    <row r="2661" spans="1:8" ht="15.75" customHeight="1" thickBot="1" x14ac:dyDescent="0.3">
      <c r="A2661" s="1" t="s">
        <v>2747</v>
      </c>
      <c r="B2661" s="1" t="s">
        <v>7726</v>
      </c>
      <c r="C2661" s="3">
        <v>0</v>
      </c>
      <c r="D2661" s="3" t="s">
        <v>6062</v>
      </c>
      <c r="E2661" s="3" t="s">
        <v>6214</v>
      </c>
      <c r="F2661" s="3">
        <v>2</v>
      </c>
      <c r="G2661" s="1" t="s">
        <v>6053</v>
      </c>
      <c r="H2661" s="1" t="s">
        <v>6112</v>
      </c>
    </row>
    <row r="2662" spans="1:8" ht="15.75" customHeight="1" thickBot="1" x14ac:dyDescent="0.3">
      <c r="A2662" s="1" t="s">
        <v>2746</v>
      </c>
      <c r="B2662" s="1" t="s">
        <v>7074</v>
      </c>
      <c r="C2662" s="3">
        <v>0</v>
      </c>
      <c r="D2662" s="3" t="s">
        <v>6209</v>
      </c>
      <c r="E2662" s="3" t="s">
        <v>6115</v>
      </c>
      <c r="F2662" s="3">
        <v>3</v>
      </c>
      <c r="G2662" s="1" t="s">
        <v>6053</v>
      </c>
      <c r="H2662" s="1" t="s">
        <v>6163</v>
      </c>
    </row>
    <row r="2663" spans="1:8" ht="15.75" customHeight="1" thickBot="1" x14ac:dyDescent="0.3">
      <c r="A2663" s="1" t="s">
        <v>2748</v>
      </c>
      <c r="B2663" s="1" t="s">
        <v>8254</v>
      </c>
      <c r="C2663" s="3">
        <v>0.5</v>
      </c>
      <c r="D2663" s="3" t="s">
        <v>7122</v>
      </c>
      <c r="E2663" s="3" t="s">
        <v>6971</v>
      </c>
      <c r="F2663" s="3">
        <v>3</v>
      </c>
      <c r="G2663" s="1" t="s">
        <v>6053</v>
      </c>
      <c r="H2663" s="1" t="s">
        <v>6063</v>
      </c>
    </row>
    <row r="2664" spans="1:8" ht="15.75" customHeight="1" thickBot="1" x14ac:dyDescent="0.3">
      <c r="A2664" s="1" t="s">
        <v>2752</v>
      </c>
      <c r="B2664" s="1" t="s">
        <v>6654</v>
      </c>
      <c r="C2664" s="3">
        <v>0</v>
      </c>
      <c r="D2664" s="3" t="s">
        <v>6239</v>
      </c>
      <c r="E2664" s="3" t="s">
        <v>6463</v>
      </c>
      <c r="F2664" s="3">
        <v>5</v>
      </c>
      <c r="G2664" s="1" t="s">
        <v>6053</v>
      </c>
      <c r="H2664" s="1" t="s">
        <v>6063</v>
      </c>
    </row>
    <row r="2665" spans="1:8" ht="15.75" customHeight="1" thickBot="1" x14ac:dyDescent="0.3">
      <c r="A2665" s="1" t="s">
        <v>2752</v>
      </c>
      <c r="B2665" s="1" t="s">
        <v>7849</v>
      </c>
      <c r="C2665" s="3">
        <v>0</v>
      </c>
      <c r="D2665" s="3" t="s">
        <v>7169</v>
      </c>
      <c r="E2665" s="3" t="s">
        <v>6492</v>
      </c>
      <c r="F2665" s="3">
        <v>6</v>
      </c>
      <c r="G2665" s="1" t="s">
        <v>6053</v>
      </c>
      <c r="H2665" s="1" t="s">
        <v>6116</v>
      </c>
    </row>
    <row r="2666" spans="1:8" ht="15.75" customHeight="1" thickBot="1" x14ac:dyDescent="0.3">
      <c r="A2666" s="1" t="s">
        <v>2752</v>
      </c>
      <c r="B2666" s="1" t="s">
        <v>6613</v>
      </c>
      <c r="C2666" s="3">
        <v>0.4</v>
      </c>
      <c r="D2666" s="3" t="s">
        <v>6229</v>
      </c>
      <c r="E2666" s="3" t="s">
        <v>6254</v>
      </c>
      <c r="F2666" s="3">
        <v>2</v>
      </c>
      <c r="G2666" s="1" t="s">
        <v>6130</v>
      </c>
      <c r="H2666" s="1" t="s">
        <v>6153</v>
      </c>
    </row>
    <row r="2667" spans="1:8" ht="15.75" customHeight="1" thickBot="1" x14ac:dyDescent="0.3">
      <c r="A2667" s="1" t="s">
        <v>2753</v>
      </c>
      <c r="B2667" s="1" t="s">
        <v>8094</v>
      </c>
      <c r="C2667" s="3">
        <v>0.1</v>
      </c>
      <c r="D2667" s="3" t="s">
        <v>8345</v>
      </c>
      <c r="E2667" s="3" t="s">
        <v>6274</v>
      </c>
      <c r="F2667" s="3">
        <v>10</v>
      </c>
      <c r="G2667" s="1" t="s">
        <v>6058</v>
      </c>
      <c r="H2667" s="1" t="s">
        <v>6095</v>
      </c>
    </row>
    <row r="2668" spans="1:8" ht="15.75" customHeight="1" thickBot="1" x14ac:dyDescent="0.3">
      <c r="A2668" s="1" t="s">
        <v>2755</v>
      </c>
      <c r="B2668" s="1" t="s">
        <v>6127</v>
      </c>
      <c r="C2668" s="3">
        <v>0</v>
      </c>
      <c r="D2668" s="3" t="s">
        <v>6078</v>
      </c>
      <c r="E2668" s="3" t="s">
        <v>6111</v>
      </c>
      <c r="F2668" s="3">
        <v>4</v>
      </c>
      <c r="G2668" s="1" t="s">
        <v>6053</v>
      </c>
      <c r="H2668" s="1" t="s">
        <v>6116</v>
      </c>
    </row>
    <row r="2669" spans="1:8" ht="15.75" customHeight="1" thickBot="1" x14ac:dyDescent="0.3">
      <c r="A2669" s="1" t="s">
        <v>2755</v>
      </c>
      <c r="B2669" s="1" t="s">
        <v>7828</v>
      </c>
      <c r="C2669" s="3">
        <v>0</v>
      </c>
      <c r="D2669" s="3" t="s">
        <v>6619</v>
      </c>
      <c r="E2669" s="3" t="s">
        <v>6858</v>
      </c>
      <c r="F2669" s="3">
        <v>6</v>
      </c>
      <c r="G2669" s="1" t="s">
        <v>6130</v>
      </c>
      <c r="H2669" s="1" t="s">
        <v>6188</v>
      </c>
    </row>
    <row r="2670" spans="1:8" ht="15.75" customHeight="1" thickBot="1" x14ac:dyDescent="0.3">
      <c r="A2670" s="1" t="s">
        <v>2760</v>
      </c>
      <c r="B2670" s="1" t="s">
        <v>8346</v>
      </c>
      <c r="C2670" s="3">
        <v>0</v>
      </c>
      <c r="D2670" s="3" t="s">
        <v>7034</v>
      </c>
      <c r="E2670" s="3" t="s">
        <v>6249</v>
      </c>
      <c r="F2670" s="3">
        <v>6</v>
      </c>
      <c r="G2670" s="1" t="s">
        <v>6053</v>
      </c>
      <c r="H2670" s="1" t="s">
        <v>6182</v>
      </c>
    </row>
    <row r="2671" spans="1:8" ht="15.75" customHeight="1" thickBot="1" x14ac:dyDescent="0.3">
      <c r="A2671" s="1" t="s">
        <v>2762</v>
      </c>
      <c r="B2671" s="1" t="s">
        <v>8347</v>
      </c>
      <c r="C2671" s="3">
        <v>0</v>
      </c>
      <c r="D2671" s="3" t="s">
        <v>6363</v>
      </c>
      <c r="E2671" s="3" t="s">
        <v>6156</v>
      </c>
      <c r="F2671" s="3">
        <v>2</v>
      </c>
      <c r="G2671" s="1" t="s">
        <v>6053</v>
      </c>
      <c r="H2671" s="1" t="s">
        <v>6116</v>
      </c>
    </row>
    <row r="2672" spans="1:8" ht="15.75" customHeight="1" thickBot="1" x14ac:dyDescent="0.3">
      <c r="A2672" s="1" t="s">
        <v>2762</v>
      </c>
      <c r="B2672" s="1" t="s">
        <v>6472</v>
      </c>
      <c r="C2672" s="3">
        <v>0</v>
      </c>
      <c r="D2672" s="3" t="s">
        <v>8006</v>
      </c>
      <c r="E2672" s="3" t="s">
        <v>7062</v>
      </c>
      <c r="F2672" s="3">
        <v>5</v>
      </c>
      <c r="G2672" s="1" t="s">
        <v>6053</v>
      </c>
      <c r="H2672" s="1" t="s">
        <v>6054</v>
      </c>
    </row>
    <row r="2673" spans="1:8" ht="15.75" customHeight="1" thickBot="1" x14ac:dyDescent="0.3">
      <c r="A2673" s="1" t="s">
        <v>2762</v>
      </c>
      <c r="B2673" s="1" t="s">
        <v>7226</v>
      </c>
      <c r="C2673" s="3">
        <v>0.1</v>
      </c>
      <c r="D2673" s="3" t="s">
        <v>6347</v>
      </c>
      <c r="E2673" s="3" t="s">
        <v>6275</v>
      </c>
      <c r="F2673" s="3">
        <v>3</v>
      </c>
      <c r="G2673" s="1" t="s">
        <v>6053</v>
      </c>
      <c r="H2673" s="1" t="s">
        <v>6070</v>
      </c>
    </row>
    <row r="2674" spans="1:8" ht="15.75" customHeight="1" thickBot="1" x14ac:dyDescent="0.3">
      <c r="A2674" s="1" t="s">
        <v>2762</v>
      </c>
      <c r="B2674" s="1" t="s">
        <v>8027</v>
      </c>
      <c r="C2674" s="3">
        <v>0.15</v>
      </c>
      <c r="D2674" s="3" t="s">
        <v>7530</v>
      </c>
      <c r="E2674" s="3" t="s">
        <v>6249</v>
      </c>
      <c r="F2674" s="3">
        <v>3</v>
      </c>
      <c r="G2674" s="1" t="s">
        <v>6130</v>
      </c>
      <c r="H2674" s="1" t="s">
        <v>6153</v>
      </c>
    </row>
    <row r="2675" spans="1:8" ht="15.75" customHeight="1" thickBot="1" x14ac:dyDescent="0.3">
      <c r="A2675" s="1" t="s">
        <v>2758</v>
      </c>
      <c r="B2675" s="1" t="s">
        <v>8020</v>
      </c>
      <c r="C2675" s="3">
        <v>0</v>
      </c>
      <c r="D2675" s="3" t="s">
        <v>6118</v>
      </c>
      <c r="E2675" s="3" t="s">
        <v>6156</v>
      </c>
      <c r="F2675" s="3">
        <v>3</v>
      </c>
      <c r="G2675" s="1" t="s">
        <v>6053</v>
      </c>
      <c r="H2675" s="1" t="s">
        <v>6063</v>
      </c>
    </row>
    <row r="2676" spans="1:8" ht="15.75" customHeight="1" thickBot="1" x14ac:dyDescent="0.3">
      <c r="A2676" s="1" t="s">
        <v>2758</v>
      </c>
      <c r="B2676" s="1" t="s">
        <v>6594</v>
      </c>
      <c r="C2676" s="3">
        <v>0</v>
      </c>
      <c r="D2676" s="3" t="s">
        <v>6193</v>
      </c>
      <c r="E2676" s="3" t="s">
        <v>6249</v>
      </c>
      <c r="F2676" s="3">
        <v>2</v>
      </c>
      <c r="G2676" s="1" t="s">
        <v>6053</v>
      </c>
      <c r="H2676" s="1" t="s">
        <v>6116</v>
      </c>
    </row>
    <row r="2677" spans="1:8" ht="15.75" customHeight="1" thickBot="1" x14ac:dyDescent="0.3">
      <c r="A2677" s="1" t="s">
        <v>2758</v>
      </c>
      <c r="B2677" s="1" t="s">
        <v>6969</v>
      </c>
      <c r="C2677" s="3">
        <v>0.4</v>
      </c>
      <c r="D2677" s="3" t="s">
        <v>8348</v>
      </c>
      <c r="E2677" s="3" t="s">
        <v>8349</v>
      </c>
      <c r="F2677" s="3">
        <v>5</v>
      </c>
      <c r="G2677" s="1" t="s">
        <v>6130</v>
      </c>
      <c r="H2677" s="1" t="s">
        <v>6131</v>
      </c>
    </row>
    <row r="2678" spans="1:8" ht="15.75" customHeight="1" thickBot="1" x14ac:dyDescent="0.3">
      <c r="A2678" s="1" t="s">
        <v>2763</v>
      </c>
      <c r="B2678" s="1" t="s">
        <v>8350</v>
      </c>
      <c r="C2678" s="3">
        <v>0.1</v>
      </c>
      <c r="D2678" s="3" t="s">
        <v>8058</v>
      </c>
      <c r="E2678" s="3" t="s">
        <v>6795</v>
      </c>
      <c r="F2678" s="3">
        <v>2</v>
      </c>
      <c r="G2678" s="1" t="s">
        <v>6053</v>
      </c>
      <c r="H2678" s="1" t="s">
        <v>6157</v>
      </c>
    </row>
    <row r="2679" spans="1:8" ht="15.75" customHeight="1" thickBot="1" x14ac:dyDescent="0.3">
      <c r="A2679" s="1" t="s">
        <v>2757</v>
      </c>
      <c r="B2679" s="1" t="s">
        <v>6953</v>
      </c>
      <c r="C2679" s="3">
        <v>0</v>
      </c>
      <c r="D2679" s="3" t="s">
        <v>8044</v>
      </c>
      <c r="E2679" s="3" t="s">
        <v>6453</v>
      </c>
      <c r="F2679" s="3">
        <v>6</v>
      </c>
      <c r="G2679" s="1" t="s">
        <v>6053</v>
      </c>
      <c r="H2679" s="1" t="s">
        <v>6063</v>
      </c>
    </row>
    <row r="2680" spans="1:8" ht="15.75" customHeight="1" thickBot="1" x14ac:dyDescent="0.3">
      <c r="A2680" s="1" t="s">
        <v>2757</v>
      </c>
      <c r="B2680" s="1" t="s">
        <v>7244</v>
      </c>
      <c r="C2680" s="3">
        <v>0</v>
      </c>
      <c r="D2680" s="3" t="s">
        <v>6860</v>
      </c>
      <c r="E2680" s="3" t="s">
        <v>6249</v>
      </c>
      <c r="F2680" s="3">
        <v>4</v>
      </c>
      <c r="G2680" s="1" t="s">
        <v>6053</v>
      </c>
      <c r="H2680" s="1" t="s">
        <v>6116</v>
      </c>
    </row>
    <row r="2681" spans="1:8" ht="15.75" customHeight="1" thickBot="1" x14ac:dyDescent="0.3">
      <c r="A2681" s="1" t="s">
        <v>2757</v>
      </c>
      <c r="B2681" s="1" t="s">
        <v>7402</v>
      </c>
      <c r="C2681" s="3">
        <v>0</v>
      </c>
      <c r="D2681" s="3" t="s">
        <v>6225</v>
      </c>
      <c r="E2681" s="3" t="s">
        <v>6471</v>
      </c>
      <c r="F2681" s="3">
        <v>5</v>
      </c>
      <c r="G2681" s="1" t="s">
        <v>6053</v>
      </c>
      <c r="H2681" s="1" t="s">
        <v>6112</v>
      </c>
    </row>
    <row r="2682" spans="1:8" ht="15.75" customHeight="1" thickBot="1" x14ac:dyDescent="0.3">
      <c r="A2682" s="1" t="s">
        <v>2757</v>
      </c>
      <c r="B2682" s="1" t="s">
        <v>7631</v>
      </c>
      <c r="C2682" s="3">
        <v>0.1</v>
      </c>
      <c r="D2682" s="3" t="s">
        <v>6225</v>
      </c>
      <c r="E2682" s="3" t="s">
        <v>6298</v>
      </c>
      <c r="F2682" s="3">
        <v>1</v>
      </c>
      <c r="G2682" s="1" t="s">
        <v>6053</v>
      </c>
      <c r="H2682" s="1" t="s">
        <v>6070</v>
      </c>
    </row>
    <row r="2683" spans="1:8" ht="15.75" customHeight="1" thickBot="1" x14ac:dyDescent="0.3">
      <c r="A2683" s="1" t="s">
        <v>2757</v>
      </c>
      <c r="B2683" s="1" t="s">
        <v>7903</v>
      </c>
      <c r="C2683" s="3">
        <v>0</v>
      </c>
      <c r="D2683" s="3" t="s">
        <v>6349</v>
      </c>
      <c r="E2683" s="3" t="s">
        <v>6253</v>
      </c>
      <c r="F2683" s="3">
        <v>3</v>
      </c>
      <c r="G2683" s="1" t="s">
        <v>6130</v>
      </c>
      <c r="H2683" s="1" t="s">
        <v>6188</v>
      </c>
    </row>
    <row r="2684" spans="1:8" ht="15.75" customHeight="1" thickBot="1" x14ac:dyDescent="0.3">
      <c r="A2684" s="1" t="s">
        <v>2757</v>
      </c>
      <c r="B2684" s="1" t="s">
        <v>8351</v>
      </c>
      <c r="C2684" s="3">
        <v>0</v>
      </c>
      <c r="D2684" s="3" t="s">
        <v>6986</v>
      </c>
      <c r="E2684" s="3" t="s">
        <v>6460</v>
      </c>
      <c r="F2684" s="3">
        <v>5</v>
      </c>
      <c r="G2684" s="1" t="s">
        <v>6130</v>
      </c>
      <c r="H2684" s="1" t="s">
        <v>6131</v>
      </c>
    </row>
    <row r="2685" spans="1:8" ht="15.75" customHeight="1" thickBot="1" x14ac:dyDescent="0.3">
      <c r="A2685" s="1" t="s">
        <v>2757</v>
      </c>
      <c r="B2685" s="1" t="s">
        <v>6653</v>
      </c>
      <c r="C2685" s="3">
        <v>0</v>
      </c>
      <c r="D2685" s="3" t="s">
        <v>7646</v>
      </c>
      <c r="E2685" s="3" t="s">
        <v>6179</v>
      </c>
      <c r="F2685" s="3">
        <v>3</v>
      </c>
      <c r="G2685" s="1" t="s">
        <v>6130</v>
      </c>
      <c r="H2685" s="1" t="s">
        <v>6153</v>
      </c>
    </row>
    <row r="2686" spans="1:8" ht="15.75" customHeight="1" thickBot="1" x14ac:dyDescent="0.3">
      <c r="A2686" s="1" t="s">
        <v>2765</v>
      </c>
      <c r="B2686" s="1" t="s">
        <v>6763</v>
      </c>
      <c r="C2686" s="3">
        <v>0.1</v>
      </c>
      <c r="D2686" s="3" t="s">
        <v>6764</v>
      </c>
      <c r="E2686" s="3" t="s">
        <v>6110</v>
      </c>
      <c r="F2686" s="3">
        <v>4</v>
      </c>
      <c r="G2686" s="1" t="s">
        <v>6058</v>
      </c>
      <c r="H2686" s="1" t="s">
        <v>6059</v>
      </c>
    </row>
    <row r="2687" spans="1:8" ht="15.75" customHeight="1" thickBot="1" x14ac:dyDescent="0.3">
      <c r="A2687" s="1" t="s">
        <v>2765</v>
      </c>
      <c r="B2687" s="1" t="s">
        <v>8352</v>
      </c>
      <c r="C2687" s="3">
        <v>0.35</v>
      </c>
      <c r="D2687" s="3" t="s">
        <v>8353</v>
      </c>
      <c r="E2687" s="3" t="s">
        <v>6319</v>
      </c>
      <c r="F2687" s="3">
        <v>6</v>
      </c>
      <c r="G2687" s="1" t="s">
        <v>6058</v>
      </c>
      <c r="H2687" s="1" t="s">
        <v>6102</v>
      </c>
    </row>
    <row r="2688" spans="1:8" ht="15.75" customHeight="1" thickBot="1" x14ac:dyDescent="0.3">
      <c r="A2688" s="1" t="s">
        <v>2765</v>
      </c>
      <c r="B2688" s="1" t="s">
        <v>7358</v>
      </c>
      <c r="C2688" s="3">
        <v>0</v>
      </c>
      <c r="D2688" s="3" t="s">
        <v>7359</v>
      </c>
      <c r="E2688" s="3" t="s">
        <v>6886</v>
      </c>
      <c r="F2688" s="3">
        <v>3</v>
      </c>
      <c r="G2688" s="1" t="s">
        <v>6130</v>
      </c>
      <c r="H2688" s="1" t="s">
        <v>6167</v>
      </c>
    </row>
    <row r="2689" spans="1:8" ht="15.75" customHeight="1" thickBot="1" x14ac:dyDescent="0.3">
      <c r="A2689" s="1" t="s">
        <v>2766</v>
      </c>
      <c r="B2689" s="1" t="s">
        <v>7442</v>
      </c>
      <c r="C2689" s="3">
        <v>0</v>
      </c>
      <c r="D2689" s="3" t="s">
        <v>7005</v>
      </c>
      <c r="E2689" s="3" t="s">
        <v>6124</v>
      </c>
      <c r="F2689" s="3">
        <v>3</v>
      </c>
      <c r="G2689" s="1" t="s">
        <v>6053</v>
      </c>
      <c r="H2689" s="1" t="s">
        <v>6070</v>
      </c>
    </row>
    <row r="2690" spans="1:8" ht="15.75" customHeight="1" thickBot="1" x14ac:dyDescent="0.3">
      <c r="A2690" s="1" t="s">
        <v>2769</v>
      </c>
      <c r="B2690" s="1" t="s">
        <v>7014</v>
      </c>
      <c r="C2690" s="3">
        <v>0</v>
      </c>
      <c r="D2690" s="3" t="s">
        <v>6065</v>
      </c>
      <c r="E2690" s="3" t="s">
        <v>6214</v>
      </c>
      <c r="F2690" s="3">
        <v>2</v>
      </c>
      <c r="G2690" s="1" t="s">
        <v>6053</v>
      </c>
      <c r="H2690" s="1" t="s">
        <v>6054</v>
      </c>
    </row>
    <row r="2691" spans="1:8" ht="15.75" customHeight="1" thickBot="1" x14ac:dyDescent="0.3">
      <c r="A2691" s="1" t="s">
        <v>2769</v>
      </c>
      <c r="B2691" s="1" t="s">
        <v>7792</v>
      </c>
      <c r="C2691" s="3">
        <v>0</v>
      </c>
      <c r="D2691" s="3" t="s">
        <v>7793</v>
      </c>
      <c r="E2691" s="3" t="s">
        <v>6220</v>
      </c>
      <c r="F2691" s="3">
        <v>2</v>
      </c>
      <c r="G2691" s="1" t="s">
        <v>6130</v>
      </c>
      <c r="H2691" s="1" t="s">
        <v>6167</v>
      </c>
    </row>
    <row r="2692" spans="1:8" ht="15.75" customHeight="1" thickBot="1" x14ac:dyDescent="0.3">
      <c r="A2692" s="1" t="s">
        <v>2768</v>
      </c>
      <c r="B2692" s="1" t="s">
        <v>7134</v>
      </c>
      <c r="C2692" s="3">
        <v>0</v>
      </c>
      <c r="D2692" s="3" t="s">
        <v>6509</v>
      </c>
      <c r="E2692" s="3" t="s">
        <v>6193</v>
      </c>
      <c r="F2692" s="3">
        <v>3</v>
      </c>
      <c r="G2692" s="1" t="s">
        <v>6058</v>
      </c>
      <c r="H2692" s="1" t="s">
        <v>6218</v>
      </c>
    </row>
    <row r="2693" spans="1:8" ht="15.75" customHeight="1" thickBot="1" x14ac:dyDescent="0.3">
      <c r="A2693" s="1" t="s">
        <v>2768</v>
      </c>
      <c r="B2693" s="1" t="s">
        <v>7115</v>
      </c>
      <c r="C2693" s="3">
        <v>0</v>
      </c>
      <c r="D2693" s="3" t="s">
        <v>6108</v>
      </c>
      <c r="E2693" s="3" t="s">
        <v>6105</v>
      </c>
      <c r="F2693" s="3">
        <v>2</v>
      </c>
      <c r="G2693" s="1" t="s">
        <v>6053</v>
      </c>
      <c r="H2693" s="1" t="s">
        <v>6063</v>
      </c>
    </row>
    <row r="2694" spans="1:8" ht="15.75" customHeight="1" thickBot="1" x14ac:dyDescent="0.3">
      <c r="A2694" s="1" t="s">
        <v>2768</v>
      </c>
      <c r="B2694" s="1" t="s">
        <v>7408</v>
      </c>
      <c r="C2694" s="3">
        <v>0.1</v>
      </c>
      <c r="D2694" s="3" t="s">
        <v>8354</v>
      </c>
      <c r="E2694" s="3" t="s">
        <v>6489</v>
      </c>
      <c r="F2694" s="3">
        <v>2</v>
      </c>
      <c r="G2694" s="1" t="s">
        <v>6053</v>
      </c>
      <c r="H2694" s="1" t="s">
        <v>6070</v>
      </c>
    </row>
    <row r="2695" spans="1:8" ht="15.75" customHeight="1" thickBot="1" x14ac:dyDescent="0.3">
      <c r="A2695" s="1" t="s">
        <v>2773</v>
      </c>
      <c r="B2695" s="1" t="s">
        <v>7039</v>
      </c>
      <c r="C2695" s="3">
        <v>0.1</v>
      </c>
      <c r="D2695" s="3" t="s">
        <v>6245</v>
      </c>
      <c r="E2695" s="3" t="s">
        <v>6069</v>
      </c>
      <c r="F2695" s="3">
        <v>3</v>
      </c>
      <c r="G2695" s="1" t="s">
        <v>6053</v>
      </c>
      <c r="H2695" s="1" t="s">
        <v>6116</v>
      </c>
    </row>
    <row r="2696" spans="1:8" ht="15.75" customHeight="1" thickBot="1" x14ac:dyDescent="0.3">
      <c r="A2696" s="1" t="s">
        <v>2773</v>
      </c>
      <c r="B2696" s="1" t="s">
        <v>8355</v>
      </c>
      <c r="C2696" s="3">
        <v>0.1</v>
      </c>
      <c r="D2696" s="3" t="s">
        <v>6245</v>
      </c>
      <c r="E2696" s="3" t="s">
        <v>6166</v>
      </c>
      <c r="F2696" s="3">
        <v>3</v>
      </c>
      <c r="G2696" s="1" t="s">
        <v>6053</v>
      </c>
      <c r="H2696" s="1" t="s">
        <v>6082</v>
      </c>
    </row>
    <row r="2697" spans="1:8" ht="15.75" customHeight="1" thickBot="1" x14ac:dyDescent="0.3">
      <c r="A2697" s="1" t="s">
        <v>2773</v>
      </c>
      <c r="B2697" s="1" t="s">
        <v>7476</v>
      </c>
      <c r="C2697" s="3">
        <v>0.1</v>
      </c>
      <c r="D2697" s="3" t="s">
        <v>8356</v>
      </c>
      <c r="E2697" s="3" t="s">
        <v>6129</v>
      </c>
      <c r="F2697" s="3">
        <v>6</v>
      </c>
      <c r="G2697" s="1" t="s">
        <v>6130</v>
      </c>
      <c r="H2697" s="1" t="s">
        <v>6131</v>
      </c>
    </row>
    <row r="2698" spans="1:8" ht="15.75" customHeight="1" thickBot="1" x14ac:dyDescent="0.3">
      <c r="A2698" s="1" t="s">
        <v>2773</v>
      </c>
      <c r="B2698" s="1" t="s">
        <v>6894</v>
      </c>
      <c r="C2698" s="3">
        <v>0.1</v>
      </c>
      <c r="D2698" s="3" t="s">
        <v>8357</v>
      </c>
      <c r="E2698" s="3" t="s">
        <v>6256</v>
      </c>
      <c r="F2698" s="3">
        <v>6</v>
      </c>
      <c r="G2698" s="1" t="s">
        <v>6130</v>
      </c>
      <c r="H2698" s="1" t="s">
        <v>6153</v>
      </c>
    </row>
    <row r="2699" spans="1:8" ht="15.75" customHeight="1" thickBot="1" x14ac:dyDescent="0.3">
      <c r="A2699" s="1" t="s">
        <v>2775</v>
      </c>
      <c r="B2699" s="1" t="s">
        <v>8200</v>
      </c>
      <c r="C2699" s="3">
        <v>0</v>
      </c>
      <c r="D2699" s="3" t="s">
        <v>6141</v>
      </c>
      <c r="E2699" s="3" t="s">
        <v>6484</v>
      </c>
      <c r="F2699" s="3">
        <v>10</v>
      </c>
      <c r="G2699" s="1" t="s">
        <v>6053</v>
      </c>
      <c r="H2699" s="1" t="s">
        <v>6082</v>
      </c>
    </row>
    <row r="2700" spans="1:8" ht="15.75" customHeight="1" thickBot="1" x14ac:dyDescent="0.3">
      <c r="A2700" s="1" t="s">
        <v>2776</v>
      </c>
      <c r="B2700" s="1" t="s">
        <v>8358</v>
      </c>
      <c r="C2700" s="3">
        <v>0</v>
      </c>
      <c r="D2700" s="3" t="s">
        <v>6110</v>
      </c>
      <c r="E2700" s="3" t="s">
        <v>6115</v>
      </c>
      <c r="F2700" s="3">
        <v>3</v>
      </c>
      <c r="G2700" s="1" t="s">
        <v>6053</v>
      </c>
      <c r="H2700" s="1" t="s">
        <v>6112</v>
      </c>
    </row>
    <row r="2701" spans="1:8" ht="15.75" customHeight="1" thickBot="1" x14ac:dyDescent="0.3">
      <c r="A2701" s="1" t="s">
        <v>2774</v>
      </c>
      <c r="B2701" s="1" t="s">
        <v>8359</v>
      </c>
      <c r="C2701" s="3">
        <v>0.1</v>
      </c>
      <c r="D2701" s="3" t="s">
        <v>8360</v>
      </c>
      <c r="E2701" s="3" t="s">
        <v>7297</v>
      </c>
      <c r="F2701" s="3">
        <v>3</v>
      </c>
      <c r="G2701" s="1" t="s">
        <v>6058</v>
      </c>
      <c r="H2701" s="1" t="s">
        <v>6059</v>
      </c>
    </row>
    <row r="2702" spans="1:8" ht="15.75" customHeight="1" thickBot="1" x14ac:dyDescent="0.3">
      <c r="A2702" s="1" t="s">
        <v>2771</v>
      </c>
      <c r="B2702" s="1" t="s">
        <v>6092</v>
      </c>
      <c r="C2702" s="3">
        <v>0</v>
      </c>
      <c r="D2702" s="3" t="s">
        <v>8361</v>
      </c>
      <c r="E2702" s="3" t="s">
        <v>6213</v>
      </c>
      <c r="F2702" s="3">
        <v>6</v>
      </c>
      <c r="G2702" s="1" t="s">
        <v>6058</v>
      </c>
      <c r="H2702" s="1" t="s">
        <v>6095</v>
      </c>
    </row>
    <row r="2703" spans="1:8" ht="15.75" customHeight="1" thickBot="1" x14ac:dyDescent="0.3">
      <c r="A2703" s="1" t="s">
        <v>2771</v>
      </c>
      <c r="B2703" s="1" t="s">
        <v>8362</v>
      </c>
      <c r="C2703" s="3">
        <v>0</v>
      </c>
      <c r="D2703" s="3" t="s">
        <v>8363</v>
      </c>
      <c r="E2703" s="3" t="s">
        <v>8062</v>
      </c>
      <c r="F2703" s="3">
        <v>4</v>
      </c>
      <c r="G2703" s="1" t="s">
        <v>6053</v>
      </c>
      <c r="H2703" s="1" t="s">
        <v>6157</v>
      </c>
    </row>
    <row r="2704" spans="1:8" ht="15.75" customHeight="1" thickBot="1" x14ac:dyDescent="0.3">
      <c r="A2704" s="1" t="s">
        <v>2772</v>
      </c>
      <c r="B2704" s="1" t="s">
        <v>6092</v>
      </c>
      <c r="C2704" s="3">
        <v>0.1</v>
      </c>
      <c r="D2704" s="3" t="s">
        <v>8364</v>
      </c>
      <c r="E2704" s="3" t="s">
        <v>7677</v>
      </c>
      <c r="F2704" s="3">
        <v>2</v>
      </c>
      <c r="G2704" s="1" t="s">
        <v>6058</v>
      </c>
      <c r="H2704" s="1" t="s">
        <v>6095</v>
      </c>
    </row>
    <row r="2705" spans="1:8" ht="15.75" customHeight="1" thickBot="1" x14ac:dyDescent="0.3">
      <c r="A2705" s="1" t="s">
        <v>2772</v>
      </c>
      <c r="B2705" s="1" t="s">
        <v>8365</v>
      </c>
      <c r="C2705" s="3">
        <v>0</v>
      </c>
      <c r="D2705" s="3" t="s">
        <v>6360</v>
      </c>
      <c r="E2705" s="3" t="s">
        <v>6094</v>
      </c>
      <c r="F2705" s="3">
        <v>2</v>
      </c>
      <c r="G2705" s="1" t="s">
        <v>6053</v>
      </c>
      <c r="H2705" s="1" t="s">
        <v>6163</v>
      </c>
    </row>
    <row r="2706" spans="1:8" ht="15.75" customHeight="1" thickBot="1" x14ac:dyDescent="0.3">
      <c r="A2706" s="1" t="s">
        <v>2783</v>
      </c>
      <c r="B2706" s="1" t="s">
        <v>8366</v>
      </c>
      <c r="C2706" s="3">
        <v>0</v>
      </c>
      <c r="D2706" s="3" t="s">
        <v>6179</v>
      </c>
      <c r="E2706" s="3" t="s">
        <v>6193</v>
      </c>
      <c r="F2706" s="3">
        <v>2</v>
      </c>
      <c r="G2706" s="1" t="s">
        <v>6053</v>
      </c>
      <c r="H2706" s="1" t="s">
        <v>6054</v>
      </c>
    </row>
    <row r="2707" spans="1:8" ht="15.75" customHeight="1" thickBot="1" x14ac:dyDescent="0.3">
      <c r="A2707" s="1" t="s">
        <v>2783</v>
      </c>
      <c r="B2707" s="1" t="s">
        <v>7328</v>
      </c>
      <c r="C2707" s="3">
        <v>0.15</v>
      </c>
      <c r="D2707" s="3" t="s">
        <v>6731</v>
      </c>
      <c r="E2707" s="3" t="s">
        <v>6110</v>
      </c>
      <c r="F2707" s="3">
        <v>2</v>
      </c>
      <c r="G2707" s="1" t="s">
        <v>6130</v>
      </c>
      <c r="H2707" s="1" t="s">
        <v>6153</v>
      </c>
    </row>
    <row r="2708" spans="1:8" ht="15.75" customHeight="1" thickBot="1" x14ac:dyDescent="0.3">
      <c r="A2708" s="1" t="s">
        <v>2781</v>
      </c>
      <c r="B2708" s="1" t="s">
        <v>8367</v>
      </c>
      <c r="C2708" s="3">
        <v>0</v>
      </c>
      <c r="D2708" s="3" t="s">
        <v>6528</v>
      </c>
      <c r="E2708" s="3" t="s">
        <v>6471</v>
      </c>
      <c r="F2708" s="3">
        <v>3</v>
      </c>
      <c r="G2708" s="1" t="s">
        <v>6058</v>
      </c>
      <c r="H2708" s="1" t="s">
        <v>6218</v>
      </c>
    </row>
    <row r="2709" spans="1:8" ht="15.75" customHeight="1" thickBot="1" x14ac:dyDescent="0.3">
      <c r="A2709" s="1" t="s">
        <v>2781</v>
      </c>
      <c r="B2709" s="1" t="s">
        <v>7888</v>
      </c>
      <c r="C2709" s="3">
        <v>0</v>
      </c>
      <c r="D2709" s="3" t="s">
        <v>6557</v>
      </c>
      <c r="E2709" s="3" t="s">
        <v>6111</v>
      </c>
      <c r="F2709" s="3">
        <v>2</v>
      </c>
      <c r="G2709" s="1" t="s">
        <v>6053</v>
      </c>
      <c r="H2709" s="1" t="s">
        <v>6182</v>
      </c>
    </row>
    <row r="2710" spans="1:8" ht="15.75" customHeight="1" thickBot="1" x14ac:dyDescent="0.3">
      <c r="A2710" s="1" t="s">
        <v>2781</v>
      </c>
      <c r="B2710" s="1" t="s">
        <v>8312</v>
      </c>
      <c r="C2710" s="3">
        <v>0</v>
      </c>
      <c r="D2710" s="3" t="s">
        <v>6696</v>
      </c>
      <c r="E2710" s="3" t="s">
        <v>6078</v>
      </c>
      <c r="F2710" s="3">
        <v>2</v>
      </c>
      <c r="G2710" s="1" t="s">
        <v>6130</v>
      </c>
      <c r="H2710" s="1" t="s">
        <v>6188</v>
      </c>
    </row>
    <row r="2711" spans="1:8" ht="15.75" customHeight="1" thickBot="1" x14ac:dyDescent="0.3">
      <c r="A2711" s="1" t="s">
        <v>2779</v>
      </c>
      <c r="B2711" s="1" t="s">
        <v>8368</v>
      </c>
      <c r="C2711" s="3">
        <v>0</v>
      </c>
      <c r="D2711" s="3" t="s">
        <v>6417</v>
      </c>
      <c r="E2711" s="3" t="s">
        <v>6461</v>
      </c>
      <c r="F2711" s="3">
        <v>3</v>
      </c>
      <c r="G2711" s="1" t="s">
        <v>6130</v>
      </c>
      <c r="H2711" s="1" t="s">
        <v>6188</v>
      </c>
    </row>
    <row r="2712" spans="1:8" ht="15.75" customHeight="1" thickBot="1" x14ac:dyDescent="0.3">
      <c r="A2712" s="1" t="s">
        <v>2784</v>
      </c>
      <c r="B2712" s="1" t="s">
        <v>6226</v>
      </c>
      <c r="C2712" s="3">
        <v>0.5</v>
      </c>
      <c r="D2712" s="3" t="s">
        <v>6471</v>
      </c>
      <c r="E2712" s="3" t="s">
        <v>6119</v>
      </c>
      <c r="F2712" s="3">
        <v>3</v>
      </c>
      <c r="G2712" s="1" t="s">
        <v>6053</v>
      </c>
      <c r="H2712" s="1" t="s">
        <v>6112</v>
      </c>
    </row>
    <row r="2713" spans="1:8" ht="15.75" customHeight="1" thickBot="1" x14ac:dyDescent="0.3">
      <c r="A2713" s="1" t="s">
        <v>2780</v>
      </c>
      <c r="B2713" s="1" t="s">
        <v>7354</v>
      </c>
      <c r="C2713" s="3">
        <v>0.5</v>
      </c>
      <c r="D2713" s="3" t="s">
        <v>6065</v>
      </c>
      <c r="E2713" s="3" t="s">
        <v>6169</v>
      </c>
      <c r="F2713" s="3">
        <v>1</v>
      </c>
      <c r="G2713" s="1" t="s">
        <v>6053</v>
      </c>
      <c r="H2713" s="1" t="s">
        <v>6063</v>
      </c>
    </row>
    <row r="2714" spans="1:8" ht="15.75" customHeight="1" thickBot="1" x14ac:dyDescent="0.3">
      <c r="A2714" s="1" t="s">
        <v>2780</v>
      </c>
      <c r="B2714" s="1" t="s">
        <v>6518</v>
      </c>
      <c r="C2714" s="3">
        <v>0.5</v>
      </c>
      <c r="D2714" s="3" t="s">
        <v>6110</v>
      </c>
      <c r="E2714" s="3" t="s">
        <v>6066</v>
      </c>
      <c r="F2714" s="3">
        <v>7</v>
      </c>
      <c r="G2714" s="1" t="s">
        <v>6053</v>
      </c>
      <c r="H2714" s="1" t="s">
        <v>6063</v>
      </c>
    </row>
    <row r="2715" spans="1:8" ht="15.75" customHeight="1" thickBot="1" x14ac:dyDescent="0.3">
      <c r="A2715" s="1" t="s">
        <v>2778</v>
      </c>
      <c r="B2715" s="1" t="s">
        <v>8369</v>
      </c>
      <c r="C2715" s="3">
        <v>0</v>
      </c>
      <c r="D2715" s="3" t="s">
        <v>6051</v>
      </c>
      <c r="E2715" s="3" t="s">
        <v>6230</v>
      </c>
      <c r="F2715" s="3">
        <v>3</v>
      </c>
      <c r="G2715" s="1" t="s">
        <v>6053</v>
      </c>
      <c r="H2715" s="1" t="s">
        <v>6082</v>
      </c>
    </row>
    <row r="2716" spans="1:8" ht="15.75" customHeight="1" thickBot="1" x14ac:dyDescent="0.3">
      <c r="A2716" s="1" t="s">
        <v>2778</v>
      </c>
      <c r="B2716" s="1" t="s">
        <v>8370</v>
      </c>
      <c r="C2716" s="3">
        <v>0</v>
      </c>
      <c r="D2716" s="3" t="s">
        <v>7983</v>
      </c>
      <c r="E2716" s="3" t="s">
        <v>6349</v>
      </c>
      <c r="F2716" s="3">
        <v>3</v>
      </c>
      <c r="G2716" s="1" t="s">
        <v>6130</v>
      </c>
      <c r="H2716" s="1" t="s">
        <v>6188</v>
      </c>
    </row>
    <row r="2717" spans="1:8" ht="15.75" customHeight="1" thickBot="1" x14ac:dyDescent="0.3">
      <c r="A2717" s="1" t="s">
        <v>2778</v>
      </c>
      <c r="B2717" s="1" t="s">
        <v>7018</v>
      </c>
      <c r="C2717" s="3">
        <v>0.4</v>
      </c>
      <c r="D2717" s="3" t="s">
        <v>8042</v>
      </c>
      <c r="E2717" s="3" t="s">
        <v>8371</v>
      </c>
      <c r="F2717" s="3">
        <v>6</v>
      </c>
      <c r="G2717" s="1" t="s">
        <v>6130</v>
      </c>
      <c r="H2717" s="1" t="s">
        <v>6153</v>
      </c>
    </row>
    <row r="2718" spans="1:8" ht="15.75" customHeight="1" thickBot="1" x14ac:dyDescent="0.3">
      <c r="A2718" s="1" t="s">
        <v>2785</v>
      </c>
      <c r="B2718" s="1" t="s">
        <v>8176</v>
      </c>
      <c r="C2718" s="3">
        <v>0.5</v>
      </c>
      <c r="D2718" s="3" t="s">
        <v>6100</v>
      </c>
      <c r="E2718" s="3" t="s">
        <v>8372</v>
      </c>
      <c r="F2718" s="3">
        <v>6</v>
      </c>
      <c r="G2718" s="1" t="s">
        <v>6058</v>
      </c>
      <c r="H2718" s="1" t="s">
        <v>6095</v>
      </c>
    </row>
    <row r="2719" spans="1:8" ht="15.75" customHeight="1" thickBot="1" x14ac:dyDescent="0.3">
      <c r="A2719" s="1" t="s">
        <v>2785</v>
      </c>
      <c r="B2719" s="1" t="s">
        <v>6270</v>
      </c>
      <c r="C2719" s="3">
        <v>0.5</v>
      </c>
      <c r="D2719" s="3" t="s">
        <v>6731</v>
      </c>
      <c r="E2719" s="3" t="s">
        <v>7617</v>
      </c>
      <c r="F2719" s="3">
        <v>3</v>
      </c>
      <c r="G2719" s="1" t="s">
        <v>6058</v>
      </c>
      <c r="H2719" s="1" t="s">
        <v>6095</v>
      </c>
    </row>
    <row r="2720" spans="1:8" ht="15.75" customHeight="1" thickBot="1" x14ac:dyDescent="0.3">
      <c r="A2720" s="1" t="s">
        <v>2785</v>
      </c>
      <c r="B2720" s="1" t="s">
        <v>6342</v>
      </c>
      <c r="C2720" s="3">
        <v>0.5</v>
      </c>
      <c r="D2720" s="3" t="s">
        <v>6281</v>
      </c>
      <c r="E2720" s="3" t="s">
        <v>6489</v>
      </c>
      <c r="F2720" s="3">
        <v>2</v>
      </c>
      <c r="G2720" s="1" t="s">
        <v>6053</v>
      </c>
      <c r="H2720" s="1" t="s">
        <v>6063</v>
      </c>
    </row>
    <row r="2721" spans="1:8" ht="15.75" customHeight="1" thickBot="1" x14ac:dyDescent="0.3">
      <c r="A2721" s="1" t="s">
        <v>2785</v>
      </c>
      <c r="B2721" s="1" t="s">
        <v>7117</v>
      </c>
      <c r="C2721" s="3">
        <v>0.5</v>
      </c>
      <c r="D2721" s="3" t="s">
        <v>6105</v>
      </c>
      <c r="E2721" s="3" t="s">
        <v>6249</v>
      </c>
      <c r="F2721" s="3">
        <v>2</v>
      </c>
      <c r="G2721" s="1" t="s">
        <v>6053</v>
      </c>
      <c r="H2721" s="1" t="s">
        <v>6063</v>
      </c>
    </row>
    <row r="2722" spans="1:8" ht="15.75" customHeight="1" thickBot="1" x14ac:dyDescent="0.3">
      <c r="A2722" s="1" t="s">
        <v>2785</v>
      </c>
      <c r="B2722" s="1" t="s">
        <v>6519</v>
      </c>
      <c r="C2722" s="3">
        <v>0.5</v>
      </c>
      <c r="D2722" s="3" t="s">
        <v>6520</v>
      </c>
      <c r="E2722" s="3" t="s">
        <v>8373</v>
      </c>
      <c r="F2722" s="3">
        <v>4</v>
      </c>
      <c r="G2722" s="1" t="s">
        <v>6053</v>
      </c>
      <c r="H2722" s="1" t="s">
        <v>6070</v>
      </c>
    </row>
    <row r="2723" spans="1:8" ht="15.75" customHeight="1" thickBot="1" x14ac:dyDescent="0.3">
      <c r="A2723" s="1" t="s">
        <v>2785</v>
      </c>
      <c r="B2723" s="1" t="s">
        <v>8115</v>
      </c>
      <c r="C2723" s="3">
        <v>0.5</v>
      </c>
      <c r="D2723" s="3" t="s">
        <v>6126</v>
      </c>
      <c r="E2723" s="3" t="s">
        <v>6733</v>
      </c>
      <c r="F2723" s="3">
        <v>2</v>
      </c>
      <c r="G2723" s="1" t="s">
        <v>6053</v>
      </c>
      <c r="H2723" s="1" t="s">
        <v>6070</v>
      </c>
    </row>
    <row r="2724" spans="1:8" ht="15.75" customHeight="1" thickBot="1" x14ac:dyDescent="0.3">
      <c r="A2724" s="1" t="s">
        <v>2785</v>
      </c>
      <c r="B2724" s="1" t="s">
        <v>7266</v>
      </c>
      <c r="C2724" s="3">
        <v>0.5</v>
      </c>
      <c r="D2724" s="3" t="s">
        <v>6760</v>
      </c>
      <c r="E2724" s="3" t="s">
        <v>8374</v>
      </c>
      <c r="F2724" s="3">
        <v>1</v>
      </c>
      <c r="G2724" s="1" t="s">
        <v>6130</v>
      </c>
      <c r="H2724" s="1" t="s">
        <v>6167</v>
      </c>
    </row>
    <row r="2725" spans="1:8" ht="15.75" customHeight="1" thickBot="1" x14ac:dyDescent="0.3">
      <c r="A2725" s="1" t="s">
        <v>2785</v>
      </c>
      <c r="B2725" s="1" t="s">
        <v>8153</v>
      </c>
      <c r="C2725" s="3">
        <v>0.5</v>
      </c>
      <c r="D2725" s="3" t="s">
        <v>6271</v>
      </c>
      <c r="E2725" s="3" t="s">
        <v>8375</v>
      </c>
      <c r="F2725" s="3">
        <v>2</v>
      </c>
      <c r="G2725" s="1" t="s">
        <v>6130</v>
      </c>
      <c r="H2725" s="1" t="s">
        <v>6131</v>
      </c>
    </row>
    <row r="2726" spans="1:8" ht="15.75" customHeight="1" thickBot="1" x14ac:dyDescent="0.3">
      <c r="A2726" s="1" t="s">
        <v>2787</v>
      </c>
      <c r="B2726" s="1" t="s">
        <v>6851</v>
      </c>
      <c r="C2726" s="3">
        <v>0</v>
      </c>
      <c r="D2726" s="3" t="s">
        <v>6511</v>
      </c>
      <c r="E2726" s="3" t="s">
        <v>6111</v>
      </c>
      <c r="F2726" s="3">
        <v>2</v>
      </c>
      <c r="G2726" s="1" t="s">
        <v>6130</v>
      </c>
      <c r="H2726" s="1" t="s">
        <v>6167</v>
      </c>
    </row>
    <row r="2727" spans="1:8" ht="15.75" customHeight="1" thickBot="1" x14ac:dyDescent="0.3">
      <c r="A2727" s="1" t="s">
        <v>2786</v>
      </c>
      <c r="B2727" s="1" t="s">
        <v>8376</v>
      </c>
      <c r="C2727" s="3">
        <v>0</v>
      </c>
      <c r="D2727" s="3" t="s">
        <v>6617</v>
      </c>
      <c r="E2727" s="3" t="s">
        <v>6203</v>
      </c>
      <c r="F2727" s="3">
        <v>3</v>
      </c>
      <c r="G2727" s="1" t="s">
        <v>6053</v>
      </c>
      <c r="H2727" s="1" t="s">
        <v>6116</v>
      </c>
    </row>
    <row r="2728" spans="1:8" ht="15.75" customHeight="1" thickBot="1" x14ac:dyDescent="0.3">
      <c r="A2728" s="1" t="s">
        <v>2786</v>
      </c>
      <c r="B2728" s="1" t="s">
        <v>7590</v>
      </c>
      <c r="C2728" s="3">
        <v>0</v>
      </c>
      <c r="D2728" s="3" t="s">
        <v>6958</v>
      </c>
      <c r="E2728" s="3" t="s">
        <v>7284</v>
      </c>
      <c r="F2728" s="3">
        <v>3</v>
      </c>
      <c r="G2728" s="1" t="s">
        <v>6130</v>
      </c>
      <c r="H2728" s="1" t="s">
        <v>6131</v>
      </c>
    </row>
    <row r="2729" spans="1:8" ht="15.75" customHeight="1" thickBot="1" x14ac:dyDescent="0.3">
      <c r="A2729" s="1" t="s">
        <v>2791</v>
      </c>
      <c r="B2729" s="1" t="s">
        <v>6465</v>
      </c>
      <c r="C2729" s="3">
        <v>0</v>
      </c>
      <c r="D2729" s="3" t="s">
        <v>6945</v>
      </c>
      <c r="E2729" s="3" t="s">
        <v>6281</v>
      </c>
      <c r="F2729" s="3">
        <v>5</v>
      </c>
      <c r="G2729" s="1" t="s">
        <v>6058</v>
      </c>
      <c r="H2729" s="1" t="s">
        <v>6218</v>
      </c>
    </row>
    <row r="2730" spans="1:8" ht="15.75" customHeight="1" thickBot="1" x14ac:dyDescent="0.3">
      <c r="A2730" s="1" t="s">
        <v>2788</v>
      </c>
      <c r="B2730" s="1" t="s">
        <v>6276</v>
      </c>
      <c r="C2730" s="3">
        <v>0.1</v>
      </c>
      <c r="D2730" s="3" t="s">
        <v>7043</v>
      </c>
      <c r="E2730" s="3" t="s">
        <v>6133</v>
      </c>
      <c r="F2730" s="3">
        <v>5</v>
      </c>
      <c r="G2730" s="1" t="s">
        <v>6053</v>
      </c>
      <c r="H2730" s="1" t="s">
        <v>6063</v>
      </c>
    </row>
    <row r="2731" spans="1:8" ht="15.75" customHeight="1" thickBot="1" x14ac:dyDescent="0.3">
      <c r="A2731" s="1" t="s">
        <v>2791</v>
      </c>
      <c r="B2731" s="1" t="s">
        <v>7339</v>
      </c>
      <c r="C2731" s="3">
        <v>0</v>
      </c>
      <c r="D2731" s="3" t="s">
        <v>7975</v>
      </c>
      <c r="E2731" s="3" t="s">
        <v>6062</v>
      </c>
      <c r="F2731" s="3">
        <v>5</v>
      </c>
      <c r="G2731" s="1" t="s">
        <v>6053</v>
      </c>
      <c r="H2731" s="1" t="s">
        <v>6063</v>
      </c>
    </row>
    <row r="2732" spans="1:8" ht="15.75" customHeight="1" thickBot="1" x14ac:dyDescent="0.3">
      <c r="A2732" s="1" t="s">
        <v>2791</v>
      </c>
      <c r="B2732" s="1" t="s">
        <v>7788</v>
      </c>
      <c r="C2732" s="3">
        <v>0.4</v>
      </c>
      <c r="D2732" s="3" t="s">
        <v>6570</v>
      </c>
      <c r="E2732" s="3" t="s">
        <v>6971</v>
      </c>
      <c r="F2732" s="3">
        <v>3</v>
      </c>
      <c r="G2732" s="1" t="s">
        <v>6130</v>
      </c>
      <c r="H2732" s="1" t="s">
        <v>6131</v>
      </c>
    </row>
    <row r="2733" spans="1:8" ht="15.75" customHeight="1" thickBot="1" x14ac:dyDescent="0.3">
      <c r="A2733" s="1" t="s">
        <v>2789</v>
      </c>
      <c r="B2733" s="1" t="s">
        <v>6447</v>
      </c>
      <c r="C2733" s="3">
        <v>0</v>
      </c>
      <c r="D2733" s="3" t="s">
        <v>6848</v>
      </c>
      <c r="E2733" s="3" t="s">
        <v>7062</v>
      </c>
      <c r="F2733" s="3">
        <v>11</v>
      </c>
      <c r="G2733" s="1" t="s">
        <v>6053</v>
      </c>
      <c r="H2733" s="1" t="s">
        <v>6116</v>
      </c>
    </row>
    <row r="2734" spans="1:8" ht="15.75" customHeight="1" thickBot="1" x14ac:dyDescent="0.3">
      <c r="A2734" s="1" t="s">
        <v>2789</v>
      </c>
      <c r="B2734" s="1" t="s">
        <v>8377</v>
      </c>
      <c r="C2734" s="3">
        <v>0</v>
      </c>
      <c r="D2734" s="3" t="s">
        <v>7154</v>
      </c>
      <c r="E2734" s="3" t="s">
        <v>6118</v>
      </c>
      <c r="F2734" s="3">
        <v>4</v>
      </c>
      <c r="G2734" s="1" t="s">
        <v>6053</v>
      </c>
      <c r="H2734" s="1" t="s">
        <v>6054</v>
      </c>
    </row>
    <row r="2735" spans="1:8" ht="15.75" customHeight="1" thickBot="1" x14ac:dyDescent="0.3">
      <c r="A2735" s="1" t="s">
        <v>2793</v>
      </c>
      <c r="B2735" s="1" t="s">
        <v>8226</v>
      </c>
      <c r="C2735" s="3">
        <v>0</v>
      </c>
      <c r="D2735" s="3" t="s">
        <v>6496</v>
      </c>
      <c r="E2735" s="3" t="s">
        <v>6502</v>
      </c>
      <c r="F2735" s="3">
        <v>4</v>
      </c>
      <c r="G2735" s="1" t="s">
        <v>6053</v>
      </c>
      <c r="H2735" s="1" t="s">
        <v>6063</v>
      </c>
    </row>
    <row r="2736" spans="1:8" ht="15.75" customHeight="1" thickBot="1" x14ac:dyDescent="0.3">
      <c r="A2736" s="1" t="s">
        <v>2793</v>
      </c>
      <c r="B2736" s="1" t="s">
        <v>6486</v>
      </c>
      <c r="C2736" s="3">
        <v>0</v>
      </c>
      <c r="D2736" s="3" t="s">
        <v>6177</v>
      </c>
      <c r="E2736" s="3" t="s">
        <v>6133</v>
      </c>
      <c r="F2736" s="3">
        <v>3</v>
      </c>
      <c r="G2736" s="1" t="s">
        <v>6053</v>
      </c>
      <c r="H2736" s="1" t="s">
        <v>6063</v>
      </c>
    </row>
    <row r="2737" spans="1:8" ht="15.75" customHeight="1" thickBot="1" x14ac:dyDescent="0.3">
      <c r="A2737" s="1" t="s">
        <v>2793</v>
      </c>
      <c r="B2737" s="1" t="s">
        <v>8378</v>
      </c>
      <c r="C2737" s="3">
        <v>0</v>
      </c>
      <c r="D2737" s="3" t="s">
        <v>7222</v>
      </c>
      <c r="E2737" s="3" t="s">
        <v>6111</v>
      </c>
      <c r="F2737" s="3">
        <v>6</v>
      </c>
      <c r="G2737" s="1" t="s">
        <v>6130</v>
      </c>
      <c r="H2737" s="1" t="s">
        <v>6131</v>
      </c>
    </row>
    <row r="2738" spans="1:8" ht="15.75" customHeight="1" thickBot="1" x14ac:dyDescent="0.3">
      <c r="A2738" s="1" t="s">
        <v>2796</v>
      </c>
      <c r="B2738" s="1" t="s">
        <v>8379</v>
      </c>
      <c r="C2738" s="3">
        <v>0.5</v>
      </c>
      <c r="D2738" s="3" t="s">
        <v>8186</v>
      </c>
      <c r="E2738" s="3" t="s">
        <v>7623</v>
      </c>
      <c r="F2738" s="3">
        <v>3</v>
      </c>
      <c r="G2738" s="1" t="s">
        <v>6058</v>
      </c>
      <c r="H2738" s="1" t="s">
        <v>6059</v>
      </c>
    </row>
    <row r="2739" spans="1:8" ht="15.75" customHeight="1" thickBot="1" x14ac:dyDescent="0.3">
      <c r="A2739" s="1" t="s">
        <v>2796</v>
      </c>
      <c r="B2739" s="1" t="s">
        <v>6448</v>
      </c>
      <c r="C2739" s="3">
        <v>0.5</v>
      </c>
      <c r="D2739" s="3" t="s">
        <v>6098</v>
      </c>
      <c r="E2739" s="3" t="s">
        <v>6489</v>
      </c>
      <c r="F2739" s="3">
        <v>3</v>
      </c>
      <c r="G2739" s="1" t="s">
        <v>6053</v>
      </c>
      <c r="H2739" s="1" t="s">
        <v>6082</v>
      </c>
    </row>
    <row r="2740" spans="1:8" ht="15.75" customHeight="1" thickBot="1" x14ac:dyDescent="0.3">
      <c r="A2740" s="1" t="s">
        <v>2796</v>
      </c>
      <c r="B2740" s="1" t="s">
        <v>8380</v>
      </c>
      <c r="C2740" s="3">
        <v>0.5</v>
      </c>
      <c r="D2740" s="3" t="s">
        <v>6419</v>
      </c>
      <c r="E2740" s="3" t="s">
        <v>8381</v>
      </c>
      <c r="F2740" s="3">
        <v>7</v>
      </c>
      <c r="G2740" s="1" t="s">
        <v>6130</v>
      </c>
      <c r="H2740" s="1" t="s">
        <v>6167</v>
      </c>
    </row>
    <row r="2741" spans="1:8" ht="15.75" customHeight="1" thickBot="1" x14ac:dyDescent="0.3">
      <c r="A2741" s="1" t="s">
        <v>2795</v>
      </c>
      <c r="B2741" s="1" t="s">
        <v>7212</v>
      </c>
      <c r="C2741" s="3">
        <v>0</v>
      </c>
      <c r="D2741" s="3" t="s">
        <v>6277</v>
      </c>
      <c r="E2741" s="3" t="s">
        <v>6108</v>
      </c>
      <c r="F2741" s="3">
        <v>3</v>
      </c>
      <c r="G2741" s="1" t="s">
        <v>6053</v>
      </c>
      <c r="H2741" s="1" t="s">
        <v>6063</v>
      </c>
    </row>
    <row r="2742" spans="1:8" ht="15.75" customHeight="1" thickBot="1" x14ac:dyDescent="0.3">
      <c r="A2742" s="1" t="s">
        <v>2795</v>
      </c>
      <c r="B2742" s="1" t="s">
        <v>6841</v>
      </c>
      <c r="C2742" s="3">
        <v>0</v>
      </c>
      <c r="D2742" s="3" t="s">
        <v>6498</v>
      </c>
      <c r="E2742" s="3" t="s">
        <v>6281</v>
      </c>
      <c r="F2742" s="3">
        <v>4</v>
      </c>
      <c r="G2742" s="1" t="s">
        <v>6053</v>
      </c>
      <c r="H2742" s="1" t="s">
        <v>6182</v>
      </c>
    </row>
    <row r="2743" spans="1:8" ht="15.75" customHeight="1" thickBot="1" x14ac:dyDescent="0.3">
      <c r="A2743" s="1" t="s">
        <v>2795</v>
      </c>
      <c r="B2743" s="1" t="s">
        <v>6442</v>
      </c>
      <c r="C2743" s="3">
        <v>0</v>
      </c>
      <c r="D2743" s="3" t="s">
        <v>6094</v>
      </c>
      <c r="E2743" s="3" t="s">
        <v>6214</v>
      </c>
      <c r="F2743" s="3">
        <v>3</v>
      </c>
      <c r="G2743" s="1" t="s">
        <v>6053</v>
      </c>
      <c r="H2743" s="1" t="s">
        <v>6112</v>
      </c>
    </row>
    <row r="2744" spans="1:8" ht="15.75" customHeight="1" thickBot="1" x14ac:dyDescent="0.3">
      <c r="A2744" s="1" t="s">
        <v>2799</v>
      </c>
      <c r="B2744" s="1" t="s">
        <v>6663</v>
      </c>
      <c r="C2744" s="3">
        <v>0.1</v>
      </c>
      <c r="D2744" s="3" t="s">
        <v>7585</v>
      </c>
      <c r="E2744" s="3" t="s">
        <v>6673</v>
      </c>
      <c r="F2744" s="3">
        <v>1</v>
      </c>
      <c r="G2744" s="1" t="s">
        <v>6058</v>
      </c>
      <c r="H2744" s="1" t="s">
        <v>6059</v>
      </c>
    </row>
    <row r="2745" spans="1:8" ht="15.75" customHeight="1" thickBot="1" x14ac:dyDescent="0.3">
      <c r="A2745" s="1" t="s">
        <v>2799</v>
      </c>
      <c r="B2745" s="1" t="s">
        <v>7251</v>
      </c>
      <c r="C2745" s="3">
        <v>0</v>
      </c>
      <c r="D2745" s="3" t="s">
        <v>6229</v>
      </c>
      <c r="E2745" s="3" t="s">
        <v>6065</v>
      </c>
      <c r="F2745" s="3">
        <v>2</v>
      </c>
      <c r="G2745" s="1" t="s">
        <v>6058</v>
      </c>
      <c r="H2745" s="1" t="s">
        <v>6218</v>
      </c>
    </row>
    <row r="2746" spans="1:8" ht="15.75" customHeight="1" thickBot="1" x14ac:dyDescent="0.3">
      <c r="A2746" s="1" t="s">
        <v>2799</v>
      </c>
      <c r="B2746" s="1" t="s">
        <v>8002</v>
      </c>
      <c r="C2746" s="3">
        <v>0</v>
      </c>
      <c r="D2746" s="3" t="s">
        <v>6363</v>
      </c>
      <c r="E2746" s="3" t="s">
        <v>6193</v>
      </c>
      <c r="F2746" s="3">
        <v>3</v>
      </c>
      <c r="G2746" s="1" t="s">
        <v>6053</v>
      </c>
      <c r="H2746" s="1" t="s">
        <v>6182</v>
      </c>
    </row>
    <row r="2747" spans="1:8" ht="15.75" customHeight="1" thickBot="1" x14ac:dyDescent="0.3">
      <c r="A2747" s="1" t="s">
        <v>2799</v>
      </c>
      <c r="B2747" s="1" t="s">
        <v>6563</v>
      </c>
      <c r="C2747" s="3">
        <v>0</v>
      </c>
      <c r="D2747" s="3" t="s">
        <v>6094</v>
      </c>
      <c r="E2747" s="3" t="s">
        <v>6111</v>
      </c>
      <c r="F2747" s="3">
        <v>2</v>
      </c>
      <c r="G2747" s="1" t="s">
        <v>6053</v>
      </c>
      <c r="H2747" s="1" t="s">
        <v>6112</v>
      </c>
    </row>
    <row r="2748" spans="1:8" ht="15.75" customHeight="1" thickBot="1" x14ac:dyDescent="0.3">
      <c r="A2748" s="1" t="s">
        <v>2797</v>
      </c>
      <c r="B2748" s="1" t="s">
        <v>6449</v>
      </c>
      <c r="C2748" s="3">
        <v>0</v>
      </c>
      <c r="D2748" s="3" t="s">
        <v>6429</v>
      </c>
      <c r="E2748" s="3" t="s">
        <v>6098</v>
      </c>
      <c r="F2748" s="3">
        <v>4</v>
      </c>
      <c r="G2748" s="1" t="s">
        <v>6053</v>
      </c>
      <c r="H2748" s="1" t="s">
        <v>6163</v>
      </c>
    </row>
    <row r="2749" spans="1:8" ht="15.75" customHeight="1" thickBot="1" x14ac:dyDescent="0.3">
      <c r="A2749" s="1" t="s">
        <v>2801</v>
      </c>
      <c r="B2749" s="1" t="s">
        <v>6267</v>
      </c>
      <c r="C2749" s="3">
        <v>0.5</v>
      </c>
      <c r="D2749" s="3" t="s">
        <v>8062</v>
      </c>
      <c r="E2749" s="3" t="s">
        <v>8382</v>
      </c>
      <c r="F2749" s="3">
        <v>2</v>
      </c>
      <c r="G2749" s="1" t="s">
        <v>6058</v>
      </c>
      <c r="H2749" s="1" t="s">
        <v>6059</v>
      </c>
    </row>
    <row r="2750" spans="1:8" ht="15.75" customHeight="1" thickBot="1" x14ac:dyDescent="0.3">
      <c r="A2750" s="1" t="s">
        <v>2802</v>
      </c>
      <c r="B2750" s="1" t="s">
        <v>7503</v>
      </c>
      <c r="C2750" s="3">
        <v>0</v>
      </c>
      <c r="D2750" s="3" t="s">
        <v>6677</v>
      </c>
      <c r="E2750" s="3" t="s">
        <v>6222</v>
      </c>
      <c r="F2750" s="3">
        <v>5</v>
      </c>
      <c r="G2750" s="1" t="s">
        <v>6053</v>
      </c>
      <c r="H2750" s="1" t="s">
        <v>6063</v>
      </c>
    </row>
    <row r="2751" spans="1:8" ht="15.75" customHeight="1" thickBot="1" x14ac:dyDescent="0.3">
      <c r="A2751" s="1" t="s">
        <v>2802</v>
      </c>
      <c r="B2751" s="1" t="s">
        <v>6525</v>
      </c>
      <c r="C2751" s="3">
        <v>0</v>
      </c>
      <c r="D2751" s="3" t="s">
        <v>8383</v>
      </c>
      <c r="E2751" s="3" t="s">
        <v>6198</v>
      </c>
      <c r="F2751" s="3">
        <v>10</v>
      </c>
      <c r="G2751" s="1" t="s">
        <v>6053</v>
      </c>
      <c r="H2751" s="1" t="s">
        <v>6116</v>
      </c>
    </row>
    <row r="2752" spans="1:8" ht="15.75" customHeight="1" thickBot="1" x14ac:dyDescent="0.3">
      <c r="A2752" s="1" t="s">
        <v>2802</v>
      </c>
      <c r="B2752" s="1" t="s">
        <v>8384</v>
      </c>
      <c r="C2752" s="3">
        <v>0</v>
      </c>
      <c r="D2752" s="3" t="s">
        <v>6201</v>
      </c>
      <c r="E2752" s="3" t="s">
        <v>6098</v>
      </c>
      <c r="F2752" s="3">
        <v>4</v>
      </c>
      <c r="G2752" s="1" t="s">
        <v>6053</v>
      </c>
      <c r="H2752" s="1" t="s">
        <v>6182</v>
      </c>
    </row>
    <row r="2753" spans="1:8" ht="15.75" customHeight="1" thickBot="1" x14ac:dyDescent="0.3">
      <c r="A2753" s="1" t="s">
        <v>2802</v>
      </c>
      <c r="B2753" s="1" t="s">
        <v>8145</v>
      </c>
      <c r="C2753" s="3">
        <v>0</v>
      </c>
      <c r="D2753" s="3" t="s">
        <v>6262</v>
      </c>
      <c r="E2753" s="3" t="s">
        <v>6275</v>
      </c>
      <c r="F2753" s="3">
        <v>3</v>
      </c>
      <c r="G2753" s="1" t="s">
        <v>6053</v>
      </c>
      <c r="H2753" s="1" t="s">
        <v>6182</v>
      </c>
    </row>
    <row r="2754" spans="1:8" ht="15.75" customHeight="1" thickBot="1" x14ac:dyDescent="0.3">
      <c r="A2754" s="1" t="s">
        <v>2802</v>
      </c>
      <c r="B2754" s="1" t="s">
        <v>8385</v>
      </c>
      <c r="C2754" s="3">
        <v>0</v>
      </c>
      <c r="D2754" s="3" t="s">
        <v>6080</v>
      </c>
      <c r="E2754" s="3" t="s">
        <v>6180</v>
      </c>
      <c r="F2754" s="3">
        <v>3</v>
      </c>
      <c r="G2754" s="1" t="s">
        <v>6053</v>
      </c>
      <c r="H2754" s="1" t="s">
        <v>6112</v>
      </c>
    </row>
    <row r="2755" spans="1:8" ht="15.75" customHeight="1" thickBot="1" x14ac:dyDescent="0.3">
      <c r="A2755" s="1" t="s">
        <v>2802</v>
      </c>
      <c r="B2755" s="1" t="s">
        <v>6808</v>
      </c>
      <c r="C2755" s="3">
        <v>0</v>
      </c>
      <c r="D2755" s="3" t="s">
        <v>6461</v>
      </c>
      <c r="E2755" s="3" t="s">
        <v>6115</v>
      </c>
      <c r="F2755" s="3">
        <v>2</v>
      </c>
      <c r="G2755" s="1" t="s">
        <v>6053</v>
      </c>
      <c r="H2755" s="1" t="s">
        <v>6054</v>
      </c>
    </row>
    <row r="2756" spans="1:8" ht="15.75" customHeight="1" thickBot="1" x14ac:dyDescent="0.3">
      <c r="A2756" s="1" t="s">
        <v>2805</v>
      </c>
      <c r="B2756" s="1" t="s">
        <v>6573</v>
      </c>
      <c r="C2756" s="3">
        <v>0.1</v>
      </c>
      <c r="D2756" s="3" t="s">
        <v>6840</v>
      </c>
      <c r="E2756" s="3" t="s">
        <v>6453</v>
      </c>
      <c r="F2756" s="3">
        <v>3</v>
      </c>
      <c r="G2756" s="1" t="s">
        <v>6058</v>
      </c>
      <c r="H2756" s="1" t="s">
        <v>6095</v>
      </c>
    </row>
    <row r="2757" spans="1:8" ht="15.75" customHeight="1" thickBot="1" x14ac:dyDescent="0.3">
      <c r="A2757" s="1" t="s">
        <v>2808</v>
      </c>
      <c r="B2757" s="1" t="s">
        <v>7985</v>
      </c>
      <c r="C2757" s="3">
        <v>0.1</v>
      </c>
      <c r="D2757" s="3" t="s">
        <v>6213</v>
      </c>
      <c r="E2757" s="3" t="s">
        <v>6166</v>
      </c>
      <c r="F2757" s="3">
        <v>2</v>
      </c>
      <c r="G2757" s="1" t="s">
        <v>6053</v>
      </c>
      <c r="H2757" s="1" t="s">
        <v>6070</v>
      </c>
    </row>
    <row r="2758" spans="1:8" ht="15.75" customHeight="1" thickBot="1" x14ac:dyDescent="0.3">
      <c r="A2758" s="1" t="s">
        <v>2805</v>
      </c>
      <c r="B2758" s="1" t="s">
        <v>7310</v>
      </c>
      <c r="C2758" s="3">
        <v>0</v>
      </c>
      <c r="D2758" s="3" t="s">
        <v>8386</v>
      </c>
      <c r="E2758" s="3" t="s">
        <v>8387</v>
      </c>
      <c r="F2758" s="3">
        <v>7</v>
      </c>
      <c r="G2758" s="1" t="s">
        <v>6130</v>
      </c>
      <c r="H2758" s="1" t="s">
        <v>6167</v>
      </c>
    </row>
    <row r="2759" spans="1:8" ht="15.75" customHeight="1" thickBot="1" x14ac:dyDescent="0.3">
      <c r="A2759" s="1" t="s">
        <v>2810</v>
      </c>
      <c r="B2759" s="1" t="s">
        <v>6891</v>
      </c>
      <c r="C2759" s="3">
        <v>0</v>
      </c>
      <c r="D2759" s="3" t="s">
        <v>6179</v>
      </c>
      <c r="E2759" s="3" t="s">
        <v>6230</v>
      </c>
      <c r="F2759" s="3">
        <v>3</v>
      </c>
      <c r="G2759" s="1" t="s">
        <v>6053</v>
      </c>
      <c r="H2759" s="1" t="s">
        <v>6063</v>
      </c>
    </row>
    <row r="2760" spans="1:8" ht="15.75" customHeight="1" thickBot="1" x14ac:dyDescent="0.3">
      <c r="A2760" s="1" t="s">
        <v>2803</v>
      </c>
      <c r="B2760" s="1" t="s">
        <v>7128</v>
      </c>
      <c r="C2760" s="3">
        <v>0.1</v>
      </c>
      <c r="D2760" s="3" t="s">
        <v>7759</v>
      </c>
      <c r="E2760" s="3" t="s">
        <v>6673</v>
      </c>
      <c r="F2760" s="3">
        <v>3</v>
      </c>
      <c r="G2760" s="1" t="s">
        <v>6058</v>
      </c>
      <c r="H2760" s="1" t="s">
        <v>6095</v>
      </c>
    </row>
    <row r="2761" spans="1:8" ht="15.75" customHeight="1" thickBot="1" x14ac:dyDescent="0.3">
      <c r="A2761" s="1" t="s">
        <v>2803</v>
      </c>
      <c r="B2761" s="1" t="s">
        <v>6103</v>
      </c>
      <c r="C2761" s="3">
        <v>0</v>
      </c>
      <c r="D2761" s="3" t="s">
        <v>6124</v>
      </c>
      <c r="E2761" s="3" t="s">
        <v>6363</v>
      </c>
      <c r="F2761" s="3">
        <v>3</v>
      </c>
      <c r="G2761" s="1" t="s">
        <v>6053</v>
      </c>
      <c r="H2761" s="1" t="s">
        <v>6063</v>
      </c>
    </row>
    <row r="2762" spans="1:8" ht="15.75" customHeight="1" thickBot="1" x14ac:dyDescent="0.3">
      <c r="A2762" s="1" t="s">
        <v>2803</v>
      </c>
      <c r="B2762" s="1" t="s">
        <v>7978</v>
      </c>
      <c r="C2762" s="3">
        <v>0</v>
      </c>
      <c r="D2762" s="3" t="s">
        <v>6867</v>
      </c>
      <c r="E2762" s="3" t="s">
        <v>6110</v>
      </c>
      <c r="F2762" s="3">
        <v>7</v>
      </c>
      <c r="G2762" s="1" t="s">
        <v>6053</v>
      </c>
      <c r="H2762" s="1" t="s">
        <v>6082</v>
      </c>
    </row>
    <row r="2763" spans="1:8" ht="15.75" customHeight="1" thickBot="1" x14ac:dyDescent="0.3">
      <c r="A2763" s="1" t="s">
        <v>2817</v>
      </c>
      <c r="B2763" s="1" t="s">
        <v>8388</v>
      </c>
      <c r="C2763" s="3">
        <v>0</v>
      </c>
      <c r="D2763" s="3" t="s">
        <v>6427</v>
      </c>
      <c r="E2763" s="3" t="s">
        <v>6105</v>
      </c>
      <c r="F2763" s="3">
        <v>3</v>
      </c>
      <c r="G2763" s="1" t="s">
        <v>6053</v>
      </c>
      <c r="H2763" s="1" t="s">
        <v>6163</v>
      </c>
    </row>
    <row r="2764" spans="1:8" ht="15.75" customHeight="1" thickBot="1" x14ac:dyDescent="0.3">
      <c r="A2764" s="1" t="s">
        <v>2817</v>
      </c>
      <c r="B2764" s="1" t="s">
        <v>8389</v>
      </c>
      <c r="C2764" s="3">
        <v>0.15</v>
      </c>
      <c r="D2764" s="3" t="s">
        <v>8390</v>
      </c>
      <c r="E2764" s="3" t="s">
        <v>7035</v>
      </c>
      <c r="F2764" s="3">
        <v>7</v>
      </c>
      <c r="G2764" s="1" t="s">
        <v>6130</v>
      </c>
      <c r="H2764" s="1" t="s">
        <v>6167</v>
      </c>
    </row>
    <row r="2765" spans="1:8" ht="15.75" customHeight="1" thickBot="1" x14ac:dyDescent="0.3">
      <c r="A2765" s="1" t="s">
        <v>2819</v>
      </c>
      <c r="B2765" s="1" t="s">
        <v>6445</v>
      </c>
      <c r="C2765" s="3">
        <v>0</v>
      </c>
      <c r="D2765" s="3" t="s">
        <v>6307</v>
      </c>
      <c r="E2765" s="3" t="s">
        <v>6161</v>
      </c>
      <c r="F2765" s="3">
        <v>5</v>
      </c>
      <c r="G2765" s="1" t="s">
        <v>6053</v>
      </c>
      <c r="H2765" s="1" t="s">
        <v>6063</v>
      </c>
    </row>
    <row r="2766" spans="1:8" ht="15.75" customHeight="1" thickBot="1" x14ac:dyDescent="0.3">
      <c r="A2766" s="1" t="s">
        <v>2823</v>
      </c>
      <c r="B2766" s="1" t="s">
        <v>6851</v>
      </c>
      <c r="C2766" s="3">
        <v>0.5</v>
      </c>
      <c r="D2766" s="3" t="s">
        <v>8165</v>
      </c>
      <c r="E2766" s="3" t="s">
        <v>8391</v>
      </c>
      <c r="F2766" s="3">
        <v>3</v>
      </c>
      <c r="G2766" s="1" t="s">
        <v>6130</v>
      </c>
      <c r="H2766" s="1" t="s">
        <v>6167</v>
      </c>
    </row>
    <row r="2767" spans="1:8" ht="15.75" customHeight="1" thickBot="1" x14ac:dyDescent="0.3">
      <c r="A2767" s="1" t="s">
        <v>2815</v>
      </c>
      <c r="B2767" s="1" t="s">
        <v>6399</v>
      </c>
      <c r="C2767" s="3">
        <v>0.1</v>
      </c>
      <c r="D2767" s="3" t="s">
        <v>8392</v>
      </c>
      <c r="E2767" s="3" t="s">
        <v>8393</v>
      </c>
      <c r="F2767" s="3">
        <v>5</v>
      </c>
      <c r="G2767" s="1" t="s">
        <v>6058</v>
      </c>
      <c r="H2767" s="1" t="s">
        <v>6059</v>
      </c>
    </row>
    <row r="2768" spans="1:8" ht="15.75" customHeight="1" thickBot="1" x14ac:dyDescent="0.3">
      <c r="A2768" s="1" t="s">
        <v>2816</v>
      </c>
      <c r="B2768" s="1" t="s">
        <v>7949</v>
      </c>
      <c r="C2768" s="3">
        <v>0.1</v>
      </c>
      <c r="D2768" s="3" t="s">
        <v>8394</v>
      </c>
      <c r="E2768" s="3" t="s">
        <v>6166</v>
      </c>
      <c r="F2768" s="3">
        <v>3</v>
      </c>
      <c r="G2768" s="1" t="s">
        <v>6058</v>
      </c>
      <c r="H2768" s="1" t="s">
        <v>6059</v>
      </c>
    </row>
    <row r="2769" spans="1:8" ht="15.75" customHeight="1" thickBot="1" x14ac:dyDescent="0.3">
      <c r="A2769" s="1" t="s">
        <v>2816</v>
      </c>
      <c r="B2769" s="1" t="s">
        <v>6946</v>
      </c>
      <c r="C2769" s="3">
        <v>0.1</v>
      </c>
      <c r="D2769" s="3" t="s">
        <v>6100</v>
      </c>
      <c r="E2769" s="3" t="s">
        <v>6363</v>
      </c>
      <c r="F2769" s="3">
        <v>2</v>
      </c>
      <c r="G2769" s="1" t="s">
        <v>6058</v>
      </c>
      <c r="H2769" s="1" t="s">
        <v>6059</v>
      </c>
    </row>
    <row r="2770" spans="1:8" ht="15.75" customHeight="1" thickBot="1" x14ac:dyDescent="0.3">
      <c r="A2770" s="1" t="s">
        <v>2811</v>
      </c>
      <c r="B2770" s="1" t="s">
        <v>8395</v>
      </c>
      <c r="C2770" s="3">
        <v>0</v>
      </c>
      <c r="D2770" s="3" t="s">
        <v>7122</v>
      </c>
      <c r="E2770" s="3" t="s">
        <v>6173</v>
      </c>
      <c r="F2770" s="3">
        <v>4</v>
      </c>
      <c r="G2770" s="1" t="s">
        <v>6053</v>
      </c>
      <c r="H2770" s="1" t="s">
        <v>6054</v>
      </c>
    </row>
    <row r="2771" spans="1:8" ht="15.75" customHeight="1" thickBot="1" x14ac:dyDescent="0.3">
      <c r="A2771" s="1" t="s">
        <v>2811</v>
      </c>
      <c r="B2771" s="1" t="s">
        <v>8115</v>
      </c>
      <c r="C2771" s="3">
        <v>0</v>
      </c>
      <c r="D2771" s="3" t="s">
        <v>6496</v>
      </c>
      <c r="E2771" s="3" t="s">
        <v>6360</v>
      </c>
      <c r="F2771" s="3">
        <v>2</v>
      </c>
      <c r="G2771" s="1" t="s">
        <v>6053</v>
      </c>
      <c r="H2771" s="1" t="s">
        <v>6070</v>
      </c>
    </row>
    <row r="2772" spans="1:8" ht="15.75" customHeight="1" thickBot="1" x14ac:dyDescent="0.3">
      <c r="A2772" s="1" t="s">
        <v>2816</v>
      </c>
      <c r="B2772" s="1" t="s">
        <v>8396</v>
      </c>
      <c r="C2772" s="3">
        <v>0</v>
      </c>
      <c r="D2772" s="3" t="s">
        <v>6149</v>
      </c>
      <c r="E2772" s="3" t="s">
        <v>6351</v>
      </c>
      <c r="F2772" s="3">
        <v>7</v>
      </c>
      <c r="G2772" s="1" t="s">
        <v>6053</v>
      </c>
      <c r="H2772" s="1" t="s">
        <v>6112</v>
      </c>
    </row>
    <row r="2773" spans="1:8" ht="15.75" customHeight="1" thickBot="1" x14ac:dyDescent="0.3">
      <c r="A2773" s="1" t="s">
        <v>2816</v>
      </c>
      <c r="B2773" s="1" t="s">
        <v>8397</v>
      </c>
      <c r="C2773" s="3">
        <v>0</v>
      </c>
      <c r="D2773" s="3" t="s">
        <v>6388</v>
      </c>
      <c r="E2773" s="3" t="s">
        <v>6317</v>
      </c>
      <c r="F2773" s="3">
        <v>5</v>
      </c>
      <c r="G2773" s="1" t="s">
        <v>6130</v>
      </c>
      <c r="H2773" s="1" t="s">
        <v>6188</v>
      </c>
    </row>
    <row r="2774" spans="1:8" ht="15.75" customHeight="1" thickBot="1" x14ac:dyDescent="0.3">
      <c r="A2774" s="1" t="s">
        <v>2820</v>
      </c>
      <c r="B2774" s="1" t="s">
        <v>8266</v>
      </c>
      <c r="C2774" s="3">
        <v>0.5</v>
      </c>
      <c r="D2774" s="3" t="s">
        <v>7157</v>
      </c>
      <c r="E2774" s="3" t="s">
        <v>6904</v>
      </c>
      <c r="F2774" s="3">
        <v>1</v>
      </c>
      <c r="G2774" s="1" t="s">
        <v>6130</v>
      </c>
      <c r="H2774" s="1" t="s">
        <v>6167</v>
      </c>
    </row>
    <row r="2775" spans="1:8" ht="15.75" customHeight="1" thickBot="1" x14ac:dyDescent="0.3">
      <c r="A2775" s="1" t="s">
        <v>2820</v>
      </c>
      <c r="B2775" s="1" t="s">
        <v>7735</v>
      </c>
      <c r="C2775" s="3">
        <v>0.5</v>
      </c>
      <c r="D2775" s="3" t="s">
        <v>6283</v>
      </c>
      <c r="E2775" s="3" t="s">
        <v>7736</v>
      </c>
      <c r="F2775" s="3">
        <v>3</v>
      </c>
      <c r="G2775" s="1" t="s">
        <v>6130</v>
      </c>
      <c r="H2775" s="1" t="s">
        <v>6131</v>
      </c>
    </row>
    <row r="2776" spans="1:8" ht="15.75" customHeight="1" thickBot="1" x14ac:dyDescent="0.3">
      <c r="A2776" s="1" t="s">
        <v>2812</v>
      </c>
      <c r="B2776" s="1" t="s">
        <v>8398</v>
      </c>
      <c r="C2776" s="3">
        <v>0</v>
      </c>
      <c r="D2776" s="3" t="s">
        <v>6479</v>
      </c>
      <c r="E2776" s="3" t="s">
        <v>6068</v>
      </c>
      <c r="F2776" s="3">
        <v>3</v>
      </c>
      <c r="G2776" s="1" t="s">
        <v>6053</v>
      </c>
      <c r="H2776" s="1" t="s">
        <v>6116</v>
      </c>
    </row>
    <row r="2777" spans="1:8" ht="15.75" customHeight="1" thickBot="1" x14ac:dyDescent="0.3">
      <c r="A2777" s="1" t="s">
        <v>2828</v>
      </c>
      <c r="B2777" s="1" t="s">
        <v>7244</v>
      </c>
      <c r="C2777" s="3">
        <v>0</v>
      </c>
      <c r="D2777" s="3" t="s">
        <v>6213</v>
      </c>
      <c r="E2777" s="3" t="s">
        <v>6249</v>
      </c>
      <c r="F2777" s="3">
        <v>1</v>
      </c>
      <c r="G2777" s="1" t="s">
        <v>6053</v>
      </c>
      <c r="H2777" s="1" t="s">
        <v>6116</v>
      </c>
    </row>
    <row r="2778" spans="1:8" ht="15.75" customHeight="1" thickBot="1" x14ac:dyDescent="0.3">
      <c r="A2778" s="1" t="s">
        <v>2828</v>
      </c>
      <c r="B2778" s="1" t="s">
        <v>6598</v>
      </c>
      <c r="C2778" s="3">
        <v>0.15</v>
      </c>
      <c r="D2778" s="3" t="s">
        <v>6599</v>
      </c>
      <c r="E2778" s="3" t="s">
        <v>6249</v>
      </c>
      <c r="F2778" s="3">
        <v>9</v>
      </c>
      <c r="G2778" s="1" t="s">
        <v>6130</v>
      </c>
      <c r="H2778" s="1" t="s">
        <v>6131</v>
      </c>
    </row>
    <row r="2779" spans="1:8" ht="15.75" customHeight="1" thickBot="1" x14ac:dyDescent="0.3">
      <c r="A2779" s="1" t="s">
        <v>2828</v>
      </c>
      <c r="B2779" s="1" t="s">
        <v>7596</v>
      </c>
      <c r="C2779" s="3">
        <v>0.15</v>
      </c>
      <c r="D2779" s="3" t="s">
        <v>8399</v>
      </c>
      <c r="E2779" s="3" t="s">
        <v>6262</v>
      </c>
      <c r="F2779" s="3">
        <v>2</v>
      </c>
      <c r="G2779" s="1" t="s">
        <v>6130</v>
      </c>
      <c r="H2779" s="1" t="s">
        <v>6153</v>
      </c>
    </row>
    <row r="2780" spans="1:8" ht="15.75" customHeight="1" thickBot="1" x14ac:dyDescent="0.3">
      <c r="A2780" s="1" t="s">
        <v>2827</v>
      </c>
      <c r="B2780" s="1" t="s">
        <v>6768</v>
      </c>
      <c r="C2780" s="3">
        <v>0.6</v>
      </c>
      <c r="D2780" s="3" t="s">
        <v>6427</v>
      </c>
      <c r="E2780" s="3" t="s">
        <v>7650</v>
      </c>
      <c r="F2780" s="3">
        <v>3</v>
      </c>
      <c r="G2780" s="1" t="s">
        <v>6053</v>
      </c>
      <c r="H2780" s="1" t="s">
        <v>6157</v>
      </c>
    </row>
    <row r="2781" spans="1:8" ht="15.75" customHeight="1" thickBot="1" x14ac:dyDescent="0.3">
      <c r="A2781" s="1" t="s">
        <v>2827</v>
      </c>
      <c r="B2781" s="1" t="s">
        <v>7243</v>
      </c>
      <c r="C2781" s="3">
        <v>0.5</v>
      </c>
      <c r="D2781" s="3" t="s">
        <v>6683</v>
      </c>
      <c r="E2781" s="3" t="s">
        <v>8400</v>
      </c>
      <c r="F2781" s="3">
        <v>7</v>
      </c>
      <c r="G2781" s="1" t="s">
        <v>6053</v>
      </c>
      <c r="H2781" s="1" t="s">
        <v>6116</v>
      </c>
    </row>
    <row r="2782" spans="1:8" ht="15.75" customHeight="1" thickBot="1" x14ac:dyDescent="0.3">
      <c r="A2782" s="1" t="s">
        <v>2827</v>
      </c>
      <c r="B2782" s="1" t="s">
        <v>6175</v>
      </c>
      <c r="C2782" s="3">
        <v>0.5</v>
      </c>
      <c r="D2782" s="3" t="s">
        <v>6637</v>
      </c>
      <c r="E2782" s="3" t="s">
        <v>8040</v>
      </c>
      <c r="F2782" s="3">
        <v>9</v>
      </c>
      <c r="G2782" s="1" t="s">
        <v>6053</v>
      </c>
      <c r="H2782" s="1" t="s">
        <v>6116</v>
      </c>
    </row>
    <row r="2783" spans="1:8" ht="15.75" customHeight="1" thickBot="1" x14ac:dyDescent="0.3">
      <c r="A2783" s="1" t="s">
        <v>2825</v>
      </c>
      <c r="B2783" s="1" t="s">
        <v>6276</v>
      </c>
      <c r="C2783" s="3">
        <v>0</v>
      </c>
      <c r="D2783" s="3" t="s">
        <v>7462</v>
      </c>
      <c r="E2783" s="3" t="s">
        <v>6360</v>
      </c>
      <c r="F2783" s="3">
        <v>6</v>
      </c>
      <c r="G2783" s="1" t="s">
        <v>6053</v>
      </c>
      <c r="H2783" s="1" t="s">
        <v>6063</v>
      </c>
    </row>
    <row r="2784" spans="1:8" ht="15.75" customHeight="1" thickBot="1" x14ac:dyDescent="0.3">
      <c r="A2784" s="1" t="s">
        <v>2825</v>
      </c>
      <c r="B2784" s="1" t="s">
        <v>7964</v>
      </c>
      <c r="C2784" s="3">
        <v>0</v>
      </c>
      <c r="D2784" s="3" t="s">
        <v>6072</v>
      </c>
      <c r="E2784" s="3" t="s">
        <v>6245</v>
      </c>
      <c r="F2784" s="3">
        <v>4</v>
      </c>
      <c r="G2784" s="1" t="s">
        <v>6053</v>
      </c>
      <c r="H2784" s="1" t="s">
        <v>6163</v>
      </c>
    </row>
    <row r="2785" spans="1:8" ht="15.75" customHeight="1" thickBot="1" x14ac:dyDescent="0.3">
      <c r="A2785" s="1" t="s">
        <v>2831</v>
      </c>
      <c r="B2785" s="1" t="s">
        <v>8401</v>
      </c>
      <c r="C2785" s="3">
        <v>0.5</v>
      </c>
      <c r="D2785" s="3" t="s">
        <v>6774</v>
      </c>
      <c r="E2785" s="3" t="s">
        <v>6469</v>
      </c>
      <c r="F2785" s="3">
        <v>5</v>
      </c>
      <c r="G2785" s="1" t="s">
        <v>6053</v>
      </c>
      <c r="H2785" s="1" t="s">
        <v>6182</v>
      </c>
    </row>
    <row r="2786" spans="1:8" ht="15.75" customHeight="1" thickBot="1" x14ac:dyDescent="0.3">
      <c r="A2786" s="1" t="s">
        <v>2831</v>
      </c>
      <c r="B2786" s="1" t="s">
        <v>7876</v>
      </c>
      <c r="C2786" s="3">
        <v>0.5</v>
      </c>
      <c r="D2786" s="3" t="s">
        <v>6118</v>
      </c>
      <c r="E2786" s="3" t="s">
        <v>6487</v>
      </c>
      <c r="F2786" s="3">
        <v>7</v>
      </c>
      <c r="G2786" s="1" t="s">
        <v>6053</v>
      </c>
      <c r="H2786" s="1" t="s">
        <v>6082</v>
      </c>
    </row>
    <row r="2787" spans="1:8" ht="15.75" customHeight="1" thickBot="1" x14ac:dyDescent="0.3">
      <c r="A2787" s="1" t="s">
        <v>2832</v>
      </c>
      <c r="B2787" s="1" t="s">
        <v>7057</v>
      </c>
      <c r="C2787" s="3">
        <v>0</v>
      </c>
      <c r="D2787" s="3" t="s">
        <v>6453</v>
      </c>
      <c r="E2787" s="3" t="s">
        <v>6065</v>
      </c>
      <c r="F2787" s="3">
        <v>4</v>
      </c>
      <c r="G2787" s="1" t="s">
        <v>6053</v>
      </c>
      <c r="H2787" s="1" t="s">
        <v>6063</v>
      </c>
    </row>
    <row r="2788" spans="1:8" ht="15.75" customHeight="1" thickBot="1" x14ac:dyDescent="0.3">
      <c r="A2788" s="1" t="s">
        <v>2832</v>
      </c>
      <c r="B2788" s="1" t="s">
        <v>7593</v>
      </c>
      <c r="C2788" s="3">
        <v>0</v>
      </c>
      <c r="D2788" s="3" t="s">
        <v>6171</v>
      </c>
      <c r="E2788" s="3" t="s">
        <v>6230</v>
      </c>
      <c r="F2788" s="3">
        <v>7</v>
      </c>
      <c r="G2788" s="1" t="s">
        <v>6053</v>
      </c>
      <c r="H2788" s="1" t="s">
        <v>6063</v>
      </c>
    </row>
    <row r="2789" spans="1:8" ht="15.75" customHeight="1" thickBot="1" x14ac:dyDescent="0.3">
      <c r="A2789" s="1" t="s">
        <v>2832</v>
      </c>
      <c r="B2789" s="1" t="s">
        <v>6470</v>
      </c>
      <c r="C2789" s="3">
        <v>0</v>
      </c>
      <c r="D2789" s="3" t="s">
        <v>7062</v>
      </c>
      <c r="E2789" s="3" t="s">
        <v>6065</v>
      </c>
      <c r="F2789" s="3">
        <v>5</v>
      </c>
      <c r="G2789" s="1" t="s">
        <v>6053</v>
      </c>
      <c r="H2789" s="1" t="s">
        <v>6116</v>
      </c>
    </row>
    <row r="2790" spans="1:8" ht="15.75" customHeight="1" thickBot="1" x14ac:dyDescent="0.3">
      <c r="A2790" s="1" t="s">
        <v>2832</v>
      </c>
      <c r="B2790" s="1" t="s">
        <v>6305</v>
      </c>
      <c r="C2790" s="3">
        <v>0</v>
      </c>
      <c r="D2790" s="3" t="s">
        <v>6347</v>
      </c>
      <c r="E2790" s="3" t="s">
        <v>6317</v>
      </c>
      <c r="F2790" s="3">
        <v>4</v>
      </c>
      <c r="G2790" s="1" t="s">
        <v>6053</v>
      </c>
      <c r="H2790" s="1" t="s">
        <v>6082</v>
      </c>
    </row>
    <row r="2791" spans="1:8" ht="15.75" customHeight="1" thickBot="1" x14ac:dyDescent="0.3">
      <c r="A2791" s="1" t="s">
        <v>2832</v>
      </c>
      <c r="B2791" s="1" t="s">
        <v>7484</v>
      </c>
      <c r="C2791" s="3">
        <v>0</v>
      </c>
      <c r="D2791" s="3" t="s">
        <v>6274</v>
      </c>
      <c r="E2791" s="3" t="s">
        <v>6094</v>
      </c>
      <c r="F2791" s="3">
        <v>5</v>
      </c>
      <c r="G2791" s="1" t="s">
        <v>6053</v>
      </c>
      <c r="H2791" s="1" t="s">
        <v>6112</v>
      </c>
    </row>
    <row r="2792" spans="1:8" ht="15.75" customHeight="1" thickBot="1" x14ac:dyDescent="0.3">
      <c r="A2792" s="1" t="s">
        <v>2832</v>
      </c>
      <c r="B2792" s="1" t="s">
        <v>8402</v>
      </c>
      <c r="C2792" s="3">
        <v>0.4</v>
      </c>
      <c r="D2792" s="3" t="s">
        <v>8403</v>
      </c>
      <c r="E2792" s="3" t="s">
        <v>7854</v>
      </c>
      <c r="F2792" s="3">
        <v>9</v>
      </c>
      <c r="G2792" s="1" t="s">
        <v>6130</v>
      </c>
      <c r="H2792" s="1" t="s">
        <v>6131</v>
      </c>
    </row>
    <row r="2793" spans="1:8" ht="15.75" customHeight="1" thickBot="1" x14ac:dyDescent="0.3">
      <c r="A2793" s="1" t="s">
        <v>2832</v>
      </c>
      <c r="B2793" s="1" t="s">
        <v>7930</v>
      </c>
      <c r="C2793" s="3">
        <v>0.4</v>
      </c>
      <c r="D2793" s="3" t="s">
        <v>6107</v>
      </c>
      <c r="E2793" s="3" t="s">
        <v>8032</v>
      </c>
      <c r="F2793" s="3">
        <v>2</v>
      </c>
      <c r="G2793" s="1" t="s">
        <v>6130</v>
      </c>
      <c r="H2793" s="1" t="s">
        <v>6153</v>
      </c>
    </row>
    <row r="2794" spans="1:8" ht="15.75" customHeight="1" thickBot="1" x14ac:dyDescent="0.3">
      <c r="A2794" s="1" t="s">
        <v>2830</v>
      </c>
      <c r="B2794" s="1" t="s">
        <v>6790</v>
      </c>
      <c r="C2794" s="3">
        <v>0.1</v>
      </c>
      <c r="D2794" s="3" t="s">
        <v>8404</v>
      </c>
      <c r="E2794" s="3" t="s">
        <v>6577</v>
      </c>
      <c r="F2794" s="3">
        <v>5</v>
      </c>
      <c r="G2794" s="1" t="s">
        <v>6058</v>
      </c>
      <c r="H2794" s="1" t="s">
        <v>6059</v>
      </c>
    </row>
    <row r="2795" spans="1:8" ht="15.75" customHeight="1" thickBot="1" x14ac:dyDescent="0.3">
      <c r="A2795" s="1" t="s">
        <v>2829</v>
      </c>
      <c r="B2795" s="1" t="s">
        <v>8405</v>
      </c>
      <c r="C2795" s="3">
        <v>0.2</v>
      </c>
      <c r="D2795" s="3" t="s">
        <v>6280</v>
      </c>
      <c r="E2795" s="3" t="s">
        <v>6080</v>
      </c>
      <c r="F2795" s="3">
        <v>3</v>
      </c>
      <c r="G2795" s="1" t="s">
        <v>6058</v>
      </c>
      <c r="H2795" s="1" t="s">
        <v>6095</v>
      </c>
    </row>
    <row r="2796" spans="1:8" ht="15.75" customHeight="1" thickBot="1" x14ac:dyDescent="0.3">
      <c r="A2796" s="1" t="s">
        <v>2829</v>
      </c>
      <c r="B2796" s="1" t="s">
        <v>8057</v>
      </c>
      <c r="C2796" s="3">
        <v>0</v>
      </c>
      <c r="D2796" s="3" t="s">
        <v>7459</v>
      </c>
      <c r="E2796" s="3" t="s">
        <v>8406</v>
      </c>
      <c r="F2796" s="3">
        <v>4</v>
      </c>
      <c r="G2796" s="1" t="s">
        <v>6130</v>
      </c>
      <c r="H2796" s="1" t="s">
        <v>6167</v>
      </c>
    </row>
    <row r="2797" spans="1:8" ht="15.75" customHeight="1" thickBot="1" x14ac:dyDescent="0.3">
      <c r="A2797" s="1" t="s">
        <v>2833</v>
      </c>
      <c r="B2797" s="1" t="s">
        <v>6228</v>
      </c>
      <c r="C2797" s="3">
        <v>0</v>
      </c>
      <c r="D2797" s="3" t="s">
        <v>6229</v>
      </c>
      <c r="E2797" s="3" t="s">
        <v>6230</v>
      </c>
      <c r="F2797" s="3">
        <v>3</v>
      </c>
      <c r="G2797" s="1" t="s">
        <v>6130</v>
      </c>
      <c r="H2797" s="1" t="s">
        <v>6188</v>
      </c>
    </row>
    <row r="2798" spans="1:8" ht="15.75" customHeight="1" thickBot="1" x14ac:dyDescent="0.3">
      <c r="A2798" s="1" t="s">
        <v>2835</v>
      </c>
      <c r="B2798" s="1" t="s">
        <v>7987</v>
      </c>
      <c r="C2798" s="3">
        <v>0</v>
      </c>
      <c r="D2798" s="3" t="s">
        <v>6110</v>
      </c>
      <c r="E2798" s="3" t="s">
        <v>6317</v>
      </c>
      <c r="F2798" s="3">
        <v>2</v>
      </c>
      <c r="G2798" s="1" t="s">
        <v>6058</v>
      </c>
      <c r="H2798" s="1" t="s">
        <v>6218</v>
      </c>
    </row>
    <row r="2799" spans="1:8" ht="15.75" customHeight="1" thickBot="1" x14ac:dyDescent="0.3">
      <c r="A2799" s="1" t="s">
        <v>2835</v>
      </c>
      <c r="B2799" s="1" t="s">
        <v>6324</v>
      </c>
      <c r="C2799" s="3">
        <v>0</v>
      </c>
      <c r="D2799" s="3" t="s">
        <v>6858</v>
      </c>
      <c r="E2799" s="3" t="s">
        <v>6081</v>
      </c>
      <c r="F2799" s="3">
        <v>3</v>
      </c>
      <c r="G2799" s="1" t="s">
        <v>6053</v>
      </c>
      <c r="H2799" s="1" t="s">
        <v>6063</v>
      </c>
    </row>
    <row r="2800" spans="1:8" ht="15.75" customHeight="1" thickBot="1" x14ac:dyDescent="0.3">
      <c r="A2800" s="1" t="s">
        <v>2839</v>
      </c>
      <c r="B2800" s="1" t="s">
        <v>7666</v>
      </c>
      <c r="C2800" s="3">
        <v>0</v>
      </c>
      <c r="D2800" s="3" t="s">
        <v>7043</v>
      </c>
      <c r="E2800" s="3" t="s">
        <v>6225</v>
      </c>
      <c r="F2800" s="3">
        <v>3</v>
      </c>
      <c r="G2800" s="1" t="s">
        <v>6130</v>
      </c>
      <c r="H2800" s="1" t="s">
        <v>6188</v>
      </c>
    </row>
    <row r="2801" spans="1:8" ht="15.75" customHeight="1" thickBot="1" x14ac:dyDescent="0.3">
      <c r="A2801" s="1" t="s">
        <v>2839</v>
      </c>
      <c r="B2801" s="1" t="s">
        <v>8407</v>
      </c>
      <c r="C2801" s="3">
        <v>0.1</v>
      </c>
      <c r="D2801" s="3" t="s">
        <v>7025</v>
      </c>
      <c r="E2801" s="3" t="s">
        <v>6066</v>
      </c>
      <c r="F2801" s="3">
        <v>3</v>
      </c>
      <c r="G2801" s="1" t="s">
        <v>6130</v>
      </c>
      <c r="H2801" s="1" t="s">
        <v>6131</v>
      </c>
    </row>
    <row r="2802" spans="1:8" ht="15.75" customHeight="1" thickBot="1" x14ac:dyDescent="0.3">
      <c r="A2802" s="1" t="s">
        <v>2837</v>
      </c>
      <c r="B2802" s="1" t="s">
        <v>6073</v>
      </c>
      <c r="C2802" s="3">
        <v>0</v>
      </c>
      <c r="D2802" s="3" t="s">
        <v>6074</v>
      </c>
      <c r="E2802" s="3" t="s">
        <v>6075</v>
      </c>
      <c r="F2802" s="3">
        <v>4</v>
      </c>
      <c r="G2802" s="1" t="s">
        <v>6053</v>
      </c>
      <c r="H2802" s="1" t="s">
        <v>6063</v>
      </c>
    </row>
    <row r="2803" spans="1:8" ht="15.75" customHeight="1" thickBot="1" x14ac:dyDescent="0.3">
      <c r="A2803" s="1" t="s">
        <v>2838</v>
      </c>
      <c r="B2803" s="1" t="s">
        <v>7171</v>
      </c>
      <c r="C2803" s="3">
        <v>0.1</v>
      </c>
      <c r="D2803" s="3" t="s">
        <v>8386</v>
      </c>
      <c r="E2803" s="3" t="s">
        <v>6457</v>
      </c>
      <c r="F2803" s="3">
        <v>2</v>
      </c>
      <c r="G2803" s="1" t="s">
        <v>6058</v>
      </c>
      <c r="H2803" s="1" t="s">
        <v>6095</v>
      </c>
    </row>
    <row r="2804" spans="1:8" ht="15.75" customHeight="1" thickBot="1" x14ac:dyDescent="0.3">
      <c r="A2804" s="1" t="s">
        <v>2836</v>
      </c>
      <c r="B2804" s="1" t="s">
        <v>8408</v>
      </c>
      <c r="C2804" s="3">
        <v>0.35</v>
      </c>
      <c r="D2804" s="3" t="s">
        <v>8268</v>
      </c>
      <c r="E2804" s="3" t="s">
        <v>8409</v>
      </c>
      <c r="F2804" s="3">
        <v>3</v>
      </c>
      <c r="G2804" s="1" t="s">
        <v>6058</v>
      </c>
      <c r="H2804" s="1" t="s">
        <v>6102</v>
      </c>
    </row>
    <row r="2805" spans="1:8" ht="15.75" customHeight="1" thickBot="1" x14ac:dyDescent="0.3">
      <c r="A2805" s="1" t="s">
        <v>2836</v>
      </c>
      <c r="B2805" s="1" t="s">
        <v>7789</v>
      </c>
      <c r="C2805" s="3">
        <v>0</v>
      </c>
      <c r="D2805" s="3" t="s">
        <v>6480</v>
      </c>
      <c r="E2805" s="3" t="s">
        <v>6272</v>
      </c>
      <c r="F2805" s="3">
        <v>5</v>
      </c>
      <c r="G2805" s="1" t="s">
        <v>6053</v>
      </c>
      <c r="H2805" s="1" t="s">
        <v>6182</v>
      </c>
    </row>
    <row r="2806" spans="1:8" ht="15.75" customHeight="1" thickBot="1" x14ac:dyDescent="0.3">
      <c r="A2806" s="1" t="s">
        <v>2842</v>
      </c>
      <c r="B2806" s="1" t="s">
        <v>6995</v>
      </c>
      <c r="C2806" s="3">
        <v>0</v>
      </c>
      <c r="D2806" s="3" t="s">
        <v>7305</v>
      </c>
      <c r="E2806" s="3" t="s">
        <v>6118</v>
      </c>
      <c r="F2806" s="3">
        <v>2</v>
      </c>
      <c r="G2806" s="1" t="s">
        <v>6130</v>
      </c>
      <c r="H2806" s="1" t="s">
        <v>6131</v>
      </c>
    </row>
    <row r="2807" spans="1:8" ht="15.75" customHeight="1" thickBot="1" x14ac:dyDescent="0.3">
      <c r="A2807" s="1" t="s">
        <v>2844</v>
      </c>
      <c r="B2807" s="1" t="s">
        <v>8410</v>
      </c>
      <c r="C2807" s="3">
        <v>0</v>
      </c>
      <c r="D2807" s="3" t="s">
        <v>8411</v>
      </c>
      <c r="E2807" s="3" t="s">
        <v>6945</v>
      </c>
      <c r="F2807" s="3">
        <v>3</v>
      </c>
      <c r="G2807" s="1" t="s">
        <v>6058</v>
      </c>
      <c r="H2807" s="1" t="s">
        <v>6059</v>
      </c>
    </row>
    <row r="2808" spans="1:8" ht="15.75" customHeight="1" thickBot="1" x14ac:dyDescent="0.3">
      <c r="A2808" s="1" t="s">
        <v>2844</v>
      </c>
      <c r="B2808" s="1" t="s">
        <v>6073</v>
      </c>
      <c r="C2808" s="3">
        <v>0</v>
      </c>
      <c r="D2808" s="3" t="s">
        <v>7559</v>
      </c>
      <c r="E2808" s="3" t="s">
        <v>7300</v>
      </c>
      <c r="F2808" s="3">
        <v>8</v>
      </c>
      <c r="G2808" s="1" t="s">
        <v>6053</v>
      </c>
      <c r="H2808" s="1" t="s">
        <v>6063</v>
      </c>
    </row>
    <row r="2809" spans="1:8" ht="15.75" customHeight="1" thickBot="1" x14ac:dyDescent="0.3">
      <c r="A2809" s="1" t="s">
        <v>2844</v>
      </c>
      <c r="B2809" s="1" t="s">
        <v>6704</v>
      </c>
      <c r="C2809" s="3">
        <v>0</v>
      </c>
      <c r="D2809" s="3" t="s">
        <v>6307</v>
      </c>
      <c r="E2809" s="3" t="s">
        <v>6156</v>
      </c>
      <c r="F2809" s="3">
        <v>3</v>
      </c>
      <c r="G2809" s="1" t="s">
        <v>6053</v>
      </c>
      <c r="H2809" s="1" t="s">
        <v>6070</v>
      </c>
    </row>
    <row r="2810" spans="1:8" ht="15.75" customHeight="1" thickBot="1" x14ac:dyDescent="0.3">
      <c r="A2810" s="1" t="s">
        <v>2844</v>
      </c>
      <c r="B2810" s="1" t="s">
        <v>7989</v>
      </c>
      <c r="C2810" s="3">
        <v>0</v>
      </c>
      <c r="D2810" s="3" t="s">
        <v>6480</v>
      </c>
      <c r="E2810" s="3" t="s">
        <v>6223</v>
      </c>
      <c r="F2810" s="3">
        <v>2</v>
      </c>
      <c r="G2810" s="1" t="s">
        <v>6130</v>
      </c>
      <c r="H2810" s="1" t="s">
        <v>6188</v>
      </c>
    </row>
    <row r="2811" spans="1:8" ht="15.75" customHeight="1" thickBot="1" x14ac:dyDescent="0.3">
      <c r="A2811" s="1" t="s">
        <v>2845</v>
      </c>
      <c r="B2811" s="1" t="s">
        <v>6316</v>
      </c>
      <c r="C2811" s="3">
        <v>0.5</v>
      </c>
      <c r="D2811" s="3" t="s">
        <v>6256</v>
      </c>
      <c r="E2811" s="3" t="s">
        <v>6169</v>
      </c>
      <c r="F2811" s="3">
        <v>4</v>
      </c>
      <c r="G2811" s="1" t="s">
        <v>6053</v>
      </c>
      <c r="H2811" s="1" t="s">
        <v>6063</v>
      </c>
    </row>
    <row r="2812" spans="1:8" ht="15.75" customHeight="1" thickBot="1" x14ac:dyDescent="0.3">
      <c r="A2812" s="1" t="s">
        <v>2845</v>
      </c>
      <c r="B2812" s="1" t="s">
        <v>7379</v>
      </c>
      <c r="C2812" s="3">
        <v>0.5</v>
      </c>
      <c r="D2812" s="3" t="s">
        <v>6631</v>
      </c>
      <c r="E2812" s="3" t="s">
        <v>8412</v>
      </c>
      <c r="F2812" s="3">
        <v>10</v>
      </c>
      <c r="G2812" s="1" t="s">
        <v>6053</v>
      </c>
      <c r="H2812" s="1" t="s">
        <v>6116</v>
      </c>
    </row>
    <row r="2813" spans="1:8" ht="15.75" customHeight="1" thickBot="1" x14ac:dyDescent="0.3">
      <c r="A2813" s="1" t="s">
        <v>2846</v>
      </c>
      <c r="B2813" s="1" t="s">
        <v>6242</v>
      </c>
      <c r="C2813" s="3">
        <v>0</v>
      </c>
      <c r="D2813" s="3" t="s">
        <v>6114</v>
      </c>
      <c r="E2813" s="3" t="s">
        <v>6214</v>
      </c>
      <c r="F2813" s="3">
        <v>1</v>
      </c>
      <c r="G2813" s="1" t="s">
        <v>6053</v>
      </c>
      <c r="H2813" s="1" t="s">
        <v>6063</v>
      </c>
    </row>
    <row r="2814" spans="1:8" ht="15.75" customHeight="1" thickBot="1" x14ac:dyDescent="0.3">
      <c r="A2814" s="1" t="s">
        <v>2846</v>
      </c>
      <c r="B2814" s="1" t="s">
        <v>6486</v>
      </c>
      <c r="C2814" s="3">
        <v>0</v>
      </c>
      <c r="D2814" s="3" t="s">
        <v>6360</v>
      </c>
      <c r="E2814" s="3" t="s">
        <v>6111</v>
      </c>
      <c r="F2814" s="3">
        <v>2</v>
      </c>
      <c r="G2814" s="1" t="s">
        <v>6053</v>
      </c>
      <c r="H2814" s="1" t="s">
        <v>6063</v>
      </c>
    </row>
    <row r="2815" spans="1:8" ht="15.75" customHeight="1" thickBot="1" x14ac:dyDescent="0.3">
      <c r="A2815" s="1" t="s">
        <v>2848</v>
      </c>
      <c r="B2815" s="1" t="s">
        <v>7921</v>
      </c>
      <c r="C2815" s="3">
        <v>0</v>
      </c>
      <c r="D2815" s="3" t="s">
        <v>6528</v>
      </c>
      <c r="E2815" s="3" t="s">
        <v>6677</v>
      </c>
      <c r="F2815" s="3">
        <v>4</v>
      </c>
      <c r="G2815" s="1" t="s">
        <v>6053</v>
      </c>
      <c r="H2815" s="1" t="s">
        <v>6054</v>
      </c>
    </row>
    <row r="2816" spans="1:8" ht="15.75" customHeight="1" thickBot="1" x14ac:dyDescent="0.3">
      <c r="A2816" s="1" t="s">
        <v>2848</v>
      </c>
      <c r="B2816" s="1" t="s">
        <v>6508</v>
      </c>
      <c r="C2816" s="3">
        <v>0</v>
      </c>
      <c r="D2816" s="3" t="s">
        <v>6051</v>
      </c>
      <c r="E2816" s="3" t="s">
        <v>6214</v>
      </c>
      <c r="F2816" s="3">
        <v>4</v>
      </c>
      <c r="G2816" s="1" t="s">
        <v>6053</v>
      </c>
      <c r="H2816" s="1" t="s">
        <v>6070</v>
      </c>
    </row>
    <row r="2817" spans="1:8" ht="15.75" customHeight="1" thickBot="1" x14ac:dyDescent="0.3">
      <c r="A2817" s="1" t="s">
        <v>2851</v>
      </c>
      <c r="B2817" s="1" t="s">
        <v>6780</v>
      </c>
      <c r="C2817" s="3">
        <v>0.15</v>
      </c>
      <c r="D2817" s="3" t="s">
        <v>6870</v>
      </c>
      <c r="E2817" s="3" t="s">
        <v>6850</v>
      </c>
      <c r="F2817" s="3">
        <v>3</v>
      </c>
      <c r="G2817" s="1" t="s">
        <v>6130</v>
      </c>
      <c r="H2817" s="1" t="s">
        <v>6167</v>
      </c>
    </row>
    <row r="2818" spans="1:8" ht="15.75" customHeight="1" thickBot="1" x14ac:dyDescent="0.3">
      <c r="A2818" s="1" t="s">
        <v>2850</v>
      </c>
      <c r="B2818" s="1" t="s">
        <v>6992</v>
      </c>
      <c r="C2818" s="3">
        <v>0</v>
      </c>
      <c r="D2818" s="3" t="s">
        <v>6626</v>
      </c>
      <c r="E2818" s="3" t="s">
        <v>6408</v>
      </c>
      <c r="F2818" s="3">
        <v>2</v>
      </c>
      <c r="G2818" s="1" t="s">
        <v>6130</v>
      </c>
      <c r="H2818" s="1" t="s">
        <v>6153</v>
      </c>
    </row>
    <row r="2819" spans="1:8" ht="15.75" customHeight="1" thickBot="1" x14ac:dyDescent="0.3">
      <c r="A2819" s="1" t="s">
        <v>2853</v>
      </c>
      <c r="B2819" s="1" t="s">
        <v>7292</v>
      </c>
      <c r="C2819" s="3">
        <v>0</v>
      </c>
      <c r="D2819" s="3" t="s">
        <v>6138</v>
      </c>
      <c r="E2819" s="3" t="s">
        <v>6275</v>
      </c>
      <c r="F2819" s="3">
        <v>3</v>
      </c>
      <c r="G2819" s="1" t="s">
        <v>6053</v>
      </c>
      <c r="H2819" s="1" t="s">
        <v>6054</v>
      </c>
    </row>
    <row r="2820" spans="1:8" ht="15.75" customHeight="1" thickBot="1" x14ac:dyDescent="0.3">
      <c r="A2820" s="1" t="s">
        <v>2853</v>
      </c>
      <c r="B2820" s="1" t="s">
        <v>6325</v>
      </c>
      <c r="C2820" s="3">
        <v>0.1</v>
      </c>
      <c r="D2820" s="3" t="s">
        <v>6213</v>
      </c>
      <c r="E2820" s="3" t="s">
        <v>6223</v>
      </c>
      <c r="F2820" s="3">
        <v>3</v>
      </c>
      <c r="G2820" s="1" t="s">
        <v>6053</v>
      </c>
      <c r="H2820" s="1" t="s">
        <v>6070</v>
      </c>
    </row>
    <row r="2821" spans="1:8" ht="15.75" customHeight="1" thickBot="1" x14ac:dyDescent="0.3">
      <c r="A2821" s="1" t="s">
        <v>2853</v>
      </c>
      <c r="B2821" s="1" t="s">
        <v>6608</v>
      </c>
      <c r="C2821" s="3">
        <v>0</v>
      </c>
      <c r="D2821" s="3" t="s">
        <v>8413</v>
      </c>
      <c r="E2821" s="3" t="s">
        <v>6586</v>
      </c>
      <c r="F2821" s="3">
        <v>7</v>
      </c>
      <c r="G2821" s="1" t="s">
        <v>6130</v>
      </c>
      <c r="H2821" s="1" t="s">
        <v>6153</v>
      </c>
    </row>
    <row r="2822" spans="1:8" ht="15.75" customHeight="1" thickBot="1" x14ac:dyDescent="0.3">
      <c r="A2822" s="1" t="s">
        <v>2854</v>
      </c>
      <c r="B2822" s="1" t="s">
        <v>7557</v>
      </c>
      <c r="C2822" s="3">
        <v>0</v>
      </c>
      <c r="D2822" s="3" t="s">
        <v>6198</v>
      </c>
      <c r="E2822" s="3" t="s">
        <v>6281</v>
      </c>
      <c r="F2822" s="3">
        <v>2</v>
      </c>
      <c r="G2822" s="1" t="s">
        <v>6053</v>
      </c>
      <c r="H2822" s="1" t="s">
        <v>6163</v>
      </c>
    </row>
    <row r="2823" spans="1:8" ht="15.75" customHeight="1" thickBot="1" x14ac:dyDescent="0.3">
      <c r="A2823" s="1" t="s">
        <v>2855</v>
      </c>
      <c r="B2823" s="1" t="s">
        <v>6894</v>
      </c>
      <c r="C2823" s="3">
        <v>0</v>
      </c>
      <c r="D2823" s="3" t="s">
        <v>8414</v>
      </c>
      <c r="E2823" s="3" t="s">
        <v>8415</v>
      </c>
      <c r="F2823" s="3">
        <v>4</v>
      </c>
      <c r="G2823" s="1" t="s">
        <v>6130</v>
      </c>
      <c r="H2823" s="1" t="s">
        <v>6153</v>
      </c>
    </row>
    <row r="2824" spans="1:8" ht="15.75" customHeight="1" thickBot="1" x14ac:dyDescent="0.3">
      <c r="A2824" s="1" t="s">
        <v>2862</v>
      </c>
      <c r="B2824" s="1" t="s">
        <v>8352</v>
      </c>
      <c r="C2824" s="3">
        <v>0.35</v>
      </c>
      <c r="D2824" s="3" t="s">
        <v>8416</v>
      </c>
      <c r="E2824" s="3" t="s">
        <v>8417</v>
      </c>
      <c r="F2824" s="3">
        <v>11</v>
      </c>
      <c r="G2824" s="1" t="s">
        <v>6058</v>
      </c>
      <c r="H2824" s="1" t="s">
        <v>6102</v>
      </c>
    </row>
    <row r="2825" spans="1:8" ht="15.75" customHeight="1" thickBot="1" x14ac:dyDescent="0.3">
      <c r="A2825" s="1" t="s">
        <v>2861</v>
      </c>
      <c r="B2825" s="1" t="s">
        <v>7898</v>
      </c>
      <c r="C2825" s="3">
        <v>0</v>
      </c>
      <c r="D2825" s="3" t="s">
        <v>7636</v>
      </c>
      <c r="E2825" s="3" t="s">
        <v>6227</v>
      </c>
      <c r="F2825" s="3">
        <v>7</v>
      </c>
      <c r="G2825" s="1" t="s">
        <v>6053</v>
      </c>
      <c r="H2825" s="1" t="s">
        <v>6054</v>
      </c>
    </row>
    <row r="2826" spans="1:8" ht="15.75" customHeight="1" thickBot="1" x14ac:dyDescent="0.3">
      <c r="A2826" s="1" t="s">
        <v>2856</v>
      </c>
      <c r="B2826" s="1" t="s">
        <v>6316</v>
      </c>
      <c r="C2826" s="3">
        <v>0</v>
      </c>
      <c r="D2826" s="3" t="s">
        <v>6274</v>
      </c>
      <c r="E2826" s="3" t="s">
        <v>6272</v>
      </c>
      <c r="F2826" s="3">
        <v>3</v>
      </c>
      <c r="G2826" s="1" t="s">
        <v>6053</v>
      </c>
      <c r="H2826" s="1" t="s">
        <v>6063</v>
      </c>
    </row>
    <row r="2827" spans="1:8" ht="15.75" customHeight="1" thickBot="1" x14ac:dyDescent="0.3">
      <c r="A2827" s="1" t="s">
        <v>2856</v>
      </c>
      <c r="B2827" s="1" t="s">
        <v>6897</v>
      </c>
      <c r="C2827" s="3">
        <v>0.1</v>
      </c>
      <c r="D2827" s="3" t="s">
        <v>6496</v>
      </c>
      <c r="E2827" s="3" t="s">
        <v>6364</v>
      </c>
      <c r="F2827" s="3">
        <v>2</v>
      </c>
      <c r="G2827" s="1" t="s">
        <v>6053</v>
      </c>
      <c r="H2827" s="1" t="s">
        <v>6070</v>
      </c>
    </row>
    <row r="2828" spans="1:8" ht="15.75" customHeight="1" thickBot="1" x14ac:dyDescent="0.3">
      <c r="A2828" s="1" t="s">
        <v>2859</v>
      </c>
      <c r="B2828" s="1" t="s">
        <v>6290</v>
      </c>
      <c r="C2828" s="3">
        <v>0</v>
      </c>
      <c r="D2828" s="3" t="s">
        <v>6557</v>
      </c>
      <c r="E2828" s="3" t="s">
        <v>6081</v>
      </c>
      <c r="F2828" s="3">
        <v>2</v>
      </c>
      <c r="G2828" s="1" t="s">
        <v>6053</v>
      </c>
      <c r="H2828" s="1" t="s">
        <v>6063</v>
      </c>
    </row>
    <row r="2829" spans="1:8" ht="15.75" customHeight="1" thickBot="1" x14ac:dyDescent="0.3">
      <c r="A2829" s="1" t="s">
        <v>2864</v>
      </c>
      <c r="B2829" s="1" t="s">
        <v>7429</v>
      </c>
      <c r="C2829" s="3">
        <v>0</v>
      </c>
      <c r="D2829" s="3" t="s">
        <v>7539</v>
      </c>
      <c r="E2829" s="3" t="s">
        <v>6114</v>
      </c>
      <c r="F2829" s="3">
        <v>5</v>
      </c>
      <c r="G2829" s="1" t="s">
        <v>6058</v>
      </c>
      <c r="H2829" s="1" t="s">
        <v>6218</v>
      </c>
    </row>
    <row r="2830" spans="1:8" ht="15.75" customHeight="1" thickBot="1" x14ac:dyDescent="0.3">
      <c r="A2830" s="1" t="s">
        <v>2864</v>
      </c>
      <c r="B2830" s="1" t="s">
        <v>6678</v>
      </c>
      <c r="C2830" s="3">
        <v>0.4</v>
      </c>
      <c r="D2830" s="3" t="s">
        <v>6193</v>
      </c>
      <c r="E2830" s="3" t="s">
        <v>6364</v>
      </c>
      <c r="F2830" s="3">
        <v>1</v>
      </c>
      <c r="G2830" s="1" t="s">
        <v>6053</v>
      </c>
      <c r="H2830" s="1" t="s">
        <v>6070</v>
      </c>
    </row>
    <row r="2831" spans="1:8" ht="15.75" customHeight="1" thickBot="1" x14ac:dyDescent="0.3">
      <c r="A2831" s="1" t="s">
        <v>2864</v>
      </c>
      <c r="B2831" s="1" t="s">
        <v>6995</v>
      </c>
      <c r="C2831" s="3">
        <v>0.4</v>
      </c>
      <c r="D2831" s="3" t="s">
        <v>7211</v>
      </c>
      <c r="E2831" s="3" t="s">
        <v>8418</v>
      </c>
      <c r="F2831" s="3">
        <v>7</v>
      </c>
      <c r="G2831" s="1" t="s">
        <v>6130</v>
      </c>
      <c r="H2831" s="1" t="s">
        <v>6131</v>
      </c>
    </row>
    <row r="2832" spans="1:8" ht="15.75" customHeight="1" thickBot="1" x14ac:dyDescent="0.3">
      <c r="A2832" s="1" t="s">
        <v>2867</v>
      </c>
      <c r="B2832" s="1" t="s">
        <v>6320</v>
      </c>
      <c r="C2832" s="3">
        <v>0</v>
      </c>
      <c r="D2832" s="3" t="s">
        <v>6321</v>
      </c>
      <c r="E2832" s="3" t="s">
        <v>6322</v>
      </c>
      <c r="F2832" s="3">
        <v>2</v>
      </c>
      <c r="G2832" s="1" t="s">
        <v>6058</v>
      </c>
      <c r="H2832" s="1" t="s">
        <v>6059</v>
      </c>
    </row>
    <row r="2833" spans="1:8" ht="15.75" customHeight="1" thickBot="1" x14ac:dyDescent="0.3">
      <c r="A2833" s="1" t="s">
        <v>2869</v>
      </c>
      <c r="B2833" s="1" t="s">
        <v>6366</v>
      </c>
      <c r="C2833" s="3">
        <v>0</v>
      </c>
      <c r="D2833" s="3" t="s">
        <v>6097</v>
      </c>
      <c r="E2833" s="3" t="s">
        <v>6363</v>
      </c>
      <c r="F2833" s="3">
        <v>2</v>
      </c>
      <c r="G2833" s="1" t="s">
        <v>6058</v>
      </c>
      <c r="H2833" s="1" t="s">
        <v>6218</v>
      </c>
    </row>
    <row r="2834" spans="1:8" ht="15.75" customHeight="1" thickBot="1" x14ac:dyDescent="0.3">
      <c r="A2834" s="1" t="s">
        <v>2869</v>
      </c>
      <c r="B2834" s="1" t="s">
        <v>6938</v>
      </c>
      <c r="C2834" s="3">
        <v>0</v>
      </c>
      <c r="D2834" s="3" t="s">
        <v>6213</v>
      </c>
      <c r="E2834" s="3" t="s">
        <v>6111</v>
      </c>
      <c r="F2834" s="3">
        <v>2</v>
      </c>
      <c r="G2834" s="1" t="s">
        <v>6053</v>
      </c>
      <c r="H2834" s="1" t="s">
        <v>6082</v>
      </c>
    </row>
    <row r="2835" spans="1:8" ht="15.75" customHeight="1" thickBot="1" x14ac:dyDescent="0.3">
      <c r="A2835" s="1" t="s">
        <v>2872</v>
      </c>
      <c r="B2835" s="1" t="s">
        <v>7911</v>
      </c>
      <c r="C2835" s="3">
        <v>0.1</v>
      </c>
      <c r="D2835" s="3" t="s">
        <v>6890</v>
      </c>
      <c r="E2835" s="3" t="s">
        <v>6500</v>
      </c>
      <c r="F2835" s="3">
        <v>6</v>
      </c>
      <c r="G2835" s="1" t="s">
        <v>6053</v>
      </c>
      <c r="H2835" s="1" t="s">
        <v>6070</v>
      </c>
    </row>
    <row r="2836" spans="1:8" ht="15.75" customHeight="1" thickBot="1" x14ac:dyDescent="0.3">
      <c r="A2836" s="1" t="s">
        <v>2868</v>
      </c>
      <c r="B2836" s="1" t="s">
        <v>6629</v>
      </c>
      <c r="C2836" s="3">
        <v>0.1</v>
      </c>
      <c r="D2836" s="3" t="s">
        <v>7527</v>
      </c>
      <c r="E2836" s="3" t="s">
        <v>6427</v>
      </c>
      <c r="F2836" s="3">
        <v>2</v>
      </c>
      <c r="G2836" s="1" t="s">
        <v>6058</v>
      </c>
      <c r="H2836" s="1" t="s">
        <v>6095</v>
      </c>
    </row>
    <row r="2837" spans="1:8" ht="15.75" customHeight="1" thickBot="1" x14ac:dyDescent="0.3">
      <c r="A2837" s="1" t="s">
        <v>2868</v>
      </c>
      <c r="B2837" s="1" t="s">
        <v>8419</v>
      </c>
      <c r="C2837" s="3">
        <v>0</v>
      </c>
      <c r="D2837" s="3" t="s">
        <v>6466</v>
      </c>
      <c r="E2837" s="3" t="s">
        <v>6245</v>
      </c>
      <c r="F2837" s="3">
        <v>3</v>
      </c>
      <c r="G2837" s="1" t="s">
        <v>6058</v>
      </c>
      <c r="H2837" s="1" t="s">
        <v>6218</v>
      </c>
    </row>
    <row r="2838" spans="1:8" ht="15.75" customHeight="1" thickBot="1" x14ac:dyDescent="0.3">
      <c r="A2838" s="1" t="s">
        <v>2865</v>
      </c>
      <c r="B2838" s="1" t="s">
        <v>6912</v>
      </c>
      <c r="C2838" s="3">
        <v>0</v>
      </c>
      <c r="D2838" s="3" t="s">
        <v>6072</v>
      </c>
      <c r="E2838" s="3" t="s">
        <v>6078</v>
      </c>
      <c r="F2838" s="3">
        <v>3</v>
      </c>
      <c r="G2838" s="1" t="s">
        <v>6053</v>
      </c>
      <c r="H2838" s="1" t="s">
        <v>6116</v>
      </c>
    </row>
    <row r="2839" spans="1:8" ht="15.75" customHeight="1" thickBot="1" x14ac:dyDescent="0.3">
      <c r="A2839" s="1" t="s">
        <v>2868</v>
      </c>
      <c r="B2839" s="1" t="s">
        <v>6941</v>
      </c>
      <c r="C2839" s="3">
        <v>0</v>
      </c>
      <c r="D2839" s="3" t="s">
        <v>6461</v>
      </c>
      <c r="E2839" s="3" t="s">
        <v>6193</v>
      </c>
      <c r="F2839" s="3">
        <v>3</v>
      </c>
      <c r="G2839" s="1" t="s">
        <v>6053</v>
      </c>
      <c r="H2839" s="1" t="s">
        <v>6082</v>
      </c>
    </row>
    <row r="2840" spans="1:8" ht="15.75" customHeight="1" thickBot="1" x14ac:dyDescent="0.3">
      <c r="A2840" s="1" t="s">
        <v>2868</v>
      </c>
      <c r="B2840" s="1" t="s">
        <v>8185</v>
      </c>
      <c r="C2840" s="3">
        <v>0</v>
      </c>
      <c r="D2840" s="3" t="s">
        <v>8186</v>
      </c>
      <c r="E2840" s="3" t="s">
        <v>6065</v>
      </c>
      <c r="F2840" s="3">
        <v>3</v>
      </c>
      <c r="G2840" s="1" t="s">
        <v>6130</v>
      </c>
      <c r="H2840" s="1" t="s">
        <v>6153</v>
      </c>
    </row>
    <row r="2841" spans="1:8" ht="15.75" customHeight="1" thickBot="1" x14ac:dyDescent="0.3">
      <c r="A2841" s="1" t="s">
        <v>2870</v>
      </c>
      <c r="B2841" s="1" t="s">
        <v>6953</v>
      </c>
      <c r="C2841" s="3">
        <v>0</v>
      </c>
      <c r="D2841" s="3" t="s">
        <v>6198</v>
      </c>
      <c r="E2841" s="3" t="s">
        <v>6065</v>
      </c>
      <c r="F2841" s="3">
        <v>2</v>
      </c>
      <c r="G2841" s="1" t="s">
        <v>6053</v>
      </c>
      <c r="H2841" s="1" t="s">
        <v>6063</v>
      </c>
    </row>
    <row r="2842" spans="1:8" ht="15.75" customHeight="1" thickBot="1" x14ac:dyDescent="0.3">
      <c r="A2842" s="1" t="s">
        <v>2870</v>
      </c>
      <c r="B2842" s="1" t="s">
        <v>8025</v>
      </c>
      <c r="C2842" s="3">
        <v>0</v>
      </c>
      <c r="D2842" s="3" t="s">
        <v>6719</v>
      </c>
      <c r="E2842" s="3" t="s">
        <v>6105</v>
      </c>
      <c r="F2842" s="3">
        <v>3</v>
      </c>
      <c r="G2842" s="1" t="s">
        <v>6053</v>
      </c>
      <c r="H2842" s="1" t="s">
        <v>6182</v>
      </c>
    </row>
    <row r="2843" spans="1:8" ht="15.75" customHeight="1" thickBot="1" x14ac:dyDescent="0.3">
      <c r="A2843" s="1" t="s">
        <v>2874</v>
      </c>
      <c r="B2843" s="1" t="s">
        <v>8420</v>
      </c>
      <c r="C2843" s="3">
        <v>0</v>
      </c>
      <c r="D2843" s="3" t="s">
        <v>6819</v>
      </c>
      <c r="E2843" s="3" t="s">
        <v>6110</v>
      </c>
      <c r="F2843" s="3">
        <v>6</v>
      </c>
      <c r="G2843" s="1" t="s">
        <v>6053</v>
      </c>
      <c r="H2843" s="1" t="s">
        <v>6163</v>
      </c>
    </row>
    <row r="2844" spans="1:8" ht="15.75" customHeight="1" thickBot="1" x14ac:dyDescent="0.3">
      <c r="A2844" s="1" t="s">
        <v>2874</v>
      </c>
      <c r="B2844" s="1" t="s">
        <v>7828</v>
      </c>
      <c r="C2844" s="3">
        <v>0</v>
      </c>
      <c r="D2844" s="3" t="s">
        <v>6229</v>
      </c>
      <c r="E2844" s="3" t="s">
        <v>6110</v>
      </c>
      <c r="F2844" s="3">
        <v>3</v>
      </c>
      <c r="G2844" s="1" t="s">
        <v>6130</v>
      </c>
      <c r="H2844" s="1" t="s">
        <v>6188</v>
      </c>
    </row>
    <row r="2845" spans="1:8" ht="15.75" customHeight="1" thickBot="1" x14ac:dyDescent="0.3">
      <c r="A2845" s="1" t="s">
        <v>2875</v>
      </c>
      <c r="B2845" s="1" t="s">
        <v>7754</v>
      </c>
      <c r="C2845" s="3">
        <v>0.15</v>
      </c>
      <c r="D2845" s="3" t="s">
        <v>7453</v>
      </c>
      <c r="E2845" s="3" t="s">
        <v>6121</v>
      </c>
      <c r="F2845" s="3">
        <v>5</v>
      </c>
      <c r="G2845" s="1" t="s">
        <v>6130</v>
      </c>
      <c r="H2845" s="1" t="s">
        <v>6153</v>
      </c>
    </row>
    <row r="2846" spans="1:8" ht="15.75" customHeight="1" thickBot="1" x14ac:dyDescent="0.3">
      <c r="A2846" s="1" t="s">
        <v>2876</v>
      </c>
      <c r="B2846" s="1" t="s">
        <v>7366</v>
      </c>
      <c r="C2846" s="3">
        <v>0.1</v>
      </c>
      <c r="D2846" s="3" t="s">
        <v>6425</v>
      </c>
      <c r="E2846" s="3" t="s">
        <v>6733</v>
      </c>
      <c r="F2846" s="3">
        <v>2</v>
      </c>
      <c r="G2846" s="1" t="s">
        <v>6053</v>
      </c>
      <c r="H2846" s="1" t="s">
        <v>6070</v>
      </c>
    </row>
    <row r="2847" spans="1:8" ht="15.75" customHeight="1" thickBot="1" x14ac:dyDescent="0.3">
      <c r="A2847" s="1" t="s">
        <v>2881</v>
      </c>
      <c r="B2847" s="1" t="s">
        <v>7514</v>
      </c>
      <c r="C2847" s="3">
        <v>0</v>
      </c>
      <c r="D2847" s="3" t="s">
        <v>7245</v>
      </c>
      <c r="E2847" s="3" t="s">
        <v>6249</v>
      </c>
      <c r="F2847" s="3">
        <v>7</v>
      </c>
      <c r="G2847" s="1" t="s">
        <v>6053</v>
      </c>
      <c r="H2847" s="1" t="s">
        <v>6082</v>
      </c>
    </row>
    <row r="2848" spans="1:8" ht="15.75" customHeight="1" thickBot="1" x14ac:dyDescent="0.3">
      <c r="A2848" s="1" t="s">
        <v>2880</v>
      </c>
      <c r="B2848" s="1" t="s">
        <v>8421</v>
      </c>
      <c r="C2848" s="3">
        <v>0</v>
      </c>
      <c r="D2848" s="3" t="s">
        <v>7809</v>
      </c>
      <c r="E2848" s="3" t="s">
        <v>6376</v>
      </c>
      <c r="F2848" s="3">
        <v>6</v>
      </c>
      <c r="G2848" s="1" t="s">
        <v>6053</v>
      </c>
      <c r="H2848" s="1" t="s">
        <v>6157</v>
      </c>
    </row>
    <row r="2849" spans="1:8" ht="15.75" customHeight="1" thickBot="1" x14ac:dyDescent="0.3">
      <c r="A2849" s="1" t="s">
        <v>2880</v>
      </c>
      <c r="B2849" s="1" t="s">
        <v>8422</v>
      </c>
      <c r="C2849" s="3">
        <v>0</v>
      </c>
      <c r="D2849" s="3" t="s">
        <v>6114</v>
      </c>
      <c r="E2849" s="3" t="s">
        <v>6275</v>
      </c>
      <c r="F2849" s="3">
        <v>2</v>
      </c>
      <c r="G2849" s="1" t="s">
        <v>6053</v>
      </c>
      <c r="H2849" s="1" t="s">
        <v>6112</v>
      </c>
    </row>
    <row r="2850" spans="1:8" ht="15.75" customHeight="1" thickBot="1" x14ac:dyDescent="0.3">
      <c r="A2850" s="1" t="s">
        <v>2880</v>
      </c>
      <c r="B2850" s="1" t="s">
        <v>8170</v>
      </c>
      <c r="C2850" s="3">
        <v>0.1</v>
      </c>
      <c r="D2850" s="3" t="s">
        <v>6866</v>
      </c>
      <c r="E2850" s="3" t="s">
        <v>6296</v>
      </c>
      <c r="F2850" s="3">
        <v>6</v>
      </c>
      <c r="G2850" s="1" t="s">
        <v>6053</v>
      </c>
      <c r="H2850" s="1" t="s">
        <v>6070</v>
      </c>
    </row>
    <row r="2851" spans="1:8" ht="15.75" customHeight="1" thickBot="1" x14ac:dyDescent="0.3">
      <c r="A2851" s="1" t="s">
        <v>2880</v>
      </c>
      <c r="B2851" s="1" t="s">
        <v>7202</v>
      </c>
      <c r="C2851" s="3">
        <v>0.1</v>
      </c>
      <c r="D2851" s="3" t="s">
        <v>6848</v>
      </c>
      <c r="E2851" s="3" t="s">
        <v>6230</v>
      </c>
      <c r="F2851" s="3">
        <v>3</v>
      </c>
      <c r="G2851" s="1" t="s">
        <v>6053</v>
      </c>
      <c r="H2851" s="1" t="s">
        <v>6070</v>
      </c>
    </row>
    <row r="2852" spans="1:8" ht="15.75" customHeight="1" thickBot="1" x14ac:dyDescent="0.3">
      <c r="A2852" s="1" t="s">
        <v>2882</v>
      </c>
      <c r="B2852" s="1" t="s">
        <v>8423</v>
      </c>
      <c r="C2852" s="3">
        <v>0.5</v>
      </c>
      <c r="D2852" s="3" t="s">
        <v>8424</v>
      </c>
      <c r="E2852" s="3" t="s">
        <v>8425</v>
      </c>
      <c r="F2852" s="3">
        <v>3</v>
      </c>
      <c r="G2852" s="1" t="s">
        <v>6058</v>
      </c>
      <c r="H2852" s="1" t="s">
        <v>6102</v>
      </c>
    </row>
    <row r="2853" spans="1:8" ht="15.75" customHeight="1" thickBot="1" x14ac:dyDescent="0.3">
      <c r="A2853" s="1" t="s">
        <v>2882</v>
      </c>
      <c r="B2853" s="1" t="s">
        <v>8426</v>
      </c>
      <c r="C2853" s="3">
        <v>0</v>
      </c>
      <c r="D2853" s="3" t="s">
        <v>6051</v>
      </c>
      <c r="E2853" s="3" t="s">
        <v>6180</v>
      </c>
      <c r="F2853" s="3">
        <v>4</v>
      </c>
      <c r="G2853" s="1" t="s">
        <v>6053</v>
      </c>
      <c r="H2853" s="1" t="s">
        <v>6112</v>
      </c>
    </row>
    <row r="2854" spans="1:8" ht="15.75" customHeight="1" thickBot="1" x14ac:dyDescent="0.3">
      <c r="A2854" s="1" t="s">
        <v>2886</v>
      </c>
      <c r="B2854" s="1" t="s">
        <v>6739</v>
      </c>
      <c r="C2854" s="3">
        <v>0</v>
      </c>
      <c r="D2854" s="3" t="s">
        <v>6740</v>
      </c>
      <c r="E2854" s="3" t="s">
        <v>6286</v>
      </c>
      <c r="F2854" s="3">
        <v>3</v>
      </c>
      <c r="G2854" s="1" t="s">
        <v>6058</v>
      </c>
      <c r="H2854" s="1" t="s">
        <v>6059</v>
      </c>
    </row>
    <row r="2855" spans="1:8" ht="15.75" customHeight="1" thickBot="1" x14ac:dyDescent="0.3">
      <c r="A2855" s="1" t="s">
        <v>2885</v>
      </c>
      <c r="B2855" s="1" t="s">
        <v>6456</v>
      </c>
      <c r="C2855" s="3">
        <v>0</v>
      </c>
      <c r="D2855" s="3" t="s">
        <v>8198</v>
      </c>
      <c r="E2855" s="3" t="s">
        <v>6138</v>
      </c>
      <c r="F2855" s="3">
        <v>5</v>
      </c>
      <c r="G2855" s="1" t="s">
        <v>6058</v>
      </c>
      <c r="H2855" s="1" t="s">
        <v>6059</v>
      </c>
    </row>
    <row r="2856" spans="1:8" ht="15.75" customHeight="1" thickBot="1" x14ac:dyDescent="0.3">
      <c r="A2856" s="1" t="s">
        <v>2887</v>
      </c>
      <c r="B2856" s="1" t="s">
        <v>8427</v>
      </c>
      <c r="C2856" s="3">
        <v>0</v>
      </c>
      <c r="D2856" s="3" t="s">
        <v>6222</v>
      </c>
      <c r="E2856" s="3" t="s">
        <v>6223</v>
      </c>
      <c r="F2856" s="3">
        <v>1</v>
      </c>
      <c r="G2856" s="1" t="s">
        <v>6053</v>
      </c>
      <c r="H2856" s="1" t="s">
        <v>6112</v>
      </c>
    </row>
    <row r="2857" spans="1:8" ht="15.75" customHeight="1" thickBot="1" x14ac:dyDescent="0.3">
      <c r="A2857" s="1" t="s">
        <v>2886</v>
      </c>
      <c r="B2857" s="1" t="s">
        <v>7438</v>
      </c>
      <c r="C2857" s="3">
        <v>0</v>
      </c>
      <c r="D2857" s="3" t="s">
        <v>6673</v>
      </c>
      <c r="E2857" s="3" t="s">
        <v>6161</v>
      </c>
      <c r="F2857" s="3">
        <v>3</v>
      </c>
      <c r="G2857" s="1" t="s">
        <v>6053</v>
      </c>
      <c r="H2857" s="1" t="s">
        <v>6116</v>
      </c>
    </row>
    <row r="2858" spans="1:8" ht="15.75" customHeight="1" thickBot="1" x14ac:dyDescent="0.3">
      <c r="A2858" s="1" t="s">
        <v>2886</v>
      </c>
      <c r="B2858" s="1" t="s">
        <v>6145</v>
      </c>
      <c r="C2858" s="3">
        <v>0</v>
      </c>
      <c r="D2858" s="3" t="s">
        <v>6209</v>
      </c>
      <c r="E2858" s="3" t="s">
        <v>6317</v>
      </c>
      <c r="F2858" s="3">
        <v>2</v>
      </c>
      <c r="G2858" s="1" t="s">
        <v>6053</v>
      </c>
      <c r="H2858" s="1" t="s">
        <v>6054</v>
      </c>
    </row>
    <row r="2859" spans="1:8" ht="15.75" customHeight="1" thickBot="1" x14ac:dyDescent="0.3">
      <c r="A2859" s="1" t="s">
        <v>2889</v>
      </c>
      <c r="B2859" s="1" t="s">
        <v>7436</v>
      </c>
      <c r="C2859" s="3">
        <v>0.1</v>
      </c>
      <c r="D2859" s="3" t="s">
        <v>8428</v>
      </c>
      <c r="E2859" s="3" t="s">
        <v>6169</v>
      </c>
      <c r="F2859" s="3">
        <v>5</v>
      </c>
      <c r="G2859" s="1" t="s">
        <v>6058</v>
      </c>
      <c r="H2859" s="1" t="s">
        <v>6059</v>
      </c>
    </row>
    <row r="2860" spans="1:8" ht="15.75" customHeight="1" thickBot="1" x14ac:dyDescent="0.3">
      <c r="A2860" s="1" t="s">
        <v>2889</v>
      </c>
      <c r="B2860" s="1" t="s">
        <v>8429</v>
      </c>
      <c r="C2860" s="3">
        <v>0</v>
      </c>
      <c r="D2860" s="3" t="s">
        <v>6595</v>
      </c>
      <c r="E2860" s="3" t="s">
        <v>6161</v>
      </c>
      <c r="F2860" s="3">
        <v>6</v>
      </c>
      <c r="G2860" s="1" t="s">
        <v>6053</v>
      </c>
      <c r="H2860" s="1" t="s">
        <v>6112</v>
      </c>
    </row>
    <row r="2861" spans="1:8" ht="15.75" customHeight="1" thickBot="1" x14ac:dyDescent="0.3">
      <c r="A2861" s="1" t="s">
        <v>2888</v>
      </c>
      <c r="B2861" s="1" t="s">
        <v>7605</v>
      </c>
      <c r="C2861" s="3">
        <v>0</v>
      </c>
      <c r="D2861" s="3" t="s">
        <v>6108</v>
      </c>
      <c r="E2861" s="3" t="s">
        <v>6081</v>
      </c>
      <c r="F2861" s="3">
        <v>2</v>
      </c>
      <c r="G2861" s="1" t="s">
        <v>6053</v>
      </c>
      <c r="H2861" s="1" t="s">
        <v>6116</v>
      </c>
    </row>
    <row r="2862" spans="1:8" ht="15.75" customHeight="1" thickBot="1" x14ac:dyDescent="0.3">
      <c r="A2862" s="1" t="s">
        <v>2890</v>
      </c>
      <c r="B2862" s="1" t="s">
        <v>6172</v>
      </c>
      <c r="C2862" s="3">
        <v>0</v>
      </c>
      <c r="D2862" s="3" t="s">
        <v>6762</v>
      </c>
      <c r="E2862" s="3" t="s">
        <v>6422</v>
      </c>
      <c r="F2862" s="3">
        <v>5</v>
      </c>
      <c r="G2862" s="1" t="s">
        <v>6053</v>
      </c>
      <c r="H2862" s="1" t="s">
        <v>6116</v>
      </c>
    </row>
    <row r="2863" spans="1:8" ht="15.75" customHeight="1" thickBot="1" x14ac:dyDescent="0.3">
      <c r="A2863" s="1" t="s">
        <v>2893</v>
      </c>
      <c r="B2863" s="1" t="s">
        <v>8085</v>
      </c>
      <c r="C2863" s="3">
        <v>0</v>
      </c>
      <c r="D2863" s="3" t="s">
        <v>6414</v>
      </c>
      <c r="E2863" s="3" t="s">
        <v>6065</v>
      </c>
      <c r="F2863" s="3">
        <v>2</v>
      </c>
      <c r="G2863" s="1" t="s">
        <v>6053</v>
      </c>
      <c r="H2863" s="1" t="s">
        <v>6163</v>
      </c>
    </row>
    <row r="2864" spans="1:8" ht="15.75" customHeight="1" thickBot="1" x14ac:dyDescent="0.3">
      <c r="A2864" s="1" t="s">
        <v>2891</v>
      </c>
      <c r="B2864" s="1" t="s">
        <v>6507</v>
      </c>
      <c r="C2864" s="3">
        <v>0</v>
      </c>
      <c r="D2864" s="3" t="s">
        <v>6769</v>
      </c>
      <c r="E2864" s="3" t="s">
        <v>6105</v>
      </c>
      <c r="F2864" s="3">
        <v>2</v>
      </c>
      <c r="G2864" s="1" t="s">
        <v>6058</v>
      </c>
      <c r="H2864" s="1" t="s">
        <v>6095</v>
      </c>
    </row>
    <row r="2865" spans="1:8" ht="15.75" customHeight="1" thickBot="1" x14ac:dyDescent="0.3">
      <c r="A2865" s="1" t="s">
        <v>2891</v>
      </c>
      <c r="B2865" s="1" t="s">
        <v>6547</v>
      </c>
      <c r="C2865" s="3">
        <v>0</v>
      </c>
      <c r="D2865" s="3" t="s">
        <v>6683</v>
      </c>
      <c r="E2865" s="3" t="s">
        <v>6292</v>
      </c>
      <c r="F2865" s="3">
        <v>2</v>
      </c>
      <c r="G2865" s="1" t="s">
        <v>6053</v>
      </c>
      <c r="H2865" s="1" t="s">
        <v>6157</v>
      </c>
    </row>
    <row r="2866" spans="1:8" ht="15.75" customHeight="1" thickBot="1" x14ac:dyDescent="0.3">
      <c r="A2866" s="1" t="s">
        <v>2891</v>
      </c>
      <c r="B2866" s="1" t="s">
        <v>6060</v>
      </c>
      <c r="C2866" s="3">
        <v>0</v>
      </c>
      <c r="D2866" s="3" t="s">
        <v>7308</v>
      </c>
      <c r="E2866" s="3" t="s">
        <v>6126</v>
      </c>
      <c r="F2866" s="3">
        <v>7</v>
      </c>
      <c r="G2866" s="1" t="s">
        <v>6053</v>
      </c>
      <c r="H2866" s="1" t="s">
        <v>6063</v>
      </c>
    </row>
    <row r="2867" spans="1:8" ht="15.75" customHeight="1" thickBot="1" x14ac:dyDescent="0.3">
      <c r="A2867" s="1" t="s">
        <v>2891</v>
      </c>
      <c r="B2867" s="1" t="s">
        <v>8398</v>
      </c>
      <c r="C2867" s="3">
        <v>0</v>
      </c>
      <c r="D2867" s="3" t="s">
        <v>6801</v>
      </c>
      <c r="E2867" s="3" t="s">
        <v>6166</v>
      </c>
      <c r="F2867" s="3">
        <v>2</v>
      </c>
      <c r="G2867" s="1" t="s">
        <v>6053</v>
      </c>
      <c r="H2867" s="1" t="s">
        <v>6116</v>
      </c>
    </row>
    <row r="2868" spans="1:8" ht="15.75" customHeight="1" thickBot="1" x14ac:dyDescent="0.3">
      <c r="A2868" s="1" t="s">
        <v>2891</v>
      </c>
      <c r="B2868" s="1" t="s">
        <v>7670</v>
      </c>
      <c r="C2868" s="3">
        <v>0</v>
      </c>
      <c r="D2868" s="3" t="s">
        <v>6302</v>
      </c>
      <c r="E2868" s="3" t="s">
        <v>6105</v>
      </c>
      <c r="F2868" s="3">
        <v>3</v>
      </c>
      <c r="G2868" s="1" t="s">
        <v>6053</v>
      </c>
      <c r="H2868" s="1" t="s">
        <v>6116</v>
      </c>
    </row>
    <row r="2869" spans="1:8" ht="15.75" customHeight="1" thickBot="1" x14ac:dyDescent="0.3">
      <c r="A2869" s="1" t="s">
        <v>2891</v>
      </c>
      <c r="B2869" s="1" t="s">
        <v>7487</v>
      </c>
      <c r="C2869" s="3">
        <v>0</v>
      </c>
      <c r="D2869" s="3" t="s">
        <v>6068</v>
      </c>
      <c r="E2869" s="3" t="s">
        <v>6111</v>
      </c>
      <c r="F2869" s="3">
        <v>2</v>
      </c>
      <c r="G2869" s="1" t="s">
        <v>6053</v>
      </c>
      <c r="H2869" s="1" t="s">
        <v>6112</v>
      </c>
    </row>
    <row r="2870" spans="1:8" ht="15.75" customHeight="1" thickBot="1" x14ac:dyDescent="0.3">
      <c r="A2870" s="1" t="s">
        <v>2891</v>
      </c>
      <c r="B2870" s="1" t="s">
        <v>6703</v>
      </c>
      <c r="C2870" s="3">
        <v>0</v>
      </c>
      <c r="D2870" s="3" t="s">
        <v>6133</v>
      </c>
      <c r="E2870" s="3" t="s">
        <v>6156</v>
      </c>
      <c r="F2870" s="3">
        <v>1</v>
      </c>
      <c r="G2870" s="1" t="s">
        <v>6053</v>
      </c>
      <c r="H2870" s="1" t="s">
        <v>6070</v>
      </c>
    </row>
    <row r="2871" spans="1:8" ht="15.75" customHeight="1" thickBot="1" x14ac:dyDescent="0.3">
      <c r="A2871" s="1" t="s">
        <v>2891</v>
      </c>
      <c r="B2871" s="1" t="s">
        <v>8430</v>
      </c>
      <c r="C2871" s="3">
        <v>0</v>
      </c>
      <c r="D2871" s="3" t="s">
        <v>6482</v>
      </c>
      <c r="E2871" s="3" t="s">
        <v>6453</v>
      </c>
      <c r="F2871" s="3">
        <v>3</v>
      </c>
      <c r="G2871" s="1" t="s">
        <v>6130</v>
      </c>
      <c r="H2871" s="1" t="s">
        <v>6131</v>
      </c>
    </row>
    <row r="2872" spans="1:8" ht="15.75" customHeight="1" thickBot="1" x14ac:dyDescent="0.3">
      <c r="A2872" s="1" t="s">
        <v>2894</v>
      </c>
      <c r="B2872" s="1" t="s">
        <v>7908</v>
      </c>
      <c r="C2872" s="3">
        <v>0.1</v>
      </c>
      <c r="D2872" s="3" t="s">
        <v>6555</v>
      </c>
      <c r="E2872" s="3" t="s">
        <v>6463</v>
      </c>
      <c r="F2872" s="3">
        <v>3</v>
      </c>
      <c r="G2872" s="1" t="s">
        <v>6053</v>
      </c>
      <c r="H2872" s="1" t="s">
        <v>6157</v>
      </c>
    </row>
    <row r="2873" spans="1:8" ht="15.75" customHeight="1" thickBot="1" x14ac:dyDescent="0.3">
      <c r="A2873" s="1" t="s">
        <v>2894</v>
      </c>
      <c r="B2873" s="1" t="s">
        <v>8431</v>
      </c>
      <c r="C2873" s="3">
        <v>0.1</v>
      </c>
      <c r="D2873" s="3" t="s">
        <v>6146</v>
      </c>
      <c r="E2873" s="3" t="s">
        <v>6673</v>
      </c>
      <c r="F2873" s="3">
        <v>3</v>
      </c>
      <c r="G2873" s="1" t="s">
        <v>6053</v>
      </c>
      <c r="H2873" s="1" t="s">
        <v>6157</v>
      </c>
    </row>
    <row r="2874" spans="1:8" ht="15.75" customHeight="1" thickBot="1" x14ac:dyDescent="0.3">
      <c r="A2874" s="1" t="s">
        <v>2898</v>
      </c>
      <c r="B2874" s="1" t="s">
        <v>6534</v>
      </c>
      <c r="C2874" s="3">
        <v>0</v>
      </c>
      <c r="D2874" s="3" t="s">
        <v>6118</v>
      </c>
      <c r="E2874" s="3" t="s">
        <v>6222</v>
      </c>
      <c r="F2874" s="3">
        <v>2</v>
      </c>
      <c r="G2874" s="1" t="s">
        <v>6053</v>
      </c>
      <c r="H2874" s="1" t="s">
        <v>6082</v>
      </c>
    </row>
    <row r="2875" spans="1:8" ht="15.75" customHeight="1" thickBot="1" x14ac:dyDescent="0.3">
      <c r="A2875" s="1" t="s">
        <v>2898</v>
      </c>
      <c r="B2875" s="1" t="s">
        <v>6722</v>
      </c>
      <c r="C2875" s="3">
        <v>0</v>
      </c>
      <c r="D2875" s="3" t="s">
        <v>6414</v>
      </c>
      <c r="E2875" s="3" t="s">
        <v>6062</v>
      </c>
      <c r="F2875" s="3">
        <v>3</v>
      </c>
      <c r="G2875" s="1" t="s">
        <v>6053</v>
      </c>
      <c r="H2875" s="1" t="s">
        <v>6054</v>
      </c>
    </row>
    <row r="2876" spans="1:8" ht="15.75" customHeight="1" thickBot="1" x14ac:dyDescent="0.3">
      <c r="A2876" s="1" t="s">
        <v>2898</v>
      </c>
      <c r="B2876" s="1" t="s">
        <v>6553</v>
      </c>
      <c r="C2876" s="3">
        <v>0.1</v>
      </c>
      <c r="D2876" s="3" t="s">
        <v>6097</v>
      </c>
      <c r="E2876" s="3" t="s">
        <v>6253</v>
      </c>
      <c r="F2876" s="3">
        <v>2</v>
      </c>
      <c r="G2876" s="1" t="s">
        <v>6053</v>
      </c>
      <c r="H2876" s="1" t="s">
        <v>6070</v>
      </c>
    </row>
    <row r="2877" spans="1:8" ht="15.75" customHeight="1" thickBot="1" x14ac:dyDescent="0.3">
      <c r="A2877" s="1" t="s">
        <v>2897</v>
      </c>
      <c r="B2877" s="1" t="s">
        <v>8432</v>
      </c>
      <c r="C2877" s="3">
        <v>0</v>
      </c>
      <c r="D2877" s="3" t="s">
        <v>7180</v>
      </c>
      <c r="E2877" s="3" t="s">
        <v>6463</v>
      </c>
      <c r="F2877" s="3">
        <v>2</v>
      </c>
      <c r="G2877" s="1" t="s">
        <v>6130</v>
      </c>
      <c r="H2877" s="1" t="s">
        <v>6131</v>
      </c>
    </row>
    <row r="2878" spans="1:8" ht="15.75" customHeight="1" thickBot="1" x14ac:dyDescent="0.3">
      <c r="A2878" s="1" t="s">
        <v>2900</v>
      </c>
      <c r="B2878" s="1" t="s">
        <v>7880</v>
      </c>
      <c r="C2878" s="3">
        <v>0</v>
      </c>
      <c r="D2878" s="3" t="s">
        <v>6551</v>
      </c>
      <c r="E2878" s="3" t="s">
        <v>6193</v>
      </c>
      <c r="F2878" s="3">
        <v>5</v>
      </c>
      <c r="G2878" s="1" t="s">
        <v>6053</v>
      </c>
      <c r="H2878" s="1" t="s">
        <v>6054</v>
      </c>
    </row>
    <row r="2879" spans="1:8" ht="15.75" customHeight="1" thickBot="1" x14ac:dyDescent="0.3">
      <c r="A2879" s="1" t="s">
        <v>2899</v>
      </c>
      <c r="B2879" s="1" t="s">
        <v>7740</v>
      </c>
      <c r="C2879" s="3">
        <v>0</v>
      </c>
      <c r="D2879" s="3" t="s">
        <v>7625</v>
      </c>
      <c r="E2879" s="3" t="s">
        <v>6463</v>
      </c>
      <c r="F2879" s="3">
        <v>8</v>
      </c>
      <c r="G2879" s="1" t="s">
        <v>6058</v>
      </c>
      <c r="H2879" s="1" t="s">
        <v>6059</v>
      </c>
    </row>
    <row r="2880" spans="1:8" ht="15.75" customHeight="1" thickBot="1" x14ac:dyDescent="0.3">
      <c r="A2880" s="1" t="s">
        <v>2899</v>
      </c>
      <c r="B2880" s="1" t="s">
        <v>6682</v>
      </c>
      <c r="C2880" s="3">
        <v>0</v>
      </c>
      <c r="D2880" s="3" t="s">
        <v>7539</v>
      </c>
      <c r="E2880" s="3" t="s">
        <v>6229</v>
      </c>
      <c r="F2880" s="3">
        <v>5</v>
      </c>
      <c r="G2880" s="1" t="s">
        <v>6053</v>
      </c>
      <c r="H2880" s="1" t="s">
        <v>6116</v>
      </c>
    </row>
    <row r="2881" spans="1:8" ht="15.75" customHeight="1" thickBot="1" x14ac:dyDescent="0.3">
      <c r="A2881" s="1" t="s">
        <v>2899</v>
      </c>
      <c r="B2881" s="1" t="s">
        <v>8433</v>
      </c>
      <c r="C2881" s="3">
        <v>0</v>
      </c>
      <c r="D2881" s="3" t="s">
        <v>6960</v>
      </c>
      <c r="E2881" s="3" t="s">
        <v>6094</v>
      </c>
      <c r="F2881" s="3">
        <v>6</v>
      </c>
      <c r="G2881" s="1" t="s">
        <v>6053</v>
      </c>
      <c r="H2881" s="1" t="s">
        <v>6182</v>
      </c>
    </row>
    <row r="2882" spans="1:8" ht="15.75" customHeight="1" thickBot="1" x14ac:dyDescent="0.3">
      <c r="A2882" s="1" t="s">
        <v>2899</v>
      </c>
      <c r="B2882" s="1" t="s">
        <v>6930</v>
      </c>
      <c r="C2882" s="3">
        <v>0</v>
      </c>
      <c r="D2882" s="3" t="s">
        <v>6114</v>
      </c>
      <c r="E2882" s="3" t="s">
        <v>6156</v>
      </c>
      <c r="F2882" s="3">
        <v>2</v>
      </c>
      <c r="G2882" s="1" t="s">
        <v>6053</v>
      </c>
      <c r="H2882" s="1" t="s">
        <v>6112</v>
      </c>
    </row>
    <row r="2883" spans="1:8" ht="15.75" customHeight="1" thickBot="1" x14ac:dyDescent="0.3">
      <c r="A2883" s="1" t="s">
        <v>2902</v>
      </c>
      <c r="B2883" s="1" t="s">
        <v>8434</v>
      </c>
      <c r="C2883" s="3">
        <v>0</v>
      </c>
      <c r="D2883" s="3" t="s">
        <v>6471</v>
      </c>
      <c r="E2883" s="3" t="s">
        <v>6249</v>
      </c>
      <c r="F2883" s="3">
        <v>2</v>
      </c>
      <c r="G2883" s="1" t="s">
        <v>6053</v>
      </c>
      <c r="H2883" s="1" t="s">
        <v>6116</v>
      </c>
    </row>
    <row r="2884" spans="1:8" ht="15.75" customHeight="1" thickBot="1" x14ac:dyDescent="0.3">
      <c r="A2884" s="1" t="s">
        <v>2902</v>
      </c>
      <c r="B2884" s="1" t="s">
        <v>6413</v>
      </c>
      <c r="C2884" s="3">
        <v>0</v>
      </c>
      <c r="D2884" s="3" t="s">
        <v>6771</v>
      </c>
      <c r="E2884" s="3" t="s">
        <v>6108</v>
      </c>
      <c r="F2884" s="3">
        <v>3</v>
      </c>
      <c r="G2884" s="1" t="s">
        <v>6053</v>
      </c>
      <c r="H2884" s="1" t="s">
        <v>6182</v>
      </c>
    </row>
    <row r="2885" spans="1:8" ht="15.75" customHeight="1" thickBot="1" x14ac:dyDescent="0.3">
      <c r="A2885" s="1" t="s">
        <v>2903</v>
      </c>
      <c r="B2885" s="1" t="s">
        <v>8000</v>
      </c>
      <c r="C2885" s="3">
        <v>0</v>
      </c>
      <c r="D2885" s="3" t="s">
        <v>6884</v>
      </c>
      <c r="E2885" s="3" t="s">
        <v>6256</v>
      </c>
      <c r="F2885" s="3">
        <v>4</v>
      </c>
      <c r="G2885" s="1" t="s">
        <v>6058</v>
      </c>
      <c r="H2885" s="1" t="s">
        <v>6218</v>
      </c>
    </row>
    <row r="2886" spans="1:8" ht="15.75" customHeight="1" thickBot="1" x14ac:dyDescent="0.3">
      <c r="A2886" s="1" t="s">
        <v>2905</v>
      </c>
      <c r="B2886" s="1" t="s">
        <v>8076</v>
      </c>
      <c r="C2886" s="3">
        <v>0</v>
      </c>
      <c r="D2886" s="3" t="s">
        <v>7657</v>
      </c>
      <c r="E2886" s="3" t="s">
        <v>6893</v>
      </c>
      <c r="F2886" s="3">
        <v>2</v>
      </c>
      <c r="G2886" s="1" t="s">
        <v>6058</v>
      </c>
      <c r="H2886" s="1" t="s">
        <v>6059</v>
      </c>
    </row>
    <row r="2887" spans="1:8" ht="15.75" customHeight="1" thickBot="1" x14ac:dyDescent="0.3">
      <c r="A2887" s="1" t="s">
        <v>2905</v>
      </c>
      <c r="B2887" s="1" t="s">
        <v>6103</v>
      </c>
      <c r="C2887" s="3">
        <v>0</v>
      </c>
      <c r="D2887" s="3" t="s">
        <v>7073</v>
      </c>
      <c r="E2887" s="3" t="s">
        <v>6858</v>
      </c>
      <c r="F2887" s="3">
        <v>8</v>
      </c>
      <c r="G2887" s="1" t="s">
        <v>6053</v>
      </c>
      <c r="H2887" s="1" t="s">
        <v>6063</v>
      </c>
    </row>
    <row r="2888" spans="1:8" ht="15.75" customHeight="1" thickBot="1" x14ac:dyDescent="0.3">
      <c r="A2888" s="1" t="s">
        <v>2905</v>
      </c>
      <c r="B2888" s="1" t="s">
        <v>7920</v>
      </c>
      <c r="C2888" s="3">
        <v>0</v>
      </c>
      <c r="D2888" s="3" t="s">
        <v>6294</v>
      </c>
      <c r="E2888" s="3" t="s">
        <v>7034</v>
      </c>
      <c r="F2888" s="3">
        <v>12</v>
      </c>
      <c r="G2888" s="1" t="s">
        <v>6053</v>
      </c>
      <c r="H2888" s="1" t="s">
        <v>6070</v>
      </c>
    </row>
    <row r="2889" spans="1:8" ht="15.75" customHeight="1" thickBot="1" x14ac:dyDescent="0.3">
      <c r="A2889" s="1" t="s">
        <v>2905</v>
      </c>
      <c r="B2889" s="1" t="s">
        <v>7533</v>
      </c>
      <c r="C2889" s="3">
        <v>0</v>
      </c>
      <c r="D2889" s="3" t="s">
        <v>6301</v>
      </c>
      <c r="E2889" s="3" t="s">
        <v>6110</v>
      </c>
      <c r="F2889" s="3">
        <v>2</v>
      </c>
      <c r="G2889" s="1" t="s">
        <v>6130</v>
      </c>
      <c r="H2889" s="1" t="s">
        <v>6188</v>
      </c>
    </row>
    <row r="2890" spans="1:8" ht="15.75" customHeight="1" thickBot="1" x14ac:dyDescent="0.3">
      <c r="A2890" s="1" t="s">
        <v>2904</v>
      </c>
      <c r="B2890" s="1" t="s">
        <v>7150</v>
      </c>
      <c r="C2890" s="3">
        <v>0</v>
      </c>
      <c r="D2890" s="3" t="s">
        <v>7917</v>
      </c>
      <c r="E2890" s="3" t="s">
        <v>6347</v>
      </c>
      <c r="F2890" s="3">
        <v>2</v>
      </c>
      <c r="G2890" s="1" t="s">
        <v>6058</v>
      </c>
      <c r="H2890" s="1" t="s">
        <v>6059</v>
      </c>
    </row>
    <row r="2891" spans="1:8" ht="15.75" customHeight="1" thickBot="1" x14ac:dyDescent="0.3">
      <c r="A2891" s="1" t="s">
        <v>2904</v>
      </c>
      <c r="B2891" s="1" t="s">
        <v>7802</v>
      </c>
      <c r="C2891" s="3">
        <v>0.3</v>
      </c>
      <c r="D2891" s="3" t="s">
        <v>6450</v>
      </c>
      <c r="E2891" s="3" t="s">
        <v>6081</v>
      </c>
      <c r="F2891" s="3">
        <v>5</v>
      </c>
      <c r="G2891" s="1" t="s">
        <v>6058</v>
      </c>
      <c r="H2891" s="1" t="s">
        <v>6218</v>
      </c>
    </row>
    <row r="2892" spans="1:8" ht="15.75" customHeight="1" thickBot="1" x14ac:dyDescent="0.3">
      <c r="A2892" s="1" t="s">
        <v>2904</v>
      </c>
      <c r="B2892" s="1" t="s">
        <v>7423</v>
      </c>
      <c r="C2892" s="3">
        <v>0</v>
      </c>
      <c r="D2892" s="3" t="s">
        <v>6149</v>
      </c>
      <c r="E2892" s="3" t="s">
        <v>6213</v>
      </c>
      <c r="F2892" s="3">
        <v>6</v>
      </c>
      <c r="G2892" s="1" t="s">
        <v>6053</v>
      </c>
      <c r="H2892" s="1" t="s">
        <v>6182</v>
      </c>
    </row>
    <row r="2893" spans="1:8" ht="15.75" customHeight="1" thickBot="1" x14ac:dyDescent="0.3">
      <c r="A2893" s="1" t="s">
        <v>2904</v>
      </c>
      <c r="B2893" s="1" t="s">
        <v>6512</v>
      </c>
      <c r="C2893" s="3">
        <v>0</v>
      </c>
      <c r="D2893" s="3" t="s">
        <v>8435</v>
      </c>
      <c r="E2893" s="3" t="s">
        <v>6376</v>
      </c>
      <c r="F2893" s="3">
        <v>9</v>
      </c>
      <c r="G2893" s="1" t="s">
        <v>6130</v>
      </c>
      <c r="H2893" s="1" t="s">
        <v>6153</v>
      </c>
    </row>
    <row r="2894" spans="1:8" ht="15.75" customHeight="1" thickBot="1" x14ac:dyDescent="0.3">
      <c r="A2894" s="1" t="s">
        <v>2906</v>
      </c>
      <c r="B2894" s="1" t="s">
        <v>6729</v>
      </c>
      <c r="C2894" s="3">
        <v>0</v>
      </c>
      <c r="D2894" s="3" t="s">
        <v>6177</v>
      </c>
      <c r="E2894" s="3" t="s">
        <v>6094</v>
      </c>
      <c r="F2894" s="3">
        <v>1</v>
      </c>
      <c r="G2894" s="1" t="s">
        <v>6058</v>
      </c>
      <c r="H2894" s="1" t="s">
        <v>6218</v>
      </c>
    </row>
    <row r="2895" spans="1:8" ht="15.75" customHeight="1" thickBot="1" x14ac:dyDescent="0.3">
      <c r="A2895" s="1" t="s">
        <v>2907</v>
      </c>
      <c r="B2895" s="1" t="s">
        <v>6543</v>
      </c>
      <c r="C2895" s="3">
        <v>0.1</v>
      </c>
      <c r="D2895" s="3" t="s">
        <v>8006</v>
      </c>
      <c r="E2895" s="3" t="s">
        <v>7067</v>
      </c>
      <c r="F2895" s="3">
        <v>3</v>
      </c>
      <c r="G2895" s="1" t="s">
        <v>6053</v>
      </c>
      <c r="H2895" s="1" t="s">
        <v>6157</v>
      </c>
    </row>
    <row r="2896" spans="1:8" ht="15.75" customHeight="1" thickBot="1" x14ac:dyDescent="0.3">
      <c r="A2896" s="1" t="s">
        <v>2906</v>
      </c>
      <c r="B2896" s="1" t="s">
        <v>6451</v>
      </c>
      <c r="C2896" s="3">
        <v>0</v>
      </c>
      <c r="D2896" s="3" t="s">
        <v>6094</v>
      </c>
      <c r="E2896" s="3" t="s">
        <v>6223</v>
      </c>
      <c r="F2896" s="3">
        <v>2</v>
      </c>
      <c r="G2896" s="1" t="s">
        <v>6053</v>
      </c>
      <c r="H2896" s="1" t="s">
        <v>6112</v>
      </c>
    </row>
    <row r="2897" spans="1:8" ht="15.75" customHeight="1" thickBot="1" x14ac:dyDescent="0.3">
      <c r="A2897" s="1" t="s">
        <v>2906</v>
      </c>
      <c r="B2897" s="1" t="s">
        <v>8380</v>
      </c>
      <c r="C2897" s="3">
        <v>0.15</v>
      </c>
      <c r="D2897" s="3" t="s">
        <v>8262</v>
      </c>
      <c r="E2897" s="3" t="s">
        <v>6066</v>
      </c>
      <c r="F2897" s="3">
        <v>5</v>
      </c>
      <c r="G2897" s="1" t="s">
        <v>6130</v>
      </c>
      <c r="H2897" s="1" t="s">
        <v>6167</v>
      </c>
    </row>
    <row r="2898" spans="1:8" ht="15.75" customHeight="1" thickBot="1" x14ac:dyDescent="0.3">
      <c r="A2898" s="1" t="s">
        <v>2909</v>
      </c>
      <c r="B2898" s="1" t="s">
        <v>7354</v>
      </c>
      <c r="C2898" s="3">
        <v>0.1</v>
      </c>
      <c r="D2898" s="3" t="s">
        <v>7218</v>
      </c>
      <c r="E2898" s="3" t="s">
        <v>6209</v>
      </c>
      <c r="F2898" s="3">
        <v>3</v>
      </c>
      <c r="G2898" s="1" t="s">
        <v>6053</v>
      </c>
      <c r="H2898" s="1" t="s">
        <v>6063</v>
      </c>
    </row>
    <row r="2899" spans="1:8" ht="15.75" customHeight="1" thickBot="1" x14ac:dyDescent="0.3">
      <c r="A2899" s="1" t="s">
        <v>2909</v>
      </c>
      <c r="B2899" s="1" t="s">
        <v>6445</v>
      </c>
      <c r="C2899" s="3">
        <v>0.1</v>
      </c>
      <c r="D2899" s="3" t="s">
        <v>6245</v>
      </c>
      <c r="E2899" s="3" t="s">
        <v>6281</v>
      </c>
      <c r="F2899" s="3">
        <v>4</v>
      </c>
      <c r="G2899" s="1" t="s">
        <v>6053</v>
      </c>
      <c r="H2899" s="1" t="s">
        <v>6063</v>
      </c>
    </row>
    <row r="2900" spans="1:8" ht="15.75" customHeight="1" thickBot="1" x14ac:dyDescent="0.3">
      <c r="A2900" s="1" t="s">
        <v>2909</v>
      </c>
      <c r="B2900" s="1" t="s">
        <v>6508</v>
      </c>
      <c r="C2900" s="3">
        <v>0.1</v>
      </c>
      <c r="D2900" s="3" t="s">
        <v>6363</v>
      </c>
      <c r="E2900" s="3" t="s">
        <v>6069</v>
      </c>
      <c r="F2900" s="3">
        <v>3</v>
      </c>
      <c r="G2900" s="1" t="s">
        <v>6053</v>
      </c>
      <c r="H2900" s="1" t="s">
        <v>6070</v>
      </c>
    </row>
    <row r="2901" spans="1:8" ht="15.75" customHeight="1" thickBot="1" x14ac:dyDescent="0.3">
      <c r="A2901" s="1" t="s">
        <v>2910</v>
      </c>
      <c r="B2901" s="1" t="s">
        <v>8436</v>
      </c>
      <c r="C2901" s="3">
        <v>0</v>
      </c>
      <c r="D2901" s="3" t="s">
        <v>6283</v>
      </c>
      <c r="E2901" s="3" t="s">
        <v>6193</v>
      </c>
      <c r="F2901" s="3">
        <v>5</v>
      </c>
      <c r="G2901" s="1" t="s">
        <v>6053</v>
      </c>
      <c r="H2901" s="1" t="s">
        <v>6182</v>
      </c>
    </row>
    <row r="2902" spans="1:8" ht="15.75" customHeight="1" thickBot="1" x14ac:dyDescent="0.3">
      <c r="A2902" s="1" t="s">
        <v>2911</v>
      </c>
      <c r="B2902" s="1" t="s">
        <v>6871</v>
      </c>
      <c r="C2902" s="3">
        <v>0</v>
      </c>
      <c r="D2902" s="3" t="s">
        <v>6422</v>
      </c>
      <c r="E2902" s="3" t="s">
        <v>6094</v>
      </c>
      <c r="F2902" s="3">
        <v>7</v>
      </c>
      <c r="G2902" s="1" t="s">
        <v>6053</v>
      </c>
      <c r="H2902" s="1" t="s">
        <v>6112</v>
      </c>
    </row>
    <row r="2903" spans="1:8" ht="15.75" customHeight="1" thickBot="1" x14ac:dyDescent="0.3">
      <c r="A2903" s="1" t="s">
        <v>2912</v>
      </c>
      <c r="B2903" s="1" t="s">
        <v>6106</v>
      </c>
      <c r="C2903" s="3">
        <v>0.5</v>
      </c>
      <c r="D2903" s="3" t="s">
        <v>6203</v>
      </c>
      <c r="E2903" s="3" t="s">
        <v>6052</v>
      </c>
      <c r="F2903" s="3">
        <v>3</v>
      </c>
      <c r="G2903" s="1" t="s">
        <v>6053</v>
      </c>
      <c r="H2903" s="1" t="s">
        <v>6070</v>
      </c>
    </row>
    <row r="2904" spans="1:8" ht="15.75" customHeight="1" thickBot="1" x14ac:dyDescent="0.3">
      <c r="A2904" s="1" t="s">
        <v>2913</v>
      </c>
      <c r="B2904" s="1" t="s">
        <v>6407</v>
      </c>
      <c r="C2904" s="3">
        <v>0</v>
      </c>
      <c r="D2904" s="3" t="s">
        <v>7772</v>
      </c>
      <c r="E2904" s="3" t="s">
        <v>7062</v>
      </c>
      <c r="F2904" s="3">
        <v>9</v>
      </c>
      <c r="G2904" s="1" t="s">
        <v>6053</v>
      </c>
      <c r="H2904" s="1" t="s">
        <v>6063</v>
      </c>
    </row>
    <row r="2905" spans="1:8" ht="15.75" customHeight="1" thickBot="1" x14ac:dyDescent="0.3">
      <c r="A2905" s="1" t="s">
        <v>2913</v>
      </c>
      <c r="B2905" s="1" t="s">
        <v>7174</v>
      </c>
      <c r="C2905" s="3">
        <v>0.1</v>
      </c>
      <c r="D2905" s="3" t="s">
        <v>7947</v>
      </c>
      <c r="E2905" s="3" t="s">
        <v>6652</v>
      </c>
      <c r="F2905" s="3">
        <v>3</v>
      </c>
      <c r="G2905" s="1" t="s">
        <v>6053</v>
      </c>
      <c r="H2905" s="1" t="s">
        <v>6070</v>
      </c>
    </row>
    <row r="2906" spans="1:8" ht="15.75" customHeight="1" thickBot="1" x14ac:dyDescent="0.3">
      <c r="A2906" s="1" t="s">
        <v>2913</v>
      </c>
      <c r="B2906" s="1" t="s">
        <v>7280</v>
      </c>
      <c r="C2906" s="3">
        <v>0.1</v>
      </c>
      <c r="D2906" s="3" t="s">
        <v>7668</v>
      </c>
      <c r="E2906" s="3" t="s">
        <v>6139</v>
      </c>
      <c r="F2906" s="3">
        <v>3</v>
      </c>
      <c r="G2906" s="1" t="s">
        <v>6053</v>
      </c>
      <c r="H2906" s="1" t="s">
        <v>6070</v>
      </c>
    </row>
    <row r="2907" spans="1:8" ht="15.75" customHeight="1" thickBot="1" x14ac:dyDescent="0.3">
      <c r="A2907" s="1" t="s">
        <v>2917</v>
      </c>
      <c r="B2907" s="1" t="s">
        <v>6552</v>
      </c>
      <c r="C2907" s="3">
        <v>0</v>
      </c>
      <c r="D2907" s="3" t="s">
        <v>6551</v>
      </c>
      <c r="E2907" s="3" t="s">
        <v>6094</v>
      </c>
      <c r="F2907" s="3">
        <v>5</v>
      </c>
      <c r="G2907" s="1" t="s">
        <v>6053</v>
      </c>
      <c r="H2907" s="1" t="s">
        <v>6182</v>
      </c>
    </row>
    <row r="2908" spans="1:8" ht="15.75" customHeight="1" thickBot="1" x14ac:dyDescent="0.3">
      <c r="A2908" s="1" t="s">
        <v>2914</v>
      </c>
      <c r="B2908" s="1" t="s">
        <v>6961</v>
      </c>
      <c r="C2908" s="3">
        <v>0</v>
      </c>
      <c r="D2908" s="3" t="s">
        <v>6363</v>
      </c>
      <c r="E2908" s="3" t="s">
        <v>6094</v>
      </c>
      <c r="F2908" s="3">
        <v>4</v>
      </c>
      <c r="G2908" s="1" t="s">
        <v>6053</v>
      </c>
      <c r="H2908" s="1" t="s">
        <v>6116</v>
      </c>
    </row>
    <row r="2909" spans="1:8" ht="15.75" customHeight="1" thickBot="1" x14ac:dyDescent="0.3">
      <c r="A2909" s="1" t="s">
        <v>2916</v>
      </c>
      <c r="B2909" s="1" t="s">
        <v>7653</v>
      </c>
      <c r="C2909" s="3">
        <v>0.5</v>
      </c>
      <c r="D2909" s="3" t="s">
        <v>6126</v>
      </c>
      <c r="E2909" s="3" t="s">
        <v>6249</v>
      </c>
      <c r="F2909" s="3">
        <v>6</v>
      </c>
      <c r="G2909" s="1" t="s">
        <v>6053</v>
      </c>
      <c r="H2909" s="1" t="s">
        <v>6082</v>
      </c>
    </row>
    <row r="2910" spans="1:8" ht="15.75" customHeight="1" thickBot="1" x14ac:dyDescent="0.3">
      <c r="A2910" s="1" t="s">
        <v>2915</v>
      </c>
      <c r="B2910" s="1" t="s">
        <v>6357</v>
      </c>
      <c r="C2910" s="3">
        <v>0</v>
      </c>
      <c r="D2910" s="3" t="s">
        <v>6358</v>
      </c>
      <c r="E2910" s="3" t="s">
        <v>6149</v>
      </c>
      <c r="F2910" s="3">
        <v>3</v>
      </c>
      <c r="G2910" s="1" t="s">
        <v>6053</v>
      </c>
      <c r="H2910" s="1" t="s">
        <v>6063</v>
      </c>
    </row>
    <row r="2911" spans="1:8" ht="15.75" customHeight="1" thickBot="1" x14ac:dyDescent="0.3">
      <c r="A2911" s="1" t="s">
        <v>2915</v>
      </c>
      <c r="B2911" s="1" t="s">
        <v>6426</v>
      </c>
      <c r="C2911" s="3">
        <v>0</v>
      </c>
      <c r="D2911" s="3" t="s">
        <v>6427</v>
      </c>
      <c r="E2911" s="3" t="s">
        <v>6094</v>
      </c>
      <c r="F2911" s="3">
        <v>3</v>
      </c>
      <c r="G2911" s="1" t="s">
        <v>6053</v>
      </c>
      <c r="H2911" s="1" t="s">
        <v>6063</v>
      </c>
    </row>
    <row r="2912" spans="1:8" ht="15.75" customHeight="1" thickBot="1" x14ac:dyDescent="0.3">
      <c r="A2912" s="1" t="s">
        <v>2915</v>
      </c>
      <c r="B2912" s="1" t="s">
        <v>8318</v>
      </c>
      <c r="C2912" s="3">
        <v>0</v>
      </c>
      <c r="D2912" s="3" t="s">
        <v>6196</v>
      </c>
      <c r="E2912" s="3" t="s">
        <v>6363</v>
      </c>
      <c r="F2912" s="3">
        <v>6</v>
      </c>
      <c r="G2912" s="1" t="s">
        <v>6053</v>
      </c>
      <c r="H2912" s="1" t="s">
        <v>6182</v>
      </c>
    </row>
    <row r="2913" spans="1:8" ht="15.75" customHeight="1" thickBot="1" x14ac:dyDescent="0.3">
      <c r="A2913" s="1" t="s">
        <v>2918</v>
      </c>
      <c r="B2913" s="1" t="s">
        <v>6991</v>
      </c>
      <c r="C2913" s="3">
        <v>0.5</v>
      </c>
      <c r="D2913" s="3" t="s">
        <v>6304</v>
      </c>
      <c r="E2913" s="3" t="s">
        <v>6364</v>
      </c>
      <c r="F2913" s="3">
        <v>10</v>
      </c>
      <c r="G2913" s="1" t="s">
        <v>6053</v>
      </c>
      <c r="H2913" s="1" t="s">
        <v>6070</v>
      </c>
    </row>
    <row r="2914" spans="1:8" ht="15.75" customHeight="1" thickBot="1" x14ac:dyDescent="0.3">
      <c r="A2914" s="1" t="s">
        <v>2924</v>
      </c>
      <c r="B2914" s="1" t="s">
        <v>7075</v>
      </c>
      <c r="C2914" s="3">
        <v>0.1</v>
      </c>
      <c r="D2914" s="3" t="s">
        <v>7218</v>
      </c>
      <c r="E2914" s="3" t="s">
        <v>6249</v>
      </c>
      <c r="F2914" s="3">
        <v>3</v>
      </c>
      <c r="G2914" s="1" t="s">
        <v>6053</v>
      </c>
      <c r="H2914" s="1" t="s">
        <v>6070</v>
      </c>
    </row>
    <row r="2915" spans="1:8" ht="15.75" customHeight="1" thickBot="1" x14ac:dyDescent="0.3">
      <c r="A2915" s="1" t="s">
        <v>2920</v>
      </c>
      <c r="B2915" s="1" t="s">
        <v>8022</v>
      </c>
      <c r="C2915" s="3">
        <v>0</v>
      </c>
      <c r="D2915" s="3" t="s">
        <v>6292</v>
      </c>
      <c r="E2915" s="3" t="s">
        <v>6317</v>
      </c>
      <c r="F2915" s="3">
        <v>6</v>
      </c>
      <c r="G2915" s="1" t="s">
        <v>6053</v>
      </c>
      <c r="H2915" s="1" t="s">
        <v>6082</v>
      </c>
    </row>
    <row r="2916" spans="1:8" ht="15.75" customHeight="1" thickBot="1" x14ac:dyDescent="0.3">
      <c r="A2916" s="1" t="s">
        <v>2923</v>
      </c>
      <c r="B2916" s="1" t="s">
        <v>7212</v>
      </c>
      <c r="C2916" s="3">
        <v>0</v>
      </c>
      <c r="D2916" s="3" t="s">
        <v>7011</v>
      </c>
      <c r="E2916" s="3" t="s">
        <v>6062</v>
      </c>
      <c r="F2916" s="3">
        <v>2</v>
      </c>
      <c r="G2916" s="1" t="s">
        <v>6053</v>
      </c>
      <c r="H2916" s="1" t="s">
        <v>6063</v>
      </c>
    </row>
    <row r="2917" spans="1:8" ht="15.75" customHeight="1" thickBot="1" x14ac:dyDescent="0.3">
      <c r="A2917" s="1" t="s">
        <v>2921</v>
      </c>
      <c r="B2917" s="1" t="s">
        <v>6576</v>
      </c>
      <c r="C2917" s="3">
        <v>0</v>
      </c>
      <c r="D2917" s="3" t="s">
        <v>6302</v>
      </c>
      <c r="E2917" s="3" t="s">
        <v>6275</v>
      </c>
      <c r="F2917" s="3">
        <v>2</v>
      </c>
      <c r="G2917" s="1" t="s">
        <v>6053</v>
      </c>
      <c r="H2917" s="1" t="s">
        <v>6116</v>
      </c>
    </row>
    <row r="2918" spans="1:8" ht="15.75" customHeight="1" thickBot="1" x14ac:dyDescent="0.3">
      <c r="A2918" s="1" t="s">
        <v>2921</v>
      </c>
      <c r="B2918" s="1" t="s">
        <v>8437</v>
      </c>
      <c r="C2918" s="3">
        <v>0</v>
      </c>
      <c r="D2918" s="3" t="s">
        <v>7011</v>
      </c>
      <c r="E2918" s="3" t="s">
        <v>6161</v>
      </c>
      <c r="F2918" s="3">
        <v>3</v>
      </c>
      <c r="G2918" s="1" t="s">
        <v>6053</v>
      </c>
      <c r="H2918" s="1" t="s">
        <v>6182</v>
      </c>
    </row>
    <row r="2919" spans="1:8" ht="15.75" customHeight="1" thickBot="1" x14ac:dyDescent="0.3">
      <c r="A2919" s="1" t="s">
        <v>2921</v>
      </c>
      <c r="B2919" s="1" t="s">
        <v>7238</v>
      </c>
      <c r="C2919" s="3">
        <v>0</v>
      </c>
      <c r="D2919" s="3" t="s">
        <v>7218</v>
      </c>
      <c r="E2919" s="3" t="s">
        <v>6281</v>
      </c>
      <c r="F2919" s="3">
        <v>2</v>
      </c>
      <c r="G2919" s="1" t="s">
        <v>6130</v>
      </c>
      <c r="H2919" s="1" t="s">
        <v>6188</v>
      </c>
    </row>
    <row r="2920" spans="1:8" ht="15.75" customHeight="1" thickBot="1" x14ac:dyDescent="0.3">
      <c r="A2920" s="1" t="s">
        <v>2921</v>
      </c>
      <c r="B2920" s="1" t="s">
        <v>7533</v>
      </c>
      <c r="C2920" s="3">
        <v>0</v>
      </c>
      <c r="D2920" s="3" t="s">
        <v>6061</v>
      </c>
      <c r="E2920" s="3" t="s">
        <v>6307</v>
      </c>
      <c r="F2920" s="3">
        <v>3</v>
      </c>
      <c r="G2920" s="1" t="s">
        <v>6130</v>
      </c>
      <c r="H2920" s="1" t="s">
        <v>6188</v>
      </c>
    </row>
    <row r="2921" spans="1:8" ht="15.75" customHeight="1" thickBot="1" x14ac:dyDescent="0.3">
      <c r="A2921" s="1" t="s">
        <v>2926</v>
      </c>
      <c r="B2921" s="1" t="s">
        <v>7688</v>
      </c>
      <c r="C2921" s="3">
        <v>0.5</v>
      </c>
      <c r="D2921" s="3" t="s">
        <v>8438</v>
      </c>
      <c r="E2921" s="3" t="s">
        <v>8439</v>
      </c>
      <c r="F2921" s="3">
        <v>9</v>
      </c>
      <c r="G2921" s="1" t="s">
        <v>6058</v>
      </c>
      <c r="H2921" s="1" t="s">
        <v>6095</v>
      </c>
    </row>
    <row r="2922" spans="1:8" ht="15.75" customHeight="1" thickBot="1" x14ac:dyDescent="0.3">
      <c r="A2922" s="1" t="s">
        <v>2926</v>
      </c>
      <c r="B2922" s="1" t="s">
        <v>6345</v>
      </c>
      <c r="C2922" s="3">
        <v>0.5</v>
      </c>
      <c r="D2922" s="3" t="s">
        <v>6502</v>
      </c>
      <c r="E2922" s="3" t="s">
        <v>7708</v>
      </c>
      <c r="F2922" s="3">
        <v>7</v>
      </c>
      <c r="G2922" s="1" t="s">
        <v>6053</v>
      </c>
      <c r="H2922" s="1" t="s">
        <v>6082</v>
      </c>
    </row>
    <row r="2923" spans="1:8" ht="15.75" customHeight="1" thickBot="1" x14ac:dyDescent="0.3">
      <c r="A2923" s="1" t="s">
        <v>2926</v>
      </c>
      <c r="B2923" s="1" t="s">
        <v>8194</v>
      </c>
      <c r="C2923" s="3">
        <v>0.5</v>
      </c>
      <c r="D2923" s="3" t="s">
        <v>6166</v>
      </c>
      <c r="E2923" s="3" t="s">
        <v>6583</v>
      </c>
      <c r="F2923" s="3">
        <v>2</v>
      </c>
      <c r="G2923" s="1" t="s">
        <v>6053</v>
      </c>
      <c r="H2923" s="1" t="s">
        <v>6112</v>
      </c>
    </row>
    <row r="2924" spans="1:8" ht="15.75" customHeight="1" thickBot="1" x14ac:dyDescent="0.3">
      <c r="A2924" s="1" t="s">
        <v>2926</v>
      </c>
      <c r="B2924" s="1" t="s">
        <v>8146</v>
      </c>
      <c r="C2924" s="3">
        <v>0.5</v>
      </c>
      <c r="D2924" s="3" t="s">
        <v>6854</v>
      </c>
      <c r="E2924" s="3" t="s">
        <v>8440</v>
      </c>
      <c r="F2924" s="3">
        <v>3</v>
      </c>
      <c r="G2924" s="1" t="s">
        <v>6053</v>
      </c>
      <c r="H2924" s="1" t="s">
        <v>6070</v>
      </c>
    </row>
    <row r="2925" spans="1:8" ht="15.75" customHeight="1" thickBot="1" x14ac:dyDescent="0.3">
      <c r="A2925" s="1" t="s">
        <v>2922</v>
      </c>
      <c r="B2925" s="1" t="s">
        <v>6447</v>
      </c>
      <c r="C2925" s="3">
        <v>0</v>
      </c>
      <c r="D2925" s="3" t="s">
        <v>6065</v>
      </c>
      <c r="E2925" s="3" t="s">
        <v>6193</v>
      </c>
      <c r="F2925" s="3">
        <v>2</v>
      </c>
      <c r="G2925" s="1" t="s">
        <v>6053</v>
      </c>
      <c r="H2925" s="1" t="s">
        <v>6116</v>
      </c>
    </row>
    <row r="2926" spans="1:8" ht="15.75" customHeight="1" thickBot="1" x14ac:dyDescent="0.3">
      <c r="A2926" s="1" t="s">
        <v>2922</v>
      </c>
      <c r="B2926" s="1" t="s">
        <v>7444</v>
      </c>
      <c r="C2926" s="3">
        <v>0</v>
      </c>
      <c r="D2926" s="3" t="s">
        <v>6949</v>
      </c>
      <c r="E2926" s="3" t="s">
        <v>6133</v>
      </c>
      <c r="F2926" s="3">
        <v>2</v>
      </c>
      <c r="G2926" s="1" t="s">
        <v>6053</v>
      </c>
      <c r="H2926" s="1" t="s">
        <v>6163</v>
      </c>
    </row>
    <row r="2927" spans="1:8" ht="15.75" customHeight="1" thickBot="1" x14ac:dyDescent="0.3">
      <c r="A2927" s="1" t="s">
        <v>2926</v>
      </c>
      <c r="B2927" s="1" t="s">
        <v>8441</v>
      </c>
      <c r="C2927" s="3">
        <v>0.5</v>
      </c>
      <c r="D2927" s="3" t="s">
        <v>8442</v>
      </c>
      <c r="E2927" s="3" t="s">
        <v>8443</v>
      </c>
      <c r="F2927" s="3">
        <v>3</v>
      </c>
      <c r="G2927" s="1" t="s">
        <v>6130</v>
      </c>
      <c r="H2927" s="1" t="s">
        <v>6167</v>
      </c>
    </row>
    <row r="2928" spans="1:8" ht="15.75" customHeight="1" thickBot="1" x14ac:dyDescent="0.3">
      <c r="A2928" s="1" t="s">
        <v>2926</v>
      </c>
      <c r="B2928" s="1" t="s">
        <v>7930</v>
      </c>
      <c r="C2928" s="3">
        <v>0.5</v>
      </c>
      <c r="D2928" s="3" t="s">
        <v>6453</v>
      </c>
      <c r="E2928" s="3" t="s">
        <v>7520</v>
      </c>
      <c r="F2928" s="3">
        <v>2</v>
      </c>
      <c r="G2928" s="1" t="s">
        <v>6130</v>
      </c>
      <c r="H2928" s="1" t="s">
        <v>6153</v>
      </c>
    </row>
    <row r="2929" spans="1:8" ht="15.75" customHeight="1" thickBot="1" x14ac:dyDescent="0.3">
      <c r="A2929" s="1" t="s">
        <v>2928</v>
      </c>
      <c r="B2929" s="1" t="s">
        <v>7572</v>
      </c>
      <c r="C2929" s="3">
        <v>0.15</v>
      </c>
      <c r="D2929" s="3" t="s">
        <v>7756</v>
      </c>
      <c r="E2929" s="3" t="s">
        <v>8444</v>
      </c>
      <c r="F2929" s="3">
        <v>2</v>
      </c>
      <c r="G2929" s="1" t="s">
        <v>6130</v>
      </c>
      <c r="H2929" s="1" t="s">
        <v>6167</v>
      </c>
    </row>
    <row r="2930" spans="1:8" ht="15.75" customHeight="1" thickBot="1" x14ac:dyDescent="0.3">
      <c r="A2930" s="1" t="s">
        <v>2927</v>
      </c>
      <c r="B2930" s="1" t="s">
        <v>7026</v>
      </c>
      <c r="C2930" s="3">
        <v>0</v>
      </c>
      <c r="D2930" s="3" t="s">
        <v>6051</v>
      </c>
      <c r="E2930" s="3" t="s">
        <v>6222</v>
      </c>
      <c r="F2930" s="3">
        <v>1</v>
      </c>
      <c r="G2930" s="1" t="s">
        <v>6053</v>
      </c>
      <c r="H2930" s="1" t="s">
        <v>6163</v>
      </c>
    </row>
    <row r="2931" spans="1:8" ht="15.75" customHeight="1" thickBot="1" x14ac:dyDescent="0.3">
      <c r="A2931" s="1" t="s">
        <v>2930</v>
      </c>
      <c r="B2931" s="1" t="s">
        <v>8445</v>
      </c>
      <c r="C2931" s="3">
        <v>0.1</v>
      </c>
      <c r="D2931" s="3" t="s">
        <v>6398</v>
      </c>
      <c r="E2931" s="3" t="s">
        <v>6222</v>
      </c>
      <c r="F2931" s="3">
        <v>2</v>
      </c>
      <c r="G2931" s="1" t="s">
        <v>6058</v>
      </c>
      <c r="H2931" s="1" t="s">
        <v>6095</v>
      </c>
    </row>
    <row r="2932" spans="1:8" ht="15.75" customHeight="1" thickBot="1" x14ac:dyDescent="0.3">
      <c r="A2932" s="1" t="s">
        <v>2937</v>
      </c>
      <c r="B2932" s="1" t="s">
        <v>8446</v>
      </c>
      <c r="C2932" s="3">
        <v>0.6</v>
      </c>
      <c r="D2932" s="3" t="s">
        <v>6248</v>
      </c>
      <c r="E2932" s="3" t="s">
        <v>6334</v>
      </c>
      <c r="F2932" s="3">
        <v>4</v>
      </c>
      <c r="G2932" s="1" t="s">
        <v>6058</v>
      </c>
      <c r="H2932" s="1" t="s">
        <v>6095</v>
      </c>
    </row>
    <row r="2933" spans="1:8" ht="15.75" customHeight="1" thickBot="1" x14ac:dyDescent="0.3">
      <c r="A2933" s="1" t="s">
        <v>2934</v>
      </c>
      <c r="B2933" s="1" t="s">
        <v>7031</v>
      </c>
      <c r="C2933" s="3">
        <v>0</v>
      </c>
      <c r="D2933" s="3" t="s">
        <v>7279</v>
      </c>
      <c r="E2933" s="3" t="s">
        <v>6256</v>
      </c>
      <c r="F2933" s="3">
        <v>4</v>
      </c>
      <c r="G2933" s="1" t="s">
        <v>6058</v>
      </c>
      <c r="H2933" s="1" t="s">
        <v>6218</v>
      </c>
    </row>
    <row r="2934" spans="1:8" ht="15.75" customHeight="1" thickBot="1" x14ac:dyDescent="0.3">
      <c r="A2934" s="1" t="s">
        <v>2931</v>
      </c>
      <c r="B2934" s="1" t="s">
        <v>8447</v>
      </c>
      <c r="C2934" s="3">
        <v>0.1</v>
      </c>
      <c r="D2934" s="3" t="s">
        <v>8448</v>
      </c>
      <c r="E2934" s="3" t="s">
        <v>6625</v>
      </c>
      <c r="F2934" s="3">
        <v>2</v>
      </c>
      <c r="G2934" s="1" t="s">
        <v>6058</v>
      </c>
      <c r="H2934" s="1" t="s">
        <v>6059</v>
      </c>
    </row>
    <row r="2935" spans="1:8" ht="15.75" customHeight="1" thickBot="1" x14ac:dyDescent="0.3">
      <c r="A2935" s="1" t="s">
        <v>2931</v>
      </c>
      <c r="B2935" s="1" t="s">
        <v>7767</v>
      </c>
      <c r="C2935" s="3">
        <v>0</v>
      </c>
      <c r="D2935" s="3" t="s">
        <v>6617</v>
      </c>
      <c r="E2935" s="3" t="s">
        <v>6307</v>
      </c>
      <c r="F2935" s="3">
        <v>3</v>
      </c>
      <c r="G2935" s="1" t="s">
        <v>6058</v>
      </c>
      <c r="H2935" s="1" t="s">
        <v>6218</v>
      </c>
    </row>
    <row r="2936" spans="1:8" ht="15.75" customHeight="1" thickBot="1" x14ac:dyDescent="0.3">
      <c r="A2936" s="1" t="s">
        <v>2931</v>
      </c>
      <c r="B2936" s="1" t="s">
        <v>7329</v>
      </c>
      <c r="C2936" s="3">
        <v>0</v>
      </c>
      <c r="D2936" s="3" t="s">
        <v>6149</v>
      </c>
      <c r="E2936" s="3" t="s">
        <v>6302</v>
      </c>
      <c r="F2936" s="3">
        <v>6</v>
      </c>
      <c r="G2936" s="1" t="s">
        <v>6053</v>
      </c>
      <c r="H2936" s="1" t="s">
        <v>6116</v>
      </c>
    </row>
    <row r="2937" spans="1:8" ht="15.75" customHeight="1" thickBot="1" x14ac:dyDescent="0.3">
      <c r="A2937" s="1" t="s">
        <v>2932</v>
      </c>
      <c r="B2937" s="1" t="s">
        <v>7499</v>
      </c>
      <c r="C2937" s="3">
        <v>0</v>
      </c>
      <c r="D2937" s="3" t="s">
        <v>8449</v>
      </c>
      <c r="E2937" s="3" t="s">
        <v>6193</v>
      </c>
      <c r="F2937" s="3">
        <v>4</v>
      </c>
      <c r="G2937" s="1" t="s">
        <v>6053</v>
      </c>
      <c r="H2937" s="1" t="s">
        <v>6157</v>
      </c>
    </row>
    <row r="2938" spans="1:8" ht="15.75" customHeight="1" thickBot="1" x14ac:dyDescent="0.3">
      <c r="A2938" s="1" t="s">
        <v>2931</v>
      </c>
      <c r="B2938" s="1" t="s">
        <v>8450</v>
      </c>
      <c r="C2938" s="3">
        <v>0</v>
      </c>
      <c r="D2938" s="3" t="s">
        <v>7367</v>
      </c>
      <c r="E2938" s="3" t="s">
        <v>6289</v>
      </c>
      <c r="F2938" s="3">
        <v>7</v>
      </c>
      <c r="G2938" s="1" t="s">
        <v>6130</v>
      </c>
      <c r="H2938" s="1" t="s">
        <v>6131</v>
      </c>
    </row>
    <row r="2939" spans="1:8" ht="15.75" customHeight="1" thickBot="1" x14ac:dyDescent="0.3">
      <c r="A2939" s="1" t="s">
        <v>2933</v>
      </c>
      <c r="B2939" s="1" t="s">
        <v>7241</v>
      </c>
      <c r="C2939" s="3">
        <v>0</v>
      </c>
      <c r="D2939" s="3" t="s">
        <v>6461</v>
      </c>
      <c r="E2939" s="3" t="s">
        <v>6281</v>
      </c>
      <c r="F2939" s="3">
        <v>3</v>
      </c>
      <c r="G2939" s="1" t="s">
        <v>6053</v>
      </c>
      <c r="H2939" s="1" t="s">
        <v>6116</v>
      </c>
    </row>
    <row r="2940" spans="1:8" ht="15.75" customHeight="1" thickBot="1" x14ac:dyDescent="0.3">
      <c r="A2940" s="1" t="s">
        <v>2935</v>
      </c>
      <c r="B2940" s="1" t="s">
        <v>8451</v>
      </c>
      <c r="C2940" s="3">
        <v>0.15</v>
      </c>
      <c r="D2940" s="3" t="s">
        <v>8452</v>
      </c>
      <c r="E2940" s="3" t="s">
        <v>7598</v>
      </c>
      <c r="F2940" s="3">
        <v>4</v>
      </c>
      <c r="G2940" s="1" t="s">
        <v>6130</v>
      </c>
      <c r="H2940" s="1" t="s">
        <v>6131</v>
      </c>
    </row>
    <row r="2941" spans="1:8" ht="15.75" customHeight="1" thickBot="1" x14ac:dyDescent="0.3">
      <c r="A2941" s="1" t="s">
        <v>2940</v>
      </c>
      <c r="B2941" s="1" t="s">
        <v>7644</v>
      </c>
      <c r="C2941" s="3">
        <v>0.5</v>
      </c>
      <c r="D2941" s="3" t="s">
        <v>6256</v>
      </c>
      <c r="E2941" s="3" t="s">
        <v>6487</v>
      </c>
      <c r="F2941" s="3">
        <v>3</v>
      </c>
      <c r="G2941" s="1" t="s">
        <v>6058</v>
      </c>
      <c r="H2941" s="1" t="s">
        <v>6218</v>
      </c>
    </row>
    <row r="2942" spans="1:8" ht="15.75" customHeight="1" thickBot="1" x14ac:dyDescent="0.3">
      <c r="A2942" s="1" t="s">
        <v>2945</v>
      </c>
      <c r="B2942" s="1" t="s">
        <v>6616</v>
      </c>
      <c r="C2942" s="3">
        <v>0.2</v>
      </c>
      <c r="D2942" s="3" t="s">
        <v>6728</v>
      </c>
      <c r="E2942" s="3" t="s">
        <v>6213</v>
      </c>
      <c r="F2942" s="3">
        <v>5</v>
      </c>
      <c r="G2942" s="1" t="s">
        <v>6053</v>
      </c>
      <c r="H2942" s="1" t="s">
        <v>6070</v>
      </c>
    </row>
    <row r="2943" spans="1:8" ht="15.75" customHeight="1" thickBot="1" x14ac:dyDescent="0.3">
      <c r="A2943" s="1" t="s">
        <v>2944</v>
      </c>
      <c r="B2943" s="1" t="s">
        <v>8453</v>
      </c>
      <c r="C2943" s="3">
        <v>0</v>
      </c>
      <c r="D2943" s="3" t="s">
        <v>6877</v>
      </c>
      <c r="E2943" s="3" t="s">
        <v>6249</v>
      </c>
      <c r="F2943" s="3">
        <v>3</v>
      </c>
      <c r="G2943" s="1" t="s">
        <v>6053</v>
      </c>
      <c r="H2943" s="1" t="s">
        <v>6157</v>
      </c>
    </row>
    <row r="2944" spans="1:8" ht="15.75" customHeight="1" thickBot="1" x14ac:dyDescent="0.3">
      <c r="A2944" s="1" t="s">
        <v>2944</v>
      </c>
      <c r="B2944" s="1" t="s">
        <v>7339</v>
      </c>
      <c r="C2944" s="3">
        <v>0</v>
      </c>
      <c r="D2944" s="3" t="s">
        <v>7412</v>
      </c>
      <c r="E2944" s="3" t="s">
        <v>6363</v>
      </c>
      <c r="F2944" s="3">
        <v>7</v>
      </c>
      <c r="G2944" s="1" t="s">
        <v>6053</v>
      </c>
      <c r="H2944" s="1" t="s">
        <v>6063</v>
      </c>
    </row>
    <row r="2945" spans="1:8" ht="15.75" customHeight="1" thickBot="1" x14ac:dyDescent="0.3">
      <c r="A2945" s="1" t="s">
        <v>2944</v>
      </c>
      <c r="B2945" s="1" t="s">
        <v>6343</v>
      </c>
      <c r="C2945" s="3">
        <v>0.4</v>
      </c>
      <c r="D2945" s="3" t="s">
        <v>6696</v>
      </c>
      <c r="E2945" s="3" t="s">
        <v>7554</v>
      </c>
      <c r="F2945" s="3">
        <v>2</v>
      </c>
      <c r="G2945" s="1" t="s">
        <v>6130</v>
      </c>
      <c r="H2945" s="1" t="s">
        <v>6153</v>
      </c>
    </row>
    <row r="2946" spans="1:8" ht="15.75" customHeight="1" thickBot="1" x14ac:dyDescent="0.3">
      <c r="A2946" s="1" t="s">
        <v>2941</v>
      </c>
      <c r="B2946" s="1" t="s">
        <v>6635</v>
      </c>
      <c r="C2946" s="3">
        <v>0</v>
      </c>
      <c r="D2946" s="3" t="s">
        <v>6396</v>
      </c>
      <c r="E2946" s="3" t="s">
        <v>6115</v>
      </c>
      <c r="F2946" s="3">
        <v>3</v>
      </c>
      <c r="G2946" s="1" t="s">
        <v>6053</v>
      </c>
      <c r="H2946" s="1" t="s">
        <v>6082</v>
      </c>
    </row>
    <row r="2947" spans="1:8" ht="15.75" customHeight="1" thickBot="1" x14ac:dyDescent="0.3">
      <c r="A2947" s="1" t="s">
        <v>2943</v>
      </c>
      <c r="B2947" s="1" t="s">
        <v>6990</v>
      </c>
      <c r="C2947" s="3">
        <v>0</v>
      </c>
      <c r="D2947" s="3" t="s">
        <v>7636</v>
      </c>
      <c r="E2947" s="3" t="s">
        <v>6633</v>
      </c>
      <c r="F2947" s="3">
        <v>6</v>
      </c>
      <c r="G2947" s="1" t="s">
        <v>6053</v>
      </c>
      <c r="H2947" s="1" t="s">
        <v>6070</v>
      </c>
    </row>
    <row r="2948" spans="1:8" ht="15.75" customHeight="1" thickBot="1" x14ac:dyDescent="0.3">
      <c r="A2948" s="1" t="s">
        <v>2946</v>
      </c>
      <c r="B2948" s="1" t="s">
        <v>6841</v>
      </c>
      <c r="C2948" s="3">
        <v>0</v>
      </c>
      <c r="D2948" s="3" t="s">
        <v>6206</v>
      </c>
      <c r="E2948" s="3" t="s">
        <v>6166</v>
      </c>
      <c r="F2948" s="3">
        <v>3</v>
      </c>
      <c r="G2948" s="1" t="s">
        <v>6053</v>
      </c>
      <c r="H2948" s="1" t="s">
        <v>6182</v>
      </c>
    </row>
    <row r="2949" spans="1:8" ht="15.75" customHeight="1" thickBot="1" x14ac:dyDescent="0.3">
      <c r="A2949" s="1" t="s">
        <v>2948</v>
      </c>
      <c r="B2949" s="1" t="s">
        <v>6284</v>
      </c>
      <c r="C2949" s="3">
        <v>0</v>
      </c>
      <c r="D2949" s="3" t="s">
        <v>6417</v>
      </c>
      <c r="E2949" s="3" t="s">
        <v>6471</v>
      </c>
      <c r="F2949" s="3">
        <v>10</v>
      </c>
      <c r="G2949" s="1" t="s">
        <v>6053</v>
      </c>
      <c r="H2949" s="1" t="s">
        <v>6116</v>
      </c>
    </row>
    <row r="2950" spans="1:8" ht="15.75" customHeight="1" thickBot="1" x14ac:dyDescent="0.3">
      <c r="A2950" s="1" t="s">
        <v>2949</v>
      </c>
      <c r="B2950" s="1" t="s">
        <v>7576</v>
      </c>
      <c r="C2950" s="3">
        <v>0.5</v>
      </c>
      <c r="D2950" s="3" t="s">
        <v>6633</v>
      </c>
      <c r="E2950" s="3" t="s">
        <v>6803</v>
      </c>
      <c r="F2950" s="3">
        <v>4</v>
      </c>
      <c r="G2950" s="1" t="s">
        <v>6053</v>
      </c>
      <c r="H2950" s="1" t="s">
        <v>6070</v>
      </c>
    </row>
    <row r="2951" spans="1:8" ht="15.75" customHeight="1" thickBot="1" x14ac:dyDescent="0.3">
      <c r="A2951" s="1" t="s">
        <v>2958</v>
      </c>
      <c r="B2951" s="1" t="s">
        <v>8258</v>
      </c>
      <c r="C2951" s="3">
        <v>0.5</v>
      </c>
      <c r="D2951" s="3" t="s">
        <v>6509</v>
      </c>
      <c r="E2951" s="3" t="s">
        <v>6487</v>
      </c>
      <c r="F2951" s="3">
        <v>6</v>
      </c>
      <c r="G2951" s="1" t="s">
        <v>6053</v>
      </c>
      <c r="H2951" s="1" t="s">
        <v>6082</v>
      </c>
    </row>
    <row r="2952" spans="1:8" ht="15.75" customHeight="1" thickBot="1" x14ac:dyDescent="0.3">
      <c r="A2952" s="1" t="s">
        <v>2956</v>
      </c>
      <c r="B2952" s="1" t="s">
        <v>7747</v>
      </c>
      <c r="C2952" s="3">
        <v>0.1</v>
      </c>
      <c r="D2952" s="3" t="s">
        <v>6557</v>
      </c>
      <c r="E2952" s="3" t="s">
        <v>6298</v>
      </c>
      <c r="F2952" s="3">
        <v>3</v>
      </c>
      <c r="G2952" s="1" t="s">
        <v>6053</v>
      </c>
      <c r="H2952" s="1" t="s">
        <v>6070</v>
      </c>
    </row>
    <row r="2953" spans="1:8" ht="15.75" customHeight="1" thickBot="1" x14ac:dyDescent="0.3">
      <c r="A2953" s="1" t="s">
        <v>2954</v>
      </c>
      <c r="B2953" s="1" t="s">
        <v>6734</v>
      </c>
      <c r="C2953" s="3">
        <v>0</v>
      </c>
      <c r="D2953" s="3" t="s">
        <v>6960</v>
      </c>
      <c r="E2953" s="3" t="s">
        <v>6249</v>
      </c>
      <c r="F2953" s="3">
        <v>5</v>
      </c>
      <c r="G2953" s="1" t="s">
        <v>6053</v>
      </c>
      <c r="H2953" s="1" t="s">
        <v>6163</v>
      </c>
    </row>
    <row r="2954" spans="1:8" ht="15.75" customHeight="1" thickBot="1" x14ac:dyDescent="0.3">
      <c r="A2954" s="1" t="s">
        <v>2953</v>
      </c>
      <c r="B2954" s="1" t="s">
        <v>7127</v>
      </c>
      <c r="C2954" s="3">
        <v>0</v>
      </c>
      <c r="D2954" s="3" t="s">
        <v>6619</v>
      </c>
      <c r="E2954" s="3" t="s">
        <v>6317</v>
      </c>
      <c r="F2954" s="3">
        <v>3</v>
      </c>
      <c r="G2954" s="1" t="s">
        <v>6130</v>
      </c>
      <c r="H2954" s="1" t="s">
        <v>6188</v>
      </c>
    </row>
    <row r="2955" spans="1:8" ht="15.75" customHeight="1" thickBot="1" x14ac:dyDescent="0.3">
      <c r="A2955" s="1" t="s">
        <v>2957</v>
      </c>
      <c r="B2955" s="1" t="s">
        <v>7765</v>
      </c>
      <c r="C2955" s="3">
        <v>0</v>
      </c>
      <c r="D2955" s="3" t="s">
        <v>6388</v>
      </c>
      <c r="E2955" s="3" t="s">
        <v>6461</v>
      </c>
      <c r="F2955" s="3">
        <v>3</v>
      </c>
      <c r="G2955" s="1" t="s">
        <v>6053</v>
      </c>
      <c r="H2955" s="1" t="s">
        <v>6063</v>
      </c>
    </row>
    <row r="2956" spans="1:8" ht="15.75" customHeight="1" thickBot="1" x14ac:dyDescent="0.3">
      <c r="A2956" s="1" t="s">
        <v>2957</v>
      </c>
      <c r="B2956" s="1" t="s">
        <v>7508</v>
      </c>
      <c r="C2956" s="3">
        <v>0</v>
      </c>
      <c r="D2956" s="3" t="s">
        <v>6363</v>
      </c>
      <c r="E2956" s="3" t="s">
        <v>6223</v>
      </c>
      <c r="F2956" s="3">
        <v>1</v>
      </c>
      <c r="G2956" s="1" t="s">
        <v>6053</v>
      </c>
      <c r="H2956" s="1" t="s">
        <v>6116</v>
      </c>
    </row>
    <row r="2957" spans="1:8" ht="15.75" customHeight="1" thickBot="1" x14ac:dyDescent="0.3">
      <c r="A2957" s="1" t="s">
        <v>2957</v>
      </c>
      <c r="B2957" s="1" t="s">
        <v>6675</v>
      </c>
      <c r="C2957" s="3">
        <v>0</v>
      </c>
      <c r="D2957" s="3" t="s">
        <v>6121</v>
      </c>
      <c r="E2957" s="3" t="s">
        <v>6214</v>
      </c>
      <c r="F2957" s="3">
        <v>3</v>
      </c>
      <c r="G2957" s="1" t="s">
        <v>6053</v>
      </c>
      <c r="H2957" s="1" t="s">
        <v>6182</v>
      </c>
    </row>
    <row r="2958" spans="1:8" ht="15.75" customHeight="1" thickBot="1" x14ac:dyDescent="0.3">
      <c r="A2958" s="1" t="s">
        <v>2957</v>
      </c>
      <c r="B2958" s="1" t="s">
        <v>6704</v>
      </c>
      <c r="C2958" s="3">
        <v>0.1</v>
      </c>
      <c r="D2958" s="3" t="s">
        <v>6336</v>
      </c>
      <c r="E2958" s="3" t="s">
        <v>6583</v>
      </c>
      <c r="F2958" s="3">
        <v>7</v>
      </c>
      <c r="G2958" s="1" t="s">
        <v>6053</v>
      </c>
      <c r="H2958" s="1" t="s">
        <v>6070</v>
      </c>
    </row>
    <row r="2959" spans="1:8" ht="15.75" customHeight="1" thickBot="1" x14ac:dyDescent="0.3">
      <c r="A2959" s="1" t="s">
        <v>2959</v>
      </c>
      <c r="B2959" s="1" t="s">
        <v>7404</v>
      </c>
      <c r="C2959" s="3">
        <v>0</v>
      </c>
      <c r="D2959" s="3" t="s">
        <v>6253</v>
      </c>
      <c r="E2959" s="3" t="s">
        <v>6222</v>
      </c>
      <c r="F2959" s="3">
        <v>3</v>
      </c>
      <c r="G2959" s="1" t="s">
        <v>6053</v>
      </c>
      <c r="H2959" s="1" t="s">
        <v>6116</v>
      </c>
    </row>
    <row r="2960" spans="1:8" ht="15.75" customHeight="1" thickBot="1" x14ac:dyDescent="0.3">
      <c r="A2960" s="1" t="s">
        <v>2959</v>
      </c>
      <c r="B2960" s="1" t="s">
        <v>7380</v>
      </c>
      <c r="C2960" s="3">
        <v>0</v>
      </c>
      <c r="D2960" s="3" t="s">
        <v>7279</v>
      </c>
      <c r="E2960" s="3" t="s">
        <v>6502</v>
      </c>
      <c r="F2960" s="3">
        <v>5</v>
      </c>
      <c r="G2960" s="1" t="s">
        <v>6053</v>
      </c>
      <c r="H2960" s="1" t="s">
        <v>6163</v>
      </c>
    </row>
    <row r="2961" spans="1:8" ht="15.75" customHeight="1" thickBot="1" x14ac:dyDescent="0.3">
      <c r="A2961" s="1" t="s">
        <v>2951</v>
      </c>
      <c r="B2961" s="1" t="s">
        <v>6686</v>
      </c>
      <c r="C2961" s="3">
        <v>0</v>
      </c>
      <c r="D2961" s="3" t="s">
        <v>6225</v>
      </c>
      <c r="E2961" s="3" t="s">
        <v>6230</v>
      </c>
      <c r="F2961" s="3">
        <v>2</v>
      </c>
      <c r="G2961" s="1" t="s">
        <v>6053</v>
      </c>
      <c r="H2961" s="1" t="s">
        <v>6063</v>
      </c>
    </row>
    <row r="2962" spans="1:8" ht="15.75" customHeight="1" thickBot="1" x14ac:dyDescent="0.3">
      <c r="A2962" s="1" t="s">
        <v>2962</v>
      </c>
      <c r="B2962" s="1" t="s">
        <v>6837</v>
      </c>
      <c r="C2962" s="3">
        <v>0</v>
      </c>
      <c r="D2962" s="3" t="s">
        <v>6388</v>
      </c>
      <c r="E2962" s="3" t="s">
        <v>6427</v>
      </c>
      <c r="F2962" s="3">
        <v>5</v>
      </c>
      <c r="G2962" s="1" t="s">
        <v>6053</v>
      </c>
      <c r="H2962" s="1" t="s">
        <v>6182</v>
      </c>
    </row>
    <row r="2963" spans="1:8" ht="15.75" customHeight="1" thickBot="1" x14ac:dyDescent="0.3">
      <c r="A2963" s="1" t="s">
        <v>2960</v>
      </c>
      <c r="B2963" s="1" t="s">
        <v>8125</v>
      </c>
      <c r="C2963" s="3">
        <v>0.1</v>
      </c>
      <c r="D2963" s="3" t="s">
        <v>6717</v>
      </c>
      <c r="E2963" s="3" t="s">
        <v>6302</v>
      </c>
      <c r="F2963" s="3">
        <v>3</v>
      </c>
      <c r="G2963" s="1" t="s">
        <v>6058</v>
      </c>
      <c r="H2963" s="1" t="s">
        <v>6095</v>
      </c>
    </row>
    <row r="2964" spans="1:8" ht="15.75" customHeight="1" thickBot="1" x14ac:dyDescent="0.3">
      <c r="A2964" s="1" t="s">
        <v>2960</v>
      </c>
      <c r="B2964" s="1" t="s">
        <v>6215</v>
      </c>
      <c r="C2964" s="3">
        <v>0</v>
      </c>
      <c r="D2964" s="3" t="s">
        <v>6216</v>
      </c>
      <c r="E2964" s="3" t="s">
        <v>6201</v>
      </c>
      <c r="F2964" s="3">
        <v>7</v>
      </c>
      <c r="G2964" s="1" t="s">
        <v>6053</v>
      </c>
      <c r="H2964" s="1" t="s">
        <v>6063</v>
      </c>
    </row>
    <row r="2965" spans="1:8" ht="15.75" customHeight="1" thickBot="1" x14ac:dyDescent="0.3">
      <c r="A2965" s="1" t="s">
        <v>2961</v>
      </c>
      <c r="B2965" s="1" t="s">
        <v>7309</v>
      </c>
      <c r="C2965" s="3">
        <v>0</v>
      </c>
      <c r="D2965" s="3" t="s">
        <v>6673</v>
      </c>
      <c r="E2965" s="3" t="s">
        <v>6360</v>
      </c>
      <c r="F2965" s="3">
        <v>6</v>
      </c>
      <c r="G2965" s="1" t="s">
        <v>6053</v>
      </c>
      <c r="H2965" s="1" t="s">
        <v>6063</v>
      </c>
    </row>
    <row r="2966" spans="1:8" ht="15.75" customHeight="1" thickBot="1" x14ac:dyDescent="0.3">
      <c r="A2966" s="1" t="s">
        <v>2961</v>
      </c>
      <c r="B2966" s="1" t="s">
        <v>6237</v>
      </c>
      <c r="C2966" s="3">
        <v>0</v>
      </c>
      <c r="D2966" s="3" t="s">
        <v>6193</v>
      </c>
      <c r="E2966" s="3" t="s">
        <v>6214</v>
      </c>
      <c r="F2966" s="3">
        <v>2</v>
      </c>
      <c r="G2966" s="1" t="s">
        <v>6053</v>
      </c>
      <c r="H2966" s="1" t="s">
        <v>6116</v>
      </c>
    </row>
    <row r="2967" spans="1:8" ht="15.75" customHeight="1" thickBot="1" x14ac:dyDescent="0.3">
      <c r="A2967" s="1" t="s">
        <v>2961</v>
      </c>
      <c r="B2967" s="1" t="s">
        <v>6896</v>
      </c>
      <c r="C2967" s="3">
        <v>0</v>
      </c>
      <c r="D2967" s="3" t="s">
        <v>6302</v>
      </c>
      <c r="E2967" s="3" t="s">
        <v>6223</v>
      </c>
      <c r="F2967" s="3">
        <v>2</v>
      </c>
      <c r="G2967" s="1" t="s">
        <v>6053</v>
      </c>
      <c r="H2967" s="1" t="s">
        <v>6082</v>
      </c>
    </row>
    <row r="2968" spans="1:8" ht="15.75" customHeight="1" thickBot="1" x14ac:dyDescent="0.3">
      <c r="A2968" s="1" t="s">
        <v>2960</v>
      </c>
      <c r="B2968" s="1" t="s">
        <v>8454</v>
      </c>
      <c r="C2968" s="3">
        <v>0</v>
      </c>
      <c r="D2968" s="3" t="s">
        <v>6085</v>
      </c>
      <c r="E2968" s="3" t="s">
        <v>6111</v>
      </c>
      <c r="F2968" s="3">
        <v>2</v>
      </c>
      <c r="G2968" s="1" t="s">
        <v>6130</v>
      </c>
      <c r="H2968" s="1" t="s">
        <v>6188</v>
      </c>
    </row>
    <row r="2969" spans="1:8" ht="15.75" customHeight="1" thickBot="1" x14ac:dyDescent="0.3">
      <c r="A2969" s="1" t="s">
        <v>2960</v>
      </c>
      <c r="B2969" s="1" t="s">
        <v>8455</v>
      </c>
      <c r="C2969" s="3">
        <v>0</v>
      </c>
      <c r="D2969" s="3" t="s">
        <v>8456</v>
      </c>
      <c r="E2969" s="3" t="s">
        <v>6595</v>
      </c>
      <c r="F2969" s="3">
        <v>9</v>
      </c>
      <c r="G2969" s="1" t="s">
        <v>6130</v>
      </c>
      <c r="H2969" s="1" t="s">
        <v>6167</v>
      </c>
    </row>
    <row r="2970" spans="1:8" ht="15.75" customHeight="1" thickBot="1" x14ac:dyDescent="0.3">
      <c r="A2970" s="1" t="s">
        <v>2965</v>
      </c>
      <c r="B2970" s="1" t="s">
        <v>6446</v>
      </c>
      <c r="C2970" s="3">
        <v>0</v>
      </c>
      <c r="D2970" s="3" t="s">
        <v>6949</v>
      </c>
      <c r="E2970" s="3" t="s">
        <v>6214</v>
      </c>
      <c r="F2970" s="3">
        <v>6</v>
      </c>
      <c r="G2970" s="1" t="s">
        <v>6053</v>
      </c>
      <c r="H2970" s="1" t="s">
        <v>6063</v>
      </c>
    </row>
    <row r="2971" spans="1:8" ht="15.75" customHeight="1" thickBot="1" x14ac:dyDescent="0.3">
      <c r="A2971" s="1" t="s">
        <v>2972</v>
      </c>
      <c r="B2971" s="1" t="s">
        <v>6835</v>
      </c>
      <c r="C2971" s="3">
        <v>0</v>
      </c>
      <c r="D2971" s="3" t="s">
        <v>6097</v>
      </c>
      <c r="E2971" s="3" t="s">
        <v>6193</v>
      </c>
      <c r="F2971" s="3">
        <v>2</v>
      </c>
      <c r="G2971" s="1" t="s">
        <v>6058</v>
      </c>
      <c r="H2971" s="1" t="s">
        <v>6218</v>
      </c>
    </row>
    <row r="2972" spans="1:8" ht="15.75" customHeight="1" thickBot="1" x14ac:dyDescent="0.3">
      <c r="A2972" s="1" t="s">
        <v>2972</v>
      </c>
      <c r="B2972" s="1" t="s">
        <v>8423</v>
      </c>
      <c r="C2972" s="3">
        <v>0.35</v>
      </c>
      <c r="D2972" s="3" t="s">
        <v>8457</v>
      </c>
      <c r="E2972" s="3" t="s">
        <v>8458</v>
      </c>
      <c r="F2972" s="3">
        <v>6</v>
      </c>
      <c r="G2972" s="1" t="s">
        <v>6058</v>
      </c>
      <c r="H2972" s="1" t="s">
        <v>6102</v>
      </c>
    </row>
    <row r="2973" spans="1:8" ht="15.75" customHeight="1" thickBot="1" x14ac:dyDescent="0.3">
      <c r="A2973" s="1" t="s">
        <v>2972</v>
      </c>
      <c r="B2973" s="1" t="s">
        <v>8459</v>
      </c>
      <c r="C2973" s="3">
        <v>0.15</v>
      </c>
      <c r="D2973" s="3" t="s">
        <v>8460</v>
      </c>
      <c r="E2973" s="3" t="s">
        <v>6317</v>
      </c>
      <c r="F2973" s="3">
        <v>3</v>
      </c>
      <c r="G2973" s="1" t="s">
        <v>6130</v>
      </c>
      <c r="H2973" s="1" t="s">
        <v>6167</v>
      </c>
    </row>
    <row r="2974" spans="1:8" ht="15.75" customHeight="1" thickBot="1" x14ac:dyDescent="0.3">
      <c r="A2974" s="1" t="s">
        <v>2970</v>
      </c>
      <c r="B2974" s="1" t="s">
        <v>7835</v>
      </c>
      <c r="C2974" s="3">
        <v>0</v>
      </c>
      <c r="D2974" s="3" t="s">
        <v>6203</v>
      </c>
      <c r="E2974" s="3" t="s">
        <v>6156</v>
      </c>
      <c r="F2974" s="3">
        <v>5</v>
      </c>
      <c r="G2974" s="1" t="s">
        <v>6053</v>
      </c>
      <c r="H2974" s="1" t="s">
        <v>6116</v>
      </c>
    </row>
    <row r="2975" spans="1:8" ht="15.75" customHeight="1" thickBot="1" x14ac:dyDescent="0.3">
      <c r="A2975" s="1" t="s">
        <v>2970</v>
      </c>
      <c r="B2975" s="1" t="s">
        <v>6676</v>
      </c>
      <c r="C2975" s="3">
        <v>0</v>
      </c>
      <c r="D2975" s="3" t="s">
        <v>6603</v>
      </c>
      <c r="E2975" s="3" t="s">
        <v>6249</v>
      </c>
      <c r="F2975" s="3">
        <v>7</v>
      </c>
      <c r="G2975" s="1" t="s">
        <v>6053</v>
      </c>
      <c r="H2975" s="1" t="s">
        <v>6054</v>
      </c>
    </row>
    <row r="2976" spans="1:8" ht="15.75" customHeight="1" thickBot="1" x14ac:dyDescent="0.3">
      <c r="A2976" s="1" t="s">
        <v>2968</v>
      </c>
      <c r="B2976" s="1" t="s">
        <v>6889</v>
      </c>
      <c r="C2976" s="3">
        <v>0</v>
      </c>
      <c r="D2976" s="3" t="s">
        <v>6151</v>
      </c>
      <c r="E2976" s="3" t="s">
        <v>7034</v>
      </c>
      <c r="F2976" s="3">
        <v>3</v>
      </c>
      <c r="G2976" s="1" t="s">
        <v>6058</v>
      </c>
      <c r="H2976" s="1" t="s">
        <v>6059</v>
      </c>
    </row>
    <row r="2977" spans="1:8" ht="15.75" customHeight="1" thickBot="1" x14ac:dyDescent="0.3">
      <c r="A2977" s="1" t="s">
        <v>2967</v>
      </c>
      <c r="B2977" s="1" t="s">
        <v>7593</v>
      </c>
      <c r="C2977" s="3">
        <v>0</v>
      </c>
      <c r="D2977" s="3" t="s">
        <v>6108</v>
      </c>
      <c r="E2977" s="3" t="s">
        <v>6223</v>
      </c>
      <c r="F2977" s="3">
        <v>2</v>
      </c>
      <c r="G2977" s="1" t="s">
        <v>6053</v>
      </c>
      <c r="H2977" s="1" t="s">
        <v>6063</v>
      </c>
    </row>
    <row r="2978" spans="1:8" ht="15.75" customHeight="1" thickBot="1" x14ac:dyDescent="0.3">
      <c r="A2978" s="1" t="s">
        <v>2967</v>
      </c>
      <c r="B2978" s="1" t="s">
        <v>6679</v>
      </c>
      <c r="C2978" s="3">
        <v>0</v>
      </c>
      <c r="D2978" s="3" t="s">
        <v>6292</v>
      </c>
      <c r="E2978" s="3" t="s">
        <v>6275</v>
      </c>
      <c r="F2978" s="3">
        <v>7</v>
      </c>
      <c r="G2978" s="1" t="s">
        <v>6053</v>
      </c>
      <c r="H2978" s="1" t="s">
        <v>6082</v>
      </c>
    </row>
    <row r="2979" spans="1:8" ht="15.75" customHeight="1" thickBot="1" x14ac:dyDescent="0.3">
      <c r="A2979" s="1" t="s">
        <v>2967</v>
      </c>
      <c r="B2979" s="1" t="s">
        <v>7631</v>
      </c>
      <c r="C2979" s="3">
        <v>0</v>
      </c>
      <c r="D2979" s="3" t="s">
        <v>7305</v>
      </c>
      <c r="E2979" s="3" t="s">
        <v>6193</v>
      </c>
      <c r="F2979" s="3">
        <v>3</v>
      </c>
      <c r="G2979" s="1" t="s">
        <v>6053</v>
      </c>
      <c r="H2979" s="1" t="s">
        <v>6070</v>
      </c>
    </row>
    <row r="2980" spans="1:8" ht="15.75" customHeight="1" thickBot="1" x14ac:dyDescent="0.3">
      <c r="A2980" s="1" t="s">
        <v>2963</v>
      </c>
      <c r="B2980" s="1" t="s">
        <v>7153</v>
      </c>
      <c r="C2980" s="3">
        <v>0</v>
      </c>
      <c r="D2980" s="3" t="s">
        <v>6149</v>
      </c>
      <c r="E2980" s="3" t="s">
        <v>6065</v>
      </c>
      <c r="F2980" s="3">
        <v>3</v>
      </c>
      <c r="G2980" s="1" t="s">
        <v>6053</v>
      </c>
      <c r="H2980" s="1" t="s">
        <v>6063</v>
      </c>
    </row>
    <row r="2981" spans="1:8" ht="15.75" customHeight="1" thickBot="1" x14ac:dyDescent="0.3">
      <c r="A2981" s="1" t="s">
        <v>2966</v>
      </c>
      <c r="B2981" s="1" t="s">
        <v>7340</v>
      </c>
      <c r="C2981" s="3">
        <v>0</v>
      </c>
      <c r="D2981" s="3" t="s">
        <v>6078</v>
      </c>
      <c r="E2981" s="3" t="s">
        <v>6133</v>
      </c>
      <c r="F2981" s="3">
        <v>3</v>
      </c>
      <c r="G2981" s="1" t="s">
        <v>6053</v>
      </c>
      <c r="H2981" s="1" t="s">
        <v>6182</v>
      </c>
    </row>
    <row r="2982" spans="1:8" ht="15.75" customHeight="1" thickBot="1" x14ac:dyDescent="0.3">
      <c r="A2982" s="1" t="s">
        <v>2971</v>
      </c>
      <c r="B2982" s="1" t="s">
        <v>6919</v>
      </c>
      <c r="C2982" s="3">
        <v>0.1</v>
      </c>
      <c r="D2982" s="3" t="s">
        <v>8461</v>
      </c>
      <c r="E2982" s="3" t="s">
        <v>6161</v>
      </c>
      <c r="F2982" s="3">
        <v>8</v>
      </c>
      <c r="G2982" s="1" t="s">
        <v>6130</v>
      </c>
      <c r="H2982" s="1" t="s">
        <v>6131</v>
      </c>
    </row>
    <row r="2983" spans="1:8" ht="15.75" customHeight="1" thickBot="1" x14ac:dyDescent="0.3">
      <c r="A2983" s="1" t="s">
        <v>2980</v>
      </c>
      <c r="B2983" s="1" t="s">
        <v>8462</v>
      </c>
      <c r="C2983" s="3">
        <v>0.6</v>
      </c>
      <c r="D2983" s="3" t="s">
        <v>8463</v>
      </c>
      <c r="E2983" s="3" t="s">
        <v>8464</v>
      </c>
      <c r="F2983" s="3">
        <v>7</v>
      </c>
      <c r="G2983" s="1" t="s">
        <v>6058</v>
      </c>
      <c r="H2983" s="1" t="s">
        <v>6059</v>
      </c>
    </row>
    <row r="2984" spans="1:8" ht="15.75" customHeight="1" thickBot="1" x14ac:dyDescent="0.3">
      <c r="A2984" s="1" t="s">
        <v>2974</v>
      </c>
      <c r="B2984" s="1" t="s">
        <v>7150</v>
      </c>
      <c r="C2984" s="3">
        <v>0</v>
      </c>
      <c r="D2984" s="3" t="s">
        <v>8465</v>
      </c>
      <c r="E2984" s="3" t="s">
        <v>6648</v>
      </c>
      <c r="F2984" s="3">
        <v>5</v>
      </c>
      <c r="G2984" s="1" t="s">
        <v>6058</v>
      </c>
      <c r="H2984" s="1" t="s">
        <v>6059</v>
      </c>
    </row>
    <row r="2985" spans="1:8" ht="15.75" customHeight="1" thickBot="1" x14ac:dyDescent="0.3">
      <c r="A2985" s="1" t="s">
        <v>2977</v>
      </c>
      <c r="B2985" s="1" t="s">
        <v>8343</v>
      </c>
      <c r="C2985" s="3">
        <v>0.6</v>
      </c>
      <c r="D2985" s="3" t="s">
        <v>6673</v>
      </c>
      <c r="E2985" s="3" t="s">
        <v>8033</v>
      </c>
      <c r="F2985" s="3">
        <v>5</v>
      </c>
      <c r="G2985" s="1" t="s">
        <v>6058</v>
      </c>
      <c r="H2985" s="1" t="s">
        <v>6095</v>
      </c>
    </row>
    <row r="2986" spans="1:8" ht="15.75" customHeight="1" thickBot="1" x14ac:dyDescent="0.3">
      <c r="A2986" s="1" t="s">
        <v>2980</v>
      </c>
      <c r="B2986" s="1" t="s">
        <v>6367</v>
      </c>
      <c r="C2986" s="3">
        <v>0.5</v>
      </c>
      <c r="D2986" s="3" t="s">
        <v>6118</v>
      </c>
      <c r="E2986" s="3" t="s">
        <v>6144</v>
      </c>
      <c r="F2986" s="3">
        <v>5</v>
      </c>
      <c r="G2986" s="1" t="s">
        <v>6053</v>
      </c>
      <c r="H2986" s="1" t="s">
        <v>6116</v>
      </c>
    </row>
    <row r="2987" spans="1:8" ht="15.75" customHeight="1" thickBot="1" x14ac:dyDescent="0.3">
      <c r="A2987" s="1" t="s">
        <v>2980</v>
      </c>
      <c r="B2987" s="1" t="s">
        <v>7350</v>
      </c>
      <c r="C2987" s="3">
        <v>0.5</v>
      </c>
      <c r="D2987" s="3" t="s">
        <v>6115</v>
      </c>
      <c r="E2987" s="3" t="s">
        <v>6489</v>
      </c>
      <c r="F2987" s="3">
        <v>1</v>
      </c>
      <c r="G2987" s="1" t="s">
        <v>6053</v>
      </c>
      <c r="H2987" s="1" t="s">
        <v>6082</v>
      </c>
    </row>
    <row r="2988" spans="1:8" ht="15.75" customHeight="1" thickBot="1" x14ac:dyDescent="0.3">
      <c r="A2988" s="1" t="s">
        <v>2980</v>
      </c>
      <c r="B2988" s="1" t="s">
        <v>7161</v>
      </c>
      <c r="C2988" s="3">
        <v>0.6</v>
      </c>
      <c r="D2988" s="3" t="s">
        <v>6180</v>
      </c>
      <c r="E2988" s="3" t="s">
        <v>6487</v>
      </c>
      <c r="F2988" s="3">
        <v>2</v>
      </c>
      <c r="G2988" s="1" t="s">
        <v>6053</v>
      </c>
      <c r="H2988" s="1" t="s">
        <v>6070</v>
      </c>
    </row>
    <row r="2989" spans="1:8" ht="15.75" customHeight="1" thickBot="1" x14ac:dyDescent="0.3">
      <c r="A2989" s="1" t="s">
        <v>2974</v>
      </c>
      <c r="B2989" s="1" t="s">
        <v>6847</v>
      </c>
      <c r="C2989" s="3">
        <v>0</v>
      </c>
      <c r="D2989" s="3" t="s">
        <v>6229</v>
      </c>
      <c r="E2989" s="3" t="s">
        <v>6214</v>
      </c>
      <c r="F2989" s="3">
        <v>3</v>
      </c>
      <c r="G2989" s="1" t="s">
        <v>6053</v>
      </c>
      <c r="H2989" s="1" t="s">
        <v>6063</v>
      </c>
    </row>
    <row r="2990" spans="1:8" ht="15.75" customHeight="1" thickBot="1" x14ac:dyDescent="0.3">
      <c r="A2990" s="1" t="s">
        <v>2974</v>
      </c>
      <c r="B2990" s="1" t="s">
        <v>8002</v>
      </c>
      <c r="C2990" s="3">
        <v>0</v>
      </c>
      <c r="D2990" s="3" t="s">
        <v>6098</v>
      </c>
      <c r="E2990" s="3" t="s">
        <v>6180</v>
      </c>
      <c r="F2990" s="3">
        <v>2</v>
      </c>
      <c r="G2990" s="1" t="s">
        <v>6053</v>
      </c>
      <c r="H2990" s="1" t="s">
        <v>6182</v>
      </c>
    </row>
    <row r="2991" spans="1:8" ht="15.75" customHeight="1" thickBot="1" x14ac:dyDescent="0.3">
      <c r="A2991" s="1" t="s">
        <v>2974</v>
      </c>
      <c r="B2991" s="1" t="s">
        <v>8369</v>
      </c>
      <c r="C2991" s="3">
        <v>0</v>
      </c>
      <c r="D2991" s="3" t="s">
        <v>6363</v>
      </c>
      <c r="E2991" s="3" t="s">
        <v>6193</v>
      </c>
      <c r="F2991" s="3">
        <v>2</v>
      </c>
      <c r="G2991" s="1" t="s">
        <v>6053</v>
      </c>
      <c r="H2991" s="1" t="s">
        <v>6082</v>
      </c>
    </row>
    <row r="2992" spans="1:8" ht="15.75" customHeight="1" thickBot="1" x14ac:dyDescent="0.3">
      <c r="A2992" s="1" t="s">
        <v>2977</v>
      </c>
      <c r="B2992" s="1" t="s">
        <v>6282</v>
      </c>
      <c r="C2992" s="3">
        <v>0</v>
      </c>
      <c r="D2992" s="3" t="s">
        <v>6533</v>
      </c>
      <c r="E2992" s="3" t="s">
        <v>6166</v>
      </c>
      <c r="F2992" s="3">
        <v>7</v>
      </c>
      <c r="G2992" s="1" t="s">
        <v>6053</v>
      </c>
      <c r="H2992" s="1" t="s">
        <v>6063</v>
      </c>
    </row>
    <row r="2993" spans="1:8" ht="15.75" customHeight="1" thickBot="1" x14ac:dyDescent="0.3">
      <c r="A2993" s="1" t="s">
        <v>2977</v>
      </c>
      <c r="B2993" s="1" t="s">
        <v>7849</v>
      </c>
      <c r="C2993" s="3">
        <v>0</v>
      </c>
      <c r="D2993" s="3" t="s">
        <v>6363</v>
      </c>
      <c r="E2993" s="3" t="s">
        <v>6094</v>
      </c>
      <c r="F2993" s="3">
        <v>1</v>
      </c>
      <c r="G2993" s="1" t="s">
        <v>6053</v>
      </c>
      <c r="H2993" s="1" t="s">
        <v>6116</v>
      </c>
    </row>
    <row r="2994" spans="1:8" ht="15.75" customHeight="1" thickBot="1" x14ac:dyDescent="0.3">
      <c r="A2994" s="1" t="s">
        <v>2980</v>
      </c>
      <c r="B2994" s="1" t="s">
        <v>8466</v>
      </c>
      <c r="C2994" s="3">
        <v>0.65</v>
      </c>
      <c r="D2994" s="3" t="s">
        <v>6492</v>
      </c>
      <c r="E2994" s="3" t="s">
        <v>7047</v>
      </c>
      <c r="F2994" s="3">
        <v>2</v>
      </c>
      <c r="G2994" s="1" t="s">
        <v>6130</v>
      </c>
      <c r="H2994" s="1" t="s">
        <v>6131</v>
      </c>
    </row>
    <row r="2995" spans="1:8" ht="15.75" customHeight="1" thickBot="1" x14ac:dyDescent="0.3">
      <c r="A2995" s="1" t="s">
        <v>2974</v>
      </c>
      <c r="B2995" s="1" t="s">
        <v>8467</v>
      </c>
      <c r="C2995" s="3">
        <v>0.1</v>
      </c>
      <c r="D2995" s="3" t="s">
        <v>8468</v>
      </c>
      <c r="E2995" s="3" t="s">
        <v>7029</v>
      </c>
      <c r="F2995" s="3">
        <v>7</v>
      </c>
      <c r="G2995" s="1" t="s">
        <v>6130</v>
      </c>
      <c r="H2995" s="1" t="s">
        <v>6131</v>
      </c>
    </row>
    <row r="2996" spans="1:8" ht="15.75" customHeight="1" thickBot="1" x14ac:dyDescent="0.3">
      <c r="A2996" s="1" t="s">
        <v>2978</v>
      </c>
      <c r="B2996" s="1" t="s">
        <v>7593</v>
      </c>
      <c r="C2996" s="3">
        <v>0</v>
      </c>
      <c r="D2996" s="3" t="s">
        <v>6075</v>
      </c>
      <c r="E2996" s="3" t="s">
        <v>6222</v>
      </c>
      <c r="F2996" s="3">
        <v>5</v>
      </c>
      <c r="G2996" s="1" t="s">
        <v>6053</v>
      </c>
      <c r="H2996" s="1" t="s">
        <v>6063</v>
      </c>
    </row>
    <row r="2997" spans="1:8" ht="15.75" customHeight="1" thickBot="1" x14ac:dyDescent="0.3">
      <c r="A2997" s="1" t="s">
        <v>2978</v>
      </c>
      <c r="B2997" s="1" t="s">
        <v>7606</v>
      </c>
      <c r="C2997" s="3">
        <v>0</v>
      </c>
      <c r="D2997" s="3" t="s">
        <v>6110</v>
      </c>
      <c r="E2997" s="3" t="s">
        <v>6249</v>
      </c>
      <c r="F2997" s="3">
        <v>3</v>
      </c>
      <c r="G2997" s="1" t="s">
        <v>6053</v>
      </c>
      <c r="H2997" s="1" t="s">
        <v>6112</v>
      </c>
    </row>
    <row r="2998" spans="1:8" ht="15.75" customHeight="1" thickBot="1" x14ac:dyDescent="0.3">
      <c r="A2998" s="1" t="s">
        <v>2975</v>
      </c>
      <c r="B2998" s="1" t="s">
        <v>6086</v>
      </c>
      <c r="C2998" s="3">
        <v>0</v>
      </c>
      <c r="D2998" s="3" t="s">
        <v>6321</v>
      </c>
      <c r="E2998" s="3" t="s">
        <v>6875</v>
      </c>
      <c r="F2998" s="3">
        <v>2</v>
      </c>
      <c r="G2998" s="1" t="s">
        <v>6058</v>
      </c>
      <c r="H2998" s="1" t="s">
        <v>6059</v>
      </c>
    </row>
    <row r="2999" spans="1:8" ht="15.75" customHeight="1" thickBot="1" x14ac:dyDescent="0.3">
      <c r="A2999" s="1" t="s">
        <v>2975</v>
      </c>
      <c r="B2999" s="1" t="s">
        <v>7097</v>
      </c>
      <c r="C2999" s="3">
        <v>0</v>
      </c>
      <c r="D2999" s="3" t="s">
        <v>6107</v>
      </c>
      <c r="E2999" s="3" t="s">
        <v>6461</v>
      </c>
      <c r="F2999" s="3">
        <v>2</v>
      </c>
      <c r="G2999" s="1" t="s">
        <v>6053</v>
      </c>
      <c r="H2999" s="1" t="s">
        <v>6063</v>
      </c>
    </row>
    <row r="3000" spans="1:8" ht="15.75" customHeight="1" thickBot="1" x14ac:dyDescent="0.3">
      <c r="A3000" s="1" t="s">
        <v>2982</v>
      </c>
      <c r="B3000" s="1" t="s">
        <v>7201</v>
      </c>
      <c r="C3000" s="3">
        <v>0</v>
      </c>
      <c r="D3000" s="3" t="s">
        <v>6105</v>
      </c>
      <c r="E3000" s="3" t="s">
        <v>6214</v>
      </c>
      <c r="F3000" s="3">
        <v>2</v>
      </c>
      <c r="G3000" s="1" t="s">
        <v>6053</v>
      </c>
      <c r="H3000" s="1" t="s">
        <v>6116</v>
      </c>
    </row>
    <row r="3001" spans="1:8" ht="15.75" customHeight="1" thickBot="1" x14ac:dyDescent="0.3">
      <c r="A3001" s="1" t="s">
        <v>2982</v>
      </c>
      <c r="B3001" s="1" t="s">
        <v>8469</v>
      </c>
      <c r="C3001" s="3">
        <v>0</v>
      </c>
      <c r="D3001" s="3" t="s">
        <v>6173</v>
      </c>
      <c r="E3001" s="3" t="s">
        <v>6275</v>
      </c>
      <c r="F3001" s="3">
        <v>2</v>
      </c>
      <c r="G3001" s="1" t="s">
        <v>6053</v>
      </c>
      <c r="H3001" s="1" t="s">
        <v>6082</v>
      </c>
    </row>
    <row r="3002" spans="1:8" ht="15.75" customHeight="1" thickBot="1" x14ac:dyDescent="0.3">
      <c r="A3002" s="1" t="s">
        <v>2981</v>
      </c>
      <c r="B3002" s="1" t="s">
        <v>7513</v>
      </c>
      <c r="C3002" s="3">
        <v>0</v>
      </c>
      <c r="D3002" s="3" t="s">
        <v>6161</v>
      </c>
      <c r="E3002" s="3" t="s">
        <v>6115</v>
      </c>
      <c r="F3002" s="3">
        <v>3</v>
      </c>
      <c r="G3002" s="1" t="s">
        <v>6053</v>
      </c>
      <c r="H3002" s="1" t="s">
        <v>6116</v>
      </c>
    </row>
    <row r="3003" spans="1:8" ht="15.75" customHeight="1" thickBot="1" x14ac:dyDescent="0.3">
      <c r="A3003" s="1" t="s">
        <v>2987</v>
      </c>
      <c r="B3003" s="1" t="s">
        <v>7052</v>
      </c>
      <c r="C3003" s="3">
        <v>0</v>
      </c>
      <c r="D3003" s="3" t="s">
        <v>7009</v>
      </c>
      <c r="E3003" s="3" t="s">
        <v>6450</v>
      </c>
      <c r="F3003" s="3">
        <v>3</v>
      </c>
      <c r="G3003" s="1" t="s">
        <v>6058</v>
      </c>
      <c r="H3003" s="1" t="s">
        <v>6095</v>
      </c>
    </row>
    <row r="3004" spans="1:8" ht="15.75" customHeight="1" thickBot="1" x14ac:dyDescent="0.3">
      <c r="A3004" s="1" t="s">
        <v>2988</v>
      </c>
      <c r="B3004" s="1" t="s">
        <v>7670</v>
      </c>
      <c r="C3004" s="3">
        <v>0.1</v>
      </c>
      <c r="D3004" s="3" t="s">
        <v>6245</v>
      </c>
      <c r="E3004" s="3" t="s">
        <v>6281</v>
      </c>
      <c r="F3004" s="3">
        <v>6</v>
      </c>
      <c r="G3004" s="1" t="s">
        <v>6053</v>
      </c>
      <c r="H3004" s="1" t="s">
        <v>6116</v>
      </c>
    </row>
    <row r="3005" spans="1:8" ht="15.75" customHeight="1" thickBot="1" x14ac:dyDescent="0.3">
      <c r="A3005" s="1" t="s">
        <v>2988</v>
      </c>
      <c r="B3005" s="1" t="s">
        <v>7226</v>
      </c>
      <c r="C3005" s="3">
        <v>0.2</v>
      </c>
      <c r="D3005" s="3" t="s">
        <v>6498</v>
      </c>
      <c r="E3005" s="3" t="s">
        <v>6487</v>
      </c>
      <c r="F3005" s="3">
        <v>5</v>
      </c>
      <c r="G3005" s="1" t="s">
        <v>6053</v>
      </c>
      <c r="H3005" s="1" t="s">
        <v>6070</v>
      </c>
    </row>
    <row r="3006" spans="1:8" ht="15.75" customHeight="1" thickBot="1" x14ac:dyDescent="0.3">
      <c r="A3006" s="1" t="s">
        <v>2988</v>
      </c>
      <c r="B3006" s="1" t="s">
        <v>6309</v>
      </c>
      <c r="C3006" s="3">
        <v>0.2</v>
      </c>
      <c r="D3006" s="3" t="s">
        <v>8225</v>
      </c>
      <c r="E3006" s="3" t="s">
        <v>6169</v>
      </c>
      <c r="F3006" s="3">
        <v>6</v>
      </c>
      <c r="G3006" s="1" t="s">
        <v>6053</v>
      </c>
      <c r="H3006" s="1" t="s">
        <v>6070</v>
      </c>
    </row>
    <row r="3007" spans="1:8" ht="15.75" customHeight="1" thickBot="1" x14ac:dyDescent="0.3">
      <c r="A3007" s="1" t="s">
        <v>2986</v>
      </c>
      <c r="B3007" s="1" t="s">
        <v>6154</v>
      </c>
      <c r="C3007" s="3">
        <v>0</v>
      </c>
      <c r="D3007" s="3" t="s">
        <v>8470</v>
      </c>
      <c r="E3007" s="3" t="s">
        <v>7709</v>
      </c>
      <c r="F3007" s="3">
        <v>9</v>
      </c>
      <c r="G3007" s="1" t="s">
        <v>6053</v>
      </c>
      <c r="H3007" s="1" t="s">
        <v>6157</v>
      </c>
    </row>
    <row r="3008" spans="1:8" ht="15.75" customHeight="1" thickBot="1" x14ac:dyDescent="0.3">
      <c r="A3008" s="1" t="s">
        <v>2985</v>
      </c>
      <c r="B3008" s="1" t="s">
        <v>8471</v>
      </c>
      <c r="C3008" s="3">
        <v>0.2</v>
      </c>
      <c r="D3008" s="3" t="s">
        <v>6213</v>
      </c>
      <c r="E3008" s="3" t="s">
        <v>6214</v>
      </c>
      <c r="F3008" s="3">
        <v>2</v>
      </c>
      <c r="G3008" s="1" t="s">
        <v>6053</v>
      </c>
      <c r="H3008" s="1" t="s">
        <v>6070</v>
      </c>
    </row>
    <row r="3009" spans="1:8" ht="15.75" customHeight="1" thickBot="1" x14ac:dyDescent="0.3">
      <c r="A3009" s="1" t="s">
        <v>2983</v>
      </c>
      <c r="B3009" s="1" t="s">
        <v>8472</v>
      </c>
      <c r="C3009" s="3">
        <v>0</v>
      </c>
      <c r="D3009" s="3" t="s">
        <v>6948</v>
      </c>
      <c r="E3009" s="3" t="s">
        <v>6960</v>
      </c>
      <c r="F3009" s="3">
        <v>7</v>
      </c>
      <c r="G3009" s="1" t="s">
        <v>6053</v>
      </c>
      <c r="H3009" s="1" t="s">
        <v>6157</v>
      </c>
    </row>
    <row r="3010" spans="1:8" ht="15.75" customHeight="1" thickBot="1" x14ac:dyDescent="0.3">
      <c r="A3010" s="1" t="s">
        <v>2989</v>
      </c>
      <c r="B3010" s="1" t="s">
        <v>6581</v>
      </c>
      <c r="C3010" s="3">
        <v>0</v>
      </c>
      <c r="D3010" s="3" t="s">
        <v>6198</v>
      </c>
      <c r="E3010" s="3" t="s">
        <v>6230</v>
      </c>
      <c r="F3010" s="3">
        <v>3</v>
      </c>
      <c r="G3010" s="1" t="s">
        <v>6053</v>
      </c>
      <c r="H3010" s="1" t="s">
        <v>6063</v>
      </c>
    </row>
    <row r="3011" spans="1:8" ht="15.75" customHeight="1" thickBot="1" x14ac:dyDescent="0.3">
      <c r="A3011" s="1" t="s">
        <v>2989</v>
      </c>
      <c r="B3011" s="1" t="s">
        <v>7110</v>
      </c>
      <c r="C3011" s="3">
        <v>0</v>
      </c>
      <c r="D3011" s="3" t="s">
        <v>7186</v>
      </c>
      <c r="E3011" s="3" t="s">
        <v>6376</v>
      </c>
      <c r="F3011" s="3">
        <v>5</v>
      </c>
      <c r="G3011" s="1" t="s">
        <v>6053</v>
      </c>
      <c r="H3011" s="1" t="s">
        <v>6116</v>
      </c>
    </row>
    <row r="3012" spans="1:8" ht="15.75" customHeight="1" thickBot="1" x14ac:dyDescent="0.3">
      <c r="A3012" s="1" t="s">
        <v>2990</v>
      </c>
      <c r="B3012" s="1" t="s">
        <v>6676</v>
      </c>
      <c r="C3012" s="3">
        <v>0</v>
      </c>
      <c r="D3012" s="3" t="s">
        <v>6886</v>
      </c>
      <c r="E3012" s="3" t="s">
        <v>6249</v>
      </c>
      <c r="F3012" s="3">
        <v>9</v>
      </c>
      <c r="G3012" s="1" t="s">
        <v>6053</v>
      </c>
      <c r="H3012" s="1" t="s">
        <v>6054</v>
      </c>
    </row>
    <row r="3013" spans="1:8" ht="15.75" customHeight="1" thickBot="1" x14ac:dyDescent="0.3">
      <c r="A3013" s="1" t="s">
        <v>2993</v>
      </c>
      <c r="B3013" s="1" t="s">
        <v>8022</v>
      </c>
      <c r="C3013" s="3">
        <v>0</v>
      </c>
      <c r="D3013" s="3" t="s">
        <v>6065</v>
      </c>
      <c r="E3013" s="3" t="s">
        <v>6111</v>
      </c>
      <c r="F3013" s="3">
        <v>2</v>
      </c>
      <c r="G3013" s="1" t="s">
        <v>6053</v>
      </c>
      <c r="H3013" s="1" t="s">
        <v>6082</v>
      </c>
    </row>
    <row r="3014" spans="1:8" ht="15.75" customHeight="1" thickBot="1" x14ac:dyDescent="0.3">
      <c r="A3014" s="1" t="s">
        <v>2994</v>
      </c>
      <c r="B3014" s="1" t="s">
        <v>7024</v>
      </c>
      <c r="C3014" s="3">
        <v>0.1</v>
      </c>
      <c r="D3014" s="3" t="s">
        <v>7616</v>
      </c>
      <c r="E3014" s="3" t="s">
        <v>6422</v>
      </c>
      <c r="F3014" s="3">
        <v>4</v>
      </c>
      <c r="G3014" s="1" t="s">
        <v>6058</v>
      </c>
      <c r="H3014" s="1" t="s">
        <v>6059</v>
      </c>
    </row>
    <row r="3015" spans="1:8" ht="15.75" customHeight="1" thickBot="1" x14ac:dyDescent="0.3">
      <c r="A3015" s="1" t="s">
        <v>2994</v>
      </c>
      <c r="B3015" s="1" t="s">
        <v>7115</v>
      </c>
      <c r="C3015" s="3">
        <v>0</v>
      </c>
      <c r="D3015" s="3" t="s">
        <v>6149</v>
      </c>
      <c r="E3015" s="3" t="s">
        <v>6173</v>
      </c>
      <c r="F3015" s="3">
        <v>5</v>
      </c>
      <c r="G3015" s="1" t="s">
        <v>6053</v>
      </c>
      <c r="H3015" s="1" t="s">
        <v>6063</v>
      </c>
    </row>
    <row r="3016" spans="1:8" ht="15.75" customHeight="1" thickBot="1" x14ac:dyDescent="0.3">
      <c r="A3016" s="1" t="s">
        <v>2994</v>
      </c>
      <c r="B3016" s="1" t="s">
        <v>7794</v>
      </c>
      <c r="C3016" s="3">
        <v>0</v>
      </c>
      <c r="D3016" s="3" t="s">
        <v>6479</v>
      </c>
      <c r="E3016" s="3" t="s">
        <v>6177</v>
      </c>
      <c r="F3016" s="3">
        <v>3</v>
      </c>
      <c r="G3016" s="1" t="s">
        <v>6053</v>
      </c>
      <c r="H3016" s="1" t="s">
        <v>6063</v>
      </c>
    </row>
    <row r="3017" spans="1:8" ht="15.75" customHeight="1" thickBot="1" x14ac:dyDescent="0.3">
      <c r="A3017" s="1" t="s">
        <v>2994</v>
      </c>
      <c r="B3017" s="1" t="s">
        <v>6751</v>
      </c>
      <c r="C3017" s="3">
        <v>0.15</v>
      </c>
      <c r="D3017" s="3" t="s">
        <v>8473</v>
      </c>
      <c r="E3017" s="3" t="s">
        <v>8474</v>
      </c>
      <c r="F3017" s="3">
        <v>5</v>
      </c>
      <c r="G3017" s="1" t="s">
        <v>6130</v>
      </c>
      <c r="H3017" s="1" t="s">
        <v>6153</v>
      </c>
    </row>
    <row r="3018" spans="1:8" ht="15.75" customHeight="1" thickBot="1" x14ac:dyDescent="0.3">
      <c r="A3018" s="1" t="s">
        <v>2992</v>
      </c>
      <c r="B3018" s="1" t="s">
        <v>6930</v>
      </c>
      <c r="C3018" s="3">
        <v>0</v>
      </c>
      <c r="D3018" s="3" t="s">
        <v>6114</v>
      </c>
      <c r="E3018" s="3" t="s">
        <v>6156</v>
      </c>
      <c r="F3018" s="3">
        <v>2</v>
      </c>
      <c r="G3018" s="1" t="s">
        <v>6053</v>
      </c>
      <c r="H3018" s="1" t="s">
        <v>6112</v>
      </c>
    </row>
    <row r="3019" spans="1:8" ht="15.75" customHeight="1" thickBot="1" x14ac:dyDescent="0.3">
      <c r="A3019" s="1" t="s">
        <v>3001</v>
      </c>
      <c r="B3019" s="1" t="s">
        <v>6876</v>
      </c>
      <c r="C3019" s="3">
        <v>0</v>
      </c>
      <c r="D3019" s="3" t="s">
        <v>8475</v>
      </c>
      <c r="E3019" s="3" t="s">
        <v>6571</v>
      </c>
      <c r="F3019" s="3">
        <v>5</v>
      </c>
      <c r="G3019" s="1" t="s">
        <v>6053</v>
      </c>
      <c r="H3019" s="1" t="s">
        <v>6157</v>
      </c>
    </row>
    <row r="3020" spans="1:8" ht="15.75" customHeight="1" thickBot="1" x14ac:dyDescent="0.3">
      <c r="A3020" s="1" t="s">
        <v>3001</v>
      </c>
      <c r="B3020" s="1" t="s">
        <v>8476</v>
      </c>
      <c r="C3020" s="3">
        <v>0</v>
      </c>
      <c r="D3020" s="3" t="s">
        <v>8152</v>
      </c>
      <c r="E3020" s="3" t="s">
        <v>7012</v>
      </c>
      <c r="F3020" s="3">
        <v>6</v>
      </c>
      <c r="G3020" s="1" t="s">
        <v>6130</v>
      </c>
      <c r="H3020" s="1" t="s">
        <v>6167</v>
      </c>
    </row>
    <row r="3021" spans="1:8" ht="15.75" customHeight="1" thickBot="1" x14ac:dyDescent="0.3">
      <c r="A3021" s="1" t="s">
        <v>2997</v>
      </c>
      <c r="B3021" s="1" t="s">
        <v>8477</v>
      </c>
      <c r="C3021" s="3">
        <v>0</v>
      </c>
      <c r="D3021" s="3" t="s">
        <v>6368</v>
      </c>
      <c r="E3021" s="3" t="s">
        <v>6161</v>
      </c>
      <c r="F3021" s="3">
        <v>4</v>
      </c>
      <c r="G3021" s="1" t="s">
        <v>6058</v>
      </c>
      <c r="H3021" s="1" t="s">
        <v>6218</v>
      </c>
    </row>
    <row r="3022" spans="1:8" ht="15.75" customHeight="1" thickBot="1" x14ac:dyDescent="0.3">
      <c r="A3022" s="1" t="s">
        <v>2996</v>
      </c>
      <c r="B3022" s="1" t="s">
        <v>6342</v>
      </c>
      <c r="C3022" s="3">
        <v>0</v>
      </c>
      <c r="D3022" s="3" t="s">
        <v>6281</v>
      </c>
      <c r="E3022" s="3" t="s">
        <v>6223</v>
      </c>
      <c r="F3022" s="3">
        <v>1</v>
      </c>
      <c r="G3022" s="1" t="s">
        <v>6053</v>
      </c>
      <c r="H3022" s="1" t="s">
        <v>6063</v>
      </c>
    </row>
    <row r="3023" spans="1:8" ht="15.75" customHeight="1" thickBot="1" x14ac:dyDescent="0.3">
      <c r="A3023" s="1" t="s">
        <v>2997</v>
      </c>
      <c r="B3023" s="1" t="s">
        <v>6485</v>
      </c>
      <c r="C3023" s="3">
        <v>0</v>
      </c>
      <c r="D3023" s="3" t="s">
        <v>6280</v>
      </c>
      <c r="E3023" s="3" t="s">
        <v>6078</v>
      </c>
      <c r="F3023" s="3">
        <v>3</v>
      </c>
      <c r="G3023" s="1" t="s">
        <v>6053</v>
      </c>
      <c r="H3023" s="1" t="s">
        <v>6063</v>
      </c>
    </row>
    <row r="3024" spans="1:8" ht="15.75" customHeight="1" thickBot="1" x14ac:dyDescent="0.3">
      <c r="A3024" s="1" t="s">
        <v>2998</v>
      </c>
      <c r="B3024" s="1" t="s">
        <v>7329</v>
      </c>
      <c r="C3024" s="3">
        <v>0</v>
      </c>
      <c r="D3024" s="3" t="s">
        <v>6173</v>
      </c>
      <c r="E3024" s="3" t="s">
        <v>6180</v>
      </c>
      <c r="F3024" s="3">
        <v>2</v>
      </c>
      <c r="G3024" s="1" t="s">
        <v>6053</v>
      </c>
      <c r="H3024" s="1" t="s">
        <v>6116</v>
      </c>
    </row>
    <row r="3025" spans="1:8" ht="15.75" customHeight="1" thickBot="1" x14ac:dyDescent="0.3">
      <c r="A3025" s="1" t="s">
        <v>2998</v>
      </c>
      <c r="B3025" s="1" t="s">
        <v>8478</v>
      </c>
      <c r="C3025" s="3">
        <v>0</v>
      </c>
      <c r="D3025" s="3" t="s">
        <v>6213</v>
      </c>
      <c r="E3025" s="3" t="s">
        <v>6249</v>
      </c>
      <c r="F3025" s="3">
        <v>3</v>
      </c>
      <c r="G3025" s="1" t="s">
        <v>6053</v>
      </c>
      <c r="H3025" s="1" t="s">
        <v>6112</v>
      </c>
    </row>
    <row r="3026" spans="1:8" ht="15.75" customHeight="1" thickBot="1" x14ac:dyDescent="0.3">
      <c r="A3026" s="1" t="s">
        <v>2998</v>
      </c>
      <c r="B3026" s="1" t="s">
        <v>6704</v>
      </c>
      <c r="C3026" s="3">
        <v>0</v>
      </c>
      <c r="D3026" s="3" t="s">
        <v>6307</v>
      </c>
      <c r="E3026" s="3" t="s">
        <v>6156</v>
      </c>
      <c r="F3026" s="3">
        <v>3</v>
      </c>
      <c r="G3026" s="1" t="s">
        <v>6053</v>
      </c>
      <c r="H3026" s="1" t="s">
        <v>6070</v>
      </c>
    </row>
    <row r="3027" spans="1:8" ht="15.75" customHeight="1" thickBot="1" x14ac:dyDescent="0.3">
      <c r="A3027" s="1" t="s">
        <v>3003</v>
      </c>
      <c r="B3027" s="1" t="s">
        <v>6518</v>
      </c>
      <c r="C3027" s="3">
        <v>0</v>
      </c>
      <c r="D3027" s="3" t="s">
        <v>6292</v>
      </c>
      <c r="E3027" s="3" t="s">
        <v>6230</v>
      </c>
      <c r="F3027" s="3">
        <v>7</v>
      </c>
      <c r="G3027" s="1" t="s">
        <v>6053</v>
      </c>
      <c r="H3027" s="1" t="s">
        <v>6063</v>
      </c>
    </row>
    <row r="3028" spans="1:8" ht="15.75" customHeight="1" thickBot="1" x14ac:dyDescent="0.3">
      <c r="A3028" s="1" t="s">
        <v>3003</v>
      </c>
      <c r="B3028" s="1" t="s">
        <v>8347</v>
      </c>
      <c r="C3028" s="3">
        <v>0</v>
      </c>
      <c r="D3028" s="3" t="s">
        <v>6051</v>
      </c>
      <c r="E3028" s="3" t="s">
        <v>6214</v>
      </c>
      <c r="F3028" s="3">
        <v>3</v>
      </c>
      <c r="G3028" s="1" t="s">
        <v>6053</v>
      </c>
      <c r="H3028" s="1" t="s">
        <v>6116</v>
      </c>
    </row>
    <row r="3029" spans="1:8" ht="15.75" customHeight="1" thickBot="1" x14ac:dyDescent="0.3">
      <c r="A3029" s="1" t="s">
        <v>3003</v>
      </c>
      <c r="B3029" s="1" t="s">
        <v>7989</v>
      </c>
      <c r="C3029" s="3">
        <v>0</v>
      </c>
      <c r="D3029" s="3" t="s">
        <v>7367</v>
      </c>
      <c r="E3029" s="3" t="s">
        <v>6062</v>
      </c>
      <c r="F3029" s="3">
        <v>8</v>
      </c>
      <c r="G3029" s="1" t="s">
        <v>6130</v>
      </c>
      <c r="H3029" s="1" t="s">
        <v>6188</v>
      </c>
    </row>
    <row r="3030" spans="1:8" ht="15.75" customHeight="1" thickBot="1" x14ac:dyDescent="0.3">
      <c r="A3030" s="1" t="s">
        <v>3005</v>
      </c>
      <c r="B3030" s="1" t="s">
        <v>6849</v>
      </c>
      <c r="C3030" s="3">
        <v>0.4</v>
      </c>
      <c r="D3030" s="3" t="s">
        <v>8479</v>
      </c>
      <c r="E3030" s="3" t="s">
        <v>8480</v>
      </c>
      <c r="F3030" s="3">
        <v>7</v>
      </c>
      <c r="G3030" s="1" t="s">
        <v>6053</v>
      </c>
      <c r="H3030" s="1" t="s">
        <v>6070</v>
      </c>
    </row>
    <row r="3031" spans="1:8" ht="15.75" customHeight="1" thickBot="1" x14ac:dyDescent="0.3">
      <c r="A3031" s="1" t="s">
        <v>3005</v>
      </c>
      <c r="B3031" s="1" t="s">
        <v>7824</v>
      </c>
      <c r="C3031" s="3">
        <v>0</v>
      </c>
      <c r="D3031" s="3" t="s">
        <v>7527</v>
      </c>
      <c r="E3031" s="3" t="s">
        <v>6484</v>
      </c>
      <c r="F3031" s="3">
        <v>4</v>
      </c>
      <c r="G3031" s="1" t="s">
        <v>6130</v>
      </c>
      <c r="H3031" s="1" t="s">
        <v>6188</v>
      </c>
    </row>
    <row r="3032" spans="1:8" ht="15.75" customHeight="1" thickBot="1" x14ac:dyDescent="0.3">
      <c r="A3032" s="1" t="s">
        <v>3006</v>
      </c>
      <c r="B3032" s="1" t="s">
        <v>8481</v>
      </c>
      <c r="C3032" s="3">
        <v>0</v>
      </c>
      <c r="D3032" s="3" t="s">
        <v>8482</v>
      </c>
      <c r="E3032" s="3" t="s">
        <v>7273</v>
      </c>
      <c r="F3032" s="3">
        <v>6</v>
      </c>
      <c r="G3032" s="1" t="s">
        <v>6130</v>
      </c>
      <c r="H3032" s="1" t="s">
        <v>6131</v>
      </c>
    </row>
    <row r="3033" spans="1:8" ht="15.75" customHeight="1" thickBot="1" x14ac:dyDescent="0.3">
      <c r="A3033" s="1" t="s">
        <v>3010</v>
      </c>
      <c r="B3033" s="1" t="s">
        <v>6988</v>
      </c>
      <c r="C3033" s="3">
        <v>0.5</v>
      </c>
      <c r="D3033" s="3" t="s">
        <v>6245</v>
      </c>
      <c r="E3033" s="3" t="s">
        <v>6583</v>
      </c>
      <c r="F3033" s="3">
        <v>5</v>
      </c>
      <c r="G3033" s="1" t="s">
        <v>6053</v>
      </c>
      <c r="H3033" s="1" t="s">
        <v>6063</v>
      </c>
    </row>
    <row r="3034" spans="1:8" ht="15.75" customHeight="1" thickBot="1" x14ac:dyDescent="0.3">
      <c r="A3034" s="1" t="s">
        <v>3007</v>
      </c>
      <c r="B3034" s="1" t="s">
        <v>7432</v>
      </c>
      <c r="C3034" s="3">
        <v>0</v>
      </c>
      <c r="D3034" s="3" t="s">
        <v>6110</v>
      </c>
      <c r="E3034" s="3" t="s">
        <v>6068</v>
      </c>
      <c r="F3034" s="3">
        <v>2</v>
      </c>
      <c r="G3034" s="1" t="s">
        <v>6053</v>
      </c>
      <c r="H3034" s="1" t="s">
        <v>6063</v>
      </c>
    </row>
    <row r="3035" spans="1:8" ht="15.75" customHeight="1" thickBot="1" x14ac:dyDescent="0.3">
      <c r="A3035" s="1" t="s">
        <v>3011</v>
      </c>
      <c r="B3035" s="1" t="s">
        <v>8483</v>
      </c>
      <c r="C3035" s="3">
        <v>0.6</v>
      </c>
      <c r="D3035" s="3" t="s">
        <v>7917</v>
      </c>
      <c r="E3035" s="3" t="s">
        <v>8484</v>
      </c>
      <c r="F3035" s="3">
        <v>5</v>
      </c>
      <c r="G3035" s="1" t="s">
        <v>6058</v>
      </c>
      <c r="H3035" s="1" t="s">
        <v>6095</v>
      </c>
    </row>
    <row r="3036" spans="1:8" ht="15.75" customHeight="1" thickBot="1" x14ac:dyDescent="0.3">
      <c r="A3036" s="1" t="s">
        <v>3009</v>
      </c>
      <c r="B3036" s="1" t="s">
        <v>8224</v>
      </c>
      <c r="C3036" s="3">
        <v>0</v>
      </c>
      <c r="D3036" s="3" t="s">
        <v>6463</v>
      </c>
      <c r="E3036" s="3" t="s">
        <v>6115</v>
      </c>
      <c r="F3036" s="3">
        <v>1</v>
      </c>
      <c r="G3036" s="1" t="s">
        <v>6130</v>
      </c>
      <c r="H3036" s="1" t="s">
        <v>6188</v>
      </c>
    </row>
    <row r="3037" spans="1:8" ht="15.75" customHeight="1" thickBot="1" x14ac:dyDescent="0.3">
      <c r="A3037" s="1" t="s">
        <v>3016</v>
      </c>
      <c r="B3037" s="1" t="s">
        <v>7021</v>
      </c>
      <c r="C3037" s="3">
        <v>0.1</v>
      </c>
      <c r="D3037" s="3" t="s">
        <v>6193</v>
      </c>
      <c r="E3037" s="3" t="s">
        <v>6214</v>
      </c>
      <c r="F3037" s="3">
        <v>2</v>
      </c>
      <c r="G3037" s="1" t="s">
        <v>6053</v>
      </c>
      <c r="H3037" s="1" t="s">
        <v>6116</v>
      </c>
    </row>
    <row r="3038" spans="1:8" ht="15.75" customHeight="1" thickBot="1" x14ac:dyDescent="0.3">
      <c r="A3038" s="1" t="s">
        <v>3013</v>
      </c>
      <c r="B3038" s="1" t="s">
        <v>6896</v>
      </c>
      <c r="C3038" s="3">
        <v>0</v>
      </c>
      <c r="D3038" s="3" t="s">
        <v>6193</v>
      </c>
      <c r="E3038" s="3" t="s">
        <v>6081</v>
      </c>
      <c r="F3038" s="3">
        <v>1</v>
      </c>
      <c r="G3038" s="1" t="s">
        <v>6053</v>
      </c>
      <c r="H3038" s="1" t="s">
        <v>6082</v>
      </c>
    </row>
    <row r="3039" spans="1:8" ht="15.75" customHeight="1" thickBot="1" x14ac:dyDescent="0.3">
      <c r="A3039" s="1" t="s">
        <v>3015</v>
      </c>
      <c r="B3039" s="1" t="s">
        <v>6550</v>
      </c>
      <c r="C3039" s="3">
        <v>0</v>
      </c>
      <c r="D3039" s="3" t="s">
        <v>6173</v>
      </c>
      <c r="E3039" s="3" t="s">
        <v>6180</v>
      </c>
      <c r="F3039" s="3">
        <v>2</v>
      </c>
      <c r="G3039" s="1" t="s">
        <v>6053</v>
      </c>
      <c r="H3039" s="1" t="s">
        <v>6063</v>
      </c>
    </row>
    <row r="3040" spans="1:8" ht="15.75" customHeight="1" thickBot="1" x14ac:dyDescent="0.3">
      <c r="A3040" s="1" t="s">
        <v>3015</v>
      </c>
      <c r="B3040" s="1" t="s">
        <v>8129</v>
      </c>
      <c r="C3040" s="3">
        <v>0</v>
      </c>
      <c r="D3040" s="3" t="s">
        <v>6281</v>
      </c>
      <c r="E3040" s="3" t="s">
        <v>6156</v>
      </c>
      <c r="F3040" s="3">
        <v>1</v>
      </c>
      <c r="G3040" s="1" t="s">
        <v>6053</v>
      </c>
      <c r="H3040" s="1" t="s">
        <v>6082</v>
      </c>
    </row>
    <row r="3041" spans="1:8" ht="15.75" customHeight="1" thickBot="1" x14ac:dyDescent="0.3">
      <c r="A3041" s="1" t="s">
        <v>3015</v>
      </c>
      <c r="B3041" s="1" t="s">
        <v>6748</v>
      </c>
      <c r="C3041" s="3">
        <v>0</v>
      </c>
      <c r="D3041" s="3" t="s">
        <v>7489</v>
      </c>
      <c r="E3041" s="3" t="s">
        <v>6460</v>
      </c>
      <c r="F3041" s="3">
        <v>3</v>
      </c>
      <c r="G3041" s="1" t="s">
        <v>6130</v>
      </c>
      <c r="H3041" s="1" t="s">
        <v>6188</v>
      </c>
    </row>
    <row r="3042" spans="1:8" ht="15.75" customHeight="1" thickBot="1" x14ac:dyDescent="0.3">
      <c r="A3042" s="1" t="s">
        <v>3015</v>
      </c>
      <c r="B3042" s="1" t="s">
        <v>8485</v>
      </c>
      <c r="C3042" s="3">
        <v>0</v>
      </c>
      <c r="D3042" s="3" t="s">
        <v>6895</v>
      </c>
      <c r="E3042" s="3" t="s">
        <v>6848</v>
      </c>
      <c r="F3042" s="3">
        <v>2</v>
      </c>
      <c r="G3042" s="1" t="s">
        <v>6130</v>
      </c>
      <c r="H3042" s="1" t="s">
        <v>6167</v>
      </c>
    </row>
    <row r="3043" spans="1:8" ht="15.75" customHeight="1" thickBot="1" x14ac:dyDescent="0.3">
      <c r="A3043" s="1" t="s">
        <v>3014</v>
      </c>
      <c r="B3043" s="1" t="s">
        <v>6940</v>
      </c>
      <c r="C3043" s="3">
        <v>0</v>
      </c>
      <c r="D3043" s="3" t="s">
        <v>7218</v>
      </c>
      <c r="E3043" s="3" t="s">
        <v>6201</v>
      </c>
      <c r="F3043" s="3">
        <v>3</v>
      </c>
      <c r="G3043" s="1" t="s">
        <v>6053</v>
      </c>
      <c r="H3043" s="1" t="s">
        <v>6116</v>
      </c>
    </row>
    <row r="3044" spans="1:8" ht="15.75" customHeight="1" thickBot="1" x14ac:dyDescent="0.3">
      <c r="A3044" s="1" t="s">
        <v>3014</v>
      </c>
      <c r="B3044" s="1" t="s">
        <v>8396</v>
      </c>
      <c r="C3044" s="3">
        <v>0</v>
      </c>
      <c r="D3044" s="3" t="s">
        <v>6677</v>
      </c>
      <c r="E3044" s="3" t="s">
        <v>6161</v>
      </c>
      <c r="F3044" s="3">
        <v>5</v>
      </c>
      <c r="G3044" s="1" t="s">
        <v>6053</v>
      </c>
      <c r="H3044" s="1" t="s">
        <v>6112</v>
      </c>
    </row>
    <row r="3045" spans="1:8" ht="15.75" customHeight="1" thickBot="1" x14ac:dyDescent="0.3">
      <c r="A3045" s="1" t="s">
        <v>3017</v>
      </c>
      <c r="B3045" s="1" t="s">
        <v>7329</v>
      </c>
      <c r="C3045" s="3">
        <v>0</v>
      </c>
      <c r="D3045" s="3" t="s">
        <v>6173</v>
      </c>
      <c r="E3045" s="3" t="s">
        <v>6180</v>
      </c>
      <c r="F3045" s="3">
        <v>2</v>
      </c>
      <c r="G3045" s="1" t="s">
        <v>6053</v>
      </c>
      <c r="H3045" s="1" t="s">
        <v>6116</v>
      </c>
    </row>
    <row r="3046" spans="1:8" ht="15.75" customHeight="1" thickBot="1" x14ac:dyDescent="0.3">
      <c r="A3046" s="1" t="s">
        <v>3017</v>
      </c>
      <c r="B3046" s="1" t="s">
        <v>6703</v>
      </c>
      <c r="C3046" s="3">
        <v>0</v>
      </c>
      <c r="D3046" s="3" t="s">
        <v>6317</v>
      </c>
      <c r="E3046" s="3" t="s">
        <v>6111</v>
      </c>
      <c r="F3046" s="3">
        <v>2</v>
      </c>
      <c r="G3046" s="1" t="s">
        <v>6053</v>
      </c>
      <c r="H3046" s="1" t="s">
        <v>6070</v>
      </c>
    </row>
    <row r="3047" spans="1:8" ht="15.75" customHeight="1" thickBot="1" x14ac:dyDescent="0.3">
      <c r="A3047" s="1" t="s">
        <v>3017</v>
      </c>
      <c r="B3047" s="1" t="s">
        <v>6926</v>
      </c>
      <c r="C3047" s="3">
        <v>0</v>
      </c>
      <c r="D3047" s="3" t="s">
        <v>6373</v>
      </c>
      <c r="E3047" s="3" t="s">
        <v>6104</v>
      </c>
      <c r="F3047" s="3">
        <v>3</v>
      </c>
      <c r="G3047" s="1" t="s">
        <v>6053</v>
      </c>
      <c r="H3047" s="1" t="s">
        <v>6070</v>
      </c>
    </row>
    <row r="3048" spans="1:8" ht="15.75" customHeight="1" thickBot="1" x14ac:dyDescent="0.3">
      <c r="A3048" s="1" t="s">
        <v>3023</v>
      </c>
      <c r="B3048" s="1" t="s">
        <v>7914</v>
      </c>
      <c r="C3048" s="3">
        <v>0</v>
      </c>
      <c r="D3048" s="3" t="s">
        <v>6347</v>
      </c>
      <c r="E3048" s="3" t="s">
        <v>6180</v>
      </c>
      <c r="F3048" s="3">
        <v>2</v>
      </c>
      <c r="G3048" s="1" t="s">
        <v>6053</v>
      </c>
      <c r="H3048" s="1" t="s">
        <v>6054</v>
      </c>
    </row>
    <row r="3049" spans="1:8" ht="15.75" customHeight="1" thickBot="1" x14ac:dyDescent="0.3">
      <c r="A3049" s="1" t="s">
        <v>3026</v>
      </c>
      <c r="B3049" s="1" t="s">
        <v>8486</v>
      </c>
      <c r="C3049" s="3">
        <v>0</v>
      </c>
      <c r="D3049" s="3" t="s">
        <v>6245</v>
      </c>
      <c r="E3049" s="3" t="s">
        <v>6214</v>
      </c>
      <c r="F3049" s="3">
        <v>3</v>
      </c>
      <c r="G3049" s="1" t="s">
        <v>6053</v>
      </c>
      <c r="H3049" s="1" t="s">
        <v>6082</v>
      </c>
    </row>
    <row r="3050" spans="1:8" ht="15.75" customHeight="1" thickBot="1" x14ac:dyDescent="0.3">
      <c r="A3050" s="1" t="s">
        <v>3020</v>
      </c>
      <c r="B3050" s="1" t="s">
        <v>8396</v>
      </c>
      <c r="C3050" s="3">
        <v>0</v>
      </c>
      <c r="D3050" s="3" t="s">
        <v>6118</v>
      </c>
      <c r="E3050" s="3" t="s">
        <v>6281</v>
      </c>
      <c r="F3050" s="3">
        <v>3</v>
      </c>
      <c r="G3050" s="1" t="s">
        <v>6053</v>
      </c>
      <c r="H3050" s="1" t="s">
        <v>6112</v>
      </c>
    </row>
    <row r="3051" spans="1:8" ht="15.75" customHeight="1" thickBot="1" x14ac:dyDescent="0.3">
      <c r="A3051" s="1" t="s">
        <v>3020</v>
      </c>
      <c r="B3051" s="1" t="s">
        <v>8487</v>
      </c>
      <c r="C3051" s="3">
        <v>0</v>
      </c>
      <c r="D3051" s="3" t="s">
        <v>6061</v>
      </c>
      <c r="E3051" s="3" t="s">
        <v>6214</v>
      </c>
      <c r="F3051" s="3">
        <v>3</v>
      </c>
      <c r="G3051" s="1" t="s">
        <v>6053</v>
      </c>
      <c r="H3051" s="1" t="s">
        <v>6163</v>
      </c>
    </row>
    <row r="3052" spans="1:8" ht="15.75" customHeight="1" thickBot="1" x14ac:dyDescent="0.3">
      <c r="A3052" s="1" t="s">
        <v>3025</v>
      </c>
      <c r="B3052" s="1" t="s">
        <v>8476</v>
      </c>
      <c r="C3052" s="3">
        <v>0.5</v>
      </c>
      <c r="D3052" s="3" t="s">
        <v>6819</v>
      </c>
      <c r="E3052" s="3" t="s">
        <v>6252</v>
      </c>
      <c r="F3052" s="3">
        <v>2</v>
      </c>
      <c r="G3052" s="1" t="s">
        <v>6130</v>
      </c>
      <c r="H3052" s="1" t="s">
        <v>6167</v>
      </c>
    </row>
    <row r="3053" spans="1:8" ht="15.75" customHeight="1" thickBot="1" x14ac:dyDescent="0.3">
      <c r="A3053" s="1" t="s">
        <v>3025</v>
      </c>
      <c r="B3053" s="1" t="s">
        <v>7548</v>
      </c>
      <c r="C3053" s="3">
        <v>0.5</v>
      </c>
      <c r="D3053" s="3" t="s">
        <v>6774</v>
      </c>
      <c r="E3053" s="3" t="s">
        <v>6799</v>
      </c>
      <c r="F3053" s="3">
        <v>3</v>
      </c>
      <c r="G3053" s="1" t="s">
        <v>6130</v>
      </c>
      <c r="H3053" s="1" t="s">
        <v>6153</v>
      </c>
    </row>
    <row r="3054" spans="1:8" ht="15.75" customHeight="1" thickBot="1" x14ac:dyDescent="0.3">
      <c r="A3054" s="1" t="s">
        <v>3021</v>
      </c>
      <c r="B3054" s="1" t="s">
        <v>8176</v>
      </c>
      <c r="C3054" s="3">
        <v>0.1</v>
      </c>
      <c r="D3054" s="3" t="s">
        <v>8488</v>
      </c>
      <c r="E3054" s="3" t="s">
        <v>8489</v>
      </c>
      <c r="F3054" s="3">
        <v>9</v>
      </c>
      <c r="G3054" s="1" t="s">
        <v>6058</v>
      </c>
      <c r="H3054" s="1" t="s">
        <v>6095</v>
      </c>
    </row>
    <row r="3055" spans="1:8" ht="15.75" customHeight="1" thickBot="1" x14ac:dyDescent="0.3">
      <c r="A3055" s="1" t="s">
        <v>3021</v>
      </c>
      <c r="B3055" s="1" t="s">
        <v>8490</v>
      </c>
      <c r="C3055" s="3">
        <v>0.1</v>
      </c>
      <c r="D3055" s="3" t="s">
        <v>7194</v>
      </c>
      <c r="E3055" s="3" t="s">
        <v>6161</v>
      </c>
      <c r="F3055" s="3">
        <v>6</v>
      </c>
      <c r="G3055" s="1" t="s">
        <v>6058</v>
      </c>
      <c r="H3055" s="1" t="s">
        <v>6095</v>
      </c>
    </row>
    <row r="3056" spans="1:8" ht="15.75" customHeight="1" thickBot="1" x14ac:dyDescent="0.3">
      <c r="A3056" s="1" t="s">
        <v>3021</v>
      </c>
      <c r="B3056" s="1" t="s">
        <v>8491</v>
      </c>
      <c r="C3056" s="3">
        <v>0</v>
      </c>
      <c r="D3056" s="3" t="s">
        <v>6838</v>
      </c>
      <c r="E3056" s="3" t="s">
        <v>6065</v>
      </c>
      <c r="F3056" s="3">
        <v>4</v>
      </c>
      <c r="G3056" s="1" t="s">
        <v>6053</v>
      </c>
      <c r="H3056" s="1" t="s">
        <v>6054</v>
      </c>
    </row>
    <row r="3057" spans="1:8" ht="15.75" customHeight="1" thickBot="1" x14ac:dyDescent="0.3">
      <c r="A3057" s="1" t="s">
        <v>3019</v>
      </c>
      <c r="B3057" s="1" t="s">
        <v>8492</v>
      </c>
      <c r="C3057" s="3">
        <v>0</v>
      </c>
      <c r="D3057" s="3" t="s">
        <v>6125</v>
      </c>
      <c r="E3057" s="3" t="s">
        <v>6080</v>
      </c>
      <c r="F3057" s="3">
        <v>2</v>
      </c>
      <c r="G3057" s="1" t="s">
        <v>6130</v>
      </c>
      <c r="H3057" s="1" t="s">
        <v>6167</v>
      </c>
    </row>
    <row r="3058" spans="1:8" ht="15.75" customHeight="1" thickBot="1" x14ac:dyDescent="0.3">
      <c r="A3058" s="1" t="s">
        <v>3030</v>
      </c>
      <c r="B3058" s="1" t="s">
        <v>6679</v>
      </c>
      <c r="C3058" s="3">
        <v>0</v>
      </c>
      <c r="D3058" s="3" t="s">
        <v>6272</v>
      </c>
      <c r="E3058" s="3" t="s">
        <v>6249</v>
      </c>
      <c r="F3058" s="3">
        <v>2</v>
      </c>
      <c r="G3058" s="1" t="s">
        <v>6053</v>
      </c>
      <c r="H3058" s="1" t="s">
        <v>6082</v>
      </c>
    </row>
    <row r="3059" spans="1:8" ht="15.75" customHeight="1" thickBot="1" x14ac:dyDescent="0.3">
      <c r="A3059" s="1" t="s">
        <v>3030</v>
      </c>
      <c r="B3059" s="1" t="s">
        <v>6969</v>
      </c>
      <c r="C3059" s="3">
        <v>0.15</v>
      </c>
      <c r="D3059" s="3" t="s">
        <v>8493</v>
      </c>
      <c r="E3059" s="3" t="s">
        <v>8494</v>
      </c>
      <c r="F3059" s="3">
        <v>7</v>
      </c>
      <c r="G3059" s="1" t="s">
        <v>6130</v>
      </c>
      <c r="H3059" s="1" t="s">
        <v>6131</v>
      </c>
    </row>
    <row r="3060" spans="1:8" ht="15.75" customHeight="1" thickBot="1" x14ac:dyDescent="0.3">
      <c r="A3060" s="1" t="s">
        <v>3031</v>
      </c>
      <c r="B3060" s="1" t="s">
        <v>8495</v>
      </c>
      <c r="C3060" s="3">
        <v>0.1</v>
      </c>
      <c r="D3060" s="3" t="s">
        <v>6097</v>
      </c>
      <c r="E3060" s="3" t="s">
        <v>6119</v>
      </c>
      <c r="F3060" s="3">
        <v>2</v>
      </c>
      <c r="G3060" s="1" t="s">
        <v>6058</v>
      </c>
      <c r="H3060" s="1" t="s">
        <v>6095</v>
      </c>
    </row>
    <row r="3061" spans="1:8" ht="15.75" customHeight="1" thickBot="1" x14ac:dyDescent="0.3">
      <c r="A3061" s="1" t="s">
        <v>3031</v>
      </c>
      <c r="B3061" s="1" t="s">
        <v>7183</v>
      </c>
      <c r="C3061" s="3">
        <v>0</v>
      </c>
      <c r="D3061" s="3" t="s">
        <v>6854</v>
      </c>
      <c r="E3061" s="3" t="s">
        <v>6307</v>
      </c>
      <c r="F3061" s="3">
        <v>6</v>
      </c>
      <c r="G3061" s="1" t="s">
        <v>6053</v>
      </c>
      <c r="H3061" s="1" t="s">
        <v>6063</v>
      </c>
    </row>
    <row r="3062" spans="1:8" ht="15.75" customHeight="1" thickBot="1" x14ac:dyDescent="0.3">
      <c r="A3062" s="1" t="s">
        <v>3031</v>
      </c>
      <c r="B3062" s="1" t="s">
        <v>6930</v>
      </c>
      <c r="C3062" s="3">
        <v>0</v>
      </c>
      <c r="D3062" s="3" t="s">
        <v>6114</v>
      </c>
      <c r="E3062" s="3" t="s">
        <v>6156</v>
      </c>
      <c r="F3062" s="3">
        <v>2</v>
      </c>
      <c r="G3062" s="1" t="s">
        <v>6053</v>
      </c>
      <c r="H3062" s="1" t="s">
        <v>6112</v>
      </c>
    </row>
    <row r="3063" spans="1:8" ht="15.75" customHeight="1" thickBot="1" x14ac:dyDescent="0.3">
      <c r="A3063" s="1" t="s">
        <v>3031</v>
      </c>
      <c r="B3063" s="1" t="s">
        <v>7132</v>
      </c>
      <c r="C3063" s="3">
        <v>0.1</v>
      </c>
      <c r="D3063" s="3" t="s">
        <v>7478</v>
      </c>
      <c r="E3063" s="3" t="s">
        <v>6542</v>
      </c>
      <c r="F3063" s="3">
        <v>2</v>
      </c>
      <c r="G3063" s="1" t="s">
        <v>6053</v>
      </c>
      <c r="H3063" s="1" t="s">
        <v>6070</v>
      </c>
    </row>
    <row r="3064" spans="1:8" ht="15.75" customHeight="1" thickBot="1" x14ac:dyDescent="0.3">
      <c r="A3064" s="1" t="s">
        <v>3028</v>
      </c>
      <c r="B3064" s="1" t="s">
        <v>6367</v>
      </c>
      <c r="C3064" s="3">
        <v>0</v>
      </c>
      <c r="D3064" s="3" t="s">
        <v>6463</v>
      </c>
      <c r="E3064" s="3" t="s">
        <v>6302</v>
      </c>
      <c r="F3064" s="3">
        <v>6</v>
      </c>
      <c r="G3064" s="1" t="s">
        <v>6053</v>
      </c>
      <c r="H3064" s="1" t="s">
        <v>6116</v>
      </c>
    </row>
    <row r="3065" spans="1:8" ht="15.75" customHeight="1" thickBot="1" x14ac:dyDescent="0.3">
      <c r="A3065" s="1" t="s">
        <v>3028</v>
      </c>
      <c r="B3065" s="1" t="s">
        <v>6127</v>
      </c>
      <c r="C3065" s="3">
        <v>0</v>
      </c>
      <c r="D3065" s="3" t="s">
        <v>6230</v>
      </c>
      <c r="E3065" s="3" t="s">
        <v>6156</v>
      </c>
      <c r="F3065" s="3">
        <v>2</v>
      </c>
      <c r="G3065" s="1" t="s">
        <v>6053</v>
      </c>
      <c r="H3065" s="1" t="s">
        <v>6116</v>
      </c>
    </row>
    <row r="3066" spans="1:8" ht="15.75" customHeight="1" thickBot="1" x14ac:dyDescent="0.3">
      <c r="A3066" s="1" t="s">
        <v>3027</v>
      </c>
      <c r="B3066" s="1" t="s">
        <v>6732</v>
      </c>
      <c r="C3066" s="3">
        <v>0.1</v>
      </c>
      <c r="D3066" s="3" t="s">
        <v>6245</v>
      </c>
      <c r="E3066" s="3" t="s">
        <v>6275</v>
      </c>
      <c r="F3066" s="3">
        <v>2</v>
      </c>
      <c r="G3066" s="1" t="s">
        <v>6053</v>
      </c>
      <c r="H3066" s="1" t="s">
        <v>6070</v>
      </c>
    </row>
    <row r="3067" spans="1:8" ht="15.75" customHeight="1" thickBot="1" x14ac:dyDescent="0.3">
      <c r="A3067" s="1" t="s">
        <v>3036</v>
      </c>
      <c r="B3067" s="1" t="s">
        <v>8496</v>
      </c>
      <c r="C3067" s="3">
        <v>0</v>
      </c>
      <c r="D3067" s="3" t="s">
        <v>8364</v>
      </c>
      <c r="E3067" s="3" t="s">
        <v>6171</v>
      </c>
      <c r="F3067" s="3">
        <v>5</v>
      </c>
      <c r="G3067" s="1" t="s">
        <v>6058</v>
      </c>
      <c r="H3067" s="1" t="s">
        <v>6095</v>
      </c>
    </row>
    <row r="3068" spans="1:8" ht="15.75" customHeight="1" thickBot="1" x14ac:dyDescent="0.3">
      <c r="A3068" s="1" t="s">
        <v>3036</v>
      </c>
      <c r="B3068" s="1" t="s">
        <v>6738</v>
      </c>
      <c r="C3068" s="3">
        <v>0</v>
      </c>
      <c r="D3068" s="3" t="s">
        <v>6363</v>
      </c>
      <c r="E3068" s="3" t="s">
        <v>6275</v>
      </c>
      <c r="F3068" s="3">
        <v>2</v>
      </c>
      <c r="G3068" s="1" t="s">
        <v>6053</v>
      </c>
      <c r="H3068" s="1" t="s">
        <v>6054</v>
      </c>
    </row>
    <row r="3069" spans="1:8" ht="15.75" customHeight="1" thickBot="1" x14ac:dyDescent="0.3">
      <c r="A3069" s="1" t="s">
        <v>3036</v>
      </c>
      <c r="B3069" s="1" t="s">
        <v>7511</v>
      </c>
      <c r="C3069" s="3">
        <v>0</v>
      </c>
      <c r="D3069" s="3" t="s">
        <v>7061</v>
      </c>
      <c r="E3069" s="3" t="s">
        <v>6292</v>
      </c>
      <c r="F3069" s="3">
        <v>3</v>
      </c>
      <c r="G3069" s="1" t="s">
        <v>6053</v>
      </c>
      <c r="H3069" s="1" t="s">
        <v>6070</v>
      </c>
    </row>
    <row r="3070" spans="1:8" ht="15.75" customHeight="1" thickBot="1" x14ac:dyDescent="0.3">
      <c r="A3070" s="1" t="s">
        <v>3035</v>
      </c>
      <c r="B3070" s="1" t="s">
        <v>7263</v>
      </c>
      <c r="C3070" s="3">
        <v>0</v>
      </c>
      <c r="D3070" s="3" t="s">
        <v>6065</v>
      </c>
      <c r="E3070" s="3" t="s">
        <v>6214</v>
      </c>
      <c r="F3070" s="3">
        <v>2</v>
      </c>
      <c r="G3070" s="1" t="s">
        <v>6053</v>
      </c>
      <c r="H3070" s="1" t="s">
        <v>6116</v>
      </c>
    </row>
    <row r="3071" spans="1:8" ht="15.75" customHeight="1" thickBot="1" x14ac:dyDescent="0.3">
      <c r="A3071" s="1" t="s">
        <v>3035</v>
      </c>
      <c r="B3071" s="1" t="s">
        <v>7027</v>
      </c>
      <c r="C3071" s="3">
        <v>0</v>
      </c>
      <c r="D3071" s="3" t="s">
        <v>6463</v>
      </c>
      <c r="E3071" s="3" t="s">
        <v>6110</v>
      </c>
      <c r="F3071" s="3">
        <v>2</v>
      </c>
      <c r="G3071" s="1" t="s">
        <v>6053</v>
      </c>
      <c r="H3071" s="1" t="s">
        <v>6163</v>
      </c>
    </row>
    <row r="3072" spans="1:8" ht="15.75" customHeight="1" thickBot="1" x14ac:dyDescent="0.3">
      <c r="A3072" s="1" t="s">
        <v>3033</v>
      </c>
      <c r="B3072" s="1" t="s">
        <v>6634</v>
      </c>
      <c r="C3072" s="3">
        <v>0</v>
      </c>
      <c r="D3072" s="3" t="s">
        <v>6094</v>
      </c>
      <c r="E3072" s="3" t="s">
        <v>6115</v>
      </c>
      <c r="F3072" s="3">
        <v>3</v>
      </c>
      <c r="G3072" s="1" t="s">
        <v>6053</v>
      </c>
      <c r="H3072" s="1" t="s">
        <v>6116</v>
      </c>
    </row>
    <row r="3073" spans="1:8" ht="15.75" customHeight="1" thickBot="1" x14ac:dyDescent="0.3">
      <c r="A3073" s="1" t="s">
        <v>3032</v>
      </c>
      <c r="B3073" s="1" t="s">
        <v>6788</v>
      </c>
      <c r="C3073" s="3">
        <v>0</v>
      </c>
      <c r="D3073" s="3" t="s">
        <v>6097</v>
      </c>
      <c r="E3073" s="3" t="s">
        <v>6078</v>
      </c>
      <c r="F3073" s="3">
        <v>2</v>
      </c>
      <c r="G3073" s="1" t="s">
        <v>6053</v>
      </c>
      <c r="H3073" s="1" t="s">
        <v>6116</v>
      </c>
    </row>
    <row r="3074" spans="1:8" ht="15.75" customHeight="1" thickBot="1" x14ac:dyDescent="0.3">
      <c r="A3074" s="1" t="s">
        <v>3032</v>
      </c>
      <c r="B3074" s="1" t="s">
        <v>8497</v>
      </c>
      <c r="C3074" s="3">
        <v>0</v>
      </c>
      <c r="D3074" s="3" t="s">
        <v>6161</v>
      </c>
      <c r="E3074" s="3" t="s">
        <v>6180</v>
      </c>
      <c r="F3074" s="3">
        <v>1</v>
      </c>
      <c r="G3074" s="1" t="s">
        <v>6053</v>
      </c>
      <c r="H3074" s="1" t="s">
        <v>6182</v>
      </c>
    </row>
    <row r="3075" spans="1:8" ht="15.75" customHeight="1" thickBot="1" x14ac:dyDescent="0.3">
      <c r="A3075" s="1" t="s">
        <v>3032</v>
      </c>
      <c r="B3075" s="1" t="s">
        <v>7424</v>
      </c>
      <c r="C3075" s="3">
        <v>0</v>
      </c>
      <c r="D3075" s="3" t="s">
        <v>6152</v>
      </c>
      <c r="E3075" s="3" t="s">
        <v>6214</v>
      </c>
      <c r="F3075" s="3">
        <v>3</v>
      </c>
      <c r="G3075" s="1" t="s">
        <v>6053</v>
      </c>
      <c r="H3075" s="1" t="s">
        <v>6163</v>
      </c>
    </row>
    <row r="3076" spans="1:8" ht="15.75" customHeight="1" thickBot="1" x14ac:dyDescent="0.3">
      <c r="A3076" s="1" t="s">
        <v>3034</v>
      </c>
      <c r="B3076" s="1" t="s">
        <v>7213</v>
      </c>
      <c r="C3076" s="3">
        <v>0</v>
      </c>
      <c r="D3076" s="3" t="s">
        <v>6253</v>
      </c>
      <c r="E3076" s="3" t="s">
        <v>6098</v>
      </c>
      <c r="F3076" s="3">
        <v>5</v>
      </c>
      <c r="G3076" s="1" t="s">
        <v>6053</v>
      </c>
      <c r="H3076" s="1" t="s">
        <v>6116</v>
      </c>
    </row>
    <row r="3077" spans="1:8" ht="15.75" customHeight="1" thickBot="1" x14ac:dyDescent="0.3">
      <c r="A3077" s="1" t="s">
        <v>3034</v>
      </c>
      <c r="B3077" s="1" t="s">
        <v>6680</v>
      </c>
      <c r="C3077" s="3">
        <v>0</v>
      </c>
      <c r="D3077" s="3" t="s">
        <v>7585</v>
      </c>
      <c r="E3077" s="3" t="s">
        <v>6262</v>
      </c>
      <c r="F3077" s="3">
        <v>9</v>
      </c>
      <c r="G3077" s="1" t="s">
        <v>6053</v>
      </c>
      <c r="H3077" s="1" t="s">
        <v>6182</v>
      </c>
    </row>
    <row r="3078" spans="1:8" ht="15.75" customHeight="1" thickBot="1" x14ac:dyDescent="0.3">
      <c r="A3078" s="1" t="s">
        <v>3043</v>
      </c>
      <c r="B3078" s="1" t="s">
        <v>8498</v>
      </c>
      <c r="C3078" s="3">
        <v>0.35</v>
      </c>
      <c r="D3078" s="3" t="s">
        <v>7632</v>
      </c>
      <c r="E3078" s="3" t="s">
        <v>7200</v>
      </c>
      <c r="F3078" s="3">
        <v>1</v>
      </c>
      <c r="G3078" s="1" t="s">
        <v>6058</v>
      </c>
      <c r="H3078" s="1" t="s">
        <v>6102</v>
      </c>
    </row>
    <row r="3079" spans="1:8" ht="15.75" customHeight="1" thickBot="1" x14ac:dyDescent="0.3">
      <c r="A3079" s="1" t="s">
        <v>3040</v>
      </c>
      <c r="B3079" s="1" t="s">
        <v>7985</v>
      </c>
      <c r="C3079" s="3">
        <v>0.1</v>
      </c>
      <c r="D3079" s="3" t="s">
        <v>6213</v>
      </c>
      <c r="E3079" s="3" t="s">
        <v>6166</v>
      </c>
      <c r="F3079" s="3">
        <v>2</v>
      </c>
      <c r="G3079" s="1" t="s">
        <v>6053</v>
      </c>
      <c r="H3079" s="1" t="s">
        <v>6070</v>
      </c>
    </row>
    <row r="3080" spans="1:8" ht="15.75" customHeight="1" thickBot="1" x14ac:dyDescent="0.3">
      <c r="A3080" s="1" t="s">
        <v>3040</v>
      </c>
      <c r="B3080" s="1" t="s">
        <v>6965</v>
      </c>
      <c r="C3080" s="3">
        <v>0</v>
      </c>
      <c r="D3080" s="3" t="s">
        <v>6480</v>
      </c>
      <c r="E3080" s="3" t="s">
        <v>6098</v>
      </c>
      <c r="F3080" s="3">
        <v>3</v>
      </c>
      <c r="G3080" s="1" t="s">
        <v>6053</v>
      </c>
      <c r="H3080" s="1" t="s">
        <v>6163</v>
      </c>
    </row>
    <row r="3081" spans="1:8" ht="15.75" customHeight="1" thickBot="1" x14ac:dyDescent="0.3">
      <c r="A3081" s="1" t="s">
        <v>3040</v>
      </c>
      <c r="B3081" s="1" t="s">
        <v>6919</v>
      </c>
      <c r="C3081" s="3">
        <v>0.15</v>
      </c>
      <c r="D3081" s="3" t="s">
        <v>8499</v>
      </c>
      <c r="E3081" s="3" t="s">
        <v>7598</v>
      </c>
      <c r="F3081" s="3">
        <v>4</v>
      </c>
      <c r="G3081" s="1" t="s">
        <v>6130</v>
      </c>
      <c r="H3081" s="1" t="s">
        <v>6131</v>
      </c>
    </row>
    <row r="3082" spans="1:8" ht="15.75" customHeight="1" thickBot="1" x14ac:dyDescent="0.3">
      <c r="A3082" s="1" t="s">
        <v>3037</v>
      </c>
      <c r="B3082" s="1" t="s">
        <v>7847</v>
      </c>
      <c r="C3082" s="3">
        <v>0</v>
      </c>
      <c r="D3082" s="3" t="s">
        <v>8500</v>
      </c>
      <c r="E3082" s="3" t="s">
        <v>6301</v>
      </c>
      <c r="F3082" s="3">
        <v>3</v>
      </c>
      <c r="G3082" s="1" t="s">
        <v>6058</v>
      </c>
      <c r="H3082" s="1" t="s">
        <v>6059</v>
      </c>
    </row>
    <row r="3083" spans="1:8" ht="15.75" customHeight="1" thickBot="1" x14ac:dyDescent="0.3">
      <c r="A3083" s="1" t="s">
        <v>3037</v>
      </c>
      <c r="B3083" s="1" t="s">
        <v>6426</v>
      </c>
      <c r="C3083" s="3">
        <v>0</v>
      </c>
      <c r="D3083" s="3" t="s">
        <v>6949</v>
      </c>
      <c r="E3083" s="3" t="s">
        <v>6230</v>
      </c>
      <c r="F3083" s="3">
        <v>4</v>
      </c>
      <c r="G3083" s="1" t="s">
        <v>6053</v>
      </c>
      <c r="H3083" s="1" t="s">
        <v>6063</v>
      </c>
    </row>
    <row r="3084" spans="1:8" ht="15.75" customHeight="1" thickBot="1" x14ac:dyDescent="0.3">
      <c r="A3084" s="1" t="s">
        <v>3041</v>
      </c>
      <c r="B3084" s="1" t="s">
        <v>6779</v>
      </c>
      <c r="C3084" s="3">
        <v>0.1</v>
      </c>
      <c r="D3084" s="3" t="s">
        <v>7367</v>
      </c>
      <c r="E3084" s="3" t="s">
        <v>6509</v>
      </c>
      <c r="F3084" s="3">
        <v>6</v>
      </c>
      <c r="G3084" s="1" t="s">
        <v>6053</v>
      </c>
      <c r="H3084" s="1" t="s">
        <v>6070</v>
      </c>
    </row>
    <row r="3085" spans="1:8" ht="15.75" customHeight="1" thickBot="1" x14ac:dyDescent="0.3">
      <c r="A3085" s="1" t="s">
        <v>3038</v>
      </c>
      <c r="B3085" s="1" t="s">
        <v>8501</v>
      </c>
      <c r="C3085" s="3">
        <v>0.1</v>
      </c>
      <c r="D3085" s="3" t="s">
        <v>7897</v>
      </c>
      <c r="E3085" s="3" t="s">
        <v>8502</v>
      </c>
      <c r="F3085" s="3">
        <v>6</v>
      </c>
      <c r="G3085" s="1" t="s">
        <v>6053</v>
      </c>
      <c r="H3085" s="1" t="s">
        <v>6157</v>
      </c>
    </row>
    <row r="3086" spans="1:8" ht="15.75" customHeight="1" thickBot="1" x14ac:dyDescent="0.3">
      <c r="A3086" s="1" t="s">
        <v>3038</v>
      </c>
      <c r="B3086" s="1" t="s">
        <v>8503</v>
      </c>
      <c r="C3086" s="3">
        <v>0</v>
      </c>
      <c r="D3086" s="3" t="s">
        <v>8504</v>
      </c>
      <c r="E3086" s="3" t="s">
        <v>6283</v>
      </c>
      <c r="F3086" s="3">
        <v>7</v>
      </c>
      <c r="G3086" s="1" t="s">
        <v>6053</v>
      </c>
      <c r="H3086" s="1" t="s">
        <v>6182</v>
      </c>
    </row>
    <row r="3087" spans="1:8" ht="15.75" customHeight="1" thickBot="1" x14ac:dyDescent="0.3">
      <c r="A3087" s="1" t="s">
        <v>3038</v>
      </c>
      <c r="B3087" s="1" t="s">
        <v>6604</v>
      </c>
      <c r="C3087" s="3">
        <v>0.15</v>
      </c>
      <c r="D3087" s="3" t="s">
        <v>7446</v>
      </c>
      <c r="E3087" s="3" t="s">
        <v>6731</v>
      </c>
      <c r="F3087" s="3">
        <v>5</v>
      </c>
      <c r="G3087" s="1" t="s">
        <v>6130</v>
      </c>
      <c r="H3087" s="1" t="s">
        <v>6153</v>
      </c>
    </row>
    <row r="3088" spans="1:8" ht="15.75" customHeight="1" thickBot="1" x14ac:dyDescent="0.3">
      <c r="A3088" s="1" t="s">
        <v>3038</v>
      </c>
      <c r="B3088" s="1" t="s">
        <v>7351</v>
      </c>
      <c r="C3088" s="3">
        <v>0.15</v>
      </c>
      <c r="D3088" s="3" t="s">
        <v>7352</v>
      </c>
      <c r="E3088" s="3" t="s">
        <v>6249</v>
      </c>
      <c r="F3088" s="3">
        <v>3</v>
      </c>
      <c r="G3088" s="1" t="s">
        <v>6130</v>
      </c>
      <c r="H3088" s="1" t="s">
        <v>6153</v>
      </c>
    </row>
    <row r="3089" spans="1:8" ht="15.75" customHeight="1" thickBot="1" x14ac:dyDescent="0.3">
      <c r="A3089" s="1" t="s">
        <v>3045</v>
      </c>
      <c r="B3089" s="1" t="s">
        <v>6175</v>
      </c>
      <c r="C3089" s="3">
        <v>0</v>
      </c>
      <c r="D3089" s="3" t="s">
        <v>6107</v>
      </c>
      <c r="E3089" s="3" t="s">
        <v>6360</v>
      </c>
      <c r="F3089" s="3">
        <v>2</v>
      </c>
      <c r="G3089" s="1" t="s">
        <v>6053</v>
      </c>
      <c r="H3089" s="1" t="s">
        <v>6116</v>
      </c>
    </row>
    <row r="3090" spans="1:8" ht="15.75" customHeight="1" thickBot="1" x14ac:dyDescent="0.3">
      <c r="A3090" s="1" t="s">
        <v>3046</v>
      </c>
      <c r="B3090" s="1" t="s">
        <v>8367</v>
      </c>
      <c r="C3090" s="3">
        <v>0</v>
      </c>
      <c r="D3090" s="3" t="s">
        <v>6559</v>
      </c>
      <c r="E3090" s="3" t="s">
        <v>6065</v>
      </c>
      <c r="F3090" s="3">
        <v>5</v>
      </c>
      <c r="G3090" s="1" t="s">
        <v>6058</v>
      </c>
      <c r="H3090" s="1" t="s">
        <v>6218</v>
      </c>
    </row>
    <row r="3091" spans="1:8" ht="15.75" customHeight="1" thickBot="1" x14ac:dyDescent="0.3">
      <c r="A3091" s="1" t="s">
        <v>3047</v>
      </c>
      <c r="B3091" s="1" t="s">
        <v>8023</v>
      </c>
      <c r="C3091" s="3">
        <v>0.2</v>
      </c>
      <c r="D3091" s="3" t="s">
        <v>6551</v>
      </c>
      <c r="E3091" s="3" t="s">
        <v>6795</v>
      </c>
      <c r="F3091" s="3">
        <v>2</v>
      </c>
      <c r="G3091" s="1" t="s">
        <v>6058</v>
      </c>
      <c r="H3091" s="1" t="s">
        <v>6095</v>
      </c>
    </row>
    <row r="3092" spans="1:8" ht="15.75" customHeight="1" thickBot="1" x14ac:dyDescent="0.3">
      <c r="A3092" s="1" t="s">
        <v>3047</v>
      </c>
      <c r="B3092" s="1" t="s">
        <v>8505</v>
      </c>
      <c r="C3092" s="3">
        <v>0</v>
      </c>
      <c r="D3092" s="3" t="s">
        <v>7845</v>
      </c>
      <c r="E3092" s="3" t="s">
        <v>6249</v>
      </c>
      <c r="F3092" s="3">
        <v>4</v>
      </c>
      <c r="G3092" s="1" t="s">
        <v>6053</v>
      </c>
      <c r="H3092" s="1" t="s">
        <v>6157</v>
      </c>
    </row>
    <row r="3093" spans="1:8" ht="15.75" customHeight="1" thickBot="1" x14ac:dyDescent="0.3">
      <c r="A3093" s="1" t="s">
        <v>3047</v>
      </c>
      <c r="B3093" s="1" t="s">
        <v>6486</v>
      </c>
      <c r="C3093" s="3">
        <v>0</v>
      </c>
      <c r="D3093" s="3" t="s">
        <v>6422</v>
      </c>
      <c r="E3093" s="3" t="s">
        <v>6281</v>
      </c>
      <c r="F3093" s="3">
        <v>5</v>
      </c>
      <c r="G3093" s="1" t="s">
        <v>6053</v>
      </c>
      <c r="H3093" s="1" t="s">
        <v>6063</v>
      </c>
    </row>
    <row r="3094" spans="1:8" ht="15.75" customHeight="1" thickBot="1" x14ac:dyDescent="0.3">
      <c r="A3094" s="1" t="s">
        <v>3047</v>
      </c>
      <c r="B3094" s="1" t="s">
        <v>8020</v>
      </c>
      <c r="C3094" s="3">
        <v>0</v>
      </c>
      <c r="D3094" s="3" t="s">
        <v>6272</v>
      </c>
      <c r="E3094" s="3" t="s">
        <v>6081</v>
      </c>
      <c r="F3094" s="3">
        <v>2</v>
      </c>
      <c r="G3094" s="1" t="s">
        <v>6053</v>
      </c>
      <c r="H3094" s="1" t="s">
        <v>6063</v>
      </c>
    </row>
    <row r="3095" spans="1:8" ht="15.75" customHeight="1" thickBot="1" x14ac:dyDescent="0.3">
      <c r="A3095" s="1" t="s">
        <v>3047</v>
      </c>
      <c r="B3095" s="1" t="s">
        <v>7595</v>
      </c>
      <c r="C3095" s="3">
        <v>0</v>
      </c>
      <c r="D3095" s="3" t="s">
        <v>6595</v>
      </c>
      <c r="E3095" s="3" t="s">
        <v>6166</v>
      </c>
      <c r="F3095" s="3">
        <v>4</v>
      </c>
      <c r="G3095" s="1" t="s">
        <v>6053</v>
      </c>
      <c r="H3095" s="1" t="s">
        <v>6082</v>
      </c>
    </row>
    <row r="3096" spans="1:8" ht="15.75" customHeight="1" thickBot="1" x14ac:dyDescent="0.3">
      <c r="A3096" s="1" t="s">
        <v>3049</v>
      </c>
      <c r="B3096" s="1" t="s">
        <v>8506</v>
      </c>
      <c r="C3096" s="3">
        <v>0.5</v>
      </c>
      <c r="D3096" s="3" t="s">
        <v>6213</v>
      </c>
      <c r="E3096" s="3" t="s">
        <v>6249</v>
      </c>
      <c r="F3096" s="3">
        <v>2</v>
      </c>
      <c r="G3096" s="1" t="s">
        <v>6053</v>
      </c>
      <c r="H3096" s="1" t="s">
        <v>6116</v>
      </c>
    </row>
    <row r="3097" spans="1:8" ht="15.75" customHeight="1" thickBot="1" x14ac:dyDescent="0.3">
      <c r="A3097" s="1" t="s">
        <v>3049</v>
      </c>
      <c r="B3097" s="1" t="s">
        <v>6540</v>
      </c>
      <c r="C3097" s="3">
        <v>0.5</v>
      </c>
      <c r="D3097" s="3" t="s">
        <v>6280</v>
      </c>
      <c r="E3097" s="3" t="s">
        <v>8507</v>
      </c>
      <c r="F3097" s="3">
        <v>6</v>
      </c>
      <c r="G3097" s="1" t="s">
        <v>6053</v>
      </c>
      <c r="H3097" s="1" t="s">
        <v>6116</v>
      </c>
    </row>
    <row r="3098" spans="1:8" ht="15.75" customHeight="1" thickBot="1" x14ac:dyDescent="0.3">
      <c r="A3098" s="1" t="s">
        <v>3049</v>
      </c>
      <c r="B3098" s="1" t="s">
        <v>8172</v>
      </c>
      <c r="C3098" s="3">
        <v>0.5</v>
      </c>
      <c r="D3098" s="3" t="s">
        <v>6253</v>
      </c>
      <c r="E3098" s="3" t="s">
        <v>8032</v>
      </c>
      <c r="F3098" s="3">
        <v>5</v>
      </c>
      <c r="G3098" s="1" t="s">
        <v>6053</v>
      </c>
      <c r="H3098" s="1" t="s">
        <v>6182</v>
      </c>
    </row>
    <row r="3099" spans="1:8" ht="15.75" customHeight="1" thickBot="1" x14ac:dyDescent="0.3">
      <c r="A3099" s="1" t="s">
        <v>3050</v>
      </c>
      <c r="B3099" s="1" t="s">
        <v>7762</v>
      </c>
      <c r="C3099" s="3">
        <v>0.1</v>
      </c>
      <c r="D3099" s="3" t="s">
        <v>6884</v>
      </c>
      <c r="E3099" s="3" t="s">
        <v>6471</v>
      </c>
      <c r="F3099" s="3">
        <v>3</v>
      </c>
      <c r="G3099" s="1" t="s">
        <v>6130</v>
      </c>
      <c r="H3099" s="1" t="s">
        <v>6153</v>
      </c>
    </row>
    <row r="3100" spans="1:8" ht="15.75" customHeight="1" thickBot="1" x14ac:dyDescent="0.3">
      <c r="A3100" s="1" t="s">
        <v>3052</v>
      </c>
      <c r="B3100" s="1" t="s">
        <v>6402</v>
      </c>
      <c r="C3100" s="3">
        <v>0.2</v>
      </c>
      <c r="D3100" s="3" t="s">
        <v>7046</v>
      </c>
      <c r="E3100" s="3" t="s">
        <v>6395</v>
      </c>
      <c r="F3100" s="3">
        <v>4</v>
      </c>
      <c r="G3100" s="1" t="s">
        <v>6058</v>
      </c>
      <c r="H3100" s="1" t="s">
        <v>6095</v>
      </c>
    </row>
    <row r="3101" spans="1:8" ht="15.75" customHeight="1" thickBot="1" x14ac:dyDescent="0.3">
      <c r="A3101" s="1" t="s">
        <v>3053</v>
      </c>
      <c r="B3101" s="1" t="s">
        <v>6809</v>
      </c>
      <c r="C3101" s="3">
        <v>0.2</v>
      </c>
      <c r="D3101" s="3" t="s">
        <v>6398</v>
      </c>
      <c r="E3101" s="3" t="s">
        <v>6078</v>
      </c>
      <c r="F3101" s="3">
        <v>4</v>
      </c>
      <c r="G3101" s="1" t="s">
        <v>6053</v>
      </c>
      <c r="H3101" s="1" t="s">
        <v>6070</v>
      </c>
    </row>
    <row r="3102" spans="1:8" ht="15.75" customHeight="1" thickBot="1" x14ac:dyDescent="0.3">
      <c r="A3102" s="1" t="s">
        <v>3052</v>
      </c>
      <c r="B3102" s="1" t="s">
        <v>7230</v>
      </c>
      <c r="C3102" s="3">
        <v>0.1</v>
      </c>
      <c r="D3102" s="3" t="s">
        <v>6471</v>
      </c>
      <c r="E3102" s="3" t="s">
        <v>6156</v>
      </c>
      <c r="F3102" s="3">
        <v>1</v>
      </c>
      <c r="G3102" s="1" t="s">
        <v>6053</v>
      </c>
      <c r="H3102" s="1" t="s">
        <v>6182</v>
      </c>
    </row>
    <row r="3103" spans="1:8" ht="15.75" customHeight="1" thickBot="1" x14ac:dyDescent="0.3">
      <c r="A3103" s="1" t="s">
        <v>3052</v>
      </c>
      <c r="B3103" s="1" t="s">
        <v>7112</v>
      </c>
      <c r="C3103" s="3">
        <v>0.2</v>
      </c>
      <c r="D3103" s="3" t="s">
        <v>6978</v>
      </c>
      <c r="E3103" s="3" t="s">
        <v>7554</v>
      </c>
      <c r="F3103" s="3">
        <v>5</v>
      </c>
      <c r="G3103" s="1" t="s">
        <v>6053</v>
      </c>
      <c r="H3103" s="1" t="s">
        <v>6070</v>
      </c>
    </row>
    <row r="3104" spans="1:8" ht="15.75" customHeight="1" thickBot="1" x14ac:dyDescent="0.3">
      <c r="A3104" s="1" t="s">
        <v>3051</v>
      </c>
      <c r="B3104" s="1" t="s">
        <v>6644</v>
      </c>
      <c r="C3104" s="3">
        <v>0</v>
      </c>
      <c r="D3104" s="3" t="s">
        <v>6586</v>
      </c>
      <c r="E3104" s="3" t="s">
        <v>6360</v>
      </c>
      <c r="F3104" s="3">
        <v>5</v>
      </c>
      <c r="G3104" s="1" t="s">
        <v>6053</v>
      </c>
      <c r="H3104" s="1" t="s">
        <v>6116</v>
      </c>
    </row>
    <row r="3105" spans="1:8" ht="15.75" customHeight="1" thickBot="1" x14ac:dyDescent="0.3">
      <c r="A3105" s="1" t="s">
        <v>3054</v>
      </c>
      <c r="B3105" s="1" t="s">
        <v>7687</v>
      </c>
      <c r="C3105" s="3">
        <v>0.1</v>
      </c>
      <c r="D3105" s="3" t="s">
        <v>6492</v>
      </c>
      <c r="E3105" s="3" t="s">
        <v>6114</v>
      </c>
      <c r="F3105" s="3">
        <v>9</v>
      </c>
      <c r="G3105" s="1" t="s">
        <v>6053</v>
      </c>
      <c r="H3105" s="1" t="s">
        <v>6116</v>
      </c>
    </row>
    <row r="3106" spans="1:8" ht="15.75" customHeight="1" thickBot="1" x14ac:dyDescent="0.3">
      <c r="A3106" s="1" t="s">
        <v>3054</v>
      </c>
      <c r="B3106" s="1" t="s">
        <v>8471</v>
      </c>
      <c r="C3106" s="3">
        <v>0.1</v>
      </c>
      <c r="D3106" s="3" t="s">
        <v>6471</v>
      </c>
      <c r="E3106" s="3" t="s">
        <v>6214</v>
      </c>
      <c r="F3106" s="3">
        <v>1</v>
      </c>
      <c r="G3106" s="1" t="s">
        <v>6053</v>
      </c>
      <c r="H3106" s="1" t="s">
        <v>6070</v>
      </c>
    </row>
    <row r="3107" spans="1:8" ht="15.75" customHeight="1" thickBot="1" x14ac:dyDescent="0.3">
      <c r="A3107" s="1" t="s">
        <v>3054</v>
      </c>
      <c r="B3107" s="1" t="s">
        <v>6362</v>
      </c>
      <c r="C3107" s="3">
        <v>0.1</v>
      </c>
      <c r="D3107" s="3" t="s">
        <v>6220</v>
      </c>
      <c r="E3107" s="3" t="s">
        <v>6213</v>
      </c>
      <c r="F3107" s="3">
        <v>3</v>
      </c>
      <c r="G3107" s="1" t="s">
        <v>6130</v>
      </c>
      <c r="H3107" s="1" t="s">
        <v>6131</v>
      </c>
    </row>
    <row r="3108" spans="1:8" ht="15.75" customHeight="1" thickBot="1" x14ac:dyDescent="0.3">
      <c r="A3108" s="1" t="s">
        <v>3056</v>
      </c>
      <c r="B3108" s="1" t="s">
        <v>8508</v>
      </c>
      <c r="C3108" s="3">
        <v>0.1</v>
      </c>
      <c r="D3108" s="3" t="s">
        <v>6074</v>
      </c>
      <c r="E3108" s="3" t="s">
        <v>6396</v>
      </c>
      <c r="F3108" s="3">
        <v>5</v>
      </c>
      <c r="G3108" s="1" t="s">
        <v>6058</v>
      </c>
      <c r="H3108" s="1" t="s">
        <v>6095</v>
      </c>
    </row>
    <row r="3109" spans="1:8" ht="15.75" customHeight="1" thickBot="1" x14ac:dyDescent="0.3">
      <c r="A3109" s="1" t="s">
        <v>3056</v>
      </c>
      <c r="B3109" s="1" t="s">
        <v>7802</v>
      </c>
      <c r="C3109" s="3">
        <v>0.4</v>
      </c>
      <c r="D3109" s="3" t="s">
        <v>6774</v>
      </c>
      <c r="E3109" s="3" t="s">
        <v>6361</v>
      </c>
      <c r="F3109" s="3">
        <v>7</v>
      </c>
      <c r="G3109" s="1" t="s">
        <v>6058</v>
      </c>
      <c r="H3109" s="1" t="s">
        <v>6218</v>
      </c>
    </row>
    <row r="3110" spans="1:8" ht="15.75" customHeight="1" thickBot="1" x14ac:dyDescent="0.3">
      <c r="A3110" s="1" t="s">
        <v>3055</v>
      </c>
      <c r="B3110" s="1" t="s">
        <v>7432</v>
      </c>
      <c r="C3110" s="3">
        <v>0</v>
      </c>
      <c r="D3110" s="3" t="s">
        <v>6201</v>
      </c>
      <c r="E3110" s="3" t="s">
        <v>6161</v>
      </c>
      <c r="F3110" s="3">
        <v>3</v>
      </c>
      <c r="G3110" s="1" t="s">
        <v>6053</v>
      </c>
      <c r="H3110" s="1" t="s">
        <v>6063</v>
      </c>
    </row>
    <row r="3111" spans="1:8" ht="15.75" customHeight="1" thickBot="1" x14ac:dyDescent="0.3">
      <c r="A3111" s="1" t="s">
        <v>3056</v>
      </c>
      <c r="B3111" s="1" t="s">
        <v>7828</v>
      </c>
      <c r="C3111" s="3">
        <v>0.1</v>
      </c>
      <c r="D3111" s="3" t="s">
        <v>6460</v>
      </c>
      <c r="E3111" s="3" t="s">
        <v>6209</v>
      </c>
      <c r="F3111" s="3">
        <v>4</v>
      </c>
      <c r="G3111" s="1" t="s">
        <v>6130</v>
      </c>
      <c r="H3111" s="1" t="s">
        <v>6188</v>
      </c>
    </row>
    <row r="3112" spans="1:8" ht="15.75" customHeight="1" thickBot="1" x14ac:dyDescent="0.3">
      <c r="A3112" s="1" t="s">
        <v>3059</v>
      </c>
      <c r="B3112" s="1" t="s">
        <v>8509</v>
      </c>
      <c r="C3112" s="3">
        <v>0</v>
      </c>
      <c r="D3112" s="3" t="s">
        <v>7009</v>
      </c>
      <c r="E3112" s="3" t="s">
        <v>6171</v>
      </c>
      <c r="F3112" s="3">
        <v>2</v>
      </c>
      <c r="G3112" s="1" t="s">
        <v>6053</v>
      </c>
      <c r="H3112" s="1" t="s">
        <v>6070</v>
      </c>
    </row>
    <row r="3113" spans="1:8" ht="15.75" customHeight="1" thickBot="1" x14ac:dyDescent="0.3">
      <c r="A3113" s="1" t="s">
        <v>3057</v>
      </c>
      <c r="B3113" s="1" t="s">
        <v>7347</v>
      </c>
      <c r="C3113" s="3">
        <v>0</v>
      </c>
      <c r="D3113" s="3" t="s">
        <v>6557</v>
      </c>
      <c r="E3113" s="3" t="s">
        <v>6133</v>
      </c>
      <c r="F3113" s="3">
        <v>4</v>
      </c>
      <c r="G3113" s="1" t="s">
        <v>6053</v>
      </c>
      <c r="H3113" s="1" t="s">
        <v>6112</v>
      </c>
    </row>
    <row r="3114" spans="1:8" ht="15.75" customHeight="1" thickBot="1" x14ac:dyDescent="0.3">
      <c r="A3114" s="1" t="s">
        <v>3061</v>
      </c>
      <c r="B3114" s="1" t="s">
        <v>7460</v>
      </c>
      <c r="C3114" s="3">
        <v>0</v>
      </c>
      <c r="D3114" s="3" t="s">
        <v>7113</v>
      </c>
      <c r="E3114" s="3" t="s">
        <v>6302</v>
      </c>
      <c r="F3114" s="3">
        <v>4</v>
      </c>
      <c r="G3114" s="1" t="s">
        <v>6053</v>
      </c>
      <c r="H3114" s="1" t="s">
        <v>6054</v>
      </c>
    </row>
    <row r="3115" spans="1:8" ht="15.75" customHeight="1" thickBot="1" x14ac:dyDescent="0.3">
      <c r="A3115" s="1" t="s">
        <v>3066</v>
      </c>
      <c r="B3115" s="1" t="s">
        <v>8510</v>
      </c>
      <c r="C3115" s="3">
        <v>0.6</v>
      </c>
      <c r="D3115" s="3" t="s">
        <v>6422</v>
      </c>
      <c r="E3115" s="3" t="s">
        <v>6688</v>
      </c>
      <c r="F3115" s="3">
        <v>3</v>
      </c>
      <c r="G3115" s="1" t="s">
        <v>6058</v>
      </c>
      <c r="H3115" s="1" t="s">
        <v>6095</v>
      </c>
    </row>
    <row r="3116" spans="1:8" ht="15.75" customHeight="1" thickBot="1" x14ac:dyDescent="0.3">
      <c r="A3116" s="1" t="s">
        <v>3067</v>
      </c>
      <c r="B3116" s="1" t="s">
        <v>6891</v>
      </c>
      <c r="C3116" s="3">
        <v>0</v>
      </c>
      <c r="D3116" s="3" t="s">
        <v>6283</v>
      </c>
      <c r="E3116" s="3" t="s">
        <v>6209</v>
      </c>
      <c r="F3116" s="3">
        <v>7</v>
      </c>
      <c r="G3116" s="1" t="s">
        <v>6053</v>
      </c>
      <c r="H3116" s="1" t="s">
        <v>6063</v>
      </c>
    </row>
    <row r="3117" spans="1:8" ht="15.75" customHeight="1" thickBot="1" x14ac:dyDescent="0.3">
      <c r="A3117" s="1" t="s">
        <v>3067</v>
      </c>
      <c r="B3117" s="1" t="s">
        <v>7838</v>
      </c>
      <c r="C3117" s="3">
        <v>0</v>
      </c>
      <c r="D3117" s="3" t="s">
        <v>6360</v>
      </c>
      <c r="E3117" s="3" t="s">
        <v>6193</v>
      </c>
      <c r="F3117" s="3">
        <v>3</v>
      </c>
      <c r="G3117" s="1" t="s">
        <v>6053</v>
      </c>
      <c r="H3117" s="1" t="s">
        <v>6112</v>
      </c>
    </row>
    <row r="3118" spans="1:8" ht="15.75" customHeight="1" thickBot="1" x14ac:dyDescent="0.3">
      <c r="A3118" s="1" t="s">
        <v>3067</v>
      </c>
      <c r="B3118" s="1" t="s">
        <v>7260</v>
      </c>
      <c r="C3118" s="3">
        <v>0</v>
      </c>
      <c r="D3118" s="3" t="s">
        <v>6304</v>
      </c>
      <c r="E3118" s="3" t="s">
        <v>6110</v>
      </c>
      <c r="F3118" s="3">
        <v>3</v>
      </c>
      <c r="G3118" s="1" t="s">
        <v>6053</v>
      </c>
      <c r="H3118" s="1" t="s">
        <v>6163</v>
      </c>
    </row>
    <row r="3119" spans="1:8" ht="15.75" customHeight="1" thickBot="1" x14ac:dyDescent="0.3">
      <c r="A3119" s="1" t="s">
        <v>3063</v>
      </c>
      <c r="B3119" s="1" t="s">
        <v>6306</v>
      </c>
      <c r="C3119" s="3">
        <v>0</v>
      </c>
      <c r="D3119" s="3" t="s">
        <v>6068</v>
      </c>
      <c r="E3119" s="3" t="s">
        <v>6275</v>
      </c>
      <c r="F3119" s="3">
        <v>1</v>
      </c>
      <c r="G3119" s="1" t="s">
        <v>6053</v>
      </c>
      <c r="H3119" s="1" t="s">
        <v>6070</v>
      </c>
    </row>
    <row r="3120" spans="1:8" ht="15.75" customHeight="1" thickBot="1" x14ac:dyDescent="0.3">
      <c r="A3120" s="1" t="s">
        <v>3065</v>
      </c>
      <c r="B3120" s="1" t="s">
        <v>6940</v>
      </c>
      <c r="C3120" s="3">
        <v>0</v>
      </c>
      <c r="D3120" s="3" t="s">
        <v>6700</v>
      </c>
      <c r="E3120" s="3" t="s">
        <v>6858</v>
      </c>
      <c r="F3120" s="3">
        <v>4</v>
      </c>
      <c r="G3120" s="1" t="s">
        <v>6053</v>
      </c>
      <c r="H3120" s="1" t="s">
        <v>6116</v>
      </c>
    </row>
    <row r="3121" spans="1:8" ht="15.75" customHeight="1" thickBot="1" x14ac:dyDescent="0.3">
      <c r="A3121" s="1" t="s">
        <v>3067</v>
      </c>
      <c r="B3121" s="1" t="s">
        <v>8007</v>
      </c>
      <c r="C3121" s="3">
        <v>0</v>
      </c>
      <c r="D3121" s="3" t="s">
        <v>8511</v>
      </c>
      <c r="E3121" s="3" t="s">
        <v>7245</v>
      </c>
      <c r="F3121" s="3">
        <v>4</v>
      </c>
      <c r="G3121" s="1" t="s">
        <v>6130</v>
      </c>
      <c r="H3121" s="1" t="s">
        <v>6167</v>
      </c>
    </row>
    <row r="3122" spans="1:8" ht="15.75" customHeight="1" thickBot="1" x14ac:dyDescent="0.3">
      <c r="A3122" s="1" t="s">
        <v>3064</v>
      </c>
      <c r="B3122" s="1" t="s">
        <v>6316</v>
      </c>
      <c r="C3122" s="3">
        <v>0</v>
      </c>
      <c r="D3122" s="3" t="s">
        <v>6274</v>
      </c>
      <c r="E3122" s="3" t="s">
        <v>6272</v>
      </c>
      <c r="F3122" s="3">
        <v>3</v>
      </c>
      <c r="G3122" s="1" t="s">
        <v>6053</v>
      </c>
      <c r="H3122" s="1" t="s">
        <v>6063</v>
      </c>
    </row>
    <row r="3123" spans="1:8" ht="15.75" customHeight="1" thickBot="1" x14ac:dyDescent="0.3">
      <c r="A3123" s="1" t="s">
        <v>3062</v>
      </c>
      <c r="B3123" s="1" t="s">
        <v>7666</v>
      </c>
      <c r="C3123" s="3">
        <v>0</v>
      </c>
      <c r="D3123" s="3" t="s">
        <v>6854</v>
      </c>
      <c r="E3123" s="3" t="s">
        <v>7245</v>
      </c>
      <c r="F3123" s="3">
        <v>7</v>
      </c>
      <c r="G3123" s="1" t="s">
        <v>6130</v>
      </c>
      <c r="H3123" s="1" t="s">
        <v>6188</v>
      </c>
    </row>
    <row r="3124" spans="1:8" ht="15.75" customHeight="1" thickBot="1" x14ac:dyDescent="0.3">
      <c r="A3124" s="1" t="s">
        <v>3068</v>
      </c>
      <c r="B3124" s="1" t="s">
        <v>8512</v>
      </c>
      <c r="C3124" s="3">
        <v>0.1</v>
      </c>
      <c r="D3124" s="3" t="s">
        <v>8393</v>
      </c>
      <c r="E3124" s="3" t="s">
        <v>6460</v>
      </c>
      <c r="F3124" s="3">
        <v>2</v>
      </c>
      <c r="G3124" s="1" t="s">
        <v>6058</v>
      </c>
      <c r="H3124" s="1" t="s">
        <v>6059</v>
      </c>
    </row>
    <row r="3125" spans="1:8" ht="15.75" customHeight="1" thickBot="1" x14ac:dyDescent="0.3">
      <c r="A3125" s="1" t="s">
        <v>3068</v>
      </c>
      <c r="B3125" s="1" t="s">
        <v>7587</v>
      </c>
      <c r="C3125" s="3">
        <v>0</v>
      </c>
      <c r="D3125" s="3" t="s">
        <v>6198</v>
      </c>
      <c r="E3125" s="3" t="s">
        <v>6193</v>
      </c>
      <c r="F3125" s="3">
        <v>6</v>
      </c>
      <c r="G3125" s="1" t="s">
        <v>6053</v>
      </c>
      <c r="H3125" s="1" t="s">
        <v>6116</v>
      </c>
    </row>
    <row r="3126" spans="1:8" ht="15.75" customHeight="1" thickBot="1" x14ac:dyDescent="0.3">
      <c r="A3126" s="1" t="s">
        <v>3068</v>
      </c>
      <c r="B3126" s="1" t="s">
        <v>7609</v>
      </c>
      <c r="C3126" s="3">
        <v>0</v>
      </c>
      <c r="D3126" s="3" t="s">
        <v>6274</v>
      </c>
      <c r="E3126" s="3" t="s">
        <v>6065</v>
      </c>
      <c r="F3126" s="3">
        <v>2</v>
      </c>
      <c r="G3126" s="1" t="s">
        <v>6053</v>
      </c>
      <c r="H3126" s="1" t="s">
        <v>6054</v>
      </c>
    </row>
    <row r="3127" spans="1:8" ht="15.75" customHeight="1" thickBot="1" x14ac:dyDescent="0.3">
      <c r="A3127" s="1" t="s">
        <v>3070</v>
      </c>
      <c r="B3127" s="1" t="s">
        <v>6284</v>
      </c>
      <c r="C3127" s="3">
        <v>0</v>
      </c>
      <c r="D3127" s="3" t="s">
        <v>6138</v>
      </c>
      <c r="E3127" s="3" t="s">
        <v>6111</v>
      </c>
      <c r="F3127" s="3">
        <v>4</v>
      </c>
      <c r="G3127" s="1" t="s">
        <v>6053</v>
      </c>
      <c r="H3127" s="1" t="s">
        <v>6116</v>
      </c>
    </row>
    <row r="3128" spans="1:8" ht="15.75" customHeight="1" thickBot="1" x14ac:dyDescent="0.3">
      <c r="A3128" s="1" t="s">
        <v>3070</v>
      </c>
      <c r="B3128" s="1" t="s">
        <v>7385</v>
      </c>
      <c r="C3128" s="3">
        <v>0</v>
      </c>
      <c r="D3128" s="3" t="s">
        <v>6111</v>
      </c>
      <c r="E3128" s="3" t="s">
        <v>6249</v>
      </c>
      <c r="F3128" s="3">
        <v>1</v>
      </c>
      <c r="G3128" s="1" t="s">
        <v>6053</v>
      </c>
      <c r="H3128" s="1" t="s">
        <v>6112</v>
      </c>
    </row>
    <row r="3129" spans="1:8" ht="15.75" customHeight="1" thickBot="1" x14ac:dyDescent="0.3">
      <c r="A3129" s="1" t="s">
        <v>3072</v>
      </c>
      <c r="B3129" s="1" t="s">
        <v>6089</v>
      </c>
      <c r="C3129" s="3">
        <v>0</v>
      </c>
      <c r="D3129" s="3" t="s">
        <v>6652</v>
      </c>
      <c r="E3129" s="3" t="s">
        <v>6307</v>
      </c>
      <c r="F3129" s="3">
        <v>5</v>
      </c>
      <c r="G3129" s="1" t="s">
        <v>6053</v>
      </c>
      <c r="H3129" s="1" t="s">
        <v>6063</v>
      </c>
    </row>
    <row r="3130" spans="1:8" ht="15.75" customHeight="1" thickBot="1" x14ac:dyDescent="0.3">
      <c r="A3130" s="1" t="s">
        <v>3070</v>
      </c>
      <c r="B3130" s="1" t="s">
        <v>8513</v>
      </c>
      <c r="C3130" s="3">
        <v>0.15</v>
      </c>
      <c r="D3130" s="3" t="s">
        <v>8514</v>
      </c>
      <c r="E3130" s="3" t="s">
        <v>8502</v>
      </c>
      <c r="F3130" s="3">
        <v>3</v>
      </c>
      <c r="G3130" s="1" t="s">
        <v>6130</v>
      </c>
      <c r="H3130" s="1" t="s">
        <v>6167</v>
      </c>
    </row>
    <row r="3131" spans="1:8" ht="15.75" customHeight="1" thickBot="1" x14ac:dyDescent="0.3">
      <c r="A3131" s="1" t="s">
        <v>3069</v>
      </c>
      <c r="B3131" s="1" t="s">
        <v>8515</v>
      </c>
      <c r="C3131" s="3">
        <v>0.1</v>
      </c>
      <c r="D3131" s="3" t="s">
        <v>7806</v>
      </c>
      <c r="E3131" s="3" t="s">
        <v>6176</v>
      </c>
      <c r="F3131" s="3">
        <v>5</v>
      </c>
      <c r="G3131" s="1" t="s">
        <v>6058</v>
      </c>
      <c r="H3131" s="1" t="s">
        <v>6095</v>
      </c>
    </row>
    <row r="3132" spans="1:8" ht="15.75" customHeight="1" thickBot="1" x14ac:dyDescent="0.3">
      <c r="A3132" s="1" t="s">
        <v>3069</v>
      </c>
      <c r="B3132" s="1" t="s">
        <v>7410</v>
      </c>
      <c r="C3132" s="3">
        <v>0</v>
      </c>
      <c r="D3132" s="3" t="s">
        <v>6256</v>
      </c>
      <c r="E3132" s="3" t="s">
        <v>6133</v>
      </c>
      <c r="F3132" s="3">
        <v>2</v>
      </c>
      <c r="G3132" s="1" t="s">
        <v>6053</v>
      </c>
      <c r="H3132" s="1" t="s">
        <v>6063</v>
      </c>
    </row>
    <row r="3133" spans="1:8" ht="15.75" customHeight="1" thickBot="1" x14ac:dyDescent="0.3">
      <c r="A3133" s="1" t="s">
        <v>3069</v>
      </c>
      <c r="B3133" s="1" t="s">
        <v>6221</v>
      </c>
      <c r="C3133" s="3">
        <v>0</v>
      </c>
      <c r="D3133" s="3" t="s">
        <v>6222</v>
      </c>
      <c r="E3133" s="3" t="s">
        <v>6223</v>
      </c>
      <c r="F3133" s="3">
        <v>1</v>
      </c>
      <c r="G3133" s="1" t="s">
        <v>6053</v>
      </c>
      <c r="H3133" s="1" t="s">
        <v>6116</v>
      </c>
    </row>
    <row r="3134" spans="1:8" ht="15.75" customHeight="1" thickBot="1" x14ac:dyDescent="0.3">
      <c r="A3134" s="1" t="s">
        <v>3069</v>
      </c>
      <c r="B3134" s="1" t="s">
        <v>7928</v>
      </c>
      <c r="C3134" s="3">
        <v>0</v>
      </c>
      <c r="D3134" s="3" t="s">
        <v>6245</v>
      </c>
      <c r="E3134" s="3" t="s">
        <v>6133</v>
      </c>
      <c r="F3134" s="3">
        <v>3</v>
      </c>
      <c r="G3134" s="1" t="s">
        <v>6053</v>
      </c>
      <c r="H3134" s="1" t="s">
        <v>6116</v>
      </c>
    </row>
    <row r="3135" spans="1:8" ht="15.75" customHeight="1" thickBot="1" x14ac:dyDescent="0.3">
      <c r="A3135" s="1" t="s">
        <v>3069</v>
      </c>
      <c r="B3135" s="1" t="s">
        <v>6438</v>
      </c>
      <c r="C3135" s="3">
        <v>0.1</v>
      </c>
      <c r="D3135" s="3" t="s">
        <v>6605</v>
      </c>
      <c r="E3135" s="3" t="s">
        <v>6444</v>
      </c>
      <c r="F3135" s="3">
        <v>6</v>
      </c>
      <c r="G3135" s="1" t="s">
        <v>6053</v>
      </c>
      <c r="H3135" s="1" t="s">
        <v>6070</v>
      </c>
    </row>
    <row r="3136" spans="1:8" ht="15.75" customHeight="1" thickBot="1" x14ac:dyDescent="0.3">
      <c r="A3136" s="1" t="s">
        <v>3082</v>
      </c>
      <c r="B3136" s="1" t="s">
        <v>6576</v>
      </c>
      <c r="C3136" s="3">
        <v>0</v>
      </c>
      <c r="D3136" s="3" t="s">
        <v>6492</v>
      </c>
      <c r="E3136" s="3" t="s">
        <v>6156</v>
      </c>
      <c r="F3136" s="3">
        <v>7</v>
      </c>
      <c r="G3136" s="1" t="s">
        <v>6053</v>
      </c>
      <c r="H3136" s="1" t="s">
        <v>6116</v>
      </c>
    </row>
    <row r="3137" spans="1:8" ht="15.75" customHeight="1" thickBot="1" x14ac:dyDescent="0.3">
      <c r="A3137" s="1" t="s">
        <v>3082</v>
      </c>
      <c r="B3137" s="1" t="s">
        <v>6679</v>
      </c>
      <c r="C3137" s="3">
        <v>0</v>
      </c>
      <c r="D3137" s="3" t="s">
        <v>6274</v>
      </c>
      <c r="E3137" s="3" t="s">
        <v>6249</v>
      </c>
      <c r="F3137" s="3">
        <v>5</v>
      </c>
      <c r="G3137" s="1" t="s">
        <v>6053</v>
      </c>
      <c r="H3137" s="1" t="s">
        <v>6082</v>
      </c>
    </row>
    <row r="3138" spans="1:8" ht="15.75" customHeight="1" thickBot="1" x14ac:dyDescent="0.3">
      <c r="A3138" s="1" t="s">
        <v>3082</v>
      </c>
      <c r="B3138" s="1" t="s">
        <v>7405</v>
      </c>
      <c r="C3138" s="3">
        <v>0</v>
      </c>
      <c r="D3138" s="3" t="s">
        <v>6126</v>
      </c>
      <c r="E3138" s="3" t="s">
        <v>6471</v>
      </c>
      <c r="F3138" s="3">
        <v>1</v>
      </c>
      <c r="G3138" s="1" t="s">
        <v>6053</v>
      </c>
      <c r="H3138" s="1" t="s">
        <v>6070</v>
      </c>
    </row>
    <row r="3139" spans="1:8" ht="15.75" customHeight="1" thickBot="1" x14ac:dyDescent="0.3">
      <c r="A3139" s="1" t="s">
        <v>3080</v>
      </c>
      <c r="B3139" s="1" t="s">
        <v>6494</v>
      </c>
      <c r="C3139" s="3">
        <v>0.4</v>
      </c>
      <c r="D3139" s="3" t="s">
        <v>6819</v>
      </c>
      <c r="E3139" s="3" t="s">
        <v>8032</v>
      </c>
      <c r="F3139" s="3">
        <v>1</v>
      </c>
      <c r="G3139" s="1" t="s">
        <v>6053</v>
      </c>
      <c r="H3139" s="1" t="s">
        <v>6070</v>
      </c>
    </row>
    <row r="3140" spans="1:8" ht="15.75" customHeight="1" thickBot="1" x14ac:dyDescent="0.3">
      <c r="A3140" s="1" t="s">
        <v>3079</v>
      </c>
      <c r="B3140" s="1" t="s">
        <v>7448</v>
      </c>
      <c r="C3140" s="3">
        <v>0</v>
      </c>
      <c r="D3140" s="3" t="s">
        <v>6480</v>
      </c>
      <c r="E3140" s="3" t="s">
        <v>6363</v>
      </c>
      <c r="F3140" s="3">
        <v>3</v>
      </c>
      <c r="G3140" s="1" t="s">
        <v>6058</v>
      </c>
      <c r="H3140" s="1" t="s">
        <v>6218</v>
      </c>
    </row>
    <row r="3141" spans="1:8" ht="15.75" customHeight="1" thickBot="1" x14ac:dyDescent="0.3">
      <c r="A3141" s="1" t="s">
        <v>3079</v>
      </c>
      <c r="B3141" s="1" t="s">
        <v>8516</v>
      </c>
      <c r="C3141" s="3">
        <v>0.5</v>
      </c>
      <c r="D3141" s="3" t="s">
        <v>8517</v>
      </c>
      <c r="E3141" s="3" t="s">
        <v>8518</v>
      </c>
      <c r="F3141" s="3">
        <v>2</v>
      </c>
      <c r="G3141" s="1" t="s">
        <v>6058</v>
      </c>
      <c r="H3141" s="1" t="s">
        <v>6102</v>
      </c>
    </row>
    <row r="3142" spans="1:8" ht="15.75" customHeight="1" thickBot="1" x14ac:dyDescent="0.3">
      <c r="A3142" s="1" t="s">
        <v>3076</v>
      </c>
      <c r="B3142" s="1" t="s">
        <v>7410</v>
      </c>
      <c r="C3142" s="3">
        <v>0</v>
      </c>
      <c r="D3142" s="3" t="s">
        <v>6949</v>
      </c>
      <c r="E3142" s="3" t="s">
        <v>6114</v>
      </c>
      <c r="F3142" s="3">
        <v>5</v>
      </c>
      <c r="G3142" s="1" t="s">
        <v>6053</v>
      </c>
      <c r="H3142" s="1" t="s">
        <v>6063</v>
      </c>
    </row>
    <row r="3143" spans="1:8" ht="15.75" customHeight="1" thickBot="1" x14ac:dyDescent="0.3">
      <c r="A3143" s="1" t="s">
        <v>3076</v>
      </c>
      <c r="B3143" s="1" t="s">
        <v>6725</v>
      </c>
      <c r="C3143" s="3">
        <v>0</v>
      </c>
      <c r="D3143" s="3" t="s">
        <v>7659</v>
      </c>
      <c r="E3143" s="3" t="s">
        <v>6161</v>
      </c>
      <c r="F3143" s="3">
        <v>8</v>
      </c>
      <c r="G3143" s="1" t="s">
        <v>6053</v>
      </c>
      <c r="H3143" s="1" t="s">
        <v>6182</v>
      </c>
    </row>
    <row r="3144" spans="1:8" ht="15.75" customHeight="1" thickBot="1" x14ac:dyDescent="0.3">
      <c r="A3144" s="1" t="s">
        <v>3079</v>
      </c>
      <c r="B3144" s="1" t="s">
        <v>7249</v>
      </c>
      <c r="C3144" s="3">
        <v>0.4</v>
      </c>
      <c r="D3144" s="3" t="s">
        <v>6118</v>
      </c>
      <c r="E3144" s="3" t="s">
        <v>6156</v>
      </c>
      <c r="F3144" s="3">
        <v>3</v>
      </c>
      <c r="G3144" s="1" t="s">
        <v>6053</v>
      </c>
      <c r="H3144" s="1" t="s">
        <v>6070</v>
      </c>
    </row>
    <row r="3145" spans="1:8" ht="15.75" customHeight="1" thickBot="1" x14ac:dyDescent="0.3">
      <c r="A3145" s="1" t="s">
        <v>3079</v>
      </c>
      <c r="B3145" s="1" t="s">
        <v>6596</v>
      </c>
      <c r="C3145" s="3">
        <v>0.4</v>
      </c>
      <c r="D3145" s="3" t="s">
        <v>6860</v>
      </c>
      <c r="E3145" s="3" t="s">
        <v>6689</v>
      </c>
      <c r="F3145" s="3">
        <v>7</v>
      </c>
      <c r="G3145" s="1" t="s">
        <v>6053</v>
      </c>
      <c r="H3145" s="1" t="s">
        <v>6070</v>
      </c>
    </row>
    <row r="3146" spans="1:8" ht="15.75" customHeight="1" thickBot="1" x14ac:dyDescent="0.3">
      <c r="A3146" s="1" t="s">
        <v>3079</v>
      </c>
      <c r="B3146" s="1" t="s">
        <v>7826</v>
      </c>
      <c r="C3146" s="3">
        <v>0.4</v>
      </c>
      <c r="D3146" s="3" t="s">
        <v>6351</v>
      </c>
      <c r="E3146" s="3" t="s">
        <v>6081</v>
      </c>
      <c r="F3146" s="3">
        <v>1</v>
      </c>
      <c r="G3146" s="1" t="s">
        <v>6053</v>
      </c>
      <c r="H3146" s="1" t="s">
        <v>6070</v>
      </c>
    </row>
    <row r="3147" spans="1:8" ht="15.75" customHeight="1" thickBot="1" x14ac:dyDescent="0.3">
      <c r="A3147" s="1" t="s">
        <v>3081</v>
      </c>
      <c r="B3147" s="1" t="s">
        <v>6320</v>
      </c>
      <c r="C3147" s="3">
        <v>0.6</v>
      </c>
      <c r="D3147" s="3" t="s">
        <v>8519</v>
      </c>
      <c r="E3147" s="3" t="s">
        <v>8520</v>
      </c>
      <c r="F3147" s="3">
        <v>6</v>
      </c>
      <c r="G3147" s="1" t="s">
        <v>6058</v>
      </c>
      <c r="H3147" s="1" t="s">
        <v>6059</v>
      </c>
    </row>
    <row r="3148" spans="1:8" ht="15.75" customHeight="1" thickBot="1" x14ac:dyDescent="0.3">
      <c r="A3148" s="1" t="s">
        <v>3081</v>
      </c>
      <c r="B3148" s="1" t="s">
        <v>8087</v>
      </c>
      <c r="C3148" s="3">
        <v>0.6</v>
      </c>
      <c r="D3148" s="3" t="s">
        <v>6074</v>
      </c>
      <c r="E3148" s="3" t="s">
        <v>8521</v>
      </c>
      <c r="F3148" s="3">
        <v>3</v>
      </c>
      <c r="G3148" s="1" t="s">
        <v>6058</v>
      </c>
      <c r="H3148" s="1" t="s">
        <v>6059</v>
      </c>
    </row>
    <row r="3149" spans="1:8" ht="15.75" customHeight="1" thickBot="1" x14ac:dyDescent="0.3">
      <c r="A3149" s="1" t="s">
        <v>3081</v>
      </c>
      <c r="B3149" s="1" t="s">
        <v>7958</v>
      </c>
      <c r="C3149" s="3">
        <v>0.5</v>
      </c>
      <c r="D3149" s="3" t="s">
        <v>6363</v>
      </c>
      <c r="E3149" s="3" t="s">
        <v>6134</v>
      </c>
      <c r="F3149" s="3">
        <v>4</v>
      </c>
      <c r="G3149" s="1" t="s">
        <v>6053</v>
      </c>
      <c r="H3149" s="1" t="s">
        <v>6116</v>
      </c>
    </row>
    <row r="3150" spans="1:8" ht="15.75" customHeight="1" thickBot="1" x14ac:dyDescent="0.3">
      <c r="A3150" s="1" t="s">
        <v>3073</v>
      </c>
      <c r="B3150" s="1" t="s">
        <v>7312</v>
      </c>
      <c r="C3150" s="3">
        <v>0</v>
      </c>
      <c r="D3150" s="3" t="s">
        <v>6090</v>
      </c>
      <c r="E3150" s="3" t="s">
        <v>6161</v>
      </c>
      <c r="F3150" s="3">
        <v>8</v>
      </c>
      <c r="G3150" s="1" t="s">
        <v>6053</v>
      </c>
      <c r="H3150" s="1" t="s">
        <v>6063</v>
      </c>
    </row>
    <row r="3151" spans="1:8" ht="15.75" customHeight="1" thickBot="1" x14ac:dyDescent="0.3">
      <c r="A3151" s="1" t="s">
        <v>3073</v>
      </c>
      <c r="B3151" s="1" t="s">
        <v>8522</v>
      </c>
      <c r="C3151" s="3">
        <v>0</v>
      </c>
      <c r="D3151" s="3" t="s">
        <v>6395</v>
      </c>
      <c r="E3151" s="3" t="s">
        <v>6184</v>
      </c>
      <c r="F3151" s="3">
        <v>3</v>
      </c>
      <c r="G3151" s="1" t="s">
        <v>6053</v>
      </c>
      <c r="H3151" s="1" t="s">
        <v>6163</v>
      </c>
    </row>
    <row r="3152" spans="1:8" ht="15.75" customHeight="1" thickBot="1" x14ac:dyDescent="0.3">
      <c r="A3152" s="1" t="s">
        <v>3077</v>
      </c>
      <c r="B3152" s="1" t="s">
        <v>7135</v>
      </c>
      <c r="C3152" s="3">
        <v>0.1</v>
      </c>
      <c r="D3152" s="3" t="s">
        <v>7067</v>
      </c>
      <c r="E3152" s="3" t="s">
        <v>6275</v>
      </c>
      <c r="F3152" s="3">
        <v>3</v>
      </c>
      <c r="G3152" s="1" t="s">
        <v>6053</v>
      </c>
      <c r="H3152" s="1" t="s">
        <v>6063</v>
      </c>
    </row>
    <row r="3153" spans="1:8" ht="15.75" customHeight="1" thickBot="1" x14ac:dyDescent="0.3">
      <c r="A3153" s="1" t="s">
        <v>3077</v>
      </c>
      <c r="B3153" s="1" t="s">
        <v>6644</v>
      </c>
      <c r="C3153" s="3">
        <v>0.1</v>
      </c>
      <c r="D3153" s="3" t="s">
        <v>6673</v>
      </c>
      <c r="E3153" s="3" t="s">
        <v>6081</v>
      </c>
      <c r="F3153" s="3">
        <v>2</v>
      </c>
      <c r="G3153" s="1" t="s">
        <v>6053</v>
      </c>
      <c r="H3153" s="1" t="s">
        <v>6116</v>
      </c>
    </row>
    <row r="3154" spans="1:8" ht="15.75" customHeight="1" thickBot="1" x14ac:dyDescent="0.3">
      <c r="A3154" s="1" t="s">
        <v>3075</v>
      </c>
      <c r="B3154" s="1" t="s">
        <v>7189</v>
      </c>
      <c r="C3154" s="3">
        <v>0</v>
      </c>
      <c r="D3154" s="3" t="s">
        <v>8523</v>
      </c>
      <c r="E3154" s="3" t="s">
        <v>6484</v>
      </c>
      <c r="F3154" s="3">
        <v>5</v>
      </c>
      <c r="G3154" s="1" t="s">
        <v>6130</v>
      </c>
      <c r="H3154" s="1" t="s">
        <v>6188</v>
      </c>
    </row>
    <row r="3155" spans="1:8" ht="15.75" customHeight="1" thickBot="1" x14ac:dyDescent="0.3">
      <c r="A3155" s="1" t="s">
        <v>3084</v>
      </c>
      <c r="B3155" s="1" t="s">
        <v>6809</v>
      </c>
      <c r="C3155" s="3">
        <v>0.1</v>
      </c>
      <c r="D3155" s="3" t="s">
        <v>6526</v>
      </c>
      <c r="E3155" s="3" t="s">
        <v>7245</v>
      </c>
      <c r="F3155" s="3">
        <v>7</v>
      </c>
      <c r="G3155" s="1" t="s">
        <v>6053</v>
      </c>
      <c r="H3155" s="1" t="s">
        <v>6070</v>
      </c>
    </row>
    <row r="3156" spans="1:8" ht="15.75" customHeight="1" thickBot="1" x14ac:dyDescent="0.3">
      <c r="A3156" s="1" t="s">
        <v>3083</v>
      </c>
      <c r="B3156" s="1" t="s">
        <v>6323</v>
      </c>
      <c r="C3156" s="3">
        <v>0</v>
      </c>
      <c r="D3156" s="3" t="s">
        <v>6274</v>
      </c>
      <c r="E3156" s="3" t="s">
        <v>6222</v>
      </c>
      <c r="F3156" s="3">
        <v>3</v>
      </c>
      <c r="G3156" s="1" t="s">
        <v>6053</v>
      </c>
      <c r="H3156" s="1" t="s">
        <v>6063</v>
      </c>
    </row>
    <row r="3157" spans="1:8" ht="15.75" customHeight="1" thickBot="1" x14ac:dyDescent="0.3">
      <c r="A3157" s="1" t="s">
        <v>3083</v>
      </c>
      <c r="B3157" s="1" t="s">
        <v>8215</v>
      </c>
      <c r="C3157" s="3">
        <v>0</v>
      </c>
      <c r="D3157" s="3" t="s">
        <v>7558</v>
      </c>
      <c r="E3157" s="3" t="s">
        <v>6819</v>
      </c>
      <c r="F3157" s="3">
        <v>3</v>
      </c>
      <c r="G3157" s="1" t="s">
        <v>6130</v>
      </c>
      <c r="H3157" s="1" t="s">
        <v>6188</v>
      </c>
    </row>
    <row r="3158" spans="1:8" ht="15.75" customHeight="1" thickBot="1" x14ac:dyDescent="0.3">
      <c r="A3158" s="1" t="s">
        <v>3085</v>
      </c>
      <c r="B3158" s="1" t="s">
        <v>8524</v>
      </c>
      <c r="C3158" s="3">
        <v>0</v>
      </c>
      <c r="D3158" s="3" t="s">
        <v>6884</v>
      </c>
      <c r="E3158" s="3" t="s">
        <v>6496</v>
      </c>
      <c r="F3158" s="3">
        <v>4</v>
      </c>
      <c r="G3158" s="1" t="s">
        <v>6058</v>
      </c>
      <c r="H3158" s="1" t="s">
        <v>6218</v>
      </c>
    </row>
    <row r="3159" spans="1:8" ht="15.75" customHeight="1" thickBot="1" x14ac:dyDescent="0.3">
      <c r="A3159" s="1" t="s">
        <v>3085</v>
      </c>
      <c r="B3159" s="1" t="s">
        <v>8121</v>
      </c>
      <c r="C3159" s="3">
        <v>0</v>
      </c>
      <c r="D3159" s="3" t="s">
        <v>7709</v>
      </c>
      <c r="E3159" s="3" t="s">
        <v>6177</v>
      </c>
      <c r="F3159" s="3">
        <v>6</v>
      </c>
      <c r="G3159" s="1" t="s">
        <v>6053</v>
      </c>
      <c r="H3159" s="1" t="s">
        <v>6063</v>
      </c>
    </row>
    <row r="3160" spans="1:8" ht="15.75" customHeight="1" thickBot="1" x14ac:dyDescent="0.3">
      <c r="A3160" s="1" t="s">
        <v>3087</v>
      </c>
      <c r="B3160" s="1" t="s">
        <v>7537</v>
      </c>
      <c r="C3160" s="3">
        <v>0</v>
      </c>
      <c r="D3160" s="3" t="s">
        <v>6388</v>
      </c>
      <c r="E3160" s="3" t="s">
        <v>6108</v>
      </c>
      <c r="F3160" s="3">
        <v>5</v>
      </c>
      <c r="G3160" s="1" t="s">
        <v>6053</v>
      </c>
      <c r="H3160" s="1" t="s">
        <v>6116</v>
      </c>
    </row>
    <row r="3161" spans="1:8" ht="15.75" customHeight="1" thickBot="1" x14ac:dyDescent="0.3">
      <c r="A3161" s="1" t="s">
        <v>3086</v>
      </c>
      <c r="B3161" s="1" t="s">
        <v>8525</v>
      </c>
      <c r="C3161" s="3">
        <v>0</v>
      </c>
      <c r="D3161" s="3" t="s">
        <v>6890</v>
      </c>
      <c r="E3161" s="3" t="s">
        <v>6551</v>
      </c>
      <c r="F3161" s="3">
        <v>6</v>
      </c>
      <c r="G3161" s="1" t="s">
        <v>6058</v>
      </c>
      <c r="H3161" s="1" t="s">
        <v>6218</v>
      </c>
    </row>
    <row r="3162" spans="1:8" ht="15.75" customHeight="1" thickBot="1" x14ac:dyDescent="0.3">
      <c r="A3162" s="1" t="s">
        <v>3086</v>
      </c>
      <c r="B3162" s="1" t="s">
        <v>7111</v>
      </c>
      <c r="C3162" s="3">
        <v>0</v>
      </c>
      <c r="D3162" s="3" t="s">
        <v>6262</v>
      </c>
      <c r="E3162" s="3" t="s">
        <v>6249</v>
      </c>
      <c r="F3162" s="3">
        <v>3</v>
      </c>
      <c r="G3162" s="1" t="s">
        <v>6053</v>
      </c>
      <c r="H3162" s="1" t="s">
        <v>6063</v>
      </c>
    </row>
    <row r="3163" spans="1:8" ht="15.75" customHeight="1" thickBot="1" x14ac:dyDescent="0.3">
      <c r="A3163" s="1" t="s">
        <v>3086</v>
      </c>
      <c r="B3163" s="1" t="s">
        <v>6616</v>
      </c>
      <c r="C3163" s="3">
        <v>0.4</v>
      </c>
      <c r="D3163" s="3" t="s">
        <v>6179</v>
      </c>
      <c r="E3163" s="3" t="s">
        <v>6275</v>
      </c>
      <c r="F3163" s="3">
        <v>3</v>
      </c>
      <c r="G3163" s="1" t="s">
        <v>6053</v>
      </c>
      <c r="H3163" s="1" t="s">
        <v>6070</v>
      </c>
    </row>
    <row r="3164" spans="1:8" ht="15.75" customHeight="1" thickBot="1" x14ac:dyDescent="0.3">
      <c r="A3164" s="1" t="s">
        <v>3086</v>
      </c>
      <c r="B3164" s="1" t="s">
        <v>6966</v>
      </c>
      <c r="C3164" s="3">
        <v>0</v>
      </c>
      <c r="D3164" s="3" t="s">
        <v>6165</v>
      </c>
      <c r="E3164" s="3" t="s">
        <v>6466</v>
      </c>
      <c r="F3164" s="3">
        <v>2</v>
      </c>
      <c r="G3164" s="1" t="s">
        <v>6130</v>
      </c>
      <c r="H3164" s="1" t="s">
        <v>6167</v>
      </c>
    </row>
    <row r="3165" spans="1:8" ht="15.75" customHeight="1" thickBot="1" x14ac:dyDescent="0.3">
      <c r="A3165" s="1" t="s">
        <v>3088</v>
      </c>
      <c r="B3165" s="1" t="s">
        <v>6071</v>
      </c>
      <c r="C3165" s="3">
        <v>0</v>
      </c>
      <c r="D3165" s="3" t="s">
        <v>6072</v>
      </c>
      <c r="E3165" s="3" t="s">
        <v>6062</v>
      </c>
      <c r="F3165" s="3">
        <v>3</v>
      </c>
      <c r="G3165" s="1" t="s">
        <v>6053</v>
      </c>
      <c r="H3165" s="1" t="s">
        <v>6063</v>
      </c>
    </row>
    <row r="3166" spans="1:8" ht="15.75" customHeight="1" thickBot="1" x14ac:dyDescent="0.3">
      <c r="A3166" s="1" t="s">
        <v>3092</v>
      </c>
      <c r="B3166" s="1" t="s">
        <v>6563</v>
      </c>
      <c r="C3166" s="3">
        <v>0.5</v>
      </c>
      <c r="D3166" s="3" t="s">
        <v>6166</v>
      </c>
      <c r="E3166" s="3" t="s">
        <v>6298</v>
      </c>
      <c r="F3166" s="3">
        <v>3</v>
      </c>
      <c r="G3166" s="1" t="s">
        <v>6053</v>
      </c>
      <c r="H3166" s="1" t="s">
        <v>6112</v>
      </c>
    </row>
    <row r="3167" spans="1:8" ht="15.75" customHeight="1" thickBot="1" x14ac:dyDescent="0.3">
      <c r="A3167" s="1" t="s">
        <v>3091</v>
      </c>
      <c r="B3167" s="1" t="s">
        <v>8029</v>
      </c>
      <c r="C3167" s="3">
        <v>0.1</v>
      </c>
      <c r="D3167" s="3" t="s">
        <v>6471</v>
      </c>
      <c r="E3167" s="3" t="s">
        <v>6249</v>
      </c>
      <c r="F3167" s="3">
        <v>1</v>
      </c>
      <c r="G3167" s="1" t="s">
        <v>6053</v>
      </c>
      <c r="H3167" s="1" t="s">
        <v>6063</v>
      </c>
    </row>
    <row r="3168" spans="1:8" ht="15.75" customHeight="1" thickBot="1" x14ac:dyDescent="0.3">
      <c r="A3168" s="1" t="s">
        <v>3091</v>
      </c>
      <c r="B3168" s="1" t="s">
        <v>7207</v>
      </c>
      <c r="C3168" s="3">
        <v>0.1</v>
      </c>
      <c r="D3168" s="3" t="s">
        <v>7085</v>
      </c>
      <c r="E3168" s="3" t="s">
        <v>7187</v>
      </c>
      <c r="F3168" s="3">
        <v>1</v>
      </c>
      <c r="G3168" s="1" t="s">
        <v>6053</v>
      </c>
      <c r="H3168" s="1" t="s">
        <v>6070</v>
      </c>
    </row>
    <row r="3169" spans="1:8" ht="15.75" customHeight="1" thickBot="1" x14ac:dyDescent="0.3">
      <c r="A3169" s="1" t="s">
        <v>3090</v>
      </c>
      <c r="B3169" s="1" t="s">
        <v>6794</v>
      </c>
      <c r="C3169" s="3">
        <v>0</v>
      </c>
      <c r="D3169" s="3" t="s">
        <v>6492</v>
      </c>
      <c r="E3169" s="3" t="s">
        <v>6213</v>
      </c>
      <c r="F3169" s="3">
        <v>3</v>
      </c>
      <c r="G3169" s="1" t="s">
        <v>6053</v>
      </c>
      <c r="H3169" s="1" t="s">
        <v>6116</v>
      </c>
    </row>
    <row r="3170" spans="1:8" ht="15.75" customHeight="1" thickBot="1" x14ac:dyDescent="0.3">
      <c r="A3170" s="1" t="s">
        <v>3094</v>
      </c>
      <c r="B3170" s="1" t="s">
        <v>7339</v>
      </c>
      <c r="C3170" s="3">
        <v>0</v>
      </c>
      <c r="D3170" s="3" t="s">
        <v>7412</v>
      </c>
      <c r="E3170" s="3" t="s">
        <v>6363</v>
      </c>
      <c r="F3170" s="3">
        <v>7</v>
      </c>
      <c r="G3170" s="1" t="s">
        <v>6053</v>
      </c>
      <c r="H3170" s="1" t="s">
        <v>6063</v>
      </c>
    </row>
    <row r="3171" spans="1:8" ht="15.75" customHeight="1" thickBot="1" x14ac:dyDescent="0.3">
      <c r="A3171" s="1" t="s">
        <v>3094</v>
      </c>
      <c r="B3171" s="1" t="s">
        <v>7183</v>
      </c>
      <c r="C3171" s="3">
        <v>0</v>
      </c>
      <c r="D3171" s="3" t="s">
        <v>6524</v>
      </c>
      <c r="E3171" s="3" t="s">
        <v>6363</v>
      </c>
      <c r="F3171" s="3">
        <v>3</v>
      </c>
      <c r="G3171" s="1" t="s">
        <v>6053</v>
      </c>
      <c r="H3171" s="1" t="s">
        <v>6063</v>
      </c>
    </row>
    <row r="3172" spans="1:8" ht="15.75" customHeight="1" thickBot="1" x14ac:dyDescent="0.3">
      <c r="A3172" s="1" t="s">
        <v>3094</v>
      </c>
      <c r="B3172" s="1" t="s">
        <v>7572</v>
      </c>
      <c r="C3172" s="3">
        <v>0.15</v>
      </c>
      <c r="D3172" s="3" t="s">
        <v>8526</v>
      </c>
      <c r="E3172" s="3" t="s">
        <v>8400</v>
      </c>
      <c r="F3172" s="3">
        <v>4</v>
      </c>
      <c r="G3172" s="1" t="s">
        <v>6130</v>
      </c>
      <c r="H3172" s="1" t="s">
        <v>6167</v>
      </c>
    </row>
    <row r="3173" spans="1:8" ht="15.75" customHeight="1" thickBot="1" x14ac:dyDescent="0.3">
      <c r="A3173" s="1" t="s">
        <v>3093</v>
      </c>
      <c r="B3173" s="1" t="s">
        <v>7671</v>
      </c>
      <c r="C3173" s="3">
        <v>0</v>
      </c>
      <c r="D3173" s="3" t="s">
        <v>6822</v>
      </c>
      <c r="E3173" s="3" t="s">
        <v>6249</v>
      </c>
      <c r="F3173" s="3">
        <v>6</v>
      </c>
      <c r="G3173" s="1" t="s">
        <v>6053</v>
      </c>
      <c r="H3173" s="1" t="s">
        <v>6063</v>
      </c>
    </row>
    <row r="3174" spans="1:8" ht="15.75" customHeight="1" thickBot="1" x14ac:dyDescent="0.3">
      <c r="A3174" s="1" t="s">
        <v>3097</v>
      </c>
      <c r="B3174" s="1" t="s">
        <v>7404</v>
      </c>
      <c r="C3174" s="3">
        <v>0</v>
      </c>
      <c r="D3174" s="3" t="s">
        <v>6075</v>
      </c>
      <c r="E3174" s="3" t="s">
        <v>6114</v>
      </c>
      <c r="F3174" s="3">
        <v>5</v>
      </c>
      <c r="G3174" s="1" t="s">
        <v>6053</v>
      </c>
      <c r="H3174" s="1" t="s">
        <v>6116</v>
      </c>
    </row>
    <row r="3175" spans="1:8" ht="15.75" customHeight="1" thickBot="1" x14ac:dyDescent="0.3">
      <c r="A3175" s="1" t="s">
        <v>3097</v>
      </c>
      <c r="B3175" s="1" t="s">
        <v>7375</v>
      </c>
      <c r="C3175" s="3">
        <v>0</v>
      </c>
      <c r="D3175" s="3" t="s">
        <v>6230</v>
      </c>
      <c r="E3175" s="3" t="s">
        <v>6156</v>
      </c>
      <c r="F3175" s="3">
        <v>2</v>
      </c>
      <c r="G3175" s="1" t="s">
        <v>6053</v>
      </c>
      <c r="H3175" s="1" t="s">
        <v>6112</v>
      </c>
    </row>
    <row r="3176" spans="1:8" ht="15.75" customHeight="1" thickBot="1" x14ac:dyDescent="0.3">
      <c r="A3176" s="1" t="s">
        <v>3097</v>
      </c>
      <c r="B3176" s="1" t="s">
        <v>7237</v>
      </c>
      <c r="C3176" s="3">
        <v>0</v>
      </c>
      <c r="D3176" s="3" t="s">
        <v>6498</v>
      </c>
      <c r="E3176" s="3" t="s">
        <v>6213</v>
      </c>
      <c r="F3176" s="3">
        <v>3</v>
      </c>
      <c r="G3176" s="1" t="s">
        <v>6130</v>
      </c>
      <c r="H3176" s="1" t="s">
        <v>6188</v>
      </c>
    </row>
    <row r="3177" spans="1:8" ht="15.75" customHeight="1" thickBot="1" x14ac:dyDescent="0.3">
      <c r="A3177" s="1" t="s">
        <v>3098</v>
      </c>
      <c r="B3177" s="1" t="s">
        <v>7760</v>
      </c>
      <c r="C3177" s="3">
        <v>0.3</v>
      </c>
      <c r="D3177" s="3" t="s">
        <v>6771</v>
      </c>
      <c r="E3177" s="3" t="s">
        <v>6204</v>
      </c>
      <c r="F3177" s="3">
        <v>4</v>
      </c>
      <c r="G3177" s="1" t="s">
        <v>6058</v>
      </c>
      <c r="H3177" s="1" t="s">
        <v>6218</v>
      </c>
    </row>
    <row r="3178" spans="1:8" ht="15.75" customHeight="1" thickBot="1" x14ac:dyDescent="0.3">
      <c r="A3178" s="1" t="s">
        <v>3098</v>
      </c>
      <c r="B3178" s="1" t="s">
        <v>7561</v>
      </c>
      <c r="C3178" s="3">
        <v>0</v>
      </c>
      <c r="D3178" s="3" t="s">
        <v>7062</v>
      </c>
      <c r="E3178" s="3" t="s">
        <v>6111</v>
      </c>
      <c r="F3178" s="3">
        <v>3</v>
      </c>
      <c r="G3178" s="1" t="s">
        <v>6053</v>
      </c>
      <c r="H3178" s="1" t="s">
        <v>6063</v>
      </c>
    </row>
    <row r="3179" spans="1:8" ht="15.75" customHeight="1" thickBot="1" x14ac:dyDescent="0.3">
      <c r="A3179" s="1" t="s">
        <v>3096</v>
      </c>
      <c r="B3179" s="1" t="s">
        <v>8369</v>
      </c>
      <c r="C3179" s="3">
        <v>0</v>
      </c>
      <c r="D3179" s="3" t="s">
        <v>6307</v>
      </c>
      <c r="E3179" s="3" t="s">
        <v>6302</v>
      </c>
      <c r="F3179" s="3">
        <v>4</v>
      </c>
      <c r="G3179" s="1" t="s">
        <v>6053</v>
      </c>
      <c r="H3179" s="1" t="s">
        <v>6082</v>
      </c>
    </row>
    <row r="3180" spans="1:8" ht="15.75" customHeight="1" thickBot="1" x14ac:dyDescent="0.3">
      <c r="A3180" s="1" t="s">
        <v>3095</v>
      </c>
      <c r="B3180" s="1" t="s">
        <v>8337</v>
      </c>
      <c r="C3180" s="3">
        <v>0</v>
      </c>
      <c r="D3180" s="3" t="s">
        <v>8527</v>
      </c>
      <c r="E3180" s="3" t="s">
        <v>7668</v>
      </c>
      <c r="F3180" s="3">
        <v>3</v>
      </c>
      <c r="G3180" s="1" t="s">
        <v>6058</v>
      </c>
      <c r="H3180" s="1" t="s">
        <v>6059</v>
      </c>
    </row>
    <row r="3181" spans="1:8" ht="15.75" customHeight="1" thickBot="1" x14ac:dyDescent="0.3">
      <c r="A3181" s="1" t="s">
        <v>3095</v>
      </c>
      <c r="B3181" s="1" t="s">
        <v>6050</v>
      </c>
      <c r="C3181" s="3">
        <v>0</v>
      </c>
      <c r="D3181" s="3" t="s">
        <v>6072</v>
      </c>
      <c r="E3181" s="3" t="s">
        <v>6317</v>
      </c>
      <c r="F3181" s="3">
        <v>3</v>
      </c>
      <c r="G3181" s="1" t="s">
        <v>6053</v>
      </c>
      <c r="H3181" s="1" t="s">
        <v>6054</v>
      </c>
    </row>
    <row r="3182" spans="1:8" ht="15.75" customHeight="1" thickBot="1" x14ac:dyDescent="0.3">
      <c r="A3182" s="1" t="s">
        <v>3100</v>
      </c>
      <c r="B3182" s="1" t="s">
        <v>7481</v>
      </c>
      <c r="C3182" s="3">
        <v>0.1</v>
      </c>
      <c r="D3182" s="3" t="s">
        <v>7482</v>
      </c>
      <c r="E3182" s="3" t="s">
        <v>7483</v>
      </c>
      <c r="F3182" s="3">
        <v>6</v>
      </c>
      <c r="G3182" s="1" t="s">
        <v>6058</v>
      </c>
      <c r="H3182" s="1" t="s">
        <v>6059</v>
      </c>
    </row>
    <row r="3183" spans="1:8" ht="15.75" customHeight="1" thickBot="1" x14ac:dyDescent="0.3">
      <c r="A3183" s="1" t="s">
        <v>3100</v>
      </c>
      <c r="B3183" s="1" t="s">
        <v>6545</v>
      </c>
      <c r="C3183" s="3">
        <v>0</v>
      </c>
      <c r="D3183" s="3" t="s">
        <v>6281</v>
      </c>
      <c r="E3183" s="3" t="s">
        <v>6275</v>
      </c>
      <c r="F3183" s="3">
        <v>2</v>
      </c>
      <c r="G3183" s="1" t="s">
        <v>6053</v>
      </c>
      <c r="H3183" s="1" t="s">
        <v>6112</v>
      </c>
    </row>
    <row r="3184" spans="1:8" ht="15.75" customHeight="1" thickBot="1" x14ac:dyDescent="0.3">
      <c r="A3184" s="1" t="s">
        <v>3101</v>
      </c>
      <c r="B3184" s="1" t="s">
        <v>8528</v>
      </c>
      <c r="C3184" s="3">
        <v>0</v>
      </c>
      <c r="D3184" s="3" t="s">
        <v>6118</v>
      </c>
      <c r="E3184" s="3" t="s">
        <v>6193</v>
      </c>
      <c r="F3184" s="3">
        <v>2</v>
      </c>
      <c r="G3184" s="1" t="s">
        <v>6053</v>
      </c>
      <c r="H3184" s="1" t="s">
        <v>6082</v>
      </c>
    </row>
    <row r="3185" spans="1:8" ht="15.75" customHeight="1" thickBot="1" x14ac:dyDescent="0.3">
      <c r="A3185" s="1" t="s">
        <v>3102</v>
      </c>
      <c r="B3185" s="1" t="s">
        <v>8524</v>
      </c>
      <c r="C3185" s="3">
        <v>0</v>
      </c>
      <c r="D3185" s="3" t="s">
        <v>6884</v>
      </c>
      <c r="E3185" s="3" t="s">
        <v>6496</v>
      </c>
      <c r="F3185" s="3">
        <v>4</v>
      </c>
      <c r="G3185" s="1" t="s">
        <v>6058</v>
      </c>
      <c r="H3185" s="1" t="s">
        <v>6218</v>
      </c>
    </row>
    <row r="3186" spans="1:8" ht="15.75" customHeight="1" thickBot="1" x14ac:dyDescent="0.3">
      <c r="A3186" s="1" t="s">
        <v>3105</v>
      </c>
      <c r="B3186" s="1" t="s">
        <v>7660</v>
      </c>
      <c r="C3186" s="3">
        <v>0.1</v>
      </c>
      <c r="D3186" s="3" t="s">
        <v>6648</v>
      </c>
      <c r="E3186" s="3" t="s">
        <v>6223</v>
      </c>
      <c r="F3186" s="3">
        <v>1</v>
      </c>
      <c r="G3186" s="1" t="s">
        <v>6058</v>
      </c>
      <c r="H3186" s="1" t="s">
        <v>6059</v>
      </c>
    </row>
    <row r="3187" spans="1:8" ht="15.75" customHeight="1" thickBot="1" x14ac:dyDescent="0.3">
      <c r="A3187" s="1" t="s">
        <v>3104</v>
      </c>
      <c r="B3187" s="1" t="s">
        <v>7078</v>
      </c>
      <c r="C3187" s="3">
        <v>0</v>
      </c>
      <c r="D3187" s="3" t="s">
        <v>6274</v>
      </c>
      <c r="E3187" s="3" t="s">
        <v>6272</v>
      </c>
      <c r="F3187" s="3">
        <v>5</v>
      </c>
      <c r="G3187" s="1" t="s">
        <v>6053</v>
      </c>
      <c r="H3187" s="1" t="s">
        <v>6082</v>
      </c>
    </row>
    <row r="3188" spans="1:8" ht="15.75" customHeight="1" thickBot="1" x14ac:dyDescent="0.3">
      <c r="A3188" s="1" t="s">
        <v>3104</v>
      </c>
      <c r="B3188" s="1" t="s">
        <v>8478</v>
      </c>
      <c r="C3188" s="3">
        <v>0</v>
      </c>
      <c r="D3188" s="3" t="s">
        <v>6213</v>
      </c>
      <c r="E3188" s="3" t="s">
        <v>6249</v>
      </c>
      <c r="F3188" s="3">
        <v>3</v>
      </c>
      <c r="G3188" s="1" t="s">
        <v>6053</v>
      </c>
      <c r="H3188" s="1" t="s">
        <v>6112</v>
      </c>
    </row>
    <row r="3189" spans="1:8" ht="15.75" customHeight="1" thickBot="1" x14ac:dyDescent="0.3">
      <c r="A3189" s="1" t="s">
        <v>3103</v>
      </c>
      <c r="B3189" s="1" t="s">
        <v>8208</v>
      </c>
      <c r="C3189" s="3">
        <v>0</v>
      </c>
      <c r="D3189" s="3" t="s">
        <v>6253</v>
      </c>
      <c r="E3189" s="3" t="s">
        <v>6133</v>
      </c>
      <c r="F3189" s="3">
        <v>4</v>
      </c>
      <c r="G3189" s="1" t="s">
        <v>6053</v>
      </c>
      <c r="H3189" s="1" t="s">
        <v>6112</v>
      </c>
    </row>
    <row r="3190" spans="1:8" ht="15.75" customHeight="1" thickBot="1" x14ac:dyDescent="0.3">
      <c r="A3190" s="1" t="s">
        <v>3111</v>
      </c>
      <c r="B3190" s="1" t="s">
        <v>7115</v>
      </c>
      <c r="C3190" s="3">
        <v>0.5</v>
      </c>
      <c r="D3190" s="3" t="s">
        <v>6272</v>
      </c>
      <c r="E3190" s="3" t="s">
        <v>6169</v>
      </c>
      <c r="F3190" s="3">
        <v>3</v>
      </c>
      <c r="G3190" s="1" t="s">
        <v>6053</v>
      </c>
      <c r="H3190" s="1" t="s">
        <v>6063</v>
      </c>
    </row>
    <row r="3191" spans="1:8" ht="15.75" customHeight="1" thickBot="1" x14ac:dyDescent="0.3">
      <c r="A3191" s="1" t="s">
        <v>3107</v>
      </c>
      <c r="B3191" s="1" t="s">
        <v>7496</v>
      </c>
      <c r="C3191" s="3">
        <v>0</v>
      </c>
      <c r="D3191" s="3" t="s">
        <v>7262</v>
      </c>
      <c r="E3191" s="3" t="s">
        <v>6161</v>
      </c>
      <c r="F3191" s="3">
        <v>8</v>
      </c>
      <c r="G3191" s="1" t="s">
        <v>6053</v>
      </c>
      <c r="H3191" s="1" t="s">
        <v>6054</v>
      </c>
    </row>
    <row r="3192" spans="1:8" ht="15.75" customHeight="1" thickBot="1" x14ac:dyDescent="0.3">
      <c r="A3192" s="1" t="s">
        <v>3110</v>
      </c>
      <c r="B3192" s="1" t="s">
        <v>7911</v>
      </c>
      <c r="C3192" s="3">
        <v>0.4</v>
      </c>
      <c r="D3192" s="3" t="s">
        <v>6314</v>
      </c>
      <c r="E3192" s="3" t="s">
        <v>7766</v>
      </c>
      <c r="F3192" s="3">
        <v>4</v>
      </c>
      <c r="G3192" s="1" t="s">
        <v>6053</v>
      </c>
      <c r="H3192" s="1" t="s">
        <v>6070</v>
      </c>
    </row>
    <row r="3193" spans="1:8" ht="15.75" customHeight="1" thickBot="1" x14ac:dyDescent="0.3">
      <c r="A3193" s="1" t="s">
        <v>3107</v>
      </c>
      <c r="B3193" s="1" t="s">
        <v>7666</v>
      </c>
      <c r="C3193" s="3">
        <v>0</v>
      </c>
      <c r="D3193" s="3" t="s">
        <v>7043</v>
      </c>
      <c r="E3193" s="3" t="s">
        <v>6209</v>
      </c>
      <c r="F3193" s="3">
        <v>3</v>
      </c>
      <c r="G3193" s="1" t="s">
        <v>6130</v>
      </c>
      <c r="H3193" s="1" t="s">
        <v>6188</v>
      </c>
    </row>
    <row r="3194" spans="1:8" ht="15.75" customHeight="1" thickBot="1" x14ac:dyDescent="0.3">
      <c r="A3194" s="1" t="s">
        <v>3113</v>
      </c>
      <c r="B3194" s="1" t="s">
        <v>8529</v>
      </c>
      <c r="C3194" s="3">
        <v>0.3</v>
      </c>
      <c r="D3194" s="3" t="s">
        <v>6114</v>
      </c>
      <c r="E3194" s="3" t="s">
        <v>6111</v>
      </c>
      <c r="F3194" s="3">
        <v>2</v>
      </c>
      <c r="G3194" s="1" t="s">
        <v>6058</v>
      </c>
      <c r="H3194" s="1" t="s">
        <v>6218</v>
      </c>
    </row>
    <row r="3195" spans="1:8" ht="15.75" customHeight="1" thickBot="1" x14ac:dyDescent="0.3">
      <c r="A3195" s="1" t="s">
        <v>3113</v>
      </c>
      <c r="B3195" s="1" t="s">
        <v>6876</v>
      </c>
      <c r="C3195" s="3">
        <v>0</v>
      </c>
      <c r="D3195" s="3" t="s">
        <v>7331</v>
      </c>
      <c r="E3195" s="3" t="s">
        <v>6673</v>
      </c>
      <c r="F3195" s="3">
        <v>4</v>
      </c>
      <c r="G3195" s="1" t="s">
        <v>6053</v>
      </c>
      <c r="H3195" s="1" t="s">
        <v>6157</v>
      </c>
    </row>
    <row r="3196" spans="1:8" ht="15.75" customHeight="1" thickBot="1" x14ac:dyDescent="0.3">
      <c r="A3196" s="1" t="s">
        <v>3113</v>
      </c>
      <c r="B3196" s="1" t="s">
        <v>8177</v>
      </c>
      <c r="C3196" s="3">
        <v>0</v>
      </c>
      <c r="D3196" s="3" t="s">
        <v>8530</v>
      </c>
      <c r="E3196" s="3" t="s">
        <v>6936</v>
      </c>
      <c r="F3196" s="3">
        <v>9</v>
      </c>
      <c r="G3196" s="1" t="s">
        <v>6130</v>
      </c>
      <c r="H3196" s="1" t="s">
        <v>6153</v>
      </c>
    </row>
    <row r="3197" spans="1:8" ht="15.75" customHeight="1" thickBot="1" x14ac:dyDescent="0.3">
      <c r="A3197" s="1" t="s">
        <v>3112</v>
      </c>
      <c r="B3197" s="1" t="s">
        <v>6508</v>
      </c>
      <c r="C3197" s="3">
        <v>0.1</v>
      </c>
      <c r="D3197" s="3" t="s">
        <v>6098</v>
      </c>
      <c r="E3197" s="3" t="s">
        <v>6249</v>
      </c>
      <c r="F3197" s="3">
        <v>2</v>
      </c>
      <c r="G3197" s="1" t="s">
        <v>6053</v>
      </c>
      <c r="H3197" s="1" t="s">
        <v>6070</v>
      </c>
    </row>
    <row r="3198" spans="1:8" ht="15.75" customHeight="1" thickBot="1" x14ac:dyDescent="0.3">
      <c r="A3198" s="1" t="s">
        <v>3112</v>
      </c>
      <c r="B3198" s="1" t="s">
        <v>8153</v>
      </c>
      <c r="C3198" s="3">
        <v>0</v>
      </c>
      <c r="D3198" s="3" t="s">
        <v>8531</v>
      </c>
      <c r="E3198" s="3" t="s">
        <v>6385</v>
      </c>
      <c r="F3198" s="3">
        <v>8</v>
      </c>
      <c r="G3198" s="1" t="s">
        <v>6130</v>
      </c>
      <c r="H3198" s="1" t="s">
        <v>6131</v>
      </c>
    </row>
    <row r="3199" spans="1:8" ht="15.75" customHeight="1" thickBot="1" x14ac:dyDescent="0.3">
      <c r="A3199" s="1" t="s">
        <v>3115</v>
      </c>
      <c r="B3199" s="1" t="s">
        <v>8086</v>
      </c>
      <c r="C3199" s="3">
        <v>0</v>
      </c>
      <c r="D3199" s="3" t="s">
        <v>6484</v>
      </c>
      <c r="E3199" s="3" t="s">
        <v>6105</v>
      </c>
      <c r="F3199" s="3">
        <v>2</v>
      </c>
      <c r="G3199" s="1" t="s">
        <v>6053</v>
      </c>
      <c r="H3199" s="1" t="s">
        <v>6182</v>
      </c>
    </row>
    <row r="3200" spans="1:8" ht="15.75" customHeight="1" thickBot="1" x14ac:dyDescent="0.3">
      <c r="A3200" s="1" t="s">
        <v>3117</v>
      </c>
      <c r="B3200" s="1" t="s">
        <v>6448</v>
      </c>
      <c r="C3200" s="3">
        <v>0</v>
      </c>
      <c r="D3200" s="3" t="s">
        <v>6225</v>
      </c>
      <c r="E3200" s="3" t="s">
        <v>6275</v>
      </c>
      <c r="F3200" s="3">
        <v>4</v>
      </c>
      <c r="G3200" s="1" t="s">
        <v>6053</v>
      </c>
      <c r="H3200" s="1" t="s">
        <v>6082</v>
      </c>
    </row>
    <row r="3201" spans="1:8" ht="15.75" customHeight="1" thickBot="1" x14ac:dyDescent="0.3">
      <c r="A3201" s="1" t="s">
        <v>3115</v>
      </c>
      <c r="B3201" s="1" t="s">
        <v>8230</v>
      </c>
      <c r="C3201" s="3">
        <v>0.15</v>
      </c>
      <c r="D3201" s="3" t="s">
        <v>6355</v>
      </c>
      <c r="E3201" s="3" t="s">
        <v>6958</v>
      </c>
      <c r="F3201" s="3">
        <v>7</v>
      </c>
      <c r="G3201" s="1" t="s">
        <v>6130</v>
      </c>
      <c r="H3201" s="1" t="s">
        <v>6167</v>
      </c>
    </row>
    <row r="3202" spans="1:8" ht="15.75" customHeight="1" thickBot="1" x14ac:dyDescent="0.3">
      <c r="A3202" s="1" t="s">
        <v>3116</v>
      </c>
      <c r="B3202" s="1" t="s">
        <v>6654</v>
      </c>
      <c r="C3202" s="3">
        <v>0</v>
      </c>
      <c r="D3202" s="3" t="s">
        <v>6141</v>
      </c>
      <c r="E3202" s="3" t="s">
        <v>6595</v>
      </c>
      <c r="F3202" s="3">
        <v>4</v>
      </c>
      <c r="G3202" s="1" t="s">
        <v>6053</v>
      </c>
      <c r="H3202" s="1" t="s">
        <v>6063</v>
      </c>
    </row>
    <row r="3203" spans="1:8" ht="15.75" customHeight="1" thickBot="1" x14ac:dyDescent="0.3">
      <c r="A3203" s="1" t="s">
        <v>3114</v>
      </c>
      <c r="B3203" s="1" t="s">
        <v>7384</v>
      </c>
      <c r="C3203" s="3">
        <v>0.1</v>
      </c>
      <c r="D3203" s="3" t="s">
        <v>7180</v>
      </c>
      <c r="E3203" s="3" t="s">
        <v>6090</v>
      </c>
      <c r="F3203" s="3">
        <v>3</v>
      </c>
      <c r="G3203" s="1" t="s">
        <v>6058</v>
      </c>
      <c r="H3203" s="1" t="s">
        <v>6059</v>
      </c>
    </row>
    <row r="3204" spans="1:8" ht="15.75" customHeight="1" thickBot="1" x14ac:dyDescent="0.3">
      <c r="A3204" s="1" t="s">
        <v>3118</v>
      </c>
      <c r="B3204" s="1" t="s">
        <v>8532</v>
      </c>
      <c r="C3204" s="3">
        <v>0</v>
      </c>
      <c r="D3204" s="3" t="s">
        <v>8533</v>
      </c>
      <c r="E3204" s="3" t="s">
        <v>7072</v>
      </c>
      <c r="F3204" s="3">
        <v>8</v>
      </c>
      <c r="G3204" s="1" t="s">
        <v>6058</v>
      </c>
      <c r="H3204" s="1" t="s">
        <v>6218</v>
      </c>
    </row>
    <row r="3205" spans="1:8" ht="15.75" customHeight="1" thickBot="1" x14ac:dyDescent="0.3">
      <c r="A3205" s="1" t="s">
        <v>3123</v>
      </c>
      <c r="B3205" s="1" t="s">
        <v>6486</v>
      </c>
      <c r="C3205" s="3">
        <v>0</v>
      </c>
      <c r="D3205" s="3" t="s">
        <v>6177</v>
      </c>
      <c r="E3205" s="3" t="s">
        <v>6133</v>
      </c>
      <c r="F3205" s="3">
        <v>3</v>
      </c>
      <c r="G3205" s="1" t="s">
        <v>6053</v>
      </c>
      <c r="H3205" s="1" t="s">
        <v>6063</v>
      </c>
    </row>
    <row r="3206" spans="1:8" ht="15.75" customHeight="1" thickBot="1" x14ac:dyDescent="0.3">
      <c r="A3206" s="1" t="s">
        <v>3121</v>
      </c>
      <c r="B3206" s="1" t="s">
        <v>7664</v>
      </c>
      <c r="C3206" s="3">
        <v>0</v>
      </c>
      <c r="D3206" s="3" t="s">
        <v>6262</v>
      </c>
      <c r="E3206" s="3" t="s">
        <v>6193</v>
      </c>
      <c r="F3206" s="3">
        <v>6</v>
      </c>
      <c r="G3206" s="1" t="s">
        <v>6053</v>
      </c>
      <c r="H3206" s="1" t="s">
        <v>6163</v>
      </c>
    </row>
    <row r="3207" spans="1:8" ht="15.75" customHeight="1" thickBot="1" x14ac:dyDescent="0.3">
      <c r="A3207" s="1" t="s">
        <v>3121</v>
      </c>
      <c r="B3207" s="1" t="s">
        <v>7184</v>
      </c>
      <c r="C3207" s="3">
        <v>0</v>
      </c>
      <c r="D3207" s="3" t="s">
        <v>6492</v>
      </c>
      <c r="E3207" s="3" t="s">
        <v>6360</v>
      </c>
      <c r="F3207" s="3">
        <v>2</v>
      </c>
      <c r="G3207" s="1" t="s">
        <v>6053</v>
      </c>
      <c r="H3207" s="1" t="s">
        <v>6163</v>
      </c>
    </row>
    <row r="3208" spans="1:8" ht="15.75" customHeight="1" thickBot="1" x14ac:dyDescent="0.3">
      <c r="A3208" s="1" t="s">
        <v>3119</v>
      </c>
      <c r="B3208" s="1" t="s">
        <v>8534</v>
      </c>
      <c r="C3208" s="3">
        <v>0</v>
      </c>
      <c r="D3208" s="3" t="s">
        <v>7305</v>
      </c>
      <c r="E3208" s="3" t="s">
        <v>6422</v>
      </c>
      <c r="F3208" s="3">
        <v>2</v>
      </c>
      <c r="G3208" s="1" t="s">
        <v>6053</v>
      </c>
      <c r="H3208" s="1" t="s">
        <v>6157</v>
      </c>
    </row>
    <row r="3209" spans="1:8" ht="15.75" customHeight="1" thickBot="1" x14ac:dyDescent="0.3">
      <c r="A3209" s="1" t="s">
        <v>3119</v>
      </c>
      <c r="B3209" s="1" t="s">
        <v>6197</v>
      </c>
      <c r="C3209" s="3">
        <v>0</v>
      </c>
      <c r="D3209" s="3" t="s">
        <v>6171</v>
      </c>
      <c r="E3209" s="3" t="s">
        <v>6161</v>
      </c>
      <c r="F3209" s="3">
        <v>2</v>
      </c>
      <c r="G3209" s="1" t="s">
        <v>6053</v>
      </c>
      <c r="H3209" s="1" t="s">
        <v>6063</v>
      </c>
    </row>
    <row r="3210" spans="1:8" ht="15.75" customHeight="1" thickBot="1" x14ac:dyDescent="0.3">
      <c r="A3210" s="1" t="s">
        <v>3119</v>
      </c>
      <c r="B3210" s="1" t="s">
        <v>8535</v>
      </c>
      <c r="C3210" s="3">
        <v>0</v>
      </c>
      <c r="D3210" s="3" t="s">
        <v>7659</v>
      </c>
      <c r="E3210" s="3" t="s">
        <v>6249</v>
      </c>
      <c r="F3210" s="3">
        <v>3</v>
      </c>
      <c r="G3210" s="1" t="s">
        <v>6053</v>
      </c>
      <c r="H3210" s="1" t="s">
        <v>6063</v>
      </c>
    </row>
    <row r="3211" spans="1:8" ht="15.75" customHeight="1" thickBot="1" x14ac:dyDescent="0.3">
      <c r="A3211" s="1" t="s">
        <v>3119</v>
      </c>
      <c r="B3211" s="1" t="s">
        <v>6476</v>
      </c>
      <c r="C3211" s="3">
        <v>0</v>
      </c>
      <c r="D3211" s="3" t="s">
        <v>6398</v>
      </c>
      <c r="E3211" s="3" t="s">
        <v>6133</v>
      </c>
      <c r="F3211" s="3">
        <v>3</v>
      </c>
      <c r="G3211" s="1" t="s">
        <v>6053</v>
      </c>
      <c r="H3211" s="1" t="s">
        <v>6116</v>
      </c>
    </row>
    <row r="3212" spans="1:8" ht="15.75" customHeight="1" thickBot="1" x14ac:dyDescent="0.3">
      <c r="A3212" s="1" t="s">
        <v>3125</v>
      </c>
      <c r="B3212" s="1" t="s">
        <v>7399</v>
      </c>
      <c r="C3212" s="3">
        <v>0</v>
      </c>
      <c r="D3212" s="3" t="s">
        <v>6051</v>
      </c>
      <c r="E3212" s="3" t="s">
        <v>6249</v>
      </c>
      <c r="F3212" s="3">
        <v>2</v>
      </c>
      <c r="G3212" s="1" t="s">
        <v>6053</v>
      </c>
      <c r="H3212" s="1" t="s">
        <v>6063</v>
      </c>
    </row>
    <row r="3213" spans="1:8" ht="15.75" customHeight="1" thickBot="1" x14ac:dyDescent="0.3">
      <c r="A3213" s="1" t="s">
        <v>3124</v>
      </c>
      <c r="B3213" s="1" t="s">
        <v>8002</v>
      </c>
      <c r="C3213" s="3">
        <v>0</v>
      </c>
      <c r="D3213" s="3" t="s">
        <v>6098</v>
      </c>
      <c r="E3213" s="3" t="s">
        <v>6180</v>
      </c>
      <c r="F3213" s="3">
        <v>2</v>
      </c>
      <c r="G3213" s="1" t="s">
        <v>6053</v>
      </c>
      <c r="H3213" s="1" t="s">
        <v>6182</v>
      </c>
    </row>
    <row r="3214" spans="1:8" ht="15.75" customHeight="1" thickBot="1" x14ac:dyDescent="0.3">
      <c r="A3214" s="1" t="s">
        <v>3130</v>
      </c>
      <c r="B3214" s="1" t="s">
        <v>7333</v>
      </c>
      <c r="C3214" s="3">
        <v>0.1</v>
      </c>
      <c r="D3214" s="3" t="s">
        <v>6206</v>
      </c>
      <c r="E3214" s="3" t="s">
        <v>6119</v>
      </c>
      <c r="F3214" s="3">
        <v>2</v>
      </c>
      <c r="G3214" s="1" t="s">
        <v>6130</v>
      </c>
      <c r="H3214" s="1" t="s">
        <v>6131</v>
      </c>
    </row>
    <row r="3215" spans="1:8" ht="15.75" customHeight="1" thickBot="1" x14ac:dyDescent="0.3">
      <c r="A3215" s="1" t="s">
        <v>3132</v>
      </c>
      <c r="B3215" s="1" t="s">
        <v>6809</v>
      </c>
      <c r="C3215" s="3">
        <v>0.4</v>
      </c>
      <c r="D3215" s="3" t="s">
        <v>6677</v>
      </c>
      <c r="E3215" s="3" t="s">
        <v>6069</v>
      </c>
      <c r="F3215" s="3">
        <v>2</v>
      </c>
      <c r="G3215" s="1" t="s">
        <v>6053</v>
      </c>
      <c r="H3215" s="1" t="s">
        <v>6070</v>
      </c>
    </row>
    <row r="3216" spans="1:8" ht="15.75" customHeight="1" thickBot="1" x14ac:dyDescent="0.3">
      <c r="A3216" s="1" t="s">
        <v>3129</v>
      </c>
      <c r="B3216" s="1" t="s">
        <v>8536</v>
      </c>
      <c r="C3216" s="3">
        <v>0</v>
      </c>
      <c r="D3216" s="3" t="s">
        <v>6925</v>
      </c>
      <c r="E3216" s="3" t="s">
        <v>6376</v>
      </c>
      <c r="F3216" s="3">
        <v>2</v>
      </c>
      <c r="G3216" s="1" t="s">
        <v>6058</v>
      </c>
      <c r="H3216" s="1" t="s">
        <v>6095</v>
      </c>
    </row>
    <row r="3217" spans="1:8" ht="15.75" customHeight="1" thickBot="1" x14ac:dyDescent="0.3">
      <c r="A3217" s="1" t="s">
        <v>3129</v>
      </c>
      <c r="B3217" s="1" t="s">
        <v>6793</v>
      </c>
      <c r="C3217" s="3">
        <v>0</v>
      </c>
      <c r="D3217" s="3" t="s">
        <v>8537</v>
      </c>
      <c r="E3217" s="3" t="s">
        <v>7462</v>
      </c>
      <c r="F3217" s="3">
        <v>14</v>
      </c>
      <c r="G3217" s="1" t="s">
        <v>6053</v>
      </c>
      <c r="H3217" s="1" t="s">
        <v>6116</v>
      </c>
    </row>
    <row r="3218" spans="1:8" ht="15.75" customHeight="1" thickBot="1" x14ac:dyDescent="0.3">
      <c r="A3218" s="1" t="s">
        <v>3126</v>
      </c>
      <c r="B3218" s="1" t="s">
        <v>8347</v>
      </c>
      <c r="C3218" s="3">
        <v>0</v>
      </c>
      <c r="D3218" s="3" t="s">
        <v>6307</v>
      </c>
      <c r="E3218" s="3" t="s">
        <v>6223</v>
      </c>
      <c r="F3218" s="3">
        <v>4</v>
      </c>
      <c r="G3218" s="1" t="s">
        <v>6053</v>
      </c>
      <c r="H3218" s="1" t="s">
        <v>6116</v>
      </c>
    </row>
    <row r="3219" spans="1:8" ht="15.75" customHeight="1" thickBot="1" x14ac:dyDescent="0.3">
      <c r="A3219" s="1" t="s">
        <v>3126</v>
      </c>
      <c r="B3219" s="1" t="s">
        <v>6113</v>
      </c>
      <c r="C3219" s="3">
        <v>0</v>
      </c>
      <c r="D3219" s="3" t="s">
        <v>6360</v>
      </c>
      <c r="E3219" s="3" t="s">
        <v>6133</v>
      </c>
      <c r="F3219" s="3">
        <v>4</v>
      </c>
      <c r="G3219" s="1" t="s">
        <v>6053</v>
      </c>
      <c r="H3219" s="1" t="s">
        <v>6116</v>
      </c>
    </row>
    <row r="3220" spans="1:8" ht="15.75" customHeight="1" thickBot="1" x14ac:dyDescent="0.3">
      <c r="A3220" s="1" t="s">
        <v>3134</v>
      </c>
      <c r="B3220" s="1" t="s">
        <v>7513</v>
      </c>
      <c r="C3220" s="3">
        <v>0.5</v>
      </c>
      <c r="D3220" s="3" t="s">
        <v>6068</v>
      </c>
      <c r="E3220" s="3" t="s">
        <v>6169</v>
      </c>
      <c r="F3220" s="3">
        <v>4</v>
      </c>
      <c r="G3220" s="1" t="s">
        <v>6053</v>
      </c>
      <c r="H3220" s="1" t="s">
        <v>6116</v>
      </c>
    </row>
    <row r="3221" spans="1:8" ht="15.75" customHeight="1" thickBot="1" x14ac:dyDescent="0.3">
      <c r="A3221" s="1" t="s">
        <v>3134</v>
      </c>
      <c r="B3221" s="1" t="s">
        <v>7103</v>
      </c>
      <c r="C3221" s="3">
        <v>0.5</v>
      </c>
      <c r="D3221" s="3" t="s">
        <v>6229</v>
      </c>
      <c r="E3221" s="3" t="s">
        <v>7598</v>
      </c>
      <c r="F3221" s="3">
        <v>4</v>
      </c>
      <c r="G3221" s="1" t="s">
        <v>6053</v>
      </c>
      <c r="H3221" s="1" t="s">
        <v>6163</v>
      </c>
    </row>
    <row r="3222" spans="1:8" ht="15.75" customHeight="1" thickBot="1" x14ac:dyDescent="0.3">
      <c r="A3222" s="1" t="s">
        <v>3134</v>
      </c>
      <c r="B3222" s="1" t="s">
        <v>8134</v>
      </c>
      <c r="C3222" s="3">
        <v>0.5</v>
      </c>
      <c r="D3222" s="3" t="s">
        <v>6256</v>
      </c>
      <c r="E3222" s="3" t="s">
        <v>8032</v>
      </c>
      <c r="F3222" s="3">
        <v>3</v>
      </c>
      <c r="G3222" s="1" t="s">
        <v>6053</v>
      </c>
      <c r="H3222" s="1" t="s">
        <v>6163</v>
      </c>
    </row>
    <row r="3223" spans="1:8" ht="15.75" customHeight="1" thickBot="1" x14ac:dyDescent="0.3">
      <c r="A3223" s="1" t="s">
        <v>3129</v>
      </c>
      <c r="B3223" s="1" t="s">
        <v>8538</v>
      </c>
      <c r="C3223" s="3">
        <v>0</v>
      </c>
      <c r="D3223" s="3" t="s">
        <v>6084</v>
      </c>
      <c r="E3223" s="3" t="s">
        <v>7002</v>
      </c>
      <c r="F3223" s="3">
        <v>6</v>
      </c>
      <c r="G3223" s="1" t="s">
        <v>6130</v>
      </c>
      <c r="H3223" s="1" t="s">
        <v>6131</v>
      </c>
    </row>
    <row r="3224" spans="1:8" ht="15.75" customHeight="1" thickBot="1" x14ac:dyDescent="0.3">
      <c r="A3224" s="1" t="s">
        <v>3126</v>
      </c>
      <c r="B3224" s="1" t="s">
        <v>8113</v>
      </c>
      <c r="C3224" s="3">
        <v>0</v>
      </c>
      <c r="D3224" s="3" t="s">
        <v>8539</v>
      </c>
      <c r="E3224" s="3" t="s">
        <v>7002</v>
      </c>
      <c r="F3224" s="3">
        <v>4</v>
      </c>
      <c r="G3224" s="1" t="s">
        <v>6130</v>
      </c>
      <c r="H3224" s="1" t="s">
        <v>6131</v>
      </c>
    </row>
    <row r="3225" spans="1:8" ht="15.75" customHeight="1" thickBot="1" x14ac:dyDescent="0.3">
      <c r="A3225" s="1" t="s">
        <v>3128</v>
      </c>
      <c r="B3225" s="1" t="s">
        <v>6316</v>
      </c>
      <c r="C3225" s="3">
        <v>0.1</v>
      </c>
      <c r="D3225" s="3" t="s">
        <v>6304</v>
      </c>
      <c r="E3225" s="3" t="s">
        <v>6213</v>
      </c>
      <c r="F3225" s="3">
        <v>5</v>
      </c>
      <c r="G3225" s="1" t="s">
        <v>6053</v>
      </c>
      <c r="H3225" s="1" t="s">
        <v>6063</v>
      </c>
    </row>
    <row r="3226" spans="1:8" ht="15.75" customHeight="1" thickBot="1" x14ac:dyDescent="0.3">
      <c r="A3226" s="1" t="s">
        <v>3128</v>
      </c>
      <c r="B3226" s="1" t="s">
        <v>6523</v>
      </c>
      <c r="C3226" s="3">
        <v>0.1</v>
      </c>
      <c r="D3226" s="3" t="s">
        <v>7025</v>
      </c>
      <c r="E3226" s="3" t="s">
        <v>6731</v>
      </c>
      <c r="F3226" s="3">
        <v>7</v>
      </c>
      <c r="G3226" s="1" t="s">
        <v>6053</v>
      </c>
      <c r="H3226" s="1" t="s">
        <v>6063</v>
      </c>
    </row>
    <row r="3227" spans="1:8" ht="15.75" customHeight="1" thickBot="1" x14ac:dyDescent="0.3">
      <c r="A3227" s="1" t="s">
        <v>3128</v>
      </c>
      <c r="B3227" s="1" t="s">
        <v>6523</v>
      </c>
      <c r="C3227" s="3">
        <v>0.1</v>
      </c>
      <c r="D3227" s="3" t="s">
        <v>6241</v>
      </c>
      <c r="E3227" s="3" t="s">
        <v>6085</v>
      </c>
      <c r="F3227" s="3">
        <v>8</v>
      </c>
      <c r="G3227" s="1" t="s">
        <v>6053</v>
      </c>
      <c r="H3227" s="1" t="s">
        <v>6063</v>
      </c>
    </row>
    <row r="3228" spans="1:8" ht="15.75" customHeight="1" thickBot="1" x14ac:dyDescent="0.3">
      <c r="A3228" s="1" t="s">
        <v>3128</v>
      </c>
      <c r="B3228" s="1" t="s">
        <v>7819</v>
      </c>
      <c r="C3228" s="3">
        <v>0.1</v>
      </c>
      <c r="D3228" s="3" t="s">
        <v>6351</v>
      </c>
      <c r="E3228" s="3" t="s">
        <v>6193</v>
      </c>
      <c r="F3228" s="3">
        <v>2</v>
      </c>
      <c r="G3228" s="1" t="s">
        <v>6053</v>
      </c>
      <c r="H3228" s="1" t="s">
        <v>6082</v>
      </c>
    </row>
    <row r="3229" spans="1:8" ht="15.75" customHeight="1" thickBot="1" x14ac:dyDescent="0.3">
      <c r="A3229" s="1" t="s">
        <v>3128</v>
      </c>
      <c r="B3229" s="1" t="s">
        <v>8258</v>
      </c>
      <c r="C3229" s="3">
        <v>0.1</v>
      </c>
      <c r="D3229" s="3" t="s">
        <v>6281</v>
      </c>
      <c r="E3229" s="3" t="s">
        <v>6223</v>
      </c>
      <c r="F3229" s="3">
        <v>1</v>
      </c>
      <c r="G3229" s="1" t="s">
        <v>6053</v>
      </c>
      <c r="H3229" s="1" t="s">
        <v>6082</v>
      </c>
    </row>
    <row r="3230" spans="1:8" ht="15.75" customHeight="1" thickBot="1" x14ac:dyDescent="0.3">
      <c r="A3230" s="1" t="s">
        <v>3135</v>
      </c>
      <c r="B3230" s="1" t="s">
        <v>7770</v>
      </c>
      <c r="C3230" s="3">
        <v>0</v>
      </c>
      <c r="D3230" s="3" t="s">
        <v>6398</v>
      </c>
      <c r="E3230" s="3" t="s">
        <v>6094</v>
      </c>
      <c r="F3230" s="3">
        <v>3</v>
      </c>
      <c r="G3230" s="1" t="s">
        <v>6058</v>
      </c>
      <c r="H3230" s="1" t="s">
        <v>6218</v>
      </c>
    </row>
    <row r="3231" spans="1:8" ht="15.75" customHeight="1" thickBot="1" x14ac:dyDescent="0.3">
      <c r="A3231" s="1" t="s">
        <v>3135</v>
      </c>
      <c r="B3231" s="1" t="s">
        <v>6470</v>
      </c>
      <c r="C3231" s="3">
        <v>0</v>
      </c>
      <c r="D3231" s="3" t="s">
        <v>7062</v>
      </c>
      <c r="E3231" s="3" t="s">
        <v>6065</v>
      </c>
      <c r="F3231" s="3">
        <v>5</v>
      </c>
      <c r="G3231" s="1" t="s">
        <v>6053</v>
      </c>
      <c r="H3231" s="1" t="s">
        <v>6116</v>
      </c>
    </row>
    <row r="3232" spans="1:8" ht="15.75" customHeight="1" thickBot="1" x14ac:dyDescent="0.3">
      <c r="A3232" s="1" t="s">
        <v>3135</v>
      </c>
      <c r="B3232" s="1" t="s">
        <v>6369</v>
      </c>
      <c r="C3232" s="3">
        <v>0</v>
      </c>
      <c r="D3232" s="3" t="s">
        <v>6274</v>
      </c>
      <c r="E3232" s="3" t="s">
        <v>6062</v>
      </c>
      <c r="F3232" s="3">
        <v>5</v>
      </c>
      <c r="G3232" s="1" t="s">
        <v>6053</v>
      </c>
      <c r="H3232" s="1" t="s">
        <v>6116</v>
      </c>
    </row>
    <row r="3233" spans="1:8" ht="15.75" customHeight="1" thickBot="1" x14ac:dyDescent="0.3">
      <c r="A3233" s="1" t="s">
        <v>3135</v>
      </c>
      <c r="B3233" s="1" t="s">
        <v>6452</v>
      </c>
      <c r="C3233" s="3">
        <v>0.1</v>
      </c>
      <c r="D3233" s="3" t="s">
        <v>6595</v>
      </c>
      <c r="E3233" s="3" t="s">
        <v>6133</v>
      </c>
      <c r="F3233" s="3">
        <v>4</v>
      </c>
      <c r="G3233" s="1" t="s">
        <v>6053</v>
      </c>
      <c r="H3233" s="1" t="s">
        <v>6070</v>
      </c>
    </row>
    <row r="3234" spans="1:8" ht="15.75" customHeight="1" thickBot="1" x14ac:dyDescent="0.3">
      <c r="A3234" s="1" t="s">
        <v>3136</v>
      </c>
      <c r="B3234" s="1" t="s">
        <v>8540</v>
      </c>
      <c r="C3234" s="3">
        <v>0.2</v>
      </c>
      <c r="D3234" s="3" t="s">
        <v>8541</v>
      </c>
      <c r="E3234" s="3" t="s">
        <v>6078</v>
      </c>
      <c r="F3234" s="3">
        <v>3</v>
      </c>
      <c r="G3234" s="1" t="s">
        <v>6058</v>
      </c>
      <c r="H3234" s="1" t="s">
        <v>6095</v>
      </c>
    </row>
    <row r="3235" spans="1:8" ht="15.75" customHeight="1" thickBot="1" x14ac:dyDescent="0.3">
      <c r="A3235" s="1" t="s">
        <v>3138</v>
      </c>
      <c r="B3235" s="1" t="s">
        <v>7120</v>
      </c>
      <c r="C3235" s="3">
        <v>0</v>
      </c>
      <c r="D3235" s="3" t="s">
        <v>7245</v>
      </c>
      <c r="E3235" s="3" t="s">
        <v>6118</v>
      </c>
      <c r="F3235" s="3">
        <v>2</v>
      </c>
      <c r="G3235" s="1" t="s">
        <v>6053</v>
      </c>
      <c r="H3235" s="1" t="s">
        <v>6182</v>
      </c>
    </row>
    <row r="3236" spans="1:8" ht="15.75" customHeight="1" thickBot="1" x14ac:dyDescent="0.3">
      <c r="A3236" s="1" t="s">
        <v>3138</v>
      </c>
      <c r="B3236" s="1" t="s">
        <v>8542</v>
      </c>
      <c r="C3236" s="3">
        <v>0</v>
      </c>
      <c r="D3236" s="3" t="s">
        <v>6078</v>
      </c>
      <c r="E3236" s="3" t="s">
        <v>6249</v>
      </c>
      <c r="F3236" s="3">
        <v>4</v>
      </c>
      <c r="G3236" s="1" t="s">
        <v>6053</v>
      </c>
      <c r="H3236" s="1" t="s">
        <v>6112</v>
      </c>
    </row>
    <row r="3237" spans="1:8" ht="15.75" customHeight="1" thickBot="1" x14ac:dyDescent="0.3">
      <c r="A3237" s="1" t="s">
        <v>3138</v>
      </c>
      <c r="B3237" s="1" t="s">
        <v>6642</v>
      </c>
      <c r="C3237" s="3">
        <v>0.1</v>
      </c>
      <c r="D3237" s="3" t="s">
        <v>6677</v>
      </c>
      <c r="E3237" s="3" t="s">
        <v>6193</v>
      </c>
      <c r="F3237" s="3">
        <v>6</v>
      </c>
      <c r="G3237" s="1" t="s">
        <v>6053</v>
      </c>
      <c r="H3237" s="1" t="s">
        <v>6070</v>
      </c>
    </row>
    <row r="3238" spans="1:8" ht="15.75" customHeight="1" thickBot="1" x14ac:dyDescent="0.3">
      <c r="A3238" s="1" t="s">
        <v>3138</v>
      </c>
      <c r="B3238" s="1" t="s">
        <v>7408</v>
      </c>
      <c r="C3238" s="3">
        <v>0.1</v>
      </c>
      <c r="D3238" s="3" t="s">
        <v>7801</v>
      </c>
      <c r="E3238" s="3" t="s">
        <v>6169</v>
      </c>
      <c r="F3238" s="3">
        <v>4</v>
      </c>
      <c r="G3238" s="1" t="s">
        <v>6053</v>
      </c>
      <c r="H3238" s="1" t="s">
        <v>6070</v>
      </c>
    </row>
    <row r="3239" spans="1:8" ht="15.75" customHeight="1" thickBot="1" x14ac:dyDescent="0.3">
      <c r="A3239" s="1" t="s">
        <v>3139</v>
      </c>
      <c r="B3239" s="1" t="s">
        <v>7540</v>
      </c>
      <c r="C3239" s="3">
        <v>0.65</v>
      </c>
      <c r="D3239" s="3" t="s">
        <v>6171</v>
      </c>
      <c r="E3239" s="3" t="s">
        <v>8543</v>
      </c>
      <c r="F3239" s="3">
        <v>2</v>
      </c>
      <c r="G3239" s="1" t="s">
        <v>6130</v>
      </c>
      <c r="H3239" s="1" t="s">
        <v>6153</v>
      </c>
    </row>
    <row r="3240" spans="1:8" ht="15.75" customHeight="1" thickBot="1" x14ac:dyDescent="0.3">
      <c r="A3240" s="1" t="s">
        <v>3144</v>
      </c>
      <c r="B3240" s="1" t="s">
        <v>8436</v>
      </c>
      <c r="C3240" s="3">
        <v>0</v>
      </c>
      <c r="D3240" s="3" t="s">
        <v>6283</v>
      </c>
      <c r="E3240" s="3" t="s">
        <v>6193</v>
      </c>
      <c r="F3240" s="3">
        <v>5</v>
      </c>
      <c r="G3240" s="1" t="s">
        <v>6053</v>
      </c>
      <c r="H3240" s="1" t="s">
        <v>6182</v>
      </c>
    </row>
    <row r="3241" spans="1:8" ht="15.75" customHeight="1" thickBot="1" x14ac:dyDescent="0.3">
      <c r="A3241" s="1" t="s">
        <v>3144</v>
      </c>
      <c r="B3241" s="1" t="s">
        <v>8485</v>
      </c>
      <c r="C3241" s="3">
        <v>0.15</v>
      </c>
      <c r="D3241" s="3" t="s">
        <v>8080</v>
      </c>
      <c r="E3241" s="3" t="s">
        <v>6390</v>
      </c>
      <c r="F3241" s="3">
        <v>4</v>
      </c>
      <c r="G3241" s="1" t="s">
        <v>6130</v>
      </c>
      <c r="H3241" s="1" t="s">
        <v>6167</v>
      </c>
    </row>
    <row r="3242" spans="1:8" ht="15.75" customHeight="1" thickBot="1" x14ac:dyDescent="0.3">
      <c r="A3242" s="1" t="s">
        <v>3145</v>
      </c>
      <c r="B3242" s="1" t="s">
        <v>8544</v>
      </c>
      <c r="C3242" s="3">
        <v>0.2</v>
      </c>
      <c r="D3242" s="3" t="s">
        <v>6541</v>
      </c>
      <c r="E3242" s="3" t="s">
        <v>6677</v>
      </c>
      <c r="F3242" s="3">
        <v>5</v>
      </c>
      <c r="G3242" s="1" t="s">
        <v>6058</v>
      </c>
      <c r="H3242" s="1" t="s">
        <v>6059</v>
      </c>
    </row>
    <row r="3243" spans="1:8" ht="15.75" customHeight="1" thickBot="1" x14ac:dyDescent="0.3">
      <c r="A3243" s="1" t="s">
        <v>3142</v>
      </c>
      <c r="B3243" s="1" t="s">
        <v>8307</v>
      </c>
      <c r="C3243" s="3">
        <v>0</v>
      </c>
      <c r="D3243" s="3" t="s">
        <v>6094</v>
      </c>
      <c r="E3243" s="3" t="s">
        <v>6111</v>
      </c>
      <c r="F3243" s="3">
        <v>2</v>
      </c>
      <c r="G3243" s="1" t="s">
        <v>6053</v>
      </c>
      <c r="H3243" s="1" t="s">
        <v>6182</v>
      </c>
    </row>
    <row r="3244" spans="1:8" ht="15.75" customHeight="1" thickBot="1" x14ac:dyDescent="0.3">
      <c r="A3244" s="1" t="s">
        <v>3140</v>
      </c>
      <c r="B3244" s="1" t="s">
        <v>8545</v>
      </c>
      <c r="C3244" s="3">
        <v>0.1</v>
      </c>
      <c r="D3244" s="3" t="s">
        <v>8546</v>
      </c>
      <c r="E3244" s="3" t="s">
        <v>8547</v>
      </c>
      <c r="F3244" s="3">
        <v>4</v>
      </c>
      <c r="G3244" s="1" t="s">
        <v>6058</v>
      </c>
      <c r="H3244" s="1" t="s">
        <v>6059</v>
      </c>
    </row>
    <row r="3245" spans="1:8" ht="15.75" customHeight="1" thickBot="1" x14ac:dyDescent="0.3">
      <c r="A3245" s="1" t="s">
        <v>3148</v>
      </c>
      <c r="B3245" s="1" t="s">
        <v>7671</v>
      </c>
      <c r="C3245" s="3">
        <v>0</v>
      </c>
      <c r="D3245" s="3" t="s">
        <v>6641</v>
      </c>
      <c r="E3245" s="3" t="s">
        <v>6249</v>
      </c>
      <c r="F3245" s="3">
        <v>3</v>
      </c>
      <c r="G3245" s="1" t="s">
        <v>6053</v>
      </c>
      <c r="H3245" s="1" t="s">
        <v>6063</v>
      </c>
    </row>
    <row r="3246" spans="1:8" ht="15.75" customHeight="1" thickBot="1" x14ac:dyDescent="0.3">
      <c r="A3246" s="1" t="s">
        <v>3150</v>
      </c>
      <c r="B3246" s="1" t="s">
        <v>7513</v>
      </c>
      <c r="C3246" s="3">
        <v>0</v>
      </c>
      <c r="D3246" s="3" t="s">
        <v>6118</v>
      </c>
      <c r="E3246" s="3" t="s">
        <v>6133</v>
      </c>
      <c r="F3246" s="3">
        <v>4</v>
      </c>
      <c r="G3246" s="1" t="s">
        <v>6053</v>
      </c>
      <c r="H3246" s="1" t="s">
        <v>6116</v>
      </c>
    </row>
    <row r="3247" spans="1:8" ht="15.75" customHeight="1" thickBot="1" x14ac:dyDescent="0.3">
      <c r="A3247" s="1" t="s">
        <v>3150</v>
      </c>
      <c r="B3247" s="1" t="s">
        <v>6147</v>
      </c>
      <c r="C3247" s="3">
        <v>0.15</v>
      </c>
      <c r="D3247" s="3" t="s">
        <v>7845</v>
      </c>
      <c r="E3247" s="3" t="s">
        <v>6094</v>
      </c>
      <c r="F3247" s="3">
        <v>9</v>
      </c>
      <c r="G3247" s="1" t="s">
        <v>6130</v>
      </c>
      <c r="H3247" s="1" t="s">
        <v>6131</v>
      </c>
    </row>
    <row r="3248" spans="1:8" ht="15.75" customHeight="1" thickBot="1" x14ac:dyDescent="0.3">
      <c r="A3248" s="1" t="s">
        <v>3146</v>
      </c>
      <c r="B3248" s="1" t="s">
        <v>6726</v>
      </c>
      <c r="C3248" s="3">
        <v>0.6</v>
      </c>
      <c r="D3248" s="3" t="s">
        <v>6706</v>
      </c>
      <c r="E3248" s="3" t="s">
        <v>8548</v>
      </c>
      <c r="F3248" s="3">
        <v>3</v>
      </c>
      <c r="G3248" s="1" t="s">
        <v>6058</v>
      </c>
      <c r="H3248" s="1" t="s">
        <v>6095</v>
      </c>
    </row>
    <row r="3249" spans="1:8" ht="15.75" customHeight="1" thickBot="1" x14ac:dyDescent="0.3">
      <c r="A3249" s="1" t="s">
        <v>3146</v>
      </c>
      <c r="B3249" s="1" t="s">
        <v>7033</v>
      </c>
      <c r="C3249" s="3">
        <v>0</v>
      </c>
      <c r="D3249" s="3" t="s">
        <v>6077</v>
      </c>
      <c r="E3249" s="3" t="s">
        <v>6173</v>
      </c>
      <c r="F3249" s="3">
        <v>3</v>
      </c>
      <c r="G3249" s="1" t="s">
        <v>6053</v>
      </c>
      <c r="H3249" s="1" t="s">
        <v>6063</v>
      </c>
    </row>
    <row r="3250" spans="1:8" ht="15.75" customHeight="1" thickBot="1" x14ac:dyDescent="0.3">
      <c r="A3250" s="1" t="s">
        <v>3146</v>
      </c>
      <c r="B3250" s="1" t="s">
        <v>7587</v>
      </c>
      <c r="C3250" s="3">
        <v>0</v>
      </c>
      <c r="D3250" s="3" t="s">
        <v>6230</v>
      </c>
      <c r="E3250" s="3" t="s">
        <v>6214</v>
      </c>
      <c r="F3250" s="3">
        <v>2</v>
      </c>
      <c r="G3250" s="1" t="s">
        <v>6053</v>
      </c>
      <c r="H3250" s="1" t="s">
        <v>6116</v>
      </c>
    </row>
    <row r="3251" spans="1:8" ht="15.75" customHeight="1" thickBot="1" x14ac:dyDescent="0.3">
      <c r="A3251" s="1" t="s">
        <v>3149</v>
      </c>
      <c r="B3251" s="1" t="s">
        <v>8549</v>
      </c>
      <c r="C3251" s="3">
        <v>0</v>
      </c>
      <c r="D3251" s="3" t="s">
        <v>8550</v>
      </c>
      <c r="E3251" s="3" t="s">
        <v>6220</v>
      </c>
      <c r="F3251" s="3">
        <v>5</v>
      </c>
      <c r="G3251" s="1" t="s">
        <v>6130</v>
      </c>
      <c r="H3251" s="1" t="s">
        <v>6167</v>
      </c>
    </row>
    <row r="3252" spans="1:8" ht="15.75" customHeight="1" thickBot="1" x14ac:dyDescent="0.3">
      <c r="A3252" s="1" t="s">
        <v>3146</v>
      </c>
      <c r="B3252" s="1" t="s">
        <v>8266</v>
      </c>
      <c r="C3252" s="3">
        <v>0</v>
      </c>
      <c r="D3252" s="3" t="s">
        <v>7478</v>
      </c>
      <c r="E3252" s="3" t="s">
        <v>6395</v>
      </c>
      <c r="F3252" s="3">
        <v>1</v>
      </c>
      <c r="G3252" s="1" t="s">
        <v>6130</v>
      </c>
      <c r="H3252" s="1" t="s">
        <v>6167</v>
      </c>
    </row>
    <row r="3253" spans="1:8" ht="15.75" customHeight="1" thickBot="1" x14ac:dyDescent="0.3">
      <c r="A3253" s="1" t="s">
        <v>3154</v>
      </c>
      <c r="B3253" s="1" t="s">
        <v>8551</v>
      </c>
      <c r="C3253" s="3">
        <v>0.1</v>
      </c>
      <c r="D3253" s="3" t="s">
        <v>8354</v>
      </c>
      <c r="E3253" s="3" t="s">
        <v>6858</v>
      </c>
      <c r="F3253" s="3">
        <v>5</v>
      </c>
      <c r="G3253" s="1" t="s">
        <v>6058</v>
      </c>
      <c r="H3253" s="1" t="s">
        <v>6095</v>
      </c>
    </row>
    <row r="3254" spans="1:8" ht="15.75" customHeight="1" thickBot="1" x14ac:dyDescent="0.3">
      <c r="A3254" s="1" t="s">
        <v>3153</v>
      </c>
      <c r="B3254" s="1" t="s">
        <v>7033</v>
      </c>
      <c r="C3254" s="3">
        <v>0</v>
      </c>
      <c r="D3254" s="3" t="s">
        <v>6097</v>
      </c>
      <c r="E3254" s="3" t="s">
        <v>6230</v>
      </c>
      <c r="F3254" s="3">
        <v>2</v>
      </c>
      <c r="G3254" s="1" t="s">
        <v>6053</v>
      </c>
      <c r="H3254" s="1" t="s">
        <v>6063</v>
      </c>
    </row>
    <row r="3255" spans="1:8" ht="15.75" customHeight="1" thickBot="1" x14ac:dyDescent="0.3">
      <c r="A3255" s="1" t="s">
        <v>3151</v>
      </c>
      <c r="B3255" s="1" t="s">
        <v>8552</v>
      </c>
      <c r="C3255" s="3">
        <v>0.35</v>
      </c>
      <c r="D3255" s="3" t="s">
        <v>7305</v>
      </c>
      <c r="E3255" s="3" t="s">
        <v>7617</v>
      </c>
      <c r="F3255" s="3">
        <v>1</v>
      </c>
      <c r="G3255" s="1" t="s">
        <v>6058</v>
      </c>
      <c r="H3255" s="1" t="s">
        <v>6102</v>
      </c>
    </row>
    <row r="3256" spans="1:8" ht="15.75" customHeight="1" thickBot="1" x14ac:dyDescent="0.3">
      <c r="A3256" s="1" t="s">
        <v>3151</v>
      </c>
      <c r="B3256" s="1" t="s">
        <v>8126</v>
      </c>
      <c r="C3256" s="3">
        <v>0.1</v>
      </c>
      <c r="D3256" s="3" t="s">
        <v>8127</v>
      </c>
      <c r="E3256" s="3" t="s">
        <v>8128</v>
      </c>
      <c r="F3256" s="3">
        <v>4</v>
      </c>
      <c r="G3256" s="1" t="s">
        <v>6053</v>
      </c>
      <c r="H3256" s="1" t="s">
        <v>6157</v>
      </c>
    </row>
    <row r="3257" spans="1:8" ht="15.75" customHeight="1" thickBot="1" x14ac:dyDescent="0.3">
      <c r="A3257" s="1" t="s">
        <v>3151</v>
      </c>
      <c r="B3257" s="1" t="s">
        <v>6540</v>
      </c>
      <c r="C3257" s="3">
        <v>0</v>
      </c>
      <c r="D3257" s="3" t="s">
        <v>6155</v>
      </c>
      <c r="E3257" s="3" t="s">
        <v>6121</v>
      </c>
      <c r="F3257" s="3">
        <v>5</v>
      </c>
      <c r="G3257" s="1" t="s">
        <v>6053</v>
      </c>
      <c r="H3257" s="1" t="s">
        <v>6116</v>
      </c>
    </row>
    <row r="3258" spans="1:8" ht="15.75" customHeight="1" thickBot="1" x14ac:dyDescent="0.3">
      <c r="A3258" s="1" t="s">
        <v>3151</v>
      </c>
      <c r="B3258" s="1" t="s">
        <v>7333</v>
      </c>
      <c r="C3258" s="3">
        <v>0.15</v>
      </c>
      <c r="D3258" s="3" t="s">
        <v>7154</v>
      </c>
      <c r="E3258" s="3" t="s">
        <v>6733</v>
      </c>
      <c r="F3258" s="3">
        <v>4</v>
      </c>
      <c r="G3258" s="1" t="s">
        <v>6130</v>
      </c>
      <c r="H3258" s="1" t="s">
        <v>6131</v>
      </c>
    </row>
    <row r="3259" spans="1:8" ht="15.75" customHeight="1" thickBot="1" x14ac:dyDescent="0.3">
      <c r="A3259" s="1" t="s">
        <v>3156</v>
      </c>
      <c r="B3259" s="1" t="s">
        <v>8553</v>
      </c>
      <c r="C3259" s="3">
        <v>0.1</v>
      </c>
      <c r="D3259" s="3" t="s">
        <v>6401</v>
      </c>
      <c r="E3259" s="3" t="s">
        <v>8554</v>
      </c>
      <c r="F3259" s="3">
        <v>3</v>
      </c>
      <c r="G3259" s="1" t="s">
        <v>6058</v>
      </c>
      <c r="H3259" s="1" t="s">
        <v>6059</v>
      </c>
    </row>
    <row r="3260" spans="1:8" ht="15.75" customHeight="1" thickBot="1" x14ac:dyDescent="0.3">
      <c r="A3260" s="1" t="s">
        <v>3156</v>
      </c>
      <c r="B3260" s="1" t="s">
        <v>8555</v>
      </c>
      <c r="C3260" s="3">
        <v>0</v>
      </c>
      <c r="D3260" s="3" t="s">
        <v>6347</v>
      </c>
      <c r="E3260" s="3" t="s">
        <v>6317</v>
      </c>
      <c r="F3260" s="3">
        <v>2</v>
      </c>
      <c r="G3260" s="1" t="s">
        <v>6053</v>
      </c>
      <c r="H3260" s="1" t="s">
        <v>6182</v>
      </c>
    </row>
    <row r="3261" spans="1:8" ht="15.75" customHeight="1" thickBot="1" x14ac:dyDescent="0.3">
      <c r="A3261" s="1" t="s">
        <v>3156</v>
      </c>
      <c r="B3261" s="1" t="s">
        <v>6616</v>
      </c>
      <c r="C3261" s="3">
        <v>0.1</v>
      </c>
      <c r="D3261" s="3" t="s">
        <v>7187</v>
      </c>
      <c r="E3261" s="3" t="s">
        <v>6161</v>
      </c>
      <c r="F3261" s="3">
        <v>3</v>
      </c>
      <c r="G3261" s="1" t="s">
        <v>6053</v>
      </c>
      <c r="H3261" s="1" t="s">
        <v>6070</v>
      </c>
    </row>
    <row r="3262" spans="1:8" ht="15.75" customHeight="1" thickBot="1" x14ac:dyDescent="0.3">
      <c r="A3262" s="1" t="s">
        <v>3156</v>
      </c>
      <c r="B3262" s="1" t="s">
        <v>6897</v>
      </c>
      <c r="C3262" s="3">
        <v>0.1</v>
      </c>
      <c r="D3262" s="3" t="s">
        <v>6496</v>
      </c>
      <c r="E3262" s="3" t="s">
        <v>6364</v>
      </c>
      <c r="F3262" s="3">
        <v>2</v>
      </c>
      <c r="G3262" s="1" t="s">
        <v>6053</v>
      </c>
      <c r="H3262" s="1" t="s">
        <v>6070</v>
      </c>
    </row>
    <row r="3263" spans="1:8" ht="15.75" customHeight="1" thickBot="1" x14ac:dyDescent="0.3">
      <c r="A3263" s="1" t="s">
        <v>3157</v>
      </c>
      <c r="B3263" s="1" t="s">
        <v>6639</v>
      </c>
      <c r="C3263" s="3">
        <v>0</v>
      </c>
      <c r="D3263" s="3" t="s">
        <v>6360</v>
      </c>
      <c r="E3263" s="3" t="s">
        <v>6193</v>
      </c>
      <c r="F3263" s="3">
        <v>1</v>
      </c>
      <c r="G3263" s="1" t="s">
        <v>6053</v>
      </c>
      <c r="H3263" s="1" t="s">
        <v>6063</v>
      </c>
    </row>
    <row r="3264" spans="1:8" ht="15.75" customHeight="1" thickBot="1" x14ac:dyDescent="0.3">
      <c r="A3264" s="1" t="s">
        <v>3157</v>
      </c>
      <c r="B3264" s="1" t="s">
        <v>7671</v>
      </c>
      <c r="C3264" s="3">
        <v>0</v>
      </c>
      <c r="D3264" s="3" t="s">
        <v>6310</v>
      </c>
      <c r="E3264" s="3" t="s">
        <v>6249</v>
      </c>
      <c r="F3264" s="3">
        <v>4</v>
      </c>
      <c r="G3264" s="1" t="s">
        <v>6053</v>
      </c>
      <c r="H3264" s="1" t="s">
        <v>6063</v>
      </c>
    </row>
    <row r="3265" spans="1:8" ht="15.75" customHeight="1" thickBot="1" x14ac:dyDescent="0.3">
      <c r="A3265" s="1" t="s">
        <v>3157</v>
      </c>
      <c r="B3265" s="1" t="s">
        <v>6309</v>
      </c>
      <c r="C3265" s="3">
        <v>0.4</v>
      </c>
      <c r="D3265" s="3" t="s">
        <v>6641</v>
      </c>
      <c r="E3265" s="3" t="s">
        <v>6091</v>
      </c>
      <c r="F3265" s="3">
        <v>2</v>
      </c>
      <c r="G3265" s="1" t="s">
        <v>6053</v>
      </c>
      <c r="H3265" s="1" t="s">
        <v>6070</v>
      </c>
    </row>
    <row r="3266" spans="1:8" ht="15.75" customHeight="1" thickBot="1" x14ac:dyDescent="0.3">
      <c r="A3266" s="1" t="s">
        <v>3157</v>
      </c>
      <c r="B3266" s="1" t="s">
        <v>8556</v>
      </c>
      <c r="C3266" s="3">
        <v>0.4</v>
      </c>
      <c r="D3266" s="3" t="s">
        <v>6184</v>
      </c>
      <c r="E3266" s="3" t="s">
        <v>6583</v>
      </c>
      <c r="F3266" s="3">
        <v>2</v>
      </c>
      <c r="G3266" s="1" t="s">
        <v>6130</v>
      </c>
      <c r="H3266" s="1" t="s">
        <v>6131</v>
      </c>
    </row>
    <row r="3267" spans="1:8" ht="15.75" customHeight="1" thickBot="1" x14ac:dyDescent="0.3">
      <c r="A3267" s="1" t="s">
        <v>3155</v>
      </c>
      <c r="B3267" s="1" t="s">
        <v>7703</v>
      </c>
      <c r="C3267" s="3">
        <v>0.15</v>
      </c>
      <c r="D3267" s="3" t="s">
        <v>6623</v>
      </c>
      <c r="E3267" s="3" t="s">
        <v>6801</v>
      </c>
      <c r="F3267" s="3">
        <v>6</v>
      </c>
      <c r="G3267" s="1" t="s">
        <v>6130</v>
      </c>
      <c r="H3267" s="1" t="s">
        <v>6167</v>
      </c>
    </row>
    <row r="3268" spans="1:8" ht="15.75" customHeight="1" thickBot="1" x14ac:dyDescent="0.3">
      <c r="A3268" s="1" t="s">
        <v>3162</v>
      </c>
      <c r="B3268" s="1" t="s">
        <v>6640</v>
      </c>
      <c r="C3268" s="3">
        <v>0</v>
      </c>
      <c r="D3268" s="3" t="s">
        <v>6100</v>
      </c>
      <c r="E3268" s="3" t="s">
        <v>7062</v>
      </c>
      <c r="F3268" s="3">
        <v>5</v>
      </c>
      <c r="G3268" s="1" t="s">
        <v>6053</v>
      </c>
      <c r="H3268" s="1" t="s">
        <v>6063</v>
      </c>
    </row>
    <row r="3269" spans="1:8" ht="15.75" customHeight="1" thickBot="1" x14ac:dyDescent="0.3">
      <c r="A3269" s="1" t="s">
        <v>3158</v>
      </c>
      <c r="B3269" s="1" t="s">
        <v>8509</v>
      </c>
      <c r="C3269" s="3">
        <v>0.1</v>
      </c>
      <c r="D3269" s="3" t="s">
        <v>8106</v>
      </c>
      <c r="E3269" s="3" t="s">
        <v>6484</v>
      </c>
      <c r="F3269" s="3">
        <v>3</v>
      </c>
      <c r="G3269" s="1" t="s">
        <v>6053</v>
      </c>
      <c r="H3269" s="1" t="s">
        <v>6070</v>
      </c>
    </row>
    <row r="3270" spans="1:8" ht="15.75" customHeight="1" thickBot="1" x14ac:dyDescent="0.3">
      <c r="A3270" s="1" t="s">
        <v>3158</v>
      </c>
      <c r="B3270" s="1" t="s">
        <v>6553</v>
      </c>
      <c r="C3270" s="3">
        <v>0.1</v>
      </c>
      <c r="D3270" s="3" t="s">
        <v>8132</v>
      </c>
      <c r="E3270" s="3" t="s">
        <v>6719</v>
      </c>
      <c r="F3270" s="3">
        <v>5</v>
      </c>
      <c r="G3270" s="1" t="s">
        <v>6053</v>
      </c>
      <c r="H3270" s="1" t="s">
        <v>6070</v>
      </c>
    </row>
    <row r="3271" spans="1:8" ht="15.75" customHeight="1" thickBot="1" x14ac:dyDescent="0.3">
      <c r="A3271" s="1" t="s">
        <v>3160</v>
      </c>
      <c r="B3271" s="1" t="s">
        <v>6576</v>
      </c>
      <c r="C3271" s="3">
        <v>0</v>
      </c>
      <c r="D3271" s="3" t="s">
        <v>6179</v>
      </c>
      <c r="E3271" s="3" t="s">
        <v>6081</v>
      </c>
      <c r="F3271" s="3">
        <v>4</v>
      </c>
      <c r="G3271" s="1" t="s">
        <v>6053</v>
      </c>
      <c r="H3271" s="1" t="s">
        <v>6116</v>
      </c>
    </row>
    <row r="3272" spans="1:8" ht="15.75" customHeight="1" thickBot="1" x14ac:dyDescent="0.3">
      <c r="A3272" s="1" t="s">
        <v>3160</v>
      </c>
      <c r="B3272" s="1" t="s">
        <v>6967</v>
      </c>
      <c r="C3272" s="3">
        <v>0</v>
      </c>
      <c r="D3272" s="3" t="s">
        <v>6209</v>
      </c>
      <c r="E3272" s="3" t="s">
        <v>6111</v>
      </c>
      <c r="F3272" s="3">
        <v>5</v>
      </c>
      <c r="G3272" s="1" t="s">
        <v>6053</v>
      </c>
      <c r="H3272" s="1" t="s">
        <v>6112</v>
      </c>
    </row>
    <row r="3273" spans="1:8" ht="15.75" customHeight="1" thickBot="1" x14ac:dyDescent="0.3">
      <c r="A3273" s="1" t="s">
        <v>3160</v>
      </c>
      <c r="B3273" s="1" t="s">
        <v>8395</v>
      </c>
      <c r="C3273" s="3">
        <v>0</v>
      </c>
      <c r="D3273" s="3" t="s">
        <v>6118</v>
      </c>
      <c r="E3273" s="3" t="s">
        <v>6222</v>
      </c>
      <c r="F3273" s="3">
        <v>2</v>
      </c>
      <c r="G3273" s="1" t="s">
        <v>6053</v>
      </c>
      <c r="H3273" s="1" t="s">
        <v>6054</v>
      </c>
    </row>
    <row r="3274" spans="1:8" ht="15.75" customHeight="1" thickBot="1" x14ac:dyDescent="0.3">
      <c r="A3274" s="1" t="s">
        <v>3163</v>
      </c>
      <c r="B3274" s="1" t="s">
        <v>8557</v>
      </c>
      <c r="C3274" s="3">
        <v>0</v>
      </c>
      <c r="D3274" s="3" t="s">
        <v>7645</v>
      </c>
      <c r="E3274" s="3" t="s">
        <v>6283</v>
      </c>
      <c r="F3274" s="3">
        <v>4</v>
      </c>
      <c r="G3274" s="1" t="s">
        <v>6058</v>
      </c>
      <c r="H3274" s="1" t="s">
        <v>6059</v>
      </c>
    </row>
    <row r="3275" spans="1:8" ht="15.75" customHeight="1" thickBot="1" x14ac:dyDescent="0.3">
      <c r="A3275" s="1" t="s">
        <v>3163</v>
      </c>
      <c r="B3275" s="1" t="s">
        <v>6389</v>
      </c>
      <c r="C3275" s="3">
        <v>0.4</v>
      </c>
      <c r="D3275" s="3" t="s">
        <v>6559</v>
      </c>
      <c r="E3275" s="3" t="s">
        <v>6156</v>
      </c>
      <c r="F3275" s="3">
        <v>6</v>
      </c>
      <c r="G3275" s="1" t="s">
        <v>6053</v>
      </c>
      <c r="H3275" s="1" t="s">
        <v>6070</v>
      </c>
    </row>
    <row r="3276" spans="1:8" ht="15.75" customHeight="1" thickBot="1" x14ac:dyDescent="0.3">
      <c r="A3276" s="1" t="s">
        <v>3164</v>
      </c>
      <c r="B3276" s="1" t="s">
        <v>8446</v>
      </c>
      <c r="C3276" s="3">
        <v>0.1</v>
      </c>
      <c r="D3276" s="3" t="s">
        <v>6107</v>
      </c>
      <c r="E3276" s="3" t="s">
        <v>6222</v>
      </c>
      <c r="F3276" s="3">
        <v>2</v>
      </c>
      <c r="G3276" s="1" t="s">
        <v>6058</v>
      </c>
      <c r="H3276" s="1" t="s">
        <v>6095</v>
      </c>
    </row>
    <row r="3277" spans="1:8" ht="15.75" customHeight="1" thickBot="1" x14ac:dyDescent="0.3">
      <c r="A3277" s="1" t="s">
        <v>3164</v>
      </c>
      <c r="B3277" s="1" t="s">
        <v>7526</v>
      </c>
      <c r="C3277" s="3">
        <v>0.1</v>
      </c>
      <c r="D3277" s="3" t="s">
        <v>8558</v>
      </c>
      <c r="E3277" s="3" t="s">
        <v>7121</v>
      </c>
      <c r="F3277" s="3">
        <v>6</v>
      </c>
      <c r="G3277" s="1" t="s">
        <v>6058</v>
      </c>
      <c r="H3277" s="1" t="s">
        <v>6095</v>
      </c>
    </row>
    <row r="3278" spans="1:8" ht="15.75" customHeight="1" thickBot="1" x14ac:dyDescent="0.3">
      <c r="A3278" s="1" t="s">
        <v>3164</v>
      </c>
      <c r="B3278" s="1" t="s">
        <v>6905</v>
      </c>
      <c r="C3278" s="3">
        <v>0.1</v>
      </c>
      <c r="D3278" s="3" t="s">
        <v>8335</v>
      </c>
      <c r="E3278" s="3" t="s">
        <v>6066</v>
      </c>
      <c r="F3278" s="3">
        <v>2</v>
      </c>
      <c r="G3278" s="1" t="s">
        <v>6053</v>
      </c>
      <c r="H3278" s="1" t="s">
        <v>6157</v>
      </c>
    </row>
    <row r="3279" spans="1:8" ht="15.75" customHeight="1" thickBot="1" x14ac:dyDescent="0.3">
      <c r="A3279" s="1" t="s">
        <v>3164</v>
      </c>
      <c r="B3279" s="1" t="s">
        <v>7259</v>
      </c>
      <c r="C3279" s="3">
        <v>0</v>
      </c>
      <c r="D3279" s="3" t="s">
        <v>6869</v>
      </c>
      <c r="E3279" s="3" t="s">
        <v>6118</v>
      </c>
      <c r="F3279" s="3">
        <v>4</v>
      </c>
      <c r="G3279" s="1" t="s">
        <v>6053</v>
      </c>
      <c r="H3279" s="1" t="s">
        <v>6063</v>
      </c>
    </row>
    <row r="3280" spans="1:8" ht="15.75" customHeight="1" thickBot="1" x14ac:dyDescent="0.3">
      <c r="A3280" s="1" t="s">
        <v>3164</v>
      </c>
      <c r="B3280" s="1" t="s">
        <v>7966</v>
      </c>
      <c r="C3280" s="3">
        <v>0.1</v>
      </c>
      <c r="D3280" s="3" t="s">
        <v>7154</v>
      </c>
      <c r="E3280" s="3" t="s">
        <v>6080</v>
      </c>
      <c r="F3280" s="3">
        <v>3</v>
      </c>
      <c r="G3280" s="1" t="s">
        <v>6053</v>
      </c>
      <c r="H3280" s="1" t="s">
        <v>6070</v>
      </c>
    </row>
    <row r="3281" spans="1:8" ht="15.75" customHeight="1" thickBot="1" x14ac:dyDescent="0.3">
      <c r="A3281" s="1" t="s">
        <v>3165</v>
      </c>
      <c r="B3281" s="1" t="s">
        <v>8559</v>
      </c>
      <c r="C3281" s="3">
        <v>0.1</v>
      </c>
      <c r="D3281" s="3" t="s">
        <v>8560</v>
      </c>
      <c r="E3281" s="3" t="s">
        <v>8561</v>
      </c>
      <c r="F3281" s="3">
        <v>6</v>
      </c>
      <c r="G3281" s="1" t="s">
        <v>6053</v>
      </c>
      <c r="H3281" s="1" t="s">
        <v>6157</v>
      </c>
    </row>
    <row r="3282" spans="1:8" ht="15.75" customHeight="1" thickBot="1" x14ac:dyDescent="0.3">
      <c r="A3282" s="1" t="s">
        <v>3165</v>
      </c>
      <c r="B3282" s="1" t="s">
        <v>6315</v>
      </c>
      <c r="C3282" s="3">
        <v>0</v>
      </c>
      <c r="D3282" s="3" t="s">
        <v>6256</v>
      </c>
      <c r="E3282" s="3" t="s">
        <v>6230</v>
      </c>
      <c r="F3282" s="3">
        <v>3</v>
      </c>
      <c r="G3282" s="1" t="s">
        <v>6053</v>
      </c>
      <c r="H3282" s="1" t="s">
        <v>6182</v>
      </c>
    </row>
    <row r="3283" spans="1:8" ht="15.75" customHeight="1" thickBot="1" x14ac:dyDescent="0.3">
      <c r="A3283" s="1" t="s">
        <v>3165</v>
      </c>
      <c r="B3283" s="1" t="s">
        <v>8001</v>
      </c>
      <c r="C3283" s="3">
        <v>0.1</v>
      </c>
      <c r="D3283" s="3" t="s">
        <v>6286</v>
      </c>
      <c r="E3283" s="3" t="s">
        <v>6396</v>
      </c>
      <c r="F3283" s="3">
        <v>4</v>
      </c>
      <c r="G3283" s="1" t="s">
        <v>6053</v>
      </c>
      <c r="H3283" s="1" t="s">
        <v>6070</v>
      </c>
    </row>
    <row r="3284" spans="1:8" ht="15.75" customHeight="1" thickBot="1" x14ac:dyDescent="0.3">
      <c r="A3284" s="1" t="s">
        <v>3165</v>
      </c>
      <c r="B3284" s="1" t="s">
        <v>8562</v>
      </c>
      <c r="C3284" s="3">
        <v>0</v>
      </c>
      <c r="D3284" s="3" t="s">
        <v>6441</v>
      </c>
      <c r="E3284" s="3" t="s">
        <v>6110</v>
      </c>
      <c r="F3284" s="3">
        <v>2</v>
      </c>
      <c r="G3284" s="1" t="s">
        <v>6130</v>
      </c>
      <c r="H3284" s="1" t="s">
        <v>6188</v>
      </c>
    </row>
    <row r="3285" spans="1:8" ht="15.75" customHeight="1" thickBot="1" x14ac:dyDescent="0.3">
      <c r="A3285" s="1" t="s">
        <v>3167</v>
      </c>
      <c r="B3285" s="1" t="s">
        <v>7413</v>
      </c>
      <c r="C3285" s="3">
        <v>0</v>
      </c>
      <c r="D3285" s="3" t="s">
        <v>7414</v>
      </c>
      <c r="E3285" s="3" t="s">
        <v>7130</v>
      </c>
      <c r="F3285" s="3">
        <v>4</v>
      </c>
      <c r="G3285" s="1" t="s">
        <v>6058</v>
      </c>
      <c r="H3285" s="1" t="s">
        <v>6059</v>
      </c>
    </row>
    <row r="3286" spans="1:8" ht="15.75" customHeight="1" thickBot="1" x14ac:dyDescent="0.3">
      <c r="A3286" s="1" t="s">
        <v>3167</v>
      </c>
      <c r="B3286" s="1" t="s">
        <v>7252</v>
      </c>
      <c r="C3286" s="3">
        <v>0</v>
      </c>
      <c r="D3286" s="3" t="s">
        <v>8038</v>
      </c>
      <c r="E3286" s="3" t="s">
        <v>6492</v>
      </c>
      <c r="F3286" s="3">
        <v>4</v>
      </c>
      <c r="G3286" s="1" t="s">
        <v>6053</v>
      </c>
      <c r="H3286" s="1" t="s">
        <v>6063</v>
      </c>
    </row>
    <row r="3287" spans="1:8" ht="15.75" customHeight="1" thickBot="1" x14ac:dyDescent="0.3">
      <c r="A3287" s="1" t="s">
        <v>3167</v>
      </c>
      <c r="B3287" s="1" t="s">
        <v>8563</v>
      </c>
      <c r="C3287" s="3">
        <v>0</v>
      </c>
      <c r="D3287" s="3" t="s">
        <v>6752</v>
      </c>
      <c r="E3287" s="3" t="s">
        <v>6466</v>
      </c>
      <c r="F3287" s="3">
        <v>13</v>
      </c>
      <c r="G3287" s="1" t="s">
        <v>6053</v>
      </c>
      <c r="H3287" s="1" t="s">
        <v>6163</v>
      </c>
    </row>
    <row r="3288" spans="1:8" ht="15.75" customHeight="1" thickBot="1" x14ac:dyDescent="0.3">
      <c r="A3288" s="1" t="s">
        <v>3172</v>
      </c>
      <c r="B3288" s="1" t="s">
        <v>6650</v>
      </c>
      <c r="C3288" s="3">
        <v>0.6</v>
      </c>
      <c r="D3288" s="3" t="s">
        <v>6524</v>
      </c>
      <c r="E3288" s="3" t="s">
        <v>6522</v>
      </c>
      <c r="F3288" s="3">
        <v>2</v>
      </c>
      <c r="G3288" s="1" t="s">
        <v>6053</v>
      </c>
      <c r="H3288" s="1" t="s">
        <v>6070</v>
      </c>
    </row>
    <row r="3289" spans="1:8" ht="15.75" customHeight="1" thickBot="1" x14ac:dyDescent="0.3">
      <c r="A3289" s="1" t="s">
        <v>3170</v>
      </c>
      <c r="B3289" s="1" t="s">
        <v>7399</v>
      </c>
      <c r="C3289" s="3">
        <v>0.1</v>
      </c>
      <c r="D3289" s="3" t="s">
        <v>6453</v>
      </c>
      <c r="E3289" s="3" t="s">
        <v>6487</v>
      </c>
      <c r="F3289" s="3">
        <v>4</v>
      </c>
      <c r="G3289" s="1" t="s">
        <v>6053</v>
      </c>
      <c r="H3289" s="1" t="s">
        <v>6063</v>
      </c>
    </row>
    <row r="3290" spans="1:8" ht="15.75" customHeight="1" thickBot="1" x14ac:dyDescent="0.3">
      <c r="A3290" s="1" t="s">
        <v>3169</v>
      </c>
      <c r="B3290" s="1" t="s">
        <v>6953</v>
      </c>
      <c r="C3290" s="3">
        <v>0.5</v>
      </c>
      <c r="D3290" s="3" t="s">
        <v>7245</v>
      </c>
      <c r="E3290" s="3" t="s">
        <v>6249</v>
      </c>
      <c r="F3290" s="3">
        <v>7</v>
      </c>
      <c r="G3290" s="1" t="s">
        <v>6053</v>
      </c>
      <c r="H3290" s="1" t="s">
        <v>6063</v>
      </c>
    </row>
    <row r="3291" spans="1:8" ht="15.75" customHeight="1" thickBot="1" x14ac:dyDescent="0.3">
      <c r="A3291" s="1" t="s">
        <v>3169</v>
      </c>
      <c r="B3291" s="1" t="s">
        <v>7244</v>
      </c>
      <c r="C3291" s="3">
        <v>0.5</v>
      </c>
      <c r="D3291" s="3" t="s">
        <v>7187</v>
      </c>
      <c r="E3291" s="3" t="s">
        <v>8564</v>
      </c>
      <c r="F3291" s="3">
        <v>5</v>
      </c>
      <c r="G3291" s="1" t="s">
        <v>6053</v>
      </c>
      <c r="H3291" s="1" t="s">
        <v>6116</v>
      </c>
    </row>
    <row r="3292" spans="1:8" ht="15.75" customHeight="1" thickBot="1" x14ac:dyDescent="0.3">
      <c r="A3292" s="1" t="s">
        <v>3166</v>
      </c>
      <c r="B3292" s="1" t="s">
        <v>6639</v>
      </c>
      <c r="C3292" s="3">
        <v>0</v>
      </c>
      <c r="D3292" s="3" t="s">
        <v>6673</v>
      </c>
      <c r="E3292" s="3" t="s">
        <v>6078</v>
      </c>
      <c r="F3292" s="3">
        <v>3</v>
      </c>
      <c r="G3292" s="1" t="s">
        <v>6053</v>
      </c>
      <c r="H3292" s="1" t="s">
        <v>6063</v>
      </c>
    </row>
    <row r="3293" spans="1:8" ht="15.75" customHeight="1" thickBot="1" x14ac:dyDescent="0.3">
      <c r="A3293" s="1" t="s">
        <v>3172</v>
      </c>
      <c r="B3293" s="1" t="s">
        <v>8565</v>
      </c>
      <c r="C3293" s="3">
        <v>0.5</v>
      </c>
      <c r="D3293" s="3" t="s">
        <v>8566</v>
      </c>
      <c r="E3293" s="3" t="s">
        <v>8567</v>
      </c>
      <c r="F3293" s="3">
        <v>13</v>
      </c>
      <c r="G3293" s="1" t="s">
        <v>6130</v>
      </c>
      <c r="H3293" s="1" t="s">
        <v>6188</v>
      </c>
    </row>
    <row r="3294" spans="1:8" ht="15.75" customHeight="1" thickBot="1" x14ac:dyDescent="0.3">
      <c r="A3294" s="1" t="s">
        <v>3175</v>
      </c>
      <c r="B3294" s="1" t="s">
        <v>8568</v>
      </c>
      <c r="C3294" s="3">
        <v>0</v>
      </c>
      <c r="D3294" s="3" t="s">
        <v>6551</v>
      </c>
      <c r="E3294" s="3" t="s">
        <v>6214</v>
      </c>
      <c r="F3294" s="3">
        <v>3</v>
      </c>
      <c r="G3294" s="1" t="s">
        <v>6130</v>
      </c>
      <c r="H3294" s="1" t="s">
        <v>6188</v>
      </c>
    </row>
    <row r="3295" spans="1:8" ht="15.75" customHeight="1" thickBot="1" x14ac:dyDescent="0.3">
      <c r="A3295" s="1" t="s">
        <v>3179</v>
      </c>
      <c r="B3295" s="1" t="s">
        <v>8569</v>
      </c>
      <c r="C3295" s="3">
        <v>0.1</v>
      </c>
      <c r="D3295" s="3" t="s">
        <v>7355</v>
      </c>
      <c r="E3295" s="3" t="s">
        <v>6564</v>
      </c>
      <c r="F3295" s="3">
        <v>1</v>
      </c>
      <c r="G3295" s="1" t="s">
        <v>6053</v>
      </c>
      <c r="H3295" s="1" t="s">
        <v>6157</v>
      </c>
    </row>
    <row r="3296" spans="1:8" ht="15.75" customHeight="1" thickBot="1" x14ac:dyDescent="0.3">
      <c r="A3296" s="1" t="s">
        <v>3179</v>
      </c>
      <c r="B3296" s="1" t="s">
        <v>6497</v>
      </c>
      <c r="C3296" s="3">
        <v>0</v>
      </c>
      <c r="D3296" s="3" t="s">
        <v>6482</v>
      </c>
      <c r="E3296" s="3" t="s">
        <v>6206</v>
      </c>
      <c r="F3296" s="3">
        <v>8</v>
      </c>
      <c r="G3296" s="1" t="s">
        <v>6053</v>
      </c>
      <c r="H3296" s="1" t="s">
        <v>6116</v>
      </c>
    </row>
    <row r="3297" spans="1:8" ht="15.75" customHeight="1" thickBot="1" x14ac:dyDescent="0.3">
      <c r="A3297" s="1" t="s">
        <v>3179</v>
      </c>
      <c r="B3297" s="1" t="s">
        <v>6846</v>
      </c>
      <c r="C3297" s="3">
        <v>0</v>
      </c>
      <c r="D3297" s="3" t="s">
        <v>6173</v>
      </c>
      <c r="E3297" s="3" t="s">
        <v>6081</v>
      </c>
      <c r="F3297" s="3">
        <v>2</v>
      </c>
      <c r="G3297" s="1" t="s">
        <v>6053</v>
      </c>
      <c r="H3297" s="1" t="s">
        <v>6116</v>
      </c>
    </row>
    <row r="3298" spans="1:8" ht="15.75" customHeight="1" thickBot="1" x14ac:dyDescent="0.3">
      <c r="A3298" s="1" t="s">
        <v>3179</v>
      </c>
      <c r="B3298" s="1" t="s">
        <v>8570</v>
      </c>
      <c r="C3298" s="3">
        <v>0</v>
      </c>
      <c r="D3298" s="3" t="s">
        <v>6801</v>
      </c>
      <c r="E3298" s="3" t="s">
        <v>6179</v>
      </c>
      <c r="F3298" s="3">
        <v>5</v>
      </c>
      <c r="G3298" s="1" t="s">
        <v>6053</v>
      </c>
      <c r="H3298" s="1" t="s">
        <v>6182</v>
      </c>
    </row>
    <row r="3299" spans="1:8" ht="15.75" customHeight="1" thickBot="1" x14ac:dyDescent="0.3">
      <c r="A3299" s="1" t="s">
        <v>3179</v>
      </c>
      <c r="B3299" s="1" t="s">
        <v>6430</v>
      </c>
      <c r="C3299" s="3">
        <v>0.1</v>
      </c>
      <c r="D3299" s="3" t="s">
        <v>7539</v>
      </c>
      <c r="E3299" s="3" t="s">
        <v>6363</v>
      </c>
      <c r="F3299" s="3">
        <v>2</v>
      </c>
      <c r="G3299" s="1" t="s">
        <v>6053</v>
      </c>
      <c r="H3299" s="1" t="s">
        <v>6070</v>
      </c>
    </row>
    <row r="3300" spans="1:8" ht="15.75" customHeight="1" thickBot="1" x14ac:dyDescent="0.3">
      <c r="A3300" s="1" t="s">
        <v>3173</v>
      </c>
      <c r="B3300" s="1" t="s">
        <v>7511</v>
      </c>
      <c r="C3300" s="3">
        <v>0.5</v>
      </c>
      <c r="D3300" s="3" t="s">
        <v>6557</v>
      </c>
      <c r="E3300" s="3" t="s">
        <v>6249</v>
      </c>
      <c r="F3300" s="3">
        <v>2</v>
      </c>
      <c r="G3300" s="1" t="s">
        <v>6053</v>
      </c>
      <c r="H3300" s="1" t="s">
        <v>6070</v>
      </c>
    </row>
    <row r="3301" spans="1:8" ht="15.75" customHeight="1" thickBot="1" x14ac:dyDescent="0.3">
      <c r="A3301" s="1" t="s">
        <v>3179</v>
      </c>
      <c r="B3301" s="1" t="s">
        <v>6928</v>
      </c>
      <c r="C3301" s="3">
        <v>0.15</v>
      </c>
      <c r="D3301" s="3" t="s">
        <v>6310</v>
      </c>
      <c r="E3301" s="3" t="s">
        <v>7040</v>
      </c>
      <c r="F3301" s="3">
        <v>5</v>
      </c>
      <c r="G3301" s="1" t="s">
        <v>6130</v>
      </c>
      <c r="H3301" s="1" t="s">
        <v>6131</v>
      </c>
    </row>
    <row r="3302" spans="1:8" ht="15.75" customHeight="1" thickBot="1" x14ac:dyDescent="0.3">
      <c r="A3302" s="1" t="s">
        <v>3174</v>
      </c>
      <c r="B3302" s="1" t="s">
        <v>8571</v>
      </c>
      <c r="C3302" s="3">
        <v>0</v>
      </c>
      <c r="D3302" s="3" t="s">
        <v>8118</v>
      </c>
      <c r="E3302" s="3" t="s">
        <v>7157</v>
      </c>
      <c r="F3302" s="3">
        <v>3</v>
      </c>
      <c r="G3302" s="1" t="s">
        <v>6130</v>
      </c>
      <c r="H3302" s="1" t="s">
        <v>6167</v>
      </c>
    </row>
    <row r="3303" spans="1:8" ht="15.75" customHeight="1" thickBot="1" x14ac:dyDescent="0.3">
      <c r="A3303" s="1" t="s">
        <v>3176</v>
      </c>
      <c r="B3303" s="1" t="s">
        <v>8226</v>
      </c>
      <c r="C3303" s="3">
        <v>0</v>
      </c>
      <c r="D3303" s="3" t="s">
        <v>6422</v>
      </c>
      <c r="E3303" s="3" t="s">
        <v>6360</v>
      </c>
      <c r="F3303" s="3">
        <v>3</v>
      </c>
      <c r="G3303" s="1" t="s">
        <v>6053</v>
      </c>
      <c r="H3303" s="1" t="s">
        <v>6063</v>
      </c>
    </row>
    <row r="3304" spans="1:8" ht="15.75" customHeight="1" thickBot="1" x14ac:dyDescent="0.3">
      <c r="A3304" s="1" t="s">
        <v>3178</v>
      </c>
      <c r="B3304" s="1" t="s">
        <v>6235</v>
      </c>
      <c r="C3304" s="3">
        <v>0</v>
      </c>
      <c r="D3304" s="3" t="s">
        <v>6149</v>
      </c>
      <c r="E3304" s="3" t="s">
        <v>6098</v>
      </c>
      <c r="F3304" s="3">
        <v>3</v>
      </c>
      <c r="G3304" s="1" t="s">
        <v>6053</v>
      </c>
      <c r="H3304" s="1" t="s">
        <v>6063</v>
      </c>
    </row>
    <row r="3305" spans="1:8" ht="15.75" customHeight="1" thickBot="1" x14ac:dyDescent="0.3">
      <c r="A3305" s="1" t="s">
        <v>3178</v>
      </c>
      <c r="B3305" s="1" t="s">
        <v>7795</v>
      </c>
      <c r="C3305" s="3">
        <v>0</v>
      </c>
      <c r="D3305" s="3" t="s">
        <v>6065</v>
      </c>
      <c r="E3305" s="3" t="s">
        <v>6111</v>
      </c>
      <c r="F3305" s="3">
        <v>4</v>
      </c>
      <c r="G3305" s="1" t="s">
        <v>6053</v>
      </c>
      <c r="H3305" s="1" t="s">
        <v>6116</v>
      </c>
    </row>
    <row r="3306" spans="1:8" ht="15.75" customHeight="1" thickBot="1" x14ac:dyDescent="0.3">
      <c r="A3306" s="1" t="s">
        <v>3177</v>
      </c>
      <c r="B3306" s="1" t="s">
        <v>7037</v>
      </c>
      <c r="C3306" s="3">
        <v>0.15</v>
      </c>
      <c r="D3306" s="3" t="s">
        <v>7233</v>
      </c>
      <c r="E3306" s="3" t="s">
        <v>6173</v>
      </c>
      <c r="F3306" s="3">
        <v>1</v>
      </c>
      <c r="G3306" s="1" t="s">
        <v>6130</v>
      </c>
      <c r="H3306" s="1" t="s">
        <v>6167</v>
      </c>
    </row>
    <row r="3307" spans="1:8" ht="15.75" customHeight="1" thickBot="1" x14ac:dyDescent="0.3">
      <c r="A3307" s="1" t="s">
        <v>3185</v>
      </c>
      <c r="B3307" s="1" t="s">
        <v>6308</v>
      </c>
      <c r="C3307" s="3">
        <v>0.5</v>
      </c>
      <c r="D3307" s="3" t="s">
        <v>6471</v>
      </c>
      <c r="E3307" s="3" t="s">
        <v>6487</v>
      </c>
      <c r="F3307" s="3">
        <v>3</v>
      </c>
      <c r="G3307" s="1" t="s">
        <v>6053</v>
      </c>
      <c r="H3307" s="1" t="s">
        <v>6116</v>
      </c>
    </row>
    <row r="3308" spans="1:8" ht="15.75" customHeight="1" thickBot="1" x14ac:dyDescent="0.3">
      <c r="A3308" s="1" t="s">
        <v>3180</v>
      </c>
      <c r="B3308" s="1" t="s">
        <v>6845</v>
      </c>
      <c r="C3308" s="3">
        <v>0.1</v>
      </c>
      <c r="D3308" s="3" t="s">
        <v>7486</v>
      </c>
      <c r="E3308" s="3" t="s">
        <v>6307</v>
      </c>
      <c r="F3308" s="3">
        <v>7</v>
      </c>
      <c r="G3308" s="1" t="s">
        <v>6053</v>
      </c>
      <c r="H3308" s="1" t="s">
        <v>6163</v>
      </c>
    </row>
    <row r="3309" spans="1:8" ht="15.75" customHeight="1" thickBot="1" x14ac:dyDescent="0.3">
      <c r="A3309" s="1" t="s">
        <v>3181</v>
      </c>
      <c r="B3309" s="1" t="s">
        <v>7363</v>
      </c>
      <c r="C3309" s="3">
        <v>0</v>
      </c>
      <c r="D3309" s="3" t="s">
        <v>6771</v>
      </c>
      <c r="E3309" s="3" t="s">
        <v>6179</v>
      </c>
      <c r="F3309" s="3">
        <v>6</v>
      </c>
      <c r="G3309" s="1" t="s">
        <v>6053</v>
      </c>
      <c r="H3309" s="1" t="s">
        <v>6063</v>
      </c>
    </row>
    <row r="3310" spans="1:8" ht="15.75" customHeight="1" thickBot="1" x14ac:dyDescent="0.3">
      <c r="A3310" s="1" t="s">
        <v>3181</v>
      </c>
      <c r="B3310" s="1" t="s">
        <v>8572</v>
      </c>
      <c r="C3310" s="3">
        <v>0</v>
      </c>
      <c r="D3310" s="3" t="s">
        <v>8573</v>
      </c>
      <c r="E3310" s="3" t="s">
        <v>6289</v>
      </c>
      <c r="F3310" s="3">
        <v>3</v>
      </c>
      <c r="G3310" s="1" t="s">
        <v>6130</v>
      </c>
      <c r="H3310" s="1" t="s">
        <v>6167</v>
      </c>
    </row>
    <row r="3311" spans="1:8" ht="15.75" customHeight="1" thickBot="1" x14ac:dyDescent="0.3">
      <c r="A3311" s="1" t="s">
        <v>3181</v>
      </c>
      <c r="B3311" s="1" t="s">
        <v>6481</v>
      </c>
      <c r="C3311" s="3">
        <v>0</v>
      </c>
      <c r="D3311" s="3" t="s">
        <v>8574</v>
      </c>
      <c r="E3311" s="3" t="s">
        <v>6244</v>
      </c>
      <c r="F3311" s="3">
        <v>7</v>
      </c>
      <c r="G3311" s="1" t="s">
        <v>6130</v>
      </c>
      <c r="H3311" s="1" t="s">
        <v>6153</v>
      </c>
    </row>
    <row r="3312" spans="1:8" ht="15.75" customHeight="1" thickBot="1" x14ac:dyDescent="0.3">
      <c r="A3312" s="1" t="s">
        <v>3182</v>
      </c>
      <c r="B3312" s="1" t="s">
        <v>8575</v>
      </c>
      <c r="C3312" s="3">
        <v>0</v>
      </c>
      <c r="D3312" s="3" t="s">
        <v>8576</v>
      </c>
      <c r="E3312" s="3" t="s">
        <v>6393</v>
      </c>
      <c r="F3312" s="3">
        <v>2</v>
      </c>
      <c r="G3312" s="1" t="s">
        <v>6053</v>
      </c>
      <c r="H3312" s="1" t="s">
        <v>6157</v>
      </c>
    </row>
    <row r="3313" spans="1:8" ht="15.75" customHeight="1" thickBot="1" x14ac:dyDescent="0.3">
      <c r="A3313" s="1" t="s">
        <v>3182</v>
      </c>
      <c r="B3313" s="1" t="s">
        <v>8563</v>
      </c>
      <c r="C3313" s="3">
        <v>0</v>
      </c>
      <c r="D3313" s="3" t="s">
        <v>7105</v>
      </c>
      <c r="E3313" s="3" t="s">
        <v>6453</v>
      </c>
      <c r="F3313" s="3">
        <v>8</v>
      </c>
      <c r="G3313" s="1" t="s">
        <v>6053</v>
      </c>
      <c r="H3313" s="1" t="s">
        <v>6163</v>
      </c>
    </row>
    <row r="3314" spans="1:8" ht="15.75" customHeight="1" thickBot="1" x14ac:dyDescent="0.3">
      <c r="A3314" s="1" t="s">
        <v>3184</v>
      </c>
      <c r="B3314" s="1" t="s">
        <v>8577</v>
      </c>
      <c r="C3314" s="3">
        <v>0.15</v>
      </c>
      <c r="D3314" s="3" t="s">
        <v>7636</v>
      </c>
      <c r="E3314" s="3" t="s">
        <v>6118</v>
      </c>
      <c r="F3314" s="3">
        <v>2</v>
      </c>
      <c r="G3314" s="1" t="s">
        <v>6130</v>
      </c>
      <c r="H3314" s="1" t="s">
        <v>6167</v>
      </c>
    </row>
    <row r="3315" spans="1:8" ht="15.75" customHeight="1" thickBot="1" x14ac:dyDescent="0.3">
      <c r="A3315" s="1" t="s">
        <v>3186</v>
      </c>
      <c r="B3315" s="1" t="s">
        <v>8001</v>
      </c>
      <c r="C3315" s="3">
        <v>0.1</v>
      </c>
      <c r="D3315" s="3" t="s">
        <v>8062</v>
      </c>
      <c r="E3315" s="3" t="s">
        <v>6595</v>
      </c>
      <c r="F3315" s="3">
        <v>7</v>
      </c>
      <c r="G3315" s="1" t="s">
        <v>6053</v>
      </c>
      <c r="H3315" s="1" t="s">
        <v>6070</v>
      </c>
    </row>
    <row r="3316" spans="1:8" ht="15.75" customHeight="1" thickBot="1" x14ac:dyDescent="0.3">
      <c r="A3316" s="1" t="s">
        <v>3189</v>
      </c>
      <c r="B3316" s="1" t="s">
        <v>6722</v>
      </c>
      <c r="C3316" s="3">
        <v>0</v>
      </c>
      <c r="D3316" s="3" t="s">
        <v>6347</v>
      </c>
      <c r="E3316" s="3" t="s">
        <v>6094</v>
      </c>
      <c r="F3316" s="3">
        <v>2</v>
      </c>
      <c r="G3316" s="1" t="s">
        <v>6053</v>
      </c>
      <c r="H3316" s="1" t="s">
        <v>6054</v>
      </c>
    </row>
    <row r="3317" spans="1:8" ht="15.75" customHeight="1" thickBot="1" x14ac:dyDescent="0.3">
      <c r="A3317" s="1" t="s">
        <v>3189</v>
      </c>
      <c r="B3317" s="1" t="s">
        <v>6704</v>
      </c>
      <c r="C3317" s="3">
        <v>0</v>
      </c>
      <c r="D3317" s="3" t="s">
        <v>6110</v>
      </c>
      <c r="E3317" s="3" t="s">
        <v>6081</v>
      </c>
      <c r="F3317" s="3">
        <v>2</v>
      </c>
      <c r="G3317" s="1" t="s">
        <v>6053</v>
      </c>
      <c r="H3317" s="1" t="s">
        <v>6070</v>
      </c>
    </row>
    <row r="3318" spans="1:8" ht="15.75" customHeight="1" thickBot="1" x14ac:dyDescent="0.3">
      <c r="A3318" s="1" t="s">
        <v>3188</v>
      </c>
      <c r="B3318" s="1" t="s">
        <v>8239</v>
      </c>
      <c r="C3318" s="3">
        <v>0</v>
      </c>
      <c r="D3318" s="3" t="s">
        <v>6225</v>
      </c>
      <c r="E3318" s="3" t="s">
        <v>6173</v>
      </c>
      <c r="F3318" s="3">
        <v>2</v>
      </c>
      <c r="G3318" s="1" t="s">
        <v>6053</v>
      </c>
      <c r="H3318" s="1" t="s">
        <v>6182</v>
      </c>
    </row>
    <row r="3319" spans="1:8" ht="15.75" customHeight="1" thickBot="1" x14ac:dyDescent="0.3">
      <c r="A3319" s="1" t="s">
        <v>3187</v>
      </c>
      <c r="B3319" s="1" t="s">
        <v>7511</v>
      </c>
      <c r="C3319" s="3">
        <v>0.1</v>
      </c>
      <c r="D3319" s="3" t="s">
        <v>6457</v>
      </c>
      <c r="E3319" s="3" t="s">
        <v>7034</v>
      </c>
      <c r="F3319" s="3">
        <v>6</v>
      </c>
      <c r="G3319" s="1" t="s">
        <v>6053</v>
      </c>
      <c r="H3319" s="1" t="s">
        <v>6070</v>
      </c>
    </row>
    <row r="3320" spans="1:8" ht="15.75" customHeight="1" thickBot="1" x14ac:dyDescent="0.3">
      <c r="A3320" s="1" t="s">
        <v>3190</v>
      </c>
      <c r="B3320" s="1" t="s">
        <v>6518</v>
      </c>
      <c r="C3320" s="3">
        <v>0</v>
      </c>
      <c r="D3320" s="3" t="s">
        <v>6867</v>
      </c>
      <c r="E3320" s="3" t="s">
        <v>6173</v>
      </c>
      <c r="F3320" s="3">
        <v>10</v>
      </c>
      <c r="G3320" s="1" t="s">
        <v>6053</v>
      </c>
      <c r="H3320" s="1" t="s">
        <v>6063</v>
      </c>
    </row>
    <row r="3321" spans="1:8" ht="15.75" customHeight="1" thickBot="1" x14ac:dyDescent="0.3">
      <c r="A3321" s="1" t="s">
        <v>3190</v>
      </c>
      <c r="B3321" s="1" t="s">
        <v>6447</v>
      </c>
      <c r="C3321" s="3">
        <v>0</v>
      </c>
      <c r="D3321" s="3" t="s">
        <v>6110</v>
      </c>
      <c r="E3321" s="3" t="s">
        <v>6230</v>
      </c>
      <c r="F3321" s="3">
        <v>3</v>
      </c>
      <c r="G3321" s="1" t="s">
        <v>6053</v>
      </c>
      <c r="H3321" s="1" t="s">
        <v>6116</v>
      </c>
    </row>
    <row r="3322" spans="1:8" ht="15.75" customHeight="1" thickBot="1" x14ac:dyDescent="0.3">
      <c r="A3322" s="1" t="s">
        <v>3190</v>
      </c>
      <c r="B3322" s="1" t="s">
        <v>6773</v>
      </c>
      <c r="C3322" s="3">
        <v>0</v>
      </c>
      <c r="D3322" s="3" t="s">
        <v>6138</v>
      </c>
      <c r="E3322" s="3" t="s">
        <v>6471</v>
      </c>
      <c r="F3322" s="3">
        <v>3</v>
      </c>
      <c r="G3322" s="1" t="s">
        <v>6053</v>
      </c>
      <c r="H3322" s="1" t="s">
        <v>6082</v>
      </c>
    </row>
    <row r="3323" spans="1:8" ht="15.75" customHeight="1" thickBot="1" x14ac:dyDescent="0.3">
      <c r="A3323" s="1" t="s">
        <v>3194</v>
      </c>
      <c r="B3323" s="1" t="s">
        <v>7532</v>
      </c>
      <c r="C3323" s="3">
        <v>0</v>
      </c>
      <c r="D3323" s="3" t="s">
        <v>6557</v>
      </c>
      <c r="E3323" s="3" t="s">
        <v>6114</v>
      </c>
      <c r="F3323" s="3">
        <v>2</v>
      </c>
      <c r="G3323" s="1" t="s">
        <v>6053</v>
      </c>
      <c r="H3323" s="1" t="s">
        <v>6063</v>
      </c>
    </row>
    <row r="3324" spans="1:8" ht="15.75" customHeight="1" thickBot="1" x14ac:dyDescent="0.3">
      <c r="A3324" s="1" t="s">
        <v>3193</v>
      </c>
      <c r="B3324" s="1" t="s">
        <v>7343</v>
      </c>
      <c r="C3324" s="3">
        <v>0.1</v>
      </c>
      <c r="D3324" s="3" t="s">
        <v>7709</v>
      </c>
      <c r="E3324" s="3" t="s">
        <v>6097</v>
      </c>
      <c r="F3324" s="3">
        <v>2</v>
      </c>
      <c r="G3324" s="1" t="s">
        <v>6058</v>
      </c>
      <c r="H3324" s="1" t="s">
        <v>6059</v>
      </c>
    </row>
    <row r="3325" spans="1:8" ht="15.75" customHeight="1" thickBot="1" x14ac:dyDescent="0.3">
      <c r="A3325" s="1" t="s">
        <v>3193</v>
      </c>
      <c r="B3325" s="1" t="s">
        <v>6485</v>
      </c>
      <c r="C3325" s="3">
        <v>0</v>
      </c>
      <c r="D3325" s="3" t="s">
        <v>6484</v>
      </c>
      <c r="E3325" s="3" t="s">
        <v>6302</v>
      </c>
      <c r="F3325" s="3">
        <v>2</v>
      </c>
      <c r="G3325" s="1" t="s">
        <v>6053</v>
      </c>
      <c r="H3325" s="1" t="s">
        <v>6063</v>
      </c>
    </row>
    <row r="3326" spans="1:8" ht="15.75" customHeight="1" thickBot="1" x14ac:dyDescent="0.3">
      <c r="A3326" s="1" t="s">
        <v>3193</v>
      </c>
      <c r="B3326" s="1" t="s">
        <v>8149</v>
      </c>
      <c r="C3326" s="3">
        <v>0</v>
      </c>
      <c r="D3326" s="3" t="s">
        <v>6104</v>
      </c>
      <c r="E3326" s="3" t="s">
        <v>6062</v>
      </c>
      <c r="F3326" s="3">
        <v>5</v>
      </c>
      <c r="G3326" s="1" t="s">
        <v>6053</v>
      </c>
      <c r="H3326" s="1" t="s">
        <v>6082</v>
      </c>
    </row>
    <row r="3327" spans="1:8" ht="15.75" customHeight="1" thickBot="1" x14ac:dyDescent="0.3">
      <c r="A3327" s="1" t="s">
        <v>3192</v>
      </c>
      <c r="B3327" s="1" t="s">
        <v>7860</v>
      </c>
      <c r="C3327" s="3">
        <v>0.2</v>
      </c>
      <c r="D3327" s="3" t="s">
        <v>8578</v>
      </c>
      <c r="E3327" s="3" t="s">
        <v>6867</v>
      </c>
      <c r="F3327" s="3">
        <v>3</v>
      </c>
      <c r="G3327" s="1" t="s">
        <v>6053</v>
      </c>
      <c r="H3327" s="1" t="s">
        <v>6070</v>
      </c>
    </row>
    <row r="3328" spans="1:8" ht="15.75" customHeight="1" thickBot="1" x14ac:dyDescent="0.3">
      <c r="A3328" s="1" t="s">
        <v>3193</v>
      </c>
      <c r="B3328" s="1" t="s">
        <v>7076</v>
      </c>
      <c r="C3328" s="3">
        <v>0.15</v>
      </c>
      <c r="D3328" s="3" t="s">
        <v>6783</v>
      </c>
      <c r="E3328" s="3" t="s">
        <v>6066</v>
      </c>
      <c r="F3328" s="3">
        <v>2</v>
      </c>
      <c r="G3328" s="1" t="s">
        <v>6130</v>
      </c>
      <c r="H3328" s="1" t="s">
        <v>6153</v>
      </c>
    </row>
    <row r="3329" spans="1:8" ht="15.75" customHeight="1" thickBot="1" x14ac:dyDescent="0.3">
      <c r="A3329" s="1" t="s">
        <v>3191</v>
      </c>
      <c r="B3329" s="1" t="s">
        <v>8579</v>
      </c>
      <c r="C3329" s="3">
        <v>0</v>
      </c>
      <c r="D3329" s="3" t="s">
        <v>8580</v>
      </c>
      <c r="E3329" s="3" t="s">
        <v>6336</v>
      </c>
      <c r="F3329" s="3">
        <v>3</v>
      </c>
      <c r="G3329" s="1" t="s">
        <v>6053</v>
      </c>
      <c r="H3329" s="1" t="s">
        <v>6157</v>
      </c>
    </row>
    <row r="3330" spans="1:8" ht="15.75" customHeight="1" thickBot="1" x14ac:dyDescent="0.3">
      <c r="A3330" s="1" t="s">
        <v>3191</v>
      </c>
      <c r="B3330" s="1" t="s">
        <v>8210</v>
      </c>
      <c r="C3330" s="3">
        <v>0</v>
      </c>
      <c r="D3330" s="3" t="s">
        <v>6108</v>
      </c>
      <c r="E3330" s="3" t="s">
        <v>6222</v>
      </c>
      <c r="F3330" s="3">
        <v>3</v>
      </c>
      <c r="G3330" s="1" t="s">
        <v>6053</v>
      </c>
      <c r="H3330" s="1" t="s">
        <v>6082</v>
      </c>
    </row>
    <row r="3331" spans="1:8" ht="15.75" customHeight="1" thickBot="1" x14ac:dyDescent="0.3">
      <c r="A3331" s="1" t="s">
        <v>3191</v>
      </c>
      <c r="B3331" s="1" t="s">
        <v>8581</v>
      </c>
      <c r="C3331" s="3">
        <v>0</v>
      </c>
      <c r="D3331" s="3" t="s">
        <v>6450</v>
      </c>
      <c r="E3331" s="3" t="s">
        <v>6118</v>
      </c>
      <c r="F3331" s="3">
        <v>4</v>
      </c>
      <c r="G3331" s="1" t="s">
        <v>6053</v>
      </c>
      <c r="H3331" s="1" t="s">
        <v>6054</v>
      </c>
    </row>
    <row r="3332" spans="1:8" ht="15.75" customHeight="1" thickBot="1" x14ac:dyDescent="0.3">
      <c r="A3332" s="1" t="s">
        <v>3197</v>
      </c>
      <c r="B3332" s="1" t="s">
        <v>8206</v>
      </c>
      <c r="C3332" s="3">
        <v>0.6</v>
      </c>
      <c r="D3332" s="3" t="s">
        <v>6696</v>
      </c>
      <c r="E3332" s="3" t="s">
        <v>8582</v>
      </c>
      <c r="F3332" s="3">
        <v>3</v>
      </c>
      <c r="G3332" s="1" t="s">
        <v>6058</v>
      </c>
      <c r="H3332" s="1" t="s">
        <v>6095</v>
      </c>
    </row>
    <row r="3333" spans="1:8" ht="15.75" customHeight="1" thickBot="1" x14ac:dyDescent="0.3">
      <c r="A3333" s="1" t="s">
        <v>3197</v>
      </c>
      <c r="B3333" s="1" t="s">
        <v>8020</v>
      </c>
      <c r="C3333" s="3">
        <v>0.5</v>
      </c>
      <c r="D3333" s="3" t="s">
        <v>6166</v>
      </c>
      <c r="E3333" s="3" t="s">
        <v>6487</v>
      </c>
      <c r="F3333" s="3">
        <v>2</v>
      </c>
      <c r="G3333" s="1" t="s">
        <v>6053</v>
      </c>
      <c r="H3333" s="1" t="s">
        <v>6063</v>
      </c>
    </row>
    <row r="3334" spans="1:8" ht="15.75" customHeight="1" thickBot="1" x14ac:dyDescent="0.3">
      <c r="A3334" s="1" t="s">
        <v>3197</v>
      </c>
      <c r="B3334" s="1" t="s">
        <v>8486</v>
      </c>
      <c r="C3334" s="3">
        <v>0.5</v>
      </c>
      <c r="D3334" s="3" t="s">
        <v>6094</v>
      </c>
      <c r="E3334" s="3" t="s">
        <v>6136</v>
      </c>
      <c r="F3334" s="3">
        <v>2</v>
      </c>
      <c r="G3334" s="1" t="s">
        <v>6053</v>
      </c>
      <c r="H3334" s="1" t="s">
        <v>6082</v>
      </c>
    </row>
    <row r="3335" spans="1:8" ht="15.75" customHeight="1" thickBot="1" x14ac:dyDescent="0.3">
      <c r="A3335" s="1" t="s">
        <v>3198</v>
      </c>
      <c r="B3335" s="1" t="s">
        <v>8431</v>
      </c>
      <c r="C3335" s="3">
        <v>0.1</v>
      </c>
      <c r="D3335" s="3" t="s">
        <v>7483</v>
      </c>
      <c r="E3335" s="3" t="s">
        <v>6090</v>
      </c>
      <c r="F3335" s="3">
        <v>4</v>
      </c>
      <c r="G3335" s="1" t="s">
        <v>6053</v>
      </c>
      <c r="H3335" s="1" t="s">
        <v>6157</v>
      </c>
    </row>
    <row r="3336" spans="1:8" ht="15.75" customHeight="1" thickBot="1" x14ac:dyDescent="0.3">
      <c r="A3336" s="1" t="s">
        <v>3200</v>
      </c>
      <c r="B3336" s="1" t="s">
        <v>6553</v>
      </c>
      <c r="C3336" s="3">
        <v>0.1</v>
      </c>
      <c r="D3336" s="3" t="s">
        <v>6077</v>
      </c>
      <c r="E3336" s="3" t="s">
        <v>6206</v>
      </c>
      <c r="F3336" s="3">
        <v>3</v>
      </c>
      <c r="G3336" s="1" t="s">
        <v>6053</v>
      </c>
      <c r="H3336" s="1" t="s">
        <v>6070</v>
      </c>
    </row>
    <row r="3337" spans="1:8" ht="15.75" customHeight="1" thickBot="1" x14ac:dyDescent="0.3">
      <c r="A3337" s="1" t="s">
        <v>3202</v>
      </c>
      <c r="B3337" s="1" t="s">
        <v>6485</v>
      </c>
      <c r="C3337" s="3">
        <v>0</v>
      </c>
      <c r="D3337" s="3" t="s">
        <v>6484</v>
      </c>
      <c r="E3337" s="3" t="s">
        <v>6302</v>
      </c>
      <c r="F3337" s="3">
        <v>2</v>
      </c>
      <c r="G3337" s="1" t="s">
        <v>6053</v>
      </c>
      <c r="H3337" s="1" t="s">
        <v>6063</v>
      </c>
    </row>
    <row r="3338" spans="1:8" ht="15.75" customHeight="1" thickBot="1" x14ac:dyDescent="0.3">
      <c r="A3338" s="1" t="s">
        <v>3202</v>
      </c>
      <c r="B3338" s="1" t="s">
        <v>8208</v>
      </c>
      <c r="C3338" s="3">
        <v>0</v>
      </c>
      <c r="D3338" s="3" t="s">
        <v>6253</v>
      </c>
      <c r="E3338" s="3" t="s">
        <v>6133</v>
      </c>
      <c r="F3338" s="3">
        <v>4</v>
      </c>
      <c r="G3338" s="1" t="s">
        <v>6053</v>
      </c>
      <c r="H3338" s="1" t="s">
        <v>6112</v>
      </c>
    </row>
    <row r="3339" spans="1:8" ht="15.75" customHeight="1" thickBot="1" x14ac:dyDescent="0.3">
      <c r="A3339" s="1" t="s">
        <v>3207</v>
      </c>
      <c r="B3339" s="1" t="s">
        <v>7404</v>
      </c>
      <c r="C3339" s="3">
        <v>0</v>
      </c>
      <c r="D3339" s="3" t="s">
        <v>6253</v>
      </c>
      <c r="E3339" s="3" t="s">
        <v>6222</v>
      </c>
      <c r="F3339" s="3">
        <v>3</v>
      </c>
      <c r="G3339" s="1" t="s">
        <v>6053</v>
      </c>
      <c r="H3339" s="1" t="s">
        <v>6116</v>
      </c>
    </row>
    <row r="3340" spans="1:8" ht="15.75" customHeight="1" thickBot="1" x14ac:dyDescent="0.3">
      <c r="A3340" s="1" t="s">
        <v>3207</v>
      </c>
      <c r="B3340" s="1" t="s">
        <v>6885</v>
      </c>
      <c r="C3340" s="3">
        <v>0</v>
      </c>
      <c r="D3340" s="3" t="s">
        <v>6283</v>
      </c>
      <c r="E3340" s="3" t="s">
        <v>6104</v>
      </c>
      <c r="F3340" s="3">
        <v>4</v>
      </c>
      <c r="G3340" s="1" t="s">
        <v>6053</v>
      </c>
      <c r="H3340" s="1" t="s">
        <v>6054</v>
      </c>
    </row>
    <row r="3341" spans="1:8" ht="15.75" customHeight="1" thickBot="1" x14ac:dyDescent="0.3">
      <c r="A3341" s="1" t="s">
        <v>3205</v>
      </c>
      <c r="B3341" s="1" t="s">
        <v>8121</v>
      </c>
      <c r="C3341" s="3">
        <v>0</v>
      </c>
      <c r="D3341" s="3" t="s">
        <v>7253</v>
      </c>
      <c r="E3341" s="3" t="s">
        <v>6114</v>
      </c>
      <c r="F3341" s="3">
        <v>3</v>
      </c>
      <c r="G3341" s="1" t="s">
        <v>6053</v>
      </c>
      <c r="H3341" s="1" t="s">
        <v>6063</v>
      </c>
    </row>
    <row r="3342" spans="1:8" ht="15.75" customHeight="1" thickBot="1" x14ac:dyDescent="0.3">
      <c r="A3342" s="1" t="s">
        <v>3210</v>
      </c>
      <c r="B3342" s="1" t="s">
        <v>6295</v>
      </c>
      <c r="C3342" s="3">
        <v>0</v>
      </c>
      <c r="D3342" s="3" t="s">
        <v>6358</v>
      </c>
      <c r="E3342" s="3" t="s">
        <v>6198</v>
      </c>
      <c r="F3342" s="3">
        <v>6</v>
      </c>
      <c r="G3342" s="1" t="s">
        <v>6053</v>
      </c>
      <c r="H3342" s="1" t="s">
        <v>6182</v>
      </c>
    </row>
    <row r="3343" spans="1:8" ht="15.75" customHeight="1" thickBot="1" x14ac:dyDescent="0.3">
      <c r="A3343" s="1" t="s">
        <v>3209</v>
      </c>
      <c r="B3343" s="1" t="s">
        <v>7667</v>
      </c>
      <c r="C3343" s="3">
        <v>0</v>
      </c>
      <c r="D3343" s="3" t="s">
        <v>8583</v>
      </c>
      <c r="E3343" s="3" t="s">
        <v>6600</v>
      </c>
      <c r="F3343" s="3">
        <v>8</v>
      </c>
      <c r="G3343" s="1" t="s">
        <v>6058</v>
      </c>
      <c r="H3343" s="1" t="s">
        <v>6059</v>
      </c>
    </row>
    <row r="3344" spans="1:8" ht="15.75" customHeight="1" thickBot="1" x14ac:dyDescent="0.3">
      <c r="A3344" s="1" t="s">
        <v>3204</v>
      </c>
      <c r="B3344" s="1" t="s">
        <v>8584</v>
      </c>
      <c r="C3344" s="3">
        <v>0.1</v>
      </c>
      <c r="D3344" s="3" t="s">
        <v>8585</v>
      </c>
      <c r="E3344" s="3" t="s">
        <v>6621</v>
      </c>
      <c r="F3344" s="3">
        <v>3</v>
      </c>
      <c r="G3344" s="1" t="s">
        <v>6053</v>
      </c>
      <c r="H3344" s="1" t="s">
        <v>6157</v>
      </c>
    </row>
    <row r="3345" spans="1:8" ht="15.75" customHeight="1" thickBot="1" x14ac:dyDescent="0.3">
      <c r="A3345" s="1" t="s">
        <v>3204</v>
      </c>
      <c r="B3345" s="1" t="s">
        <v>7356</v>
      </c>
      <c r="C3345" s="3">
        <v>0.1</v>
      </c>
      <c r="D3345" s="3" t="s">
        <v>7154</v>
      </c>
      <c r="E3345" s="3" t="s">
        <v>6225</v>
      </c>
      <c r="F3345" s="3">
        <v>3</v>
      </c>
      <c r="G3345" s="1" t="s">
        <v>6053</v>
      </c>
      <c r="H3345" s="1" t="s">
        <v>6070</v>
      </c>
    </row>
    <row r="3346" spans="1:8" ht="15.75" customHeight="1" thickBot="1" x14ac:dyDescent="0.3">
      <c r="A3346" s="1" t="s">
        <v>3213</v>
      </c>
      <c r="B3346" s="1" t="s">
        <v>6871</v>
      </c>
      <c r="C3346" s="3">
        <v>0</v>
      </c>
      <c r="D3346" s="3" t="s">
        <v>6227</v>
      </c>
      <c r="E3346" s="3" t="s">
        <v>6111</v>
      </c>
      <c r="F3346" s="3">
        <v>3</v>
      </c>
      <c r="G3346" s="1" t="s">
        <v>6053</v>
      </c>
      <c r="H3346" s="1" t="s">
        <v>6112</v>
      </c>
    </row>
    <row r="3347" spans="1:8" ht="15.75" customHeight="1" thickBot="1" x14ac:dyDescent="0.3">
      <c r="A3347" s="1" t="s">
        <v>3213</v>
      </c>
      <c r="B3347" s="1" t="s">
        <v>7292</v>
      </c>
      <c r="C3347" s="3">
        <v>0</v>
      </c>
      <c r="D3347" s="3" t="s">
        <v>6450</v>
      </c>
      <c r="E3347" s="3" t="s">
        <v>6081</v>
      </c>
      <c r="F3347" s="3">
        <v>5</v>
      </c>
      <c r="G3347" s="1" t="s">
        <v>6053</v>
      </c>
      <c r="H3347" s="1" t="s">
        <v>6054</v>
      </c>
    </row>
    <row r="3348" spans="1:8" ht="15.75" customHeight="1" thickBot="1" x14ac:dyDescent="0.3">
      <c r="A3348" s="1" t="s">
        <v>3214</v>
      </c>
      <c r="B3348" s="1" t="s">
        <v>7336</v>
      </c>
      <c r="C3348" s="3">
        <v>0.1</v>
      </c>
      <c r="D3348" s="3" t="s">
        <v>8586</v>
      </c>
      <c r="E3348" s="3" t="s">
        <v>8104</v>
      </c>
      <c r="F3348" s="3">
        <v>2</v>
      </c>
      <c r="G3348" s="1" t="s">
        <v>6053</v>
      </c>
      <c r="H3348" s="1" t="s">
        <v>6157</v>
      </c>
    </row>
    <row r="3349" spans="1:8" ht="15.75" customHeight="1" thickBot="1" x14ac:dyDescent="0.3">
      <c r="A3349" s="1" t="s">
        <v>3215</v>
      </c>
      <c r="B3349" s="1" t="s">
        <v>6923</v>
      </c>
      <c r="C3349" s="3">
        <v>0.5</v>
      </c>
      <c r="D3349" s="3" t="s">
        <v>6180</v>
      </c>
      <c r="E3349" s="3" t="s">
        <v>6119</v>
      </c>
      <c r="F3349" s="3">
        <v>1</v>
      </c>
      <c r="G3349" s="1" t="s">
        <v>6053</v>
      </c>
      <c r="H3349" s="1" t="s">
        <v>6070</v>
      </c>
    </row>
    <row r="3350" spans="1:8" ht="15.75" customHeight="1" thickBot="1" x14ac:dyDescent="0.3">
      <c r="A3350" s="1" t="s">
        <v>3211</v>
      </c>
      <c r="B3350" s="1" t="s">
        <v>7795</v>
      </c>
      <c r="C3350" s="3">
        <v>0</v>
      </c>
      <c r="D3350" s="3" t="s">
        <v>6065</v>
      </c>
      <c r="E3350" s="3" t="s">
        <v>6111</v>
      </c>
      <c r="F3350" s="3">
        <v>4</v>
      </c>
      <c r="G3350" s="1" t="s">
        <v>6053</v>
      </c>
      <c r="H3350" s="1" t="s">
        <v>6116</v>
      </c>
    </row>
    <row r="3351" spans="1:8" ht="15.75" customHeight="1" thickBot="1" x14ac:dyDescent="0.3">
      <c r="A3351" s="1" t="s">
        <v>3211</v>
      </c>
      <c r="B3351" s="1" t="s">
        <v>6957</v>
      </c>
      <c r="C3351" s="3">
        <v>0</v>
      </c>
      <c r="D3351" s="3" t="s">
        <v>8587</v>
      </c>
      <c r="E3351" s="3" t="s">
        <v>7187</v>
      </c>
      <c r="F3351" s="3">
        <v>2</v>
      </c>
      <c r="G3351" s="1" t="s">
        <v>6130</v>
      </c>
      <c r="H3351" s="1" t="s">
        <v>6153</v>
      </c>
    </row>
    <row r="3352" spans="1:8" ht="15.75" customHeight="1" thickBot="1" x14ac:dyDescent="0.3">
      <c r="A3352" s="1" t="s">
        <v>3216</v>
      </c>
      <c r="B3352" s="1" t="s">
        <v>6375</v>
      </c>
      <c r="C3352" s="3">
        <v>0.1</v>
      </c>
      <c r="D3352" s="3" t="s">
        <v>6924</v>
      </c>
      <c r="E3352" s="3" t="s">
        <v>6489</v>
      </c>
      <c r="F3352" s="3">
        <v>7</v>
      </c>
      <c r="G3352" s="1" t="s">
        <v>6058</v>
      </c>
      <c r="H3352" s="1" t="s">
        <v>6095</v>
      </c>
    </row>
    <row r="3353" spans="1:8" ht="15.75" customHeight="1" thickBot="1" x14ac:dyDescent="0.3">
      <c r="A3353" s="1" t="s">
        <v>3216</v>
      </c>
      <c r="B3353" s="1" t="s">
        <v>6431</v>
      </c>
      <c r="C3353" s="3">
        <v>0</v>
      </c>
      <c r="D3353" s="3" t="s">
        <v>6126</v>
      </c>
      <c r="E3353" s="3" t="s">
        <v>6272</v>
      </c>
      <c r="F3353" s="3">
        <v>1</v>
      </c>
      <c r="G3353" s="1" t="s">
        <v>6053</v>
      </c>
      <c r="H3353" s="1" t="s">
        <v>6063</v>
      </c>
    </row>
    <row r="3354" spans="1:8" ht="15.75" customHeight="1" thickBot="1" x14ac:dyDescent="0.3">
      <c r="A3354" s="1" t="s">
        <v>3216</v>
      </c>
      <c r="B3354" s="1" t="s">
        <v>6158</v>
      </c>
      <c r="C3354" s="3">
        <v>0</v>
      </c>
      <c r="D3354" s="3" t="s">
        <v>6427</v>
      </c>
      <c r="E3354" s="3" t="s">
        <v>6173</v>
      </c>
      <c r="F3354" s="3">
        <v>7</v>
      </c>
      <c r="G3354" s="1" t="s">
        <v>6053</v>
      </c>
      <c r="H3354" s="1" t="s">
        <v>6112</v>
      </c>
    </row>
    <row r="3355" spans="1:8" ht="15.75" customHeight="1" thickBot="1" x14ac:dyDescent="0.3">
      <c r="A3355" s="1" t="s">
        <v>3216</v>
      </c>
      <c r="B3355" s="1" t="s">
        <v>8588</v>
      </c>
      <c r="C3355" s="3">
        <v>0</v>
      </c>
      <c r="D3355" s="3" t="s">
        <v>6177</v>
      </c>
      <c r="E3355" s="3" t="s">
        <v>6317</v>
      </c>
      <c r="F3355" s="3">
        <v>4</v>
      </c>
      <c r="G3355" s="1" t="s">
        <v>6053</v>
      </c>
      <c r="H3355" s="1" t="s">
        <v>6112</v>
      </c>
    </row>
    <row r="3356" spans="1:8" ht="15.75" customHeight="1" thickBot="1" x14ac:dyDescent="0.3">
      <c r="A3356" s="1" t="s">
        <v>3212</v>
      </c>
      <c r="B3356" s="1" t="s">
        <v>7442</v>
      </c>
      <c r="C3356" s="3">
        <v>0.1</v>
      </c>
      <c r="D3356" s="3" t="s">
        <v>8589</v>
      </c>
      <c r="E3356" s="3" t="s">
        <v>6319</v>
      </c>
      <c r="F3356" s="3">
        <v>5</v>
      </c>
      <c r="G3356" s="1" t="s">
        <v>6053</v>
      </c>
      <c r="H3356" s="1" t="s">
        <v>6070</v>
      </c>
    </row>
    <row r="3357" spans="1:8" ht="15.75" customHeight="1" thickBot="1" x14ac:dyDescent="0.3">
      <c r="A3357" s="1" t="s">
        <v>3216</v>
      </c>
      <c r="B3357" s="1" t="s">
        <v>7397</v>
      </c>
      <c r="C3357" s="3">
        <v>0</v>
      </c>
      <c r="D3357" s="3" t="s">
        <v>6626</v>
      </c>
      <c r="E3357" s="3" t="s">
        <v>6673</v>
      </c>
      <c r="F3357" s="3">
        <v>2</v>
      </c>
      <c r="G3357" s="1" t="s">
        <v>6130</v>
      </c>
      <c r="H3357" s="1" t="s">
        <v>6153</v>
      </c>
    </row>
    <row r="3358" spans="1:8" ht="15.75" customHeight="1" thickBot="1" x14ac:dyDescent="0.3">
      <c r="A3358" s="1" t="s">
        <v>3220</v>
      </c>
      <c r="B3358" s="1" t="s">
        <v>6629</v>
      </c>
      <c r="C3358" s="3">
        <v>0.6</v>
      </c>
      <c r="D3358" s="3" t="s">
        <v>6559</v>
      </c>
      <c r="E3358" s="3" t="s">
        <v>7551</v>
      </c>
      <c r="F3358" s="3">
        <v>4</v>
      </c>
      <c r="G3358" s="1" t="s">
        <v>6058</v>
      </c>
      <c r="H3358" s="1" t="s">
        <v>6095</v>
      </c>
    </row>
    <row r="3359" spans="1:8" ht="15.75" customHeight="1" thickBot="1" x14ac:dyDescent="0.3">
      <c r="A3359" s="1" t="s">
        <v>3220</v>
      </c>
      <c r="B3359" s="1" t="s">
        <v>8590</v>
      </c>
      <c r="C3359" s="3">
        <v>0</v>
      </c>
      <c r="D3359" s="3" t="s">
        <v>6441</v>
      </c>
      <c r="E3359" s="3" t="s">
        <v>6230</v>
      </c>
      <c r="F3359" s="3">
        <v>2</v>
      </c>
      <c r="G3359" s="1" t="s">
        <v>6058</v>
      </c>
      <c r="H3359" s="1" t="s">
        <v>6218</v>
      </c>
    </row>
    <row r="3360" spans="1:8" ht="15.75" customHeight="1" thickBot="1" x14ac:dyDescent="0.3">
      <c r="A3360" s="1" t="s">
        <v>3224</v>
      </c>
      <c r="B3360" s="1" t="s">
        <v>6288</v>
      </c>
      <c r="C3360" s="3">
        <v>0.5</v>
      </c>
      <c r="D3360" s="3" t="s">
        <v>6317</v>
      </c>
      <c r="E3360" s="3" t="s">
        <v>6069</v>
      </c>
      <c r="F3360" s="3">
        <v>2</v>
      </c>
      <c r="G3360" s="1" t="s">
        <v>6053</v>
      </c>
      <c r="H3360" s="1" t="s">
        <v>6082</v>
      </c>
    </row>
    <row r="3361" spans="1:8" ht="15.75" customHeight="1" thickBot="1" x14ac:dyDescent="0.3">
      <c r="A3361" s="1" t="s">
        <v>3220</v>
      </c>
      <c r="B3361" s="1" t="s">
        <v>7742</v>
      </c>
      <c r="C3361" s="3">
        <v>0</v>
      </c>
      <c r="D3361" s="3" t="s">
        <v>8591</v>
      </c>
      <c r="E3361" s="3" t="s">
        <v>7559</v>
      </c>
      <c r="F3361" s="3">
        <v>4</v>
      </c>
      <c r="G3361" s="1" t="s">
        <v>6053</v>
      </c>
      <c r="H3361" s="1" t="s">
        <v>6157</v>
      </c>
    </row>
    <row r="3362" spans="1:8" ht="15.75" customHeight="1" thickBot="1" x14ac:dyDescent="0.3">
      <c r="A3362" s="1" t="s">
        <v>3220</v>
      </c>
      <c r="B3362" s="1" t="s">
        <v>6990</v>
      </c>
      <c r="C3362" s="3">
        <v>0.4</v>
      </c>
      <c r="D3362" s="3" t="s">
        <v>6496</v>
      </c>
      <c r="E3362" s="3" t="s">
        <v>6134</v>
      </c>
      <c r="F3362" s="3">
        <v>3</v>
      </c>
      <c r="G3362" s="1" t="s">
        <v>6053</v>
      </c>
      <c r="H3362" s="1" t="s">
        <v>6070</v>
      </c>
    </row>
    <row r="3363" spans="1:8" ht="15.75" customHeight="1" thickBot="1" x14ac:dyDescent="0.3">
      <c r="A3363" s="1" t="s">
        <v>3220</v>
      </c>
      <c r="B3363" s="1" t="s">
        <v>8592</v>
      </c>
      <c r="C3363" s="3">
        <v>0</v>
      </c>
      <c r="D3363" s="3" t="s">
        <v>6927</v>
      </c>
      <c r="E3363" s="3" t="s">
        <v>6461</v>
      </c>
      <c r="F3363" s="3">
        <v>5</v>
      </c>
      <c r="G3363" s="1" t="s">
        <v>6130</v>
      </c>
      <c r="H3363" s="1" t="s">
        <v>6188</v>
      </c>
    </row>
    <row r="3364" spans="1:8" ht="15.75" customHeight="1" thickBot="1" x14ac:dyDescent="0.3">
      <c r="A3364" s="1" t="s">
        <v>3223</v>
      </c>
      <c r="B3364" s="1" t="s">
        <v>8593</v>
      </c>
      <c r="C3364" s="3">
        <v>0</v>
      </c>
      <c r="D3364" s="3" t="s">
        <v>8594</v>
      </c>
      <c r="E3364" s="3" t="s">
        <v>7180</v>
      </c>
      <c r="F3364" s="3">
        <v>4</v>
      </c>
      <c r="G3364" s="1" t="s">
        <v>6058</v>
      </c>
      <c r="H3364" s="1" t="s">
        <v>6095</v>
      </c>
    </row>
    <row r="3365" spans="1:8" ht="15.75" customHeight="1" thickBot="1" x14ac:dyDescent="0.3">
      <c r="A3365" s="1" t="s">
        <v>3222</v>
      </c>
      <c r="B3365" s="1" t="s">
        <v>8377</v>
      </c>
      <c r="C3365" s="3">
        <v>0</v>
      </c>
      <c r="D3365" s="3" t="s">
        <v>6595</v>
      </c>
      <c r="E3365" s="3" t="s">
        <v>6068</v>
      </c>
      <c r="F3365" s="3">
        <v>2</v>
      </c>
      <c r="G3365" s="1" t="s">
        <v>6053</v>
      </c>
      <c r="H3365" s="1" t="s">
        <v>6054</v>
      </c>
    </row>
    <row r="3366" spans="1:8" ht="15.75" customHeight="1" thickBot="1" x14ac:dyDescent="0.3">
      <c r="A3366" s="1" t="s">
        <v>3222</v>
      </c>
      <c r="B3366" s="1" t="s">
        <v>6519</v>
      </c>
      <c r="C3366" s="3">
        <v>0.1</v>
      </c>
      <c r="D3366" s="3" t="s">
        <v>8595</v>
      </c>
      <c r="E3366" s="3" t="s">
        <v>7786</v>
      </c>
      <c r="F3366" s="3">
        <v>8</v>
      </c>
      <c r="G3366" s="1" t="s">
        <v>6053</v>
      </c>
      <c r="H3366" s="1" t="s">
        <v>6070</v>
      </c>
    </row>
    <row r="3367" spans="1:8" ht="15.75" customHeight="1" thickBot="1" x14ac:dyDescent="0.3">
      <c r="A3367" s="1" t="s">
        <v>3217</v>
      </c>
      <c r="B3367" s="1" t="s">
        <v>8155</v>
      </c>
      <c r="C3367" s="3">
        <v>0.1</v>
      </c>
      <c r="D3367" s="3" t="s">
        <v>8596</v>
      </c>
      <c r="E3367" s="3" t="s">
        <v>7793</v>
      </c>
      <c r="F3367" s="3">
        <v>2</v>
      </c>
      <c r="G3367" s="1" t="s">
        <v>6053</v>
      </c>
      <c r="H3367" s="1" t="s">
        <v>6157</v>
      </c>
    </row>
    <row r="3368" spans="1:8" ht="15.75" customHeight="1" thickBot="1" x14ac:dyDescent="0.3">
      <c r="A3368" s="1" t="s">
        <v>3219</v>
      </c>
      <c r="B3368" s="1" t="s">
        <v>8015</v>
      </c>
      <c r="C3368" s="3">
        <v>0</v>
      </c>
      <c r="D3368" s="3" t="s">
        <v>6390</v>
      </c>
      <c r="E3368" s="3" t="s">
        <v>6094</v>
      </c>
      <c r="F3368" s="3">
        <v>5</v>
      </c>
      <c r="G3368" s="1" t="s">
        <v>6053</v>
      </c>
      <c r="H3368" s="1" t="s">
        <v>6054</v>
      </c>
    </row>
    <row r="3369" spans="1:8" ht="15.75" customHeight="1" thickBot="1" x14ac:dyDescent="0.3">
      <c r="A3369" s="1" t="s">
        <v>3226</v>
      </c>
      <c r="B3369" s="1" t="s">
        <v>7321</v>
      </c>
      <c r="C3369" s="3">
        <v>0.1</v>
      </c>
      <c r="D3369" s="3" t="s">
        <v>8597</v>
      </c>
      <c r="E3369" s="3" t="s">
        <v>8598</v>
      </c>
      <c r="F3369" s="3">
        <v>7</v>
      </c>
      <c r="G3369" s="1" t="s">
        <v>6058</v>
      </c>
      <c r="H3369" s="1" t="s">
        <v>6059</v>
      </c>
    </row>
    <row r="3370" spans="1:8" ht="15.75" customHeight="1" thickBot="1" x14ac:dyDescent="0.3">
      <c r="A3370" s="1" t="s">
        <v>3226</v>
      </c>
      <c r="B3370" s="1" t="s">
        <v>8021</v>
      </c>
      <c r="C3370" s="3">
        <v>0</v>
      </c>
      <c r="D3370" s="3" t="s">
        <v>6110</v>
      </c>
      <c r="E3370" s="3" t="s">
        <v>6230</v>
      </c>
      <c r="F3370" s="3">
        <v>2</v>
      </c>
      <c r="G3370" s="1" t="s">
        <v>6053</v>
      </c>
      <c r="H3370" s="1" t="s">
        <v>6163</v>
      </c>
    </row>
    <row r="3371" spans="1:8" ht="15.75" customHeight="1" thickBot="1" x14ac:dyDescent="0.3">
      <c r="A3371" s="1" t="s">
        <v>3231</v>
      </c>
      <c r="B3371" s="1" t="s">
        <v>8446</v>
      </c>
      <c r="C3371" s="3">
        <v>0.6</v>
      </c>
      <c r="D3371" s="3" t="s">
        <v>6114</v>
      </c>
      <c r="E3371" s="3" t="s">
        <v>6733</v>
      </c>
      <c r="F3371" s="3">
        <v>1</v>
      </c>
      <c r="G3371" s="1" t="s">
        <v>6058</v>
      </c>
      <c r="H3371" s="1" t="s">
        <v>6095</v>
      </c>
    </row>
    <row r="3372" spans="1:8" ht="15.75" customHeight="1" thickBot="1" x14ac:dyDescent="0.3">
      <c r="A3372" s="1" t="s">
        <v>3228</v>
      </c>
      <c r="B3372" s="1" t="s">
        <v>7354</v>
      </c>
      <c r="C3372" s="3">
        <v>0</v>
      </c>
      <c r="D3372" s="3" t="s">
        <v>6124</v>
      </c>
      <c r="E3372" s="3" t="s">
        <v>6184</v>
      </c>
      <c r="F3372" s="3">
        <v>3</v>
      </c>
      <c r="G3372" s="1" t="s">
        <v>6053</v>
      </c>
      <c r="H3372" s="1" t="s">
        <v>6063</v>
      </c>
    </row>
    <row r="3373" spans="1:8" ht="15.75" customHeight="1" thickBot="1" x14ac:dyDescent="0.3">
      <c r="A3373" s="1" t="s">
        <v>3228</v>
      </c>
      <c r="B3373" s="1" t="s">
        <v>6926</v>
      </c>
      <c r="C3373" s="3">
        <v>0</v>
      </c>
      <c r="D3373" s="3" t="s">
        <v>6978</v>
      </c>
      <c r="E3373" s="3" t="s">
        <v>6422</v>
      </c>
      <c r="F3373" s="3">
        <v>4</v>
      </c>
      <c r="G3373" s="1" t="s">
        <v>6053</v>
      </c>
      <c r="H3373" s="1" t="s">
        <v>6070</v>
      </c>
    </row>
    <row r="3374" spans="1:8" ht="15.75" customHeight="1" thickBot="1" x14ac:dyDescent="0.3">
      <c r="A3374" s="1" t="s">
        <v>3230</v>
      </c>
      <c r="B3374" s="1" t="s">
        <v>6464</v>
      </c>
      <c r="C3374" s="3">
        <v>0.1</v>
      </c>
      <c r="D3374" s="3" t="s">
        <v>6078</v>
      </c>
      <c r="E3374" s="3" t="s">
        <v>6134</v>
      </c>
      <c r="F3374" s="3">
        <v>3</v>
      </c>
      <c r="G3374" s="1" t="s">
        <v>6053</v>
      </c>
      <c r="H3374" s="1" t="s">
        <v>6063</v>
      </c>
    </row>
    <row r="3375" spans="1:8" ht="15.75" customHeight="1" thickBot="1" x14ac:dyDescent="0.3">
      <c r="A3375" s="1" t="s">
        <v>3230</v>
      </c>
      <c r="B3375" s="1" t="s">
        <v>6192</v>
      </c>
      <c r="C3375" s="3">
        <v>0.1</v>
      </c>
      <c r="D3375" s="3" t="s">
        <v>6108</v>
      </c>
      <c r="E3375" s="3" t="s">
        <v>6111</v>
      </c>
      <c r="F3375" s="3">
        <v>6</v>
      </c>
      <c r="G3375" s="1" t="s">
        <v>6053</v>
      </c>
      <c r="H3375" s="1" t="s">
        <v>6116</v>
      </c>
    </row>
    <row r="3376" spans="1:8" ht="15.75" customHeight="1" thickBot="1" x14ac:dyDescent="0.3">
      <c r="A3376" s="1" t="s">
        <v>3230</v>
      </c>
      <c r="B3376" s="1" t="s">
        <v>6772</v>
      </c>
      <c r="C3376" s="3">
        <v>0.1</v>
      </c>
      <c r="D3376" s="3" t="s">
        <v>6115</v>
      </c>
      <c r="E3376" s="3" t="s">
        <v>6249</v>
      </c>
      <c r="F3376" s="3">
        <v>1</v>
      </c>
      <c r="G3376" s="1" t="s">
        <v>6053</v>
      </c>
      <c r="H3376" s="1" t="s">
        <v>6182</v>
      </c>
    </row>
    <row r="3377" spans="1:8" ht="15.75" customHeight="1" thickBot="1" x14ac:dyDescent="0.3">
      <c r="A3377" s="1" t="s">
        <v>3230</v>
      </c>
      <c r="B3377" s="1" t="s">
        <v>6140</v>
      </c>
      <c r="C3377" s="3">
        <v>0.1</v>
      </c>
      <c r="D3377" s="3" t="s">
        <v>8599</v>
      </c>
      <c r="E3377" s="3" t="s">
        <v>6731</v>
      </c>
      <c r="F3377" s="3">
        <v>9</v>
      </c>
      <c r="G3377" s="1" t="s">
        <v>6053</v>
      </c>
      <c r="H3377" s="1" t="s">
        <v>6070</v>
      </c>
    </row>
    <row r="3378" spans="1:8" ht="15.75" customHeight="1" thickBot="1" x14ac:dyDescent="0.3">
      <c r="A3378" s="1" t="s">
        <v>3230</v>
      </c>
      <c r="B3378" s="1" t="s">
        <v>8048</v>
      </c>
      <c r="C3378" s="3">
        <v>0.1</v>
      </c>
      <c r="D3378" s="3" t="s">
        <v>6502</v>
      </c>
      <c r="E3378" s="3" t="s">
        <v>6105</v>
      </c>
      <c r="F3378" s="3">
        <v>1</v>
      </c>
      <c r="G3378" s="1" t="s">
        <v>6130</v>
      </c>
      <c r="H3378" s="1" t="s">
        <v>6188</v>
      </c>
    </row>
    <row r="3379" spans="1:8" ht="15.75" customHeight="1" thickBot="1" x14ac:dyDescent="0.3">
      <c r="A3379" s="1" t="s">
        <v>3234</v>
      </c>
      <c r="B3379" s="1" t="s">
        <v>7342</v>
      </c>
      <c r="C3379" s="3">
        <v>0</v>
      </c>
      <c r="D3379" s="3" t="s">
        <v>6274</v>
      </c>
      <c r="E3379" s="3" t="s">
        <v>6156</v>
      </c>
      <c r="F3379" s="3">
        <v>2</v>
      </c>
      <c r="G3379" s="1" t="s">
        <v>6053</v>
      </c>
      <c r="H3379" s="1" t="s">
        <v>6054</v>
      </c>
    </row>
    <row r="3380" spans="1:8" ht="15.75" customHeight="1" thickBot="1" x14ac:dyDescent="0.3">
      <c r="A3380" s="1" t="s">
        <v>3235</v>
      </c>
      <c r="B3380" s="1" t="s">
        <v>8545</v>
      </c>
      <c r="C3380" s="3">
        <v>0.5</v>
      </c>
      <c r="D3380" s="3" t="s">
        <v>8600</v>
      </c>
      <c r="E3380" s="3" t="s">
        <v>8507</v>
      </c>
      <c r="F3380" s="3">
        <v>3</v>
      </c>
      <c r="G3380" s="1" t="s">
        <v>6058</v>
      </c>
      <c r="H3380" s="1" t="s">
        <v>6059</v>
      </c>
    </row>
    <row r="3381" spans="1:8" ht="15.75" customHeight="1" thickBot="1" x14ac:dyDescent="0.3">
      <c r="A3381" s="1" t="s">
        <v>3236</v>
      </c>
      <c r="B3381" s="1" t="s">
        <v>6192</v>
      </c>
      <c r="C3381" s="3">
        <v>0</v>
      </c>
      <c r="D3381" s="3" t="s">
        <v>6317</v>
      </c>
      <c r="E3381" s="3" t="s">
        <v>6275</v>
      </c>
      <c r="F3381" s="3">
        <v>3</v>
      </c>
      <c r="G3381" s="1" t="s">
        <v>6053</v>
      </c>
      <c r="H3381" s="1" t="s">
        <v>6116</v>
      </c>
    </row>
    <row r="3382" spans="1:8" ht="15.75" customHeight="1" thickBot="1" x14ac:dyDescent="0.3">
      <c r="A3382" s="1" t="s">
        <v>3238</v>
      </c>
      <c r="B3382" s="1" t="s">
        <v>7779</v>
      </c>
      <c r="C3382" s="3">
        <v>0.1</v>
      </c>
      <c r="D3382" s="3" t="s">
        <v>8142</v>
      </c>
      <c r="E3382" s="3" t="s">
        <v>7763</v>
      </c>
      <c r="F3382" s="3">
        <v>2</v>
      </c>
      <c r="G3382" s="1" t="s">
        <v>6058</v>
      </c>
      <c r="H3382" s="1" t="s">
        <v>6102</v>
      </c>
    </row>
    <row r="3383" spans="1:8" ht="15.75" customHeight="1" thickBot="1" x14ac:dyDescent="0.3">
      <c r="A3383" s="1" t="s">
        <v>3238</v>
      </c>
      <c r="B3383" s="1" t="s">
        <v>7576</v>
      </c>
      <c r="C3383" s="3">
        <v>0.1</v>
      </c>
      <c r="D3383" s="3" t="s">
        <v>7486</v>
      </c>
      <c r="E3383" s="3" t="s">
        <v>6489</v>
      </c>
      <c r="F3383" s="3">
        <v>3</v>
      </c>
      <c r="G3383" s="1" t="s">
        <v>6053</v>
      </c>
      <c r="H3383" s="1" t="s">
        <v>6070</v>
      </c>
    </row>
    <row r="3384" spans="1:8" ht="15.75" customHeight="1" thickBot="1" x14ac:dyDescent="0.3">
      <c r="A3384" s="1" t="s">
        <v>3237</v>
      </c>
      <c r="B3384" s="1" t="s">
        <v>7654</v>
      </c>
      <c r="C3384" s="3">
        <v>0</v>
      </c>
      <c r="D3384" s="3" t="s">
        <v>7655</v>
      </c>
      <c r="E3384" s="3" t="s">
        <v>7486</v>
      </c>
      <c r="F3384" s="3">
        <v>3</v>
      </c>
      <c r="G3384" s="1" t="s">
        <v>6130</v>
      </c>
      <c r="H3384" s="1" t="s">
        <v>6131</v>
      </c>
    </row>
    <row r="3385" spans="1:8" ht="15.75" customHeight="1" thickBot="1" x14ac:dyDescent="0.3">
      <c r="A3385" s="1" t="s">
        <v>3240</v>
      </c>
      <c r="B3385" s="1" t="s">
        <v>7246</v>
      </c>
      <c r="C3385" s="3">
        <v>0</v>
      </c>
      <c r="D3385" s="3" t="s">
        <v>8601</v>
      </c>
      <c r="E3385" s="3" t="s">
        <v>8602</v>
      </c>
      <c r="F3385" s="3">
        <v>7</v>
      </c>
      <c r="G3385" s="1" t="s">
        <v>6053</v>
      </c>
      <c r="H3385" s="1" t="s">
        <v>6157</v>
      </c>
    </row>
    <row r="3386" spans="1:8" ht="15.75" customHeight="1" thickBot="1" x14ac:dyDescent="0.3">
      <c r="A3386" s="1" t="s">
        <v>3240</v>
      </c>
      <c r="B3386" s="1" t="s">
        <v>8172</v>
      </c>
      <c r="C3386" s="3">
        <v>0</v>
      </c>
      <c r="D3386" s="3" t="s">
        <v>6203</v>
      </c>
      <c r="E3386" s="3" t="s">
        <v>6222</v>
      </c>
      <c r="F3386" s="3">
        <v>4</v>
      </c>
      <c r="G3386" s="1" t="s">
        <v>6053</v>
      </c>
      <c r="H3386" s="1" t="s">
        <v>6182</v>
      </c>
    </row>
    <row r="3387" spans="1:8" ht="15.75" customHeight="1" thickBot="1" x14ac:dyDescent="0.3">
      <c r="A3387" s="1" t="s">
        <v>3240</v>
      </c>
      <c r="B3387" s="1" t="s">
        <v>8320</v>
      </c>
      <c r="C3387" s="3">
        <v>0</v>
      </c>
      <c r="D3387" s="3" t="s">
        <v>7956</v>
      </c>
      <c r="E3387" s="3" t="s">
        <v>6068</v>
      </c>
      <c r="F3387" s="3">
        <v>8</v>
      </c>
      <c r="G3387" s="1" t="s">
        <v>6053</v>
      </c>
      <c r="H3387" s="1" t="s">
        <v>6163</v>
      </c>
    </row>
    <row r="3388" spans="1:8" ht="15.75" customHeight="1" thickBot="1" x14ac:dyDescent="0.3">
      <c r="A3388" s="1" t="s">
        <v>3239</v>
      </c>
      <c r="B3388" s="1" t="s">
        <v>7588</v>
      </c>
      <c r="C3388" s="3">
        <v>0</v>
      </c>
      <c r="D3388" s="3" t="s">
        <v>6395</v>
      </c>
      <c r="E3388" s="3" t="s">
        <v>6081</v>
      </c>
      <c r="F3388" s="3">
        <v>5</v>
      </c>
      <c r="G3388" s="1" t="s">
        <v>6053</v>
      </c>
      <c r="H3388" s="1" t="s">
        <v>6063</v>
      </c>
    </row>
    <row r="3389" spans="1:8" ht="15.75" customHeight="1" thickBot="1" x14ac:dyDescent="0.3">
      <c r="A3389" s="1" t="s">
        <v>3242</v>
      </c>
      <c r="B3389" s="1" t="s">
        <v>8603</v>
      </c>
      <c r="C3389" s="3">
        <v>0</v>
      </c>
      <c r="D3389" s="3" t="s">
        <v>6811</v>
      </c>
      <c r="E3389" s="3" t="s">
        <v>6388</v>
      </c>
      <c r="F3389" s="3">
        <v>4</v>
      </c>
      <c r="G3389" s="1" t="s">
        <v>6053</v>
      </c>
      <c r="H3389" s="1" t="s">
        <v>6157</v>
      </c>
    </row>
    <row r="3390" spans="1:8" ht="15.75" customHeight="1" thickBot="1" x14ac:dyDescent="0.3">
      <c r="A3390" s="1" t="s">
        <v>3242</v>
      </c>
      <c r="B3390" s="1" t="s">
        <v>7812</v>
      </c>
      <c r="C3390" s="3">
        <v>0</v>
      </c>
      <c r="D3390" s="3" t="s">
        <v>6214</v>
      </c>
      <c r="E3390" s="3" t="s">
        <v>6249</v>
      </c>
      <c r="F3390" s="3">
        <v>1</v>
      </c>
      <c r="G3390" s="1" t="s">
        <v>6053</v>
      </c>
      <c r="H3390" s="1" t="s">
        <v>6116</v>
      </c>
    </row>
    <row r="3391" spans="1:8" ht="15.75" customHeight="1" thickBot="1" x14ac:dyDescent="0.3">
      <c r="A3391" s="1" t="s">
        <v>3242</v>
      </c>
      <c r="B3391" s="1" t="s">
        <v>8604</v>
      </c>
      <c r="C3391" s="3">
        <v>0</v>
      </c>
      <c r="D3391" s="3" t="s">
        <v>6262</v>
      </c>
      <c r="E3391" s="3" t="s">
        <v>6180</v>
      </c>
      <c r="F3391" s="3">
        <v>3</v>
      </c>
      <c r="G3391" s="1" t="s">
        <v>6130</v>
      </c>
      <c r="H3391" s="1" t="s">
        <v>6188</v>
      </c>
    </row>
    <row r="3392" spans="1:8" ht="15.75" customHeight="1" thickBot="1" x14ac:dyDescent="0.3">
      <c r="A3392" s="1" t="s">
        <v>3243</v>
      </c>
      <c r="B3392" s="1" t="s">
        <v>6793</v>
      </c>
      <c r="C3392" s="3">
        <v>0.5</v>
      </c>
      <c r="D3392" s="3" t="s">
        <v>6360</v>
      </c>
      <c r="E3392" s="3" t="s">
        <v>6134</v>
      </c>
      <c r="F3392" s="3">
        <v>2</v>
      </c>
      <c r="G3392" s="1" t="s">
        <v>6053</v>
      </c>
      <c r="H3392" s="1" t="s">
        <v>6116</v>
      </c>
    </row>
    <row r="3393" spans="1:8" ht="15.75" customHeight="1" thickBot="1" x14ac:dyDescent="0.3">
      <c r="A3393" s="1" t="s">
        <v>3244</v>
      </c>
      <c r="B3393" s="1" t="s">
        <v>6446</v>
      </c>
      <c r="C3393" s="3">
        <v>0.5</v>
      </c>
      <c r="D3393" s="3" t="s">
        <v>6471</v>
      </c>
      <c r="E3393" s="3" t="s">
        <v>6864</v>
      </c>
      <c r="F3393" s="3">
        <v>2</v>
      </c>
      <c r="G3393" s="1" t="s">
        <v>6053</v>
      </c>
      <c r="H3393" s="1" t="s">
        <v>6063</v>
      </c>
    </row>
    <row r="3394" spans="1:8" ht="15.75" customHeight="1" thickBot="1" x14ac:dyDescent="0.3">
      <c r="A3394" s="1" t="s">
        <v>3244</v>
      </c>
      <c r="B3394" s="1" t="s">
        <v>8190</v>
      </c>
      <c r="C3394" s="3">
        <v>0.5</v>
      </c>
      <c r="D3394" s="3" t="s">
        <v>6281</v>
      </c>
      <c r="E3394" s="3" t="s">
        <v>6119</v>
      </c>
      <c r="F3394" s="3">
        <v>2</v>
      </c>
      <c r="G3394" s="1" t="s">
        <v>6053</v>
      </c>
      <c r="H3394" s="1" t="s">
        <v>6082</v>
      </c>
    </row>
    <row r="3395" spans="1:8" ht="15.75" customHeight="1" thickBot="1" x14ac:dyDescent="0.3">
      <c r="A3395" s="1" t="s">
        <v>3247</v>
      </c>
      <c r="B3395" s="1" t="s">
        <v>8605</v>
      </c>
      <c r="C3395" s="3">
        <v>0.6</v>
      </c>
      <c r="D3395" s="3" t="s">
        <v>7245</v>
      </c>
      <c r="E3395" s="3" t="s">
        <v>6881</v>
      </c>
      <c r="F3395" s="3">
        <v>5</v>
      </c>
      <c r="G3395" s="1" t="s">
        <v>6058</v>
      </c>
      <c r="H3395" s="1" t="s">
        <v>6095</v>
      </c>
    </row>
    <row r="3396" spans="1:8" ht="15.75" customHeight="1" thickBot="1" x14ac:dyDescent="0.3">
      <c r="A3396" s="1" t="s">
        <v>3245</v>
      </c>
      <c r="B3396" s="1" t="s">
        <v>7249</v>
      </c>
      <c r="C3396" s="3">
        <v>0</v>
      </c>
      <c r="D3396" s="3" t="s">
        <v>6677</v>
      </c>
      <c r="E3396" s="3" t="s">
        <v>6173</v>
      </c>
      <c r="F3396" s="3">
        <v>3</v>
      </c>
      <c r="G3396" s="1" t="s">
        <v>6053</v>
      </c>
      <c r="H3396" s="1" t="s">
        <v>6070</v>
      </c>
    </row>
    <row r="3397" spans="1:8" ht="15.75" customHeight="1" thickBot="1" x14ac:dyDescent="0.3">
      <c r="A3397" s="1" t="s">
        <v>3245</v>
      </c>
      <c r="B3397" s="1" t="s">
        <v>7691</v>
      </c>
      <c r="C3397" s="3">
        <v>0</v>
      </c>
      <c r="D3397" s="3" t="s">
        <v>8606</v>
      </c>
      <c r="E3397" s="3" t="s">
        <v>6530</v>
      </c>
      <c r="F3397" s="3">
        <v>7</v>
      </c>
      <c r="G3397" s="1" t="s">
        <v>6130</v>
      </c>
      <c r="H3397" s="1" t="s">
        <v>6153</v>
      </c>
    </row>
    <row r="3398" spans="1:8" ht="15.75" customHeight="1" thickBot="1" x14ac:dyDescent="0.3">
      <c r="A3398" s="1" t="s">
        <v>3248</v>
      </c>
      <c r="B3398" s="1" t="s">
        <v>6953</v>
      </c>
      <c r="C3398" s="3">
        <v>0</v>
      </c>
      <c r="D3398" s="3" t="s">
        <v>6831</v>
      </c>
      <c r="E3398" s="3" t="s">
        <v>7122</v>
      </c>
      <c r="F3398" s="3">
        <v>5</v>
      </c>
      <c r="G3398" s="1" t="s">
        <v>6053</v>
      </c>
      <c r="H3398" s="1" t="s">
        <v>6063</v>
      </c>
    </row>
    <row r="3399" spans="1:8" ht="15.75" customHeight="1" thickBot="1" x14ac:dyDescent="0.3">
      <c r="A3399" s="1" t="s">
        <v>3250</v>
      </c>
      <c r="B3399" s="1" t="s">
        <v>8313</v>
      </c>
      <c r="C3399" s="3">
        <v>0.5</v>
      </c>
      <c r="D3399" s="3" t="s">
        <v>7332</v>
      </c>
      <c r="E3399" s="3" t="s">
        <v>6423</v>
      </c>
      <c r="F3399" s="3">
        <v>5</v>
      </c>
      <c r="G3399" s="1" t="s">
        <v>6058</v>
      </c>
      <c r="H3399" s="1" t="s">
        <v>6059</v>
      </c>
    </row>
    <row r="3400" spans="1:8" ht="15.75" customHeight="1" thickBot="1" x14ac:dyDescent="0.3">
      <c r="A3400" s="1" t="s">
        <v>3250</v>
      </c>
      <c r="B3400" s="1" t="s">
        <v>8016</v>
      </c>
      <c r="C3400" s="3">
        <v>0.5</v>
      </c>
      <c r="D3400" s="3" t="s">
        <v>6360</v>
      </c>
      <c r="E3400" s="3" t="s">
        <v>6298</v>
      </c>
      <c r="F3400" s="3">
        <v>7</v>
      </c>
      <c r="G3400" s="1" t="s">
        <v>6053</v>
      </c>
      <c r="H3400" s="1" t="s">
        <v>6116</v>
      </c>
    </row>
    <row r="3401" spans="1:8" ht="15.75" customHeight="1" thickBot="1" x14ac:dyDescent="0.3">
      <c r="A3401" s="1" t="s">
        <v>3250</v>
      </c>
      <c r="B3401" s="1" t="s">
        <v>8607</v>
      </c>
      <c r="C3401" s="3">
        <v>0.5</v>
      </c>
      <c r="D3401" s="3" t="s">
        <v>6198</v>
      </c>
      <c r="E3401" s="3" t="s">
        <v>6522</v>
      </c>
      <c r="F3401" s="3">
        <v>4</v>
      </c>
      <c r="G3401" s="1" t="s">
        <v>6130</v>
      </c>
      <c r="H3401" s="1" t="s">
        <v>6188</v>
      </c>
    </row>
    <row r="3402" spans="1:8" ht="15.75" customHeight="1" thickBot="1" x14ac:dyDescent="0.3">
      <c r="A3402" s="1" t="s">
        <v>3250</v>
      </c>
      <c r="B3402" s="1" t="s">
        <v>8339</v>
      </c>
      <c r="C3402" s="3">
        <v>0.5</v>
      </c>
      <c r="D3402" s="3" t="s">
        <v>6807</v>
      </c>
      <c r="E3402" s="3" t="s">
        <v>8608</v>
      </c>
      <c r="F3402" s="3">
        <v>6</v>
      </c>
      <c r="G3402" s="1" t="s">
        <v>6130</v>
      </c>
      <c r="H3402" s="1" t="s">
        <v>6153</v>
      </c>
    </row>
    <row r="3403" spans="1:8" ht="15.75" customHeight="1" thickBot="1" x14ac:dyDescent="0.3">
      <c r="A3403" s="1" t="s">
        <v>3249</v>
      </c>
      <c r="B3403" s="1" t="s">
        <v>6562</v>
      </c>
      <c r="C3403" s="3">
        <v>0</v>
      </c>
      <c r="D3403" s="3" t="s">
        <v>6229</v>
      </c>
      <c r="E3403" s="3" t="s">
        <v>6471</v>
      </c>
      <c r="F3403" s="3">
        <v>4</v>
      </c>
      <c r="G3403" s="1" t="s">
        <v>6053</v>
      </c>
      <c r="H3403" s="1" t="s">
        <v>6063</v>
      </c>
    </row>
    <row r="3404" spans="1:8" ht="15.75" customHeight="1" thickBot="1" x14ac:dyDescent="0.3">
      <c r="A3404" s="1" t="s">
        <v>3249</v>
      </c>
      <c r="B3404" s="1" t="s">
        <v>6369</v>
      </c>
      <c r="C3404" s="3">
        <v>0</v>
      </c>
      <c r="D3404" s="3" t="s">
        <v>6274</v>
      </c>
      <c r="E3404" s="3" t="s">
        <v>6062</v>
      </c>
      <c r="F3404" s="3">
        <v>5</v>
      </c>
      <c r="G3404" s="1" t="s">
        <v>6053</v>
      </c>
      <c r="H3404" s="1" t="s">
        <v>6116</v>
      </c>
    </row>
    <row r="3405" spans="1:8" ht="15.75" customHeight="1" thickBot="1" x14ac:dyDescent="0.3">
      <c r="A3405" s="1" t="s">
        <v>3249</v>
      </c>
      <c r="B3405" s="1" t="s">
        <v>7579</v>
      </c>
      <c r="C3405" s="3">
        <v>0</v>
      </c>
      <c r="D3405" s="3" t="s">
        <v>7632</v>
      </c>
      <c r="E3405" s="3" t="s">
        <v>6347</v>
      </c>
      <c r="F3405" s="3">
        <v>13</v>
      </c>
      <c r="G3405" s="1" t="s">
        <v>6053</v>
      </c>
      <c r="H3405" s="1" t="s">
        <v>6054</v>
      </c>
    </row>
    <row r="3406" spans="1:8" ht="15.75" customHeight="1" thickBot="1" x14ac:dyDescent="0.3">
      <c r="A3406" s="1" t="s">
        <v>3251</v>
      </c>
      <c r="B3406" s="1" t="s">
        <v>6781</v>
      </c>
      <c r="C3406" s="3">
        <v>0</v>
      </c>
      <c r="D3406" s="3" t="s">
        <v>6177</v>
      </c>
      <c r="E3406" s="3" t="s">
        <v>6094</v>
      </c>
      <c r="F3406" s="3">
        <v>4</v>
      </c>
      <c r="G3406" s="1" t="s">
        <v>6053</v>
      </c>
      <c r="H3406" s="1" t="s">
        <v>6116</v>
      </c>
    </row>
    <row r="3407" spans="1:8" ht="15.75" customHeight="1" thickBot="1" x14ac:dyDescent="0.3">
      <c r="A3407" s="1" t="s">
        <v>3253</v>
      </c>
      <c r="B3407" s="1" t="s">
        <v>6781</v>
      </c>
      <c r="C3407" s="3">
        <v>0</v>
      </c>
      <c r="D3407" s="3" t="s">
        <v>6262</v>
      </c>
      <c r="E3407" s="3" t="s">
        <v>6065</v>
      </c>
      <c r="F3407" s="3">
        <v>8</v>
      </c>
      <c r="G3407" s="1" t="s">
        <v>6053</v>
      </c>
      <c r="H3407" s="1" t="s">
        <v>6116</v>
      </c>
    </row>
    <row r="3408" spans="1:8" ht="15.75" customHeight="1" thickBot="1" x14ac:dyDescent="0.3">
      <c r="A3408" s="1" t="s">
        <v>3253</v>
      </c>
      <c r="B3408" s="1" t="s">
        <v>7110</v>
      </c>
      <c r="C3408" s="3">
        <v>0</v>
      </c>
      <c r="D3408" s="3" t="s">
        <v>7186</v>
      </c>
      <c r="E3408" s="3" t="s">
        <v>6376</v>
      </c>
      <c r="F3408" s="3">
        <v>5</v>
      </c>
      <c r="G3408" s="1" t="s">
        <v>6053</v>
      </c>
      <c r="H3408" s="1" t="s">
        <v>6116</v>
      </c>
    </row>
    <row r="3409" spans="1:8" ht="15.75" customHeight="1" thickBot="1" x14ac:dyDescent="0.3">
      <c r="A3409" s="1" t="s">
        <v>3256</v>
      </c>
      <c r="B3409" s="1" t="s">
        <v>6794</v>
      </c>
      <c r="C3409" s="3">
        <v>0.5</v>
      </c>
      <c r="D3409" s="3" t="s">
        <v>6213</v>
      </c>
      <c r="E3409" s="3" t="s">
        <v>6795</v>
      </c>
      <c r="F3409" s="3">
        <v>2</v>
      </c>
      <c r="G3409" s="1" t="s">
        <v>6053</v>
      </c>
      <c r="H3409" s="1" t="s">
        <v>6116</v>
      </c>
    </row>
    <row r="3410" spans="1:8" ht="15.75" customHeight="1" thickBot="1" x14ac:dyDescent="0.3">
      <c r="A3410" s="1" t="s">
        <v>3256</v>
      </c>
      <c r="B3410" s="1" t="s">
        <v>8609</v>
      </c>
      <c r="C3410" s="3">
        <v>0.5</v>
      </c>
      <c r="D3410" s="3" t="s">
        <v>6858</v>
      </c>
      <c r="E3410" s="3" t="s">
        <v>6625</v>
      </c>
      <c r="F3410" s="3">
        <v>3</v>
      </c>
      <c r="G3410" s="1" t="s">
        <v>6053</v>
      </c>
      <c r="H3410" s="1" t="s">
        <v>6054</v>
      </c>
    </row>
    <row r="3411" spans="1:8" ht="15.75" customHeight="1" thickBot="1" x14ac:dyDescent="0.3">
      <c r="A3411" s="1" t="s">
        <v>3256</v>
      </c>
      <c r="B3411" s="1" t="s">
        <v>7940</v>
      </c>
      <c r="C3411" s="3">
        <v>0.5</v>
      </c>
      <c r="D3411" s="3" t="s">
        <v>8610</v>
      </c>
      <c r="E3411" s="3" t="s">
        <v>8371</v>
      </c>
      <c r="F3411" s="3">
        <v>6</v>
      </c>
      <c r="G3411" s="1" t="s">
        <v>6130</v>
      </c>
      <c r="H3411" s="1" t="s">
        <v>6153</v>
      </c>
    </row>
    <row r="3412" spans="1:8" ht="15.75" customHeight="1" thickBot="1" x14ac:dyDescent="0.3">
      <c r="A3412" s="1" t="s">
        <v>3258</v>
      </c>
      <c r="B3412" s="1" t="s">
        <v>8067</v>
      </c>
      <c r="C3412" s="3">
        <v>0.6</v>
      </c>
      <c r="D3412" s="3" t="s">
        <v>6396</v>
      </c>
      <c r="E3412" s="3" t="s">
        <v>7516</v>
      </c>
      <c r="F3412" s="3">
        <v>3</v>
      </c>
      <c r="G3412" s="1" t="s">
        <v>6053</v>
      </c>
      <c r="H3412" s="1" t="s">
        <v>6070</v>
      </c>
    </row>
    <row r="3413" spans="1:8" ht="15.75" customHeight="1" thickBot="1" x14ac:dyDescent="0.3">
      <c r="A3413" s="1" t="s">
        <v>3252</v>
      </c>
      <c r="B3413" s="1" t="s">
        <v>6158</v>
      </c>
      <c r="C3413" s="3">
        <v>0</v>
      </c>
      <c r="D3413" s="3" t="s">
        <v>6209</v>
      </c>
      <c r="E3413" s="3" t="s">
        <v>6281</v>
      </c>
      <c r="F3413" s="3">
        <v>4</v>
      </c>
      <c r="G3413" s="1" t="s">
        <v>6053</v>
      </c>
      <c r="H3413" s="1" t="s">
        <v>6112</v>
      </c>
    </row>
    <row r="3414" spans="1:8" ht="15.75" customHeight="1" thickBot="1" x14ac:dyDescent="0.3">
      <c r="A3414" s="1" t="s">
        <v>3262</v>
      </c>
      <c r="B3414" s="1" t="s">
        <v>7421</v>
      </c>
      <c r="C3414" s="3">
        <v>0</v>
      </c>
      <c r="D3414" s="3" t="s">
        <v>6848</v>
      </c>
      <c r="E3414" s="3" t="s">
        <v>6115</v>
      </c>
      <c r="F3414" s="3">
        <v>3</v>
      </c>
      <c r="G3414" s="1" t="s">
        <v>6058</v>
      </c>
      <c r="H3414" s="1" t="s">
        <v>6218</v>
      </c>
    </row>
    <row r="3415" spans="1:8" ht="15.75" customHeight="1" thickBot="1" x14ac:dyDescent="0.3">
      <c r="A3415" s="1" t="s">
        <v>3259</v>
      </c>
      <c r="B3415" s="1" t="s">
        <v>6418</v>
      </c>
      <c r="C3415" s="3">
        <v>0</v>
      </c>
      <c r="D3415" s="3" t="s">
        <v>6419</v>
      </c>
      <c r="E3415" s="3" t="s">
        <v>6420</v>
      </c>
      <c r="F3415" s="3">
        <v>3</v>
      </c>
      <c r="G3415" s="1" t="s">
        <v>6130</v>
      </c>
      <c r="H3415" s="1" t="s">
        <v>6153</v>
      </c>
    </row>
    <row r="3416" spans="1:8" ht="15.75" customHeight="1" thickBot="1" x14ac:dyDescent="0.3">
      <c r="A3416" s="1" t="s">
        <v>3263</v>
      </c>
      <c r="B3416" s="1" t="s">
        <v>6977</v>
      </c>
      <c r="C3416" s="3">
        <v>0</v>
      </c>
      <c r="D3416" s="3" t="s">
        <v>8611</v>
      </c>
      <c r="E3416" s="3" t="s">
        <v>6266</v>
      </c>
      <c r="F3416" s="3">
        <v>6</v>
      </c>
      <c r="G3416" s="1" t="s">
        <v>6058</v>
      </c>
      <c r="H3416" s="1" t="s">
        <v>6059</v>
      </c>
    </row>
    <row r="3417" spans="1:8" ht="15.75" customHeight="1" thickBot="1" x14ac:dyDescent="0.3">
      <c r="A3417" s="1" t="s">
        <v>3263</v>
      </c>
      <c r="B3417" s="1" t="s">
        <v>7299</v>
      </c>
      <c r="C3417" s="3">
        <v>0</v>
      </c>
      <c r="D3417" s="3" t="s">
        <v>6509</v>
      </c>
      <c r="E3417" s="3" t="s">
        <v>6272</v>
      </c>
      <c r="F3417" s="3">
        <v>1</v>
      </c>
      <c r="G3417" s="1" t="s">
        <v>6053</v>
      </c>
      <c r="H3417" s="1" t="s">
        <v>6116</v>
      </c>
    </row>
    <row r="3418" spans="1:8" ht="15.75" customHeight="1" thickBot="1" x14ac:dyDescent="0.3">
      <c r="A3418" s="1" t="s">
        <v>3266</v>
      </c>
      <c r="B3418" s="1" t="s">
        <v>6666</v>
      </c>
      <c r="C3418" s="3">
        <v>0.5</v>
      </c>
      <c r="D3418" s="3" t="s">
        <v>6461</v>
      </c>
      <c r="E3418" s="3" t="s">
        <v>8033</v>
      </c>
      <c r="F3418" s="3">
        <v>3</v>
      </c>
      <c r="G3418" s="1" t="s">
        <v>6053</v>
      </c>
      <c r="H3418" s="1" t="s">
        <v>6063</v>
      </c>
    </row>
    <row r="3419" spans="1:8" ht="15.75" customHeight="1" thickBot="1" x14ac:dyDescent="0.3">
      <c r="A3419" s="1" t="s">
        <v>3266</v>
      </c>
      <c r="B3419" s="1" t="s">
        <v>6879</v>
      </c>
      <c r="C3419" s="3">
        <v>0.5</v>
      </c>
      <c r="D3419" s="3" t="s">
        <v>6256</v>
      </c>
      <c r="E3419" s="3" t="s">
        <v>8032</v>
      </c>
      <c r="F3419" s="3">
        <v>5</v>
      </c>
      <c r="G3419" s="1" t="s">
        <v>6053</v>
      </c>
      <c r="H3419" s="1" t="s">
        <v>6116</v>
      </c>
    </row>
    <row r="3420" spans="1:8" ht="15.75" customHeight="1" thickBot="1" x14ac:dyDescent="0.3">
      <c r="A3420" s="1" t="s">
        <v>3266</v>
      </c>
      <c r="B3420" s="1" t="s">
        <v>7364</v>
      </c>
      <c r="C3420" s="3">
        <v>0.5</v>
      </c>
      <c r="D3420" s="3" t="s">
        <v>6376</v>
      </c>
      <c r="E3420" s="3" t="s">
        <v>6174</v>
      </c>
      <c r="F3420" s="3">
        <v>4</v>
      </c>
      <c r="G3420" s="1" t="s">
        <v>6053</v>
      </c>
      <c r="H3420" s="1" t="s">
        <v>6182</v>
      </c>
    </row>
    <row r="3421" spans="1:8" ht="15.75" customHeight="1" thickBot="1" x14ac:dyDescent="0.3">
      <c r="A3421" s="1" t="s">
        <v>3266</v>
      </c>
      <c r="B3421" s="1" t="s">
        <v>6297</v>
      </c>
      <c r="C3421" s="3">
        <v>0.5</v>
      </c>
      <c r="D3421" s="3" t="s">
        <v>6479</v>
      </c>
      <c r="E3421" s="3" t="s">
        <v>6134</v>
      </c>
      <c r="F3421" s="3">
        <v>5</v>
      </c>
      <c r="G3421" s="1" t="s">
        <v>6053</v>
      </c>
      <c r="H3421" s="1" t="s">
        <v>6070</v>
      </c>
    </row>
    <row r="3422" spans="1:8" ht="15.75" customHeight="1" thickBot="1" x14ac:dyDescent="0.3">
      <c r="A3422" s="1" t="s">
        <v>3269</v>
      </c>
      <c r="B3422" s="1" t="s">
        <v>6365</v>
      </c>
      <c r="C3422" s="3">
        <v>0</v>
      </c>
      <c r="D3422" s="3" t="s">
        <v>6281</v>
      </c>
      <c r="E3422" s="3" t="s">
        <v>6214</v>
      </c>
      <c r="F3422" s="3">
        <v>3</v>
      </c>
      <c r="G3422" s="1" t="s">
        <v>6053</v>
      </c>
      <c r="H3422" s="1" t="s">
        <v>6116</v>
      </c>
    </row>
    <row r="3423" spans="1:8" ht="15.75" customHeight="1" thickBot="1" x14ac:dyDescent="0.3">
      <c r="A3423" s="1" t="s">
        <v>3269</v>
      </c>
      <c r="B3423" s="1" t="s">
        <v>6494</v>
      </c>
      <c r="C3423" s="3">
        <v>0.1</v>
      </c>
      <c r="D3423" s="3" t="s">
        <v>6555</v>
      </c>
      <c r="E3423" s="3" t="s">
        <v>6080</v>
      </c>
      <c r="F3423" s="3">
        <v>1</v>
      </c>
      <c r="G3423" s="1" t="s">
        <v>6053</v>
      </c>
      <c r="H3423" s="1" t="s">
        <v>6070</v>
      </c>
    </row>
    <row r="3424" spans="1:8" ht="15.75" customHeight="1" thickBot="1" x14ac:dyDescent="0.3">
      <c r="A3424" s="1" t="s">
        <v>3267</v>
      </c>
      <c r="B3424" s="1" t="s">
        <v>6729</v>
      </c>
      <c r="C3424" s="3">
        <v>0.1</v>
      </c>
      <c r="D3424" s="3" t="s">
        <v>6502</v>
      </c>
      <c r="E3424" s="3" t="s">
        <v>6133</v>
      </c>
      <c r="F3424" s="3">
        <v>1</v>
      </c>
      <c r="G3424" s="1" t="s">
        <v>6058</v>
      </c>
      <c r="H3424" s="1" t="s">
        <v>6218</v>
      </c>
    </row>
    <row r="3425" spans="1:8" ht="15.75" customHeight="1" thickBot="1" x14ac:dyDescent="0.3">
      <c r="A3425" s="1" t="s">
        <v>3268</v>
      </c>
      <c r="B3425" s="1" t="s">
        <v>7246</v>
      </c>
      <c r="C3425" s="3">
        <v>0</v>
      </c>
      <c r="D3425" s="3" t="s">
        <v>8612</v>
      </c>
      <c r="E3425" s="3" t="s">
        <v>8613</v>
      </c>
      <c r="F3425" s="3">
        <v>3</v>
      </c>
      <c r="G3425" s="1" t="s">
        <v>6053</v>
      </c>
      <c r="H3425" s="1" t="s">
        <v>6157</v>
      </c>
    </row>
    <row r="3426" spans="1:8" ht="15.75" customHeight="1" thickBot="1" x14ac:dyDescent="0.3">
      <c r="A3426" s="1" t="s">
        <v>3270</v>
      </c>
      <c r="B3426" s="1" t="s">
        <v>6846</v>
      </c>
      <c r="C3426" s="3">
        <v>0.5</v>
      </c>
      <c r="D3426" s="3" t="s">
        <v>6253</v>
      </c>
      <c r="E3426" s="3" t="s">
        <v>7554</v>
      </c>
      <c r="F3426" s="3">
        <v>7</v>
      </c>
      <c r="G3426" s="1" t="s">
        <v>6053</v>
      </c>
      <c r="H3426" s="1" t="s">
        <v>6116</v>
      </c>
    </row>
    <row r="3427" spans="1:8" ht="15.75" customHeight="1" thickBot="1" x14ac:dyDescent="0.3">
      <c r="A3427" s="1" t="s">
        <v>3271</v>
      </c>
      <c r="B3427" s="1" t="s">
        <v>8614</v>
      </c>
      <c r="C3427" s="3">
        <v>0</v>
      </c>
      <c r="D3427" s="3" t="s">
        <v>7284</v>
      </c>
      <c r="E3427" s="3" t="s">
        <v>6302</v>
      </c>
      <c r="F3427" s="3">
        <v>3</v>
      </c>
      <c r="G3427" s="1" t="s">
        <v>6058</v>
      </c>
      <c r="H3427" s="1" t="s">
        <v>6095</v>
      </c>
    </row>
    <row r="3428" spans="1:8" ht="15.75" customHeight="1" thickBot="1" x14ac:dyDescent="0.3">
      <c r="A3428" s="1" t="s">
        <v>3271</v>
      </c>
      <c r="B3428" s="1" t="s">
        <v>8176</v>
      </c>
      <c r="C3428" s="3">
        <v>0</v>
      </c>
      <c r="D3428" s="3" t="s">
        <v>6100</v>
      </c>
      <c r="E3428" s="3" t="s">
        <v>6249</v>
      </c>
      <c r="F3428" s="3">
        <v>3</v>
      </c>
      <c r="G3428" s="1" t="s">
        <v>6058</v>
      </c>
      <c r="H3428" s="1" t="s">
        <v>6095</v>
      </c>
    </row>
    <row r="3429" spans="1:8" ht="15.75" customHeight="1" thickBot="1" x14ac:dyDescent="0.3">
      <c r="A3429" s="1" t="s">
        <v>3272</v>
      </c>
      <c r="B3429" s="1" t="s">
        <v>6873</v>
      </c>
      <c r="C3429" s="3">
        <v>0.1</v>
      </c>
      <c r="D3429" s="3" t="s">
        <v>6831</v>
      </c>
      <c r="E3429" s="3" t="s">
        <v>6502</v>
      </c>
      <c r="F3429" s="3">
        <v>1</v>
      </c>
      <c r="G3429" s="1" t="s">
        <v>6058</v>
      </c>
      <c r="H3429" s="1" t="s">
        <v>6059</v>
      </c>
    </row>
    <row r="3430" spans="1:8" ht="15.75" customHeight="1" thickBot="1" x14ac:dyDescent="0.3">
      <c r="A3430" s="1" t="s">
        <v>3274</v>
      </c>
      <c r="B3430" s="1" t="s">
        <v>7503</v>
      </c>
      <c r="C3430" s="3">
        <v>0</v>
      </c>
      <c r="D3430" s="3" t="s">
        <v>7062</v>
      </c>
      <c r="E3430" s="3" t="s">
        <v>6471</v>
      </c>
      <c r="F3430" s="3">
        <v>6</v>
      </c>
      <c r="G3430" s="1" t="s">
        <v>6053</v>
      </c>
      <c r="H3430" s="1" t="s">
        <v>6063</v>
      </c>
    </row>
    <row r="3431" spans="1:8" ht="15.75" customHeight="1" thickBot="1" x14ac:dyDescent="0.3">
      <c r="A3431" s="1" t="s">
        <v>3277</v>
      </c>
      <c r="B3431" s="1" t="s">
        <v>6972</v>
      </c>
      <c r="C3431" s="3">
        <v>0.5</v>
      </c>
      <c r="D3431" s="3" t="s">
        <v>6665</v>
      </c>
      <c r="E3431" s="3" t="s">
        <v>8615</v>
      </c>
      <c r="F3431" s="3">
        <v>3</v>
      </c>
      <c r="G3431" s="1" t="s">
        <v>6130</v>
      </c>
      <c r="H3431" s="1" t="s">
        <v>6153</v>
      </c>
    </row>
    <row r="3432" spans="1:8" ht="15.75" customHeight="1" thickBot="1" x14ac:dyDescent="0.3">
      <c r="A3432" s="1" t="s">
        <v>3275</v>
      </c>
      <c r="B3432" s="1" t="s">
        <v>8385</v>
      </c>
      <c r="C3432" s="3">
        <v>0</v>
      </c>
      <c r="D3432" s="3" t="s">
        <v>6677</v>
      </c>
      <c r="E3432" s="3" t="s">
        <v>6094</v>
      </c>
      <c r="F3432" s="3">
        <v>5</v>
      </c>
      <c r="G3432" s="1" t="s">
        <v>6053</v>
      </c>
      <c r="H3432" s="1" t="s">
        <v>6112</v>
      </c>
    </row>
    <row r="3433" spans="1:8" ht="15.75" customHeight="1" thickBot="1" x14ac:dyDescent="0.3">
      <c r="A3433" s="1" t="s">
        <v>3279</v>
      </c>
      <c r="B3433" s="1" t="s">
        <v>6192</v>
      </c>
      <c r="C3433" s="3">
        <v>0</v>
      </c>
      <c r="D3433" s="3" t="s">
        <v>6068</v>
      </c>
      <c r="E3433" s="3" t="s">
        <v>6223</v>
      </c>
      <c r="F3433" s="3">
        <v>3</v>
      </c>
      <c r="G3433" s="1" t="s">
        <v>6053</v>
      </c>
      <c r="H3433" s="1" t="s">
        <v>6116</v>
      </c>
    </row>
    <row r="3434" spans="1:8" ht="15.75" customHeight="1" thickBot="1" x14ac:dyDescent="0.3">
      <c r="A3434" s="1" t="s">
        <v>3279</v>
      </c>
      <c r="B3434" s="1" t="s">
        <v>6961</v>
      </c>
      <c r="C3434" s="3">
        <v>0</v>
      </c>
      <c r="D3434" s="3" t="s">
        <v>6272</v>
      </c>
      <c r="E3434" s="3" t="s">
        <v>6105</v>
      </c>
      <c r="F3434" s="3">
        <v>3</v>
      </c>
      <c r="G3434" s="1" t="s">
        <v>6053</v>
      </c>
      <c r="H3434" s="1" t="s">
        <v>6116</v>
      </c>
    </row>
    <row r="3435" spans="1:8" ht="15.75" customHeight="1" thickBot="1" x14ac:dyDescent="0.3">
      <c r="A3435" s="1" t="s">
        <v>3278</v>
      </c>
      <c r="B3435" s="1" t="s">
        <v>6212</v>
      </c>
      <c r="C3435" s="3">
        <v>0.1</v>
      </c>
      <c r="D3435" s="3" t="s">
        <v>7067</v>
      </c>
      <c r="E3435" s="3" t="s">
        <v>6214</v>
      </c>
      <c r="F3435" s="3">
        <v>3</v>
      </c>
      <c r="G3435" s="1" t="s">
        <v>6053</v>
      </c>
      <c r="H3435" s="1" t="s">
        <v>6063</v>
      </c>
    </row>
    <row r="3436" spans="1:8" ht="15.75" customHeight="1" thickBot="1" x14ac:dyDescent="0.3">
      <c r="A3436" s="1" t="s">
        <v>3280</v>
      </c>
      <c r="B3436" s="1" t="s">
        <v>7010</v>
      </c>
      <c r="C3436" s="3">
        <v>0.2</v>
      </c>
      <c r="D3436" s="3" t="s">
        <v>6094</v>
      </c>
      <c r="E3436" s="3" t="s">
        <v>6069</v>
      </c>
      <c r="F3436" s="3">
        <v>1</v>
      </c>
      <c r="G3436" s="1" t="s">
        <v>6053</v>
      </c>
      <c r="H3436" s="1" t="s">
        <v>6070</v>
      </c>
    </row>
    <row r="3437" spans="1:8" ht="15.75" customHeight="1" thickBot="1" x14ac:dyDescent="0.3">
      <c r="A3437" s="1" t="s">
        <v>3282</v>
      </c>
      <c r="B3437" s="1" t="s">
        <v>8503</v>
      </c>
      <c r="C3437" s="3">
        <v>0</v>
      </c>
      <c r="D3437" s="3" t="s">
        <v>6358</v>
      </c>
      <c r="E3437" s="3" t="s">
        <v>6564</v>
      </c>
      <c r="F3437" s="3">
        <v>4</v>
      </c>
      <c r="G3437" s="1" t="s">
        <v>6053</v>
      </c>
      <c r="H3437" s="1" t="s">
        <v>6182</v>
      </c>
    </row>
    <row r="3438" spans="1:8" ht="15.75" customHeight="1" thickBot="1" x14ac:dyDescent="0.3">
      <c r="A3438" s="1" t="s">
        <v>3285</v>
      </c>
      <c r="B3438" s="1" t="s">
        <v>8177</v>
      </c>
      <c r="C3438" s="3">
        <v>0.1</v>
      </c>
      <c r="D3438" s="3" t="s">
        <v>8616</v>
      </c>
      <c r="E3438" s="3" t="s">
        <v>8295</v>
      </c>
      <c r="F3438" s="3">
        <v>5</v>
      </c>
      <c r="G3438" s="1" t="s">
        <v>6130</v>
      </c>
      <c r="H3438" s="1" t="s">
        <v>6153</v>
      </c>
    </row>
    <row r="3439" spans="1:8" ht="15.75" customHeight="1" thickBot="1" x14ac:dyDescent="0.3">
      <c r="A3439" s="1" t="s">
        <v>3287</v>
      </c>
      <c r="B3439" s="1" t="s">
        <v>8254</v>
      </c>
      <c r="C3439" s="3">
        <v>0</v>
      </c>
      <c r="D3439" s="3" t="s">
        <v>6277</v>
      </c>
      <c r="E3439" s="3" t="s">
        <v>6156</v>
      </c>
      <c r="F3439" s="3">
        <v>2</v>
      </c>
      <c r="G3439" s="1" t="s">
        <v>6053</v>
      </c>
      <c r="H3439" s="1" t="s">
        <v>6063</v>
      </c>
    </row>
    <row r="3440" spans="1:8" ht="15.75" customHeight="1" thickBot="1" x14ac:dyDescent="0.3">
      <c r="A3440" s="1" t="s">
        <v>3287</v>
      </c>
      <c r="B3440" s="1" t="s">
        <v>6940</v>
      </c>
      <c r="C3440" s="3">
        <v>0</v>
      </c>
      <c r="D3440" s="3" t="s">
        <v>6496</v>
      </c>
      <c r="E3440" s="3" t="s">
        <v>6502</v>
      </c>
      <c r="F3440" s="3">
        <v>2</v>
      </c>
      <c r="G3440" s="1" t="s">
        <v>6053</v>
      </c>
      <c r="H3440" s="1" t="s">
        <v>6116</v>
      </c>
    </row>
    <row r="3441" spans="1:8" ht="15.75" customHeight="1" thickBot="1" x14ac:dyDescent="0.3">
      <c r="A3441" s="1" t="s">
        <v>3287</v>
      </c>
      <c r="B3441" s="1" t="s">
        <v>7537</v>
      </c>
      <c r="C3441" s="3">
        <v>0</v>
      </c>
      <c r="D3441" s="3" t="s">
        <v>6229</v>
      </c>
      <c r="E3441" s="3" t="s">
        <v>6317</v>
      </c>
      <c r="F3441" s="3">
        <v>3</v>
      </c>
      <c r="G3441" s="1" t="s">
        <v>6053</v>
      </c>
      <c r="H3441" s="1" t="s">
        <v>6116</v>
      </c>
    </row>
    <row r="3442" spans="1:8" ht="15.75" customHeight="1" thickBot="1" x14ac:dyDescent="0.3">
      <c r="A3442" s="1" t="s">
        <v>3287</v>
      </c>
      <c r="B3442" s="1" t="s">
        <v>8187</v>
      </c>
      <c r="C3442" s="3">
        <v>0</v>
      </c>
      <c r="D3442" s="3" t="s">
        <v>6078</v>
      </c>
      <c r="E3442" s="3" t="s">
        <v>6115</v>
      </c>
      <c r="F3442" s="3">
        <v>1</v>
      </c>
      <c r="G3442" s="1" t="s">
        <v>6130</v>
      </c>
      <c r="H3442" s="1" t="s">
        <v>6188</v>
      </c>
    </row>
    <row r="3443" spans="1:8" ht="15.75" customHeight="1" thickBot="1" x14ac:dyDescent="0.3">
      <c r="A3443" s="1" t="s">
        <v>3286</v>
      </c>
      <c r="B3443" s="1" t="s">
        <v>8020</v>
      </c>
      <c r="C3443" s="3">
        <v>0</v>
      </c>
      <c r="D3443" s="3" t="s">
        <v>6051</v>
      </c>
      <c r="E3443" s="3" t="s">
        <v>6214</v>
      </c>
      <c r="F3443" s="3">
        <v>4</v>
      </c>
      <c r="G3443" s="1" t="s">
        <v>6053</v>
      </c>
      <c r="H3443" s="1" t="s">
        <v>6063</v>
      </c>
    </row>
    <row r="3444" spans="1:8" ht="15.75" customHeight="1" thickBot="1" x14ac:dyDescent="0.3">
      <c r="A3444" s="1" t="s">
        <v>3283</v>
      </c>
      <c r="B3444" s="1" t="s">
        <v>7849</v>
      </c>
      <c r="C3444" s="3">
        <v>0</v>
      </c>
      <c r="D3444" s="3" t="s">
        <v>7011</v>
      </c>
      <c r="E3444" s="3" t="s">
        <v>6213</v>
      </c>
      <c r="F3444" s="3">
        <v>2</v>
      </c>
      <c r="G3444" s="1" t="s">
        <v>6053</v>
      </c>
      <c r="H3444" s="1" t="s">
        <v>6116</v>
      </c>
    </row>
    <row r="3445" spans="1:8" ht="15.75" customHeight="1" thickBot="1" x14ac:dyDescent="0.3">
      <c r="A3445" s="1" t="s">
        <v>3283</v>
      </c>
      <c r="B3445" s="1" t="s">
        <v>7969</v>
      </c>
      <c r="C3445" s="3">
        <v>0</v>
      </c>
      <c r="D3445" s="3" t="s">
        <v>6075</v>
      </c>
      <c r="E3445" s="3" t="s">
        <v>6223</v>
      </c>
      <c r="F3445" s="3">
        <v>4</v>
      </c>
      <c r="G3445" s="1" t="s">
        <v>6053</v>
      </c>
      <c r="H3445" s="1" t="s">
        <v>6182</v>
      </c>
    </row>
    <row r="3446" spans="1:8" ht="15.75" customHeight="1" thickBot="1" x14ac:dyDescent="0.3">
      <c r="A3446" s="1" t="s">
        <v>3295</v>
      </c>
      <c r="B3446" s="1" t="s">
        <v>6508</v>
      </c>
      <c r="C3446" s="3">
        <v>0.1</v>
      </c>
      <c r="D3446" s="3" t="s">
        <v>6098</v>
      </c>
      <c r="E3446" s="3" t="s">
        <v>6249</v>
      </c>
      <c r="F3446" s="3">
        <v>2</v>
      </c>
      <c r="G3446" s="1" t="s">
        <v>6053</v>
      </c>
      <c r="H3446" s="1" t="s">
        <v>6070</v>
      </c>
    </row>
    <row r="3447" spans="1:8" ht="15.75" customHeight="1" thickBot="1" x14ac:dyDescent="0.3">
      <c r="A3447" s="1" t="s">
        <v>3289</v>
      </c>
      <c r="B3447" s="1" t="s">
        <v>7557</v>
      </c>
      <c r="C3447" s="3">
        <v>0</v>
      </c>
      <c r="D3447" s="3" t="s">
        <v>6831</v>
      </c>
      <c r="E3447" s="3" t="s">
        <v>6256</v>
      </c>
      <c r="F3447" s="3">
        <v>5</v>
      </c>
      <c r="G3447" s="1" t="s">
        <v>6053</v>
      </c>
      <c r="H3447" s="1" t="s">
        <v>6163</v>
      </c>
    </row>
    <row r="3448" spans="1:8" ht="15.75" customHeight="1" thickBot="1" x14ac:dyDescent="0.3">
      <c r="A3448" s="1" t="s">
        <v>3294</v>
      </c>
      <c r="B3448" s="1" t="s">
        <v>8617</v>
      </c>
      <c r="C3448" s="3">
        <v>0</v>
      </c>
      <c r="D3448" s="3" t="s">
        <v>6266</v>
      </c>
      <c r="E3448" s="3" t="s">
        <v>6471</v>
      </c>
      <c r="F3448" s="3">
        <v>2</v>
      </c>
      <c r="G3448" s="1" t="s">
        <v>6053</v>
      </c>
      <c r="H3448" s="1" t="s">
        <v>6063</v>
      </c>
    </row>
    <row r="3449" spans="1:8" ht="15.75" customHeight="1" thickBot="1" x14ac:dyDescent="0.3">
      <c r="A3449" s="1" t="s">
        <v>3294</v>
      </c>
      <c r="B3449" s="1" t="s">
        <v>7280</v>
      </c>
      <c r="C3449" s="3">
        <v>0.1</v>
      </c>
      <c r="D3449" s="3" t="s">
        <v>8618</v>
      </c>
      <c r="E3449" s="3" t="s">
        <v>8138</v>
      </c>
      <c r="F3449" s="3">
        <v>7</v>
      </c>
      <c r="G3449" s="1" t="s">
        <v>6053</v>
      </c>
      <c r="H3449" s="1" t="s">
        <v>6070</v>
      </c>
    </row>
    <row r="3450" spans="1:8" ht="15.75" customHeight="1" thickBot="1" x14ac:dyDescent="0.3">
      <c r="A3450" s="1" t="s">
        <v>3294</v>
      </c>
      <c r="B3450" s="1" t="s">
        <v>7419</v>
      </c>
      <c r="C3450" s="3">
        <v>0.1</v>
      </c>
      <c r="D3450" s="3" t="s">
        <v>8619</v>
      </c>
      <c r="E3450" s="3" t="s">
        <v>6560</v>
      </c>
      <c r="F3450" s="3">
        <v>11</v>
      </c>
      <c r="G3450" s="1" t="s">
        <v>6053</v>
      </c>
      <c r="H3450" s="1" t="s">
        <v>6070</v>
      </c>
    </row>
    <row r="3451" spans="1:8" ht="15.75" customHeight="1" thickBot="1" x14ac:dyDescent="0.3">
      <c r="A3451" s="1" t="s">
        <v>3294</v>
      </c>
      <c r="B3451" s="1" t="s">
        <v>8620</v>
      </c>
      <c r="C3451" s="3">
        <v>0</v>
      </c>
      <c r="D3451" s="3" t="s">
        <v>8621</v>
      </c>
      <c r="E3451" s="3" t="s">
        <v>6427</v>
      </c>
      <c r="F3451" s="3">
        <v>5</v>
      </c>
      <c r="G3451" s="1" t="s">
        <v>6130</v>
      </c>
      <c r="H3451" s="1" t="s">
        <v>6188</v>
      </c>
    </row>
    <row r="3452" spans="1:8" ht="15.75" customHeight="1" thickBot="1" x14ac:dyDescent="0.3">
      <c r="A3452" s="1" t="s">
        <v>3293</v>
      </c>
      <c r="B3452" s="1" t="s">
        <v>8622</v>
      </c>
      <c r="C3452" s="3">
        <v>0.5</v>
      </c>
      <c r="D3452" s="3" t="s">
        <v>8249</v>
      </c>
      <c r="E3452" s="3" t="s">
        <v>8623</v>
      </c>
      <c r="F3452" s="3">
        <v>6</v>
      </c>
      <c r="G3452" s="1" t="s">
        <v>6058</v>
      </c>
      <c r="H3452" s="1" t="s">
        <v>6059</v>
      </c>
    </row>
    <row r="3453" spans="1:8" ht="15.75" customHeight="1" thickBot="1" x14ac:dyDescent="0.3">
      <c r="A3453" s="1" t="s">
        <v>3293</v>
      </c>
      <c r="B3453" s="1" t="s">
        <v>7877</v>
      </c>
      <c r="C3453" s="3">
        <v>0.5</v>
      </c>
      <c r="D3453" s="3" t="s">
        <v>6213</v>
      </c>
      <c r="E3453" s="3" t="s">
        <v>6144</v>
      </c>
      <c r="F3453" s="3">
        <v>5</v>
      </c>
      <c r="G3453" s="1" t="s">
        <v>6053</v>
      </c>
      <c r="H3453" s="1" t="s">
        <v>6116</v>
      </c>
    </row>
    <row r="3454" spans="1:8" ht="15.75" customHeight="1" thickBot="1" x14ac:dyDescent="0.3">
      <c r="A3454" s="1" t="s">
        <v>3293</v>
      </c>
      <c r="B3454" s="1" t="s">
        <v>6234</v>
      </c>
      <c r="C3454" s="3">
        <v>0.5</v>
      </c>
      <c r="D3454" s="3" t="s">
        <v>6253</v>
      </c>
      <c r="E3454" s="3" t="s">
        <v>6720</v>
      </c>
      <c r="F3454" s="3">
        <v>3</v>
      </c>
      <c r="G3454" s="1" t="s">
        <v>6053</v>
      </c>
      <c r="H3454" s="1" t="s">
        <v>6070</v>
      </c>
    </row>
    <row r="3455" spans="1:8" ht="15.75" customHeight="1" thickBot="1" x14ac:dyDescent="0.3">
      <c r="A3455" s="1" t="s">
        <v>3293</v>
      </c>
      <c r="B3455" s="1" t="s">
        <v>8624</v>
      </c>
      <c r="C3455" s="3">
        <v>0.5</v>
      </c>
      <c r="D3455" s="3" t="s">
        <v>6396</v>
      </c>
      <c r="E3455" s="3" t="s">
        <v>6625</v>
      </c>
      <c r="F3455" s="3">
        <v>2</v>
      </c>
      <c r="G3455" s="1" t="s">
        <v>6130</v>
      </c>
      <c r="H3455" s="1" t="s">
        <v>6188</v>
      </c>
    </row>
    <row r="3456" spans="1:8" ht="15.75" customHeight="1" thickBot="1" x14ac:dyDescent="0.3">
      <c r="A3456" s="1" t="s">
        <v>3293</v>
      </c>
      <c r="B3456" s="1" t="s">
        <v>6318</v>
      </c>
      <c r="C3456" s="3">
        <v>0.5</v>
      </c>
      <c r="D3456" s="3" t="s">
        <v>7462</v>
      </c>
      <c r="E3456" s="3" t="s">
        <v>8040</v>
      </c>
      <c r="F3456" s="3">
        <v>3</v>
      </c>
      <c r="G3456" s="1" t="s">
        <v>6130</v>
      </c>
      <c r="H3456" s="1" t="s">
        <v>6131</v>
      </c>
    </row>
    <row r="3457" spans="1:8" ht="15.75" customHeight="1" thickBot="1" x14ac:dyDescent="0.3">
      <c r="A3457" s="1" t="s">
        <v>3292</v>
      </c>
      <c r="B3457" s="1" t="s">
        <v>6975</v>
      </c>
      <c r="C3457" s="3">
        <v>0</v>
      </c>
      <c r="D3457" s="3" t="s">
        <v>6062</v>
      </c>
      <c r="E3457" s="3" t="s">
        <v>6105</v>
      </c>
      <c r="F3457" s="3">
        <v>3</v>
      </c>
      <c r="G3457" s="1" t="s">
        <v>6053</v>
      </c>
      <c r="H3457" s="1" t="s">
        <v>6116</v>
      </c>
    </row>
    <row r="3458" spans="1:8" ht="15.75" customHeight="1" thickBot="1" x14ac:dyDescent="0.3">
      <c r="A3458" s="1" t="s">
        <v>3292</v>
      </c>
      <c r="B3458" s="1" t="s">
        <v>6113</v>
      </c>
      <c r="C3458" s="3">
        <v>0</v>
      </c>
      <c r="D3458" s="3" t="s">
        <v>6396</v>
      </c>
      <c r="E3458" s="3" t="s">
        <v>6166</v>
      </c>
      <c r="F3458" s="3">
        <v>5</v>
      </c>
      <c r="G3458" s="1" t="s">
        <v>6053</v>
      </c>
      <c r="H3458" s="1" t="s">
        <v>6116</v>
      </c>
    </row>
    <row r="3459" spans="1:8" ht="15.75" customHeight="1" thickBot="1" x14ac:dyDescent="0.3">
      <c r="A3459" s="1" t="s">
        <v>3288</v>
      </c>
      <c r="B3459" s="1" t="s">
        <v>8625</v>
      </c>
      <c r="C3459" s="3">
        <v>0</v>
      </c>
      <c r="D3459" s="3" t="s">
        <v>7064</v>
      </c>
      <c r="E3459" s="3" t="s">
        <v>6214</v>
      </c>
      <c r="F3459" s="3">
        <v>2</v>
      </c>
      <c r="G3459" s="1" t="s">
        <v>6058</v>
      </c>
      <c r="H3459" s="1" t="s">
        <v>6218</v>
      </c>
    </row>
    <row r="3460" spans="1:8" ht="15.75" customHeight="1" thickBot="1" x14ac:dyDescent="0.3">
      <c r="A3460" s="1" t="s">
        <v>3288</v>
      </c>
      <c r="B3460" s="1" t="s">
        <v>8626</v>
      </c>
      <c r="C3460" s="3">
        <v>0</v>
      </c>
      <c r="D3460" s="3" t="s">
        <v>8627</v>
      </c>
      <c r="E3460" s="3" t="s">
        <v>8628</v>
      </c>
      <c r="F3460" s="3">
        <v>5</v>
      </c>
      <c r="G3460" s="1" t="s">
        <v>6130</v>
      </c>
      <c r="H3460" s="1" t="s">
        <v>6153</v>
      </c>
    </row>
    <row r="3461" spans="1:8" ht="15.75" customHeight="1" thickBot="1" x14ac:dyDescent="0.3">
      <c r="A3461" s="1" t="s">
        <v>3296</v>
      </c>
      <c r="B3461" s="1" t="s">
        <v>6940</v>
      </c>
      <c r="C3461" s="3">
        <v>0</v>
      </c>
      <c r="D3461" s="3" t="s">
        <v>6700</v>
      </c>
      <c r="E3461" s="3" t="s">
        <v>6858</v>
      </c>
      <c r="F3461" s="3">
        <v>4</v>
      </c>
      <c r="G3461" s="1" t="s">
        <v>6053</v>
      </c>
      <c r="H3461" s="1" t="s">
        <v>6116</v>
      </c>
    </row>
    <row r="3462" spans="1:8" ht="15.75" customHeight="1" thickBot="1" x14ac:dyDescent="0.3">
      <c r="A3462" s="1" t="s">
        <v>3296</v>
      </c>
      <c r="B3462" s="1" t="s">
        <v>6987</v>
      </c>
      <c r="C3462" s="3">
        <v>0</v>
      </c>
      <c r="D3462" s="3" t="s">
        <v>6075</v>
      </c>
      <c r="E3462" s="3" t="s">
        <v>6223</v>
      </c>
      <c r="F3462" s="3">
        <v>4</v>
      </c>
      <c r="G3462" s="1" t="s">
        <v>6053</v>
      </c>
      <c r="H3462" s="1" t="s">
        <v>6163</v>
      </c>
    </row>
    <row r="3463" spans="1:8" ht="15.75" customHeight="1" thickBot="1" x14ac:dyDescent="0.3">
      <c r="A3463" s="1" t="s">
        <v>3299</v>
      </c>
      <c r="B3463" s="1" t="s">
        <v>8496</v>
      </c>
      <c r="C3463" s="3">
        <v>0.1</v>
      </c>
      <c r="D3463" s="3" t="s">
        <v>7659</v>
      </c>
      <c r="E3463" s="3" t="s">
        <v>6223</v>
      </c>
      <c r="F3463" s="3">
        <v>1</v>
      </c>
      <c r="G3463" s="1" t="s">
        <v>6058</v>
      </c>
      <c r="H3463" s="1" t="s">
        <v>6095</v>
      </c>
    </row>
    <row r="3464" spans="1:8" ht="15.75" customHeight="1" thickBot="1" x14ac:dyDescent="0.3">
      <c r="A3464" s="1" t="s">
        <v>3298</v>
      </c>
      <c r="B3464" s="1" t="s">
        <v>8051</v>
      </c>
      <c r="C3464" s="3">
        <v>0</v>
      </c>
      <c r="D3464" s="3" t="s">
        <v>6179</v>
      </c>
      <c r="E3464" s="3" t="s">
        <v>6156</v>
      </c>
      <c r="F3464" s="3">
        <v>3</v>
      </c>
      <c r="G3464" s="1" t="s">
        <v>6053</v>
      </c>
      <c r="H3464" s="1" t="s">
        <v>6182</v>
      </c>
    </row>
    <row r="3465" spans="1:8" ht="15.75" customHeight="1" thickBot="1" x14ac:dyDescent="0.3">
      <c r="A3465" s="1" t="s">
        <v>3297</v>
      </c>
      <c r="B3465" s="1" t="s">
        <v>7356</v>
      </c>
      <c r="C3465" s="3">
        <v>0.1</v>
      </c>
      <c r="D3465" s="3" t="s">
        <v>6245</v>
      </c>
      <c r="E3465" s="3" t="s">
        <v>6068</v>
      </c>
      <c r="F3465" s="3">
        <v>1</v>
      </c>
      <c r="G3465" s="1" t="s">
        <v>6053</v>
      </c>
      <c r="H3465" s="1" t="s">
        <v>6070</v>
      </c>
    </row>
    <row r="3466" spans="1:8" ht="15.75" customHeight="1" thickBot="1" x14ac:dyDescent="0.3">
      <c r="A3466" s="1" t="s">
        <v>3303</v>
      </c>
      <c r="B3466" s="1" t="s">
        <v>6758</v>
      </c>
      <c r="C3466" s="3">
        <v>0.1</v>
      </c>
      <c r="D3466" s="3" t="s">
        <v>7332</v>
      </c>
      <c r="E3466" s="3" t="s">
        <v>7245</v>
      </c>
      <c r="F3466" s="3">
        <v>2</v>
      </c>
      <c r="G3466" s="1" t="s">
        <v>6058</v>
      </c>
      <c r="H3466" s="1" t="s">
        <v>6059</v>
      </c>
    </row>
    <row r="3467" spans="1:8" ht="15.75" customHeight="1" thickBot="1" x14ac:dyDescent="0.3">
      <c r="A3467" s="1" t="s">
        <v>3300</v>
      </c>
      <c r="B3467" s="1" t="s">
        <v>6674</v>
      </c>
      <c r="C3467" s="3">
        <v>0</v>
      </c>
      <c r="D3467" s="3" t="s">
        <v>6262</v>
      </c>
      <c r="E3467" s="3" t="s">
        <v>6108</v>
      </c>
      <c r="F3467" s="3">
        <v>3</v>
      </c>
      <c r="G3467" s="1" t="s">
        <v>6053</v>
      </c>
      <c r="H3467" s="1" t="s">
        <v>6063</v>
      </c>
    </row>
    <row r="3468" spans="1:8" ht="15.75" customHeight="1" thickBot="1" x14ac:dyDescent="0.3">
      <c r="A3468" s="1" t="s">
        <v>3301</v>
      </c>
      <c r="B3468" s="1" t="s">
        <v>6562</v>
      </c>
      <c r="C3468" s="3">
        <v>0</v>
      </c>
      <c r="D3468" s="3" t="s">
        <v>6114</v>
      </c>
      <c r="E3468" s="3" t="s">
        <v>6214</v>
      </c>
      <c r="F3468" s="3">
        <v>1</v>
      </c>
      <c r="G3468" s="1" t="s">
        <v>6053</v>
      </c>
      <c r="H3468" s="1" t="s">
        <v>6063</v>
      </c>
    </row>
    <row r="3469" spans="1:8" ht="15.75" customHeight="1" thickBot="1" x14ac:dyDescent="0.3">
      <c r="A3469" s="1" t="s">
        <v>3301</v>
      </c>
      <c r="B3469" s="1" t="s">
        <v>7094</v>
      </c>
      <c r="C3469" s="3">
        <v>0</v>
      </c>
      <c r="D3469" s="3" t="s">
        <v>6068</v>
      </c>
      <c r="E3469" s="3" t="s">
        <v>6115</v>
      </c>
      <c r="F3469" s="3">
        <v>3</v>
      </c>
      <c r="G3469" s="1" t="s">
        <v>6053</v>
      </c>
      <c r="H3469" s="1" t="s">
        <v>6116</v>
      </c>
    </row>
    <row r="3470" spans="1:8" ht="15.75" customHeight="1" thickBot="1" x14ac:dyDescent="0.3">
      <c r="A3470" s="1" t="s">
        <v>3305</v>
      </c>
      <c r="B3470" s="1" t="s">
        <v>8629</v>
      </c>
      <c r="C3470" s="3">
        <v>0</v>
      </c>
      <c r="D3470" s="3" t="s">
        <v>6118</v>
      </c>
      <c r="E3470" s="3" t="s">
        <v>6193</v>
      </c>
      <c r="F3470" s="3">
        <v>3</v>
      </c>
      <c r="G3470" s="1" t="s">
        <v>6053</v>
      </c>
      <c r="H3470" s="1" t="s">
        <v>6112</v>
      </c>
    </row>
    <row r="3471" spans="1:8" ht="15.75" customHeight="1" thickBot="1" x14ac:dyDescent="0.3">
      <c r="A3471" s="1" t="s">
        <v>3305</v>
      </c>
      <c r="B3471" s="1" t="s">
        <v>7948</v>
      </c>
      <c r="C3471" s="3">
        <v>0</v>
      </c>
      <c r="D3471" s="3" t="s">
        <v>6631</v>
      </c>
      <c r="E3471" s="3" t="s">
        <v>6104</v>
      </c>
      <c r="F3471" s="3">
        <v>8</v>
      </c>
      <c r="G3471" s="1" t="s">
        <v>6053</v>
      </c>
      <c r="H3471" s="1" t="s">
        <v>6163</v>
      </c>
    </row>
    <row r="3472" spans="1:8" ht="15.75" customHeight="1" thickBot="1" x14ac:dyDescent="0.3">
      <c r="A3472" s="1" t="s">
        <v>3306</v>
      </c>
      <c r="B3472" s="1" t="s">
        <v>6475</v>
      </c>
      <c r="C3472" s="3">
        <v>0</v>
      </c>
      <c r="D3472" s="3" t="s">
        <v>6191</v>
      </c>
      <c r="E3472" s="3" t="s">
        <v>6222</v>
      </c>
      <c r="F3472" s="3">
        <v>7</v>
      </c>
      <c r="G3472" s="1" t="s">
        <v>6053</v>
      </c>
      <c r="H3472" s="1" t="s">
        <v>6054</v>
      </c>
    </row>
    <row r="3473" spans="1:8" ht="15.75" customHeight="1" thickBot="1" x14ac:dyDescent="0.3">
      <c r="A3473" s="1" t="s">
        <v>3307</v>
      </c>
      <c r="B3473" s="1" t="s">
        <v>7150</v>
      </c>
      <c r="C3473" s="3">
        <v>0.1</v>
      </c>
      <c r="D3473" s="3" t="s">
        <v>6648</v>
      </c>
      <c r="E3473" s="3" t="s">
        <v>6094</v>
      </c>
      <c r="F3473" s="3">
        <v>1</v>
      </c>
      <c r="G3473" s="1" t="s">
        <v>6058</v>
      </c>
      <c r="H3473" s="1" t="s">
        <v>6059</v>
      </c>
    </row>
    <row r="3474" spans="1:8" ht="15.75" customHeight="1" thickBot="1" x14ac:dyDescent="0.3">
      <c r="A3474" s="1" t="s">
        <v>3311</v>
      </c>
      <c r="B3474" s="1" t="s">
        <v>8630</v>
      </c>
      <c r="C3474" s="3">
        <v>0.5</v>
      </c>
      <c r="D3474" s="3" t="s">
        <v>6427</v>
      </c>
      <c r="E3474" s="3" t="s">
        <v>6139</v>
      </c>
      <c r="F3474" s="3">
        <v>1</v>
      </c>
      <c r="G3474" s="1" t="s">
        <v>6058</v>
      </c>
      <c r="H3474" s="1" t="s">
        <v>6059</v>
      </c>
    </row>
    <row r="3475" spans="1:8" ht="15.75" customHeight="1" thickBot="1" x14ac:dyDescent="0.3">
      <c r="A3475" s="1" t="s">
        <v>3311</v>
      </c>
      <c r="B3475" s="1" t="s">
        <v>6873</v>
      </c>
      <c r="C3475" s="3">
        <v>0.5</v>
      </c>
      <c r="D3475" s="3" t="s">
        <v>8006</v>
      </c>
      <c r="E3475" s="3" t="s">
        <v>7051</v>
      </c>
      <c r="F3475" s="3">
        <v>3</v>
      </c>
      <c r="G3475" s="1" t="s">
        <v>6058</v>
      </c>
      <c r="H3475" s="1" t="s">
        <v>6059</v>
      </c>
    </row>
    <row r="3476" spans="1:8" ht="15.75" customHeight="1" thickBot="1" x14ac:dyDescent="0.3">
      <c r="A3476" s="1" t="s">
        <v>3311</v>
      </c>
      <c r="B3476" s="1" t="s">
        <v>8631</v>
      </c>
      <c r="C3476" s="3">
        <v>0.5</v>
      </c>
      <c r="D3476" s="3" t="s">
        <v>6993</v>
      </c>
      <c r="E3476" s="3" t="s">
        <v>8632</v>
      </c>
      <c r="F3476" s="3">
        <v>4</v>
      </c>
      <c r="G3476" s="1" t="s">
        <v>6053</v>
      </c>
      <c r="H3476" s="1" t="s">
        <v>6157</v>
      </c>
    </row>
    <row r="3477" spans="1:8" ht="15.75" customHeight="1" thickBot="1" x14ac:dyDescent="0.3">
      <c r="A3477" s="1" t="s">
        <v>3311</v>
      </c>
      <c r="B3477" s="1" t="s">
        <v>6584</v>
      </c>
      <c r="C3477" s="3">
        <v>0.5</v>
      </c>
      <c r="D3477" s="3" t="s">
        <v>6317</v>
      </c>
      <c r="E3477" s="3" t="s">
        <v>6487</v>
      </c>
      <c r="F3477" s="3">
        <v>2</v>
      </c>
      <c r="G3477" s="1" t="s">
        <v>6053</v>
      </c>
      <c r="H3477" s="1" t="s">
        <v>6063</v>
      </c>
    </row>
    <row r="3478" spans="1:8" ht="15.75" customHeight="1" thickBot="1" x14ac:dyDescent="0.3">
      <c r="A3478" s="1" t="s">
        <v>3311</v>
      </c>
      <c r="B3478" s="1" t="s">
        <v>8003</v>
      </c>
      <c r="C3478" s="3">
        <v>0.5</v>
      </c>
      <c r="D3478" s="3" t="s">
        <v>6114</v>
      </c>
      <c r="E3478" s="3" t="s">
        <v>6864</v>
      </c>
      <c r="F3478" s="3">
        <v>3</v>
      </c>
      <c r="G3478" s="1" t="s">
        <v>6053</v>
      </c>
      <c r="H3478" s="1" t="s">
        <v>6082</v>
      </c>
    </row>
    <row r="3479" spans="1:8" ht="15.75" customHeight="1" thickBot="1" x14ac:dyDescent="0.3">
      <c r="A3479" s="1" t="s">
        <v>3311</v>
      </c>
      <c r="B3479" s="1" t="s">
        <v>6411</v>
      </c>
      <c r="C3479" s="3">
        <v>0.5</v>
      </c>
      <c r="D3479" s="3" t="s">
        <v>6080</v>
      </c>
      <c r="E3479" s="3" t="s">
        <v>6770</v>
      </c>
      <c r="F3479" s="3">
        <v>4</v>
      </c>
      <c r="G3479" s="1" t="s">
        <v>6053</v>
      </c>
      <c r="H3479" s="1" t="s">
        <v>6082</v>
      </c>
    </row>
    <row r="3480" spans="1:8" ht="15.75" customHeight="1" thickBot="1" x14ac:dyDescent="0.3">
      <c r="A3480" s="1" t="s">
        <v>3311</v>
      </c>
      <c r="B3480" s="1" t="s">
        <v>8633</v>
      </c>
      <c r="C3480" s="3">
        <v>0.5</v>
      </c>
      <c r="D3480" s="3" t="s">
        <v>6108</v>
      </c>
      <c r="E3480" s="3" t="s">
        <v>6688</v>
      </c>
      <c r="F3480" s="3">
        <v>4</v>
      </c>
      <c r="G3480" s="1" t="s">
        <v>6053</v>
      </c>
      <c r="H3480" s="1" t="s">
        <v>6054</v>
      </c>
    </row>
    <row r="3481" spans="1:8" ht="15.75" customHeight="1" thickBot="1" x14ac:dyDescent="0.3">
      <c r="A3481" s="1" t="s">
        <v>3311</v>
      </c>
      <c r="B3481" s="1" t="s">
        <v>6885</v>
      </c>
      <c r="C3481" s="3">
        <v>0.5</v>
      </c>
      <c r="D3481" s="3" t="s">
        <v>6213</v>
      </c>
      <c r="E3481" s="3" t="s">
        <v>6069</v>
      </c>
      <c r="F3481" s="3">
        <v>2</v>
      </c>
      <c r="G3481" s="1" t="s">
        <v>6053</v>
      </c>
      <c r="H3481" s="1" t="s">
        <v>6054</v>
      </c>
    </row>
    <row r="3482" spans="1:8" ht="15.75" customHeight="1" thickBot="1" x14ac:dyDescent="0.3">
      <c r="A3482" s="1" t="s">
        <v>3308</v>
      </c>
      <c r="B3482" s="1" t="s">
        <v>6127</v>
      </c>
      <c r="C3482" s="3">
        <v>0</v>
      </c>
      <c r="D3482" s="3" t="s">
        <v>6051</v>
      </c>
      <c r="E3482" s="3" t="s">
        <v>6180</v>
      </c>
      <c r="F3482" s="3">
        <v>5</v>
      </c>
      <c r="G3482" s="1" t="s">
        <v>6053</v>
      </c>
      <c r="H3482" s="1" t="s">
        <v>6116</v>
      </c>
    </row>
    <row r="3483" spans="1:8" ht="15.75" customHeight="1" thickBot="1" x14ac:dyDescent="0.3">
      <c r="A3483" s="1" t="s">
        <v>3310</v>
      </c>
      <c r="B3483" s="1" t="s">
        <v>6399</v>
      </c>
      <c r="C3483" s="3">
        <v>0</v>
      </c>
      <c r="D3483" s="3" t="s">
        <v>8299</v>
      </c>
      <c r="E3483" s="3" t="s">
        <v>7646</v>
      </c>
      <c r="F3483" s="3">
        <v>2</v>
      </c>
      <c r="G3483" s="1" t="s">
        <v>6058</v>
      </c>
      <c r="H3483" s="1" t="s">
        <v>6059</v>
      </c>
    </row>
    <row r="3484" spans="1:8" ht="15.75" customHeight="1" thickBot="1" x14ac:dyDescent="0.3">
      <c r="A3484" s="1" t="s">
        <v>3310</v>
      </c>
      <c r="B3484" s="1" t="s">
        <v>8634</v>
      </c>
      <c r="C3484" s="3">
        <v>0</v>
      </c>
      <c r="D3484" s="3" t="s">
        <v>8635</v>
      </c>
      <c r="E3484" s="3" t="s">
        <v>6746</v>
      </c>
      <c r="F3484" s="3">
        <v>9</v>
      </c>
      <c r="G3484" s="1" t="s">
        <v>6058</v>
      </c>
      <c r="H3484" s="1" t="s">
        <v>6102</v>
      </c>
    </row>
    <row r="3485" spans="1:8" ht="15.75" customHeight="1" thickBot="1" x14ac:dyDescent="0.3">
      <c r="A3485" s="1" t="s">
        <v>3310</v>
      </c>
      <c r="B3485" s="1" t="s">
        <v>6725</v>
      </c>
      <c r="C3485" s="3">
        <v>0</v>
      </c>
      <c r="D3485" s="3" t="s">
        <v>6677</v>
      </c>
      <c r="E3485" s="3" t="s">
        <v>6105</v>
      </c>
      <c r="F3485" s="3">
        <v>3</v>
      </c>
      <c r="G3485" s="1" t="s">
        <v>6053</v>
      </c>
      <c r="H3485" s="1" t="s">
        <v>6182</v>
      </c>
    </row>
    <row r="3486" spans="1:8" ht="15.75" customHeight="1" thickBot="1" x14ac:dyDescent="0.3">
      <c r="A3486" s="1" t="s">
        <v>3310</v>
      </c>
      <c r="B3486" s="1" t="s">
        <v>7544</v>
      </c>
      <c r="C3486" s="3">
        <v>0</v>
      </c>
      <c r="D3486" s="3" t="s">
        <v>6544</v>
      </c>
      <c r="E3486" s="3" t="s">
        <v>6677</v>
      </c>
      <c r="F3486" s="3">
        <v>2</v>
      </c>
      <c r="G3486" s="1" t="s">
        <v>6130</v>
      </c>
      <c r="H3486" s="1" t="s">
        <v>6131</v>
      </c>
    </row>
    <row r="3487" spans="1:8" ht="15.75" customHeight="1" thickBot="1" x14ac:dyDescent="0.3">
      <c r="A3487" s="1" t="s">
        <v>3309</v>
      </c>
      <c r="B3487" s="1" t="s">
        <v>8633</v>
      </c>
      <c r="C3487" s="3">
        <v>0</v>
      </c>
      <c r="D3487" s="3" t="s">
        <v>6253</v>
      </c>
      <c r="E3487" s="3" t="s">
        <v>6249</v>
      </c>
      <c r="F3487" s="3">
        <v>3</v>
      </c>
      <c r="G3487" s="1" t="s">
        <v>6053</v>
      </c>
      <c r="H3487" s="1" t="s">
        <v>6054</v>
      </c>
    </row>
    <row r="3488" spans="1:8" ht="15.75" customHeight="1" thickBot="1" x14ac:dyDescent="0.3">
      <c r="A3488" s="1" t="s">
        <v>3313</v>
      </c>
      <c r="B3488" s="1" t="s">
        <v>7534</v>
      </c>
      <c r="C3488" s="3">
        <v>0.1</v>
      </c>
      <c r="D3488" s="3" t="s">
        <v>6648</v>
      </c>
      <c r="E3488" s="3" t="s">
        <v>6209</v>
      </c>
      <c r="F3488" s="3">
        <v>1</v>
      </c>
      <c r="G3488" s="1" t="s">
        <v>6058</v>
      </c>
      <c r="H3488" s="1" t="s">
        <v>6059</v>
      </c>
    </row>
    <row r="3489" spans="1:8" ht="15.75" customHeight="1" thickBot="1" x14ac:dyDescent="0.3">
      <c r="A3489" s="1" t="s">
        <v>3314</v>
      </c>
      <c r="B3489" s="1" t="s">
        <v>6658</v>
      </c>
      <c r="C3489" s="3">
        <v>0.4</v>
      </c>
      <c r="D3489" s="3" t="s">
        <v>7038</v>
      </c>
      <c r="E3489" s="3" t="s">
        <v>8636</v>
      </c>
      <c r="F3489" s="3">
        <v>8</v>
      </c>
      <c r="G3489" s="1" t="s">
        <v>6130</v>
      </c>
      <c r="H3489" s="1" t="s">
        <v>6131</v>
      </c>
    </row>
    <row r="3490" spans="1:8" ht="15.75" customHeight="1" thickBot="1" x14ac:dyDescent="0.3">
      <c r="A3490" s="1" t="s">
        <v>3312</v>
      </c>
      <c r="B3490" s="1" t="s">
        <v>8637</v>
      </c>
      <c r="C3490" s="3">
        <v>0</v>
      </c>
      <c r="D3490" s="3" t="s">
        <v>6368</v>
      </c>
      <c r="E3490" s="3" t="s">
        <v>6317</v>
      </c>
      <c r="F3490" s="3">
        <v>3</v>
      </c>
      <c r="G3490" s="1" t="s">
        <v>6053</v>
      </c>
      <c r="H3490" s="1" t="s">
        <v>6182</v>
      </c>
    </row>
    <row r="3491" spans="1:8" ht="15.75" customHeight="1" thickBot="1" x14ac:dyDescent="0.3">
      <c r="A3491" s="1" t="s">
        <v>3312</v>
      </c>
      <c r="B3491" s="1" t="s">
        <v>7266</v>
      </c>
      <c r="C3491" s="3">
        <v>0.15</v>
      </c>
      <c r="D3491" s="3" t="s">
        <v>6730</v>
      </c>
      <c r="E3491" s="3" t="s">
        <v>7267</v>
      </c>
      <c r="F3491" s="3">
        <v>3</v>
      </c>
      <c r="G3491" s="1" t="s">
        <v>6130</v>
      </c>
      <c r="H3491" s="1" t="s">
        <v>6167</v>
      </c>
    </row>
    <row r="3492" spans="1:8" ht="15.75" customHeight="1" thickBot="1" x14ac:dyDescent="0.3">
      <c r="A3492" s="1" t="s">
        <v>3315</v>
      </c>
      <c r="B3492" s="1" t="s">
        <v>7202</v>
      </c>
      <c r="C3492" s="3">
        <v>0.1</v>
      </c>
      <c r="D3492" s="3" t="s">
        <v>6956</v>
      </c>
      <c r="E3492" s="3" t="s">
        <v>6078</v>
      </c>
      <c r="F3492" s="3">
        <v>6</v>
      </c>
      <c r="G3492" s="1" t="s">
        <v>6053</v>
      </c>
      <c r="H3492" s="1" t="s">
        <v>6070</v>
      </c>
    </row>
    <row r="3493" spans="1:8" ht="15.75" customHeight="1" thickBot="1" x14ac:dyDescent="0.3">
      <c r="A3493" s="1" t="s">
        <v>3315</v>
      </c>
      <c r="B3493" s="1" t="s">
        <v>7433</v>
      </c>
      <c r="C3493" s="3">
        <v>0</v>
      </c>
      <c r="D3493" s="3" t="s">
        <v>6138</v>
      </c>
      <c r="E3493" s="3" t="s">
        <v>6272</v>
      </c>
      <c r="F3493" s="3">
        <v>2</v>
      </c>
      <c r="G3493" s="1" t="s">
        <v>6053</v>
      </c>
      <c r="H3493" s="1" t="s">
        <v>6163</v>
      </c>
    </row>
    <row r="3494" spans="1:8" ht="15.75" customHeight="1" thickBot="1" x14ac:dyDescent="0.3">
      <c r="A3494" s="1" t="s">
        <v>3317</v>
      </c>
      <c r="B3494" s="1" t="s">
        <v>6951</v>
      </c>
      <c r="C3494" s="3">
        <v>0.1</v>
      </c>
      <c r="D3494" s="3" t="s">
        <v>6425</v>
      </c>
      <c r="E3494" s="3" t="s">
        <v>6509</v>
      </c>
      <c r="F3494" s="3">
        <v>3</v>
      </c>
      <c r="G3494" s="1" t="s">
        <v>6053</v>
      </c>
      <c r="H3494" s="1" t="s">
        <v>6157</v>
      </c>
    </row>
    <row r="3495" spans="1:8" ht="15.75" customHeight="1" thickBot="1" x14ac:dyDescent="0.3">
      <c r="A3495" s="1" t="s">
        <v>3321</v>
      </c>
      <c r="B3495" s="1" t="s">
        <v>8145</v>
      </c>
      <c r="C3495" s="3">
        <v>0</v>
      </c>
      <c r="D3495" s="3" t="s">
        <v>6750</v>
      </c>
      <c r="E3495" s="3" t="s">
        <v>6081</v>
      </c>
      <c r="F3495" s="3">
        <v>7</v>
      </c>
      <c r="G3495" s="1" t="s">
        <v>6053</v>
      </c>
      <c r="H3495" s="1" t="s">
        <v>6182</v>
      </c>
    </row>
    <row r="3496" spans="1:8" ht="15.75" customHeight="1" thickBot="1" x14ac:dyDescent="0.3">
      <c r="A3496" s="1" t="s">
        <v>3319</v>
      </c>
      <c r="B3496" s="1" t="s">
        <v>8638</v>
      </c>
      <c r="C3496" s="3">
        <v>0</v>
      </c>
      <c r="D3496" s="3" t="s">
        <v>6408</v>
      </c>
      <c r="E3496" s="3" t="s">
        <v>6227</v>
      </c>
      <c r="F3496" s="3">
        <v>2</v>
      </c>
      <c r="G3496" s="1" t="s">
        <v>6058</v>
      </c>
      <c r="H3496" s="1" t="s">
        <v>6218</v>
      </c>
    </row>
    <row r="3497" spans="1:8" ht="15.75" customHeight="1" thickBot="1" x14ac:dyDescent="0.3">
      <c r="A3497" s="1" t="s">
        <v>3323</v>
      </c>
      <c r="B3497" s="1" t="s">
        <v>8639</v>
      </c>
      <c r="C3497" s="3">
        <v>0.5</v>
      </c>
      <c r="D3497" s="3" t="s">
        <v>6227</v>
      </c>
      <c r="E3497" s="3" t="s">
        <v>6795</v>
      </c>
      <c r="F3497" s="3">
        <v>5</v>
      </c>
      <c r="G3497" s="1" t="s">
        <v>6053</v>
      </c>
      <c r="H3497" s="1" t="s">
        <v>6112</v>
      </c>
    </row>
    <row r="3498" spans="1:8" ht="15.75" customHeight="1" thickBot="1" x14ac:dyDescent="0.3">
      <c r="A3498" s="1" t="s">
        <v>3319</v>
      </c>
      <c r="B3498" s="1" t="s">
        <v>6540</v>
      </c>
      <c r="C3498" s="3">
        <v>0</v>
      </c>
      <c r="D3498" s="3" t="s">
        <v>6774</v>
      </c>
      <c r="E3498" s="3" t="s">
        <v>6213</v>
      </c>
      <c r="F3498" s="3">
        <v>2</v>
      </c>
      <c r="G3498" s="1" t="s">
        <v>6053</v>
      </c>
      <c r="H3498" s="1" t="s">
        <v>6116</v>
      </c>
    </row>
    <row r="3499" spans="1:8" ht="15.75" customHeight="1" thickBot="1" x14ac:dyDescent="0.3">
      <c r="A3499" s="1" t="s">
        <v>3319</v>
      </c>
      <c r="B3499" s="1" t="s">
        <v>7026</v>
      </c>
      <c r="C3499" s="3">
        <v>0</v>
      </c>
      <c r="D3499" s="3" t="s">
        <v>6216</v>
      </c>
      <c r="E3499" s="3" t="s">
        <v>6225</v>
      </c>
      <c r="F3499" s="3">
        <v>4</v>
      </c>
      <c r="G3499" s="1" t="s">
        <v>6053</v>
      </c>
      <c r="H3499" s="1" t="s">
        <v>6163</v>
      </c>
    </row>
    <row r="3500" spans="1:8" ht="15.75" customHeight="1" thickBot="1" x14ac:dyDescent="0.3">
      <c r="A3500" s="1" t="s">
        <v>3323</v>
      </c>
      <c r="B3500" s="1" t="s">
        <v>6748</v>
      </c>
      <c r="C3500" s="3">
        <v>0.5</v>
      </c>
      <c r="D3500" s="3" t="s">
        <v>8301</v>
      </c>
      <c r="E3500" s="3" t="s">
        <v>7403</v>
      </c>
      <c r="F3500" s="3">
        <v>5</v>
      </c>
      <c r="G3500" s="1" t="s">
        <v>6130</v>
      </c>
      <c r="H3500" s="1" t="s">
        <v>6188</v>
      </c>
    </row>
    <row r="3501" spans="1:8" ht="15.75" customHeight="1" thickBot="1" x14ac:dyDescent="0.3">
      <c r="A3501" s="1" t="s">
        <v>3329</v>
      </c>
      <c r="B3501" s="1" t="s">
        <v>6794</v>
      </c>
      <c r="C3501" s="3">
        <v>0</v>
      </c>
      <c r="D3501" s="3" t="s">
        <v>6283</v>
      </c>
      <c r="E3501" s="3" t="s">
        <v>6396</v>
      </c>
      <c r="F3501" s="3">
        <v>4</v>
      </c>
      <c r="G3501" s="1" t="s">
        <v>6053</v>
      </c>
      <c r="H3501" s="1" t="s">
        <v>6116</v>
      </c>
    </row>
    <row r="3502" spans="1:8" ht="15.75" customHeight="1" thickBot="1" x14ac:dyDescent="0.3">
      <c r="A3502" s="1" t="s">
        <v>3324</v>
      </c>
      <c r="B3502" s="1" t="s">
        <v>7410</v>
      </c>
      <c r="C3502" s="3">
        <v>0</v>
      </c>
      <c r="D3502" s="3" t="s">
        <v>6317</v>
      </c>
      <c r="E3502" s="3" t="s">
        <v>6214</v>
      </c>
      <c r="F3502" s="3">
        <v>1</v>
      </c>
      <c r="G3502" s="1" t="s">
        <v>6053</v>
      </c>
      <c r="H3502" s="1" t="s">
        <v>6063</v>
      </c>
    </row>
    <row r="3503" spans="1:8" ht="15.75" customHeight="1" thickBot="1" x14ac:dyDescent="0.3">
      <c r="A3503" s="1" t="s">
        <v>3327</v>
      </c>
      <c r="B3503" s="1" t="s">
        <v>8483</v>
      </c>
      <c r="C3503" s="3">
        <v>0.1</v>
      </c>
      <c r="D3503" s="3" t="s">
        <v>6381</v>
      </c>
      <c r="E3503" s="3" t="s">
        <v>6463</v>
      </c>
      <c r="F3503" s="3">
        <v>2</v>
      </c>
      <c r="G3503" s="1" t="s">
        <v>6058</v>
      </c>
      <c r="H3503" s="1" t="s">
        <v>6095</v>
      </c>
    </row>
    <row r="3504" spans="1:8" ht="15.75" customHeight="1" thickBot="1" x14ac:dyDescent="0.3">
      <c r="A3504" s="1" t="s">
        <v>3332</v>
      </c>
      <c r="B3504" s="1" t="s">
        <v>8545</v>
      </c>
      <c r="C3504" s="3">
        <v>0.1</v>
      </c>
      <c r="D3504" s="3" t="s">
        <v>8640</v>
      </c>
      <c r="E3504" s="3" t="s">
        <v>8641</v>
      </c>
      <c r="F3504" s="3">
        <v>5</v>
      </c>
      <c r="G3504" s="1" t="s">
        <v>6058</v>
      </c>
      <c r="H3504" s="1" t="s">
        <v>6059</v>
      </c>
    </row>
    <row r="3505" spans="1:8" ht="15.75" customHeight="1" thickBot="1" x14ac:dyDescent="0.3">
      <c r="A3505" s="1" t="s">
        <v>3332</v>
      </c>
      <c r="B3505" s="1" t="s">
        <v>7152</v>
      </c>
      <c r="C3505" s="3">
        <v>0</v>
      </c>
      <c r="D3505" s="3" t="s">
        <v>6160</v>
      </c>
      <c r="E3505" s="3" t="s">
        <v>7067</v>
      </c>
      <c r="F3505" s="3">
        <v>3</v>
      </c>
      <c r="G3505" s="1" t="s">
        <v>6058</v>
      </c>
      <c r="H3505" s="1" t="s">
        <v>6218</v>
      </c>
    </row>
    <row r="3506" spans="1:8" ht="15.75" customHeight="1" thickBot="1" x14ac:dyDescent="0.3">
      <c r="A3506" s="1" t="s">
        <v>3332</v>
      </c>
      <c r="B3506" s="1" t="s">
        <v>7641</v>
      </c>
      <c r="C3506" s="3">
        <v>0</v>
      </c>
      <c r="D3506" s="3" t="s">
        <v>6222</v>
      </c>
      <c r="E3506" s="3" t="s">
        <v>6156</v>
      </c>
      <c r="F3506" s="3">
        <v>2</v>
      </c>
      <c r="G3506" s="1" t="s">
        <v>6053</v>
      </c>
      <c r="H3506" s="1" t="s">
        <v>6116</v>
      </c>
    </row>
    <row r="3507" spans="1:8" ht="15.75" customHeight="1" thickBot="1" x14ac:dyDescent="0.3">
      <c r="A3507" s="1" t="s">
        <v>3332</v>
      </c>
      <c r="B3507" s="1" t="s">
        <v>6175</v>
      </c>
      <c r="C3507" s="3">
        <v>0</v>
      </c>
      <c r="D3507" s="3" t="s">
        <v>6176</v>
      </c>
      <c r="E3507" s="3" t="s">
        <v>6177</v>
      </c>
      <c r="F3507" s="3">
        <v>3</v>
      </c>
      <c r="G3507" s="1" t="s">
        <v>6053</v>
      </c>
      <c r="H3507" s="1" t="s">
        <v>6116</v>
      </c>
    </row>
    <row r="3508" spans="1:8" ht="15.75" customHeight="1" thickBot="1" x14ac:dyDescent="0.3">
      <c r="A3508" s="1" t="s">
        <v>3331</v>
      </c>
      <c r="B3508" s="1" t="s">
        <v>6953</v>
      </c>
      <c r="C3508" s="3">
        <v>0</v>
      </c>
      <c r="D3508" s="3" t="s">
        <v>6453</v>
      </c>
      <c r="E3508" s="3" t="s">
        <v>6209</v>
      </c>
      <c r="F3508" s="3">
        <v>3</v>
      </c>
      <c r="G3508" s="1" t="s">
        <v>6053</v>
      </c>
      <c r="H3508" s="1" t="s">
        <v>6063</v>
      </c>
    </row>
    <row r="3509" spans="1:8" ht="15.75" customHeight="1" thickBot="1" x14ac:dyDescent="0.3">
      <c r="A3509" s="1" t="s">
        <v>3331</v>
      </c>
      <c r="B3509" s="1" t="s">
        <v>6369</v>
      </c>
      <c r="C3509" s="3">
        <v>0</v>
      </c>
      <c r="D3509" s="3" t="s">
        <v>6166</v>
      </c>
      <c r="E3509" s="3" t="s">
        <v>6214</v>
      </c>
      <c r="F3509" s="3">
        <v>1</v>
      </c>
      <c r="G3509" s="1" t="s">
        <v>6053</v>
      </c>
      <c r="H3509" s="1" t="s">
        <v>6116</v>
      </c>
    </row>
    <row r="3510" spans="1:8" ht="15.75" customHeight="1" thickBot="1" x14ac:dyDescent="0.3">
      <c r="A3510" s="1" t="s">
        <v>3335</v>
      </c>
      <c r="B3510" s="1" t="s">
        <v>8642</v>
      </c>
      <c r="C3510" s="3">
        <v>0.15</v>
      </c>
      <c r="D3510" s="3" t="s">
        <v>6927</v>
      </c>
      <c r="E3510" s="3" t="s">
        <v>6347</v>
      </c>
      <c r="F3510" s="3">
        <v>3</v>
      </c>
      <c r="G3510" s="1" t="s">
        <v>6130</v>
      </c>
      <c r="H3510" s="1" t="s">
        <v>6131</v>
      </c>
    </row>
    <row r="3511" spans="1:8" ht="15.75" customHeight="1" thickBot="1" x14ac:dyDescent="0.3">
      <c r="A3511" s="1" t="s">
        <v>3338</v>
      </c>
      <c r="B3511" s="1" t="s">
        <v>8643</v>
      </c>
      <c r="C3511" s="3">
        <v>0.1</v>
      </c>
      <c r="D3511" s="3" t="s">
        <v>7925</v>
      </c>
      <c r="E3511" s="3" t="s">
        <v>6489</v>
      </c>
      <c r="F3511" s="3">
        <v>5</v>
      </c>
      <c r="G3511" s="1" t="s">
        <v>6058</v>
      </c>
      <c r="H3511" s="1" t="s">
        <v>6095</v>
      </c>
    </row>
    <row r="3512" spans="1:8" ht="15.75" customHeight="1" thickBot="1" x14ac:dyDescent="0.3">
      <c r="A3512" s="1" t="s">
        <v>3333</v>
      </c>
      <c r="B3512" s="1" t="s">
        <v>8644</v>
      </c>
      <c r="C3512" s="3">
        <v>0</v>
      </c>
      <c r="D3512" s="3" t="s">
        <v>6528</v>
      </c>
      <c r="E3512" s="3" t="s">
        <v>6068</v>
      </c>
      <c r="F3512" s="3">
        <v>3</v>
      </c>
      <c r="G3512" s="1" t="s">
        <v>6058</v>
      </c>
      <c r="H3512" s="1" t="s">
        <v>6218</v>
      </c>
    </row>
    <row r="3513" spans="1:8" ht="15.75" customHeight="1" thickBot="1" x14ac:dyDescent="0.3">
      <c r="A3513" s="1" t="s">
        <v>3334</v>
      </c>
      <c r="B3513" s="1" t="s">
        <v>7277</v>
      </c>
      <c r="C3513" s="3">
        <v>0</v>
      </c>
      <c r="D3513" s="3" t="s">
        <v>6947</v>
      </c>
      <c r="E3513" s="3" t="s">
        <v>7034</v>
      </c>
      <c r="F3513" s="3">
        <v>5</v>
      </c>
      <c r="G3513" s="1" t="s">
        <v>6058</v>
      </c>
      <c r="H3513" s="1" t="s">
        <v>6218</v>
      </c>
    </row>
    <row r="3514" spans="1:8" ht="15.75" customHeight="1" thickBot="1" x14ac:dyDescent="0.3">
      <c r="A3514" s="1" t="s">
        <v>3333</v>
      </c>
      <c r="B3514" s="1" t="s">
        <v>7312</v>
      </c>
      <c r="C3514" s="3">
        <v>0</v>
      </c>
      <c r="D3514" s="3" t="s">
        <v>6281</v>
      </c>
      <c r="E3514" s="3" t="s">
        <v>6156</v>
      </c>
      <c r="F3514" s="3">
        <v>1</v>
      </c>
      <c r="G3514" s="1" t="s">
        <v>6053</v>
      </c>
      <c r="H3514" s="1" t="s">
        <v>6063</v>
      </c>
    </row>
    <row r="3515" spans="1:8" ht="15.75" customHeight="1" thickBot="1" x14ac:dyDescent="0.3">
      <c r="A3515" s="1" t="s">
        <v>3333</v>
      </c>
      <c r="B3515" s="1" t="s">
        <v>7588</v>
      </c>
      <c r="C3515" s="3">
        <v>0</v>
      </c>
      <c r="D3515" s="3" t="s">
        <v>7491</v>
      </c>
      <c r="E3515" s="3" t="s">
        <v>6214</v>
      </c>
      <c r="F3515" s="3">
        <v>8</v>
      </c>
      <c r="G3515" s="1" t="s">
        <v>6053</v>
      </c>
      <c r="H3515" s="1" t="s">
        <v>6063</v>
      </c>
    </row>
    <row r="3516" spans="1:8" ht="15.75" customHeight="1" thickBot="1" x14ac:dyDescent="0.3">
      <c r="A3516" s="1" t="s">
        <v>3333</v>
      </c>
      <c r="B3516" s="1" t="s">
        <v>7263</v>
      </c>
      <c r="C3516" s="3">
        <v>0</v>
      </c>
      <c r="D3516" s="3" t="s">
        <v>6528</v>
      </c>
      <c r="E3516" s="3" t="s">
        <v>6068</v>
      </c>
      <c r="F3516" s="3">
        <v>9</v>
      </c>
      <c r="G3516" s="1" t="s">
        <v>6053</v>
      </c>
      <c r="H3516" s="1" t="s">
        <v>6116</v>
      </c>
    </row>
    <row r="3517" spans="1:8" ht="15.75" customHeight="1" thickBot="1" x14ac:dyDescent="0.3">
      <c r="A3517" s="1" t="s">
        <v>3333</v>
      </c>
      <c r="B3517" s="1" t="s">
        <v>7075</v>
      </c>
      <c r="C3517" s="3">
        <v>0.1</v>
      </c>
      <c r="D3517" s="3" t="s">
        <v>6482</v>
      </c>
      <c r="E3517" s="3" t="s">
        <v>6249</v>
      </c>
      <c r="F3517" s="3">
        <v>5</v>
      </c>
      <c r="G3517" s="1" t="s">
        <v>6053</v>
      </c>
      <c r="H3517" s="1" t="s">
        <v>6070</v>
      </c>
    </row>
    <row r="3518" spans="1:8" ht="15.75" customHeight="1" thickBot="1" x14ac:dyDescent="0.3">
      <c r="A3518" s="1" t="s">
        <v>3334</v>
      </c>
      <c r="B3518" s="1" t="s">
        <v>6912</v>
      </c>
      <c r="C3518" s="3">
        <v>0</v>
      </c>
      <c r="D3518" s="3" t="s">
        <v>6750</v>
      </c>
      <c r="E3518" s="3" t="s">
        <v>6492</v>
      </c>
      <c r="F3518" s="3">
        <v>7</v>
      </c>
      <c r="G3518" s="1" t="s">
        <v>6053</v>
      </c>
      <c r="H3518" s="1" t="s">
        <v>6116</v>
      </c>
    </row>
    <row r="3519" spans="1:8" ht="15.75" customHeight="1" thickBot="1" x14ac:dyDescent="0.3">
      <c r="A3519" s="1" t="s">
        <v>3337</v>
      </c>
      <c r="B3519" s="1" t="s">
        <v>6676</v>
      </c>
      <c r="C3519" s="3">
        <v>0.5</v>
      </c>
      <c r="D3519" s="3" t="s">
        <v>6121</v>
      </c>
      <c r="E3519" s="3" t="s">
        <v>6878</v>
      </c>
      <c r="F3519" s="3">
        <v>5</v>
      </c>
      <c r="G3519" s="1" t="s">
        <v>6053</v>
      </c>
      <c r="H3519" s="1" t="s">
        <v>6054</v>
      </c>
    </row>
    <row r="3520" spans="1:8" ht="15.75" customHeight="1" thickBot="1" x14ac:dyDescent="0.3">
      <c r="A3520" s="1" t="s">
        <v>3343</v>
      </c>
      <c r="B3520" s="1" t="s">
        <v>6912</v>
      </c>
      <c r="C3520" s="3">
        <v>0</v>
      </c>
      <c r="D3520" s="3" t="s">
        <v>6363</v>
      </c>
      <c r="E3520" s="3" t="s">
        <v>6193</v>
      </c>
      <c r="F3520" s="3">
        <v>1</v>
      </c>
      <c r="G3520" s="1" t="s">
        <v>6053</v>
      </c>
      <c r="H3520" s="1" t="s">
        <v>6116</v>
      </c>
    </row>
    <row r="3521" spans="1:8" ht="15.75" customHeight="1" thickBot="1" x14ac:dyDescent="0.3">
      <c r="A3521" s="1" t="s">
        <v>3344</v>
      </c>
      <c r="B3521" s="1" t="s">
        <v>7669</v>
      </c>
      <c r="C3521" s="3">
        <v>0.5</v>
      </c>
      <c r="D3521" s="3" t="s">
        <v>6498</v>
      </c>
      <c r="E3521" s="3" t="s">
        <v>6864</v>
      </c>
      <c r="F3521" s="3">
        <v>4</v>
      </c>
      <c r="G3521" s="1" t="s">
        <v>6053</v>
      </c>
      <c r="H3521" s="1" t="s">
        <v>6182</v>
      </c>
    </row>
    <row r="3522" spans="1:8" ht="15.75" customHeight="1" thickBot="1" x14ac:dyDescent="0.3">
      <c r="A3522" s="1" t="s">
        <v>3341</v>
      </c>
      <c r="B3522" s="1" t="s">
        <v>8645</v>
      </c>
      <c r="C3522" s="3">
        <v>0</v>
      </c>
      <c r="D3522" s="3" t="s">
        <v>6114</v>
      </c>
      <c r="E3522" s="3" t="s">
        <v>6156</v>
      </c>
      <c r="F3522" s="3">
        <v>2</v>
      </c>
      <c r="G3522" s="1" t="s">
        <v>6053</v>
      </c>
      <c r="H3522" s="1" t="s">
        <v>6112</v>
      </c>
    </row>
    <row r="3523" spans="1:8" ht="15.75" customHeight="1" thickBot="1" x14ac:dyDescent="0.3">
      <c r="A3523" s="1" t="s">
        <v>3341</v>
      </c>
      <c r="B3523" s="1" t="s">
        <v>6536</v>
      </c>
      <c r="C3523" s="3">
        <v>0</v>
      </c>
      <c r="D3523" s="3" t="s">
        <v>6114</v>
      </c>
      <c r="E3523" s="3" t="s">
        <v>6166</v>
      </c>
      <c r="F3523" s="3">
        <v>2</v>
      </c>
      <c r="G3523" s="1" t="s">
        <v>6053</v>
      </c>
      <c r="H3523" s="1" t="s">
        <v>6112</v>
      </c>
    </row>
    <row r="3524" spans="1:8" ht="15.75" customHeight="1" thickBot="1" x14ac:dyDescent="0.3">
      <c r="A3524" s="1" t="s">
        <v>3341</v>
      </c>
      <c r="B3524" s="1" t="s">
        <v>8646</v>
      </c>
      <c r="C3524" s="3">
        <v>0</v>
      </c>
      <c r="D3524" s="3" t="s">
        <v>8621</v>
      </c>
      <c r="E3524" s="3" t="s">
        <v>6253</v>
      </c>
      <c r="F3524" s="3">
        <v>2</v>
      </c>
      <c r="G3524" s="1" t="s">
        <v>6130</v>
      </c>
      <c r="H3524" s="1" t="s">
        <v>6188</v>
      </c>
    </row>
    <row r="3525" spans="1:8" ht="15.75" customHeight="1" thickBot="1" x14ac:dyDescent="0.3">
      <c r="A3525" s="1" t="s">
        <v>3342</v>
      </c>
      <c r="B3525" s="1" t="s">
        <v>6175</v>
      </c>
      <c r="C3525" s="3">
        <v>0</v>
      </c>
      <c r="D3525" s="3" t="s">
        <v>7126</v>
      </c>
      <c r="E3525" s="3" t="s">
        <v>6390</v>
      </c>
      <c r="F3525" s="3">
        <v>7</v>
      </c>
      <c r="G3525" s="1" t="s">
        <v>6053</v>
      </c>
      <c r="H3525" s="1" t="s">
        <v>6116</v>
      </c>
    </row>
    <row r="3526" spans="1:8" ht="15.75" customHeight="1" thickBot="1" x14ac:dyDescent="0.3">
      <c r="A3526" s="1" t="s">
        <v>3340</v>
      </c>
      <c r="B3526" s="1" t="s">
        <v>8432</v>
      </c>
      <c r="C3526" s="3">
        <v>0.1</v>
      </c>
      <c r="D3526" s="3" t="s">
        <v>6817</v>
      </c>
      <c r="E3526" s="3" t="s">
        <v>6422</v>
      </c>
      <c r="F3526" s="3">
        <v>3</v>
      </c>
      <c r="G3526" s="1" t="s">
        <v>6130</v>
      </c>
      <c r="H3526" s="1" t="s">
        <v>6131</v>
      </c>
    </row>
    <row r="3527" spans="1:8" ht="15.75" customHeight="1" thickBot="1" x14ac:dyDescent="0.3">
      <c r="A3527" s="1" t="s">
        <v>3345</v>
      </c>
      <c r="B3527" s="1" t="s">
        <v>7588</v>
      </c>
      <c r="C3527" s="3">
        <v>0</v>
      </c>
      <c r="D3527" s="3" t="s">
        <v>7187</v>
      </c>
      <c r="E3527" s="3" t="s">
        <v>6275</v>
      </c>
      <c r="F3527" s="3">
        <v>3</v>
      </c>
      <c r="G3527" s="1" t="s">
        <v>6053</v>
      </c>
      <c r="H3527" s="1" t="s">
        <v>6063</v>
      </c>
    </row>
    <row r="3528" spans="1:8" ht="15.75" customHeight="1" thickBot="1" x14ac:dyDescent="0.3">
      <c r="A3528" s="1" t="s">
        <v>3345</v>
      </c>
      <c r="B3528" s="1" t="s">
        <v>7425</v>
      </c>
      <c r="C3528" s="3">
        <v>0.15</v>
      </c>
      <c r="D3528" s="3" t="s">
        <v>8647</v>
      </c>
      <c r="E3528" s="3" t="s">
        <v>7099</v>
      </c>
      <c r="F3528" s="3">
        <v>2</v>
      </c>
      <c r="G3528" s="1" t="s">
        <v>6130</v>
      </c>
      <c r="H3528" s="1" t="s">
        <v>6153</v>
      </c>
    </row>
    <row r="3529" spans="1:8" ht="15.75" customHeight="1" thickBot="1" x14ac:dyDescent="0.3">
      <c r="A3529" s="1" t="s">
        <v>3348</v>
      </c>
      <c r="B3529" s="1" t="s">
        <v>8503</v>
      </c>
      <c r="C3529" s="3">
        <v>0.5</v>
      </c>
      <c r="D3529" s="3" t="s">
        <v>6463</v>
      </c>
      <c r="E3529" s="3" t="s">
        <v>6423</v>
      </c>
      <c r="F3529" s="3">
        <v>4</v>
      </c>
      <c r="G3529" s="1" t="s">
        <v>6053</v>
      </c>
      <c r="H3529" s="1" t="s">
        <v>6182</v>
      </c>
    </row>
    <row r="3530" spans="1:8" ht="15.75" customHeight="1" thickBot="1" x14ac:dyDescent="0.3">
      <c r="A3530" s="1" t="s">
        <v>3346</v>
      </c>
      <c r="B3530" s="1" t="s">
        <v>6476</v>
      </c>
      <c r="C3530" s="3">
        <v>0</v>
      </c>
      <c r="D3530" s="3" t="s">
        <v>6398</v>
      </c>
      <c r="E3530" s="3" t="s">
        <v>6133</v>
      </c>
      <c r="F3530" s="3">
        <v>3</v>
      </c>
      <c r="G3530" s="1" t="s">
        <v>6053</v>
      </c>
      <c r="H3530" s="1" t="s">
        <v>6116</v>
      </c>
    </row>
    <row r="3531" spans="1:8" ht="15.75" customHeight="1" thickBot="1" x14ac:dyDescent="0.3">
      <c r="A3531" s="1" t="s">
        <v>3346</v>
      </c>
      <c r="B3531" s="1" t="s">
        <v>7894</v>
      </c>
      <c r="C3531" s="3">
        <v>0</v>
      </c>
      <c r="D3531" s="3" t="s">
        <v>6606</v>
      </c>
      <c r="E3531" s="3" t="s">
        <v>6108</v>
      </c>
      <c r="F3531" s="3">
        <v>5</v>
      </c>
      <c r="G3531" s="1" t="s">
        <v>6053</v>
      </c>
      <c r="H3531" s="1" t="s">
        <v>6070</v>
      </c>
    </row>
    <row r="3532" spans="1:8" ht="15.75" customHeight="1" thickBot="1" x14ac:dyDescent="0.3">
      <c r="A3532" s="1" t="s">
        <v>3349</v>
      </c>
      <c r="B3532" s="1" t="s">
        <v>7258</v>
      </c>
      <c r="C3532" s="3">
        <v>0</v>
      </c>
      <c r="D3532" s="3" t="s">
        <v>6229</v>
      </c>
      <c r="E3532" s="3" t="s">
        <v>6156</v>
      </c>
      <c r="F3532" s="3">
        <v>2</v>
      </c>
      <c r="G3532" s="1" t="s">
        <v>6058</v>
      </c>
      <c r="H3532" s="1" t="s">
        <v>6218</v>
      </c>
    </row>
    <row r="3533" spans="1:8" ht="15.75" customHeight="1" thickBot="1" x14ac:dyDescent="0.3">
      <c r="A3533" s="1" t="s">
        <v>3349</v>
      </c>
      <c r="B3533" s="1" t="s">
        <v>7415</v>
      </c>
      <c r="C3533" s="3">
        <v>0</v>
      </c>
      <c r="D3533" s="3" t="s">
        <v>8133</v>
      </c>
      <c r="E3533" s="3" t="s">
        <v>6368</v>
      </c>
      <c r="F3533" s="3">
        <v>4</v>
      </c>
      <c r="G3533" s="1" t="s">
        <v>6058</v>
      </c>
      <c r="H3533" s="1" t="s">
        <v>6218</v>
      </c>
    </row>
    <row r="3534" spans="1:8" ht="15.75" customHeight="1" thickBot="1" x14ac:dyDescent="0.3">
      <c r="A3534" s="1" t="s">
        <v>3349</v>
      </c>
      <c r="B3534" s="1" t="s">
        <v>7515</v>
      </c>
      <c r="C3534" s="3">
        <v>0</v>
      </c>
      <c r="D3534" s="3" t="s">
        <v>7090</v>
      </c>
      <c r="E3534" s="3" t="s">
        <v>7297</v>
      </c>
      <c r="F3534" s="3">
        <v>14</v>
      </c>
      <c r="G3534" s="1" t="s">
        <v>6053</v>
      </c>
      <c r="H3534" s="1" t="s">
        <v>6054</v>
      </c>
    </row>
    <row r="3535" spans="1:8" ht="15.75" customHeight="1" thickBot="1" x14ac:dyDescent="0.3">
      <c r="A3535" s="1" t="s">
        <v>3350</v>
      </c>
      <c r="B3535" s="1" t="s">
        <v>8648</v>
      </c>
      <c r="C3535" s="3">
        <v>0</v>
      </c>
      <c r="D3535" s="3" t="s">
        <v>6074</v>
      </c>
      <c r="E3535" s="3" t="s">
        <v>6081</v>
      </c>
      <c r="F3535" s="3">
        <v>7</v>
      </c>
      <c r="G3535" s="1" t="s">
        <v>6053</v>
      </c>
      <c r="H3535" s="1" t="s">
        <v>6182</v>
      </c>
    </row>
    <row r="3536" spans="1:8" ht="15.75" customHeight="1" thickBot="1" x14ac:dyDescent="0.3">
      <c r="A3536" s="1" t="s">
        <v>3351</v>
      </c>
      <c r="B3536" s="1" t="s">
        <v>7877</v>
      </c>
      <c r="C3536" s="3">
        <v>0</v>
      </c>
      <c r="D3536" s="3" t="s">
        <v>6114</v>
      </c>
      <c r="E3536" s="3" t="s">
        <v>6111</v>
      </c>
      <c r="F3536" s="3">
        <v>2</v>
      </c>
      <c r="G3536" s="1" t="s">
        <v>6053</v>
      </c>
      <c r="H3536" s="1" t="s">
        <v>6116</v>
      </c>
    </row>
    <row r="3537" spans="1:8" ht="15.75" customHeight="1" thickBot="1" x14ac:dyDescent="0.3">
      <c r="A3537" s="1" t="s">
        <v>3351</v>
      </c>
      <c r="B3537" s="1" t="s">
        <v>8137</v>
      </c>
      <c r="C3537" s="3">
        <v>0</v>
      </c>
      <c r="D3537" s="3" t="s">
        <v>6166</v>
      </c>
      <c r="E3537" s="3" t="s">
        <v>6275</v>
      </c>
      <c r="F3537" s="3">
        <v>1</v>
      </c>
      <c r="G3537" s="1" t="s">
        <v>6053</v>
      </c>
      <c r="H3537" s="1" t="s">
        <v>6112</v>
      </c>
    </row>
    <row r="3538" spans="1:8" ht="15.75" customHeight="1" thickBot="1" x14ac:dyDescent="0.3">
      <c r="A3538" s="1" t="s">
        <v>3351</v>
      </c>
      <c r="B3538" s="1" t="s">
        <v>6662</v>
      </c>
      <c r="C3538" s="3">
        <v>0</v>
      </c>
      <c r="D3538" s="3" t="s">
        <v>6133</v>
      </c>
      <c r="E3538" s="3" t="s">
        <v>6156</v>
      </c>
      <c r="F3538" s="3">
        <v>1</v>
      </c>
      <c r="G3538" s="1" t="s">
        <v>6053</v>
      </c>
      <c r="H3538" s="1" t="s">
        <v>6112</v>
      </c>
    </row>
    <row r="3539" spans="1:8" ht="15.75" customHeight="1" thickBot="1" x14ac:dyDescent="0.3">
      <c r="A3539" s="1" t="s">
        <v>3353</v>
      </c>
      <c r="B3539" s="1" t="s">
        <v>8649</v>
      </c>
      <c r="C3539" s="3">
        <v>0.2</v>
      </c>
      <c r="D3539" s="3" t="s">
        <v>6746</v>
      </c>
      <c r="E3539" s="3" t="s">
        <v>6450</v>
      </c>
      <c r="F3539" s="3">
        <v>5</v>
      </c>
      <c r="G3539" s="1" t="s">
        <v>6058</v>
      </c>
      <c r="H3539" s="1" t="s">
        <v>6095</v>
      </c>
    </row>
    <row r="3540" spans="1:8" ht="15.75" customHeight="1" thickBot="1" x14ac:dyDescent="0.3">
      <c r="A3540" s="1" t="s">
        <v>3353</v>
      </c>
      <c r="B3540" s="1" t="s">
        <v>6794</v>
      </c>
      <c r="C3540" s="3">
        <v>0.1</v>
      </c>
      <c r="D3540" s="3" t="s">
        <v>6138</v>
      </c>
      <c r="E3540" s="3" t="s">
        <v>6222</v>
      </c>
      <c r="F3540" s="3">
        <v>2</v>
      </c>
      <c r="G3540" s="1" t="s">
        <v>6053</v>
      </c>
      <c r="H3540" s="1" t="s">
        <v>6116</v>
      </c>
    </row>
    <row r="3541" spans="1:8" ht="15.75" customHeight="1" thickBot="1" x14ac:dyDescent="0.3">
      <c r="A3541" s="1" t="s">
        <v>3353</v>
      </c>
      <c r="B3541" s="1" t="s">
        <v>8307</v>
      </c>
      <c r="C3541" s="3">
        <v>0.1</v>
      </c>
      <c r="D3541" s="3" t="s">
        <v>6502</v>
      </c>
      <c r="E3541" s="3" t="s">
        <v>6281</v>
      </c>
      <c r="F3541" s="3">
        <v>6</v>
      </c>
      <c r="G3541" s="1" t="s">
        <v>6053</v>
      </c>
      <c r="H3541" s="1" t="s">
        <v>6182</v>
      </c>
    </row>
    <row r="3542" spans="1:8" ht="15.75" customHeight="1" thickBot="1" x14ac:dyDescent="0.3">
      <c r="A3542" s="1" t="s">
        <v>3354</v>
      </c>
      <c r="B3542" s="1" t="s">
        <v>6387</v>
      </c>
      <c r="C3542" s="3">
        <v>0</v>
      </c>
      <c r="D3542" s="3" t="s">
        <v>6302</v>
      </c>
      <c r="E3542" s="3" t="s">
        <v>6249</v>
      </c>
      <c r="F3542" s="3">
        <v>2</v>
      </c>
      <c r="G3542" s="1" t="s">
        <v>6053</v>
      </c>
      <c r="H3542" s="1" t="s">
        <v>6063</v>
      </c>
    </row>
    <row r="3543" spans="1:8" ht="15.75" customHeight="1" thickBot="1" x14ac:dyDescent="0.3">
      <c r="A3543" s="1" t="s">
        <v>3357</v>
      </c>
      <c r="B3543" s="1" t="s">
        <v>6380</v>
      </c>
      <c r="C3543" s="3">
        <v>0</v>
      </c>
      <c r="D3543" s="3" t="s">
        <v>6097</v>
      </c>
      <c r="E3543" s="3" t="s">
        <v>6173</v>
      </c>
      <c r="F3543" s="3">
        <v>2</v>
      </c>
      <c r="G3543" s="1" t="s">
        <v>6053</v>
      </c>
      <c r="H3543" s="1" t="s">
        <v>6116</v>
      </c>
    </row>
    <row r="3544" spans="1:8" ht="15.75" customHeight="1" thickBot="1" x14ac:dyDescent="0.3">
      <c r="A3544" s="1" t="s">
        <v>3357</v>
      </c>
      <c r="B3544" s="1" t="s">
        <v>7764</v>
      </c>
      <c r="C3544" s="3">
        <v>0</v>
      </c>
      <c r="D3544" s="3" t="s">
        <v>6302</v>
      </c>
      <c r="E3544" s="3" t="s">
        <v>6081</v>
      </c>
      <c r="F3544" s="3">
        <v>4</v>
      </c>
      <c r="G3544" s="1" t="s">
        <v>6053</v>
      </c>
      <c r="H3544" s="1" t="s">
        <v>6116</v>
      </c>
    </row>
    <row r="3545" spans="1:8" ht="15.75" customHeight="1" thickBot="1" x14ac:dyDescent="0.3">
      <c r="A3545" s="1" t="s">
        <v>3357</v>
      </c>
      <c r="B3545" s="1" t="s">
        <v>8570</v>
      </c>
      <c r="C3545" s="3">
        <v>0</v>
      </c>
      <c r="D3545" s="3" t="s">
        <v>6801</v>
      </c>
      <c r="E3545" s="3" t="s">
        <v>6179</v>
      </c>
      <c r="F3545" s="3">
        <v>5</v>
      </c>
      <c r="G3545" s="1" t="s">
        <v>6053</v>
      </c>
      <c r="H3545" s="1" t="s">
        <v>6182</v>
      </c>
    </row>
    <row r="3546" spans="1:8" ht="15.75" customHeight="1" thickBot="1" x14ac:dyDescent="0.3">
      <c r="A3546" s="1" t="s">
        <v>3357</v>
      </c>
      <c r="B3546" s="1" t="s">
        <v>7966</v>
      </c>
      <c r="C3546" s="3">
        <v>0.1</v>
      </c>
      <c r="D3546" s="3" t="s">
        <v>8259</v>
      </c>
      <c r="E3546" s="3" t="s">
        <v>6484</v>
      </c>
      <c r="F3546" s="3">
        <v>9</v>
      </c>
      <c r="G3546" s="1" t="s">
        <v>6053</v>
      </c>
      <c r="H3546" s="1" t="s">
        <v>6070</v>
      </c>
    </row>
    <row r="3547" spans="1:8" ht="15.75" customHeight="1" thickBot="1" x14ac:dyDescent="0.3">
      <c r="A3547" s="1" t="s">
        <v>3356</v>
      </c>
      <c r="B3547" s="1" t="s">
        <v>8593</v>
      </c>
      <c r="C3547" s="3">
        <v>0.2</v>
      </c>
      <c r="D3547" s="3" t="s">
        <v>8650</v>
      </c>
      <c r="E3547" s="3" t="s">
        <v>6085</v>
      </c>
      <c r="F3547" s="3">
        <v>3</v>
      </c>
      <c r="G3547" s="1" t="s">
        <v>6058</v>
      </c>
      <c r="H3547" s="1" t="s">
        <v>6095</v>
      </c>
    </row>
    <row r="3548" spans="1:8" ht="15.75" customHeight="1" thickBot="1" x14ac:dyDescent="0.3">
      <c r="A3548" s="1" t="s">
        <v>3356</v>
      </c>
      <c r="B3548" s="1" t="s">
        <v>6661</v>
      </c>
      <c r="C3548" s="3">
        <v>0</v>
      </c>
      <c r="D3548" s="3" t="s">
        <v>6179</v>
      </c>
      <c r="E3548" s="3" t="s">
        <v>6222</v>
      </c>
      <c r="F3548" s="3">
        <v>2</v>
      </c>
      <c r="G3548" s="1" t="s">
        <v>6058</v>
      </c>
      <c r="H3548" s="1" t="s">
        <v>6218</v>
      </c>
    </row>
    <row r="3549" spans="1:8" ht="15.75" customHeight="1" thickBot="1" x14ac:dyDescent="0.3">
      <c r="A3549" s="1" t="s">
        <v>3358</v>
      </c>
      <c r="B3549" s="1" t="s">
        <v>7812</v>
      </c>
      <c r="C3549" s="3">
        <v>0</v>
      </c>
      <c r="D3549" s="3" t="s">
        <v>6677</v>
      </c>
      <c r="E3549" s="3" t="s">
        <v>6111</v>
      </c>
      <c r="F3549" s="3">
        <v>14</v>
      </c>
      <c r="G3549" s="1" t="s">
        <v>6053</v>
      </c>
      <c r="H3549" s="1" t="s">
        <v>6116</v>
      </c>
    </row>
    <row r="3550" spans="1:8" ht="15.75" customHeight="1" thickBot="1" x14ac:dyDescent="0.3">
      <c r="A3550" s="1" t="s">
        <v>3356</v>
      </c>
      <c r="B3550" s="1" t="s">
        <v>6640</v>
      </c>
      <c r="C3550" s="3">
        <v>0</v>
      </c>
      <c r="D3550" s="3" t="s">
        <v>6641</v>
      </c>
      <c r="E3550" s="3" t="s">
        <v>6110</v>
      </c>
      <c r="F3550" s="3">
        <v>3</v>
      </c>
      <c r="G3550" s="1" t="s">
        <v>6053</v>
      </c>
      <c r="H3550" s="1" t="s">
        <v>6063</v>
      </c>
    </row>
    <row r="3551" spans="1:8" ht="15.75" customHeight="1" thickBot="1" x14ac:dyDescent="0.3">
      <c r="A3551" s="1" t="s">
        <v>3356</v>
      </c>
      <c r="B3551" s="1" t="s">
        <v>7877</v>
      </c>
      <c r="C3551" s="3">
        <v>0</v>
      </c>
      <c r="D3551" s="3" t="s">
        <v>6118</v>
      </c>
      <c r="E3551" s="3" t="s">
        <v>6133</v>
      </c>
      <c r="F3551" s="3">
        <v>3</v>
      </c>
      <c r="G3551" s="1" t="s">
        <v>6053</v>
      </c>
      <c r="H3551" s="1" t="s">
        <v>6116</v>
      </c>
    </row>
    <row r="3552" spans="1:8" ht="15.75" customHeight="1" thickBot="1" x14ac:dyDescent="0.3">
      <c r="A3552" s="1" t="s">
        <v>3358</v>
      </c>
      <c r="B3552" s="1" t="s">
        <v>8568</v>
      </c>
      <c r="C3552" s="3">
        <v>0</v>
      </c>
      <c r="D3552" s="3" t="s">
        <v>6292</v>
      </c>
      <c r="E3552" s="3" t="s">
        <v>6081</v>
      </c>
      <c r="F3552" s="3">
        <v>2</v>
      </c>
      <c r="G3552" s="1" t="s">
        <v>6130</v>
      </c>
      <c r="H3552" s="1" t="s">
        <v>6188</v>
      </c>
    </row>
    <row r="3553" spans="1:8" ht="15.75" customHeight="1" thickBot="1" x14ac:dyDescent="0.3">
      <c r="A3553" s="1" t="s">
        <v>3356</v>
      </c>
      <c r="B3553" s="1" t="s">
        <v>7581</v>
      </c>
      <c r="C3553" s="3">
        <v>0</v>
      </c>
      <c r="D3553" s="3" t="s">
        <v>8651</v>
      </c>
      <c r="E3553" s="3" t="s">
        <v>8652</v>
      </c>
      <c r="F3553" s="3">
        <v>4</v>
      </c>
      <c r="G3553" s="1" t="s">
        <v>6130</v>
      </c>
      <c r="H3553" s="1" t="s">
        <v>6188</v>
      </c>
    </row>
    <row r="3554" spans="1:8" ht="15.75" customHeight="1" thickBot="1" x14ac:dyDescent="0.3">
      <c r="A3554" s="1" t="s">
        <v>3356</v>
      </c>
      <c r="B3554" s="1" t="s">
        <v>8653</v>
      </c>
      <c r="C3554" s="3">
        <v>0</v>
      </c>
      <c r="D3554" s="3" t="s">
        <v>8654</v>
      </c>
      <c r="E3554" s="3" t="s">
        <v>8655</v>
      </c>
      <c r="F3554" s="3">
        <v>9</v>
      </c>
      <c r="G3554" s="1" t="s">
        <v>6130</v>
      </c>
      <c r="H3554" s="1" t="s">
        <v>6167</v>
      </c>
    </row>
    <row r="3555" spans="1:8" ht="15.75" customHeight="1" thickBot="1" x14ac:dyDescent="0.3">
      <c r="A3555" s="1" t="s">
        <v>3359</v>
      </c>
      <c r="B3555" s="1" t="s">
        <v>8656</v>
      </c>
      <c r="C3555" s="3">
        <v>0</v>
      </c>
      <c r="D3555" s="3" t="s">
        <v>7297</v>
      </c>
      <c r="E3555" s="3" t="s">
        <v>6121</v>
      </c>
      <c r="F3555" s="3">
        <v>5</v>
      </c>
      <c r="G3555" s="1" t="s">
        <v>6053</v>
      </c>
      <c r="H3555" s="1" t="s">
        <v>6182</v>
      </c>
    </row>
    <row r="3556" spans="1:8" ht="15.75" customHeight="1" thickBot="1" x14ac:dyDescent="0.3">
      <c r="A3556" s="1" t="s">
        <v>3359</v>
      </c>
      <c r="B3556" s="1" t="s">
        <v>7217</v>
      </c>
      <c r="C3556" s="3">
        <v>0</v>
      </c>
      <c r="D3556" s="3" t="s">
        <v>6427</v>
      </c>
      <c r="E3556" s="3" t="s">
        <v>6471</v>
      </c>
      <c r="F3556" s="3">
        <v>3</v>
      </c>
      <c r="G3556" s="1" t="s">
        <v>6053</v>
      </c>
      <c r="H3556" s="1" t="s">
        <v>6163</v>
      </c>
    </row>
    <row r="3557" spans="1:8" ht="15.75" customHeight="1" thickBot="1" x14ac:dyDescent="0.3">
      <c r="A3557" s="1" t="s">
        <v>3360</v>
      </c>
      <c r="B3557" s="1" t="s">
        <v>8657</v>
      </c>
      <c r="C3557" s="3">
        <v>0</v>
      </c>
      <c r="D3557" s="3" t="s">
        <v>6551</v>
      </c>
      <c r="E3557" s="3" t="s">
        <v>6557</v>
      </c>
      <c r="F3557" s="3">
        <v>5</v>
      </c>
      <c r="G3557" s="1" t="s">
        <v>6053</v>
      </c>
      <c r="H3557" s="1" t="s">
        <v>6054</v>
      </c>
    </row>
    <row r="3558" spans="1:8" ht="15.75" customHeight="1" thickBot="1" x14ac:dyDescent="0.3">
      <c r="A3558" s="1" t="s">
        <v>3360</v>
      </c>
      <c r="B3558" s="1" t="s">
        <v>6587</v>
      </c>
      <c r="C3558" s="3">
        <v>0.1</v>
      </c>
      <c r="D3558" s="3" t="s">
        <v>8658</v>
      </c>
      <c r="E3558" s="3" t="s">
        <v>6249</v>
      </c>
      <c r="F3558" s="3">
        <v>5</v>
      </c>
      <c r="G3558" s="1" t="s">
        <v>6053</v>
      </c>
      <c r="H3558" s="1" t="s">
        <v>6070</v>
      </c>
    </row>
    <row r="3559" spans="1:8" ht="15.75" customHeight="1" thickBot="1" x14ac:dyDescent="0.3">
      <c r="A3559" s="1" t="s">
        <v>3360</v>
      </c>
      <c r="B3559" s="1" t="s">
        <v>7926</v>
      </c>
      <c r="C3559" s="3">
        <v>0.15</v>
      </c>
      <c r="D3559" s="3" t="s">
        <v>8460</v>
      </c>
      <c r="E3559" s="3" t="s">
        <v>6351</v>
      </c>
      <c r="F3559" s="3">
        <v>2</v>
      </c>
      <c r="G3559" s="1" t="s">
        <v>6130</v>
      </c>
      <c r="H3559" s="1" t="s">
        <v>6167</v>
      </c>
    </row>
    <row r="3560" spans="1:8" ht="15.75" customHeight="1" thickBot="1" x14ac:dyDescent="0.3">
      <c r="A3560" s="1" t="s">
        <v>3360</v>
      </c>
      <c r="B3560" s="1" t="s">
        <v>8659</v>
      </c>
      <c r="C3560" s="3">
        <v>0.15</v>
      </c>
      <c r="D3560" s="3" t="s">
        <v>8460</v>
      </c>
      <c r="E3560" s="3" t="s">
        <v>6281</v>
      </c>
      <c r="F3560" s="3">
        <v>2</v>
      </c>
      <c r="G3560" s="1" t="s">
        <v>6130</v>
      </c>
      <c r="H3560" s="1" t="s">
        <v>6167</v>
      </c>
    </row>
    <row r="3561" spans="1:8" ht="15.75" customHeight="1" thickBot="1" x14ac:dyDescent="0.3">
      <c r="A3561" s="1" t="s">
        <v>3361</v>
      </c>
      <c r="B3561" s="1" t="s">
        <v>6952</v>
      </c>
      <c r="C3561" s="3">
        <v>0</v>
      </c>
      <c r="D3561" s="3" t="s">
        <v>6307</v>
      </c>
      <c r="E3561" s="3" t="s">
        <v>6114</v>
      </c>
      <c r="F3561" s="3">
        <v>4</v>
      </c>
      <c r="G3561" s="1" t="s">
        <v>6053</v>
      </c>
      <c r="H3561" s="1" t="s">
        <v>6063</v>
      </c>
    </row>
    <row r="3562" spans="1:8" ht="15.75" customHeight="1" thickBot="1" x14ac:dyDescent="0.3">
      <c r="A3562" s="1" t="s">
        <v>3361</v>
      </c>
      <c r="B3562" s="1" t="s">
        <v>6919</v>
      </c>
      <c r="C3562" s="3">
        <v>0.15</v>
      </c>
      <c r="D3562" s="3" t="s">
        <v>7166</v>
      </c>
      <c r="E3562" s="3" t="s">
        <v>6136</v>
      </c>
      <c r="F3562" s="3">
        <v>1</v>
      </c>
      <c r="G3562" s="1" t="s">
        <v>6130</v>
      </c>
      <c r="H3562" s="1" t="s">
        <v>6131</v>
      </c>
    </row>
    <row r="3563" spans="1:8" ht="15.75" customHeight="1" thickBot="1" x14ac:dyDescent="0.3">
      <c r="A3563" s="1" t="s">
        <v>3361</v>
      </c>
      <c r="B3563" s="1" t="s">
        <v>8660</v>
      </c>
      <c r="C3563" s="3">
        <v>0.15</v>
      </c>
      <c r="D3563" s="3" t="s">
        <v>7850</v>
      </c>
      <c r="E3563" s="3" t="s">
        <v>7516</v>
      </c>
      <c r="F3563" s="3">
        <v>3</v>
      </c>
      <c r="G3563" s="1" t="s">
        <v>6130</v>
      </c>
      <c r="H3563" s="1" t="s">
        <v>6131</v>
      </c>
    </row>
    <row r="3564" spans="1:8" ht="15.75" customHeight="1" thickBot="1" x14ac:dyDescent="0.3">
      <c r="A3564" s="1" t="s">
        <v>3363</v>
      </c>
      <c r="B3564" s="1" t="s">
        <v>8661</v>
      </c>
      <c r="C3564" s="3">
        <v>0</v>
      </c>
      <c r="D3564" s="3" t="s">
        <v>8662</v>
      </c>
      <c r="E3564" s="3" t="s">
        <v>7355</v>
      </c>
      <c r="F3564" s="3">
        <v>7</v>
      </c>
      <c r="G3564" s="1" t="s">
        <v>6130</v>
      </c>
      <c r="H3564" s="1" t="s">
        <v>6167</v>
      </c>
    </row>
    <row r="3565" spans="1:8" ht="15.75" customHeight="1" thickBot="1" x14ac:dyDescent="0.3">
      <c r="A3565" s="1" t="s">
        <v>3362</v>
      </c>
      <c r="B3565" s="1" t="s">
        <v>6412</v>
      </c>
      <c r="C3565" s="3">
        <v>0</v>
      </c>
      <c r="D3565" s="3" t="s">
        <v>6107</v>
      </c>
      <c r="E3565" s="3" t="s">
        <v>6396</v>
      </c>
      <c r="F3565" s="3">
        <v>3</v>
      </c>
      <c r="G3565" s="1" t="s">
        <v>6053</v>
      </c>
      <c r="H3565" s="1" t="s">
        <v>6063</v>
      </c>
    </row>
    <row r="3566" spans="1:8" ht="15.75" customHeight="1" thickBot="1" x14ac:dyDescent="0.3">
      <c r="A3566" s="1" t="s">
        <v>3362</v>
      </c>
      <c r="B3566" s="1" t="s">
        <v>6574</v>
      </c>
      <c r="C3566" s="3">
        <v>0</v>
      </c>
      <c r="D3566" s="3" t="s">
        <v>6198</v>
      </c>
      <c r="E3566" s="3" t="s">
        <v>6214</v>
      </c>
      <c r="F3566" s="3">
        <v>3</v>
      </c>
      <c r="G3566" s="1" t="s">
        <v>6053</v>
      </c>
      <c r="H3566" s="1" t="s">
        <v>6063</v>
      </c>
    </row>
    <row r="3567" spans="1:8" ht="15.75" customHeight="1" thickBot="1" x14ac:dyDescent="0.3">
      <c r="A3567" s="1" t="s">
        <v>3362</v>
      </c>
      <c r="B3567" s="1" t="s">
        <v>6305</v>
      </c>
      <c r="C3567" s="3">
        <v>0</v>
      </c>
      <c r="D3567" s="3" t="s">
        <v>6179</v>
      </c>
      <c r="E3567" s="3" t="s">
        <v>6223</v>
      </c>
      <c r="F3567" s="3">
        <v>3</v>
      </c>
      <c r="G3567" s="1" t="s">
        <v>6053</v>
      </c>
      <c r="H3567" s="1" t="s">
        <v>6082</v>
      </c>
    </row>
    <row r="3568" spans="1:8" ht="15.75" customHeight="1" thickBot="1" x14ac:dyDescent="0.3">
      <c r="A3568" s="1" t="s">
        <v>3362</v>
      </c>
      <c r="B3568" s="1" t="s">
        <v>7237</v>
      </c>
      <c r="C3568" s="3">
        <v>0</v>
      </c>
      <c r="D3568" s="3" t="s">
        <v>6648</v>
      </c>
      <c r="E3568" s="3" t="s">
        <v>6253</v>
      </c>
      <c r="F3568" s="3">
        <v>5</v>
      </c>
      <c r="G3568" s="1" t="s">
        <v>6130</v>
      </c>
      <c r="H3568" s="1" t="s">
        <v>6188</v>
      </c>
    </row>
    <row r="3569" spans="1:8" ht="15.75" customHeight="1" thickBot="1" x14ac:dyDescent="0.3">
      <c r="A3569" s="1" t="s">
        <v>3362</v>
      </c>
      <c r="B3569" s="1" t="s">
        <v>7076</v>
      </c>
      <c r="C3569" s="3">
        <v>0.15</v>
      </c>
      <c r="D3569" s="3" t="s">
        <v>8387</v>
      </c>
      <c r="E3569" s="3" t="s">
        <v>6522</v>
      </c>
      <c r="F3569" s="3">
        <v>4</v>
      </c>
      <c r="G3569" s="1" t="s">
        <v>6130</v>
      </c>
      <c r="H3569" s="1" t="s">
        <v>6153</v>
      </c>
    </row>
    <row r="3570" spans="1:8" ht="15.75" customHeight="1" thickBot="1" x14ac:dyDescent="0.3">
      <c r="A3570" s="1" t="s">
        <v>3365</v>
      </c>
      <c r="B3570" s="1" t="s">
        <v>6446</v>
      </c>
      <c r="C3570" s="3">
        <v>0</v>
      </c>
      <c r="D3570" s="3" t="s">
        <v>6179</v>
      </c>
      <c r="E3570" s="3" t="s">
        <v>6081</v>
      </c>
      <c r="F3570" s="3">
        <v>3</v>
      </c>
      <c r="G3570" s="1" t="s">
        <v>6053</v>
      </c>
      <c r="H3570" s="1" t="s">
        <v>6063</v>
      </c>
    </row>
    <row r="3571" spans="1:8" ht="15.75" customHeight="1" thickBot="1" x14ac:dyDescent="0.3">
      <c r="A3571" s="1" t="s">
        <v>3365</v>
      </c>
      <c r="B3571" s="1" t="s">
        <v>7363</v>
      </c>
      <c r="C3571" s="3">
        <v>0</v>
      </c>
      <c r="D3571" s="3" t="s">
        <v>6376</v>
      </c>
      <c r="E3571" s="3" t="s">
        <v>6471</v>
      </c>
      <c r="F3571" s="3">
        <v>2</v>
      </c>
      <c r="G3571" s="1" t="s">
        <v>6053</v>
      </c>
      <c r="H3571" s="1" t="s">
        <v>6063</v>
      </c>
    </row>
    <row r="3572" spans="1:8" ht="15.75" customHeight="1" thickBot="1" x14ac:dyDescent="0.3">
      <c r="A3572" s="1" t="s">
        <v>3365</v>
      </c>
      <c r="B3572" s="1" t="s">
        <v>6170</v>
      </c>
      <c r="C3572" s="3">
        <v>0</v>
      </c>
      <c r="D3572" s="3" t="s">
        <v>6198</v>
      </c>
      <c r="E3572" s="3" t="s">
        <v>6068</v>
      </c>
      <c r="F3572" s="3">
        <v>4</v>
      </c>
      <c r="G3572" s="1" t="s">
        <v>6053</v>
      </c>
      <c r="H3572" s="1" t="s">
        <v>6082</v>
      </c>
    </row>
    <row r="3573" spans="1:8" ht="15.75" customHeight="1" thickBot="1" x14ac:dyDescent="0.3">
      <c r="A3573" s="1" t="s">
        <v>3368</v>
      </c>
      <c r="B3573" s="1" t="s">
        <v>8663</v>
      </c>
      <c r="C3573" s="3">
        <v>0</v>
      </c>
      <c r="D3573" s="3" t="s">
        <v>8664</v>
      </c>
      <c r="E3573" s="3" t="s">
        <v>8665</v>
      </c>
      <c r="F3573" s="3">
        <v>5</v>
      </c>
      <c r="G3573" s="1" t="s">
        <v>6053</v>
      </c>
      <c r="H3573" s="1" t="s">
        <v>6157</v>
      </c>
    </row>
    <row r="3574" spans="1:8" ht="15.75" customHeight="1" thickBot="1" x14ac:dyDescent="0.3">
      <c r="A3574" s="1" t="s">
        <v>3366</v>
      </c>
      <c r="B3574" s="1" t="s">
        <v>7260</v>
      </c>
      <c r="C3574" s="3">
        <v>0</v>
      </c>
      <c r="D3574" s="3" t="s">
        <v>6593</v>
      </c>
      <c r="E3574" s="3" t="s">
        <v>6388</v>
      </c>
      <c r="F3574" s="3">
        <v>11</v>
      </c>
      <c r="G3574" s="1" t="s">
        <v>6053</v>
      </c>
      <c r="H3574" s="1" t="s">
        <v>6163</v>
      </c>
    </row>
    <row r="3575" spans="1:8" ht="15.75" customHeight="1" thickBot="1" x14ac:dyDescent="0.3">
      <c r="A3575" s="1" t="s">
        <v>3367</v>
      </c>
      <c r="B3575" s="1" t="s">
        <v>6475</v>
      </c>
      <c r="C3575" s="3">
        <v>0</v>
      </c>
      <c r="D3575" s="3" t="s">
        <v>6107</v>
      </c>
      <c r="E3575" s="3" t="s">
        <v>6214</v>
      </c>
      <c r="F3575" s="3">
        <v>2</v>
      </c>
      <c r="G3575" s="1" t="s">
        <v>6053</v>
      </c>
      <c r="H3575" s="1" t="s">
        <v>6054</v>
      </c>
    </row>
    <row r="3576" spans="1:8" ht="15.75" customHeight="1" thickBot="1" x14ac:dyDescent="0.3">
      <c r="A3576" s="1" t="s">
        <v>3369</v>
      </c>
      <c r="B3576" s="1" t="s">
        <v>8666</v>
      </c>
      <c r="C3576" s="3">
        <v>0</v>
      </c>
      <c r="D3576" s="3" t="s">
        <v>6184</v>
      </c>
      <c r="E3576" s="3" t="s">
        <v>6180</v>
      </c>
      <c r="F3576" s="3">
        <v>2</v>
      </c>
      <c r="G3576" s="1" t="s">
        <v>6053</v>
      </c>
      <c r="H3576" s="1" t="s">
        <v>6063</v>
      </c>
    </row>
    <row r="3577" spans="1:8" ht="15.75" customHeight="1" thickBot="1" x14ac:dyDescent="0.3">
      <c r="A3577" s="1" t="s">
        <v>3369</v>
      </c>
      <c r="B3577" s="1" t="s">
        <v>7587</v>
      </c>
      <c r="C3577" s="3">
        <v>0</v>
      </c>
      <c r="D3577" s="3" t="s">
        <v>6065</v>
      </c>
      <c r="E3577" s="3" t="s">
        <v>6111</v>
      </c>
      <c r="F3577" s="3">
        <v>3</v>
      </c>
      <c r="G3577" s="1" t="s">
        <v>6053</v>
      </c>
      <c r="H3577" s="1" t="s">
        <v>6116</v>
      </c>
    </row>
    <row r="3578" spans="1:8" ht="15.75" customHeight="1" thickBot="1" x14ac:dyDescent="0.3">
      <c r="A3578" s="1" t="s">
        <v>3373</v>
      </c>
      <c r="B3578" s="1" t="s">
        <v>7893</v>
      </c>
      <c r="C3578" s="3">
        <v>0</v>
      </c>
      <c r="D3578" s="3" t="s">
        <v>6801</v>
      </c>
      <c r="E3578" s="3" t="s">
        <v>6256</v>
      </c>
      <c r="F3578" s="3">
        <v>2</v>
      </c>
      <c r="G3578" s="1" t="s">
        <v>6058</v>
      </c>
      <c r="H3578" s="1" t="s">
        <v>6218</v>
      </c>
    </row>
    <row r="3579" spans="1:8" ht="15.75" customHeight="1" thickBot="1" x14ac:dyDescent="0.3">
      <c r="A3579" s="1" t="s">
        <v>3373</v>
      </c>
      <c r="B3579" s="1" t="s">
        <v>8244</v>
      </c>
      <c r="C3579" s="3">
        <v>0</v>
      </c>
      <c r="D3579" s="3" t="s">
        <v>6388</v>
      </c>
      <c r="E3579" s="3" t="s">
        <v>6595</v>
      </c>
      <c r="F3579" s="3">
        <v>6</v>
      </c>
      <c r="G3579" s="1" t="s">
        <v>6053</v>
      </c>
      <c r="H3579" s="1" t="s">
        <v>6182</v>
      </c>
    </row>
    <row r="3580" spans="1:8" ht="15.75" customHeight="1" thickBot="1" x14ac:dyDescent="0.3">
      <c r="A3580" s="1" t="s">
        <v>3373</v>
      </c>
      <c r="B3580" s="1" t="s">
        <v>7869</v>
      </c>
      <c r="C3580" s="3">
        <v>0.4</v>
      </c>
      <c r="D3580" s="3" t="s">
        <v>6840</v>
      </c>
      <c r="E3580" s="3" t="s">
        <v>8474</v>
      </c>
      <c r="F3580" s="3">
        <v>2</v>
      </c>
      <c r="G3580" s="1" t="s">
        <v>6130</v>
      </c>
      <c r="H3580" s="1" t="s">
        <v>6153</v>
      </c>
    </row>
    <row r="3581" spans="1:8" ht="15.75" customHeight="1" thickBot="1" x14ac:dyDescent="0.3">
      <c r="A3581" s="1" t="s">
        <v>3370</v>
      </c>
      <c r="B3581" s="1" t="s">
        <v>7696</v>
      </c>
      <c r="C3581" s="3">
        <v>0</v>
      </c>
      <c r="D3581" s="3" t="s">
        <v>6274</v>
      </c>
      <c r="E3581" s="3" t="s">
        <v>6111</v>
      </c>
      <c r="F3581" s="3">
        <v>4</v>
      </c>
      <c r="G3581" s="1" t="s">
        <v>6053</v>
      </c>
      <c r="H3581" s="1" t="s">
        <v>6063</v>
      </c>
    </row>
    <row r="3582" spans="1:8" ht="15.75" customHeight="1" thickBot="1" x14ac:dyDescent="0.3">
      <c r="A3582" s="1" t="s">
        <v>3372</v>
      </c>
      <c r="B3582" s="1" t="s">
        <v>6598</v>
      </c>
      <c r="C3582" s="3">
        <v>0.1</v>
      </c>
      <c r="D3582" s="3" t="s">
        <v>6588</v>
      </c>
      <c r="E3582" s="3" t="s">
        <v>6173</v>
      </c>
      <c r="F3582" s="3">
        <v>2</v>
      </c>
      <c r="G3582" s="1" t="s">
        <v>6130</v>
      </c>
      <c r="H3582" s="1" t="s">
        <v>6131</v>
      </c>
    </row>
    <row r="3583" spans="1:8" ht="15.75" customHeight="1" thickBot="1" x14ac:dyDescent="0.3">
      <c r="A3583" s="1" t="s">
        <v>3381</v>
      </c>
      <c r="B3583" s="1" t="s">
        <v>7202</v>
      </c>
      <c r="C3583" s="3">
        <v>0.1</v>
      </c>
      <c r="D3583" s="3" t="s">
        <v>6496</v>
      </c>
      <c r="E3583" s="3" t="s">
        <v>6193</v>
      </c>
      <c r="F3583" s="3">
        <v>2</v>
      </c>
      <c r="G3583" s="1" t="s">
        <v>6053</v>
      </c>
      <c r="H3583" s="1" t="s">
        <v>6070</v>
      </c>
    </row>
    <row r="3584" spans="1:8" ht="15.75" customHeight="1" thickBot="1" x14ac:dyDescent="0.3">
      <c r="A3584" s="1" t="s">
        <v>3377</v>
      </c>
      <c r="B3584" s="1" t="s">
        <v>7916</v>
      </c>
      <c r="C3584" s="3">
        <v>0</v>
      </c>
      <c r="D3584" s="3" t="s">
        <v>6283</v>
      </c>
      <c r="E3584" s="3" t="s">
        <v>6110</v>
      </c>
      <c r="F3584" s="3">
        <v>4</v>
      </c>
      <c r="G3584" s="1" t="s">
        <v>6053</v>
      </c>
      <c r="H3584" s="1" t="s">
        <v>6054</v>
      </c>
    </row>
    <row r="3585" spans="1:8" ht="15.75" customHeight="1" thickBot="1" x14ac:dyDescent="0.3">
      <c r="A3585" s="1" t="s">
        <v>3377</v>
      </c>
      <c r="B3585" s="1" t="s">
        <v>6199</v>
      </c>
      <c r="C3585" s="3">
        <v>0</v>
      </c>
      <c r="D3585" s="3" t="s">
        <v>6520</v>
      </c>
      <c r="E3585" s="3" t="s">
        <v>6603</v>
      </c>
      <c r="F3585" s="3">
        <v>2</v>
      </c>
      <c r="G3585" s="1" t="s">
        <v>6053</v>
      </c>
      <c r="H3585" s="1" t="s">
        <v>6070</v>
      </c>
    </row>
    <row r="3586" spans="1:8" ht="15.75" customHeight="1" thickBot="1" x14ac:dyDescent="0.3">
      <c r="A3586" s="1" t="s">
        <v>3382</v>
      </c>
      <c r="B3586" s="1" t="s">
        <v>7638</v>
      </c>
      <c r="C3586" s="3">
        <v>0.5</v>
      </c>
      <c r="D3586" s="3" t="s">
        <v>8667</v>
      </c>
      <c r="E3586" s="3" t="s">
        <v>8668</v>
      </c>
      <c r="F3586" s="3">
        <v>6</v>
      </c>
      <c r="G3586" s="1" t="s">
        <v>6058</v>
      </c>
      <c r="H3586" s="1" t="s">
        <v>6059</v>
      </c>
    </row>
    <row r="3587" spans="1:8" ht="15.75" customHeight="1" thickBot="1" x14ac:dyDescent="0.3">
      <c r="A3587" s="1" t="s">
        <v>3382</v>
      </c>
      <c r="B3587" s="1" t="s">
        <v>8669</v>
      </c>
      <c r="C3587" s="3">
        <v>0.5</v>
      </c>
      <c r="D3587" s="3" t="s">
        <v>6085</v>
      </c>
      <c r="E3587" s="3" t="s">
        <v>7200</v>
      </c>
      <c r="F3587" s="3">
        <v>7</v>
      </c>
      <c r="G3587" s="1" t="s">
        <v>6058</v>
      </c>
      <c r="H3587" s="1" t="s">
        <v>6218</v>
      </c>
    </row>
    <row r="3588" spans="1:8" ht="15.75" customHeight="1" thickBot="1" x14ac:dyDescent="0.3">
      <c r="A3588" s="1" t="s">
        <v>3380</v>
      </c>
      <c r="B3588" s="1" t="s">
        <v>6291</v>
      </c>
      <c r="C3588" s="3">
        <v>0</v>
      </c>
      <c r="D3588" s="3" t="s">
        <v>6272</v>
      </c>
      <c r="E3588" s="3" t="s">
        <v>6111</v>
      </c>
      <c r="F3588" s="3">
        <v>2</v>
      </c>
      <c r="G3588" s="1" t="s">
        <v>6053</v>
      </c>
      <c r="H3588" s="1" t="s">
        <v>6116</v>
      </c>
    </row>
    <row r="3589" spans="1:8" ht="15.75" customHeight="1" thickBot="1" x14ac:dyDescent="0.3">
      <c r="A3589" s="1" t="s">
        <v>3382</v>
      </c>
      <c r="B3589" s="1" t="s">
        <v>7540</v>
      </c>
      <c r="C3589" s="3">
        <v>0.5</v>
      </c>
      <c r="D3589" s="3" t="s">
        <v>7541</v>
      </c>
      <c r="E3589" s="3" t="s">
        <v>8670</v>
      </c>
      <c r="F3589" s="3">
        <v>10</v>
      </c>
      <c r="G3589" s="1" t="s">
        <v>6130</v>
      </c>
      <c r="H3589" s="1" t="s">
        <v>6153</v>
      </c>
    </row>
    <row r="3590" spans="1:8" ht="15.75" customHeight="1" thickBot="1" x14ac:dyDescent="0.3">
      <c r="A3590" s="1" t="s">
        <v>3375</v>
      </c>
      <c r="B3590" s="1" t="s">
        <v>8671</v>
      </c>
      <c r="C3590" s="3">
        <v>0</v>
      </c>
      <c r="D3590" s="3" t="s">
        <v>6641</v>
      </c>
      <c r="E3590" s="3" t="s">
        <v>6317</v>
      </c>
      <c r="F3590" s="3">
        <v>4</v>
      </c>
      <c r="G3590" s="1" t="s">
        <v>6130</v>
      </c>
      <c r="H3590" s="1" t="s">
        <v>6188</v>
      </c>
    </row>
    <row r="3591" spans="1:8" ht="15.75" customHeight="1" thickBot="1" x14ac:dyDescent="0.3">
      <c r="A3591" s="1" t="s">
        <v>3384</v>
      </c>
      <c r="B3591" s="1" t="s">
        <v>7388</v>
      </c>
      <c r="C3591" s="3">
        <v>0</v>
      </c>
      <c r="D3591" s="3" t="s">
        <v>7073</v>
      </c>
      <c r="E3591" s="3" t="s">
        <v>6441</v>
      </c>
      <c r="F3591" s="3">
        <v>9</v>
      </c>
      <c r="G3591" s="1" t="s">
        <v>6058</v>
      </c>
      <c r="H3591" s="1" t="s">
        <v>6218</v>
      </c>
    </row>
    <row r="3592" spans="1:8" ht="15.75" customHeight="1" thickBot="1" x14ac:dyDescent="0.3">
      <c r="A3592" s="1" t="s">
        <v>3384</v>
      </c>
      <c r="B3592" s="1" t="s">
        <v>6050</v>
      </c>
      <c r="C3592" s="3">
        <v>0</v>
      </c>
      <c r="D3592" s="3" t="s">
        <v>7157</v>
      </c>
      <c r="E3592" s="3" t="s">
        <v>6256</v>
      </c>
      <c r="F3592" s="3">
        <v>6</v>
      </c>
      <c r="G3592" s="1" t="s">
        <v>6053</v>
      </c>
      <c r="H3592" s="1" t="s">
        <v>6054</v>
      </c>
    </row>
    <row r="3593" spans="1:8" ht="15.75" customHeight="1" thickBot="1" x14ac:dyDescent="0.3">
      <c r="A3593" s="1" t="s">
        <v>3385</v>
      </c>
      <c r="B3593" s="1" t="s">
        <v>8672</v>
      </c>
      <c r="C3593" s="3">
        <v>0.1</v>
      </c>
      <c r="D3593" s="3" t="s">
        <v>8673</v>
      </c>
      <c r="E3593" s="3" t="s">
        <v>6770</v>
      </c>
      <c r="F3593" s="3">
        <v>6</v>
      </c>
      <c r="G3593" s="1" t="s">
        <v>6058</v>
      </c>
      <c r="H3593" s="1" t="s">
        <v>6095</v>
      </c>
    </row>
    <row r="3594" spans="1:8" ht="15.75" customHeight="1" thickBot="1" x14ac:dyDescent="0.3">
      <c r="A3594" s="1" t="s">
        <v>3383</v>
      </c>
      <c r="B3594" s="1" t="s">
        <v>7344</v>
      </c>
      <c r="C3594" s="3">
        <v>0</v>
      </c>
      <c r="D3594" s="3" t="s">
        <v>6317</v>
      </c>
      <c r="E3594" s="3" t="s">
        <v>6180</v>
      </c>
      <c r="F3594" s="3">
        <v>1</v>
      </c>
      <c r="G3594" s="1" t="s">
        <v>6058</v>
      </c>
      <c r="H3594" s="1" t="s">
        <v>6218</v>
      </c>
    </row>
    <row r="3595" spans="1:8" ht="15.75" customHeight="1" thickBot="1" x14ac:dyDescent="0.3">
      <c r="A3595" s="1" t="s">
        <v>3390</v>
      </c>
      <c r="B3595" s="1" t="s">
        <v>6768</v>
      </c>
      <c r="C3595" s="3">
        <v>0.1</v>
      </c>
      <c r="D3595" s="3" t="s">
        <v>8674</v>
      </c>
      <c r="E3595" s="3" t="s">
        <v>6252</v>
      </c>
      <c r="F3595" s="3">
        <v>14</v>
      </c>
      <c r="G3595" s="1" t="s">
        <v>6053</v>
      </c>
      <c r="H3595" s="1" t="s">
        <v>6157</v>
      </c>
    </row>
    <row r="3596" spans="1:8" ht="15.75" customHeight="1" thickBot="1" x14ac:dyDescent="0.3">
      <c r="A3596" s="1" t="s">
        <v>3386</v>
      </c>
      <c r="B3596" s="1" t="s">
        <v>8675</v>
      </c>
      <c r="C3596" s="3">
        <v>0</v>
      </c>
      <c r="D3596" s="3" t="s">
        <v>8676</v>
      </c>
      <c r="E3596" s="3" t="s">
        <v>8677</v>
      </c>
      <c r="F3596" s="3">
        <v>10</v>
      </c>
      <c r="G3596" s="1" t="s">
        <v>6053</v>
      </c>
      <c r="H3596" s="1" t="s">
        <v>6157</v>
      </c>
    </row>
    <row r="3597" spans="1:8" ht="15.75" customHeight="1" thickBot="1" x14ac:dyDescent="0.3">
      <c r="A3597" s="1" t="s">
        <v>3386</v>
      </c>
      <c r="B3597" s="1" t="s">
        <v>8266</v>
      </c>
      <c r="C3597" s="3">
        <v>0</v>
      </c>
      <c r="D3597" s="3" t="s">
        <v>8678</v>
      </c>
      <c r="E3597" s="3" t="s">
        <v>8679</v>
      </c>
      <c r="F3597" s="3">
        <v>4</v>
      </c>
      <c r="G3597" s="1" t="s">
        <v>6130</v>
      </c>
      <c r="H3597" s="1" t="s">
        <v>6167</v>
      </c>
    </row>
    <row r="3598" spans="1:8" ht="15.75" customHeight="1" thickBot="1" x14ac:dyDescent="0.3">
      <c r="A3598" s="1" t="s">
        <v>3387</v>
      </c>
      <c r="B3598" s="1" t="s">
        <v>8680</v>
      </c>
      <c r="C3598" s="3">
        <v>0</v>
      </c>
      <c r="D3598" s="3" t="s">
        <v>7253</v>
      </c>
      <c r="E3598" s="3" t="s">
        <v>6179</v>
      </c>
      <c r="F3598" s="3">
        <v>2</v>
      </c>
      <c r="G3598" s="1" t="s">
        <v>6053</v>
      </c>
      <c r="H3598" s="1" t="s">
        <v>6157</v>
      </c>
    </row>
    <row r="3599" spans="1:8" ht="15.75" customHeight="1" thickBot="1" x14ac:dyDescent="0.3">
      <c r="A3599" s="1" t="s">
        <v>3387</v>
      </c>
      <c r="B3599" s="1" t="s">
        <v>6185</v>
      </c>
      <c r="C3599" s="3">
        <v>0</v>
      </c>
      <c r="D3599" s="3" t="s">
        <v>7886</v>
      </c>
      <c r="E3599" s="3" t="s">
        <v>7489</v>
      </c>
      <c r="F3599" s="3">
        <v>3</v>
      </c>
      <c r="G3599" s="1" t="s">
        <v>6130</v>
      </c>
      <c r="H3599" s="1" t="s">
        <v>6188</v>
      </c>
    </row>
    <row r="3600" spans="1:8" ht="15.75" customHeight="1" thickBot="1" x14ac:dyDescent="0.3">
      <c r="A3600" s="1" t="s">
        <v>3392</v>
      </c>
      <c r="B3600" s="1" t="s">
        <v>7795</v>
      </c>
      <c r="C3600" s="3">
        <v>0.5</v>
      </c>
      <c r="D3600" s="3" t="s">
        <v>6115</v>
      </c>
      <c r="E3600" s="3" t="s">
        <v>6489</v>
      </c>
      <c r="F3600" s="3">
        <v>2</v>
      </c>
      <c r="G3600" s="1" t="s">
        <v>6053</v>
      </c>
      <c r="H3600" s="1" t="s">
        <v>6116</v>
      </c>
    </row>
    <row r="3601" spans="1:8" ht="15.75" customHeight="1" thickBot="1" x14ac:dyDescent="0.3">
      <c r="A3601" s="1" t="s">
        <v>3391</v>
      </c>
      <c r="B3601" s="1" t="s">
        <v>7699</v>
      </c>
      <c r="C3601" s="3">
        <v>0</v>
      </c>
      <c r="D3601" s="3" t="s">
        <v>6245</v>
      </c>
      <c r="E3601" s="3" t="s">
        <v>6166</v>
      </c>
      <c r="F3601" s="3">
        <v>4</v>
      </c>
      <c r="G3601" s="1" t="s">
        <v>6053</v>
      </c>
      <c r="H3601" s="1" t="s">
        <v>6116</v>
      </c>
    </row>
    <row r="3602" spans="1:8" ht="15.75" customHeight="1" thickBot="1" x14ac:dyDescent="0.3">
      <c r="A3602" s="1" t="s">
        <v>3393</v>
      </c>
      <c r="B3602" s="1" t="s">
        <v>8293</v>
      </c>
      <c r="C3602" s="3">
        <v>0</v>
      </c>
      <c r="D3602" s="3" t="s">
        <v>6304</v>
      </c>
      <c r="E3602" s="3" t="s">
        <v>6108</v>
      </c>
      <c r="F3602" s="3">
        <v>6</v>
      </c>
      <c r="G3602" s="1" t="s">
        <v>6053</v>
      </c>
      <c r="H3602" s="1" t="s">
        <v>6082</v>
      </c>
    </row>
    <row r="3603" spans="1:8" ht="15.75" customHeight="1" thickBot="1" x14ac:dyDescent="0.3">
      <c r="A3603" s="1" t="s">
        <v>3393</v>
      </c>
      <c r="B3603" s="1" t="s">
        <v>8681</v>
      </c>
      <c r="C3603" s="3">
        <v>0</v>
      </c>
      <c r="D3603" s="3" t="s">
        <v>6152</v>
      </c>
      <c r="E3603" s="3" t="s">
        <v>6230</v>
      </c>
      <c r="F3603" s="3">
        <v>5</v>
      </c>
      <c r="G3603" s="1" t="s">
        <v>6053</v>
      </c>
      <c r="H3603" s="1" t="s">
        <v>6163</v>
      </c>
    </row>
    <row r="3604" spans="1:8" ht="15.75" customHeight="1" thickBot="1" x14ac:dyDescent="0.3">
      <c r="A3604" s="1" t="s">
        <v>3394</v>
      </c>
      <c r="B3604" s="1" t="s">
        <v>6790</v>
      </c>
      <c r="C3604" s="3">
        <v>0.1</v>
      </c>
      <c r="D3604" s="3" t="s">
        <v>7585</v>
      </c>
      <c r="E3604" s="3" t="s">
        <v>6719</v>
      </c>
      <c r="F3604" s="3">
        <v>1</v>
      </c>
      <c r="G3604" s="1" t="s">
        <v>6058</v>
      </c>
      <c r="H3604" s="1" t="s">
        <v>6059</v>
      </c>
    </row>
    <row r="3605" spans="1:8" ht="15.75" customHeight="1" thickBot="1" x14ac:dyDescent="0.3">
      <c r="A3605" s="1" t="s">
        <v>3399</v>
      </c>
      <c r="B3605" s="1" t="s">
        <v>8682</v>
      </c>
      <c r="C3605" s="3">
        <v>0.6</v>
      </c>
      <c r="D3605" s="3" t="s">
        <v>6090</v>
      </c>
      <c r="E3605" s="3" t="s">
        <v>7381</v>
      </c>
      <c r="F3605" s="3">
        <v>5</v>
      </c>
      <c r="G3605" s="1" t="s">
        <v>6058</v>
      </c>
      <c r="H3605" s="1" t="s">
        <v>6218</v>
      </c>
    </row>
    <row r="3606" spans="1:8" ht="15.75" customHeight="1" thickBot="1" x14ac:dyDescent="0.3">
      <c r="A3606" s="1" t="s">
        <v>3397</v>
      </c>
      <c r="B3606" s="1" t="s">
        <v>7604</v>
      </c>
      <c r="C3606" s="3">
        <v>0</v>
      </c>
      <c r="D3606" s="3" t="s">
        <v>8554</v>
      </c>
      <c r="E3606" s="3" t="s">
        <v>6104</v>
      </c>
      <c r="F3606" s="3">
        <v>12</v>
      </c>
      <c r="G3606" s="1" t="s">
        <v>6053</v>
      </c>
      <c r="H3606" s="1" t="s">
        <v>6116</v>
      </c>
    </row>
    <row r="3607" spans="1:8" ht="15.75" customHeight="1" thickBot="1" x14ac:dyDescent="0.3">
      <c r="A3607" s="1" t="s">
        <v>3397</v>
      </c>
      <c r="B3607" s="1" t="s">
        <v>8223</v>
      </c>
      <c r="C3607" s="3">
        <v>0</v>
      </c>
      <c r="D3607" s="3" t="s">
        <v>6201</v>
      </c>
      <c r="E3607" s="3" t="s">
        <v>6302</v>
      </c>
      <c r="F3607" s="3">
        <v>2</v>
      </c>
      <c r="G3607" s="1" t="s">
        <v>6053</v>
      </c>
      <c r="H3607" s="1" t="s">
        <v>6163</v>
      </c>
    </row>
    <row r="3608" spans="1:8" ht="15.75" customHeight="1" thickBot="1" x14ac:dyDescent="0.3">
      <c r="A3608" s="1" t="s">
        <v>3397</v>
      </c>
      <c r="B3608" s="1" t="s">
        <v>6386</v>
      </c>
      <c r="C3608" s="3">
        <v>0.15</v>
      </c>
      <c r="D3608" s="3" t="s">
        <v>7043</v>
      </c>
      <c r="E3608" s="3" t="s">
        <v>6360</v>
      </c>
      <c r="F3608" s="3">
        <v>2</v>
      </c>
      <c r="G3608" s="1" t="s">
        <v>6130</v>
      </c>
      <c r="H3608" s="1" t="s">
        <v>6153</v>
      </c>
    </row>
    <row r="3609" spans="1:8" ht="15.75" customHeight="1" thickBot="1" x14ac:dyDescent="0.3">
      <c r="A3609" s="1" t="s">
        <v>3395</v>
      </c>
      <c r="B3609" s="1" t="s">
        <v>8683</v>
      </c>
      <c r="C3609" s="3">
        <v>0</v>
      </c>
      <c r="D3609" s="3" t="s">
        <v>7636</v>
      </c>
      <c r="E3609" s="3" t="s">
        <v>7067</v>
      </c>
      <c r="F3609" s="3">
        <v>6</v>
      </c>
      <c r="G3609" s="1" t="s">
        <v>6053</v>
      </c>
      <c r="H3609" s="1" t="s">
        <v>6157</v>
      </c>
    </row>
    <row r="3610" spans="1:8" ht="15.75" customHeight="1" thickBot="1" x14ac:dyDescent="0.3">
      <c r="A3610" s="1" t="s">
        <v>3395</v>
      </c>
      <c r="B3610" s="1" t="s">
        <v>8235</v>
      </c>
      <c r="C3610" s="3">
        <v>0</v>
      </c>
      <c r="D3610" s="3" t="s">
        <v>6347</v>
      </c>
      <c r="E3610" s="3" t="s">
        <v>6360</v>
      </c>
      <c r="F3610" s="3">
        <v>3</v>
      </c>
      <c r="G3610" s="1" t="s">
        <v>6053</v>
      </c>
      <c r="H3610" s="1" t="s">
        <v>6054</v>
      </c>
    </row>
    <row r="3611" spans="1:8" ht="15.75" customHeight="1" thickBot="1" x14ac:dyDescent="0.3">
      <c r="A3611" s="1" t="s">
        <v>3400</v>
      </c>
      <c r="B3611" s="1" t="s">
        <v>7931</v>
      </c>
      <c r="C3611" s="3">
        <v>0.1</v>
      </c>
      <c r="D3611" s="3" t="s">
        <v>8242</v>
      </c>
      <c r="E3611" s="3" t="s">
        <v>6214</v>
      </c>
      <c r="F3611" s="3">
        <v>1</v>
      </c>
      <c r="G3611" s="1" t="s">
        <v>6058</v>
      </c>
      <c r="H3611" s="1" t="s">
        <v>6059</v>
      </c>
    </row>
    <row r="3612" spans="1:8" ht="15.75" customHeight="1" thickBot="1" x14ac:dyDescent="0.3">
      <c r="A3612" s="1" t="s">
        <v>3400</v>
      </c>
      <c r="B3612" s="1" t="s">
        <v>7428</v>
      </c>
      <c r="C3612" s="3">
        <v>0</v>
      </c>
      <c r="D3612" s="3" t="s">
        <v>6177</v>
      </c>
      <c r="E3612" s="3" t="s">
        <v>6098</v>
      </c>
      <c r="F3612" s="3">
        <v>5</v>
      </c>
      <c r="G3612" s="1" t="s">
        <v>6053</v>
      </c>
      <c r="H3612" s="1" t="s">
        <v>6116</v>
      </c>
    </row>
    <row r="3613" spans="1:8" ht="15.75" customHeight="1" thickBot="1" x14ac:dyDescent="0.3">
      <c r="A3613" s="1" t="s">
        <v>3400</v>
      </c>
      <c r="B3613" s="1" t="s">
        <v>7198</v>
      </c>
      <c r="C3613" s="3">
        <v>0</v>
      </c>
      <c r="D3613" s="3" t="s">
        <v>6133</v>
      </c>
      <c r="E3613" s="3" t="s">
        <v>6156</v>
      </c>
      <c r="F3613" s="3">
        <v>2</v>
      </c>
      <c r="G3613" s="1" t="s">
        <v>6053</v>
      </c>
      <c r="H3613" s="1" t="s">
        <v>6112</v>
      </c>
    </row>
    <row r="3614" spans="1:8" ht="15.75" customHeight="1" thickBot="1" x14ac:dyDescent="0.3">
      <c r="A3614" s="1" t="s">
        <v>3401</v>
      </c>
      <c r="B3614" s="1" t="s">
        <v>6308</v>
      </c>
      <c r="C3614" s="3">
        <v>0</v>
      </c>
      <c r="D3614" s="3" t="s">
        <v>6062</v>
      </c>
      <c r="E3614" s="3" t="s">
        <v>6223</v>
      </c>
      <c r="F3614" s="3">
        <v>2</v>
      </c>
      <c r="G3614" s="1" t="s">
        <v>6053</v>
      </c>
      <c r="H3614" s="1" t="s">
        <v>6116</v>
      </c>
    </row>
    <row r="3615" spans="1:8" ht="15.75" customHeight="1" thickBot="1" x14ac:dyDescent="0.3">
      <c r="A3615" s="1" t="s">
        <v>3401</v>
      </c>
      <c r="B3615" s="1" t="s">
        <v>7063</v>
      </c>
      <c r="C3615" s="3">
        <v>0</v>
      </c>
      <c r="D3615" s="3" t="s">
        <v>7154</v>
      </c>
      <c r="E3615" s="3" t="s">
        <v>6222</v>
      </c>
      <c r="F3615" s="3">
        <v>3</v>
      </c>
      <c r="G3615" s="1" t="s">
        <v>6130</v>
      </c>
      <c r="H3615" s="1" t="s">
        <v>6188</v>
      </c>
    </row>
    <row r="3616" spans="1:8" ht="15.75" customHeight="1" thickBot="1" x14ac:dyDescent="0.3">
      <c r="A3616" s="1" t="s">
        <v>3402</v>
      </c>
      <c r="B3616" s="1" t="s">
        <v>7529</v>
      </c>
      <c r="C3616" s="3">
        <v>0</v>
      </c>
      <c r="D3616" s="3" t="s">
        <v>6068</v>
      </c>
      <c r="E3616" s="3" t="s">
        <v>6180</v>
      </c>
      <c r="F3616" s="3">
        <v>2</v>
      </c>
      <c r="G3616" s="1" t="s">
        <v>6053</v>
      </c>
      <c r="H3616" s="1" t="s">
        <v>6112</v>
      </c>
    </row>
    <row r="3617" spans="1:8" ht="15.75" customHeight="1" thickBot="1" x14ac:dyDescent="0.3">
      <c r="A3617" s="1" t="s">
        <v>3402</v>
      </c>
      <c r="B3617" s="1" t="s">
        <v>6162</v>
      </c>
      <c r="C3617" s="3">
        <v>0</v>
      </c>
      <c r="D3617" s="3" t="s">
        <v>6176</v>
      </c>
      <c r="E3617" s="3" t="s">
        <v>6115</v>
      </c>
      <c r="F3617" s="3">
        <v>5</v>
      </c>
      <c r="G3617" s="1" t="s">
        <v>6053</v>
      </c>
      <c r="H3617" s="1" t="s">
        <v>6163</v>
      </c>
    </row>
    <row r="3618" spans="1:8" ht="15.75" customHeight="1" thickBot="1" x14ac:dyDescent="0.3">
      <c r="A3618" s="1" t="s">
        <v>3403</v>
      </c>
      <c r="B3618" s="1" t="s">
        <v>6574</v>
      </c>
      <c r="C3618" s="3">
        <v>0</v>
      </c>
      <c r="D3618" s="3" t="s">
        <v>6198</v>
      </c>
      <c r="E3618" s="3" t="s">
        <v>6214</v>
      </c>
      <c r="F3618" s="3">
        <v>3</v>
      </c>
      <c r="G3618" s="1" t="s">
        <v>6053</v>
      </c>
      <c r="H3618" s="1" t="s">
        <v>6063</v>
      </c>
    </row>
    <row r="3619" spans="1:8" ht="15.75" customHeight="1" thickBot="1" x14ac:dyDescent="0.3">
      <c r="A3619" s="1" t="s">
        <v>3404</v>
      </c>
      <c r="B3619" s="1" t="s">
        <v>6663</v>
      </c>
      <c r="C3619" s="3">
        <v>0</v>
      </c>
      <c r="D3619" s="3" t="s">
        <v>7221</v>
      </c>
      <c r="E3619" s="3" t="s">
        <v>7426</v>
      </c>
      <c r="F3619" s="3">
        <v>3</v>
      </c>
      <c r="G3619" s="1" t="s">
        <v>6058</v>
      </c>
      <c r="H3619" s="1" t="s">
        <v>6059</v>
      </c>
    </row>
    <row r="3620" spans="1:8" ht="15.75" customHeight="1" thickBot="1" x14ac:dyDescent="0.3">
      <c r="A3620" s="1" t="s">
        <v>3404</v>
      </c>
      <c r="B3620" s="1" t="s">
        <v>6282</v>
      </c>
      <c r="C3620" s="3">
        <v>0</v>
      </c>
      <c r="D3620" s="3" t="s">
        <v>7067</v>
      </c>
      <c r="E3620" s="3" t="s">
        <v>6223</v>
      </c>
      <c r="F3620" s="3">
        <v>3</v>
      </c>
      <c r="G3620" s="1" t="s">
        <v>6053</v>
      </c>
      <c r="H3620" s="1" t="s">
        <v>6063</v>
      </c>
    </row>
    <row r="3621" spans="1:8" ht="15.75" customHeight="1" thickBot="1" x14ac:dyDescent="0.3">
      <c r="A3621" s="1" t="s">
        <v>3404</v>
      </c>
      <c r="B3621" s="1" t="s">
        <v>6773</v>
      </c>
      <c r="C3621" s="3">
        <v>0</v>
      </c>
      <c r="D3621" s="3" t="s">
        <v>6080</v>
      </c>
      <c r="E3621" s="3" t="s">
        <v>6166</v>
      </c>
      <c r="F3621" s="3">
        <v>2</v>
      </c>
      <c r="G3621" s="1" t="s">
        <v>6053</v>
      </c>
      <c r="H3621" s="1" t="s">
        <v>6082</v>
      </c>
    </row>
    <row r="3622" spans="1:8" ht="15.75" customHeight="1" thickBot="1" x14ac:dyDescent="0.3">
      <c r="A3622" s="1" t="s">
        <v>3404</v>
      </c>
      <c r="B3622" s="1" t="s">
        <v>6745</v>
      </c>
      <c r="C3622" s="3">
        <v>0</v>
      </c>
      <c r="D3622" s="3" t="s">
        <v>7530</v>
      </c>
      <c r="E3622" s="3" t="s">
        <v>7122</v>
      </c>
      <c r="F3622" s="3">
        <v>3</v>
      </c>
      <c r="G3622" s="1" t="s">
        <v>6053</v>
      </c>
      <c r="H3622" s="1" t="s">
        <v>6070</v>
      </c>
    </row>
    <row r="3623" spans="1:8" ht="15.75" customHeight="1" thickBot="1" x14ac:dyDescent="0.3">
      <c r="A3623" s="1" t="s">
        <v>3404</v>
      </c>
      <c r="B3623" s="1" t="s">
        <v>7175</v>
      </c>
      <c r="C3623" s="3">
        <v>0</v>
      </c>
      <c r="D3623" s="3" t="s">
        <v>7166</v>
      </c>
      <c r="E3623" s="3" t="s">
        <v>6360</v>
      </c>
      <c r="F3623" s="3">
        <v>2</v>
      </c>
      <c r="G3623" s="1" t="s">
        <v>6130</v>
      </c>
      <c r="H3623" s="1" t="s">
        <v>6153</v>
      </c>
    </row>
    <row r="3624" spans="1:8" ht="15.75" customHeight="1" thickBot="1" x14ac:dyDescent="0.3">
      <c r="A3624" s="1" t="s">
        <v>3405</v>
      </c>
      <c r="B3624" s="1" t="s">
        <v>6804</v>
      </c>
      <c r="C3624" s="3">
        <v>0</v>
      </c>
      <c r="D3624" s="3" t="s">
        <v>6051</v>
      </c>
      <c r="E3624" s="3" t="s">
        <v>6272</v>
      </c>
      <c r="F3624" s="3">
        <v>1</v>
      </c>
      <c r="G3624" s="1" t="s">
        <v>6053</v>
      </c>
      <c r="H3624" s="1" t="s">
        <v>6054</v>
      </c>
    </row>
    <row r="3625" spans="1:8" ht="15.75" customHeight="1" thickBot="1" x14ac:dyDescent="0.3">
      <c r="A3625" s="1" t="s">
        <v>3405</v>
      </c>
      <c r="B3625" s="1" t="s">
        <v>7476</v>
      </c>
      <c r="C3625" s="3">
        <v>0</v>
      </c>
      <c r="D3625" s="3" t="s">
        <v>8684</v>
      </c>
      <c r="E3625" s="3" t="s">
        <v>7809</v>
      </c>
      <c r="F3625" s="3">
        <v>2</v>
      </c>
      <c r="G3625" s="1" t="s">
        <v>6130</v>
      </c>
      <c r="H3625" s="1" t="s">
        <v>6131</v>
      </c>
    </row>
    <row r="3626" spans="1:8" ht="15.75" customHeight="1" thickBot="1" x14ac:dyDescent="0.3">
      <c r="A3626" s="1" t="s">
        <v>3406</v>
      </c>
      <c r="B3626" s="1" t="s">
        <v>8685</v>
      </c>
      <c r="C3626" s="3">
        <v>0.7</v>
      </c>
      <c r="D3626" s="3" t="s">
        <v>6672</v>
      </c>
      <c r="E3626" s="3" t="s">
        <v>8686</v>
      </c>
      <c r="F3626" s="3">
        <v>2</v>
      </c>
      <c r="G3626" s="1" t="s">
        <v>6058</v>
      </c>
      <c r="H3626" s="1" t="s">
        <v>6102</v>
      </c>
    </row>
    <row r="3627" spans="1:8" ht="15.75" customHeight="1" thickBot="1" x14ac:dyDescent="0.3">
      <c r="A3627" s="1" t="s">
        <v>3409</v>
      </c>
      <c r="B3627" s="1" t="s">
        <v>6490</v>
      </c>
      <c r="C3627" s="3">
        <v>0</v>
      </c>
      <c r="D3627" s="3" t="s">
        <v>6272</v>
      </c>
      <c r="E3627" s="3" t="s">
        <v>6214</v>
      </c>
      <c r="F3627" s="3">
        <v>2</v>
      </c>
      <c r="G3627" s="1" t="s">
        <v>6053</v>
      </c>
      <c r="H3627" s="1" t="s">
        <v>6112</v>
      </c>
    </row>
    <row r="3628" spans="1:8" ht="15.75" customHeight="1" thickBot="1" x14ac:dyDescent="0.3">
      <c r="A3628" s="1" t="s">
        <v>3408</v>
      </c>
      <c r="B3628" s="1" t="s">
        <v>8120</v>
      </c>
      <c r="C3628" s="3">
        <v>0</v>
      </c>
      <c r="D3628" s="3" t="s">
        <v>6731</v>
      </c>
      <c r="E3628" s="3" t="s">
        <v>6111</v>
      </c>
      <c r="F3628" s="3">
        <v>5</v>
      </c>
      <c r="G3628" s="1" t="s">
        <v>6053</v>
      </c>
      <c r="H3628" s="1" t="s">
        <v>6182</v>
      </c>
    </row>
    <row r="3629" spans="1:8" ht="15.75" customHeight="1" thickBot="1" x14ac:dyDescent="0.3">
      <c r="A3629" s="1" t="s">
        <v>3408</v>
      </c>
      <c r="B3629" s="1" t="s">
        <v>8245</v>
      </c>
      <c r="C3629" s="3">
        <v>0</v>
      </c>
      <c r="D3629" s="3" t="s">
        <v>6317</v>
      </c>
      <c r="E3629" s="3" t="s">
        <v>6133</v>
      </c>
      <c r="F3629" s="3">
        <v>3</v>
      </c>
      <c r="G3629" s="1" t="s">
        <v>6053</v>
      </c>
      <c r="H3629" s="1" t="s">
        <v>6112</v>
      </c>
    </row>
    <row r="3630" spans="1:8" ht="15.75" customHeight="1" thickBot="1" x14ac:dyDescent="0.3">
      <c r="A3630" s="1" t="s">
        <v>3408</v>
      </c>
      <c r="B3630" s="1" t="s">
        <v>7293</v>
      </c>
      <c r="C3630" s="3">
        <v>0</v>
      </c>
      <c r="D3630" s="3" t="s">
        <v>7294</v>
      </c>
      <c r="E3630" s="3" t="s">
        <v>6141</v>
      </c>
      <c r="F3630" s="3">
        <v>5</v>
      </c>
      <c r="G3630" s="1" t="s">
        <v>6130</v>
      </c>
      <c r="H3630" s="1" t="s">
        <v>6131</v>
      </c>
    </row>
    <row r="3631" spans="1:8" ht="15.75" customHeight="1" thickBot="1" x14ac:dyDescent="0.3">
      <c r="A3631" s="1" t="s">
        <v>3407</v>
      </c>
      <c r="B3631" s="1" t="s">
        <v>8203</v>
      </c>
      <c r="C3631" s="3">
        <v>0</v>
      </c>
      <c r="D3631" s="3" t="s">
        <v>6225</v>
      </c>
      <c r="E3631" s="3" t="s">
        <v>6161</v>
      </c>
      <c r="F3631" s="3">
        <v>3</v>
      </c>
      <c r="G3631" s="1" t="s">
        <v>6058</v>
      </c>
      <c r="H3631" s="1" t="s">
        <v>6218</v>
      </c>
    </row>
    <row r="3632" spans="1:8" ht="15.75" customHeight="1" thickBot="1" x14ac:dyDescent="0.3">
      <c r="A3632" s="1" t="s">
        <v>3407</v>
      </c>
      <c r="B3632" s="1" t="s">
        <v>8687</v>
      </c>
      <c r="C3632" s="3">
        <v>0.1</v>
      </c>
      <c r="D3632" s="3" t="s">
        <v>6652</v>
      </c>
      <c r="E3632" s="3" t="s">
        <v>6292</v>
      </c>
      <c r="F3632" s="3">
        <v>7</v>
      </c>
      <c r="G3632" s="1" t="s">
        <v>6053</v>
      </c>
      <c r="H3632" s="1" t="s">
        <v>6157</v>
      </c>
    </row>
    <row r="3633" spans="1:8" ht="15.75" customHeight="1" thickBot="1" x14ac:dyDescent="0.3">
      <c r="A3633" s="1" t="s">
        <v>3407</v>
      </c>
      <c r="B3633" s="1" t="s">
        <v>7432</v>
      </c>
      <c r="C3633" s="3">
        <v>0</v>
      </c>
      <c r="D3633" s="3" t="s">
        <v>6484</v>
      </c>
      <c r="E3633" s="3" t="s">
        <v>6209</v>
      </c>
      <c r="F3633" s="3">
        <v>5</v>
      </c>
      <c r="G3633" s="1" t="s">
        <v>6053</v>
      </c>
      <c r="H3633" s="1" t="s">
        <v>6063</v>
      </c>
    </row>
    <row r="3634" spans="1:8" ht="15.75" customHeight="1" thickBot="1" x14ac:dyDescent="0.3">
      <c r="A3634" s="1" t="s">
        <v>3410</v>
      </c>
      <c r="B3634" s="1" t="s">
        <v>6316</v>
      </c>
      <c r="C3634" s="3">
        <v>0</v>
      </c>
      <c r="D3634" s="3" t="s">
        <v>6867</v>
      </c>
      <c r="E3634" s="3" t="s">
        <v>6051</v>
      </c>
      <c r="F3634" s="3">
        <v>6</v>
      </c>
      <c r="G3634" s="1" t="s">
        <v>6053</v>
      </c>
      <c r="H3634" s="1" t="s">
        <v>6063</v>
      </c>
    </row>
    <row r="3635" spans="1:8" ht="15.75" customHeight="1" thickBot="1" x14ac:dyDescent="0.3">
      <c r="A3635" s="1" t="s">
        <v>3412</v>
      </c>
      <c r="B3635" s="1" t="s">
        <v>8029</v>
      </c>
      <c r="C3635" s="3">
        <v>0.1</v>
      </c>
      <c r="D3635" s="3" t="s">
        <v>6368</v>
      </c>
      <c r="E3635" s="3" t="s">
        <v>6069</v>
      </c>
      <c r="F3635" s="3">
        <v>4</v>
      </c>
      <c r="G3635" s="1" t="s">
        <v>6053</v>
      </c>
      <c r="H3635" s="1" t="s">
        <v>6063</v>
      </c>
    </row>
    <row r="3636" spans="1:8" ht="15.75" customHeight="1" thickBot="1" x14ac:dyDescent="0.3">
      <c r="A3636" s="1" t="s">
        <v>3415</v>
      </c>
      <c r="B3636" s="1" t="s">
        <v>7438</v>
      </c>
      <c r="C3636" s="3">
        <v>0</v>
      </c>
      <c r="D3636" s="3" t="s">
        <v>6187</v>
      </c>
      <c r="E3636" s="3" t="s">
        <v>7062</v>
      </c>
      <c r="F3636" s="3">
        <v>8</v>
      </c>
      <c r="G3636" s="1" t="s">
        <v>6053</v>
      </c>
      <c r="H3636" s="1" t="s">
        <v>6116</v>
      </c>
    </row>
    <row r="3637" spans="1:8" ht="15.75" customHeight="1" thickBot="1" x14ac:dyDescent="0.3">
      <c r="A3637" s="1" t="s">
        <v>3417</v>
      </c>
      <c r="B3637" s="1" t="s">
        <v>7608</v>
      </c>
      <c r="C3637" s="3">
        <v>0</v>
      </c>
      <c r="D3637" s="3" t="s">
        <v>6677</v>
      </c>
      <c r="E3637" s="3" t="s">
        <v>6133</v>
      </c>
      <c r="F3637" s="3">
        <v>3</v>
      </c>
      <c r="G3637" s="1" t="s">
        <v>6053</v>
      </c>
      <c r="H3637" s="1" t="s">
        <v>6082</v>
      </c>
    </row>
    <row r="3638" spans="1:8" ht="15.75" customHeight="1" thickBot="1" x14ac:dyDescent="0.3">
      <c r="A3638" s="1" t="s">
        <v>3417</v>
      </c>
      <c r="B3638" s="1" t="s">
        <v>6325</v>
      </c>
      <c r="C3638" s="3">
        <v>0</v>
      </c>
      <c r="D3638" s="3" t="s">
        <v>6209</v>
      </c>
      <c r="E3638" s="3" t="s">
        <v>6166</v>
      </c>
      <c r="F3638" s="3">
        <v>4</v>
      </c>
      <c r="G3638" s="1" t="s">
        <v>6053</v>
      </c>
      <c r="H3638" s="1" t="s">
        <v>6070</v>
      </c>
    </row>
    <row r="3639" spans="1:8" ht="15.75" customHeight="1" thickBot="1" x14ac:dyDescent="0.3">
      <c r="A3639" s="1" t="s">
        <v>3416</v>
      </c>
      <c r="B3639" s="1" t="s">
        <v>6064</v>
      </c>
      <c r="C3639" s="3">
        <v>0</v>
      </c>
      <c r="D3639" s="3" t="s">
        <v>6408</v>
      </c>
      <c r="E3639" s="3" t="s">
        <v>6133</v>
      </c>
      <c r="F3639" s="3">
        <v>4</v>
      </c>
      <c r="G3639" s="1" t="s">
        <v>6053</v>
      </c>
      <c r="H3639" s="1" t="s">
        <v>6063</v>
      </c>
    </row>
    <row r="3640" spans="1:8" ht="15.75" customHeight="1" thickBot="1" x14ac:dyDescent="0.3">
      <c r="A3640" s="1" t="s">
        <v>3413</v>
      </c>
      <c r="B3640" s="1" t="s">
        <v>7910</v>
      </c>
      <c r="C3640" s="3">
        <v>0</v>
      </c>
      <c r="D3640" s="3" t="s">
        <v>6220</v>
      </c>
      <c r="E3640" s="3" t="s">
        <v>6177</v>
      </c>
      <c r="F3640" s="3">
        <v>3</v>
      </c>
      <c r="G3640" s="1" t="s">
        <v>6053</v>
      </c>
      <c r="H3640" s="1" t="s">
        <v>6063</v>
      </c>
    </row>
    <row r="3641" spans="1:8" ht="15.75" customHeight="1" thickBot="1" x14ac:dyDescent="0.3">
      <c r="A3641" s="1" t="s">
        <v>3413</v>
      </c>
      <c r="B3641" s="1" t="s">
        <v>7508</v>
      </c>
      <c r="C3641" s="3">
        <v>0</v>
      </c>
      <c r="D3641" s="3" t="s">
        <v>6526</v>
      </c>
      <c r="E3641" s="3" t="s">
        <v>6138</v>
      </c>
      <c r="F3641" s="3">
        <v>10</v>
      </c>
      <c r="G3641" s="1" t="s">
        <v>6053</v>
      </c>
      <c r="H3641" s="1" t="s">
        <v>6116</v>
      </c>
    </row>
    <row r="3642" spans="1:8" ht="15.75" customHeight="1" thickBot="1" x14ac:dyDescent="0.3">
      <c r="A3642" s="1" t="s">
        <v>3414</v>
      </c>
      <c r="B3642" s="1" t="s">
        <v>7010</v>
      </c>
      <c r="C3642" s="3">
        <v>0.1</v>
      </c>
      <c r="D3642" s="3" t="s">
        <v>6289</v>
      </c>
      <c r="E3642" s="3" t="s">
        <v>6081</v>
      </c>
      <c r="F3642" s="3">
        <v>7</v>
      </c>
      <c r="G3642" s="1" t="s">
        <v>6053</v>
      </c>
      <c r="H3642" s="1" t="s">
        <v>6070</v>
      </c>
    </row>
    <row r="3643" spans="1:8" ht="15.75" customHeight="1" thickBot="1" x14ac:dyDescent="0.3">
      <c r="A3643" s="1" t="s">
        <v>3413</v>
      </c>
      <c r="B3643" s="1" t="s">
        <v>7540</v>
      </c>
      <c r="C3643" s="3">
        <v>0</v>
      </c>
      <c r="D3643" s="3" t="s">
        <v>8688</v>
      </c>
      <c r="E3643" s="3" t="s">
        <v>6213</v>
      </c>
      <c r="F3643" s="3">
        <v>3</v>
      </c>
      <c r="G3643" s="1" t="s">
        <v>6130</v>
      </c>
      <c r="H3643" s="1" t="s">
        <v>6153</v>
      </c>
    </row>
    <row r="3644" spans="1:8" ht="15.75" customHeight="1" thickBot="1" x14ac:dyDescent="0.3">
      <c r="A3644" s="1" t="s">
        <v>3419</v>
      </c>
      <c r="B3644" s="1" t="s">
        <v>8689</v>
      </c>
      <c r="C3644" s="3">
        <v>0</v>
      </c>
      <c r="D3644" s="3" t="s">
        <v>7099</v>
      </c>
      <c r="E3644" s="3" t="s">
        <v>6557</v>
      </c>
      <c r="F3644" s="3">
        <v>4</v>
      </c>
      <c r="G3644" s="1" t="s">
        <v>6130</v>
      </c>
      <c r="H3644" s="1" t="s">
        <v>6188</v>
      </c>
    </row>
    <row r="3645" spans="1:8" ht="15.75" customHeight="1" thickBot="1" x14ac:dyDescent="0.3">
      <c r="A3645" s="1" t="s">
        <v>3422</v>
      </c>
      <c r="B3645" s="1" t="s">
        <v>8690</v>
      </c>
      <c r="C3645" s="3">
        <v>0.1</v>
      </c>
      <c r="D3645" s="3" t="s">
        <v>8691</v>
      </c>
      <c r="E3645" s="3" t="s">
        <v>8006</v>
      </c>
      <c r="F3645" s="3">
        <v>7</v>
      </c>
      <c r="G3645" s="1" t="s">
        <v>6058</v>
      </c>
      <c r="H3645" s="1" t="s">
        <v>6059</v>
      </c>
    </row>
    <row r="3646" spans="1:8" ht="15.75" customHeight="1" thickBot="1" x14ac:dyDescent="0.3">
      <c r="A3646" s="1" t="s">
        <v>3422</v>
      </c>
      <c r="B3646" s="1" t="s">
        <v>8644</v>
      </c>
      <c r="C3646" s="3">
        <v>0</v>
      </c>
      <c r="D3646" s="3" t="s">
        <v>6482</v>
      </c>
      <c r="E3646" s="3" t="s">
        <v>6118</v>
      </c>
      <c r="F3646" s="3">
        <v>6</v>
      </c>
      <c r="G3646" s="1" t="s">
        <v>6058</v>
      </c>
      <c r="H3646" s="1" t="s">
        <v>6218</v>
      </c>
    </row>
    <row r="3647" spans="1:8" ht="15.75" customHeight="1" thickBot="1" x14ac:dyDescent="0.3">
      <c r="A3647" s="1" t="s">
        <v>3422</v>
      </c>
      <c r="B3647" s="1" t="s">
        <v>8170</v>
      </c>
      <c r="C3647" s="3">
        <v>0.1</v>
      </c>
      <c r="D3647" s="3" t="s">
        <v>6146</v>
      </c>
      <c r="E3647" s="3" t="s">
        <v>6136</v>
      </c>
      <c r="F3647" s="3">
        <v>4</v>
      </c>
      <c r="G3647" s="1" t="s">
        <v>6053</v>
      </c>
      <c r="H3647" s="1" t="s">
        <v>6070</v>
      </c>
    </row>
    <row r="3648" spans="1:8" ht="15.75" customHeight="1" thickBot="1" x14ac:dyDescent="0.3">
      <c r="A3648" s="1" t="s">
        <v>3420</v>
      </c>
      <c r="B3648" s="1" t="s">
        <v>7706</v>
      </c>
      <c r="C3648" s="3">
        <v>0</v>
      </c>
      <c r="D3648" s="3" t="s">
        <v>6222</v>
      </c>
      <c r="E3648" s="3" t="s">
        <v>6223</v>
      </c>
      <c r="F3648" s="3">
        <v>1</v>
      </c>
      <c r="G3648" s="1" t="s">
        <v>6053</v>
      </c>
      <c r="H3648" s="1" t="s">
        <v>6082</v>
      </c>
    </row>
    <row r="3649" spans="1:8" ht="15.75" customHeight="1" thickBot="1" x14ac:dyDescent="0.3">
      <c r="A3649" s="1" t="s">
        <v>3430</v>
      </c>
      <c r="B3649" s="1" t="s">
        <v>7740</v>
      </c>
      <c r="C3649" s="3">
        <v>0.5</v>
      </c>
      <c r="D3649" s="3" t="s">
        <v>8692</v>
      </c>
      <c r="E3649" s="3" t="s">
        <v>8693</v>
      </c>
      <c r="F3649" s="3">
        <v>6</v>
      </c>
      <c r="G3649" s="1" t="s">
        <v>6058</v>
      </c>
      <c r="H3649" s="1" t="s">
        <v>6059</v>
      </c>
    </row>
    <row r="3650" spans="1:8" ht="15.75" customHeight="1" thickBot="1" x14ac:dyDescent="0.3">
      <c r="A3650" s="1" t="s">
        <v>3430</v>
      </c>
      <c r="B3650" s="1" t="s">
        <v>7449</v>
      </c>
      <c r="C3650" s="3">
        <v>0.5</v>
      </c>
      <c r="D3650" s="3" t="s">
        <v>8074</v>
      </c>
      <c r="E3650" s="3" t="s">
        <v>8694</v>
      </c>
      <c r="F3650" s="3">
        <v>11</v>
      </c>
      <c r="G3650" s="1" t="s">
        <v>6058</v>
      </c>
      <c r="H3650" s="1" t="s">
        <v>6095</v>
      </c>
    </row>
    <row r="3651" spans="1:8" ht="15.75" customHeight="1" thickBot="1" x14ac:dyDescent="0.3">
      <c r="A3651" s="1" t="s">
        <v>3428</v>
      </c>
      <c r="B3651" s="1" t="s">
        <v>7404</v>
      </c>
      <c r="C3651" s="3">
        <v>0.5</v>
      </c>
      <c r="D3651" s="3" t="s">
        <v>6121</v>
      </c>
      <c r="E3651" s="3" t="s">
        <v>6688</v>
      </c>
      <c r="F3651" s="3">
        <v>9</v>
      </c>
      <c r="G3651" s="1" t="s">
        <v>6053</v>
      </c>
      <c r="H3651" s="1" t="s">
        <v>6116</v>
      </c>
    </row>
    <row r="3652" spans="1:8" ht="15.75" customHeight="1" thickBot="1" x14ac:dyDescent="0.3">
      <c r="A3652" s="1" t="s">
        <v>3427</v>
      </c>
      <c r="B3652" s="1" t="s">
        <v>7212</v>
      </c>
      <c r="C3652" s="3">
        <v>0</v>
      </c>
      <c r="D3652" s="3" t="s">
        <v>6586</v>
      </c>
      <c r="E3652" s="3" t="s">
        <v>6463</v>
      </c>
      <c r="F3652" s="3">
        <v>8</v>
      </c>
      <c r="G3652" s="1" t="s">
        <v>6053</v>
      </c>
      <c r="H3652" s="1" t="s">
        <v>6063</v>
      </c>
    </row>
    <row r="3653" spans="1:8" ht="15.75" customHeight="1" thickBot="1" x14ac:dyDescent="0.3">
      <c r="A3653" s="1" t="s">
        <v>3427</v>
      </c>
      <c r="B3653" s="1" t="s">
        <v>6323</v>
      </c>
      <c r="C3653" s="3">
        <v>0</v>
      </c>
      <c r="D3653" s="3" t="s">
        <v>6274</v>
      </c>
      <c r="E3653" s="3" t="s">
        <v>6222</v>
      </c>
      <c r="F3653" s="3">
        <v>3</v>
      </c>
      <c r="G3653" s="1" t="s">
        <v>6053</v>
      </c>
      <c r="H3653" s="1" t="s">
        <v>6063</v>
      </c>
    </row>
    <row r="3654" spans="1:8" ht="15.75" customHeight="1" thickBot="1" x14ac:dyDescent="0.3">
      <c r="A3654" s="1" t="s">
        <v>3423</v>
      </c>
      <c r="B3654" s="1" t="s">
        <v>7439</v>
      </c>
      <c r="C3654" s="3">
        <v>0</v>
      </c>
      <c r="D3654" s="3" t="s">
        <v>6104</v>
      </c>
      <c r="E3654" s="3" t="s">
        <v>6281</v>
      </c>
      <c r="F3654" s="3">
        <v>2</v>
      </c>
      <c r="G3654" s="1" t="s">
        <v>6053</v>
      </c>
      <c r="H3654" s="1" t="s">
        <v>6116</v>
      </c>
    </row>
    <row r="3655" spans="1:8" ht="15.75" customHeight="1" thickBot="1" x14ac:dyDescent="0.3">
      <c r="A3655" s="1" t="s">
        <v>3426</v>
      </c>
      <c r="B3655" s="1" t="s">
        <v>8695</v>
      </c>
      <c r="C3655" s="3">
        <v>0</v>
      </c>
      <c r="D3655" s="3" t="s">
        <v>6417</v>
      </c>
      <c r="E3655" s="3" t="s">
        <v>6156</v>
      </c>
      <c r="F3655" s="3">
        <v>3</v>
      </c>
      <c r="G3655" s="1" t="s">
        <v>6053</v>
      </c>
      <c r="H3655" s="1" t="s">
        <v>6157</v>
      </c>
    </row>
    <row r="3656" spans="1:8" ht="15.75" customHeight="1" thickBot="1" x14ac:dyDescent="0.3">
      <c r="A3656" s="1" t="s">
        <v>3426</v>
      </c>
      <c r="B3656" s="1" t="s">
        <v>6642</v>
      </c>
      <c r="C3656" s="3">
        <v>0</v>
      </c>
      <c r="D3656" s="3" t="s">
        <v>6427</v>
      </c>
      <c r="E3656" s="3" t="s">
        <v>6062</v>
      </c>
      <c r="F3656" s="3">
        <v>7</v>
      </c>
      <c r="G3656" s="1" t="s">
        <v>6053</v>
      </c>
      <c r="H3656" s="1" t="s">
        <v>6070</v>
      </c>
    </row>
    <row r="3657" spans="1:8" ht="15.75" customHeight="1" thickBot="1" x14ac:dyDescent="0.3">
      <c r="A3657" s="1" t="s">
        <v>3424</v>
      </c>
      <c r="B3657" s="1" t="s">
        <v>6975</v>
      </c>
      <c r="C3657" s="3">
        <v>0</v>
      </c>
      <c r="D3657" s="3" t="s">
        <v>6094</v>
      </c>
      <c r="E3657" s="3" t="s">
        <v>6115</v>
      </c>
      <c r="F3657" s="3">
        <v>2</v>
      </c>
      <c r="G3657" s="1" t="s">
        <v>6053</v>
      </c>
      <c r="H3657" s="1" t="s">
        <v>6116</v>
      </c>
    </row>
    <row r="3658" spans="1:8" ht="15.75" customHeight="1" thickBot="1" x14ac:dyDescent="0.3">
      <c r="A3658" s="1" t="s">
        <v>3424</v>
      </c>
      <c r="B3658" s="1" t="s">
        <v>7230</v>
      </c>
      <c r="C3658" s="3">
        <v>0</v>
      </c>
      <c r="D3658" s="3" t="s">
        <v>6673</v>
      </c>
      <c r="E3658" s="3" t="s">
        <v>6272</v>
      </c>
      <c r="F3658" s="3">
        <v>5</v>
      </c>
      <c r="G3658" s="1" t="s">
        <v>6053</v>
      </c>
      <c r="H3658" s="1" t="s">
        <v>6182</v>
      </c>
    </row>
    <row r="3659" spans="1:8" ht="15.75" customHeight="1" thickBot="1" x14ac:dyDescent="0.3">
      <c r="A3659" s="1" t="s">
        <v>3432</v>
      </c>
      <c r="B3659" s="1" t="s">
        <v>8210</v>
      </c>
      <c r="C3659" s="3">
        <v>0</v>
      </c>
      <c r="D3659" s="3" t="s">
        <v>6166</v>
      </c>
      <c r="E3659" s="3" t="s">
        <v>6081</v>
      </c>
      <c r="F3659" s="3">
        <v>1</v>
      </c>
      <c r="G3659" s="1" t="s">
        <v>6053</v>
      </c>
      <c r="H3659" s="1" t="s">
        <v>6082</v>
      </c>
    </row>
    <row r="3660" spans="1:8" ht="15.75" customHeight="1" thickBot="1" x14ac:dyDescent="0.3">
      <c r="A3660" s="1" t="s">
        <v>3432</v>
      </c>
      <c r="B3660" s="1" t="s">
        <v>8645</v>
      </c>
      <c r="C3660" s="3">
        <v>0</v>
      </c>
      <c r="D3660" s="3" t="s">
        <v>6118</v>
      </c>
      <c r="E3660" s="3" t="s">
        <v>6214</v>
      </c>
      <c r="F3660" s="3">
        <v>3</v>
      </c>
      <c r="G3660" s="1" t="s">
        <v>6053</v>
      </c>
      <c r="H3660" s="1" t="s">
        <v>6112</v>
      </c>
    </row>
    <row r="3661" spans="1:8" ht="15.75" customHeight="1" thickBot="1" x14ac:dyDescent="0.3">
      <c r="A3661" s="1" t="s">
        <v>3433</v>
      </c>
      <c r="B3661" s="1" t="s">
        <v>7311</v>
      </c>
      <c r="C3661" s="3">
        <v>0.1</v>
      </c>
      <c r="D3661" s="3" t="s">
        <v>6220</v>
      </c>
      <c r="E3661" s="3" t="s">
        <v>6489</v>
      </c>
      <c r="F3661" s="3">
        <v>3</v>
      </c>
      <c r="G3661" s="1" t="s">
        <v>6058</v>
      </c>
      <c r="H3661" s="1" t="s">
        <v>6095</v>
      </c>
    </row>
    <row r="3662" spans="1:8" ht="15.75" customHeight="1" thickBot="1" x14ac:dyDescent="0.3">
      <c r="A3662" s="1" t="s">
        <v>3435</v>
      </c>
      <c r="B3662" s="1" t="s">
        <v>7490</v>
      </c>
      <c r="C3662" s="3">
        <v>0.1</v>
      </c>
      <c r="D3662" s="3" t="s">
        <v>8696</v>
      </c>
      <c r="E3662" s="3" t="s">
        <v>6206</v>
      </c>
      <c r="F3662" s="3">
        <v>9</v>
      </c>
      <c r="G3662" s="1" t="s">
        <v>6058</v>
      </c>
      <c r="H3662" s="1" t="s">
        <v>6095</v>
      </c>
    </row>
    <row r="3663" spans="1:8" ht="15.75" customHeight="1" thickBot="1" x14ac:dyDescent="0.3">
      <c r="A3663" s="1" t="s">
        <v>3433</v>
      </c>
      <c r="B3663" s="1" t="s">
        <v>7670</v>
      </c>
      <c r="C3663" s="3">
        <v>0</v>
      </c>
      <c r="D3663" s="3" t="s">
        <v>6471</v>
      </c>
      <c r="E3663" s="3" t="s">
        <v>6115</v>
      </c>
      <c r="F3663" s="3">
        <v>2</v>
      </c>
      <c r="G3663" s="1" t="s">
        <v>6053</v>
      </c>
      <c r="H3663" s="1" t="s">
        <v>6116</v>
      </c>
    </row>
    <row r="3664" spans="1:8" ht="15.75" customHeight="1" thickBot="1" x14ac:dyDescent="0.3">
      <c r="A3664" s="1" t="s">
        <v>3434</v>
      </c>
      <c r="B3664" s="1" t="s">
        <v>8026</v>
      </c>
      <c r="C3664" s="3">
        <v>0</v>
      </c>
      <c r="D3664" s="3" t="s">
        <v>7632</v>
      </c>
      <c r="E3664" s="3" t="s">
        <v>7218</v>
      </c>
      <c r="F3664" s="3">
        <v>7</v>
      </c>
      <c r="G3664" s="1" t="s">
        <v>6053</v>
      </c>
      <c r="H3664" s="1" t="s">
        <v>6116</v>
      </c>
    </row>
    <row r="3665" spans="1:8" ht="15.75" customHeight="1" thickBot="1" x14ac:dyDescent="0.3">
      <c r="A3665" s="1" t="s">
        <v>3436</v>
      </c>
      <c r="B3665" s="1" t="s">
        <v>6089</v>
      </c>
      <c r="C3665" s="3">
        <v>0.5</v>
      </c>
      <c r="D3665" s="3" t="s">
        <v>6286</v>
      </c>
      <c r="E3665" s="3" t="s">
        <v>8474</v>
      </c>
      <c r="F3665" s="3">
        <v>9</v>
      </c>
      <c r="G3665" s="1" t="s">
        <v>6053</v>
      </c>
      <c r="H3665" s="1" t="s">
        <v>6063</v>
      </c>
    </row>
    <row r="3666" spans="1:8" ht="15.75" customHeight="1" thickBot="1" x14ac:dyDescent="0.3">
      <c r="A3666" s="1" t="s">
        <v>3441</v>
      </c>
      <c r="B3666" s="1" t="s">
        <v>8687</v>
      </c>
      <c r="C3666" s="3">
        <v>0.1</v>
      </c>
      <c r="D3666" s="3" t="s">
        <v>6466</v>
      </c>
      <c r="E3666" s="3" t="s">
        <v>6253</v>
      </c>
      <c r="F3666" s="3">
        <v>4</v>
      </c>
      <c r="G3666" s="1" t="s">
        <v>6053</v>
      </c>
      <c r="H3666" s="1" t="s">
        <v>6157</v>
      </c>
    </row>
    <row r="3667" spans="1:8" ht="15.75" customHeight="1" thickBot="1" x14ac:dyDescent="0.3">
      <c r="A3667" s="1" t="s">
        <v>3441</v>
      </c>
      <c r="B3667" s="1" t="s">
        <v>7015</v>
      </c>
      <c r="C3667" s="3">
        <v>0.1</v>
      </c>
      <c r="D3667" s="3" t="s">
        <v>6177</v>
      </c>
      <c r="E3667" s="3" t="s">
        <v>6364</v>
      </c>
      <c r="F3667" s="3">
        <v>1</v>
      </c>
      <c r="G3667" s="1" t="s">
        <v>6053</v>
      </c>
      <c r="H3667" s="1" t="s">
        <v>6070</v>
      </c>
    </row>
    <row r="3668" spans="1:8" ht="15.75" customHeight="1" thickBot="1" x14ac:dyDescent="0.3">
      <c r="A3668" s="1" t="s">
        <v>3441</v>
      </c>
      <c r="B3668" s="1" t="s">
        <v>7207</v>
      </c>
      <c r="C3668" s="3">
        <v>0.1</v>
      </c>
      <c r="D3668" s="3" t="s">
        <v>7651</v>
      </c>
      <c r="E3668" s="3" t="s">
        <v>7652</v>
      </c>
      <c r="F3668" s="3">
        <v>4</v>
      </c>
      <c r="G3668" s="1" t="s">
        <v>6053</v>
      </c>
      <c r="H3668" s="1" t="s">
        <v>6070</v>
      </c>
    </row>
    <row r="3669" spans="1:8" ht="15.75" customHeight="1" thickBot="1" x14ac:dyDescent="0.3">
      <c r="A3669" s="1" t="s">
        <v>3441</v>
      </c>
      <c r="B3669" s="1" t="s">
        <v>7493</v>
      </c>
      <c r="C3669" s="3">
        <v>0.15</v>
      </c>
      <c r="D3669" s="3" t="s">
        <v>8165</v>
      </c>
      <c r="E3669" s="3" t="s">
        <v>6230</v>
      </c>
      <c r="F3669" s="3">
        <v>2</v>
      </c>
      <c r="G3669" s="1" t="s">
        <v>6130</v>
      </c>
      <c r="H3669" s="1" t="s">
        <v>6153</v>
      </c>
    </row>
    <row r="3670" spans="1:8" ht="15.75" customHeight="1" thickBot="1" x14ac:dyDescent="0.3">
      <c r="A3670" s="1" t="s">
        <v>3439</v>
      </c>
      <c r="B3670" s="1" t="s">
        <v>6242</v>
      </c>
      <c r="C3670" s="3">
        <v>0</v>
      </c>
      <c r="D3670" s="3" t="s">
        <v>6648</v>
      </c>
      <c r="E3670" s="3" t="s">
        <v>6213</v>
      </c>
      <c r="F3670" s="3">
        <v>7</v>
      </c>
      <c r="G3670" s="1" t="s">
        <v>6053</v>
      </c>
      <c r="H3670" s="1" t="s">
        <v>6063</v>
      </c>
    </row>
    <row r="3671" spans="1:8" ht="15.75" customHeight="1" thickBot="1" x14ac:dyDescent="0.3">
      <c r="A3671" s="1" t="s">
        <v>3440</v>
      </c>
      <c r="B3671" s="1" t="s">
        <v>7120</v>
      </c>
      <c r="C3671" s="3">
        <v>0</v>
      </c>
      <c r="D3671" s="3" t="s">
        <v>7025</v>
      </c>
      <c r="E3671" s="3" t="s">
        <v>6551</v>
      </c>
      <c r="F3671" s="3">
        <v>7</v>
      </c>
      <c r="G3671" s="1" t="s">
        <v>6053</v>
      </c>
      <c r="H3671" s="1" t="s">
        <v>6182</v>
      </c>
    </row>
    <row r="3672" spans="1:8" ht="15.75" customHeight="1" thickBot="1" x14ac:dyDescent="0.3">
      <c r="A3672" s="1" t="s">
        <v>3439</v>
      </c>
      <c r="B3672" s="1" t="s">
        <v>7001</v>
      </c>
      <c r="C3672" s="3">
        <v>0.15</v>
      </c>
      <c r="D3672" s="3" t="s">
        <v>8697</v>
      </c>
      <c r="E3672" s="3" t="s">
        <v>7279</v>
      </c>
      <c r="F3672" s="3">
        <v>8</v>
      </c>
      <c r="G3672" s="1" t="s">
        <v>6130</v>
      </c>
      <c r="H3672" s="1" t="s">
        <v>6131</v>
      </c>
    </row>
    <row r="3673" spans="1:8" ht="15.75" customHeight="1" thickBot="1" x14ac:dyDescent="0.3">
      <c r="A3673" s="1" t="s">
        <v>3445</v>
      </c>
      <c r="B3673" s="1" t="s">
        <v>6537</v>
      </c>
      <c r="C3673" s="3">
        <v>0</v>
      </c>
      <c r="D3673" s="3" t="s">
        <v>8698</v>
      </c>
      <c r="E3673" s="3" t="s">
        <v>8699</v>
      </c>
      <c r="F3673" s="3">
        <v>9</v>
      </c>
      <c r="G3673" s="1" t="s">
        <v>6053</v>
      </c>
      <c r="H3673" s="1" t="s">
        <v>6157</v>
      </c>
    </row>
    <row r="3674" spans="1:8" ht="15.75" customHeight="1" thickBot="1" x14ac:dyDescent="0.3">
      <c r="A3674" s="1" t="s">
        <v>3443</v>
      </c>
      <c r="B3674" s="1" t="s">
        <v>8315</v>
      </c>
      <c r="C3674" s="3">
        <v>0</v>
      </c>
      <c r="D3674" s="3" t="s">
        <v>8165</v>
      </c>
      <c r="E3674" s="3" t="s">
        <v>6460</v>
      </c>
      <c r="F3674" s="3">
        <v>7</v>
      </c>
      <c r="G3674" s="1" t="s">
        <v>6053</v>
      </c>
      <c r="H3674" s="1" t="s">
        <v>6182</v>
      </c>
    </row>
    <row r="3675" spans="1:8" ht="15.75" customHeight="1" thickBot="1" x14ac:dyDescent="0.3">
      <c r="A3675" s="1" t="s">
        <v>3443</v>
      </c>
      <c r="B3675" s="1" t="s">
        <v>8196</v>
      </c>
      <c r="C3675" s="3">
        <v>0.1</v>
      </c>
      <c r="D3675" s="3" t="s">
        <v>8700</v>
      </c>
      <c r="E3675" s="3" t="s">
        <v>7527</v>
      </c>
      <c r="F3675" s="3">
        <v>10</v>
      </c>
      <c r="G3675" s="1" t="s">
        <v>6053</v>
      </c>
      <c r="H3675" s="1" t="s">
        <v>6070</v>
      </c>
    </row>
    <row r="3676" spans="1:8" ht="15.75" customHeight="1" thickBot="1" x14ac:dyDescent="0.3">
      <c r="A3676" s="1" t="s">
        <v>3446</v>
      </c>
      <c r="B3676" s="1" t="s">
        <v>8322</v>
      </c>
      <c r="C3676" s="3">
        <v>0.5</v>
      </c>
      <c r="D3676" s="3" t="s">
        <v>6230</v>
      </c>
      <c r="E3676" s="3" t="s">
        <v>6119</v>
      </c>
      <c r="F3676" s="3">
        <v>3</v>
      </c>
      <c r="G3676" s="1" t="s">
        <v>6053</v>
      </c>
      <c r="H3676" s="1" t="s">
        <v>6112</v>
      </c>
    </row>
    <row r="3677" spans="1:8" ht="15.75" customHeight="1" thickBot="1" x14ac:dyDescent="0.3">
      <c r="A3677" s="1" t="s">
        <v>3447</v>
      </c>
      <c r="B3677" s="1" t="s">
        <v>7858</v>
      </c>
      <c r="C3677" s="3">
        <v>0</v>
      </c>
      <c r="D3677" s="3" t="s">
        <v>8701</v>
      </c>
      <c r="E3677" s="3" t="s">
        <v>6229</v>
      </c>
      <c r="F3677" s="3">
        <v>4</v>
      </c>
      <c r="G3677" s="1" t="s">
        <v>6058</v>
      </c>
      <c r="H3677" s="1" t="s">
        <v>6059</v>
      </c>
    </row>
    <row r="3678" spans="1:8" ht="15.75" customHeight="1" thickBot="1" x14ac:dyDescent="0.3">
      <c r="A3678" s="1" t="s">
        <v>3447</v>
      </c>
      <c r="B3678" s="1" t="s">
        <v>6323</v>
      </c>
      <c r="C3678" s="3">
        <v>0</v>
      </c>
      <c r="D3678" s="3" t="s">
        <v>6075</v>
      </c>
      <c r="E3678" s="3" t="s">
        <v>6068</v>
      </c>
      <c r="F3678" s="3">
        <v>4</v>
      </c>
      <c r="G3678" s="1" t="s">
        <v>6053</v>
      </c>
      <c r="H3678" s="1" t="s">
        <v>6063</v>
      </c>
    </row>
    <row r="3679" spans="1:8" ht="15.75" customHeight="1" thickBot="1" x14ac:dyDescent="0.3">
      <c r="A3679" s="1" t="s">
        <v>3447</v>
      </c>
      <c r="B3679" s="1" t="s">
        <v>7967</v>
      </c>
      <c r="C3679" s="3">
        <v>0</v>
      </c>
      <c r="D3679" s="3" t="s">
        <v>6110</v>
      </c>
      <c r="E3679" s="3" t="s">
        <v>6105</v>
      </c>
      <c r="F3679" s="3">
        <v>2</v>
      </c>
      <c r="G3679" s="1" t="s">
        <v>6053</v>
      </c>
      <c r="H3679" s="1" t="s">
        <v>6063</v>
      </c>
    </row>
    <row r="3680" spans="1:8" ht="15.75" customHeight="1" thickBot="1" x14ac:dyDescent="0.3">
      <c r="A3680" s="1" t="s">
        <v>3447</v>
      </c>
      <c r="B3680" s="1" t="s">
        <v>8369</v>
      </c>
      <c r="C3680" s="3">
        <v>0</v>
      </c>
      <c r="D3680" s="3" t="s">
        <v>6363</v>
      </c>
      <c r="E3680" s="3" t="s">
        <v>6193</v>
      </c>
      <c r="F3680" s="3">
        <v>2</v>
      </c>
      <c r="G3680" s="1" t="s">
        <v>6053</v>
      </c>
      <c r="H3680" s="1" t="s">
        <v>6082</v>
      </c>
    </row>
    <row r="3681" spans="1:8" ht="15.75" customHeight="1" thickBot="1" x14ac:dyDescent="0.3">
      <c r="A3681" s="1" t="s">
        <v>3447</v>
      </c>
      <c r="B3681" s="1" t="s">
        <v>6211</v>
      </c>
      <c r="C3681" s="3">
        <v>0</v>
      </c>
      <c r="D3681" s="3" t="s">
        <v>6422</v>
      </c>
      <c r="E3681" s="3" t="s">
        <v>6214</v>
      </c>
      <c r="F3681" s="3">
        <v>4</v>
      </c>
      <c r="G3681" s="1" t="s">
        <v>6053</v>
      </c>
      <c r="H3681" s="1" t="s">
        <v>6054</v>
      </c>
    </row>
    <row r="3682" spans="1:8" ht="15.75" customHeight="1" thickBot="1" x14ac:dyDescent="0.3">
      <c r="A3682" s="1" t="s">
        <v>3448</v>
      </c>
      <c r="B3682" s="1" t="s">
        <v>7789</v>
      </c>
      <c r="C3682" s="3">
        <v>0.5</v>
      </c>
      <c r="D3682" s="3" t="s">
        <v>6213</v>
      </c>
      <c r="E3682" s="3" t="s">
        <v>6069</v>
      </c>
      <c r="F3682" s="3">
        <v>3</v>
      </c>
      <c r="G3682" s="1" t="s">
        <v>6053</v>
      </c>
      <c r="H3682" s="1" t="s">
        <v>6182</v>
      </c>
    </row>
    <row r="3683" spans="1:8" ht="15.75" customHeight="1" thickBot="1" x14ac:dyDescent="0.3">
      <c r="A3683" s="1" t="s">
        <v>3451</v>
      </c>
      <c r="B3683" s="1" t="s">
        <v>7754</v>
      </c>
      <c r="C3683" s="3">
        <v>0</v>
      </c>
      <c r="D3683" s="3" t="s">
        <v>8325</v>
      </c>
      <c r="E3683" s="3" t="s">
        <v>6121</v>
      </c>
      <c r="F3683" s="3">
        <v>2</v>
      </c>
      <c r="G3683" s="1" t="s">
        <v>6130</v>
      </c>
      <c r="H3683" s="1" t="s">
        <v>6153</v>
      </c>
    </row>
    <row r="3684" spans="1:8" ht="15.75" customHeight="1" thickBot="1" x14ac:dyDescent="0.3">
      <c r="A3684" s="1" t="s">
        <v>3449</v>
      </c>
      <c r="B3684" s="1" t="s">
        <v>7135</v>
      </c>
      <c r="C3684" s="3">
        <v>0.5</v>
      </c>
      <c r="D3684" s="3" t="s">
        <v>6677</v>
      </c>
      <c r="E3684" s="3" t="s">
        <v>6522</v>
      </c>
      <c r="F3684" s="3">
        <v>4</v>
      </c>
      <c r="G3684" s="1" t="s">
        <v>6053</v>
      </c>
      <c r="H3684" s="1" t="s">
        <v>6063</v>
      </c>
    </row>
    <row r="3685" spans="1:8" ht="15.75" customHeight="1" thickBot="1" x14ac:dyDescent="0.3">
      <c r="A3685" s="1" t="s">
        <v>3452</v>
      </c>
      <c r="B3685" s="1" t="s">
        <v>7237</v>
      </c>
      <c r="C3685" s="3">
        <v>0</v>
      </c>
      <c r="D3685" s="3" t="s">
        <v>6482</v>
      </c>
      <c r="E3685" s="3" t="s">
        <v>6422</v>
      </c>
      <c r="F3685" s="3">
        <v>8</v>
      </c>
      <c r="G3685" s="1" t="s">
        <v>6130</v>
      </c>
      <c r="H3685" s="1" t="s">
        <v>6188</v>
      </c>
    </row>
    <row r="3686" spans="1:8" ht="15.75" customHeight="1" thickBot="1" x14ac:dyDescent="0.3">
      <c r="A3686" s="1" t="s">
        <v>3453</v>
      </c>
      <c r="B3686" s="1" t="s">
        <v>7119</v>
      </c>
      <c r="C3686" s="3">
        <v>0.1</v>
      </c>
      <c r="D3686" s="3" t="s">
        <v>7072</v>
      </c>
      <c r="E3686" s="3" t="s">
        <v>6225</v>
      </c>
      <c r="F3686" s="3">
        <v>3</v>
      </c>
      <c r="G3686" s="1" t="s">
        <v>6058</v>
      </c>
      <c r="H3686" s="1" t="s">
        <v>6059</v>
      </c>
    </row>
    <row r="3687" spans="1:8" ht="15.75" customHeight="1" thickBot="1" x14ac:dyDescent="0.3">
      <c r="A3687" s="1" t="s">
        <v>3453</v>
      </c>
      <c r="B3687" s="1" t="s">
        <v>7274</v>
      </c>
      <c r="C3687" s="3">
        <v>0.1</v>
      </c>
      <c r="D3687" s="3" t="s">
        <v>6566</v>
      </c>
      <c r="E3687" s="3" t="s">
        <v>7066</v>
      </c>
      <c r="F3687" s="3">
        <v>2</v>
      </c>
      <c r="G3687" s="1" t="s">
        <v>6058</v>
      </c>
      <c r="H3687" s="1" t="s">
        <v>6059</v>
      </c>
    </row>
    <row r="3688" spans="1:8" ht="15.75" customHeight="1" thickBot="1" x14ac:dyDescent="0.3">
      <c r="A3688" s="1" t="s">
        <v>3453</v>
      </c>
      <c r="B3688" s="1" t="s">
        <v>8702</v>
      </c>
      <c r="C3688" s="3">
        <v>0</v>
      </c>
      <c r="D3688" s="3" t="s">
        <v>6201</v>
      </c>
      <c r="E3688" s="3" t="s">
        <v>6065</v>
      </c>
      <c r="F3688" s="3">
        <v>2</v>
      </c>
      <c r="G3688" s="1" t="s">
        <v>6053</v>
      </c>
      <c r="H3688" s="1" t="s">
        <v>6054</v>
      </c>
    </row>
    <row r="3689" spans="1:8" ht="15.75" customHeight="1" thickBot="1" x14ac:dyDescent="0.3">
      <c r="A3689" s="1" t="s">
        <v>3453</v>
      </c>
      <c r="B3689" s="1" t="s">
        <v>8703</v>
      </c>
      <c r="C3689" s="3">
        <v>0</v>
      </c>
      <c r="D3689" s="3" t="s">
        <v>8133</v>
      </c>
      <c r="E3689" s="3" t="s">
        <v>6094</v>
      </c>
      <c r="F3689" s="3">
        <v>6</v>
      </c>
      <c r="G3689" s="1" t="s">
        <v>6053</v>
      </c>
      <c r="H3689" s="1" t="s">
        <v>6163</v>
      </c>
    </row>
    <row r="3690" spans="1:8" ht="15.75" customHeight="1" thickBot="1" x14ac:dyDescent="0.3">
      <c r="A3690" s="1" t="s">
        <v>3453</v>
      </c>
      <c r="B3690" s="1" t="s">
        <v>8059</v>
      </c>
      <c r="C3690" s="3">
        <v>0</v>
      </c>
      <c r="D3690" s="3" t="s">
        <v>8517</v>
      </c>
      <c r="E3690" s="3" t="s">
        <v>6245</v>
      </c>
      <c r="F3690" s="3">
        <v>6</v>
      </c>
      <c r="G3690" s="1" t="s">
        <v>6130</v>
      </c>
      <c r="H3690" s="1" t="s">
        <v>6153</v>
      </c>
    </row>
    <row r="3691" spans="1:8" ht="15.75" customHeight="1" thickBot="1" x14ac:dyDescent="0.3">
      <c r="A3691" s="1" t="s">
        <v>3454</v>
      </c>
      <c r="B3691" s="1" t="s">
        <v>7252</v>
      </c>
      <c r="C3691" s="3">
        <v>0</v>
      </c>
      <c r="D3691" s="3" t="s">
        <v>7253</v>
      </c>
      <c r="E3691" s="3" t="s">
        <v>6368</v>
      </c>
      <c r="F3691" s="3">
        <v>3</v>
      </c>
      <c r="G3691" s="1" t="s">
        <v>6053</v>
      </c>
      <c r="H3691" s="1" t="s">
        <v>6063</v>
      </c>
    </row>
    <row r="3692" spans="1:8" ht="15.75" customHeight="1" thickBot="1" x14ac:dyDescent="0.3">
      <c r="A3692" s="1" t="s">
        <v>3454</v>
      </c>
      <c r="B3692" s="1" t="s">
        <v>8704</v>
      </c>
      <c r="C3692" s="3">
        <v>0</v>
      </c>
      <c r="D3692" s="3" t="s">
        <v>6502</v>
      </c>
      <c r="E3692" s="3" t="s">
        <v>6214</v>
      </c>
      <c r="F3692" s="3">
        <v>2</v>
      </c>
      <c r="G3692" s="1" t="s">
        <v>6053</v>
      </c>
      <c r="H3692" s="1" t="s">
        <v>6182</v>
      </c>
    </row>
    <row r="3693" spans="1:8" ht="15.75" customHeight="1" thickBot="1" x14ac:dyDescent="0.3">
      <c r="A3693" s="1" t="s">
        <v>3455</v>
      </c>
      <c r="B3693" s="1" t="s">
        <v>6847</v>
      </c>
      <c r="C3693" s="3">
        <v>0</v>
      </c>
      <c r="D3693" s="3" t="s">
        <v>6314</v>
      </c>
      <c r="E3693" s="3" t="s">
        <v>6111</v>
      </c>
      <c r="F3693" s="3">
        <v>4</v>
      </c>
      <c r="G3693" s="1" t="s">
        <v>6053</v>
      </c>
      <c r="H3693" s="1" t="s">
        <v>6063</v>
      </c>
    </row>
    <row r="3694" spans="1:8" ht="15.75" customHeight="1" thickBot="1" x14ac:dyDescent="0.3">
      <c r="A3694" s="1" t="s">
        <v>3459</v>
      </c>
      <c r="B3694" s="1" t="s">
        <v>6705</v>
      </c>
      <c r="C3694" s="3">
        <v>0</v>
      </c>
      <c r="D3694" s="3" t="s">
        <v>7652</v>
      </c>
      <c r="E3694" s="3" t="s">
        <v>6179</v>
      </c>
      <c r="F3694" s="3">
        <v>2</v>
      </c>
      <c r="G3694" s="1" t="s">
        <v>6053</v>
      </c>
      <c r="H3694" s="1" t="s">
        <v>6070</v>
      </c>
    </row>
    <row r="3695" spans="1:8" ht="15.75" customHeight="1" thickBot="1" x14ac:dyDescent="0.3">
      <c r="A3695" s="1" t="s">
        <v>3458</v>
      </c>
      <c r="B3695" s="1" t="s">
        <v>6076</v>
      </c>
      <c r="C3695" s="3">
        <v>0</v>
      </c>
      <c r="D3695" s="3" t="s">
        <v>7971</v>
      </c>
      <c r="E3695" s="3" t="s">
        <v>6408</v>
      </c>
      <c r="F3695" s="3">
        <v>2</v>
      </c>
      <c r="G3695" s="1" t="s">
        <v>6058</v>
      </c>
      <c r="H3695" s="1" t="s">
        <v>6059</v>
      </c>
    </row>
    <row r="3696" spans="1:8" ht="15.75" customHeight="1" thickBot="1" x14ac:dyDescent="0.3">
      <c r="A3696" s="1" t="s">
        <v>3457</v>
      </c>
      <c r="B3696" s="1" t="s">
        <v>7978</v>
      </c>
      <c r="C3696" s="3">
        <v>0</v>
      </c>
      <c r="D3696" s="3" t="s">
        <v>6453</v>
      </c>
      <c r="E3696" s="3" t="s">
        <v>6360</v>
      </c>
      <c r="F3696" s="3">
        <v>5</v>
      </c>
      <c r="G3696" s="1" t="s">
        <v>6053</v>
      </c>
      <c r="H3696" s="1" t="s">
        <v>6082</v>
      </c>
    </row>
    <row r="3697" spans="1:8" ht="15.75" customHeight="1" thickBot="1" x14ac:dyDescent="0.3">
      <c r="A3697" s="1" t="s">
        <v>3458</v>
      </c>
      <c r="B3697" s="1" t="s">
        <v>7244</v>
      </c>
      <c r="C3697" s="3">
        <v>0</v>
      </c>
      <c r="D3697" s="3" t="s">
        <v>6213</v>
      </c>
      <c r="E3697" s="3" t="s">
        <v>6249</v>
      </c>
      <c r="F3697" s="3">
        <v>1</v>
      </c>
      <c r="G3697" s="1" t="s">
        <v>6053</v>
      </c>
      <c r="H3697" s="1" t="s">
        <v>6116</v>
      </c>
    </row>
    <row r="3698" spans="1:8" ht="15.75" customHeight="1" thickBot="1" x14ac:dyDescent="0.3">
      <c r="A3698" s="1" t="s">
        <v>3458</v>
      </c>
      <c r="B3698" s="1" t="s">
        <v>7021</v>
      </c>
      <c r="C3698" s="3">
        <v>0</v>
      </c>
      <c r="D3698" s="3" t="s">
        <v>6078</v>
      </c>
      <c r="E3698" s="3" t="s">
        <v>6222</v>
      </c>
      <c r="F3698" s="3">
        <v>5</v>
      </c>
      <c r="G3698" s="1" t="s">
        <v>6053</v>
      </c>
      <c r="H3698" s="1" t="s">
        <v>6116</v>
      </c>
    </row>
    <row r="3699" spans="1:8" ht="15.75" customHeight="1" thickBot="1" x14ac:dyDescent="0.3">
      <c r="A3699" s="1" t="s">
        <v>3458</v>
      </c>
      <c r="B3699" s="1" t="s">
        <v>6348</v>
      </c>
      <c r="C3699" s="3">
        <v>0.4</v>
      </c>
      <c r="D3699" s="3" t="s">
        <v>6307</v>
      </c>
      <c r="E3699" s="3" t="s">
        <v>6052</v>
      </c>
      <c r="F3699" s="3">
        <v>2</v>
      </c>
      <c r="G3699" s="1" t="s">
        <v>6130</v>
      </c>
      <c r="H3699" s="1" t="s">
        <v>6131</v>
      </c>
    </row>
    <row r="3700" spans="1:8" ht="15.75" customHeight="1" thickBot="1" x14ac:dyDescent="0.3">
      <c r="A3700" s="1" t="s">
        <v>3463</v>
      </c>
      <c r="B3700" s="1" t="s">
        <v>8705</v>
      </c>
      <c r="C3700" s="3">
        <v>0</v>
      </c>
      <c r="D3700" s="3" t="s">
        <v>6771</v>
      </c>
      <c r="E3700" s="3" t="s">
        <v>6065</v>
      </c>
      <c r="F3700" s="3">
        <v>6</v>
      </c>
      <c r="G3700" s="1" t="s">
        <v>6053</v>
      </c>
      <c r="H3700" s="1" t="s">
        <v>6182</v>
      </c>
    </row>
    <row r="3701" spans="1:8" ht="15.75" customHeight="1" thickBot="1" x14ac:dyDescent="0.3">
      <c r="A3701" s="1" t="s">
        <v>3463</v>
      </c>
      <c r="B3701" s="1" t="s">
        <v>7008</v>
      </c>
      <c r="C3701" s="3">
        <v>0</v>
      </c>
      <c r="D3701" s="3" t="s">
        <v>7025</v>
      </c>
      <c r="E3701" s="3" t="s">
        <v>6557</v>
      </c>
      <c r="F3701" s="3">
        <v>4</v>
      </c>
      <c r="G3701" s="1" t="s">
        <v>6130</v>
      </c>
      <c r="H3701" s="1" t="s">
        <v>6188</v>
      </c>
    </row>
    <row r="3702" spans="1:8" ht="15.75" customHeight="1" thickBot="1" x14ac:dyDescent="0.3">
      <c r="A3702" s="1" t="s">
        <v>3461</v>
      </c>
      <c r="B3702" s="1" t="s">
        <v>6525</v>
      </c>
      <c r="C3702" s="3">
        <v>0</v>
      </c>
      <c r="D3702" s="3" t="s">
        <v>6484</v>
      </c>
      <c r="E3702" s="3" t="s">
        <v>6166</v>
      </c>
      <c r="F3702" s="3">
        <v>2</v>
      </c>
      <c r="G3702" s="1" t="s">
        <v>6053</v>
      </c>
      <c r="H3702" s="1" t="s">
        <v>6116</v>
      </c>
    </row>
    <row r="3703" spans="1:8" ht="15.75" customHeight="1" thickBot="1" x14ac:dyDescent="0.3">
      <c r="A3703" s="1" t="s">
        <v>3461</v>
      </c>
      <c r="B3703" s="1" t="s">
        <v>8563</v>
      </c>
      <c r="C3703" s="3">
        <v>0</v>
      </c>
      <c r="D3703" s="3" t="s">
        <v>6829</v>
      </c>
      <c r="E3703" s="3" t="s">
        <v>7187</v>
      </c>
      <c r="F3703" s="3">
        <v>7</v>
      </c>
      <c r="G3703" s="1" t="s">
        <v>6053</v>
      </c>
      <c r="H3703" s="1" t="s">
        <v>6163</v>
      </c>
    </row>
    <row r="3704" spans="1:8" ht="15.75" customHeight="1" thickBot="1" x14ac:dyDescent="0.3">
      <c r="A3704" s="1" t="s">
        <v>3460</v>
      </c>
      <c r="B3704" s="1" t="s">
        <v>7824</v>
      </c>
      <c r="C3704" s="3">
        <v>0</v>
      </c>
      <c r="D3704" s="3" t="s">
        <v>7284</v>
      </c>
      <c r="E3704" s="3" t="s">
        <v>6198</v>
      </c>
      <c r="F3704" s="3">
        <v>3</v>
      </c>
      <c r="G3704" s="1" t="s">
        <v>6130</v>
      </c>
      <c r="H3704" s="1" t="s">
        <v>6188</v>
      </c>
    </row>
    <row r="3705" spans="1:8" ht="15.75" customHeight="1" thickBot="1" x14ac:dyDescent="0.3">
      <c r="A3705" s="1" t="s">
        <v>3466</v>
      </c>
      <c r="B3705" s="1" t="s">
        <v>8105</v>
      </c>
      <c r="C3705" s="3">
        <v>0</v>
      </c>
      <c r="D3705" s="3" t="s">
        <v>7005</v>
      </c>
      <c r="E3705" s="3" t="s">
        <v>7218</v>
      </c>
      <c r="F3705" s="3">
        <v>3</v>
      </c>
      <c r="G3705" s="1" t="s">
        <v>6058</v>
      </c>
      <c r="H3705" s="1" t="s">
        <v>6095</v>
      </c>
    </row>
    <row r="3706" spans="1:8" ht="15.75" customHeight="1" thickBot="1" x14ac:dyDescent="0.3">
      <c r="A3706" s="1" t="s">
        <v>3464</v>
      </c>
      <c r="B3706" s="1" t="s">
        <v>7260</v>
      </c>
      <c r="C3706" s="3">
        <v>0</v>
      </c>
      <c r="D3706" s="3" t="s">
        <v>7279</v>
      </c>
      <c r="E3706" s="3" t="s">
        <v>6118</v>
      </c>
      <c r="F3706" s="3">
        <v>6</v>
      </c>
      <c r="G3706" s="1" t="s">
        <v>6053</v>
      </c>
      <c r="H3706" s="1" t="s">
        <v>6163</v>
      </c>
    </row>
    <row r="3707" spans="1:8" ht="15.75" customHeight="1" thickBot="1" x14ac:dyDescent="0.3">
      <c r="A3707" s="1" t="s">
        <v>3467</v>
      </c>
      <c r="B3707" s="1" t="s">
        <v>6438</v>
      </c>
      <c r="C3707" s="3">
        <v>0.4</v>
      </c>
      <c r="D3707" s="3" t="s">
        <v>6648</v>
      </c>
      <c r="E3707" s="3" t="s">
        <v>6180</v>
      </c>
      <c r="F3707" s="3">
        <v>2</v>
      </c>
      <c r="G3707" s="1" t="s">
        <v>6053</v>
      </c>
      <c r="H3707" s="1" t="s">
        <v>6070</v>
      </c>
    </row>
    <row r="3708" spans="1:8" ht="15.75" customHeight="1" thickBot="1" x14ac:dyDescent="0.3">
      <c r="A3708" s="1" t="s">
        <v>3467</v>
      </c>
      <c r="B3708" s="1" t="s">
        <v>7635</v>
      </c>
      <c r="C3708" s="3">
        <v>0.4</v>
      </c>
      <c r="D3708" s="3" t="s">
        <v>6555</v>
      </c>
      <c r="E3708" s="3" t="s">
        <v>6878</v>
      </c>
      <c r="F3708" s="3">
        <v>5</v>
      </c>
      <c r="G3708" s="1" t="s">
        <v>6053</v>
      </c>
      <c r="H3708" s="1" t="s">
        <v>6070</v>
      </c>
    </row>
    <row r="3709" spans="1:8" ht="15.75" customHeight="1" thickBot="1" x14ac:dyDescent="0.3">
      <c r="A3709" s="1" t="s">
        <v>3467</v>
      </c>
      <c r="B3709" s="1" t="s">
        <v>8706</v>
      </c>
      <c r="C3709" s="3">
        <v>0</v>
      </c>
      <c r="D3709" s="3" t="s">
        <v>6165</v>
      </c>
      <c r="E3709" s="3" t="s">
        <v>6466</v>
      </c>
      <c r="F3709" s="3">
        <v>2</v>
      </c>
      <c r="G3709" s="1" t="s">
        <v>6130</v>
      </c>
      <c r="H3709" s="1" t="s">
        <v>6167</v>
      </c>
    </row>
    <row r="3710" spans="1:8" ht="15.75" customHeight="1" thickBot="1" x14ac:dyDescent="0.3">
      <c r="A3710" s="1" t="s">
        <v>3468</v>
      </c>
      <c r="B3710" s="1" t="s">
        <v>7375</v>
      </c>
      <c r="C3710" s="3">
        <v>0</v>
      </c>
      <c r="D3710" s="3" t="s">
        <v>6198</v>
      </c>
      <c r="E3710" s="3" t="s">
        <v>6180</v>
      </c>
      <c r="F3710" s="3">
        <v>6</v>
      </c>
      <c r="G3710" s="1" t="s">
        <v>6053</v>
      </c>
      <c r="H3710" s="1" t="s">
        <v>6112</v>
      </c>
    </row>
    <row r="3711" spans="1:8" ht="15.75" customHeight="1" thickBot="1" x14ac:dyDescent="0.3">
      <c r="A3711" s="1" t="s">
        <v>3469</v>
      </c>
      <c r="B3711" s="1" t="s">
        <v>6587</v>
      </c>
      <c r="C3711" s="3">
        <v>0.1</v>
      </c>
      <c r="D3711" s="3" t="s">
        <v>7816</v>
      </c>
      <c r="E3711" s="3" t="s">
        <v>6249</v>
      </c>
      <c r="F3711" s="3">
        <v>2</v>
      </c>
      <c r="G3711" s="1" t="s">
        <v>6053</v>
      </c>
      <c r="H3711" s="1" t="s">
        <v>6070</v>
      </c>
    </row>
    <row r="3712" spans="1:8" ht="15.75" customHeight="1" thickBot="1" x14ac:dyDescent="0.3">
      <c r="A3712" s="1" t="s">
        <v>3470</v>
      </c>
      <c r="B3712" s="1" t="s">
        <v>8279</v>
      </c>
      <c r="C3712" s="3">
        <v>0</v>
      </c>
      <c r="D3712" s="3" t="s">
        <v>7585</v>
      </c>
      <c r="E3712" s="3" t="s">
        <v>6209</v>
      </c>
      <c r="F3712" s="3">
        <v>3</v>
      </c>
      <c r="G3712" s="1" t="s">
        <v>6058</v>
      </c>
      <c r="H3712" s="1" t="s">
        <v>6059</v>
      </c>
    </row>
    <row r="3713" spans="1:8" ht="15.75" customHeight="1" thickBot="1" x14ac:dyDescent="0.3">
      <c r="A3713" s="1" t="s">
        <v>3470</v>
      </c>
      <c r="B3713" s="1" t="s">
        <v>8675</v>
      </c>
      <c r="C3713" s="3">
        <v>0</v>
      </c>
      <c r="D3713" s="3" t="s">
        <v>8707</v>
      </c>
      <c r="E3713" s="3" t="s">
        <v>8708</v>
      </c>
      <c r="F3713" s="3">
        <v>5</v>
      </c>
      <c r="G3713" s="1" t="s">
        <v>6053</v>
      </c>
      <c r="H3713" s="1" t="s">
        <v>6157</v>
      </c>
    </row>
    <row r="3714" spans="1:8" ht="15.75" customHeight="1" thickBot="1" x14ac:dyDescent="0.3">
      <c r="A3714" s="1" t="s">
        <v>3470</v>
      </c>
      <c r="B3714" s="1" t="s">
        <v>6550</v>
      </c>
      <c r="C3714" s="3">
        <v>0</v>
      </c>
      <c r="D3714" s="3" t="s">
        <v>6173</v>
      </c>
      <c r="E3714" s="3" t="s">
        <v>6180</v>
      </c>
      <c r="F3714" s="3">
        <v>2</v>
      </c>
      <c r="G3714" s="1" t="s">
        <v>6053</v>
      </c>
      <c r="H3714" s="1" t="s">
        <v>6063</v>
      </c>
    </row>
    <row r="3715" spans="1:8" ht="15.75" customHeight="1" thickBot="1" x14ac:dyDescent="0.3">
      <c r="A3715" s="1" t="s">
        <v>3470</v>
      </c>
      <c r="B3715" s="1" t="s">
        <v>6843</v>
      </c>
      <c r="C3715" s="3">
        <v>0</v>
      </c>
      <c r="D3715" s="3" t="s">
        <v>6869</v>
      </c>
      <c r="E3715" s="3" t="s">
        <v>7245</v>
      </c>
      <c r="F3715" s="3">
        <v>8</v>
      </c>
      <c r="G3715" s="1" t="s">
        <v>6053</v>
      </c>
      <c r="H3715" s="1" t="s">
        <v>6054</v>
      </c>
    </row>
    <row r="3716" spans="1:8" ht="15.75" customHeight="1" thickBot="1" x14ac:dyDescent="0.3">
      <c r="A3716" s="1" t="s">
        <v>3470</v>
      </c>
      <c r="B3716" s="1" t="s">
        <v>6832</v>
      </c>
      <c r="C3716" s="3">
        <v>0</v>
      </c>
      <c r="D3716" s="3" t="s">
        <v>7043</v>
      </c>
      <c r="E3716" s="3" t="s">
        <v>6281</v>
      </c>
      <c r="F3716" s="3">
        <v>4</v>
      </c>
      <c r="G3716" s="1" t="s">
        <v>6053</v>
      </c>
      <c r="H3716" s="1" t="s">
        <v>6054</v>
      </c>
    </row>
    <row r="3717" spans="1:8" ht="15.75" customHeight="1" thickBot="1" x14ac:dyDescent="0.3">
      <c r="A3717" s="1" t="s">
        <v>3473</v>
      </c>
      <c r="B3717" s="1" t="s">
        <v>7356</v>
      </c>
      <c r="C3717" s="3">
        <v>0.1</v>
      </c>
      <c r="D3717" s="3" t="s">
        <v>7222</v>
      </c>
      <c r="E3717" s="3" t="s">
        <v>8554</v>
      </c>
      <c r="F3717" s="3">
        <v>7</v>
      </c>
      <c r="G3717" s="1" t="s">
        <v>6053</v>
      </c>
      <c r="H3717" s="1" t="s">
        <v>6070</v>
      </c>
    </row>
    <row r="3718" spans="1:8" ht="15.75" customHeight="1" thickBot="1" x14ac:dyDescent="0.3">
      <c r="A3718" s="1" t="s">
        <v>3475</v>
      </c>
      <c r="B3718" s="1" t="s">
        <v>6293</v>
      </c>
      <c r="C3718" s="3">
        <v>0</v>
      </c>
      <c r="D3718" s="3" t="s">
        <v>7355</v>
      </c>
      <c r="E3718" s="3" t="s">
        <v>6750</v>
      </c>
      <c r="F3718" s="3">
        <v>4</v>
      </c>
      <c r="G3718" s="1" t="s">
        <v>6058</v>
      </c>
      <c r="H3718" s="1" t="s">
        <v>6218</v>
      </c>
    </row>
    <row r="3719" spans="1:8" ht="15.75" customHeight="1" thickBot="1" x14ac:dyDescent="0.3">
      <c r="A3719" s="1" t="s">
        <v>3471</v>
      </c>
      <c r="B3719" s="1" t="s">
        <v>8116</v>
      </c>
      <c r="C3719" s="3">
        <v>0.1</v>
      </c>
      <c r="D3719" s="3" t="s">
        <v>8709</v>
      </c>
      <c r="E3719" s="3" t="s">
        <v>8186</v>
      </c>
      <c r="F3719" s="3">
        <v>3</v>
      </c>
      <c r="G3719" s="1" t="s">
        <v>6053</v>
      </c>
      <c r="H3719" s="1" t="s">
        <v>6157</v>
      </c>
    </row>
    <row r="3720" spans="1:8" ht="15.75" customHeight="1" thickBot="1" x14ac:dyDescent="0.3">
      <c r="A3720" s="1" t="s">
        <v>3477</v>
      </c>
      <c r="B3720" s="1" t="s">
        <v>7339</v>
      </c>
      <c r="C3720" s="3">
        <v>0</v>
      </c>
      <c r="D3720" s="3" t="s">
        <v>6408</v>
      </c>
      <c r="E3720" s="3" t="s">
        <v>6133</v>
      </c>
      <c r="F3720" s="3">
        <v>2</v>
      </c>
      <c r="G3720" s="1" t="s">
        <v>6053</v>
      </c>
      <c r="H3720" s="1" t="s">
        <v>6063</v>
      </c>
    </row>
    <row r="3721" spans="1:8" ht="15.75" customHeight="1" thickBot="1" x14ac:dyDescent="0.3">
      <c r="A3721" s="1" t="s">
        <v>3475</v>
      </c>
      <c r="B3721" s="1" t="s">
        <v>8210</v>
      </c>
      <c r="C3721" s="3">
        <v>0</v>
      </c>
      <c r="D3721" s="3" t="s">
        <v>6227</v>
      </c>
      <c r="E3721" s="3" t="s">
        <v>6223</v>
      </c>
      <c r="F3721" s="3">
        <v>3</v>
      </c>
      <c r="G3721" s="1" t="s">
        <v>6053</v>
      </c>
      <c r="H3721" s="1" t="s">
        <v>6082</v>
      </c>
    </row>
    <row r="3722" spans="1:8" ht="15.75" customHeight="1" thickBot="1" x14ac:dyDescent="0.3">
      <c r="A3722" s="1" t="s">
        <v>3474</v>
      </c>
      <c r="B3722" s="1" t="s">
        <v>6237</v>
      </c>
      <c r="C3722" s="3">
        <v>0</v>
      </c>
      <c r="D3722" s="3" t="s">
        <v>6302</v>
      </c>
      <c r="E3722" s="3" t="s">
        <v>6180</v>
      </c>
      <c r="F3722" s="3">
        <v>4</v>
      </c>
      <c r="G3722" s="1" t="s">
        <v>6053</v>
      </c>
      <c r="H3722" s="1" t="s">
        <v>6116</v>
      </c>
    </row>
    <row r="3723" spans="1:8" ht="15.75" customHeight="1" thickBot="1" x14ac:dyDescent="0.3">
      <c r="A3723" s="1" t="s">
        <v>3478</v>
      </c>
      <c r="B3723" s="1" t="s">
        <v>7752</v>
      </c>
      <c r="C3723" s="3">
        <v>0.15</v>
      </c>
      <c r="D3723" s="3" t="s">
        <v>7821</v>
      </c>
      <c r="E3723" s="3" t="s">
        <v>6795</v>
      </c>
      <c r="F3723" s="3">
        <v>2</v>
      </c>
      <c r="G3723" s="1" t="s">
        <v>6130</v>
      </c>
      <c r="H3723" s="1" t="s">
        <v>6167</v>
      </c>
    </row>
    <row r="3724" spans="1:8" ht="15.75" customHeight="1" thickBot="1" x14ac:dyDescent="0.3">
      <c r="A3724" s="1" t="s">
        <v>3478</v>
      </c>
      <c r="B3724" s="1" t="s">
        <v>6243</v>
      </c>
      <c r="C3724" s="3">
        <v>0.15</v>
      </c>
      <c r="D3724" s="3" t="s">
        <v>6651</v>
      </c>
      <c r="E3724" s="3" t="s">
        <v>6551</v>
      </c>
      <c r="F3724" s="3">
        <v>7</v>
      </c>
      <c r="G3724" s="1" t="s">
        <v>6130</v>
      </c>
      <c r="H3724" s="1" t="s">
        <v>6153</v>
      </c>
    </row>
    <row r="3725" spans="1:8" ht="15.75" customHeight="1" thickBot="1" x14ac:dyDescent="0.3">
      <c r="A3725" s="1" t="s">
        <v>3475</v>
      </c>
      <c r="B3725" s="1" t="s">
        <v>8027</v>
      </c>
      <c r="C3725" s="3">
        <v>0.4</v>
      </c>
      <c r="D3725" s="3" t="s">
        <v>8710</v>
      </c>
      <c r="E3725" s="3" t="s">
        <v>7286</v>
      </c>
      <c r="F3725" s="3">
        <v>3</v>
      </c>
      <c r="G3725" s="1" t="s">
        <v>6130</v>
      </c>
      <c r="H3725" s="1" t="s">
        <v>6153</v>
      </c>
    </row>
    <row r="3726" spans="1:8" ht="15.75" customHeight="1" thickBot="1" x14ac:dyDescent="0.3">
      <c r="A3726" s="1" t="s">
        <v>3481</v>
      </c>
      <c r="B3726" s="1" t="s">
        <v>8239</v>
      </c>
      <c r="C3726" s="3">
        <v>0</v>
      </c>
      <c r="D3726" s="3" t="s">
        <v>6858</v>
      </c>
      <c r="E3726" s="3" t="s">
        <v>6502</v>
      </c>
      <c r="F3726" s="3">
        <v>3</v>
      </c>
      <c r="G3726" s="1" t="s">
        <v>6053</v>
      </c>
      <c r="H3726" s="1" t="s">
        <v>6182</v>
      </c>
    </row>
    <row r="3727" spans="1:8" ht="15.75" customHeight="1" thickBot="1" x14ac:dyDescent="0.3">
      <c r="A3727" s="1" t="s">
        <v>3480</v>
      </c>
      <c r="B3727" s="1" t="s">
        <v>6892</v>
      </c>
      <c r="C3727" s="3">
        <v>0</v>
      </c>
      <c r="D3727" s="3" t="s">
        <v>6196</v>
      </c>
      <c r="E3727" s="3" t="s">
        <v>6272</v>
      </c>
      <c r="F3727" s="3">
        <v>4</v>
      </c>
      <c r="G3727" s="1" t="s">
        <v>6053</v>
      </c>
      <c r="H3727" s="1" t="s">
        <v>6116</v>
      </c>
    </row>
    <row r="3728" spans="1:8" ht="15.75" customHeight="1" thickBot="1" x14ac:dyDescent="0.3">
      <c r="A3728" s="1" t="s">
        <v>3486</v>
      </c>
      <c r="B3728" s="1" t="s">
        <v>6470</v>
      </c>
      <c r="C3728" s="3">
        <v>0.5</v>
      </c>
      <c r="D3728" s="3" t="s">
        <v>6098</v>
      </c>
      <c r="E3728" s="3" t="s">
        <v>6489</v>
      </c>
      <c r="F3728" s="3">
        <v>3</v>
      </c>
      <c r="G3728" s="1" t="s">
        <v>6053</v>
      </c>
      <c r="H3728" s="1" t="s">
        <v>6116</v>
      </c>
    </row>
    <row r="3729" spans="1:8" ht="15.75" customHeight="1" thickBot="1" x14ac:dyDescent="0.3">
      <c r="A3729" s="1" t="s">
        <v>3486</v>
      </c>
      <c r="B3729" s="1" t="s">
        <v>7131</v>
      </c>
      <c r="C3729" s="3">
        <v>0.5</v>
      </c>
      <c r="D3729" s="3" t="s">
        <v>6351</v>
      </c>
      <c r="E3729" s="3" t="s">
        <v>7040</v>
      </c>
      <c r="F3729" s="3">
        <v>2</v>
      </c>
      <c r="G3729" s="1" t="s">
        <v>6053</v>
      </c>
      <c r="H3729" s="1" t="s">
        <v>6182</v>
      </c>
    </row>
    <row r="3730" spans="1:8" ht="15.75" customHeight="1" thickBot="1" x14ac:dyDescent="0.3">
      <c r="A3730" s="1" t="s">
        <v>3486</v>
      </c>
      <c r="B3730" s="1" t="s">
        <v>7733</v>
      </c>
      <c r="C3730" s="3">
        <v>0.5</v>
      </c>
      <c r="D3730" s="3" t="s">
        <v>8652</v>
      </c>
      <c r="E3730" s="3" t="s">
        <v>8711</v>
      </c>
      <c r="F3730" s="3">
        <v>3</v>
      </c>
      <c r="G3730" s="1" t="s">
        <v>6130</v>
      </c>
      <c r="H3730" s="1" t="s">
        <v>6167</v>
      </c>
    </row>
    <row r="3731" spans="1:8" ht="15.75" customHeight="1" thickBot="1" x14ac:dyDescent="0.3">
      <c r="A3731" s="1" t="s">
        <v>3483</v>
      </c>
      <c r="B3731" s="1" t="s">
        <v>8712</v>
      </c>
      <c r="C3731" s="3">
        <v>0</v>
      </c>
      <c r="D3731" s="3" t="s">
        <v>6110</v>
      </c>
      <c r="E3731" s="3" t="s">
        <v>6222</v>
      </c>
      <c r="F3731" s="3">
        <v>3</v>
      </c>
      <c r="G3731" s="1" t="s">
        <v>6053</v>
      </c>
      <c r="H3731" s="1" t="s">
        <v>6054</v>
      </c>
    </row>
    <row r="3732" spans="1:8" ht="15.75" customHeight="1" thickBot="1" x14ac:dyDescent="0.3">
      <c r="A3732" s="1" t="s">
        <v>3483</v>
      </c>
      <c r="B3732" s="1" t="s">
        <v>8713</v>
      </c>
      <c r="C3732" s="3">
        <v>0.15</v>
      </c>
      <c r="D3732" s="3" t="s">
        <v>6084</v>
      </c>
      <c r="E3732" s="3" t="s">
        <v>6801</v>
      </c>
      <c r="F3732" s="3">
        <v>5</v>
      </c>
      <c r="G3732" s="1" t="s">
        <v>6130</v>
      </c>
      <c r="H3732" s="1" t="s">
        <v>6131</v>
      </c>
    </row>
    <row r="3733" spans="1:8" ht="15.75" customHeight="1" thickBot="1" x14ac:dyDescent="0.3">
      <c r="A3733" s="1" t="s">
        <v>3485</v>
      </c>
      <c r="B3733" s="1" t="s">
        <v>8714</v>
      </c>
      <c r="C3733" s="3">
        <v>0.1</v>
      </c>
      <c r="D3733" s="3" t="s">
        <v>6890</v>
      </c>
      <c r="E3733" s="3" t="s">
        <v>6156</v>
      </c>
      <c r="F3733" s="3">
        <v>2</v>
      </c>
      <c r="G3733" s="1" t="s">
        <v>6130</v>
      </c>
      <c r="H3733" s="1" t="s">
        <v>6167</v>
      </c>
    </row>
    <row r="3734" spans="1:8" ht="15.75" customHeight="1" thickBot="1" x14ac:dyDescent="0.3">
      <c r="A3734" s="1" t="s">
        <v>3487</v>
      </c>
      <c r="B3734" s="1" t="s">
        <v>8715</v>
      </c>
      <c r="C3734" s="3">
        <v>0</v>
      </c>
      <c r="D3734" s="3" t="s">
        <v>6256</v>
      </c>
      <c r="E3734" s="3" t="s">
        <v>6111</v>
      </c>
      <c r="F3734" s="3">
        <v>2</v>
      </c>
      <c r="G3734" s="1" t="s">
        <v>6058</v>
      </c>
      <c r="H3734" s="1" t="s">
        <v>6218</v>
      </c>
    </row>
    <row r="3735" spans="1:8" ht="15.75" customHeight="1" thickBot="1" x14ac:dyDescent="0.3">
      <c r="A3735" s="1" t="s">
        <v>3487</v>
      </c>
      <c r="B3735" s="1" t="s">
        <v>7637</v>
      </c>
      <c r="C3735" s="3">
        <v>0.15</v>
      </c>
      <c r="D3735" s="3" t="s">
        <v>7253</v>
      </c>
      <c r="E3735" s="3" t="s">
        <v>6119</v>
      </c>
      <c r="F3735" s="3">
        <v>1</v>
      </c>
      <c r="G3735" s="1" t="s">
        <v>6130</v>
      </c>
      <c r="H3735" s="1" t="s">
        <v>6131</v>
      </c>
    </row>
    <row r="3736" spans="1:8" ht="15.75" customHeight="1" thickBot="1" x14ac:dyDescent="0.3">
      <c r="A3736" s="1" t="s">
        <v>3487</v>
      </c>
      <c r="B3736" s="1" t="s">
        <v>7596</v>
      </c>
      <c r="C3736" s="3">
        <v>0.15</v>
      </c>
      <c r="D3736" s="3" t="s">
        <v>8716</v>
      </c>
      <c r="E3736" s="3" t="s">
        <v>7262</v>
      </c>
      <c r="F3736" s="3">
        <v>3</v>
      </c>
      <c r="G3736" s="1" t="s">
        <v>6130</v>
      </c>
      <c r="H3736" s="1" t="s">
        <v>6153</v>
      </c>
    </row>
    <row r="3737" spans="1:8" ht="15.75" customHeight="1" thickBot="1" x14ac:dyDescent="0.3">
      <c r="A3737" s="1" t="s">
        <v>3488</v>
      </c>
      <c r="B3737" s="1" t="s">
        <v>8717</v>
      </c>
      <c r="C3737" s="3">
        <v>0</v>
      </c>
      <c r="D3737" s="3" t="s">
        <v>6820</v>
      </c>
      <c r="E3737" s="3" t="s">
        <v>6471</v>
      </c>
      <c r="F3737" s="3">
        <v>3</v>
      </c>
      <c r="G3737" s="1" t="s">
        <v>6058</v>
      </c>
      <c r="H3737" s="1" t="s">
        <v>6218</v>
      </c>
    </row>
    <row r="3738" spans="1:8" ht="15.75" customHeight="1" thickBot="1" x14ac:dyDescent="0.3">
      <c r="A3738" s="1" t="s">
        <v>3488</v>
      </c>
      <c r="B3738" s="1" t="s">
        <v>7432</v>
      </c>
      <c r="C3738" s="3">
        <v>0</v>
      </c>
      <c r="D3738" s="3" t="s">
        <v>6858</v>
      </c>
      <c r="E3738" s="3" t="s">
        <v>6080</v>
      </c>
      <c r="F3738" s="3">
        <v>4</v>
      </c>
      <c r="G3738" s="1" t="s">
        <v>6053</v>
      </c>
      <c r="H3738" s="1" t="s">
        <v>6063</v>
      </c>
    </row>
    <row r="3739" spans="1:8" ht="15.75" customHeight="1" thickBot="1" x14ac:dyDescent="0.3">
      <c r="A3739" s="1" t="s">
        <v>3488</v>
      </c>
      <c r="B3739" s="1" t="s">
        <v>8201</v>
      </c>
      <c r="C3739" s="3">
        <v>0</v>
      </c>
      <c r="D3739" s="3" t="s">
        <v>8718</v>
      </c>
      <c r="E3739" s="3" t="s">
        <v>8719</v>
      </c>
      <c r="F3739" s="3">
        <v>5</v>
      </c>
      <c r="G3739" s="1" t="s">
        <v>6130</v>
      </c>
      <c r="H3739" s="1" t="s">
        <v>6167</v>
      </c>
    </row>
    <row r="3740" spans="1:8" ht="15.75" customHeight="1" thickBot="1" x14ac:dyDescent="0.3">
      <c r="A3740" s="1" t="s">
        <v>3489</v>
      </c>
      <c r="B3740" s="1" t="s">
        <v>8656</v>
      </c>
      <c r="C3740" s="3">
        <v>0.5</v>
      </c>
      <c r="D3740" s="3" t="s">
        <v>6245</v>
      </c>
      <c r="E3740" s="3" t="s">
        <v>6069</v>
      </c>
      <c r="F3740" s="3">
        <v>3</v>
      </c>
      <c r="G3740" s="1" t="s">
        <v>6053</v>
      </c>
      <c r="H3740" s="1" t="s">
        <v>6182</v>
      </c>
    </row>
    <row r="3741" spans="1:8" ht="15.75" customHeight="1" thickBot="1" x14ac:dyDescent="0.3">
      <c r="A3741" s="1" t="s">
        <v>3490</v>
      </c>
      <c r="B3741" s="1" t="s">
        <v>7306</v>
      </c>
      <c r="C3741" s="3">
        <v>0</v>
      </c>
      <c r="D3741" s="3" t="s">
        <v>6665</v>
      </c>
      <c r="E3741" s="3" t="s">
        <v>6274</v>
      </c>
      <c r="F3741" s="3">
        <v>5</v>
      </c>
      <c r="G3741" s="1" t="s">
        <v>6058</v>
      </c>
      <c r="H3741" s="1" t="s">
        <v>6218</v>
      </c>
    </row>
    <row r="3742" spans="1:8" ht="15.75" customHeight="1" thickBot="1" x14ac:dyDescent="0.3">
      <c r="A3742" s="1" t="s">
        <v>3492</v>
      </c>
      <c r="B3742" s="1" t="s">
        <v>7201</v>
      </c>
      <c r="C3742" s="3">
        <v>0</v>
      </c>
      <c r="D3742" s="3" t="s">
        <v>6317</v>
      </c>
      <c r="E3742" s="3" t="s">
        <v>6180</v>
      </c>
      <c r="F3742" s="3">
        <v>4</v>
      </c>
      <c r="G3742" s="1" t="s">
        <v>6053</v>
      </c>
      <c r="H3742" s="1" t="s">
        <v>6116</v>
      </c>
    </row>
    <row r="3743" spans="1:8" ht="15.75" customHeight="1" thickBot="1" x14ac:dyDescent="0.3">
      <c r="A3743" s="1" t="s">
        <v>3492</v>
      </c>
      <c r="B3743" s="1" t="s">
        <v>6721</v>
      </c>
      <c r="C3743" s="3">
        <v>0</v>
      </c>
      <c r="D3743" s="3" t="s">
        <v>6193</v>
      </c>
      <c r="E3743" s="3" t="s">
        <v>6156</v>
      </c>
      <c r="F3743" s="3">
        <v>1</v>
      </c>
      <c r="G3743" s="1" t="s">
        <v>6053</v>
      </c>
      <c r="H3743" s="1" t="s">
        <v>6116</v>
      </c>
    </row>
    <row r="3744" spans="1:8" ht="15.75" customHeight="1" thickBot="1" x14ac:dyDescent="0.3">
      <c r="A3744" s="1" t="s">
        <v>3492</v>
      </c>
      <c r="B3744" s="1" t="s">
        <v>6587</v>
      </c>
      <c r="C3744" s="3">
        <v>0.4</v>
      </c>
      <c r="D3744" s="3" t="s">
        <v>7568</v>
      </c>
      <c r="E3744" s="3" t="s">
        <v>8720</v>
      </c>
      <c r="F3744" s="3">
        <v>5</v>
      </c>
      <c r="G3744" s="1" t="s">
        <v>6053</v>
      </c>
      <c r="H3744" s="1" t="s">
        <v>6070</v>
      </c>
    </row>
    <row r="3745" spans="1:8" ht="15.75" customHeight="1" thickBot="1" x14ac:dyDescent="0.3">
      <c r="A3745" s="1" t="s">
        <v>3496</v>
      </c>
      <c r="B3745" s="1" t="s">
        <v>7110</v>
      </c>
      <c r="C3745" s="3">
        <v>0</v>
      </c>
      <c r="D3745" s="3" t="s">
        <v>6266</v>
      </c>
      <c r="E3745" s="3" t="s">
        <v>6317</v>
      </c>
      <c r="F3745" s="3">
        <v>2</v>
      </c>
      <c r="G3745" s="1" t="s">
        <v>6053</v>
      </c>
      <c r="H3745" s="1" t="s">
        <v>6116</v>
      </c>
    </row>
    <row r="3746" spans="1:8" ht="15.75" customHeight="1" thickBot="1" x14ac:dyDescent="0.3">
      <c r="A3746" s="1" t="s">
        <v>3496</v>
      </c>
      <c r="B3746" s="1" t="s">
        <v>7260</v>
      </c>
      <c r="C3746" s="3">
        <v>0</v>
      </c>
      <c r="D3746" s="3" t="s">
        <v>6274</v>
      </c>
      <c r="E3746" s="3" t="s">
        <v>6065</v>
      </c>
      <c r="F3746" s="3">
        <v>2</v>
      </c>
      <c r="G3746" s="1" t="s">
        <v>6053</v>
      </c>
      <c r="H3746" s="1" t="s">
        <v>6163</v>
      </c>
    </row>
    <row r="3747" spans="1:8" ht="15.75" customHeight="1" thickBot="1" x14ac:dyDescent="0.3">
      <c r="A3747" s="1" t="s">
        <v>3495</v>
      </c>
      <c r="B3747" s="1" t="s">
        <v>7624</v>
      </c>
      <c r="C3747" s="3">
        <v>0</v>
      </c>
      <c r="D3747" s="3" t="s">
        <v>6388</v>
      </c>
      <c r="E3747" s="3" t="s">
        <v>6062</v>
      </c>
      <c r="F3747" s="3">
        <v>3</v>
      </c>
      <c r="G3747" s="1" t="s">
        <v>6058</v>
      </c>
      <c r="H3747" s="1" t="s">
        <v>6218</v>
      </c>
    </row>
    <row r="3748" spans="1:8" ht="15.75" customHeight="1" thickBot="1" x14ac:dyDescent="0.3">
      <c r="A3748" s="1" t="s">
        <v>3494</v>
      </c>
      <c r="B3748" s="1" t="s">
        <v>6402</v>
      </c>
      <c r="C3748" s="3">
        <v>0.1</v>
      </c>
      <c r="D3748" s="3" t="s">
        <v>6532</v>
      </c>
      <c r="E3748" s="3" t="s">
        <v>6533</v>
      </c>
      <c r="F3748" s="3">
        <v>4</v>
      </c>
      <c r="G3748" s="1" t="s">
        <v>6058</v>
      </c>
      <c r="H3748" s="1" t="s">
        <v>6095</v>
      </c>
    </row>
    <row r="3749" spans="1:8" ht="15.75" customHeight="1" thickBot="1" x14ac:dyDescent="0.3">
      <c r="A3749" s="1" t="s">
        <v>3493</v>
      </c>
      <c r="B3749" s="1" t="s">
        <v>8721</v>
      </c>
      <c r="C3749" s="3">
        <v>0</v>
      </c>
      <c r="D3749" s="3" t="s">
        <v>6161</v>
      </c>
      <c r="E3749" s="3" t="s">
        <v>6081</v>
      </c>
      <c r="F3749" s="3">
        <v>3</v>
      </c>
      <c r="G3749" s="1" t="s">
        <v>6053</v>
      </c>
      <c r="H3749" s="1" t="s">
        <v>6112</v>
      </c>
    </row>
    <row r="3750" spans="1:8" ht="15.75" customHeight="1" thickBot="1" x14ac:dyDescent="0.3">
      <c r="A3750" s="1" t="s">
        <v>3493</v>
      </c>
      <c r="B3750" s="1" t="s">
        <v>8287</v>
      </c>
      <c r="C3750" s="3">
        <v>0</v>
      </c>
      <c r="D3750" s="3" t="s">
        <v>6782</v>
      </c>
      <c r="E3750" s="3" t="s">
        <v>6559</v>
      </c>
      <c r="F3750" s="3">
        <v>2</v>
      </c>
      <c r="G3750" s="1" t="s">
        <v>6130</v>
      </c>
      <c r="H3750" s="1" t="s">
        <v>6188</v>
      </c>
    </row>
    <row r="3751" spans="1:8" ht="15.75" customHeight="1" thickBot="1" x14ac:dyDescent="0.3">
      <c r="A3751" s="1" t="s">
        <v>3500</v>
      </c>
      <c r="B3751" s="1" t="s">
        <v>8137</v>
      </c>
      <c r="C3751" s="3">
        <v>0</v>
      </c>
      <c r="D3751" s="3" t="s">
        <v>6203</v>
      </c>
      <c r="E3751" s="3" t="s">
        <v>6105</v>
      </c>
      <c r="F3751" s="3">
        <v>9</v>
      </c>
      <c r="G3751" s="1" t="s">
        <v>6053</v>
      </c>
      <c r="H3751" s="1" t="s">
        <v>6112</v>
      </c>
    </row>
    <row r="3752" spans="1:8" ht="15.75" customHeight="1" thickBot="1" x14ac:dyDescent="0.3">
      <c r="A3752" s="1" t="s">
        <v>3498</v>
      </c>
      <c r="B3752" s="1" t="s">
        <v>6562</v>
      </c>
      <c r="C3752" s="3">
        <v>0</v>
      </c>
      <c r="D3752" s="3" t="s">
        <v>6114</v>
      </c>
      <c r="E3752" s="3" t="s">
        <v>6214</v>
      </c>
      <c r="F3752" s="3">
        <v>1</v>
      </c>
      <c r="G3752" s="1" t="s">
        <v>6053</v>
      </c>
      <c r="H3752" s="1" t="s">
        <v>6063</v>
      </c>
    </row>
    <row r="3753" spans="1:8" ht="15.75" customHeight="1" thickBot="1" x14ac:dyDescent="0.3">
      <c r="A3753" s="1" t="s">
        <v>3498</v>
      </c>
      <c r="B3753" s="1" t="s">
        <v>8722</v>
      </c>
      <c r="C3753" s="3">
        <v>0</v>
      </c>
      <c r="D3753" s="3" t="s">
        <v>8587</v>
      </c>
      <c r="E3753" s="3" t="s">
        <v>6062</v>
      </c>
      <c r="F3753" s="3">
        <v>6</v>
      </c>
      <c r="G3753" s="1" t="s">
        <v>6053</v>
      </c>
      <c r="H3753" s="1" t="s">
        <v>6163</v>
      </c>
    </row>
    <row r="3754" spans="1:8" ht="15.75" customHeight="1" thickBot="1" x14ac:dyDescent="0.3">
      <c r="A3754" s="1" t="s">
        <v>3500</v>
      </c>
      <c r="B3754" s="1" t="s">
        <v>6748</v>
      </c>
      <c r="C3754" s="3">
        <v>0</v>
      </c>
      <c r="D3754" s="3" t="s">
        <v>7500</v>
      </c>
      <c r="E3754" s="3" t="s">
        <v>6061</v>
      </c>
      <c r="F3754" s="3">
        <v>4</v>
      </c>
      <c r="G3754" s="1" t="s">
        <v>6130</v>
      </c>
      <c r="H3754" s="1" t="s">
        <v>6188</v>
      </c>
    </row>
    <row r="3755" spans="1:8" ht="15.75" customHeight="1" thickBot="1" x14ac:dyDescent="0.3">
      <c r="A3755" s="1" t="s">
        <v>3500</v>
      </c>
      <c r="B3755" s="1" t="s">
        <v>8723</v>
      </c>
      <c r="C3755" s="3">
        <v>0.15</v>
      </c>
      <c r="D3755" s="3" t="s">
        <v>7846</v>
      </c>
      <c r="E3755" s="3" t="s">
        <v>6249</v>
      </c>
      <c r="F3755" s="3">
        <v>3</v>
      </c>
      <c r="G3755" s="1" t="s">
        <v>6130</v>
      </c>
      <c r="H3755" s="1" t="s">
        <v>6153</v>
      </c>
    </row>
    <row r="3756" spans="1:8" ht="15.75" customHeight="1" thickBot="1" x14ac:dyDescent="0.3">
      <c r="A3756" s="1" t="s">
        <v>3501</v>
      </c>
      <c r="B3756" s="1" t="s">
        <v>8376</v>
      </c>
      <c r="C3756" s="3">
        <v>0</v>
      </c>
      <c r="D3756" s="3" t="s">
        <v>6728</v>
      </c>
      <c r="E3756" s="3" t="s">
        <v>6126</v>
      </c>
      <c r="F3756" s="3">
        <v>2</v>
      </c>
      <c r="G3756" s="1" t="s">
        <v>6053</v>
      </c>
      <c r="H3756" s="1" t="s">
        <v>6116</v>
      </c>
    </row>
    <row r="3757" spans="1:8" ht="15.75" customHeight="1" thickBot="1" x14ac:dyDescent="0.3">
      <c r="A3757" s="1" t="s">
        <v>3501</v>
      </c>
      <c r="B3757" s="1" t="s">
        <v>7888</v>
      </c>
      <c r="C3757" s="3">
        <v>0</v>
      </c>
      <c r="D3757" s="3" t="s">
        <v>6557</v>
      </c>
      <c r="E3757" s="3" t="s">
        <v>6111</v>
      </c>
      <c r="F3757" s="3">
        <v>2</v>
      </c>
      <c r="G3757" s="1" t="s">
        <v>6053</v>
      </c>
      <c r="H3757" s="1" t="s">
        <v>6182</v>
      </c>
    </row>
    <row r="3758" spans="1:8" ht="15.75" customHeight="1" thickBot="1" x14ac:dyDescent="0.3">
      <c r="A3758" s="1" t="s">
        <v>3501</v>
      </c>
      <c r="B3758" s="1" t="s">
        <v>7775</v>
      </c>
      <c r="C3758" s="3">
        <v>0.1</v>
      </c>
      <c r="D3758" s="3" t="s">
        <v>6838</v>
      </c>
      <c r="E3758" s="3" t="s">
        <v>6198</v>
      </c>
      <c r="F3758" s="3">
        <v>3</v>
      </c>
      <c r="G3758" s="1" t="s">
        <v>6053</v>
      </c>
      <c r="H3758" s="1" t="s">
        <v>6070</v>
      </c>
    </row>
    <row r="3759" spans="1:8" ht="15.75" customHeight="1" thickBot="1" x14ac:dyDescent="0.3">
      <c r="A3759" s="1" t="s">
        <v>3507</v>
      </c>
      <c r="B3759" s="1" t="s">
        <v>8478</v>
      </c>
      <c r="C3759" s="3">
        <v>0</v>
      </c>
      <c r="D3759" s="3" t="s">
        <v>6213</v>
      </c>
      <c r="E3759" s="3" t="s">
        <v>6249</v>
      </c>
      <c r="F3759" s="3">
        <v>3</v>
      </c>
      <c r="G3759" s="1" t="s">
        <v>6053</v>
      </c>
      <c r="H3759" s="1" t="s">
        <v>6112</v>
      </c>
    </row>
    <row r="3760" spans="1:8" ht="15.75" customHeight="1" thickBot="1" x14ac:dyDescent="0.3">
      <c r="A3760" s="1" t="s">
        <v>3504</v>
      </c>
      <c r="B3760" s="1" t="s">
        <v>6912</v>
      </c>
      <c r="C3760" s="3">
        <v>0.5</v>
      </c>
      <c r="D3760" s="3" t="s">
        <v>6281</v>
      </c>
      <c r="E3760" s="3" t="s">
        <v>6134</v>
      </c>
      <c r="F3760" s="3">
        <v>1</v>
      </c>
      <c r="G3760" s="1" t="s">
        <v>6053</v>
      </c>
      <c r="H3760" s="1" t="s">
        <v>6116</v>
      </c>
    </row>
    <row r="3761" spans="1:8" ht="15.75" customHeight="1" thickBot="1" x14ac:dyDescent="0.3">
      <c r="A3761" s="1" t="s">
        <v>3505</v>
      </c>
      <c r="B3761" s="1" t="s">
        <v>7701</v>
      </c>
      <c r="C3761" s="3">
        <v>0.15</v>
      </c>
      <c r="D3761" s="3" t="s">
        <v>7072</v>
      </c>
      <c r="E3761" s="3" t="s">
        <v>6227</v>
      </c>
      <c r="F3761" s="3">
        <v>6</v>
      </c>
      <c r="G3761" s="1" t="s">
        <v>6130</v>
      </c>
      <c r="H3761" s="1" t="s">
        <v>6153</v>
      </c>
    </row>
    <row r="3762" spans="1:8" ht="15.75" customHeight="1" thickBot="1" x14ac:dyDescent="0.3">
      <c r="A3762" s="1" t="s">
        <v>3502</v>
      </c>
      <c r="B3762" s="1" t="s">
        <v>7587</v>
      </c>
      <c r="C3762" s="3">
        <v>0</v>
      </c>
      <c r="D3762" s="3" t="s">
        <v>6065</v>
      </c>
      <c r="E3762" s="3" t="s">
        <v>6111</v>
      </c>
      <c r="F3762" s="3">
        <v>3</v>
      </c>
      <c r="G3762" s="1" t="s">
        <v>6053</v>
      </c>
      <c r="H3762" s="1" t="s">
        <v>6116</v>
      </c>
    </row>
    <row r="3763" spans="1:8" ht="15.75" customHeight="1" thickBot="1" x14ac:dyDescent="0.3">
      <c r="A3763" s="1" t="s">
        <v>3511</v>
      </c>
      <c r="B3763" s="1" t="s">
        <v>7485</v>
      </c>
      <c r="C3763" s="3">
        <v>0.1</v>
      </c>
      <c r="D3763" s="3" t="s">
        <v>6866</v>
      </c>
      <c r="E3763" s="3" t="s">
        <v>6283</v>
      </c>
      <c r="F3763" s="3">
        <v>6</v>
      </c>
      <c r="G3763" s="1" t="s">
        <v>6053</v>
      </c>
      <c r="H3763" s="1" t="s">
        <v>6070</v>
      </c>
    </row>
    <row r="3764" spans="1:8" ht="15.75" customHeight="1" thickBot="1" x14ac:dyDescent="0.3">
      <c r="A3764" s="1" t="s">
        <v>3512</v>
      </c>
      <c r="B3764" s="1" t="s">
        <v>6424</v>
      </c>
      <c r="C3764" s="3">
        <v>0</v>
      </c>
      <c r="D3764" s="3" t="s">
        <v>6461</v>
      </c>
      <c r="E3764" s="3" t="s">
        <v>6471</v>
      </c>
      <c r="F3764" s="3">
        <v>3</v>
      </c>
      <c r="G3764" s="1" t="s">
        <v>6053</v>
      </c>
      <c r="H3764" s="1" t="s">
        <v>6082</v>
      </c>
    </row>
    <row r="3765" spans="1:8" ht="15.75" customHeight="1" thickBot="1" x14ac:dyDescent="0.3">
      <c r="A3765" s="1" t="s">
        <v>3516</v>
      </c>
      <c r="B3765" s="1" t="s">
        <v>8305</v>
      </c>
      <c r="C3765" s="3">
        <v>0.7</v>
      </c>
      <c r="D3765" s="3" t="s">
        <v>8249</v>
      </c>
      <c r="E3765" s="3" t="s">
        <v>8381</v>
      </c>
      <c r="F3765" s="3">
        <v>2</v>
      </c>
      <c r="G3765" s="1" t="s">
        <v>6058</v>
      </c>
      <c r="H3765" s="1" t="s">
        <v>6102</v>
      </c>
    </row>
    <row r="3766" spans="1:8" ht="15.75" customHeight="1" thickBot="1" x14ac:dyDescent="0.3">
      <c r="A3766" s="1" t="s">
        <v>3514</v>
      </c>
      <c r="B3766" s="1" t="s">
        <v>6192</v>
      </c>
      <c r="C3766" s="3">
        <v>0</v>
      </c>
      <c r="D3766" s="3" t="s">
        <v>6209</v>
      </c>
      <c r="E3766" s="3" t="s">
        <v>6166</v>
      </c>
      <c r="F3766" s="3">
        <v>7</v>
      </c>
      <c r="G3766" s="1" t="s">
        <v>6053</v>
      </c>
      <c r="H3766" s="1" t="s">
        <v>6116</v>
      </c>
    </row>
    <row r="3767" spans="1:8" ht="15.75" customHeight="1" thickBot="1" x14ac:dyDescent="0.3">
      <c r="A3767" s="1" t="s">
        <v>3513</v>
      </c>
      <c r="B3767" s="1" t="s">
        <v>6618</v>
      </c>
      <c r="C3767" s="3">
        <v>0</v>
      </c>
      <c r="D3767" s="3" t="s">
        <v>7020</v>
      </c>
      <c r="E3767" s="3" t="s">
        <v>7154</v>
      </c>
      <c r="F3767" s="3">
        <v>8</v>
      </c>
      <c r="G3767" s="1" t="s">
        <v>6053</v>
      </c>
      <c r="H3767" s="1" t="s">
        <v>6163</v>
      </c>
    </row>
    <row r="3768" spans="1:8" ht="15.75" customHeight="1" thickBot="1" x14ac:dyDescent="0.3">
      <c r="A3768" s="1" t="s">
        <v>3514</v>
      </c>
      <c r="B3768" s="1" t="s">
        <v>6865</v>
      </c>
      <c r="C3768" s="3">
        <v>0.15</v>
      </c>
      <c r="D3768" s="3" t="s">
        <v>7250</v>
      </c>
      <c r="E3768" s="3" t="s">
        <v>6564</v>
      </c>
      <c r="F3768" s="3">
        <v>2</v>
      </c>
      <c r="G3768" s="1" t="s">
        <v>6130</v>
      </c>
      <c r="H3768" s="1" t="s">
        <v>6167</v>
      </c>
    </row>
    <row r="3769" spans="1:8" ht="15.75" customHeight="1" thickBot="1" x14ac:dyDescent="0.3">
      <c r="A3769" s="1" t="s">
        <v>3515</v>
      </c>
      <c r="B3769" s="1" t="s">
        <v>8296</v>
      </c>
      <c r="C3769" s="3">
        <v>0.5</v>
      </c>
      <c r="D3769" s="3" t="s">
        <v>6542</v>
      </c>
      <c r="E3769" s="3" t="s">
        <v>8724</v>
      </c>
      <c r="F3769" s="3">
        <v>5</v>
      </c>
      <c r="G3769" s="1" t="s">
        <v>6130</v>
      </c>
      <c r="H3769" s="1" t="s">
        <v>6188</v>
      </c>
    </row>
    <row r="3770" spans="1:8" ht="15.75" customHeight="1" thickBot="1" x14ac:dyDescent="0.3">
      <c r="A3770" s="1" t="s">
        <v>3519</v>
      </c>
      <c r="B3770" s="1" t="s">
        <v>8471</v>
      </c>
      <c r="C3770" s="3">
        <v>0</v>
      </c>
      <c r="D3770" s="3" t="s">
        <v>6557</v>
      </c>
      <c r="E3770" s="3" t="s">
        <v>6471</v>
      </c>
      <c r="F3770" s="3">
        <v>3</v>
      </c>
      <c r="G3770" s="1" t="s">
        <v>6053</v>
      </c>
      <c r="H3770" s="1" t="s">
        <v>6070</v>
      </c>
    </row>
    <row r="3771" spans="1:8" ht="15.75" customHeight="1" thickBot="1" x14ac:dyDescent="0.3">
      <c r="A3771" s="1" t="s">
        <v>3519</v>
      </c>
      <c r="B3771" s="1" t="s">
        <v>8302</v>
      </c>
      <c r="C3771" s="3">
        <v>0</v>
      </c>
      <c r="D3771" s="3" t="s">
        <v>8303</v>
      </c>
      <c r="E3771" s="3" t="s">
        <v>6696</v>
      </c>
      <c r="F3771" s="3">
        <v>5</v>
      </c>
      <c r="G3771" s="1" t="s">
        <v>6130</v>
      </c>
      <c r="H3771" s="1" t="s">
        <v>6153</v>
      </c>
    </row>
    <row r="3772" spans="1:8" ht="15.75" customHeight="1" thickBot="1" x14ac:dyDescent="0.3">
      <c r="A3772" s="1" t="s">
        <v>3518</v>
      </c>
      <c r="B3772" s="1" t="s">
        <v>7587</v>
      </c>
      <c r="C3772" s="3">
        <v>0.5</v>
      </c>
      <c r="D3772" s="3" t="s">
        <v>6133</v>
      </c>
      <c r="E3772" s="3" t="s">
        <v>6364</v>
      </c>
      <c r="F3772" s="3">
        <v>2</v>
      </c>
      <c r="G3772" s="1" t="s">
        <v>6053</v>
      </c>
      <c r="H3772" s="1" t="s">
        <v>6116</v>
      </c>
    </row>
    <row r="3773" spans="1:8" ht="15.75" customHeight="1" thickBot="1" x14ac:dyDescent="0.3">
      <c r="A3773" s="1" t="s">
        <v>3518</v>
      </c>
      <c r="B3773" s="1" t="s">
        <v>6343</v>
      </c>
      <c r="C3773" s="3">
        <v>0.5</v>
      </c>
      <c r="D3773" s="3" t="s">
        <v>6429</v>
      </c>
      <c r="E3773" s="3" t="s">
        <v>8725</v>
      </c>
      <c r="F3773" s="3">
        <v>2</v>
      </c>
      <c r="G3773" s="1" t="s">
        <v>6130</v>
      </c>
      <c r="H3773" s="1" t="s">
        <v>6153</v>
      </c>
    </row>
    <row r="3774" spans="1:8" ht="15.75" customHeight="1" thickBot="1" x14ac:dyDescent="0.3">
      <c r="A3774" s="1" t="s">
        <v>3517</v>
      </c>
      <c r="B3774" s="1" t="s">
        <v>8055</v>
      </c>
      <c r="C3774" s="3">
        <v>0</v>
      </c>
      <c r="D3774" s="3" t="s">
        <v>6417</v>
      </c>
      <c r="E3774" s="3" t="s">
        <v>6111</v>
      </c>
      <c r="F3774" s="3">
        <v>5</v>
      </c>
      <c r="G3774" s="1" t="s">
        <v>6058</v>
      </c>
      <c r="H3774" s="1" t="s">
        <v>6218</v>
      </c>
    </row>
    <row r="3775" spans="1:8" ht="15.75" customHeight="1" thickBot="1" x14ac:dyDescent="0.3">
      <c r="A3775" s="1" t="s">
        <v>3517</v>
      </c>
      <c r="B3775" s="1" t="s">
        <v>6639</v>
      </c>
      <c r="C3775" s="3">
        <v>0</v>
      </c>
      <c r="D3775" s="3" t="s">
        <v>6176</v>
      </c>
      <c r="E3775" s="3" t="s">
        <v>6201</v>
      </c>
      <c r="F3775" s="3">
        <v>5</v>
      </c>
      <c r="G3775" s="1" t="s">
        <v>6053</v>
      </c>
      <c r="H3775" s="1" t="s">
        <v>6063</v>
      </c>
    </row>
    <row r="3776" spans="1:8" ht="15.75" customHeight="1" thickBot="1" x14ac:dyDescent="0.3">
      <c r="A3776" s="1" t="s">
        <v>3517</v>
      </c>
      <c r="B3776" s="1" t="s">
        <v>7100</v>
      </c>
      <c r="C3776" s="3">
        <v>0</v>
      </c>
      <c r="D3776" s="3" t="s">
        <v>6213</v>
      </c>
      <c r="E3776" s="3" t="s">
        <v>6222</v>
      </c>
      <c r="F3776" s="3">
        <v>3</v>
      </c>
      <c r="G3776" s="1" t="s">
        <v>6053</v>
      </c>
      <c r="H3776" s="1" t="s">
        <v>6112</v>
      </c>
    </row>
    <row r="3777" spans="1:8" ht="15.75" customHeight="1" thickBot="1" x14ac:dyDescent="0.3">
      <c r="A3777" s="1" t="s">
        <v>3517</v>
      </c>
      <c r="B3777" s="1" t="s">
        <v>7226</v>
      </c>
      <c r="C3777" s="3">
        <v>0.1</v>
      </c>
      <c r="D3777" s="3" t="s">
        <v>6209</v>
      </c>
      <c r="E3777" s="3" t="s">
        <v>6275</v>
      </c>
      <c r="F3777" s="3">
        <v>2</v>
      </c>
      <c r="G3777" s="1" t="s">
        <v>6053</v>
      </c>
      <c r="H3777" s="1" t="s">
        <v>6070</v>
      </c>
    </row>
    <row r="3778" spans="1:8" ht="15.75" customHeight="1" thickBot="1" x14ac:dyDescent="0.3">
      <c r="A3778" s="1" t="s">
        <v>3517</v>
      </c>
      <c r="B3778" s="1" t="s">
        <v>8368</v>
      </c>
      <c r="C3778" s="3">
        <v>0</v>
      </c>
      <c r="D3778" s="3" t="s">
        <v>6461</v>
      </c>
      <c r="E3778" s="3" t="s">
        <v>6094</v>
      </c>
      <c r="F3778" s="3">
        <v>1</v>
      </c>
      <c r="G3778" s="1" t="s">
        <v>6130</v>
      </c>
      <c r="H3778" s="1" t="s">
        <v>6188</v>
      </c>
    </row>
    <row r="3779" spans="1:8" ht="15.75" customHeight="1" thickBot="1" x14ac:dyDescent="0.3">
      <c r="A3779" s="1" t="s">
        <v>3520</v>
      </c>
      <c r="B3779" s="1" t="s">
        <v>8722</v>
      </c>
      <c r="C3779" s="3">
        <v>0</v>
      </c>
      <c r="D3779" s="3" t="s">
        <v>6492</v>
      </c>
      <c r="E3779" s="3" t="s">
        <v>6118</v>
      </c>
      <c r="F3779" s="3">
        <v>3</v>
      </c>
      <c r="G3779" s="1" t="s">
        <v>6053</v>
      </c>
      <c r="H3779" s="1" t="s">
        <v>6163</v>
      </c>
    </row>
    <row r="3780" spans="1:8" ht="15.75" customHeight="1" thickBot="1" x14ac:dyDescent="0.3">
      <c r="A3780" s="1" t="s">
        <v>3521</v>
      </c>
      <c r="B3780" s="1" t="s">
        <v>6219</v>
      </c>
      <c r="C3780" s="3">
        <v>0</v>
      </c>
      <c r="D3780" s="3" t="s">
        <v>6110</v>
      </c>
      <c r="E3780" s="3" t="s">
        <v>6275</v>
      </c>
      <c r="F3780" s="3">
        <v>3</v>
      </c>
      <c r="G3780" s="1" t="s">
        <v>6053</v>
      </c>
      <c r="H3780" s="1" t="s">
        <v>6116</v>
      </c>
    </row>
    <row r="3781" spans="1:8" ht="15.75" customHeight="1" thickBot="1" x14ac:dyDescent="0.3">
      <c r="A3781" s="1" t="s">
        <v>3522</v>
      </c>
      <c r="B3781" s="1" t="s">
        <v>8125</v>
      </c>
      <c r="C3781" s="3">
        <v>0.1</v>
      </c>
      <c r="D3781" s="3" t="s">
        <v>7154</v>
      </c>
      <c r="E3781" s="3" t="s">
        <v>6471</v>
      </c>
      <c r="F3781" s="3">
        <v>2</v>
      </c>
      <c r="G3781" s="1" t="s">
        <v>6058</v>
      </c>
      <c r="H3781" s="1" t="s">
        <v>6095</v>
      </c>
    </row>
    <row r="3782" spans="1:8" ht="15.75" customHeight="1" thickBot="1" x14ac:dyDescent="0.3">
      <c r="A3782" s="1" t="s">
        <v>3522</v>
      </c>
      <c r="B3782" s="1" t="s">
        <v>8726</v>
      </c>
      <c r="C3782" s="3">
        <v>0</v>
      </c>
      <c r="D3782" s="3" t="s">
        <v>6771</v>
      </c>
      <c r="E3782" s="3" t="s">
        <v>6213</v>
      </c>
      <c r="F3782" s="3">
        <v>8</v>
      </c>
      <c r="G3782" s="1" t="s">
        <v>6053</v>
      </c>
      <c r="H3782" s="1" t="s">
        <v>6054</v>
      </c>
    </row>
    <row r="3783" spans="1:8" ht="15.75" customHeight="1" thickBot="1" x14ac:dyDescent="0.3">
      <c r="A3783" s="1" t="s">
        <v>3522</v>
      </c>
      <c r="B3783" s="1" t="s">
        <v>7158</v>
      </c>
      <c r="C3783" s="3">
        <v>0.1</v>
      </c>
      <c r="D3783" s="3" t="s">
        <v>6253</v>
      </c>
      <c r="E3783" s="3" t="s">
        <v>6214</v>
      </c>
      <c r="F3783" s="3">
        <v>3</v>
      </c>
      <c r="G3783" s="1" t="s">
        <v>6053</v>
      </c>
      <c r="H3783" s="1" t="s">
        <v>6070</v>
      </c>
    </row>
    <row r="3784" spans="1:8" ht="15.75" customHeight="1" thickBot="1" x14ac:dyDescent="0.3">
      <c r="A3784" s="1" t="s">
        <v>3522</v>
      </c>
      <c r="B3784" s="1" t="s">
        <v>7440</v>
      </c>
      <c r="C3784" s="3">
        <v>0.1</v>
      </c>
      <c r="D3784" s="3" t="s">
        <v>8118</v>
      </c>
      <c r="E3784" s="3" t="s">
        <v>6836</v>
      </c>
      <c r="F3784" s="3">
        <v>2</v>
      </c>
      <c r="G3784" s="1" t="s">
        <v>6053</v>
      </c>
      <c r="H3784" s="1" t="s">
        <v>6070</v>
      </c>
    </row>
    <row r="3785" spans="1:8" ht="15.75" customHeight="1" thickBot="1" x14ac:dyDescent="0.3">
      <c r="A3785" s="1" t="s">
        <v>3522</v>
      </c>
      <c r="B3785" s="1" t="s">
        <v>8727</v>
      </c>
      <c r="C3785" s="3">
        <v>0.15</v>
      </c>
      <c r="D3785" s="3" t="s">
        <v>6724</v>
      </c>
      <c r="E3785" s="3" t="s">
        <v>6615</v>
      </c>
      <c r="F3785" s="3">
        <v>2</v>
      </c>
      <c r="G3785" s="1" t="s">
        <v>6130</v>
      </c>
      <c r="H3785" s="1" t="s">
        <v>6131</v>
      </c>
    </row>
    <row r="3786" spans="1:8" ht="15.75" customHeight="1" thickBot="1" x14ac:dyDescent="0.3">
      <c r="A3786" s="1" t="s">
        <v>3524</v>
      </c>
      <c r="B3786" s="1" t="s">
        <v>6574</v>
      </c>
      <c r="C3786" s="3">
        <v>0</v>
      </c>
      <c r="D3786" s="3" t="s">
        <v>6198</v>
      </c>
      <c r="E3786" s="3" t="s">
        <v>6214</v>
      </c>
      <c r="F3786" s="3">
        <v>3</v>
      </c>
      <c r="G3786" s="1" t="s">
        <v>6053</v>
      </c>
      <c r="H3786" s="1" t="s">
        <v>6063</v>
      </c>
    </row>
    <row r="3787" spans="1:8" ht="15.75" customHeight="1" thickBot="1" x14ac:dyDescent="0.3">
      <c r="A3787" s="1" t="s">
        <v>3525</v>
      </c>
      <c r="B3787" s="1" t="s">
        <v>7343</v>
      </c>
      <c r="C3787" s="3">
        <v>0.1</v>
      </c>
      <c r="D3787" s="3" t="s">
        <v>6999</v>
      </c>
      <c r="E3787" s="3" t="s">
        <v>6074</v>
      </c>
      <c r="F3787" s="3">
        <v>4</v>
      </c>
      <c r="G3787" s="1" t="s">
        <v>6058</v>
      </c>
      <c r="H3787" s="1" t="s">
        <v>6059</v>
      </c>
    </row>
    <row r="3788" spans="1:8" ht="15.75" customHeight="1" thickBot="1" x14ac:dyDescent="0.3">
      <c r="A3788" s="1" t="s">
        <v>3527</v>
      </c>
      <c r="B3788" s="1" t="s">
        <v>7936</v>
      </c>
      <c r="C3788" s="3">
        <v>0.5</v>
      </c>
      <c r="D3788" s="3" t="s">
        <v>7012</v>
      </c>
      <c r="E3788" s="3" t="s">
        <v>8728</v>
      </c>
      <c r="F3788" s="3">
        <v>3</v>
      </c>
      <c r="G3788" s="1" t="s">
        <v>6053</v>
      </c>
      <c r="H3788" s="1" t="s">
        <v>6070</v>
      </c>
    </row>
    <row r="3789" spans="1:8" ht="15.75" customHeight="1" thickBot="1" x14ac:dyDescent="0.3">
      <c r="A3789" s="1" t="s">
        <v>3527</v>
      </c>
      <c r="B3789" s="1" t="s">
        <v>6611</v>
      </c>
      <c r="C3789" s="3">
        <v>0.5</v>
      </c>
      <c r="D3789" s="3" t="s">
        <v>7646</v>
      </c>
      <c r="E3789" s="3" t="s">
        <v>6881</v>
      </c>
      <c r="F3789" s="3">
        <v>3</v>
      </c>
      <c r="G3789" s="1" t="s">
        <v>6130</v>
      </c>
      <c r="H3789" s="1" t="s">
        <v>6153</v>
      </c>
    </row>
    <row r="3790" spans="1:8" ht="15.75" customHeight="1" thickBot="1" x14ac:dyDescent="0.3">
      <c r="A3790" s="1" t="s">
        <v>3528</v>
      </c>
      <c r="B3790" s="1" t="s">
        <v>7206</v>
      </c>
      <c r="C3790" s="3">
        <v>0</v>
      </c>
      <c r="D3790" s="3" t="s">
        <v>6256</v>
      </c>
      <c r="E3790" s="3" t="s">
        <v>6094</v>
      </c>
      <c r="F3790" s="3">
        <v>2</v>
      </c>
      <c r="G3790" s="1" t="s">
        <v>6053</v>
      </c>
      <c r="H3790" s="1" t="s">
        <v>6063</v>
      </c>
    </row>
    <row r="3791" spans="1:8" ht="15.75" customHeight="1" thickBot="1" x14ac:dyDescent="0.3">
      <c r="A3791" s="1" t="s">
        <v>3531</v>
      </c>
      <c r="B3791" s="1" t="s">
        <v>7202</v>
      </c>
      <c r="C3791" s="3">
        <v>0.2</v>
      </c>
      <c r="D3791" s="3" t="s">
        <v>7154</v>
      </c>
      <c r="E3791" s="3" t="s">
        <v>6081</v>
      </c>
      <c r="F3791" s="3">
        <v>3</v>
      </c>
      <c r="G3791" s="1" t="s">
        <v>6053</v>
      </c>
      <c r="H3791" s="1" t="s">
        <v>6070</v>
      </c>
    </row>
    <row r="3792" spans="1:8" ht="15.75" customHeight="1" thickBot="1" x14ac:dyDescent="0.3">
      <c r="A3792" s="1" t="s">
        <v>3532</v>
      </c>
      <c r="B3792" s="1" t="s">
        <v>8146</v>
      </c>
      <c r="C3792" s="3">
        <v>0.1</v>
      </c>
      <c r="D3792" s="3" t="s">
        <v>8729</v>
      </c>
      <c r="E3792" s="3" t="s">
        <v>6549</v>
      </c>
      <c r="F3792" s="3">
        <v>7</v>
      </c>
      <c r="G3792" s="1" t="s">
        <v>6053</v>
      </c>
      <c r="H3792" s="1" t="s">
        <v>6070</v>
      </c>
    </row>
    <row r="3793" spans="1:8" ht="15.75" customHeight="1" thickBot="1" x14ac:dyDescent="0.3">
      <c r="A3793" s="1" t="s">
        <v>3532</v>
      </c>
      <c r="B3793" s="1" t="s">
        <v>8113</v>
      </c>
      <c r="C3793" s="3">
        <v>0.15</v>
      </c>
      <c r="D3793" s="3" t="s">
        <v>8730</v>
      </c>
      <c r="E3793" s="3" t="s">
        <v>6376</v>
      </c>
      <c r="F3793" s="3">
        <v>3</v>
      </c>
      <c r="G3793" s="1" t="s">
        <v>6130</v>
      </c>
      <c r="H3793" s="1" t="s">
        <v>6131</v>
      </c>
    </row>
    <row r="3794" spans="1:8" ht="15.75" customHeight="1" thickBot="1" x14ac:dyDescent="0.3">
      <c r="A3794" s="1" t="s">
        <v>3530</v>
      </c>
      <c r="B3794" s="1" t="s">
        <v>8535</v>
      </c>
      <c r="C3794" s="3">
        <v>0</v>
      </c>
      <c r="D3794" s="3" t="s">
        <v>6774</v>
      </c>
      <c r="E3794" s="3" t="s">
        <v>6249</v>
      </c>
      <c r="F3794" s="3">
        <v>2</v>
      </c>
      <c r="G3794" s="1" t="s">
        <v>6053</v>
      </c>
      <c r="H3794" s="1" t="s">
        <v>6063</v>
      </c>
    </row>
    <row r="3795" spans="1:8" ht="15.75" customHeight="1" thickBot="1" x14ac:dyDescent="0.3">
      <c r="A3795" s="1" t="s">
        <v>3530</v>
      </c>
      <c r="B3795" s="1" t="s">
        <v>6050</v>
      </c>
      <c r="C3795" s="3">
        <v>0</v>
      </c>
      <c r="D3795" s="3" t="s">
        <v>6085</v>
      </c>
      <c r="E3795" s="3" t="s">
        <v>6094</v>
      </c>
      <c r="F3795" s="3">
        <v>5</v>
      </c>
      <c r="G3795" s="1" t="s">
        <v>6053</v>
      </c>
      <c r="H3795" s="1" t="s">
        <v>6054</v>
      </c>
    </row>
    <row r="3796" spans="1:8" ht="15.75" customHeight="1" thickBot="1" x14ac:dyDescent="0.3">
      <c r="A3796" s="1" t="s">
        <v>3534</v>
      </c>
      <c r="B3796" s="1" t="s">
        <v>6215</v>
      </c>
      <c r="C3796" s="3">
        <v>0</v>
      </c>
      <c r="D3796" s="3" t="s">
        <v>6480</v>
      </c>
      <c r="E3796" s="3" t="s">
        <v>6161</v>
      </c>
      <c r="F3796" s="3">
        <v>3</v>
      </c>
      <c r="G3796" s="1" t="s">
        <v>6053</v>
      </c>
      <c r="H3796" s="1" t="s">
        <v>6063</v>
      </c>
    </row>
    <row r="3797" spans="1:8" ht="15.75" customHeight="1" thickBot="1" x14ac:dyDescent="0.3">
      <c r="A3797" s="1" t="s">
        <v>3536</v>
      </c>
      <c r="B3797" s="1" t="s">
        <v>6981</v>
      </c>
      <c r="C3797" s="3">
        <v>0</v>
      </c>
      <c r="D3797" s="3" t="s">
        <v>7970</v>
      </c>
      <c r="E3797" s="3" t="s">
        <v>7615</v>
      </c>
      <c r="F3797" s="3">
        <v>3</v>
      </c>
      <c r="G3797" s="1" t="s">
        <v>6058</v>
      </c>
      <c r="H3797" s="1" t="s">
        <v>6059</v>
      </c>
    </row>
    <row r="3798" spans="1:8" ht="15.75" customHeight="1" thickBot="1" x14ac:dyDescent="0.3">
      <c r="A3798" s="1" t="s">
        <v>3542</v>
      </c>
      <c r="B3798" s="1" t="s">
        <v>6523</v>
      </c>
      <c r="C3798" s="3">
        <v>0</v>
      </c>
      <c r="D3798" s="3" t="s">
        <v>6524</v>
      </c>
      <c r="E3798" s="3" t="s">
        <v>6206</v>
      </c>
      <c r="F3798" s="3">
        <v>3</v>
      </c>
      <c r="G3798" s="1" t="s">
        <v>6053</v>
      </c>
      <c r="H3798" s="1" t="s">
        <v>6063</v>
      </c>
    </row>
    <row r="3799" spans="1:8" ht="15.75" customHeight="1" thickBot="1" x14ac:dyDescent="0.3">
      <c r="A3799" s="1" t="s">
        <v>3544</v>
      </c>
      <c r="B3799" s="1" t="s">
        <v>7641</v>
      </c>
      <c r="C3799" s="3">
        <v>0.1</v>
      </c>
      <c r="D3799" s="3" t="s">
        <v>6363</v>
      </c>
      <c r="E3799" s="3" t="s">
        <v>6223</v>
      </c>
      <c r="F3799" s="3">
        <v>5</v>
      </c>
      <c r="G3799" s="1" t="s">
        <v>6053</v>
      </c>
      <c r="H3799" s="1" t="s">
        <v>6116</v>
      </c>
    </row>
    <row r="3800" spans="1:8" ht="15.75" customHeight="1" thickBot="1" x14ac:dyDescent="0.3">
      <c r="A3800" s="1" t="s">
        <v>3539</v>
      </c>
      <c r="B3800" s="1" t="s">
        <v>6748</v>
      </c>
      <c r="C3800" s="3">
        <v>0</v>
      </c>
      <c r="D3800" s="3" t="s">
        <v>6187</v>
      </c>
      <c r="E3800" s="3" t="s">
        <v>6121</v>
      </c>
      <c r="F3800" s="3">
        <v>2</v>
      </c>
      <c r="G3800" s="1" t="s">
        <v>6130</v>
      </c>
      <c r="H3800" s="1" t="s">
        <v>6188</v>
      </c>
    </row>
    <row r="3801" spans="1:8" ht="15.75" customHeight="1" thickBot="1" x14ac:dyDescent="0.3">
      <c r="A3801" s="1" t="s">
        <v>3539</v>
      </c>
      <c r="B3801" s="1" t="s">
        <v>7990</v>
      </c>
      <c r="C3801" s="3">
        <v>0</v>
      </c>
      <c r="D3801" s="3" t="s">
        <v>7284</v>
      </c>
      <c r="E3801" s="3" t="s">
        <v>7187</v>
      </c>
      <c r="F3801" s="3">
        <v>1</v>
      </c>
      <c r="G3801" s="1" t="s">
        <v>6130</v>
      </c>
      <c r="H3801" s="1" t="s">
        <v>6167</v>
      </c>
    </row>
    <row r="3802" spans="1:8" ht="15.75" customHeight="1" thickBot="1" x14ac:dyDescent="0.3">
      <c r="A3802" s="1" t="s">
        <v>3547</v>
      </c>
      <c r="B3802" s="1" t="s">
        <v>8081</v>
      </c>
      <c r="C3802" s="3">
        <v>0.1</v>
      </c>
      <c r="D3802" s="3" t="s">
        <v>8731</v>
      </c>
      <c r="E3802" s="3" t="s">
        <v>7187</v>
      </c>
      <c r="F3802" s="3">
        <v>8</v>
      </c>
      <c r="G3802" s="1" t="s">
        <v>6058</v>
      </c>
      <c r="H3802" s="1" t="s">
        <v>6059</v>
      </c>
    </row>
    <row r="3803" spans="1:8" ht="15.75" customHeight="1" thickBot="1" x14ac:dyDescent="0.3">
      <c r="A3803" s="1" t="s">
        <v>3547</v>
      </c>
      <c r="B3803" s="1" t="s">
        <v>8732</v>
      </c>
      <c r="C3803" s="3">
        <v>0</v>
      </c>
      <c r="D3803" s="3" t="s">
        <v>6065</v>
      </c>
      <c r="E3803" s="3" t="s">
        <v>6180</v>
      </c>
      <c r="F3803" s="3">
        <v>2</v>
      </c>
      <c r="G3803" s="1" t="s">
        <v>6053</v>
      </c>
      <c r="H3803" s="1" t="s">
        <v>6163</v>
      </c>
    </row>
    <row r="3804" spans="1:8" ht="15.75" customHeight="1" thickBot="1" x14ac:dyDescent="0.3">
      <c r="A3804" s="1" t="s">
        <v>3547</v>
      </c>
      <c r="B3804" s="1" t="s">
        <v>8733</v>
      </c>
      <c r="C3804" s="3">
        <v>0</v>
      </c>
      <c r="D3804" s="3" t="s">
        <v>6227</v>
      </c>
      <c r="E3804" s="3" t="s">
        <v>6166</v>
      </c>
      <c r="F3804" s="3">
        <v>2</v>
      </c>
      <c r="G3804" s="1" t="s">
        <v>6053</v>
      </c>
      <c r="H3804" s="1" t="s">
        <v>6163</v>
      </c>
    </row>
    <row r="3805" spans="1:8" ht="15.75" customHeight="1" thickBot="1" x14ac:dyDescent="0.3">
      <c r="A3805" s="1" t="s">
        <v>3549</v>
      </c>
      <c r="B3805" s="1" t="s">
        <v>8734</v>
      </c>
      <c r="C3805" s="3">
        <v>0.15</v>
      </c>
      <c r="D3805" s="3" t="s">
        <v>8735</v>
      </c>
      <c r="E3805" s="3" t="s">
        <v>6954</v>
      </c>
      <c r="F3805" s="3">
        <v>9</v>
      </c>
      <c r="G3805" s="1" t="s">
        <v>6130</v>
      </c>
      <c r="H3805" s="1" t="s">
        <v>6131</v>
      </c>
    </row>
    <row r="3806" spans="1:8" ht="15.75" customHeight="1" thickBot="1" x14ac:dyDescent="0.3">
      <c r="A3806" s="1" t="s">
        <v>3545</v>
      </c>
      <c r="B3806" s="1" t="s">
        <v>6264</v>
      </c>
      <c r="C3806" s="3">
        <v>0.15</v>
      </c>
      <c r="D3806" s="3" t="s">
        <v>8736</v>
      </c>
      <c r="E3806" s="3" t="s">
        <v>6836</v>
      </c>
      <c r="F3806" s="3">
        <v>2</v>
      </c>
      <c r="G3806" s="1" t="s">
        <v>6130</v>
      </c>
      <c r="H3806" s="1" t="s">
        <v>6153</v>
      </c>
    </row>
    <row r="3807" spans="1:8" ht="15.75" customHeight="1" thickBot="1" x14ac:dyDescent="0.3">
      <c r="A3807" s="1" t="s">
        <v>3546</v>
      </c>
      <c r="B3807" s="1" t="s">
        <v>8737</v>
      </c>
      <c r="C3807" s="3">
        <v>0</v>
      </c>
      <c r="D3807" s="3" t="s">
        <v>6114</v>
      </c>
      <c r="E3807" s="3" t="s">
        <v>6133</v>
      </c>
      <c r="F3807" s="3">
        <v>2</v>
      </c>
      <c r="G3807" s="1" t="s">
        <v>6053</v>
      </c>
      <c r="H3807" s="1" t="s">
        <v>6082</v>
      </c>
    </row>
    <row r="3808" spans="1:8" ht="15.75" customHeight="1" thickBot="1" x14ac:dyDescent="0.3">
      <c r="A3808" s="1" t="s">
        <v>3554</v>
      </c>
      <c r="B3808" s="1" t="s">
        <v>7246</v>
      </c>
      <c r="C3808" s="3">
        <v>0.5</v>
      </c>
      <c r="D3808" s="3" t="s">
        <v>8738</v>
      </c>
      <c r="E3808" s="3" t="s">
        <v>8400</v>
      </c>
      <c r="F3808" s="3">
        <v>2</v>
      </c>
      <c r="G3808" s="1" t="s">
        <v>6053</v>
      </c>
      <c r="H3808" s="1" t="s">
        <v>6157</v>
      </c>
    </row>
    <row r="3809" spans="1:8" ht="15.75" customHeight="1" thickBot="1" x14ac:dyDescent="0.3">
      <c r="A3809" s="1" t="s">
        <v>3554</v>
      </c>
      <c r="B3809" s="1" t="s">
        <v>7860</v>
      </c>
      <c r="C3809" s="3">
        <v>0.5</v>
      </c>
      <c r="D3809" s="3" t="s">
        <v>6895</v>
      </c>
      <c r="E3809" s="3" t="s">
        <v>8739</v>
      </c>
      <c r="F3809" s="3">
        <v>6</v>
      </c>
      <c r="G3809" s="1" t="s">
        <v>6053</v>
      </c>
      <c r="H3809" s="1" t="s">
        <v>6070</v>
      </c>
    </row>
    <row r="3810" spans="1:8" ht="15.75" customHeight="1" thickBot="1" x14ac:dyDescent="0.3">
      <c r="A3810" s="1" t="s">
        <v>3550</v>
      </c>
      <c r="B3810" s="1" t="s">
        <v>6127</v>
      </c>
      <c r="C3810" s="3">
        <v>0</v>
      </c>
      <c r="D3810" s="3" t="s">
        <v>6161</v>
      </c>
      <c r="E3810" s="3" t="s">
        <v>6133</v>
      </c>
      <c r="F3810" s="3">
        <v>3</v>
      </c>
      <c r="G3810" s="1" t="s">
        <v>6053</v>
      </c>
      <c r="H3810" s="1" t="s">
        <v>6116</v>
      </c>
    </row>
    <row r="3811" spans="1:8" ht="15.75" customHeight="1" thickBot="1" x14ac:dyDescent="0.3">
      <c r="A3811" s="1" t="s">
        <v>3552</v>
      </c>
      <c r="B3811" s="1" t="s">
        <v>6357</v>
      </c>
      <c r="C3811" s="3">
        <v>0</v>
      </c>
      <c r="D3811" s="3" t="s">
        <v>6358</v>
      </c>
      <c r="E3811" s="3" t="s">
        <v>6149</v>
      </c>
      <c r="F3811" s="3">
        <v>3</v>
      </c>
      <c r="G3811" s="1" t="s">
        <v>6053</v>
      </c>
      <c r="H3811" s="1" t="s">
        <v>6063</v>
      </c>
    </row>
    <row r="3812" spans="1:8" ht="15.75" customHeight="1" thickBot="1" x14ac:dyDescent="0.3">
      <c r="A3812" s="1" t="s">
        <v>3552</v>
      </c>
      <c r="B3812" s="1" t="s">
        <v>8235</v>
      </c>
      <c r="C3812" s="3">
        <v>0</v>
      </c>
      <c r="D3812" s="3" t="s">
        <v>6319</v>
      </c>
      <c r="E3812" s="3" t="s">
        <v>6107</v>
      </c>
      <c r="F3812" s="3">
        <v>10</v>
      </c>
      <c r="G3812" s="1" t="s">
        <v>6053</v>
      </c>
      <c r="H3812" s="1" t="s">
        <v>6054</v>
      </c>
    </row>
    <row r="3813" spans="1:8" ht="15.75" customHeight="1" thickBot="1" x14ac:dyDescent="0.3">
      <c r="A3813" s="1" t="s">
        <v>3557</v>
      </c>
      <c r="B3813" s="1" t="s">
        <v>7802</v>
      </c>
      <c r="C3813" s="3">
        <v>0.4</v>
      </c>
      <c r="D3813" s="3" t="s">
        <v>6301</v>
      </c>
      <c r="E3813" s="3" t="s">
        <v>6278</v>
      </c>
      <c r="F3813" s="3">
        <v>7</v>
      </c>
      <c r="G3813" s="1" t="s">
        <v>6058</v>
      </c>
      <c r="H3813" s="1" t="s">
        <v>6218</v>
      </c>
    </row>
    <row r="3814" spans="1:8" ht="15.75" customHeight="1" thickBot="1" x14ac:dyDescent="0.3">
      <c r="A3814" s="1" t="s">
        <v>3557</v>
      </c>
      <c r="B3814" s="1" t="s">
        <v>7889</v>
      </c>
      <c r="C3814" s="3">
        <v>0.1</v>
      </c>
      <c r="D3814" s="3" t="s">
        <v>7305</v>
      </c>
      <c r="E3814" s="3" t="s">
        <v>6118</v>
      </c>
      <c r="F3814" s="3">
        <v>6</v>
      </c>
      <c r="G3814" s="1" t="s">
        <v>6053</v>
      </c>
      <c r="H3814" s="1" t="s">
        <v>6163</v>
      </c>
    </row>
    <row r="3815" spans="1:8" ht="15.75" customHeight="1" thickBot="1" x14ac:dyDescent="0.3">
      <c r="A3815" s="1" t="s">
        <v>3555</v>
      </c>
      <c r="B3815" s="1" t="s">
        <v>6295</v>
      </c>
      <c r="C3815" s="3">
        <v>0</v>
      </c>
      <c r="D3815" s="3" t="s">
        <v>7253</v>
      </c>
      <c r="E3815" s="3" t="s">
        <v>6051</v>
      </c>
      <c r="F3815" s="3">
        <v>5</v>
      </c>
      <c r="G3815" s="1" t="s">
        <v>6053</v>
      </c>
      <c r="H3815" s="1" t="s">
        <v>6182</v>
      </c>
    </row>
    <row r="3816" spans="1:8" ht="15.75" customHeight="1" thickBot="1" x14ac:dyDescent="0.3">
      <c r="A3816" s="1" t="s">
        <v>3555</v>
      </c>
      <c r="B3816" s="1" t="s">
        <v>7890</v>
      </c>
      <c r="C3816" s="3">
        <v>0.15</v>
      </c>
      <c r="D3816" s="3" t="s">
        <v>8740</v>
      </c>
      <c r="E3816" s="3" t="s">
        <v>6052</v>
      </c>
      <c r="F3816" s="3">
        <v>3</v>
      </c>
      <c r="G3816" s="1" t="s">
        <v>6130</v>
      </c>
      <c r="H3816" s="1" t="s">
        <v>6167</v>
      </c>
    </row>
    <row r="3817" spans="1:8" ht="15.75" customHeight="1" thickBot="1" x14ac:dyDescent="0.3">
      <c r="A3817" s="1" t="s">
        <v>3560</v>
      </c>
      <c r="B3817" s="1" t="s">
        <v>7587</v>
      </c>
      <c r="C3817" s="3">
        <v>0</v>
      </c>
      <c r="D3817" s="3" t="s">
        <v>6133</v>
      </c>
      <c r="E3817" s="3" t="s">
        <v>6081</v>
      </c>
      <c r="F3817" s="3">
        <v>1</v>
      </c>
      <c r="G3817" s="1" t="s">
        <v>6053</v>
      </c>
      <c r="H3817" s="1" t="s">
        <v>6116</v>
      </c>
    </row>
    <row r="3818" spans="1:8" ht="15.75" customHeight="1" thickBot="1" x14ac:dyDescent="0.3">
      <c r="A3818" s="1" t="s">
        <v>3559</v>
      </c>
      <c r="B3818" s="1" t="s">
        <v>8437</v>
      </c>
      <c r="C3818" s="3">
        <v>0</v>
      </c>
      <c r="D3818" s="3" t="s">
        <v>6209</v>
      </c>
      <c r="E3818" s="3" t="s">
        <v>6471</v>
      </c>
      <c r="F3818" s="3">
        <v>2</v>
      </c>
      <c r="G3818" s="1" t="s">
        <v>6053</v>
      </c>
      <c r="H3818" s="1" t="s">
        <v>6182</v>
      </c>
    </row>
    <row r="3819" spans="1:8" ht="15.75" customHeight="1" thickBot="1" x14ac:dyDescent="0.3">
      <c r="A3819" s="1" t="s">
        <v>3559</v>
      </c>
      <c r="B3819" s="1" t="s">
        <v>7529</v>
      </c>
      <c r="C3819" s="3">
        <v>0</v>
      </c>
      <c r="D3819" s="3" t="s">
        <v>6173</v>
      </c>
      <c r="E3819" s="3" t="s">
        <v>6193</v>
      </c>
      <c r="F3819" s="3">
        <v>3</v>
      </c>
      <c r="G3819" s="1" t="s">
        <v>6053</v>
      </c>
      <c r="H3819" s="1" t="s">
        <v>6112</v>
      </c>
    </row>
    <row r="3820" spans="1:8" ht="15.75" customHeight="1" thickBot="1" x14ac:dyDescent="0.3">
      <c r="A3820" s="1" t="s">
        <v>3559</v>
      </c>
      <c r="B3820" s="1" t="s">
        <v>8741</v>
      </c>
      <c r="C3820" s="3">
        <v>0</v>
      </c>
      <c r="D3820" s="3" t="s">
        <v>6262</v>
      </c>
      <c r="E3820" s="3" t="s">
        <v>6173</v>
      </c>
      <c r="F3820" s="3">
        <v>2</v>
      </c>
      <c r="G3820" s="1" t="s">
        <v>6053</v>
      </c>
      <c r="H3820" s="1" t="s">
        <v>6163</v>
      </c>
    </row>
    <row r="3821" spans="1:8" ht="15.75" customHeight="1" thickBot="1" x14ac:dyDescent="0.3">
      <c r="A3821" s="1" t="s">
        <v>3558</v>
      </c>
      <c r="B3821" s="1" t="s">
        <v>8742</v>
      </c>
      <c r="C3821" s="3">
        <v>0</v>
      </c>
      <c r="D3821" s="3" t="s">
        <v>6262</v>
      </c>
      <c r="E3821" s="3" t="s">
        <v>6098</v>
      </c>
      <c r="F3821" s="3">
        <v>6</v>
      </c>
      <c r="G3821" s="1" t="s">
        <v>6053</v>
      </c>
      <c r="H3821" s="1" t="s">
        <v>6054</v>
      </c>
    </row>
    <row r="3822" spans="1:8" ht="15.75" customHeight="1" thickBot="1" x14ac:dyDescent="0.3">
      <c r="A3822" s="1" t="s">
        <v>3558</v>
      </c>
      <c r="B3822" s="1" t="s">
        <v>8581</v>
      </c>
      <c r="C3822" s="3">
        <v>0</v>
      </c>
      <c r="D3822" s="3" t="s">
        <v>6450</v>
      </c>
      <c r="E3822" s="3" t="s">
        <v>6118</v>
      </c>
      <c r="F3822" s="3">
        <v>4</v>
      </c>
      <c r="G3822" s="1" t="s">
        <v>6053</v>
      </c>
      <c r="H3822" s="1" t="s">
        <v>6054</v>
      </c>
    </row>
    <row r="3823" spans="1:8" ht="15.75" customHeight="1" thickBot="1" x14ac:dyDescent="0.3">
      <c r="A3823" s="1" t="s">
        <v>3566</v>
      </c>
      <c r="B3823" s="1" t="s">
        <v>7174</v>
      </c>
      <c r="C3823" s="3">
        <v>0.1</v>
      </c>
      <c r="D3823" s="3" t="s">
        <v>7947</v>
      </c>
      <c r="E3823" s="3" t="s">
        <v>6652</v>
      </c>
      <c r="F3823" s="3">
        <v>3</v>
      </c>
      <c r="G3823" s="1" t="s">
        <v>6053</v>
      </c>
      <c r="H3823" s="1" t="s">
        <v>6070</v>
      </c>
    </row>
    <row r="3824" spans="1:8" ht="15.75" customHeight="1" thickBot="1" x14ac:dyDescent="0.3">
      <c r="A3824" s="1" t="s">
        <v>3563</v>
      </c>
      <c r="B3824" s="1" t="s">
        <v>6975</v>
      </c>
      <c r="C3824" s="3">
        <v>0</v>
      </c>
      <c r="D3824" s="3" t="s">
        <v>6213</v>
      </c>
      <c r="E3824" s="3" t="s">
        <v>6094</v>
      </c>
      <c r="F3824" s="3">
        <v>4</v>
      </c>
      <c r="G3824" s="1" t="s">
        <v>6053</v>
      </c>
      <c r="H3824" s="1" t="s">
        <v>6116</v>
      </c>
    </row>
    <row r="3825" spans="1:8" ht="15.75" customHeight="1" thickBot="1" x14ac:dyDescent="0.3">
      <c r="A3825" s="1" t="s">
        <v>3561</v>
      </c>
      <c r="B3825" s="1" t="s">
        <v>8743</v>
      </c>
      <c r="C3825" s="3">
        <v>0</v>
      </c>
      <c r="D3825" s="3" t="s">
        <v>6314</v>
      </c>
      <c r="E3825" s="3" t="s">
        <v>6509</v>
      </c>
      <c r="F3825" s="3">
        <v>2</v>
      </c>
      <c r="G3825" s="1" t="s">
        <v>6053</v>
      </c>
      <c r="H3825" s="1" t="s">
        <v>6157</v>
      </c>
    </row>
    <row r="3826" spans="1:8" ht="15.75" customHeight="1" thickBot="1" x14ac:dyDescent="0.3">
      <c r="A3826" s="1" t="s">
        <v>3561</v>
      </c>
      <c r="B3826" s="1" t="s">
        <v>7605</v>
      </c>
      <c r="C3826" s="3">
        <v>0</v>
      </c>
      <c r="D3826" s="3" t="s">
        <v>6108</v>
      </c>
      <c r="E3826" s="3" t="s">
        <v>6081</v>
      </c>
      <c r="F3826" s="3">
        <v>2</v>
      </c>
      <c r="G3826" s="1" t="s">
        <v>6053</v>
      </c>
      <c r="H3826" s="1" t="s">
        <v>6116</v>
      </c>
    </row>
    <row r="3827" spans="1:8" ht="15.75" customHeight="1" thickBot="1" x14ac:dyDescent="0.3">
      <c r="A3827" s="1" t="s">
        <v>3561</v>
      </c>
      <c r="B3827" s="1" t="s">
        <v>8744</v>
      </c>
      <c r="C3827" s="3">
        <v>0</v>
      </c>
      <c r="D3827" s="3" t="s">
        <v>6673</v>
      </c>
      <c r="E3827" s="3" t="s">
        <v>6214</v>
      </c>
      <c r="F3827" s="3">
        <v>2</v>
      </c>
      <c r="G3827" s="1" t="s">
        <v>6053</v>
      </c>
      <c r="H3827" s="1" t="s">
        <v>6163</v>
      </c>
    </row>
    <row r="3828" spans="1:8" ht="15.75" customHeight="1" thickBot="1" x14ac:dyDescent="0.3">
      <c r="A3828" s="1" t="s">
        <v>3561</v>
      </c>
      <c r="B3828" s="1" t="s">
        <v>6247</v>
      </c>
      <c r="C3828" s="3">
        <v>0</v>
      </c>
      <c r="D3828" s="3" t="s">
        <v>6960</v>
      </c>
      <c r="E3828" s="3" t="s">
        <v>6248</v>
      </c>
      <c r="F3828" s="3">
        <v>1</v>
      </c>
      <c r="G3828" s="1" t="s">
        <v>6130</v>
      </c>
      <c r="H3828" s="1" t="s">
        <v>6167</v>
      </c>
    </row>
    <row r="3829" spans="1:8" ht="15.75" customHeight="1" thickBot="1" x14ac:dyDescent="0.3">
      <c r="A3829" s="1" t="s">
        <v>3567</v>
      </c>
      <c r="B3829" s="1" t="s">
        <v>7238</v>
      </c>
      <c r="C3829" s="3">
        <v>0</v>
      </c>
      <c r="D3829" s="3" t="s">
        <v>7218</v>
      </c>
      <c r="E3829" s="3" t="s">
        <v>6281</v>
      </c>
      <c r="F3829" s="3">
        <v>2</v>
      </c>
      <c r="G3829" s="1" t="s">
        <v>6130</v>
      </c>
      <c r="H3829" s="1" t="s">
        <v>6188</v>
      </c>
    </row>
    <row r="3830" spans="1:8" ht="15.75" customHeight="1" thickBot="1" x14ac:dyDescent="0.3">
      <c r="A3830" s="1" t="s">
        <v>3568</v>
      </c>
      <c r="B3830" s="1" t="s">
        <v>7399</v>
      </c>
      <c r="C3830" s="3">
        <v>0</v>
      </c>
      <c r="D3830" s="3" t="s">
        <v>6114</v>
      </c>
      <c r="E3830" s="3" t="s">
        <v>6249</v>
      </c>
      <c r="F3830" s="3">
        <v>1</v>
      </c>
      <c r="G3830" s="1" t="s">
        <v>6053</v>
      </c>
      <c r="H3830" s="1" t="s">
        <v>6063</v>
      </c>
    </row>
    <row r="3831" spans="1:8" ht="15.75" customHeight="1" thickBot="1" x14ac:dyDescent="0.3">
      <c r="A3831" s="1" t="s">
        <v>3569</v>
      </c>
      <c r="B3831" s="1" t="s">
        <v>6290</v>
      </c>
      <c r="C3831" s="3">
        <v>0</v>
      </c>
      <c r="D3831" s="3" t="s">
        <v>6292</v>
      </c>
      <c r="E3831" s="3" t="s">
        <v>6156</v>
      </c>
      <c r="F3831" s="3">
        <v>3</v>
      </c>
      <c r="G3831" s="1" t="s">
        <v>6053</v>
      </c>
      <c r="H3831" s="1" t="s">
        <v>6063</v>
      </c>
    </row>
    <row r="3832" spans="1:8" ht="15.75" customHeight="1" thickBot="1" x14ac:dyDescent="0.3">
      <c r="A3832" s="1" t="s">
        <v>3569</v>
      </c>
      <c r="B3832" s="1" t="s">
        <v>7264</v>
      </c>
      <c r="C3832" s="3">
        <v>0</v>
      </c>
      <c r="D3832" s="3" t="s">
        <v>6245</v>
      </c>
      <c r="E3832" s="3" t="s">
        <v>6081</v>
      </c>
      <c r="F3832" s="3">
        <v>3</v>
      </c>
      <c r="G3832" s="1" t="s">
        <v>6053</v>
      </c>
      <c r="H3832" s="1" t="s">
        <v>6116</v>
      </c>
    </row>
    <row r="3833" spans="1:8" ht="15.75" customHeight="1" thickBot="1" x14ac:dyDescent="0.3">
      <c r="A3833" s="1" t="s">
        <v>3569</v>
      </c>
      <c r="B3833" s="1" t="s">
        <v>8745</v>
      </c>
      <c r="C3833" s="3">
        <v>0</v>
      </c>
      <c r="D3833" s="3" t="s">
        <v>6209</v>
      </c>
      <c r="E3833" s="3" t="s">
        <v>6180</v>
      </c>
      <c r="F3833" s="3">
        <v>3</v>
      </c>
      <c r="G3833" s="1" t="s">
        <v>6053</v>
      </c>
      <c r="H3833" s="1" t="s">
        <v>6082</v>
      </c>
    </row>
    <row r="3834" spans="1:8" ht="15.75" customHeight="1" thickBot="1" x14ac:dyDescent="0.3">
      <c r="A3834" s="1" t="s">
        <v>3572</v>
      </c>
      <c r="B3834" s="1" t="s">
        <v>6507</v>
      </c>
      <c r="C3834" s="3">
        <v>0</v>
      </c>
      <c r="D3834" s="3" t="s">
        <v>6769</v>
      </c>
      <c r="E3834" s="3" t="s">
        <v>6105</v>
      </c>
      <c r="F3834" s="3">
        <v>2</v>
      </c>
      <c r="G3834" s="1" t="s">
        <v>6058</v>
      </c>
      <c r="H3834" s="1" t="s">
        <v>6095</v>
      </c>
    </row>
    <row r="3835" spans="1:8" ht="15.75" customHeight="1" thickBot="1" x14ac:dyDescent="0.3">
      <c r="A3835" s="1" t="s">
        <v>3572</v>
      </c>
      <c r="B3835" s="1" t="s">
        <v>8437</v>
      </c>
      <c r="C3835" s="3">
        <v>0</v>
      </c>
      <c r="D3835" s="3" t="s">
        <v>6528</v>
      </c>
      <c r="E3835" s="3" t="s">
        <v>6126</v>
      </c>
      <c r="F3835" s="3">
        <v>6</v>
      </c>
      <c r="G3835" s="1" t="s">
        <v>6053</v>
      </c>
      <c r="H3835" s="1" t="s">
        <v>6182</v>
      </c>
    </row>
    <row r="3836" spans="1:8" ht="15.75" customHeight="1" thickBot="1" x14ac:dyDescent="0.3">
      <c r="A3836" s="1" t="s">
        <v>3570</v>
      </c>
      <c r="B3836" s="1" t="s">
        <v>6745</v>
      </c>
      <c r="C3836" s="3">
        <v>0.1</v>
      </c>
      <c r="D3836" s="3" t="s">
        <v>6746</v>
      </c>
      <c r="E3836" s="3" t="s">
        <v>6068</v>
      </c>
      <c r="F3836" s="3">
        <v>2</v>
      </c>
      <c r="G3836" s="1" t="s">
        <v>6053</v>
      </c>
      <c r="H3836" s="1" t="s">
        <v>6070</v>
      </c>
    </row>
    <row r="3837" spans="1:8" ht="15.75" customHeight="1" thickBot="1" x14ac:dyDescent="0.3">
      <c r="A3837" s="1" t="s">
        <v>3570</v>
      </c>
      <c r="B3837" s="1" t="s">
        <v>6780</v>
      </c>
      <c r="C3837" s="3">
        <v>0.15</v>
      </c>
      <c r="D3837" s="3" t="s">
        <v>7355</v>
      </c>
      <c r="E3837" s="3" t="s">
        <v>8725</v>
      </c>
      <c r="F3837" s="3">
        <v>2</v>
      </c>
      <c r="G3837" s="1" t="s">
        <v>6130</v>
      </c>
      <c r="H3837" s="1" t="s">
        <v>6167</v>
      </c>
    </row>
    <row r="3838" spans="1:8" ht="15.75" customHeight="1" thickBot="1" x14ac:dyDescent="0.3">
      <c r="A3838" s="1" t="s">
        <v>3577</v>
      </c>
      <c r="B3838" s="1" t="s">
        <v>8746</v>
      </c>
      <c r="C3838" s="3">
        <v>0.35</v>
      </c>
      <c r="D3838" s="3" t="s">
        <v>6619</v>
      </c>
      <c r="E3838" s="3" t="s">
        <v>6180</v>
      </c>
      <c r="F3838" s="3">
        <v>1</v>
      </c>
      <c r="G3838" s="1" t="s">
        <v>6058</v>
      </c>
      <c r="H3838" s="1" t="s">
        <v>6102</v>
      </c>
    </row>
    <row r="3839" spans="1:8" ht="15.75" customHeight="1" thickBot="1" x14ac:dyDescent="0.3">
      <c r="A3839" s="1" t="s">
        <v>3577</v>
      </c>
      <c r="B3839" s="1" t="s">
        <v>6562</v>
      </c>
      <c r="C3839" s="3">
        <v>0</v>
      </c>
      <c r="D3839" s="3" t="s">
        <v>6229</v>
      </c>
      <c r="E3839" s="3" t="s">
        <v>6471</v>
      </c>
      <c r="F3839" s="3">
        <v>4</v>
      </c>
      <c r="G3839" s="1" t="s">
        <v>6053</v>
      </c>
      <c r="H3839" s="1" t="s">
        <v>6063</v>
      </c>
    </row>
    <row r="3840" spans="1:8" ht="15.75" customHeight="1" thickBot="1" x14ac:dyDescent="0.3">
      <c r="A3840" s="1" t="s">
        <v>3574</v>
      </c>
      <c r="B3840" s="1" t="s">
        <v>6293</v>
      </c>
      <c r="C3840" s="3">
        <v>0</v>
      </c>
      <c r="D3840" s="3" t="s">
        <v>6840</v>
      </c>
      <c r="E3840" s="3" t="s">
        <v>6266</v>
      </c>
      <c r="F3840" s="3">
        <v>2</v>
      </c>
      <c r="G3840" s="1" t="s">
        <v>6058</v>
      </c>
      <c r="H3840" s="1" t="s">
        <v>6218</v>
      </c>
    </row>
    <row r="3841" spans="1:8" ht="15.75" customHeight="1" thickBot="1" x14ac:dyDescent="0.3">
      <c r="A3841" s="1" t="s">
        <v>3574</v>
      </c>
      <c r="B3841" s="1" t="s">
        <v>8747</v>
      </c>
      <c r="C3841" s="3">
        <v>0</v>
      </c>
      <c r="D3841" s="3" t="s">
        <v>7062</v>
      </c>
      <c r="E3841" s="3" t="s">
        <v>6360</v>
      </c>
      <c r="F3841" s="3">
        <v>1</v>
      </c>
      <c r="G3841" s="1" t="s">
        <v>6130</v>
      </c>
      <c r="H3841" s="1" t="s">
        <v>6153</v>
      </c>
    </row>
    <row r="3842" spans="1:8" ht="15.75" customHeight="1" thickBot="1" x14ac:dyDescent="0.3">
      <c r="A3842" s="1" t="s">
        <v>3578</v>
      </c>
      <c r="B3842" s="1" t="s">
        <v>8376</v>
      </c>
      <c r="C3842" s="3">
        <v>0</v>
      </c>
      <c r="D3842" s="3" t="s">
        <v>6617</v>
      </c>
      <c r="E3842" s="3" t="s">
        <v>6203</v>
      </c>
      <c r="F3842" s="3">
        <v>3</v>
      </c>
      <c r="G3842" s="1" t="s">
        <v>6053</v>
      </c>
      <c r="H3842" s="1" t="s">
        <v>6116</v>
      </c>
    </row>
    <row r="3843" spans="1:8" ht="15.75" customHeight="1" thickBot="1" x14ac:dyDescent="0.3">
      <c r="A3843" s="1" t="s">
        <v>3579</v>
      </c>
      <c r="B3843" s="1" t="s">
        <v>7466</v>
      </c>
      <c r="C3843" s="3">
        <v>0.5</v>
      </c>
      <c r="D3843" s="3" t="s">
        <v>6336</v>
      </c>
      <c r="E3843" s="3" t="s">
        <v>6091</v>
      </c>
      <c r="F3843" s="3">
        <v>4</v>
      </c>
      <c r="G3843" s="1" t="s">
        <v>6058</v>
      </c>
      <c r="H3843" s="1" t="s">
        <v>6095</v>
      </c>
    </row>
    <row r="3844" spans="1:8" ht="15.75" customHeight="1" thickBot="1" x14ac:dyDescent="0.3">
      <c r="A3844" s="1" t="s">
        <v>3579</v>
      </c>
      <c r="B3844" s="1" t="s">
        <v>7018</v>
      </c>
      <c r="C3844" s="3">
        <v>0.5</v>
      </c>
      <c r="D3844" s="3" t="s">
        <v>6330</v>
      </c>
      <c r="E3844" s="3" t="s">
        <v>8748</v>
      </c>
      <c r="F3844" s="3">
        <v>4</v>
      </c>
      <c r="G3844" s="1" t="s">
        <v>6130</v>
      </c>
      <c r="H3844" s="1" t="s">
        <v>6153</v>
      </c>
    </row>
    <row r="3845" spans="1:8" ht="15.75" customHeight="1" thickBot="1" x14ac:dyDescent="0.3">
      <c r="A3845" s="1" t="s">
        <v>3580</v>
      </c>
      <c r="B3845" s="1" t="s">
        <v>7363</v>
      </c>
      <c r="C3845" s="3">
        <v>0</v>
      </c>
      <c r="D3845" s="3" t="s">
        <v>6376</v>
      </c>
      <c r="E3845" s="3" t="s">
        <v>6471</v>
      </c>
      <c r="F3845" s="3">
        <v>2</v>
      </c>
      <c r="G3845" s="1" t="s">
        <v>6053</v>
      </c>
      <c r="H3845" s="1" t="s">
        <v>6063</v>
      </c>
    </row>
    <row r="3846" spans="1:8" ht="15.75" customHeight="1" thickBot="1" x14ac:dyDescent="0.3">
      <c r="A3846" s="1" t="s">
        <v>3580</v>
      </c>
      <c r="B3846" s="1" t="s">
        <v>7528</v>
      </c>
      <c r="C3846" s="3">
        <v>0</v>
      </c>
      <c r="D3846" s="3" t="s">
        <v>6256</v>
      </c>
      <c r="E3846" s="3" t="s">
        <v>6068</v>
      </c>
      <c r="F3846" s="3">
        <v>3</v>
      </c>
      <c r="G3846" s="1" t="s">
        <v>6053</v>
      </c>
      <c r="H3846" s="1" t="s">
        <v>6116</v>
      </c>
    </row>
    <row r="3847" spans="1:8" ht="15.75" customHeight="1" thickBot="1" x14ac:dyDescent="0.3">
      <c r="A3847" s="1" t="s">
        <v>3581</v>
      </c>
      <c r="B3847" s="1" t="s">
        <v>6089</v>
      </c>
      <c r="C3847" s="3">
        <v>0.5</v>
      </c>
      <c r="D3847" s="3" t="s">
        <v>6542</v>
      </c>
      <c r="E3847" s="3" t="s">
        <v>8749</v>
      </c>
      <c r="F3847" s="3">
        <v>6</v>
      </c>
      <c r="G3847" s="1" t="s">
        <v>6053</v>
      </c>
      <c r="H3847" s="1" t="s">
        <v>6063</v>
      </c>
    </row>
    <row r="3848" spans="1:8" ht="15.75" customHeight="1" thickBot="1" x14ac:dyDescent="0.3">
      <c r="A3848" s="1" t="s">
        <v>3584</v>
      </c>
      <c r="B3848" s="1" t="s">
        <v>6137</v>
      </c>
      <c r="C3848" s="3">
        <v>0</v>
      </c>
      <c r="D3848" s="3" t="s">
        <v>6155</v>
      </c>
      <c r="E3848" s="3" t="s">
        <v>6363</v>
      </c>
      <c r="F3848" s="3">
        <v>5</v>
      </c>
      <c r="G3848" s="1" t="s">
        <v>6053</v>
      </c>
      <c r="H3848" s="1" t="s">
        <v>6054</v>
      </c>
    </row>
    <row r="3849" spans="1:8" ht="15.75" customHeight="1" thickBot="1" x14ac:dyDescent="0.3">
      <c r="A3849" s="1" t="s">
        <v>3582</v>
      </c>
      <c r="B3849" s="1" t="s">
        <v>7549</v>
      </c>
      <c r="C3849" s="3">
        <v>0</v>
      </c>
      <c r="D3849" s="3" t="s">
        <v>8697</v>
      </c>
      <c r="E3849" s="3" t="s">
        <v>6213</v>
      </c>
      <c r="F3849" s="3">
        <v>1</v>
      </c>
      <c r="G3849" s="1" t="s">
        <v>6053</v>
      </c>
      <c r="H3849" s="1" t="s">
        <v>6157</v>
      </c>
    </row>
    <row r="3850" spans="1:8" ht="15.75" customHeight="1" thickBot="1" x14ac:dyDescent="0.3">
      <c r="A3850" s="1" t="s">
        <v>3582</v>
      </c>
      <c r="B3850" s="1" t="s">
        <v>6282</v>
      </c>
      <c r="C3850" s="3">
        <v>0</v>
      </c>
      <c r="D3850" s="3" t="s">
        <v>6061</v>
      </c>
      <c r="E3850" s="3" t="s">
        <v>6111</v>
      </c>
      <c r="F3850" s="3">
        <v>5</v>
      </c>
      <c r="G3850" s="1" t="s">
        <v>6053</v>
      </c>
      <c r="H3850" s="1" t="s">
        <v>6063</v>
      </c>
    </row>
    <row r="3851" spans="1:8" ht="15.75" customHeight="1" thickBot="1" x14ac:dyDescent="0.3">
      <c r="A3851" s="1" t="s">
        <v>3582</v>
      </c>
      <c r="B3851" s="1" t="s">
        <v>6352</v>
      </c>
      <c r="C3851" s="3">
        <v>0</v>
      </c>
      <c r="D3851" s="3" t="s">
        <v>6177</v>
      </c>
      <c r="E3851" s="3" t="s">
        <v>6281</v>
      </c>
      <c r="F3851" s="3">
        <v>4</v>
      </c>
      <c r="G3851" s="1" t="s">
        <v>6053</v>
      </c>
      <c r="H3851" s="1" t="s">
        <v>6082</v>
      </c>
    </row>
    <row r="3852" spans="1:8" ht="15.75" customHeight="1" thickBot="1" x14ac:dyDescent="0.3">
      <c r="A3852" s="1" t="s">
        <v>3587</v>
      </c>
      <c r="B3852" s="1" t="s">
        <v>7452</v>
      </c>
      <c r="C3852" s="3">
        <v>0.1</v>
      </c>
      <c r="D3852" s="3" t="s">
        <v>8578</v>
      </c>
      <c r="E3852" s="3" t="s">
        <v>6310</v>
      </c>
      <c r="F3852" s="3">
        <v>6</v>
      </c>
      <c r="G3852" s="1" t="s">
        <v>6058</v>
      </c>
      <c r="H3852" s="1" t="s">
        <v>6095</v>
      </c>
    </row>
    <row r="3853" spans="1:8" ht="15.75" customHeight="1" thickBot="1" x14ac:dyDescent="0.3">
      <c r="A3853" s="1" t="s">
        <v>3587</v>
      </c>
      <c r="B3853" s="1" t="s">
        <v>8750</v>
      </c>
      <c r="C3853" s="3">
        <v>0</v>
      </c>
      <c r="D3853" s="3" t="s">
        <v>6820</v>
      </c>
      <c r="E3853" s="3" t="s">
        <v>6731</v>
      </c>
      <c r="F3853" s="3">
        <v>3</v>
      </c>
      <c r="G3853" s="1" t="s">
        <v>6058</v>
      </c>
      <c r="H3853" s="1" t="s">
        <v>6218</v>
      </c>
    </row>
    <row r="3854" spans="1:8" ht="15.75" customHeight="1" thickBot="1" x14ac:dyDescent="0.3">
      <c r="A3854" s="1" t="s">
        <v>3587</v>
      </c>
      <c r="B3854" s="1" t="s">
        <v>8098</v>
      </c>
      <c r="C3854" s="3">
        <v>0.15</v>
      </c>
      <c r="D3854" s="3" t="s">
        <v>8751</v>
      </c>
      <c r="E3854" s="3" t="s">
        <v>7044</v>
      </c>
      <c r="F3854" s="3">
        <v>11</v>
      </c>
      <c r="G3854" s="1" t="s">
        <v>6130</v>
      </c>
      <c r="H3854" s="1" t="s">
        <v>6131</v>
      </c>
    </row>
    <row r="3855" spans="1:8" ht="15.75" customHeight="1" thickBot="1" x14ac:dyDescent="0.3">
      <c r="A3855" s="1" t="s">
        <v>3588</v>
      </c>
      <c r="B3855" s="1" t="s">
        <v>8752</v>
      </c>
      <c r="C3855" s="3">
        <v>0.4</v>
      </c>
      <c r="D3855" s="3" t="s">
        <v>6062</v>
      </c>
      <c r="E3855" s="3" t="s">
        <v>6361</v>
      </c>
      <c r="F3855" s="3">
        <v>2</v>
      </c>
      <c r="G3855" s="1" t="s">
        <v>6053</v>
      </c>
      <c r="H3855" s="1" t="s">
        <v>6070</v>
      </c>
    </row>
    <row r="3856" spans="1:8" ht="15.75" customHeight="1" thickBot="1" x14ac:dyDescent="0.3">
      <c r="A3856" s="1" t="s">
        <v>3586</v>
      </c>
      <c r="B3856" s="1" t="s">
        <v>7797</v>
      </c>
      <c r="C3856" s="3">
        <v>0</v>
      </c>
      <c r="D3856" s="3" t="s">
        <v>6717</v>
      </c>
      <c r="E3856" s="3" t="s">
        <v>6225</v>
      </c>
      <c r="F3856" s="3">
        <v>4</v>
      </c>
      <c r="G3856" s="1" t="s">
        <v>6053</v>
      </c>
      <c r="H3856" s="1" t="s">
        <v>6070</v>
      </c>
    </row>
    <row r="3857" spans="1:8" ht="15.75" customHeight="1" thickBot="1" x14ac:dyDescent="0.3">
      <c r="A3857" s="1" t="s">
        <v>3590</v>
      </c>
      <c r="B3857" s="1" t="s">
        <v>6282</v>
      </c>
      <c r="C3857" s="3">
        <v>0</v>
      </c>
      <c r="D3857" s="3" t="s">
        <v>7067</v>
      </c>
      <c r="E3857" s="3" t="s">
        <v>6223</v>
      </c>
      <c r="F3857" s="3">
        <v>3</v>
      </c>
      <c r="G3857" s="1" t="s">
        <v>6053</v>
      </c>
      <c r="H3857" s="1" t="s">
        <v>6063</v>
      </c>
    </row>
    <row r="3858" spans="1:8" ht="15.75" customHeight="1" thickBot="1" x14ac:dyDescent="0.3">
      <c r="A3858" s="1" t="s">
        <v>3590</v>
      </c>
      <c r="B3858" s="1" t="s">
        <v>6150</v>
      </c>
      <c r="C3858" s="3">
        <v>0</v>
      </c>
      <c r="D3858" s="3" t="s">
        <v>6441</v>
      </c>
      <c r="E3858" s="3" t="s">
        <v>6080</v>
      </c>
      <c r="F3858" s="3">
        <v>3</v>
      </c>
      <c r="G3858" s="1" t="s">
        <v>6130</v>
      </c>
      <c r="H3858" s="1" t="s">
        <v>6153</v>
      </c>
    </row>
    <row r="3859" spans="1:8" ht="15.75" customHeight="1" thickBot="1" x14ac:dyDescent="0.3">
      <c r="A3859" s="1" t="s">
        <v>3589</v>
      </c>
      <c r="B3859" s="1" t="s">
        <v>6909</v>
      </c>
      <c r="C3859" s="3">
        <v>0</v>
      </c>
      <c r="D3859" s="3" t="s">
        <v>6903</v>
      </c>
      <c r="E3859" s="3" t="s">
        <v>6085</v>
      </c>
      <c r="F3859" s="3">
        <v>11</v>
      </c>
      <c r="G3859" s="1" t="s">
        <v>6053</v>
      </c>
      <c r="H3859" s="1" t="s">
        <v>6116</v>
      </c>
    </row>
    <row r="3860" spans="1:8" ht="15.75" customHeight="1" thickBot="1" x14ac:dyDescent="0.3">
      <c r="A3860" s="1" t="s">
        <v>3591</v>
      </c>
      <c r="B3860" s="1" t="s">
        <v>7754</v>
      </c>
      <c r="C3860" s="3">
        <v>0.65</v>
      </c>
      <c r="D3860" s="3" t="s">
        <v>6848</v>
      </c>
      <c r="E3860" s="3" t="s">
        <v>8753</v>
      </c>
      <c r="F3860" s="3">
        <v>3</v>
      </c>
      <c r="G3860" s="1" t="s">
        <v>6130</v>
      </c>
      <c r="H3860" s="1" t="s">
        <v>6153</v>
      </c>
    </row>
    <row r="3861" spans="1:8" ht="15.75" customHeight="1" thickBot="1" x14ac:dyDescent="0.3">
      <c r="A3861" s="1" t="s">
        <v>3598</v>
      </c>
      <c r="B3861" s="1" t="s">
        <v>6847</v>
      </c>
      <c r="C3861" s="3">
        <v>0</v>
      </c>
      <c r="D3861" s="3" t="s">
        <v>8174</v>
      </c>
      <c r="E3861" s="3" t="s">
        <v>6317</v>
      </c>
      <c r="F3861" s="3">
        <v>13</v>
      </c>
      <c r="G3861" s="1" t="s">
        <v>6053</v>
      </c>
      <c r="H3861" s="1" t="s">
        <v>6063</v>
      </c>
    </row>
    <row r="3862" spans="1:8" ht="15.75" customHeight="1" thickBot="1" x14ac:dyDescent="0.3">
      <c r="A3862" s="1" t="s">
        <v>3598</v>
      </c>
      <c r="B3862" s="1" t="s">
        <v>8754</v>
      </c>
      <c r="C3862" s="3">
        <v>0</v>
      </c>
      <c r="D3862" s="3" t="s">
        <v>6107</v>
      </c>
      <c r="E3862" s="3" t="s">
        <v>6249</v>
      </c>
      <c r="F3862" s="3">
        <v>2</v>
      </c>
      <c r="G3862" s="1" t="s">
        <v>6053</v>
      </c>
      <c r="H3862" s="1" t="s">
        <v>6163</v>
      </c>
    </row>
    <row r="3863" spans="1:8" ht="15.75" customHeight="1" thickBot="1" x14ac:dyDescent="0.3">
      <c r="A3863" s="1" t="s">
        <v>3594</v>
      </c>
      <c r="B3863" s="1" t="s">
        <v>7128</v>
      </c>
      <c r="C3863" s="3">
        <v>0.1</v>
      </c>
      <c r="D3863" s="3" t="s">
        <v>8755</v>
      </c>
      <c r="E3863" s="3" t="s">
        <v>6176</v>
      </c>
      <c r="F3863" s="3">
        <v>5</v>
      </c>
      <c r="G3863" s="1" t="s">
        <v>6058</v>
      </c>
      <c r="H3863" s="1" t="s">
        <v>6095</v>
      </c>
    </row>
    <row r="3864" spans="1:8" ht="15.75" customHeight="1" thickBot="1" x14ac:dyDescent="0.3">
      <c r="A3864" s="1" t="s">
        <v>3594</v>
      </c>
      <c r="B3864" s="1" t="s">
        <v>6291</v>
      </c>
      <c r="C3864" s="3">
        <v>0</v>
      </c>
      <c r="D3864" s="3" t="s">
        <v>6498</v>
      </c>
      <c r="E3864" s="3" t="s">
        <v>6302</v>
      </c>
      <c r="F3864" s="3">
        <v>8</v>
      </c>
      <c r="G3864" s="1" t="s">
        <v>6053</v>
      </c>
      <c r="H3864" s="1" t="s">
        <v>6116</v>
      </c>
    </row>
    <row r="3865" spans="1:8" ht="15.75" customHeight="1" thickBot="1" x14ac:dyDescent="0.3">
      <c r="A3865" s="1" t="s">
        <v>3594</v>
      </c>
      <c r="B3865" s="1" t="s">
        <v>7955</v>
      </c>
      <c r="C3865" s="3">
        <v>0</v>
      </c>
      <c r="D3865" s="3" t="s">
        <v>7218</v>
      </c>
      <c r="E3865" s="3" t="s">
        <v>6118</v>
      </c>
      <c r="F3865" s="3">
        <v>4</v>
      </c>
      <c r="G3865" s="1" t="s">
        <v>6053</v>
      </c>
      <c r="H3865" s="1" t="s">
        <v>6182</v>
      </c>
    </row>
    <row r="3866" spans="1:8" ht="15.75" customHeight="1" thickBot="1" x14ac:dyDescent="0.3">
      <c r="A3866" s="1" t="s">
        <v>3594</v>
      </c>
      <c r="B3866" s="1" t="s">
        <v>7010</v>
      </c>
      <c r="C3866" s="3">
        <v>0.1</v>
      </c>
      <c r="D3866" s="3" t="s">
        <v>6108</v>
      </c>
      <c r="E3866" s="3" t="s">
        <v>6275</v>
      </c>
      <c r="F3866" s="3">
        <v>2</v>
      </c>
      <c r="G3866" s="1" t="s">
        <v>6053</v>
      </c>
      <c r="H3866" s="1" t="s">
        <v>6070</v>
      </c>
    </row>
    <row r="3867" spans="1:8" ht="15.75" customHeight="1" thickBot="1" x14ac:dyDescent="0.3">
      <c r="A3867" s="1" t="s">
        <v>3596</v>
      </c>
      <c r="B3867" s="1" t="s">
        <v>7438</v>
      </c>
      <c r="C3867" s="3">
        <v>0</v>
      </c>
      <c r="D3867" s="3" t="s">
        <v>6673</v>
      </c>
      <c r="E3867" s="3" t="s">
        <v>6161</v>
      </c>
      <c r="F3867" s="3">
        <v>3</v>
      </c>
      <c r="G3867" s="1" t="s">
        <v>6053</v>
      </c>
      <c r="H3867" s="1" t="s">
        <v>6116</v>
      </c>
    </row>
    <row r="3868" spans="1:8" ht="15.75" customHeight="1" thickBot="1" x14ac:dyDescent="0.3">
      <c r="A3868" s="1" t="s">
        <v>3594</v>
      </c>
      <c r="B3868" s="1" t="s">
        <v>6231</v>
      </c>
      <c r="C3868" s="3">
        <v>0</v>
      </c>
      <c r="D3868" s="3" t="s">
        <v>7882</v>
      </c>
      <c r="E3868" s="3" t="s">
        <v>7446</v>
      </c>
      <c r="F3868" s="3">
        <v>5</v>
      </c>
      <c r="G3868" s="1" t="s">
        <v>6130</v>
      </c>
      <c r="H3868" s="1" t="s">
        <v>6167</v>
      </c>
    </row>
    <row r="3869" spans="1:8" ht="15.75" customHeight="1" thickBot="1" x14ac:dyDescent="0.3">
      <c r="A3869" s="1" t="s">
        <v>3594</v>
      </c>
      <c r="B3869" s="1" t="s">
        <v>7106</v>
      </c>
      <c r="C3869" s="3">
        <v>0</v>
      </c>
      <c r="D3869" s="3" t="s">
        <v>8756</v>
      </c>
      <c r="E3869" s="3" t="s">
        <v>8757</v>
      </c>
      <c r="F3869" s="3">
        <v>4</v>
      </c>
      <c r="G3869" s="1" t="s">
        <v>6130</v>
      </c>
      <c r="H3869" s="1" t="s">
        <v>6153</v>
      </c>
    </row>
    <row r="3870" spans="1:8" ht="15.75" customHeight="1" thickBot="1" x14ac:dyDescent="0.3">
      <c r="A3870" s="1" t="s">
        <v>3592</v>
      </c>
      <c r="B3870" s="1" t="s">
        <v>6291</v>
      </c>
      <c r="C3870" s="3">
        <v>0</v>
      </c>
      <c r="D3870" s="3" t="s">
        <v>6272</v>
      </c>
      <c r="E3870" s="3" t="s">
        <v>6111</v>
      </c>
      <c r="F3870" s="3">
        <v>2</v>
      </c>
      <c r="G3870" s="1" t="s">
        <v>6053</v>
      </c>
      <c r="H3870" s="1" t="s">
        <v>6116</v>
      </c>
    </row>
    <row r="3871" spans="1:8" ht="15.75" customHeight="1" thickBot="1" x14ac:dyDescent="0.3">
      <c r="A3871" s="1" t="s">
        <v>3600</v>
      </c>
      <c r="B3871" s="1" t="s">
        <v>8498</v>
      </c>
      <c r="C3871" s="3">
        <v>0.35</v>
      </c>
      <c r="D3871" s="3" t="s">
        <v>8758</v>
      </c>
      <c r="E3871" s="3" t="s">
        <v>8668</v>
      </c>
      <c r="F3871" s="3">
        <v>3</v>
      </c>
      <c r="G3871" s="1" t="s">
        <v>6058</v>
      </c>
      <c r="H3871" s="1" t="s">
        <v>6102</v>
      </c>
    </row>
    <row r="3872" spans="1:8" ht="15.75" customHeight="1" thickBot="1" x14ac:dyDescent="0.3">
      <c r="A3872" s="1" t="s">
        <v>3604</v>
      </c>
      <c r="B3872" s="1" t="s">
        <v>6830</v>
      </c>
      <c r="C3872" s="3">
        <v>0.1</v>
      </c>
      <c r="D3872" s="3" t="s">
        <v>8554</v>
      </c>
      <c r="E3872" s="3" t="s">
        <v>6069</v>
      </c>
      <c r="F3872" s="3">
        <v>1</v>
      </c>
      <c r="G3872" s="1" t="s">
        <v>6053</v>
      </c>
      <c r="H3872" s="1" t="s">
        <v>6070</v>
      </c>
    </row>
    <row r="3873" spans="1:8" ht="15.75" customHeight="1" thickBot="1" x14ac:dyDescent="0.3">
      <c r="A3873" s="1" t="s">
        <v>3602</v>
      </c>
      <c r="B3873" s="1" t="s">
        <v>6935</v>
      </c>
      <c r="C3873" s="3">
        <v>0.5</v>
      </c>
      <c r="D3873" s="3" t="s">
        <v>7332</v>
      </c>
      <c r="E3873" s="3" t="s">
        <v>8759</v>
      </c>
      <c r="F3873" s="3">
        <v>6</v>
      </c>
      <c r="G3873" s="1" t="s">
        <v>6130</v>
      </c>
      <c r="H3873" s="1" t="s">
        <v>6188</v>
      </c>
    </row>
    <row r="3874" spans="1:8" ht="15.75" customHeight="1" thickBot="1" x14ac:dyDescent="0.3">
      <c r="A3874" s="1" t="s">
        <v>3605</v>
      </c>
      <c r="B3874" s="1" t="s">
        <v>8638</v>
      </c>
      <c r="C3874" s="3">
        <v>0.2</v>
      </c>
      <c r="D3874" s="3" t="s">
        <v>6245</v>
      </c>
      <c r="E3874" s="3" t="s">
        <v>6223</v>
      </c>
      <c r="F3874" s="3">
        <v>1</v>
      </c>
      <c r="G3874" s="1" t="s">
        <v>6058</v>
      </c>
      <c r="H3874" s="1" t="s">
        <v>6218</v>
      </c>
    </row>
    <row r="3875" spans="1:8" ht="15.75" customHeight="1" thickBot="1" x14ac:dyDescent="0.3">
      <c r="A3875" s="1" t="s">
        <v>3601</v>
      </c>
      <c r="B3875" s="1" t="s">
        <v>7014</v>
      </c>
      <c r="C3875" s="3">
        <v>0</v>
      </c>
      <c r="D3875" s="3" t="s">
        <v>6110</v>
      </c>
      <c r="E3875" s="3" t="s">
        <v>6111</v>
      </c>
      <c r="F3875" s="3">
        <v>3</v>
      </c>
      <c r="G3875" s="1" t="s">
        <v>6053</v>
      </c>
      <c r="H3875" s="1" t="s">
        <v>6054</v>
      </c>
    </row>
    <row r="3876" spans="1:8" ht="15.75" customHeight="1" thickBot="1" x14ac:dyDescent="0.3">
      <c r="A3876" s="1" t="s">
        <v>3605</v>
      </c>
      <c r="B3876" s="1" t="s">
        <v>7402</v>
      </c>
      <c r="C3876" s="3">
        <v>0.5</v>
      </c>
      <c r="D3876" s="3" t="s">
        <v>6281</v>
      </c>
      <c r="E3876" s="3" t="s">
        <v>6119</v>
      </c>
      <c r="F3876" s="3">
        <v>3</v>
      </c>
      <c r="G3876" s="1" t="s">
        <v>6053</v>
      </c>
      <c r="H3876" s="1" t="s">
        <v>6112</v>
      </c>
    </row>
    <row r="3877" spans="1:8" ht="15.75" customHeight="1" thickBot="1" x14ac:dyDescent="0.3">
      <c r="A3877" s="1" t="s">
        <v>3609</v>
      </c>
      <c r="B3877" s="1" t="s">
        <v>7033</v>
      </c>
      <c r="C3877" s="3">
        <v>0</v>
      </c>
      <c r="D3877" s="3" t="s">
        <v>6074</v>
      </c>
      <c r="E3877" s="3" t="s">
        <v>6351</v>
      </c>
      <c r="F3877" s="3">
        <v>4</v>
      </c>
      <c r="G3877" s="1" t="s">
        <v>6053</v>
      </c>
      <c r="H3877" s="1" t="s">
        <v>6063</v>
      </c>
    </row>
    <row r="3878" spans="1:8" ht="15.75" customHeight="1" thickBot="1" x14ac:dyDescent="0.3">
      <c r="A3878" s="1" t="s">
        <v>3609</v>
      </c>
      <c r="B3878" s="1" t="s">
        <v>6892</v>
      </c>
      <c r="C3878" s="3">
        <v>0</v>
      </c>
      <c r="D3878" s="3" t="s">
        <v>6269</v>
      </c>
      <c r="E3878" s="3" t="s">
        <v>6253</v>
      </c>
      <c r="F3878" s="3">
        <v>8</v>
      </c>
      <c r="G3878" s="1" t="s">
        <v>6053</v>
      </c>
      <c r="H3878" s="1" t="s">
        <v>6116</v>
      </c>
    </row>
    <row r="3879" spans="1:8" ht="15.75" customHeight="1" thickBot="1" x14ac:dyDescent="0.3">
      <c r="A3879" s="1" t="s">
        <v>3609</v>
      </c>
      <c r="B3879" s="1" t="s">
        <v>8760</v>
      </c>
      <c r="C3879" s="3">
        <v>0</v>
      </c>
      <c r="D3879" s="3" t="s">
        <v>6867</v>
      </c>
      <c r="E3879" s="3" t="s">
        <v>6062</v>
      </c>
      <c r="F3879" s="3">
        <v>4</v>
      </c>
      <c r="G3879" s="1" t="s">
        <v>6130</v>
      </c>
      <c r="H3879" s="1" t="s">
        <v>6188</v>
      </c>
    </row>
    <row r="3880" spans="1:8" ht="15.75" customHeight="1" thickBot="1" x14ac:dyDescent="0.3">
      <c r="A3880" s="1" t="s">
        <v>3608</v>
      </c>
      <c r="B3880" s="1" t="s">
        <v>6369</v>
      </c>
      <c r="C3880" s="3">
        <v>0</v>
      </c>
      <c r="D3880" s="3" t="s">
        <v>6118</v>
      </c>
      <c r="E3880" s="3" t="s">
        <v>6193</v>
      </c>
      <c r="F3880" s="3">
        <v>3</v>
      </c>
      <c r="G3880" s="1" t="s">
        <v>6053</v>
      </c>
      <c r="H3880" s="1" t="s">
        <v>6116</v>
      </c>
    </row>
    <row r="3881" spans="1:8" ht="15.75" customHeight="1" thickBot="1" x14ac:dyDescent="0.3">
      <c r="A3881" s="1" t="s">
        <v>3606</v>
      </c>
      <c r="B3881" s="1" t="s">
        <v>8761</v>
      </c>
      <c r="C3881" s="3">
        <v>0</v>
      </c>
      <c r="D3881" s="3" t="s">
        <v>7002</v>
      </c>
      <c r="E3881" s="3" t="s">
        <v>6196</v>
      </c>
      <c r="F3881" s="3">
        <v>3</v>
      </c>
      <c r="G3881" s="1" t="s">
        <v>6130</v>
      </c>
      <c r="H3881" s="1" t="s">
        <v>6188</v>
      </c>
    </row>
    <row r="3882" spans="1:8" ht="15.75" customHeight="1" thickBot="1" x14ac:dyDescent="0.3">
      <c r="A3882" s="1" t="s">
        <v>3607</v>
      </c>
      <c r="B3882" s="1" t="s">
        <v>6067</v>
      </c>
      <c r="C3882" s="3">
        <v>0.4</v>
      </c>
      <c r="D3882" s="3" t="s">
        <v>6098</v>
      </c>
      <c r="E3882" s="3" t="s">
        <v>6081</v>
      </c>
      <c r="F3882" s="3">
        <v>2</v>
      </c>
      <c r="G3882" s="1" t="s">
        <v>6053</v>
      </c>
      <c r="H3882" s="1" t="s">
        <v>6070</v>
      </c>
    </row>
    <row r="3883" spans="1:8" ht="15.75" customHeight="1" thickBot="1" x14ac:dyDescent="0.3">
      <c r="A3883" s="1" t="s">
        <v>3610</v>
      </c>
      <c r="B3883" s="1" t="s">
        <v>8244</v>
      </c>
      <c r="C3883" s="3">
        <v>0</v>
      </c>
      <c r="D3883" s="3" t="s">
        <v>6126</v>
      </c>
      <c r="E3883" s="3" t="s">
        <v>6114</v>
      </c>
      <c r="F3883" s="3">
        <v>2</v>
      </c>
      <c r="G3883" s="1" t="s">
        <v>6053</v>
      </c>
      <c r="H3883" s="1" t="s">
        <v>6182</v>
      </c>
    </row>
    <row r="3884" spans="1:8" ht="15.75" customHeight="1" thickBot="1" x14ac:dyDescent="0.3">
      <c r="A3884" s="1" t="s">
        <v>3613</v>
      </c>
      <c r="B3884" s="1" t="s">
        <v>6378</v>
      </c>
      <c r="C3884" s="3">
        <v>0.1</v>
      </c>
      <c r="D3884" s="3" t="s">
        <v>7208</v>
      </c>
      <c r="E3884" s="3" t="s">
        <v>6500</v>
      </c>
      <c r="F3884" s="3">
        <v>1</v>
      </c>
      <c r="G3884" s="1" t="s">
        <v>6058</v>
      </c>
      <c r="H3884" s="1" t="s">
        <v>6059</v>
      </c>
    </row>
    <row r="3885" spans="1:8" ht="15.75" customHeight="1" thickBot="1" x14ac:dyDescent="0.3">
      <c r="A3885" s="1" t="s">
        <v>3613</v>
      </c>
      <c r="B3885" s="1" t="s">
        <v>8024</v>
      </c>
      <c r="C3885" s="3">
        <v>0.1</v>
      </c>
      <c r="D3885" s="3" t="s">
        <v>6728</v>
      </c>
      <c r="E3885" s="3" t="s">
        <v>6080</v>
      </c>
      <c r="F3885" s="3">
        <v>2</v>
      </c>
      <c r="G3885" s="1" t="s">
        <v>6058</v>
      </c>
      <c r="H3885" s="1" t="s">
        <v>6095</v>
      </c>
    </row>
    <row r="3886" spans="1:8" ht="15.75" customHeight="1" thickBot="1" x14ac:dyDescent="0.3">
      <c r="A3886" s="1" t="s">
        <v>3613</v>
      </c>
      <c r="B3886" s="1" t="s">
        <v>8762</v>
      </c>
      <c r="C3886" s="3">
        <v>0</v>
      </c>
      <c r="D3886" s="3" t="s">
        <v>6368</v>
      </c>
      <c r="E3886" s="3" t="s">
        <v>6115</v>
      </c>
      <c r="F3886" s="3">
        <v>4</v>
      </c>
      <c r="G3886" s="1" t="s">
        <v>6053</v>
      </c>
      <c r="H3886" s="1" t="s">
        <v>6063</v>
      </c>
    </row>
    <row r="3887" spans="1:8" ht="15.75" customHeight="1" thickBot="1" x14ac:dyDescent="0.3">
      <c r="A3887" s="1" t="s">
        <v>3613</v>
      </c>
      <c r="B3887" s="1" t="s">
        <v>7587</v>
      </c>
      <c r="C3887" s="3">
        <v>0</v>
      </c>
      <c r="D3887" s="3" t="s">
        <v>6065</v>
      </c>
      <c r="E3887" s="3" t="s">
        <v>6111</v>
      </c>
      <c r="F3887" s="3">
        <v>3</v>
      </c>
      <c r="G3887" s="1" t="s">
        <v>6053</v>
      </c>
      <c r="H3887" s="1" t="s">
        <v>6116</v>
      </c>
    </row>
    <row r="3888" spans="1:8" ht="15.75" customHeight="1" thickBot="1" x14ac:dyDescent="0.3">
      <c r="A3888" s="1" t="s">
        <v>3613</v>
      </c>
      <c r="B3888" s="1" t="s">
        <v>7021</v>
      </c>
      <c r="C3888" s="3">
        <v>0</v>
      </c>
      <c r="D3888" s="3" t="s">
        <v>6065</v>
      </c>
      <c r="E3888" s="3" t="s">
        <v>6166</v>
      </c>
      <c r="F3888" s="3">
        <v>4</v>
      </c>
      <c r="G3888" s="1" t="s">
        <v>6053</v>
      </c>
      <c r="H3888" s="1" t="s">
        <v>6116</v>
      </c>
    </row>
    <row r="3889" spans="1:8" ht="15.75" customHeight="1" thickBot="1" x14ac:dyDescent="0.3">
      <c r="A3889" s="1" t="s">
        <v>3613</v>
      </c>
      <c r="B3889" s="1" t="s">
        <v>8199</v>
      </c>
      <c r="C3889" s="3">
        <v>0</v>
      </c>
      <c r="D3889" s="3" t="s">
        <v>6801</v>
      </c>
      <c r="E3889" s="3" t="s">
        <v>6081</v>
      </c>
      <c r="F3889" s="3">
        <v>2</v>
      </c>
      <c r="G3889" s="1" t="s">
        <v>6053</v>
      </c>
      <c r="H3889" s="1" t="s">
        <v>6116</v>
      </c>
    </row>
    <row r="3890" spans="1:8" ht="15.75" customHeight="1" thickBot="1" x14ac:dyDescent="0.3">
      <c r="A3890" s="1" t="s">
        <v>3613</v>
      </c>
      <c r="B3890" s="1" t="s">
        <v>8763</v>
      </c>
      <c r="C3890" s="3">
        <v>0.15</v>
      </c>
      <c r="D3890" s="3" t="s">
        <v>7642</v>
      </c>
      <c r="E3890" s="3" t="s">
        <v>6908</v>
      </c>
      <c r="F3890" s="3">
        <v>6</v>
      </c>
      <c r="G3890" s="1" t="s">
        <v>6130</v>
      </c>
      <c r="H3890" s="1" t="s">
        <v>6167</v>
      </c>
    </row>
    <row r="3891" spans="1:8" ht="15.75" customHeight="1" thickBot="1" x14ac:dyDescent="0.3">
      <c r="A3891" s="1" t="s">
        <v>3613</v>
      </c>
      <c r="B3891" s="1" t="s">
        <v>8764</v>
      </c>
      <c r="C3891" s="3">
        <v>0.15</v>
      </c>
      <c r="D3891" s="3" t="s">
        <v>6706</v>
      </c>
      <c r="E3891" s="3" t="s">
        <v>6864</v>
      </c>
      <c r="F3891" s="3">
        <v>3</v>
      </c>
      <c r="G3891" s="1" t="s">
        <v>6130</v>
      </c>
      <c r="H3891" s="1" t="s">
        <v>6131</v>
      </c>
    </row>
    <row r="3892" spans="1:8" ht="15.75" customHeight="1" thickBot="1" x14ac:dyDescent="0.3">
      <c r="A3892" s="1" t="s">
        <v>3611</v>
      </c>
      <c r="B3892" s="1" t="s">
        <v>7057</v>
      </c>
      <c r="C3892" s="3">
        <v>0</v>
      </c>
      <c r="D3892" s="3" t="s">
        <v>6110</v>
      </c>
      <c r="E3892" s="3" t="s">
        <v>6222</v>
      </c>
      <c r="F3892" s="3">
        <v>2</v>
      </c>
      <c r="G3892" s="1" t="s">
        <v>6053</v>
      </c>
      <c r="H3892" s="1" t="s">
        <v>6063</v>
      </c>
    </row>
    <row r="3893" spans="1:8" ht="15.75" customHeight="1" thickBot="1" x14ac:dyDescent="0.3">
      <c r="A3893" s="1" t="s">
        <v>3611</v>
      </c>
      <c r="B3893" s="1" t="s">
        <v>6745</v>
      </c>
      <c r="C3893" s="3">
        <v>0.4</v>
      </c>
      <c r="D3893" s="3" t="s">
        <v>7210</v>
      </c>
      <c r="E3893" s="3" t="s">
        <v>8765</v>
      </c>
      <c r="F3893" s="3">
        <v>9</v>
      </c>
      <c r="G3893" s="1" t="s">
        <v>6053</v>
      </c>
      <c r="H3893" s="1" t="s">
        <v>6070</v>
      </c>
    </row>
    <row r="3894" spans="1:8" ht="15.75" customHeight="1" thickBot="1" x14ac:dyDescent="0.3">
      <c r="A3894" s="1" t="s">
        <v>3611</v>
      </c>
      <c r="B3894" s="1" t="s">
        <v>8607</v>
      </c>
      <c r="C3894" s="3">
        <v>0</v>
      </c>
      <c r="D3894" s="3" t="s">
        <v>6198</v>
      </c>
      <c r="E3894" s="3" t="s">
        <v>6223</v>
      </c>
      <c r="F3894" s="3">
        <v>2</v>
      </c>
      <c r="G3894" s="1" t="s">
        <v>6130</v>
      </c>
      <c r="H3894" s="1" t="s">
        <v>6188</v>
      </c>
    </row>
    <row r="3895" spans="1:8" ht="15.75" customHeight="1" thickBot="1" x14ac:dyDescent="0.3">
      <c r="A3895" s="1" t="s">
        <v>3614</v>
      </c>
      <c r="B3895" s="1" t="s">
        <v>7722</v>
      </c>
      <c r="C3895" s="3">
        <v>0.6</v>
      </c>
      <c r="D3895" s="3" t="s">
        <v>6886</v>
      </c>
      <c r="E3895" s="3" t="s">
        <v>6142</v>
      </c>
      <c r="F3895" s="3">
        <v>4</v>
      </c>
      <c r="G3895" s="1" t="s">
        <v>6058</v>
      </c>
      <c r="H3895" s="1" t="s">
        <v>6059</v>
      </c>
    </row>
    <row r="3896" spans="1:8" ht="15.75" customHeight="1" thickBot="1" x14ac:dyDescent="0.3">
      <c r="A3896" s="1" t="s">
        <v>3615</v>
      </c>
      <c r="B3896" s="1" t="s">
        <v>7116</v>
      </c>
      <c r="C3896" s="3">
        <v>0</v>
      </c>
      <c r="D3896" s="3" t="s">
        <v>7489</v>
      </c>
      <c r="E3896" s="3" t="s">
        <v>6719</v>
      </c>
      <c r="F3896" s="3">
        <v>7</v>
      </c>
      <c r="G3896" s="1" t="s">
        <v>6053</v>
      </c>
      <c r="H3896" s="1" t="s">
        <v>6063</v>
      </c>
    </row>
    <row r="3897" spans="1:8" ht="15.75" customHeight="1" thickBot="1" x14ac:dyDescent="0.3">
      <c r="A3897" s="1" t="s">
        <v>3615</v>
      </c>
      <c r="B3897" s="1" t="s">
        <v>7135</v>
      </c>
      <c r="C3897" s="3">
        <v>0</v>
      </c>
      <c r="D3897" s="3" t="s">
        <v>7486</v>
      </c>
      <c r="E3897" s="3" t="s">
        <v>6230</v>
      </c>
      <c r="F3897" s="3">
        <v>6</v>
      </c>
      <c r="G3897" s="1" t="s">
        <v>6053</v>
      </c>
      <c r="H3897" s="1" t="s">
        <v>6063</v>
      </c>
    </row>
    <row r="3898" spans="1:8" ht="15.75" customHeight="1" thickBot="1" x14ac:dyDescent="0.3">
      <c r="A3898" s="1" t="s">
        <v>3615</v>
      </c>
      <c r="B3898" s="1" t="s">
        <v>6431</v>
      </c>
      <c r="C3898" s="3">
        <v>0</v>
      </c>
      <c r="D3898" s="3" t="s">
        <v>6107</v>
      </c>
      <c r="E3898" s="3" t="s">
        <v>6253</v>
      </c>
      <c r="F3898" s="3">
        <v>2</v>
      </c>
      <c r="G3898" s="1" t="s">
        <v>6053</v>
      </c>
      <c r="H3898" s="1" t="s">
        <v>6063</v>
      </c>
    </row>
    <row r="3899" spans="1:8" ht="15.75" customHeight="1" thickBot="1" x14ac:dyDescent="0.3">
      <c r="A3899" s="1" t="s">
        <v>3616</v>
      </c>
      <c r="B3899" s="1" t="s">
        <v>7174</v>
      </c>
      <c r="C3899" s="3">
        <v>0</v>
      </c>
      <c r="D3899" s="3" t="s">
        <v>7925</v>
      </c>
      <c r="E3899" s="3" t="s">
        <v>6717</v>
      </c>
      <c r="F3899" s="3">
        <v>2</v>
      </c>
      <c r="G3899" s="1" t="s">
        <v>6053</v>
      </c>
      <c r="H3899" s="1" t="s">
        <v>6070</v>
      </c>
    </row>
    <row r="3900" spans="1:8" ht="15.75" customHeight="1" thickBot="1" x14ac:dyDescent="0.3">
      <c r="A3900" s="1" t="s">
        <v>3617</v>
      </c>
      <c r="B3900" s="1" t="s">
        <v>8766</v>
      </c>
      <c r="C3900" s="3">
        <v>0.1</v>
      </c>
      <c r="D3900" s="3" t="s">
        <v>7861</v>
      </c>
      <c r="E3900" s="3" t="s">
        <v>6249</v>
      </c>
      <c r="F3900" s="3">
        <v>2</v>
      </c>
      <c r="G3900" s="1" t="s">
        <v>6130</v>
      </c>
      <c r="H3900" s="1" t="s">
        <v>6167</v>
      </c>
    </row>
    <row r="3901" spans="1:8" ht="15.75" customHeight="1" thickBot="1" x14ac:dyDescent="0.3">
      <c r="A3901" s="1" t="s">
        <v>3618</v>
      </c>
      <c r="B3901" s="1" t="s">
        <v>7602</v>
      </c>
      <c r="C3901" s="3">
        <v>0.1</v>
      </c>
      <c r="D3901" s="3" t="s">
        <v>8117</v>
      </c>
      <c r="E3901" s="3" t="s">
        <v>6466</v>
      </c>
      <c r="F3901" s="3">
        <v>4</v>
      </c>
      <c r="G3901" s="1" t="s">
        <v>6058</v>
      </c>
      <c r="H3901" s="1" t="s">
        <v>6059</v>
      </c>
    </row>
    <row r="3902" spans="1:8" ht="15.75" customHeight="1" thickBot="1" x14ac:dyDescent="0.3">
      <c r="A3902" s="1" t="s">
        <v>3619</v>
      </c>
      <c r="B3902" s="1" t="s">
        <v>6412</v>
      </c>
      <c r="C3902" s="3">
        <v>0</v>
      </c>
      <c r="D3902" s="3" t="s">
        <v>6349</v>
      </c>
      <c r="E3902" s="3" t="s">
        <v>6126</v>
      </c>
      <c r="F3902" s="3">
        <v>4</v>
      </c>
      <c r="G3902" s="1" t="s">
        <v>6053</v>
      </c>
      <c r="H3902" s="1" t="s">
        <v>6063</v>
      </c>
    </row>
    <row r="3903" spans="1:8" ht="15.75" customHeight="1" thickBot="1" x14ac:dyDescent="0.3">
      <c r="A3903" s="1" t="s">
        <v>3619</v>
      </c>
      <c r="B3903" s="1" t="s">
        <v>6910</v>
      </c>
      <c r="C3903" s="3">
        <v>0</v>
      </c>
      <c r="D3903" s="3" t="s">
        <v>8767</v>
      </c>
      <c r="E3903" s="3" t="s">
        <v>8091</v>
      </c>
      <c r="F3903" s="3">
        <v>4</v>
      </c>
      <c r="G3903" s="1" t="s">
        <v>6130</v>
      </c>
      <c r="H3903" s="1" t="s">
        <v>6131</v>
      </c>
    </row>
    <row r="3904" spans="1:8" ht="15.75" customHeight="1" thickBot="1" x14ac:dyDescent="0.3">
      <c r="A3904" s="1" t="s">
        <v>3620</v>
      </c>
      <c r="B3904" s="1" t="s">
        <v>6276</v>
      </c>
      <c r="C3904" s="3">
        <v>0</v>
      </c>
      <c r="D3904" s="3" t="s">
        <v>7462</v>
      </c>
      <c r="E3904" s="3" t="s">
        <v>6360</v>
      </c>
      <c r="F3904" s="3">
        <v>6</v>
      </c>
      <c r="G3904" s="1" t="s">
        <v>6053</v>
      </c>
      <c r="H3904" s="1" t="s">
        <v>6063</v>
      </c>
    </row>
    <row r="3905" spans="1:8" ht="15.75" customHeight="1" thickBot="1" x14ac:dyDescent="0.3">
      <c r="A3905" s="1" t="s">
        <v>3620</v>
      </c>
      <c r="B3905" s="1" t="s">
        <v>7386</v>
      </c>
      <c r="C3905" s="3">
        <v>0.1</v>
      </c>
      <c r="D3905" s="3" t="s">
        <v>6107</v>
      </c>
      <c r="E3905" s="3" t="s">
        <v>6081</v>
      </c>
      <c r="F3905" s="3">
        <v>2</v>
      </c>
      <c r="G3905" s="1" t="s">
        <v>6053</v>
      </c>
      <c r="H3905" s="1" t="s">
        <v>6070</v>
      </c>
    </row>
    <row r="3906" spans="1:8" ht="15.75" customHeight="1" thickBot="1" x14ac:dyDescent="0.3">
      <c r="A3906" s="1" t="s">
        <v>3620</v>
      </c>
      <c r="B3906" s="1" t="s">
        <v>6611</v>
      </c>
      <c r="C3906" s="3">
        <v>0</v>
      </c>
      <c r="D3906" s="3" t="s">
        <v>8768</v>
      </c>
      <c r="E3906" s="3" t="s">
        <v>6271</v>
      </c>
      <c r="F3906" s="3">
        <v>7</v>
      </c>
      <c r="G3906" s="1" t="s">
        <v>6130</v>
      </c>
      <c r="H3906" s="1" t="s">
        <v>6153</v>
      </c>
    </row>
    <row r="3907" spans="1:8" ht="15.75" customHeight="1" thickBot="1" x14ac:dyDescent="0.3">
      <c r="A3907" s="1" t="s">
        <v>3626</v>
      </c>
      <c r="B3907" s="1" t="s">
        <v>8769</v>
      </c>
      <c r="C3907" s="3">
        <v>0.5</v>
      </c>
      <c r="D3907" s="3" t="s">
        <v>6283</v>
      </c>
      <c r="E3907" s="3" t="s">
        <v>7044</v>
      </c>
      <c r="F3907" s="3">
        <v>5</v>
      </c>
      <c r="G3907" s="1" t="s">
        <v>6053</v>
      </c>
      <c r="H3907" s="1" t="s">
        <v>6063</v>
      </c>
    </row>
    <row r="3908" spans="1:8" ht="15.75" customHeight="1" thickBot="1" x14ac:dyDescent="0.3">
      <c r="A3908" s="1" t="s">
        <v>3626</v>
      </c>
      <c r="B3908" s="1" t="s">
        <v>6721</v>
      </c>
      <c r="C3908" s="3">
        <v>0.5</v>
      </c>
      <c r="D3908" s="3" t="s">
        <v>6193</v>
      </c>
      <c r="E3908" s="3" t="s">
        <v>6119</v>
      </c>
      <c r="F3908" s="3">
        <v>2</v>
      </c>
      <c r="G3908" s="1" t="s">
        <v>6053</v>
      </c>
      <c r="H3908" s="1" t="s">
        <v>6116</v>
      </c>
    </row>
    <row r="3909" spans="1:8" ht="15.75" customHeight="1" thickBot="1" x14ac:dyDescent="0.3">
      <c r="A3909" s="1" t="s">
        <v>3623</v>
      </c>
      <c r="B3909" s="1" t="s">
        <v>7098</v>
      </c>
      <c r="C3909" s="3">
        <v>0</v>
      </c>
      <c r="D3909" s="3" t="s">
        <v>6425</v>
      </c>
      <c r="E3909" s="3" t="s">
        <v>7067</v>
      </c>
      <c r="F3909" s="3">
        <v>5</v>
      </c>
      <c r="G3909" s="1" t="s">
        <v>6053</v>
      </c>
      <c r="H3909" s="1" t="s">
        <v>6182</v>
      </c>
    </row>
    <row r="3910" spans="1:8" ht="15.75" customHeight="1" thickBot="1" x14ac:dyDescent="0.3">
      <c r="A3910" s="1" t="s">
        <v>3621</v>
      </c>
      <c r="B3910" s="1" t="s">
        <v>8109</v>
      </c>
      <c r="C3910" s="3">
        <v>0.35</v>
      </c>
      <c r="D3910" s="3" t="s">
        <v>8770</v>
      </c>
      <c r="E3910" s="3" t="s">
        <v>8771</v>
      </c>
      <c r="F3910" s="3">
        <v>5</v>
      </c>
      <c r="G3910" s="1" t="s">
        <v>6058</v>
      </c>
      <c r="H3910" s="1" t="s">
        <v>6102</v>
      </c>
    </row>
    <row r="3911" spans="1:8" ht="15.75" customHeight="1" thickBot="1" x14ac:dyDescent="0.3">
      <c r="A3911" s="1" t="s">
        <v>3622</v>
      </c>
      <c r="B3911" s="1" t="s">
        <v>7214</v>
      </c>
      <c r="C3911" s="3">
        <v>0</v>
      </c>
      <c r="D3911" s="3" t="s">
        <v>6559</v>
      </c>
      <c r="E3911" s="3" t="s">
        <v>6292</v>
      </c>
      <c r="F3911" s="3">
        <v>3</v>
      </c>
      <c r="G3911" s="1" t="s">
        <v>6058</v>
      </c>
      <c r="H3911" s="1" t="s">
        <v>6095</v>
      </c>
    </row>
    <row r="3912" spans="1:8" ht="15.75" customHeight="1" thickBot="1" x14ac:dyDescent="0.3">
      <c r="A3912" s="1" t="s">
        <v>3621</v>
      </c>
      <c r="B3912" s="1" t="s">
        <v>6096</v>
      </c>
      <c r="C3912" s="3">
        <v>0</v>
      </c>
      <c r="D3912" s="3" t="s">
        <v>6648</v>
      </c>
      <c r="E3912" s="3" t="s">
        <v>6360</v>
      </c>
      <c r="F3912" s="3">
        <v>3</v>
      </c>
      <c r="G3912" s="1" t="s">
        <v>6053</v>
      </c>
      <c r="H3912" s="1" t="s">
        <v>6063</v>
      </c>
    </row>
    <row r="3913" spans="1:8" ht="15.75" customHeight="1" thickBot="1" x14ac:dyDescent="0.3">
      <c r="A3913" s="1" t="s">
        <v>3621</v>
      </c>
      <c r="B3913" s="1" t="s">
        <v>7849</v>
      </c>
      <c r="C3913" s="3">
        <v>0</v>
      </c>
      <c r="D3913" s="3" t="s">
        <v>7011</v>
      </c>
      <c r="E3913" s="3" t="s">
        <v>6213</v>
      </c>
      <c r="F3913" s="3">
        <v>2</v>
      </c>
      <c r="G3913" s="1" t="s">
        <v>6053</v>
      </c>
      <c r="H3913" s="1" t="s">
        <v>6116</v>
      </c>
    </row>
    <row r="3914" spans="1:8" ht="15.75" customHeight="1" thickBot="1" x14ac:dyDescent="0.3">
      <c r="A3914" s="1" t="s">
        <v>3621</v>
      </c>
      <c r="B3914" s="1" t="s">
        <v>7542</v>
      </c>
      <c r="C3914" s="3">
        <v>0</v>
      </c>
      <c r="D3914" s="3" t="s">
        <v>6826</v>
      </c>
      <c r="E3914" s="3" t="s">
        <v>6542</v>
      </c>
      <c r="F3914" s="3">
        <v>3</v>
      </c>
      <c r="G3914" s="1" t="s">
        <v>6130</v>
      </c>
      <c r="H3914" s="1" t="s">
        <v>6167</v>
      </c>
    </row>
    <row r="3915" spans="1:8" ht="15.75" customHeight="1" thickBot="1" x14ac:dyDescent="0.3">
      <c r="A3915" s="1" t="s">
        <v>3621</v>
      </c>
      <c r="B3915" s="1" t="s">
        <v>8772</v>
      </c>
      <c r="C3915" s="3">
        <v>0</v>
      </c>
      <c r="D3915" s="3" t="s">
        <v>8773</v>
      </c>
      <c r="E3915" s="3" t="s">
        <v>7646</v>
      </c>
      <c r="F3915" s="3">
        <v>5</v>
      </c>
      <c r="G3915" s="1" t="s">
        <v>6130</v>
      </c>
      <c r="H3915" s="1" t="s">
        <v>6167</v>
      </c>
    </row>
    <row r="3916" spans="1:8" ht="15.75" customHeight="1" thickBot="1" x14ac:dyDescent="0.3">
      <c r="A3916" s="1" t="s">
        <v>3624</v>
      </c>
      <c r="B3916" s="1" t="s">
        <v>6851</v>
      </c>
      <c r="C3916" s="3">
        <v>0</v>
      </c>
      <c r="D3916" s="3" t="s">
        <v>6085</v>
      </c>
      <c r="E3916" s="3" t="s">
        <v>6156</v>
      </c>
      <c r="F3916" s="3">
        <v>1</v>
      </c>
      <c r="G3916" s="1" t="s">
        <v>6130</v>
      </c>
      <c r="H3916" s="1" t="s">
        <v>6167</v>
      </c>
    </row>
    <row r="3917" spans="1:8" ht="15.75" customHeight="1" thickBot="1" x14ac:dyDescent="0.3">
      <c r="A3917" s="1" t="s">
        <v>3627</v>
      </c>
      <c r="B3917" s="1" t="s">
        <v>7967</v>
      </c>
      <c r="C3917" s="3">
        <v>0</v>
      </c>
      <c r="D3917" s="3" t="s">
        <v>6307</v>
      </c>
      <c r="E3917" s="3" t="s">
        <v>6471</v>
      </c>
      <c r="F3917" s="3">
        <v>3</v>
      </c>
      <c r="G3917" s="1" t="s">
        <v>6053</v>
      </c>
      <c r="H3917" s="1" t="s">
        <v>6063</v>
      </c>
    </row>
    <row r="3918" spans="1:8" ht="15.75" customHeight="1" thickBot="1" x14ac:dyDescent="0.3">
      <c r="A3918" s="1" t="s">
        <v>3627</v>
      </c>
      <c r="B3918" s="1" t="s">
        <v>8119</v>
      </c>
      <c r="C3918" s="3">
        <v>0.1</v>
      </c>
      <c r="D3918" s="3" t="s">
        <v>6051</v>
      </c>
      <c r="E3918" s="3" t="s">
        <v>6115</v>
      </c>
      <c r="F3918" s="3">
        <v>3</v>
      </c>
      <c r="G3918" s="1" t="s">
        <v>6053</v>
      </c>
      <c r="H3918" s="1" t="s">
        <v>6070</v>
      </c>
    </row>
    <row r="3919" spans="1:8" ht="15.75" customHeight="1" thickBot="1" x14ac:dyDescent="0.3">
      <c r="A3919" s="1" t="s">
        <v>3628</v>
      </c>
      <c r="B3919" s="1" t="s">
        <v>6565</v>
      </c>
      <c r="C3919" s="3">
        <v>0.5</v>
      </c>
      <c r="D3919" s="3" t="s">
        <v>7176</v>
      </c>
      <c r="E3919" s="3" t="s">
        <v>7181</v>
      </c>
      <c r="F3919" s="3">
        <v>3</v>
      </c>
      <c r="G3919" s="1" t="s">
        <v>6130</v>
      </c>
      <c r="H3919" s="1" t="s">
        <v>6167</v>
      </c>
    </row>
    <row r="3920" spans="1:8" ht="15.75" customHeight="1" thickBot="1" x14ac:dyDescent="0.3">
      <c r="A3920" s="1" t="s">
        <v>3630</v>
      </c>
      <c r="B3920" s="1" t="s">
        <v>7339</v>
      </c>
      <c r="C3920" s="3">
        <v>0</v>
      </c>
      <c r="D3920" s="3" t="s">
        <v>7975</v>
      </c>
      <c r="E3920" s="3" t="s">
        <v>6062</v>
      </c>
      <c r="F3920" s="3">
        <v>5</v>
      </c>
      <c r="G3920" s="1" t="s">
        <v>6053</v>
      </c>
      <c r="H3920" s="1" t="s">
        <v>6063</v>
      </c>
    </row>
    <row r="3921" spans="1:8" ht="15.75" customHeight="1" thickBot="1" x14ac:dyDescent="0.3">
      <c r="A3921" s="1" t="s">
        <v>3630</v>
      </c>
      <c r="B3921" s="1" t="s">
        <v>7097</v>
      </c>
      <c r="C3921" s="3">
        <v>0</v>
      </c>
      <c r="D3921" s="3" t="s">
        <v>6717</v>
      </c>
      <c r="E3921" s="3" t="s">
        <v>6492</v>
      </c>
      <c r="F3921" s="3">
        <v>4</v>
      </c>
      <c r="G3921" s="1" t="s">
        <v>6053</v>
      </c>
      <c r="H3921" s="1" t="s">
        <v>6063</v>
      </c>
    </row>
    <row r="3922" spans="1:8" ht="15.75" customHeight="1" thickBot="1" x14ac:dyDescent="0.3">
      <c r="A3922" s="1" t="s">
        <v>3631</v>
      </c>
      <c r="B3922" s="1" t="s">
        <v>6103</v>
      </c>
      <c r="C3922" s="3">
        <v>0</v>
      </c>
      <c r="D3922" s="3" t="s">
        <v>6124</v>
      </c>
      <c r="E3922" s="3" t="s">
        <v>6363</v>
      </c>
      <c r="F3922" s="3">
        <v>3</v>
      </c>
      <c r="G3922" s="1" t="s">
        <v>6053</v>
      </c>
      <c r="H3922" s="1" t="s">
        <v>6063</v>
      </c>
    </row>
    <row r="3923" spans="1:8" ht="15.75" customHeight="1" thickBot="1" x14ac:dyDescent="0.3">
      <c r="A3923" s="1" t="s">
        <v>3631</v>
      </c>
      <c r="B3923" s="1" t="s">
        <v>7641</v>
      </c>
      <c r="C3923" s="3">
        <v>0</v>
      </c>
      <c r="D3923" s="3" t="s">
        <v>6098</v>
      </c>
      <c r="E3923" s="3" t="s">
        <v>6223</v>
      </c>
      <c r="F3923" s="3">
        <v>3</v>
      </c>
      <c r="G3923" s="1" t="s">
        <v>6053</v>
      </c>
      <c r="H3923" s="1" t="s">
        <v>6116</v>
      </c>
    </row>
    <row r="3924" spans="1:8" ht="15.75" customHeight="1" thickBot="1" x14ac:dyDescent="0.3">
      <c r="A3924" s="1" t="s">
        <v>3630</v>
      </c>
      <c r="B3924" s="1" t="s">
        <v>8774</v>
      </c>
      <c r="C3924" s="3">
        <v>0</v>
      </c>
      <c r="D3924" s="3" t="s">
        <v>6304</v>
      </c>
      <c r="E3924" s="3" t="s">
        <v>6156</v>
      </c>
      <c r="F3924" s="3">
        <v>3</v>
      </c>
      <c r="G3924" s="1" t="s">
        <v>6130</v>
      </c>
      <c r="H3924" s="1" t="s">
        <v>6188</v>
      </c>
    </row>
    <row r="3925" spans="1:8" ht="15.75" customHeight="1" thickBot="1" x14ac:dyDescent="0.3">
      <c r="A3925" s="1" t="s">
        <v>3630</v>
      </c>
      <c r="B3925" s="1" t="s">
        <v>6243</v>
      </c>
      <c r="C3925" s="3">
        <v>0</v>
      </c>
      <c r="D3925" s="3" t="s">
        <v>6976</v>
      </c>
      <c r="E3925" s="3" t="s">
        <v>8091</v>
      </c>
      <c r="F3925" s="3">
        <v>7</v>
      </c>
      <c r="G3925" s="1" t="s">
        <v>6130</v>
      </c>
      <c r="H3925" s="1" t="s">
        <v>6153</v>
      </c>
    </row>
    <row r="3926" spans="1:8" ht="15.75" customHeight="1" thickBot="1" x14ac:dyDescent="0.3">
      <c r="A3926" s="1" t="s">
        <v>3634</v>
      </c>
      <c r="B3926" s="1" t="s">
        <v>7119</v>
      </c>
      <c r="C3926" s="3">
        <v>0.1</v>
      </c>
      <c r="D3926" s="3" t="s">
        <v>6349</v>
      </c>
      <c r="E3926" s="3" t="s">
        <v>6068</v>
      </c>
      <c r="F3926" s="3">
        <v>1</v>
      </c>
      <c r="G3926" s="1" t="s">
        <v>6058</v>
      </c>
      <c r="H3926" s="1" t="s">
        <v>6059</v>
      </c>
    </row>
    <row r="3927" spans="1:8" ht="15.75" customHeight="1" thickBot="1" x14ac:dyDescent="0.3">
      <c r="A3927" s="1" t="s">
        <v>3634</v>
      </c>
      <c r="B3927" s="1" t="s">
        <v>8775</v>
      </c>
      <c r="C3927" s="3">
        <v>0</v>
      </c>
      <c r="D3927" s="3" t="s">
        <v>6105</v>
      </c>
      <c r="E3927" s="3" t="s">
        <v>6223</v>
      </c>
      <c r="F3927" s="3">
        <v>1</v>
      </c>
      <c r="G3927" s="1" t="s">
        <v>6053</v>
      </c>
      <c r="H3927" s="1" t="s">
        <v>6112</v>
      </c>
    </row>
    <row r="3928" spans="1:8" ht="15.75" customHeight="1" thickBot="1" x14ac:dyDescent="0.3">
      <c r="A3928" s="1" t="s">
        <v>3634</v>
      </c>
      <c r="B3928" s="1" t="s">
        <v>7375</v>
      </c>
      <c r="C3928" s="3">
        <v>0</v>
      </c>
      <c r="D3928" s="3" t="s">
        <v>6133</v>
      </c>
      <c r="E3928" s="3" t="s">
        <v>6275</v>
      </c>
      <c r="F3928" s="3">
        <v>1</v>
      </c>
      <c r="G3928" s="1" t="s">
        <v>6053</v>
      </c>
      <c r="H3928" s="1" t="s">
        <v>6112</v>
      </c>
    </row>
    <row r="3929" spans="1:8" ht="15.75" customHeight="1" thickBot="1" x14ac:dyDescent="0.3">
      <c r="A3929" s="1" t="s">
        <v>3634</v>
      </c>
      <c r="B3929" s="1" t="s">
        <v>8712</v>
      </c>
      <c r="C3929" s="3">
        <v>0</v>
      </c>
      <c r="D3929" s="3" t="s">
        <v>6110</v>
      </c>
      <c r="E3929" s="3" t="s">
        <v>6222</v>
      </c>
      <c r="F3929" s="3">
        <v>3</v>
      </c>
      <c r="G3929" s="1" t="s">
        <v>6053</v>
      </c>
      <c r="H3929" s="1" t="s">
        <v>6054</v>
      </c>
    </row>
    <row r="3930" spans="1:8" ht="15.75" customHeight="1" thickBot="1" x14ac:dyDescent="0.3">
      <c r="A3930" s="1" t="s">
        <v>3634</v>
      </c>
      <c r="B3930" s="1" t="s">
        <v>7511</v>
      </c>
      <c r="C3930" s="3">
        <v>0.1</v>
      </c>
      <c r="D3930" s="3" t="s">
        <v>7772</v>
      </c>
      <c r="E3930" s="3" t="s">
        <v>6408</v>
      </c>
      <c r="F3930" s="3">
        <v>5</v>
      </c>
      <c r="G3930" s="1" t="s">
        <v>6053</v>
      </c>
      <c r="H3930" s="1" t="s">
        <v>6070</v>
      </c>
    </row>
    <row r="3931" spans="1:8" ht="15.75" customHeight="1" thickBot="1" x14ac:dyDescent="0.3">
      <c r="A3931" s="1" t="s">
        <v>3633</v>
      </c>
      <c r="B3931" s="1" t="s">
        <v>6686</v>
      </c>
      <c r="C3931" s="3">
        <v>0</v>
      </c>
      <c r="D3931" s="3" t="s">
        <v>6074</v>
      </c>
      <c r="E3931" s="3" t="s">
        <v>6427</v>
      </c>
      <c r="F3931" s="3">
        <v>8</v>
      </c>
      <c r="G3931" s="1" t="s">
        <v>6053</v>
      </c>
      <c r="H3931" s="1" t="s">
        <v>6063</v>
      </c>
    </row>
    <row r="3932" spans="1:8" ht="15.75" customHeight="1" thickBot="1" x14ac:dyDescent="0.3">
      <c r="A3932" s="1" t="s">
        <v>3634</v>
      </c>
      <c r="B3932" s="1" t="s">
        <v>8626</v>
      </c>
      <c r="C3932" s="3">
        <v>0</v>
      </c>
      <c r="D3932" s="3" t="s">
        <v>8074</v>
      </c>
      <c r="E3932" s="3" t="s">
        <v>8776</v>
      </c>
      <c r="F3932" s="3">
        <v>4</v>
      </c>
      <c r="G3932" s="1" t="s">
        <v>6130</v>
      </c>
      <c r="H3932" s="1" t="s">
        <v>6153</v>
      </c>
    </row>
    <row r="3933" spans="1:8" ht="15.75" customHeight="1" thickBot="1" x14ac:dyDescent="0.3">
      <c r="A3933" s="1" t="s">
        <v>3629</v>
      </c>
      <c r="B3933" s="1" t="s">
        <v>7537</v>
      </c>
      <c r="C3933" s="3">
        <v>0</v>
      </c>
      <c r="D3933" s="3" t="s">
        <v>6388</v>
      </c>
      <c r="E3933" s="3" t="s">
        <v>6108</v>
      </c>
      <c r="F3933" s="3">
        <v>5</v>
      </c>
      <c r="G3933" s="1" t="s">
        <v>6053</v>
      </c>
      <c r="H3933" s="1" t="s">
        <v>6116</v>
      </c>
    </row>
    <row r="3934" spans="1:8" ht="15.75" customHeight="1" thickBot="1" x14ac:dyDescent="0.3">
      <c r="A3934" s="1" t="s">
        <v>3632</v>
      </c>
      <c r="B3934" s="1" t="s">
        <v>7317</v>
      </c>
      <c r="C3934" s="3">
        <v>0</v>
      </c>
      <c r="D3934" s="3" t="s">
        <v>8777</v>
      </c>
      <c r="E3934" s="3" t="s">
        <v>6166</v>
      </c>
      <c r="F3934" s="3">
        <v>3</v>
      </c>
      <c r="G3934" s="1" t="s">
        <v>6130</v>
      </c>
      <c r="H3934" s="1" t="s">
        <v>6167</v>
      </c>
    </row>
    <row r="3935" spans="1:8" ht="15.75" customHeight="1" thickBot="1" x14ac:dyDescent="0.3">
      <c r="A3935" s="1" t="s">
        <v>3635</v>
      </c>
      <c r="B3935" s="1" t="s">
        <v>6415</v>
      </c>
      <c r="C3935" s="3">
        <v>0.1</v>
      </c>
      <c r="D3935" s="3" t="s">
        <v>6492</v>
      </c>
      <c r="E3935" s="3" t="s">
        <v>6062</v>
      </c>
      <c r="F3935" s="3">
        <v>4</v>
      </c>
      <c r="G3935" s="1" t="s">
        <v>6053</v>
      </c>
      <c r="H3935" s="1" t="s">
        <v>6070</v>
      </c>
    </row>
    <row r="3936" spans="1:8" ht="15.75" customHeight="1" thickBot="1" x14ac:dyDescent="0.3">
      <c r="A3936" s="1" t="s">
        <v>3637</v>
      </c>
      <c r="B3936" s="1" t="s">
        <v>7688</v>
      </c>
      <c r="C3936" s="3">
        <v>0.5</v>
      </c>
      <c r="D3936" s="3" t="s">
        <v>7738</v>
      </c>
      <c r="E3936" s="3" t="s">
        <v>8778</v>
      </c>
      <c r="F3936" s="3">
        <v>4</v>
      </c>
      <c r="G3936" s="1" t="s">
        <v>6058</v>
      </c>
      <c r="H3936" s="1" t="s">
        <v>6095</v>
      </c>
    </row>
    <row r="3937" spans="1:8" ht="15.75" customHeight="1" thickBot="1" x14ac:dyDescent="0.3">
      <c r="A3937" s="1" t="s">
        <v>3637</v>
      </c>
      <c r="B3937" s="1" t="s">
        <v>7230</v>
      </c>
      <c r="C3937" s="3">
        <v>0.5</v>
      </c>
      <c r="D3937" s="3" t="s">
        <v>6173</v>
      </c>
      <c r="E3937" s="3" t="s">
        <v>6136</v>
      </c>
      <c r="F3937" s="3">
        <v>3</v>
      </c>
      <c r="G3937" s="1" t="s">
        <v>6053</v>
      </c>
      <c r="H3937" s="1" t="s">
        <v>6182</v>
      </c>
    </row>
    <row r="3938" spans="1:8" ht="15.75" customHeight="1" thickBot="1" x14ac:dyDescent="0.3">
      <c r="A3938" s="1" t="s">
        <v>3637</v>
      </c>
      <c r="B3938" s="1" t="s">
        <v>7313</v>
      </c>
      <c r="C3938" s="3">
        <v>0.5</v>
      </c>
      <c r="D3938" s="3" t="s">
        <v>6471</v>
      </c>
      <c r="E3938" s="3" t="s">
        <v>7435</v>
      </c>
      <c r="F3938" s="3">
        <v>3</v>
      </c>
      <c r="G3938" s="1" t="s">
        <v>6053</v>
      </c>
      <c r="H3938" s="1" t="s">
        <v>6070</v>
      </c>
    </row>
    <row r="3939" spans="1:8" ht="15.75" customHeight="1" thickBot="1" x14ac:dyDescent="0.3">
      <c r="A3939" s="1" t="s">
        <v>3637</v>
      </c>
      <c r="B3939" s="1" t="s">
        <v>8779</v>
      </c>
      <c r="C3939" s="3">
        <v>0.5</v>
      </c>
      <c r="D3939" s="3" t="s">
        <v>7483</v>
      </c>
      <c r="E3939" s="3" t="s">
        <v>7913</v>
      </c>
      <c r="F3939" s="3">
        <v>7</v>
      </c>
      <c r="G3939" s="1" t="s">
        <v>6130</v>
      </c>
      <c r="H3939" s="1" t="s">
        <v>6188</v>
      </c>
    </row>
    <row r="3940" spans="1:8" ht="15.75" customHeight="1" thickBot="1" x14ac:dyDescent="0.3">
      <c r="A3940" s="1" t="s">
        <v>3640</v>
      </c>
      <c r="B3940" s="1" t="s">
        <v>8280</v>
      </c>
      <c r="C3940" s="3">
        <v>0.5</v>
      </c>
      <c r="D3940" s="3" t="s">
        <v>6198</v>
      </c>
      <c r="E3940" s="3" t="s">
        <v>7040</v>
      </c>
      <c r="F3940" s="3">
        <v>6</v>
      </c>
      <c r="G3940" s="1" t="s">
        <v>6053</v>
      </c>
      <c r="H3940" s="1" t="s">
        <v>6054</v>
      </c>
    </row>
    <row r="3941" spans="1:8" ht="15.75" customHeight="1" thickBot="1" x14ac:dyDescent="0.3">
      <c r="A3941" s="1" t="s">
        <v>3640</v>
      </c>
      <c r="B3941" s="1" t="s">
        <v>8290</v>
      </c>
      <c r="C3941" s="3">
        <v>0.5</v>
      </c>
      <c r="D3941" s="3" t="s">
        <v>6422</v>
      </c>
      <c r="E3941" s="3" t="s">
        <v>6204</v>
      </c>
      <c r="F3941" s="3">
        <v>6</v>
      </c>
      <c r="G3941" s="1" t="s">
        <v>6053</v>
      </c>
      <c r="H3941" s="1" t="s">
        <v>6163</v>
      </c>
    </row>
    <row r="3942" spans="1:8" ht="15.75" customHeight="1" thickBot="1" x14ac:dyDescent="0.3">
      <c r="A3942" s="1" t="s">
        <v>3639</v>
      </c>
      <c r="B3942" s="1" t="s">
        <v>6540</v>
      </c>
      <c r="C3942" s="3">
        <v>0.1</v>
      </c>
      <c r="D3942" s="3" t="s">
        <v>7157</v>
      </c>
      <c r="E3942" s="3" t="s">
        <v>6078</v>
      </c>
      <c r="F3942" s="3">
        <v>4</v>
      </c>
      <c r="G3942" s="1" t="s">
        <v>6053</v>
      </c>
      <c r="H3942" s="1" t="s">
        <v>6116</v>
      </c>
    </row>
    <row r="3943" spans="1:8" ht="15.75" customHeight="1" thickBot="1" x14ac:dyDescent="0.3">
      <c r="A3943" s="1" t="s">
        <v>3639</v>
      </c>
      <c r="B3943" s="1" t="s">
        <v>6497</v>
      </c>
      <c r="C3943" s="3">
        <v>0.1</v>
      </c>
      <c r="D3943" s="3" t="s">
        <v>6104</v>
      </c>
      <c r="E3943" s="3" t="s">
        <v>6166</v>
      </c>
      <c r="F3943" s="3">
        <v>2</v>
      </c>
      <c r="G3943" s="1" t="s">
        <v>6053</v>
      </c>
      <c r="H3943" s="1" t="s">
        <v>6116</v>
      </c>
    </row>
    <row r="3944" spans="1:8" ht="15.75" customHeight="1" thickBot="1" x14ac:dyDescent="0.3">
      <c r="A3944" s="1" t="s">
        <v>3639</v>
      </c>
      <c r="B3944" s="1" t="s">
        <v>8752</v>
      </c>
      <c r="C3944" s="3">
        <v>0.1</v>
      </c>
      <c r="D3944" s="3" t="s">
        <v>6858</v>
      </c>
      <c r="E3944" s="3" t="s">
        <v>6119</v>
      </c>
      <c r="F3944" s="3">
        <v>5</v>
      </c>
      <c r="G3944" s="1" t="s">
        <v>6053</v>
      </c>
      <c r="H3944" s="1" t="s">
        <v>6070</v>
      </c>
    </row>
    <row r="3945" spans="1:8" ht="15.75" customHeight="1" thickBot="1" x14ac:dyDescent="0.3">
      <c r="A3945" s="1" t="s">
        <v>3639</v>
      </c>
      <c r="B3945" s="1" t="s">
        <v>7406</v>
      </c>
      <c r="C3945" s="3">
        <v>0.1</v>
      </c>
      <c r="D3945" s="3" t="s">
        <v>7019</v>
      </c>
      <c r="E3945" s="3" t="s">
        <v>6388</v>
      </c>
      <c r="F3945" s="3">
        <v>6</v>
      </c>
      <c r="G3945" s="1" t="s">
        <v>6130</v>
      </c>
      <c r="H3945" s="1" t="s">
        <v>6153</v>
      </c>
    </row>
    <row r="3946" spans="1:8" ht="15.75" customHeight="1" thickBot="1" x14ac:dyDescent="0.3">
      <c r="A3946" s="1" t="s">
        <v>3644</v>
      </c>
      <c r="B3946" s="1" t="s">
        <v>8528</v>
      </c>
      <c r="C3946" s="3">
        <v>0.1</v>
      </c>
      <c r="D3946" s="3" t="s">
        <v>6281</v>
      </c>
      <c r="E3946" s="3" t="s">
        <v>6223</v>
      </c>
      <c r="F3946" s="3">
        <v>1</v>
      </c>
      <c r="G3946" s="1" t="s">
        <v>6053</v>
      </c>
      <c r="H3946" s="1" t="s">
        <v>6082</v>
      </c>
    </row>
    <row r="3947" spans="1:8" ht="15.75" customHeight="1" thickBot="1" x14ac:dyDescent="0.3">
      <c r="A3947" s="1" t="s">
        <v>3644</v>
      </c>
      <c r="B3947" s="1" t="s">
        <v>7966</v>
      </c>
      <c r="C3947" s="3">
        <v>0.2</v>
      </c>
      <c r="D3947" s="3" t="s">
        <v>6075</v>
      </c>
      <c r="E3947" s="3" t="s">
        <v>6193</v>
      </c>
      <c r="F3947" s="3">
        <v>2</v>
      </c>
      <c r="G3947" s="1" t="s">
        <v>6053</v>
      </c>
      <c r="H3947" s="1" t="s">
        <v>6070</v>
      </c>
    </row>
    <row r="3948" spans="1:8" ht="15.75" customHeight="1" thickBot="1" x14ac:dyDescent="0.3">
      <c r="A3948" s="1" t="s">
        <v>3641</v>
      </c>
      <c r="B3948" s="1" t="s">
        <v>8120</v>
      </c>
      <c r="C3948" s="3">
        <v>0</v>
      </c>
      <c r="D3948" s="3" t="s">
        <v>7067</v>
      </c>
      <c r="E3948" s="3" t="s">
        <v>6214</v>
      </c>
      <c r="F3948" s="3">
        <v>3</v>
      </c>
      <c r="G3948" s="1" t="s">
        <v>6053</v>
      </c>
      <c r="H3948" s="1" t="s">
        <v>6182</v>
      </c>
    </row>
    <row r="3949" spans="1:8" ht="15.75" customHeight="1" thickBot="1" x14ac:dyDescent="0.3">
      <c r="A3949" s="1" t="s">
        <v>3642</v>
      </c>
      <c r="B3949" s="1" t="s">
        <v>6071</v>
      </c>
      <c r="C3949" s="3">
        <v>0</v>
      </c>
      <c r="D3949" s="3" t="s">
        <v>6831</v>
      </c>
      <c r="E3949" s="3" t="s">
        <v>6347</v>
      </c>
      <c r="F3949" s="3">
        <v>5</v>
      </c>
      <c r="G3949" s="1" t="s">
        <v>6053</v>
      </c>
      <c r="H3949" s="1" t="s">
        <v>6063</v>
      </c>
    </row>
    <row r="3950" spans="1:8" ht="15.75" customHeight="1" thickBot="1" x14ac:dyDescent="0.3">
      <c r="A3950" s="1" t="s">
        <v>3641</v>
      </c>
      <c r="B3950" s="1" t="s">
        <v>8291</v>
      </c>
      <c r="C3950" s="3">
        <v>0</v>
      </c>
      <c r="D3950" s="3" t="s">
        <v>8650</v>
      </c>
      <c r="E3950" s="3" t="s">
        <v>6149</v>
      </c>
      <c r="F3950" s="3">
        <v>5</v>
      </c>
      <c r="G3950" s="1" t="s">
        <v>6130</v>
      </c>
      <c r="H3950" s="1" t="s">
        <v>6153</v>
      </c>
    </row>
    <row r="3951" spans="1:8" ht="15.75" customHeight="1" thickBot="1" x14ac:dyDescent="0.3">
      <c r="A3951" s="1" t="s">
        <v>3643</v>
      </c>
      <c r="B3951" s="1" t="s">
        <v>8780</v>
      </c>
      <c r="C3951" s="3">
        <v>0</v>
      </c>
      <c r="D3951" s="3" t="s">
        <v>6225</v>
      </c>
      <c r="E3951" s="3" t="s">
        <v>6230</v>
      </c>
      <c r="F3951" s="3">
        <v>3</v>
      </c>
      <c r="G3951" s="1" t="s">
        <v>6053</v>
      </c>
      <c r="H3951" s="1" t="s">
        <v>6182</v>
      </c>
    </row>
    <row r="3952" spans="1:8" ht="15.75" customHeight="1" thickBot="1" x14ac:dyDescent="0.3">
      <c r="A3952" s="1" t="s">
        <v>3643</v>
      </c>
      <c r="B3952" s="1" t="s">
        <v>8485</v>
      </c>
      <c r="C3952" s="3">
        <v>0</v>
      </c>
      <c r="D3952" s="3" t="s">
        <v>6895</v>
      </c>
      <c r="E3952" s="3" t="s">
        <v>6848</v>
      </c>
      <c r="F3952" s="3">
        <v>2</v>
      </c>
      <c r="G3952" s="1" t="s">
        <v>6130</v>
      </c>
      <c r="H3952" s="1" t="s">
        <v>6167</v>
      </c>
    </row>
    <row r="3953" spans="1:8" ht="15.75" customHeight="1" thickBot="1" x14ac:dyDescent="0.3">
      <c r="A3953" s="1" t="s">
        <v>3645</v>
      </c>
      <c r="B3953" s="1" t="s">
        <v>8682</v>
      </c>
      <c r="C3953" s="3">
        <v>0</v>
      </c>
      <c r="D3953" s="3" t="s">
        <v>6090</v>
      </c>
      <c r="E3953" s="3" t="s">
        <v>6115</v>
      </c>
      <c r="F3953" s="3">
        <v>2</v>
      </c>
      <c r="G3953" s="1" t="s">
        <v>6058</v>
      </c>
      <c r="H3953" s="1" t="s">
        <v>6218</v>
      </c>
    </row>
    <row r="3954" spans="1:8" ht="15.75" customHeight="1" thickBot="1" x14ac:dyDescent="0.3">
      <c r="A3954" s="1" t="s">
        <v>3647</v>
      </c>
      <c r="B3954" s="1" t="s">
        <v>8781</v>
      </c>
      <c r="C3954" s="3">
        <v>0</v>
      </c>
      <c r="D3954" s="3" t="s">
        <v>8782</v>
      </c>
      <c r="E3954" s="3" t="s">
        <v>7359</v>
      </c>
      <c r="F3954" s="3">
        <v>5</v>
      </c>
      <c r="G3954" s="1" t="s">
        <v>6053</v>
      </c>
      <c r="H3954" s="1" t="s">
        <v>6157</v>
      </c>
    </row>
    <row r="3955" spans="1:8" ht="15.75" customHeight="1" thickBot="1" x14ac:dyDescent="0.3">
      <c r="A3955" s="1" t="s">
        <v>3647</v>
      </c>
      <c r="B3955" s="1" t="s">
        <v>7243</v>
      </c>
      <c r="C3955" s="3">
        <v>0</v>
      </c>
      <c r="D3955" s="3" t="s">
        <v>6401</v>
      </c>
      <c r="E3955" s="3" t="s">
        <v>6209</v>
      </c>
      <c r="F3955" s="3">
        <v>7</v>
      </c>
      <c r="G3955" s="1" t="s">
        <v>6053</v>
      </c>
      <c r="H3955" s="1" t="s">
        <v>6116</v>
      </c>
    </row>
    <row r="3956" spans="1:8" ht="15.75" customHeight="1" thickBot="1" x14ac:dyDescent="0.3">
      <c r="A3956" s="1" t="s">
        <v>3646</v>
      </c>
      <c r="B3956" s="1" t="s">
        <v>6147</v>
      </c>
      <c r="C3956" s="3">
        <v>0.1</v>
      </c>
      <c r="D3956" s="3" t="s">
        <v>8783</v>
      </c>
      <c r="E3956" s="3" t="s">
        <v>6360</v>
      </c>
      <c r="F3956" s="3">
        <v>3</v>
      </c>
      <c r="G3956" s="1" t="s">
        <v>6130</v>
      </c>
      <c r="H3956" s="1" t="s">
        <v>6131</v>
      </c>
    </row>
    <row r="3957" spans="1:8" ht="15.75" customHeight="1" thickBot="1" x14ac:dyDescent="0.3">
      <c r="A3957" s="1" t="s">
        <v>3650</v>
      </c>
      <c r="B3957" s="1" t="s">
        <v>7879</v>
      </c>
      <c r="C3957" s="3">
        <v>0</v>
      </c>
      <c r="D3957" s="3" t="s">
        <v>6728</v>
      </c>
      <c r="E3957" s="3" t="s">
        <v>6230</v>
      </c>
      <c r="F3957" s="3">
        <v>7</v>
      </c>
      <c r="G3957" s="1" t="s">
        <v>6053</v>
      </c>
      <c r="H3957" s="1" t="s">
        <v>6054</v>
      </c>
    </row>
    <row r="3958" spans="1:8" ht="15.75" customHeight="1" thickBot="1" x14ac:dyDescent="0.3">
      <c r="A3958" s="1" t="s">
        <v>3648</v>
      </c>
      <c r="B3958" s="1" t="s">
        <v>7955</v>
      </c>
      <c r="C3958" s="3">
        <v>0</v>
      </c>
      <c r="D3958" s="3" t="s">
        <v>7186</v>
      </c>
      <c r="E3958" s="3" t="s">
        <v>6201</v>
      </c>
      <c r="F3958" s="3">
        <v>7</v>
      </c>
      <c r="G3958" s="1" t="s">
        <v>6053</v>
      </c>
      <c r="H3958" s="1" t="s">
        <v>6182</v>
      </c>
    </row>
    <row r="3959" spans="1:8" ht="15.75" customHeight="1" thickBot="1" x14ac:dyDescent="0.3">
      <c r="A3959" s="1" t="s">
        <v>3653</v>
      </c>
      <c r="B3959" s="1" t="s">
        <v>8644</v>
      </c>
      <c r="C3959" s="3">
        <v>0</v>
      </c>
      <c r="D3959" s="3" t="s">
        <v>6528</v>
      </c>
      <c r="E3959" s="3" t="s">
        <v>6068</v>
      </c>
      <c r="F3959" s="3">
        <v>3</v>
      </c>
      <c r="G3959" s="1" t="s">
        <v>6058</v>
      </c>
      <c r="H3959" s="1" t="s">
        <v>6218</v>
      </c>
    </row>
    <row r="3960" spans="1:8" ht="15.75" customHeight="1" thickBot="1" x14ac:dyDescent="0.3">
      <c r="A3960" s="1" t="s">
        <v>3653</v>
      </c>
      <c r="B3960" s="1" t="s">
        <v>6183</v>
      </c>
      <c r="C3960" s="3">
        <v>0</v>
      </c>
      <c r="D3960" s="3" t="s">
        <v>6434</v>
      </c>
      <c r="E3960" s="3" t="s">
        <v>6949</v>
      </c>
      <c r="F3960" s="3">
        <v>6</v>
      </c>
      <c r="G3960" s="1" t="s">
        <v>6053</v>
      </c>
      <c r="H3960" s="1" t="s">
        <v>6063</v>
      </c>
    </row>
    <row r="3961" spans="1:8" ht="15.75" customHeight="1" thickBot="1" x14ac:dyDescent="0.3">
      <c r="A3961" s="1" t="s">
        <v>3654</v>
      </c>
      <c r="B3961" s="1" t="s">
        <v>6666</v>
      </c>
      <c r="C3961" s="3">
        <v>0</v>
      </c>
      <c r="D3961" s="3" t="s">
        <v>7099</v>
      </c>
      <c r="E3961" s="3" t="s">
        <v>6222</v>
      </c>
      <c r="F3961" s="3">
        <v>6</v>
      </c>
      <c r="G3961" s="1" t="s">
        <v>6053</v>
      </c>
      <c r="H3961" s="1" t="s">
        <v>6063</v>
      </c>
    </row>
    <row r="3962" spans="1:8" ht="15.75" customHeight="1" thickBot="1" x14ac:dyDescent="0.3">
      <c r="A3962" s="1" t="s">
        <v>3654</v>
      </c>
      <c r="B3962" s="1" t="s">
        <v>7312</v>
      </c>
      <c r="C3962" s="3">
        <v>0</v>
      </c>
      <c r="D3962" s="3" t="s">
        <v>6281</v>
      </c>
      <c r="E3962" s="3" t="s">
        <v>6156</v>
      </c>
      <c r="F3962" s="3">
        <v>1</v>
      </c>
      <c r="G3962" s="1" t="s">
        <v>6053</v>
      </c>
      <c r="H3962" s="1" t="s">
        <v>6063</v>
      </c>
    </row>
    <row r="3963" spans="1:8" ht="15.75" customHeight="1" thickBot="1" x14ac:dyDescent="0.3">
      <c r="A3963" s="1" t="s">
        <v>3658</v>
      </c>
      <c r="B3963" s="1" t="s">
        <v>8199</v>
      </c>
      <c r="C3963" s="3">
        <v>0</v>
      </c>
      <c r="D3963" s="3" t="s">
        <v>6138</v>
      </c>
      <c r="E3963" s="3" t="s">
        <v>6275</v>
      </c>
      <c r="F3963" s="3">
        <v>1</v>
      </c>
      <c r="G3963" s="1" t="s">
        <v>6053</v>
      </c>
      <c r="H3963" s="1" t="s">
        <v>6116</v>
      </c>
    </row>
    <row r="3964" spans="1:8" ht="15.75" customHeight="1" thickBot="1" x14ac:dyDescent="0.3">
      <c r="A3964" s="1" t="s">
        <v>3658</v>
      </c>
      <c r="B3964" s="1" t="s">
        <v>8784</v>
      </c>
      <c r="C3964" s="3">
        <v>0</v>
      </c>
      <c r="D3964" s="3" t="s">
        <v>6450</v>
      </c>
      <c r="E3964" s="3" t="s">
        <v>6062</v>
      </c>
      <c r="F3964" s="3">
        <v>3</v>
      </c>
      <c r="G3964" s="1" t="s">
        <v>6053</v>
      </c>
      <c r="H3964" s="1" t="s">
        <v>6054</v>
      </c>
    </row>
    <row r="3965" spans="1:8" ht="15.75" customHeight="1" thickBot="1" x14ac:dyDescent="0.3">
      <c r="A3965" s="1" t="s">
        <v>3658</v>
      </c>
      <c r="B3965" s="1" t="s">
        <v>7576</v>
      </c>
      <c r="C3965" s="3">
        <v>0.1</v>
      </c>
      <c r="D3965" s="3" t="s">
        <v>7850</v>
      </c>
      <c r="E3965" s="3" t="s">
        <v>6795</v>
      </c>
      <c r="F3965" s="3">
        <v>8</v>
      </c>
      <c r="G3965" s="1" t="s">
        <v>6053</v>
      </c>
      <c r="H3965" s="1" t="s">
        <v>6070</v>
      </c>
    </row>
    <row r="3966" spans="1:8" ht="15.75" customHeight="1" thickBot="1" x14ac:dyDescent="0.3">
      <c r="A3966" s="1" t="s">
        <v>3658</v>
      </c>
      <c r="B3966" s="1" t="s">
        <v>8017</v>
      </c>
      <c r="C3966" s="3">
        <v>0.1</v>
      </c>
      <c r="D3966" s="3" t="s">
        <v>8785</v>
      </c>
      <c r="E3966" s="3" t="s">
        <v>8786</v>
      </c>
      <c r="F3966" s="3">
        <v>10</v>
      </c>
      <c r="G3966" s="1" t="s">
        <v>6130</v>
      </c>
      <c r="H3966" s="1" t="s">
        <v>6153</v>
      </c>
    </row>
    <row r="3967" spans="1:8" ht="15.75" customHeight="1" thickBot="1" x14ac:dyDescent="0.3">
      <c r="A3967" s="1" t="s">
        <v>3659</v>
      </c>
      <c r="B3967" s="1" t="s">
        <v>8787</v>
      </c>
      <c r="C3967" s="3">
        <v>0.2</v>
      </c>
      <c r="D3967" s="3" t="s">
        <v>6051</v>
      </c>
      <c r="E3967" s="3" t="s">
        <v>6119</v>
      </c>
      <c r="F3967" s="3">
        <v>3</v>
      </c>
      <c r="G3967" s="1" t="s">
        <v>6058</v>
      </c>
      <c r="H3967" s="1" t="s">
        <v>6218</v>
      </c>
    </row>
    <row r="3968" spans="1:8" ht="15.75" customHeight="1" thickBot="1" x14ac:dyDescent="0.3">
      <c r="A3968" s="1" t="s">
        <v>3659</v>
      </c>
      <c r="B3968" s="1" t="s">
        <v>7086</v>
      </c>
      <c r="C3968" s="3">
        <v>0.2</v>
      </c>
      <c r="D3968" s="3" t="s">
        <v>6363</v>
      </c>
      <c r="E3968" s="3" t="s">
        <v>6214</v>
      </c>
      <c r="F3968" s="3">
        <v>2</v>
      </c>
      <c r="G3968" s="1" t="s">
        <v>6058</v>
      </c>
      <c r="H3968" s="1" t="s">
        <v>6218</v>
      </c>
    </row>
    <row r="3969" spans="1:8" ht="15.75" customHeight="1" thickBot="1" x14ac:dyDescent="0.3">
      <c r="A3969" s="1" t="s">
        <v>3655</v>
      </c>
      <c r="B3969" s="1" t="s">
        <v>8649</v>
      </c>
      <c r="C3969" s="3">
        <v>0.5</v>
      </c>
      <c r="D3969" s="3" t="s">
        <v>6949</v>
      </c>
      <c r="E3969" s="3" t="s">
        <v>6169</v>
      </c>
      <c r="F3969" s="3">
        <v>3</v>
      </c>
      <c r="G3969" s="1" t="s">
        <v>6058</v>
      </c>
      <c r="H3969" s="1" t="s">
        <v>6095</v>
      </c>
    </row>
    <row r="3970" spans="1:8" ht="15.75" customHeight="1" thickBot="1" x14ac:dyDescent="0.3">
      <c r="A3970" s="1" t="s">
        <v>3655</v>
      </c>
      <c r="B3970" s="1" t="s">
        <v>7987</v>
      </c>
      <c r="C3970" s="3">
        <v>0.6</v>
      </c>
      <c r="D3970" s="3" t="s">
        <v>6302</v>
      </c>
      <c r="E3970" s="3" t="s">
        <v>6169</v>
      </c>
      <c r="F3970" s="3">
        <v>3</v>
      </c>
      <c r="G3970" s="1" t="s">
        <v>6058</v>
      </c>
      <c r="H3970" s="1" t="s">
        <v>6218</v>
      </c>
    </row>
    <row r="3971" spans="1:8" ht="15.75" customHeight="1" thickBot="1" x14ac:dyDescent="0.3">
      <c r="A3971" s="1" t="s">
        <v>3659</v>
      </c>
      <c r="B3971" s="1" t="s">
        <v>7110</v>
      </c>
      <c r="C3971" s="3">
        <v>0.5</v>
      </c>
      <c r="D3971" s="3" t="s">
        <v>7186</v>
      </c>
      <c r="E3971" s="3" t="s">
        <v>8788</v>
      </c>
      <c r="F3971" s="3">
        <v>10</v>
      </c>
      <c r="G3971" s="1" t="s">
        <v>6053</v>
      </c>
      <c r="H3971" s="1" t="s">
        <v>6116</v>
      </c>
    </row>
    <row r="3972" spans="1:8" ht="15.75" customHeight="1" thickBot="1" x14ac:dyDescent="0.3">
      <c r="A3972" s="1" t="s">
        <v>3657</v>
      </c>
      <c r="B3972" s="1" t="s">
        <v>6841</v>
      </c>
      <c r="C3972" s="3">
        <v>0</v>
      </c>
      <c r="D3972" s="3" t="s">
        <v>6206</v>
      </c>
      <c r="E3972" s="3" t="s">
        <v>6166</v>
      </c>
      <c r="F3972" s="3">
        <v>3</v>
      </c>
      <c r="G3972" s="1" t="s">
        <v>6053</v>
      </c>
      <c r="H3972" s="1" t="s">
        <v>6182</v>
      </c>
    </row>
    <row r="3973" spans="1:8" ht="15.75" customHeight="1" thickBot="1" x14ac:dyDescent="0.3">
      <c r="A3973" s="1" t="s">
        <v>3655</v>
      </c>
      <c r="B3973" s="1" t="s">
        <v>6476</v>
      </c>
      <c r="C3973" s="3">
        <v>0.5</v>
      </c>
      <c r="D3973" s="3" t="s">
        <v>6801</v>
      </c>
      <c r="E3973" s="3" t="s">
        <v>8138</v>
      </c>
      <c r="F3973" s="3">
        <v>4</v>
      </c>
      <c r="G3973" s="1" t="s">
        <v>6053</v>
      </c>
      <c r="H3973" s="1" t="s">
        <v>6116</v>
      </c>
    </row>
    <row r="3974" spans="1:8" ht="15.75" customHeight="1" thickBot="1" x14ac:dyDescent="0.3">
      <c r="A3974" s="1" t="s">
        <v>3655</v>
      </c>
      <c r="B3974" s="1" t="s">
        <v>8789</v>
      </c>
      <c r="C3974" s="3">
        <v>0.5</v>
      </c>
      <c r="D3974" s="3" t="s">
        <v>6363</v>
      </c>
      <c r="E3974" s="3" t="s">
        <v>7435</v>
      </c>
      <c r="F3974" s="3">
        <v>3</v>
      </c>
      <c r="G3974" s="1" t="s">
        <v>6053</v>
      </c>
      <c r="H3974" s="1" t="s">
        <v>6182</v>
      </c>
    </row>
    <row r="3975" spans="1:8" ht="15.75" customHeight="1" thickBot="1" x14ac:dyDescent="0.3">
      <c r="A3975" s="1" t="s">
        <v>3651</v>
      </c>
      <c r="B3975" s="1" t="s">
        <v>8790</v>
      </c>
      <c r="C3975" s="3">
        <v>0.15</v>
      </c>
      <c r="D3975" s="3" t="s">
        <v>8791</v>
      </c>
      <c r="E3975" s="3" t="s">
        <v>8792</v>
      </c>
      <c r="F3975" s="3">
        <v>9</v>
      </c>
      <c r="G3975" s="1" t="s">
        <v>6130</v>
      </c>
      <c r="H3975" s="1" t="s">
        <v>6167</v>
      </c>
    </row>
    <row r="3976" spans="1:8" ht="15.75" customHeight="1" thickBot="1" x14ac:dyDescent="0.3">
      <c r="A3976" s="1" t="s">
        <v>3657</v>
      </c>
      <c r="B3976" s="1" t="s">
        <v>8793</v>
      </c>
      <c r="C3976" s="3">
        <v>0</v>
      </c>
      <c r="D3976" s="3" t="s">
        <v>6903</v>
      </c>
      <c r="E3976" s="3" t="s">
        <v>6152</v>
      </c>
      <c r="F3976" s="3">
        <v>3</v>
      </c>
      <c r="G3976" s="1" t="s">
        <v>6130</v>
      </c>
      <c r="H3976" s="1" t="s">
        <v>6188</v>
      </c>
    </row>
    <row r="3977" spans="1:8" ht="15.75" customHeight="1" thickBot="1" x14ac:dyDescent="0.3">
      <c r="A3977" s="1" t="s">
        <v>3657</v>
      </c>
      <c r="B3977" s="1" t="s">
        <v>7737</v>
      </c>
      <c r="C3977" s="3">
        <v>0</v>
      </c>
      <c r="D3977" s="3" t="s">
        <v>8585</v>
      </c>
      <c r="E3977" s="3" t="s">
        <v>6833</v>
      </c>
      <c r="F3977" s="3">
        <v>5</v>
      </c>
      <c r="G3977" s="1" t="s">
        <v>6130</v>
      </c>
      <c r="H3977" s="1" t="s">
        <v>6131</v>
      </c>
    </row>
    <row r="3978" spans="1:8" ht="15.75" customHeight="1" thickBot="1" x14ac:dyDescent="0.3">
      <c r="A3978" s="1" t="s">
        <v>3655</v>
      </c>
      <c r="B3978" s="1" t="s">
        <v>8794</v>
      </c>
      <c r="C3978" s="3">
        <v>0.5</v>
      </c>
      <c r="D3978" s="3" t="s">
        <v>6146</v>
      </c>
      <c r="E3978" s="3" t="s">
        <v>6144</v>
      </c>
      <c r="F3978" s="3">
        <v>4</v>
      </c>
      <c r="G3978" s="1" t="s">
        <v>6130</v>
      </c>
      <c r="H3978" s="1" t="s">
        <v>6188</v>
      </c>
    </row>
    <row r="3979" spans="1:8" ht="15.75" customHeight="1" thickBot="1" x14ac:dyDescent="0.3">
      <c r="A3979" s="1" t="s">
        <v>3655</v>
      </c>
      <c r="B3979" s="1" t="s">
        <v>6984</v>
      </c>
      <c r="C3979" s="3">
        <v>0.5</v>
      </c>
      <c r="D3979" s="3" t="s">
        <v>6171</v>
      </c>
      <c r="E3979" s="3" t="s">
        <v>6361</v>
      </c>
      <c r="F3979" s="3">
        <v>3</v>
      </c>
      <c r="G3979" s="1" t="s">
        <v>6130</v>
      </c>
      <c r="H3979" s="1" t="s">
        <v>6153</v>
      </c>
    </row>
    <row r="3980" spans="1:8" ht="15.75" customHeight="1" thickBot="1" x14ac:dyDescent="0.3">
      <c r="A3980" s="1" t="s">
        <v>3656</v>
      </c>
      <c r="B3980" s="1" t="s">
        <v>8451</v>
      </c>
      <c r="C3980" s="3">
        <v>0.15</v>
      </c>
      <c r="D3980" s="3" t="s">
        <v>8452</v>
      </c>
      <c r="E3980" s="3" t="s">
        <v>7598</v>
      </c>
      <c r="F3980" s="3">
        <v>4</v>
      </c>
      <c r="G3980" s="1" t="s">
        <v>6130</v>
      </c>
      <c r="H3980" s="1" t="s">
        <v>6131</v>
      </c>
    </row>
    <row r="3981" spans="1:8" ht="15.75" customHeight="1" thickBot="1" x14ac:dyDescent="0.3">
      <c r="A3981" s="1" t="s">
        <v>3665</v>
      </c>
      <c r="B3981" s="1" t="s">
        <v>8795</v>
      </c>
      <c r="C3981" s="3">
        <v>0.5</v>
      </c>
      <c r="D3981" s="3" t="s">
        <v>7187</v>
      </c>
      <c r="E3981" s="3" t="s">
        <v>6252</v>
      </c>
      <c r="F3981" s="3">
        <v>1</v>
      </c>
      <c r="G3981" s="1" t="s">
        <v>6058</v>
      </c>
      <c r="H3981" s="1" t="s">
        <v>6059</v>
      </c>
    </row>
    <row r="3982" spans="1:8" ht="15.75" customHeight="1" thickBot="1" x14ac:dyDescent="0.3">
      <c r="A3982" s="1" t="s">
        <v>3665</v>
      </c>
      <c r="B3982" s="1" t="s">
        <v>6918</v>
      </c>
      <c r="C3982" s="3">
        <v>0.5</v>
      </c>
      <c r="D3982" s="3" t="s">
        <v>6502</v>
      </c>
      <c r="E3982" s="3" t="s">
        <v>6615</v>
      </c>
      <c r="F3982" s="3">
        <v>3</v>
      </c>
      <c r="G3982" s="1" t="s">
        <v>6053</v>
      </c>
      <c r="H3982" s="1" t="s">
        <v>6054</v>
      </c>
    </row>
    <row r="3983" spans="1:8" ht="15.75" customHeight="1" thickBot="1" x14ac:dyDescent="0.3">
      <c r="A3983" s="1" t="s">
        <v>3661</v>
      </c>
      <c r="B3983" s="1" t="s">
        <v>8226</v>
      </c>
      <c r="C3983" s="3">
        <v>0</v>
      </c>
      <c r="D3983" s="3" t="s">
        <v>6496</v>
      </c>
      <c r="E3983" s="3" t="s">
        <v>6502</v>
      </c>
      <c r="F3983" s="3">
        <v>4</v>
      </c>
      <c r="G3983" s="1" t="s">
        <v>6053</v>
      </c>
      <c r="H3983" s="1" t="s">
        <v>6063</v>
      </c>
    </row>
    <row r="3984" spans="1:8" ht="15.75" customHeight="1" thickBot="1" x14ac:dyDescent="0.3">
      <c r="A3984" s="1" t="s">
        <v>3662</v>
      </c>
      <c r="B3984" s="1" t="s">
        <v>8029</v>
      </c>
      <c r="C3984" s="3">
        <v>0</v>
      </c>
      <c r="D3984" s="3" t="s">
        <v>6225</v>
      </c>
      <c r="E3984" s="3" t="s">
        <v>6223</v>
      </c>
      <c r="F3984" s="3">
        <v>3</v>
      </c>
      <c r="G3984" s="1" t="s">
        <v>6053</v>
      </c>
      <c r="H3984" s="1" t="s">
        <v>6063</v>
      </c>
    </row>
    <row r="3985" spans="1:8" ht="15.75" customHeight="1" thickBot="1" x14ac:dyDescent="0.3">
      <c r="A3985" s="1" t="s">
        <v>3663</v>
      </c>
      <c r="B3985" s="1" t="s">
        <v>8796</v>
      </c>
      <c r="C3985" s="3">
        <v>0</v>
      </c>
      <c r="D3985" s="3" t="s">
        <v>7130</v>
      </c>
      <c r="E3985" s="3" t="s">
        <v>6484</v>
      </c>
      <c r="F3985" s="3">
        <v>4</v>
      </c>
      <c r="G3985" s="1" t="s">
        <v>6053</v>
      </c>
      <c r="H3985" s="1" t="s">
        <v>6157</v>
      </c>
    </row>
    <row r="3986" spans="1:8" ht="15.75" customHeight="1" thickBot="1" x14ac:dyDescent="0.3">
      <c r="A3986" s="1" t="s">
        <v>3663</v>
      </c>
      <c r="B3986" s="1" t="s">
        <v>8407</v>
      </c>
      <c r="C3986" s="3">
        <v>0</v>
      </c>
      <c r="D3986" s="3" t="s">
        <v>8797</v>
      </c>
      <c r="E3986" s="3" t="s">
        <v>6161</v>
      </c>
      <c r="F3986" s="3">
        <v>5</v>
      </c>
      <c r="G3986" s="1" t="s">
        <v>6130</v>
      </c>
      <c r="H3986" s="1" t="s">
        <v>6131</v>
      </c>
    </row>
    <row r="3987" spans="1:8" ht="15.75" customHeight="1" thickBot="1" x14ac:dyDescent="0.3">
      <c r="A3987" s="1" t="s">
        <v>3668</v>
      </c>
      <c r="B3987" s="1" t="s">
        <v>6845</v>
      </c>
      <c r="C3987" s="3">
        <v>0</v>
      </c>
      <c r="D3987" s="3" t="s">
        <v>6557</v>
      </c>
      <c r="E3987" s="3" t="s">
        <v>6114</v>
      </c>
      <c r="F3987" s="3">
        <v>2</v>
      </c>
      <c r="G3987" s="1" t="s">
        <v>6053</v>
      </c>
      <c r="H3987" s="1" t="s">
        <v>6163</v>
      </c>
    </row>
    <row r="3988" spans="1:8" ht="15.75" customHeight="1" thickBot="1" x14ac:dyDescent="0.3">
      <c r="A3988" s="1" t="s">
        <v>3667</v>
      </c>
      <c r="B3988" s="1" t="s">
        <v>7244</v>
      </c>
      <c r="C3988" s="3">
        <v>0</v>
      </c>
      <c r="D3988" s="3" t="s">
        <v>6304</v>
      </c>
      <c r="E3988" s="3" t="s">
        <v>6249</v>
      </c>
      <c r="F3988" s="3">
        <v>3</v>
      </c>
      <c r="G3988" s="1" t="s">
        <v>6053</v>
      </c>
      <c r="H3988" s="1" t="s">
        <v>6116</v>
      </c>
    </row>
    <row r="3989" spans="1:8" ht="15.75" customHeight="1" thickBot="1" x14ac:dyDescent="0.3">
      <c r="A3989" s="1" t="s">
        <v>3669</v>
      </c>
      <c r="B3989" s="1" t="s">
        <v>8798</v>
      </c>
      <c r="C3989" s="3">
        <v>0.2</v>
      </c>
      <c r="D3989" s="3" t="s">
        <v>8152</v>
      </c>
      <c r="E3989" s="3" t="s">
        <v>8799</v>
      </c>
      <c r="F3989" s="3">
        <v>2</v>
      </c>
      <c r="G3989" s="1" t="s">
        <v>6058</v>
      </c>
      <c r="H3989" s="1" t="s">
        <v>6095</v>
      </c>
    </row>
    <row r="3990" spans="1:8" ht="15.75" customHeight="1" thickBot="1" x14ac:dyDescent="0.3">
      <c r="A3990" s="1" t="s">
        <v>3672</v>
      </c>
      <c r="B3990" s="1" t="s">
        <v>7399</v>
      </c>
      <c r="C3990" s="3">
        <v>0</v>
      </c>
      <c r="D3990" s="3" t="s">
        <v>6051</v>
      </c>
      <c r="E3990" s="3" t="s">
        <v>6249</v>
      </c>
      <c r="F3990" s="3">
        <v>2</v>
      </c>
      <c r="G3990" s="1" t="s">
        <v>6053</v>
      </c>
      <c r="H3990" s="1" t="s">
        <v>6063</v>
      </c>
    </row>
    <row r="3991" spans="1:8" ht="15.75" customHeight="1" thickBot="1" x14ac:dyDescent="0.3">
      <c r="A3991" s="1" t="s">
        <v>3672</v>
      </c>
      <c r="B3991" s="1" t="s">
        <v>7373</v>
      </c>
      <c r="C3991" s="3">
        <v>0</v>
      </c>
      <c r="D3991" s="3" t="s">
        <v>6222</v>
      </c>
      <c r="E3991" s="3" t="s">
        <v>6223</v>
      </c>
      <c r="F3991" s="3">
        <v>1</v>
      </c>
      <c r="G3991" s="1" t="s">
        <v>6053</v>
      </c>
      <c r="H3991" s="1" t="s">
        <v>6182</v>
      </c>
    </row>
    <row r="3992" spans="1:8" ht="15.75" customHeight="1" thickBot="1" x14ac:dyDescent="0.3">
      <c r="A3992" s="1" t="s">
        <v>3672</v>
      </c>
      <c r="B3992" s="1" t="s">
        <v>8800</v>
      </c>
      <c r="C3992" s="3">
        <v>0</v>
      </c>
      <c r="D3992" s="3" t="s">
        <v>6360</v>
      </c>
      <c r="E3992" s="3" t="s">
        <v>6249</v>
      </c>
      <c r="F3992" s="3">
        <v>2</v>
      </c>
      <c r="G3992" s="1" t="s">
        <v>6053</v>
      </c>
      <c r="H3992" s="1" t="s">
        <v>6163</v>
      </c>
    </row>
    <row r="3993" spans="1:8" ht="15.75" customHeight="1" thickBot="1" x14ac:dyDescent="0.3">
      <c r="A3993" s="1" t="s">
        <v>3671</v>
      </c>
      <c r="B3993" s="1" t="s">
        <v>8347</v>
      </c>
      <c r="C3993" s="3">
        <v>0</v>
      </c>
      <c r="D3993" s="3" t="s">
        <v>6051</v>
      </c>
      <c r="E3993" s="3" t="s">
        <v>6214</v>
      </c>
      <c r="F3993" s="3">
        <v>3</v>
      </c>
      <c r="G3993" s="1" t="s">
        <v>6053</v>
      </c>
      <c r="H3993" s="1" t="s">
        <v>6116</v>
      </c>
    </row>
    <row r="3994" spans="1:8" ht="15.75" customHeight="1" thickBot="1" x14ac:dyDescent="0.3">
      <c r="A3994" s="1" t="s">
        <v>3674</v>
      </c>
      <c r="B3994" s="1" t="s">
        <v>7212</v>
      </c>
      <c r="C3994" s="3">
        <v>0</v>
      </c>
      <c r="D3994" s="3" t="s">
        <v>6706</v>
      </c>
      <c r="E3994" s="3" t="s">
        <v>6427</v>
      </c>
      <c r="F3994" s="3">
        <v>7</v>
      </c>
      <c r="G3994" s="1" t="s">
        <v>6053</v>
      </c>
      <c r="H3994" s="1" t="s">
        <v>6063</v>
      </c>
    </row>
    <row r="3995" spans="1:8" ht="15.75" customHeight="1" thickBot="1" x14ac:dyDescent="0.3">
      <c r="A3995" s="1" t="s">
        <v>3674</v>
      </c>
      <c r="B3995" s="1" t="s">
        <v>6535</v>
      </c>
      <c r="C3995" s="3">
        <v>0</v>
      </c>
      <c r="D3995" s="3" t="s">
        <v>6480</v>
      </c>
      <c r="E3995" s="3" t="s">
        <v>6062</v>
      </c>
      <c r="F3995" s="3">
        <v>3</v>
      </c>
      <c r="G3995" s="1" t="s">
        <v>6053</v>
      </c>
      <c r="H3995" s="1" t="s">
        <v>6063</v>
      </c>
    </row>
    <row r="3996" spans="1:8" ht="15.75" customHeight="1" thickBot="1" x14ac:dyDescent="0.3">
      <c r="A3996" s="1" t="s">
        <v>3675</v>
      </c>
      <c r="B3996" s="1" t="s">
        <v>7919</v>
      </c>
      <c r="C3996" s="3">
        <v>0.1</v>
      </c>
      <c r="D3996" s="3" t="s">
        <v>6960</v>
      </c>
      <c r="E3996" s="3" t="s">
        <v>6281</v>
      </c>
      <c r="F3996" s="3">
        <v>4</v>
      </c>
      <c r="G3996" s="1" t="s">
        <v>6053</v>
      </c>
      <c r="H3996" s="1" t="s">
        <v>6070</v>
      </c>
    </row>
    <row r="3997" spans="1:8" ht="15.75" customHeight="1" thickBot="1" x14ac:dyDescent="0.3">
      <c r="A3997" s="1" t="s">
        <v>3670</v>
      </c>
      <c r="B3997" s="1" t="s">
        <v>8801</v>
      </c>
      <c r="C3997" s="3">
        <v>0</v>
      </c>
      <c r="D3997" s="3" t="s">
        <v>6302</v>
      </c>
      <c r="E3997" s="3" t="s">
        <v>6166</v>
      </c>
      <c r="F3997" s="3">
        <v>1</v>
      </c>
      <c r="G3997" s="1" t="s">
        <v>6053</v>
      </c>
      <c r="H3997" s="1" t="s">
        <v>6163</v>
      </c>
    </row>
    <row r="3998" spans="1:8" ht="15.75" customHeight="1" thickBot="1" x14ac:dyDescent="0.3">
      <c r="A3998" s="1" t="s">
        <v>3674</v>
      </c>
      <c r="B3998" s="1" t="s">
        <v>8330</v>
      </c>
      <c r="C3998" s="3">
        <v>0</v>
      </c>
      <c r="D3998" s="3" t="s">
        <v>6927</v>
      </c>
      <c r="E3998" s="3" t="s">
        <v>6461</v>
      </c>
      <c r="F3998" s="3">
        <v>6</v>
      </c>
      <c r="G3998" s="1" t="s">
        <v>6130</v>
      </c>
      <c r="H3998" s="1" t="s">
        <v>6188</v>
      </c>
    </row>
    <row r="3999" spans="1:8" ht="15.75" customHeight="1" thickBot="1" x14ac:dyDescent="0.3">
      <c r="A3999" s="1" t="s">
        <v>3676</v>
      </c>
      <c r="B3999" s="1" t="s">
        <v>8491</v>
      </c>
      <c r="C3999" s="3">
        <v>0</v>
      </c>
      <c r="D3999" s="3" t="s">
        <v>6496</v>
      </c>
      <c r="E3999" s="3" t="s">
        <v>6062</v>
      </c>
      <c r="F3999" s="3">
        <v>3</v>
      </c>
      <c r="G3999" s="1" t="s">
        <v>6053</v>
      </c>
      <c r="H3999" s="1" t="s">
        <v>6054</v>
      </c>
    </row>
    <row r="4000" spans="1:8" ht="15.75" customHeight="1" thickBot="1" x14ac:dyDescent="0.3">
      <c r="A4000" s="1" t="s">
        <v>3680</v>
      </c>
      <c r="B4000" s="1" t="s">
        <v>8802</v>
      </c>
      <c r="C4000" s="3">
        <v>0.35</v>
      </c>
      <c r="D4000" s="3" t="s">
        <v>8803</v>
      </c>
      <c r="E4000" s="3" t="s">
        <v>8804</v>
      </c>
      <c r="F4000" s="3">
        <v>5</v>
      </c>
      <c r="G4000" s="1" t="s">
        <v>6058</v>
      </c>
      <c r="H4000" s="1" t="s">
        <v>6102</v>
      </c>
    </row>
    <row r="4001" spans="1:8" ht="15.75" customHeight="1" thickBot="1" x14ac:dyDescent="0.3">
      <c r="A4001" s="1" t="s">
        <v>3677</v>
      </c>
      <c r="B4001" s="1" t="s">
        <v>6117</v>
      </c>
      <c r="C4001" s="3">
        <v>0</v>
      </c>
      <c r="D4001" s="3" t="s">
        <v>6118</v>
      </c>
      <c r="E4001" s="3" t="s">
        <v>6094</v>
      </c>
      <c r="F4001" s="3">
        <v>1</v>
      </c>
      <c r="G4001" s="1" t="s">
        <v>6053</v>
      </c>
      <c r="H4001" s="1" t="s">
        <v>6054</v>
      </c>
    </row>
    <row r="4002" spans="1:8" ht="15.75" customHeight="1" thickBot="1" x14ac:dyDescent="0.3">
      <c r="A4002" s="1" t="s">
        <v>3678</v>
      </c>
      <c r="B4002" s="1" t="s">
        <v>8000</v>
      </c>
      <c r="C4002" s="3">
        <v>0</v>
      </c>
      <c r="D4002" s="3" t="s">
        <v>8805</v>
      </c>
      <c r="E4002" s="3" t="s">
        <v>6867</v>
      </c>
      <c r="F4002" s="3">
        <v>12</v>
      </c>
      <c r="G4002" s="1" t="s">
        <v>6058</v>
      </c>
      <c r="H4002" s="1" t="s">
        <v>6218</v>
      </c>
    </row>
    <row r="4003" spans="1:8" ht="15.75" customHeight="1" thickBot="1" x14ac:dyDescent="0.3">
      <c r="A4003" s="1" t="s">
        <v>3678</v>
      </c>
      <c r="B4003" s="1" t="s">
        <v>8535</v>
      </c>
      <c r="C4003" s="3">
        <v>0</v>
      </c>
      <c r="D4003" s="3" t="s">
        <v>7939</v>
      </c>
      <c r="E4003" s="3" t="s">
        <v>6249</v>
      </c>
      <c r="F4003" s="3">
        <v>13</v>
      </c>
      <c r="G4003" s="1" t="s">
        <v>6053</v>
      </c>
      <c r="H4003" s="1" t="s">
        <v>6063</v>
      </c>
    </row>
    <row r="4004" spans="1:8" ht="15.75" customHeight="1" thickBot="1" x14ac:dyDescent="0.3">
      <c r="A4004" s="1" t="s">
        <v>3678</v>
      </c>
      <c r="B4004" s="1" t="s">
        <v>6291</v>
      </c>
      <c r="C4004" s="3">
        <v>0</v>
      </c>
      <c r="D4004" s="3" t="s">
        <v>6118</v>
      </c>
      <c r="E4004" s="3" t="s">
        <v>6133</v>
      </c>
      <c r="F4004" s="3">
        <v>3</v>
      </c>
      <c r="G4004" s="1" t="s">
        <v>6053</v>
      </c>
      <c r="H4004" s="1" t="s">
        <v>6116</v>
      </c>
    </row>
    <row r="4005" spans="1:8" ht="15.75" customHeight="1" thickBot="1" x14ac:dyDescent="0.3">
      <c r="A4005" s="1" t="s">
        <v>3678</v>
      </c>
      <c r="B4005" s="1" t="s">
        <v>6372</v>
      </c>
      <c r="C4005" s="3">
        <v>0.15</v>
      </c>
      <c r="D4005" s="3" t="s">
        <v>8806</v>
      </c>
      <c r="E4005" s="3" t="s">
        <v>6248</v>
      </c>
      <c r="F4005" s="3">
        <v>7</v>
      </c>
      <c r="G4005" s="1" t="s">
        <v>6130</v>
      </c>
      <c r="H4005" s="1" t="s">
        <v>6153</v>
      </c>
    </row>
    <row r="4006" spans="1:8" ht="15.75" customHeight="1" thickBot="1" x14ac:dyDescent="0.3">
      <c r="A4006" s="1" t="s">
        <v>3681</v>
      </c>
      <c r="B4006" s="1" t="s">
        <v>8124</v>
      </c>
      <c r="C4006" s="3">
        <v>0.1</v>
      </c>
      <c r="D4006" s="3" t="s">
        <v>6890</v>
      </c>
      <c r="E4006" s="3" t="s">
        <v>6138</v>
      </c>
      <c r="F4006" s="3">
        <v>3</v>
      </c>
      <c r="G4006" s="1" t="s">
        <v>6058</v>
      </c>
      <c r="H4006" s="1" t="s">
        <v>6095</v>
      </c>
    </row>
    <row r="4007" spans="1:8" ht="15.75" customHeight="1" thickBot="1" x14ac:dyDescent="0.3">
      <c r="A4007" s="1" t="s">
        <v>3681</v>
      </c>
      <c r="B4007" s="1" t="s">
        <v>8193</v>
      </c>
      <c r="C4007" s="3">
        <v>0</v>
      </c>
      <c r="D4007" s="3" t="s">
        <v>6230</v>
      </c>
      <c r="E4007" s="3" t="s">
        <v>6275</v>
      </c>
      <c r="F4007" s="3">
        <v>1</v>
      </c>
      <c r="G4007" s="1" t="s">
        <v>6058</v>
      </c>
      <c r="H4007" s="1" t="s">
        <v>6218</v>
      </c>
    </row>
    <row r="4008" spans="1:8" ht="15.75" customHeight="1" thickBot="1" x14ac:dyDescent="0.3">
      <c r="A4008" s="1" t="s">
        <v>3681</v>
      </c>
      <c r="B4008" s="1" t="s">
        <v>8346</v>
      </c>
      <c r="C4008" s="3">
        <v>0</v>
      </c>
      <c r="D4008" s="3" t="s">
        <v>6245</v>
      </c>
      <c r="E4008" s="3" t="s">
        <v>6249</v>
      </c>
      <c r="F4008" s="3">
        <v>2</v>
      </c>
      <c r="G4008" s="1" t="s">
        <v>6053</v>
      </c>
      <c r="H4008" s="1" t="s">
        <v>6182</v>
      </c>
    </row>
    <row r="4009" spans="1:8" ht="15.75" customHeight="1" thickBot="1" x14ac:dyDescent="0.3">
      <c r="A4009" s="1" t="s">
        <v>3688</v>
      </c>
      <c r="B4009" s="1" t="s">
        <v>7109</v>
      </c>
      <c r="C4009" s="3">
        <v>0</v>
      </c>
      <c r="D4009" s="3" t="s">
        <v>7105</v>
      </c>
      <c r="E4009" s="3" t="s">
        <v>6080</v>
      </c>
      <c r="F4009" s="3">
        <v>14</v>
      </c>
      <c r="G4009" s="1" t="s">
        <v>6053</v>
      </c>
      <c r="H4009" s="1" t="s">
        <v>6063</v>
      </c>
    </row>
    <row r="4010" spans="1:8" ht="15.75" customHeight="1" thickBot="1" x14ac:dyDescent="0.3">
      <c r="A4010" s="1" t="s">
        <v>3683</v>
      </c>
      <c r="B4010" s="1" t="s">
        <v>6620</v>
      </c>
      <c r="C4010" s="3">
        <v>0</v>
      </c>
      <c r="D4010" s="3" t="s">
        <v>8006</v>
      </c>
      <c r="E4010" s="3" t="s">
        <v>7122</v>
      </c>
      <c r="F4010" s="3">
        <v>4</v>
      </c>
      <c r="G4010" s="1" t="s">
        <v>6058</v>
      </c>
      <c r="H4010" s="1" t="s">
        <v>6095</v>
      </c>
    </row>
    <row r="4011" spans="1:8" ht="15.75" customHeight="1" thickBot="1" x14ac:dyDescent="0.3">
      <c r="A4011" s="1" t="s">
        <v>3683</v>
      </c>
      <c r="B4011" s="1" t="s">
        <v>8130</v>
      </c>
      <c r="C4011" s="3">
        <v>0</v>
      </c>
      <c r="D4011" s="3" t="s">
        <v>6166</v>
      </c>
      <c r="E4011" s="3" t="s">
        <v>6081</v>
      </c>
      <c r="F4011" s="3">
        <v>1</v>
      </c>
      <c r="G4011" s="1" t="s">
        <v>6053</v>
      </c>
      <c r="H4011" s="1" t="s">
        <v>6112</v>
      </c>
    </row>
    <row r="4012" spans="1:8" ht="15.75" customHeight="1" thickBot="1" x14ac:dyDescent="0.3">
      <c r="A4012" s="1" t="s">
        <v>3682</v>
      </c>
      <c r="B4012" s="1" t="s">
        <v>6387</v>
      </c>
      <c r="C4012" s="3">
        <v>0.5</v>
      </c>
      <c r="D4012" s="3" t="s">
        <v>6302</v>
      </c>
      <c r="E4012" s="3" t="s">
        <v>6615</v>
      </c>
      <c r="F4012" s="3">
        <v>4</v>
      </c>
      <c r="G4012" s="1" t="s">
        <v>6053</v>
      </c>
      <c r="H4012" s="1" t="s">
        <v>6063</v>
      </c>
    </row>
    <row r="4013" spans="1:8" ht="15.75" customHeight="1" thickBot="1" x14ac:dyDescent="0.3">
      <c r="A4013" s="1" t="s">
        <v>3684</v>
      </c>
      <c r="B4013" s="1" t="s">
        <v>6060</v>
      </c>
      <c r="C4013" s="3">
        <v>0</v>
      </c>
      <c r="D4013" s="3" t="s">
        <v>6603</v>
      </c>
      <c r="E4013" s="3" t="s">
        <v>6213</v>
      </c>
      <c r="F4013" s="3">
        <v>4</v>
      </c>
      <c r="G4013" s="1" t="s">
        <v>6053</v>
      </c>
      <c r="H4013" s="1" t="s">
        <v>6063</v>
      </c>
    </row>
    <row r="4014" spans="1:8" ht="15.75" customHeight="1" thickBot="1" x14ac:dyDescent="0.3">
      <c r="A4014" s="1" t="s">
        <v>3690</v>
      </c>
      <c r="B4014" s="1" t="s">
        <v>7549</v>
      </c>
      <c r="C4014" s="3">
        <v>0.5</v>
      </c>
      <c r="D4014" s="3" t="s">
        <v>8807</v>
      </c>
      <c r="E4014" s="3" t="s">
        <v>8808</v>
      </c>
      <c r="F4014" s="3">
        <v>12</v>
      </c>
      <c r="G4014" s="1" t="s">
        <v>6053</v>
      </c>
      <c r="H4014" s="1" t="s">
        <v>6157</v>
      </c>
    </row>
    <row r="4015" spans="1:8" ht="15.75" customHeight="1" thickBot="1" x14ac:dyDescent="0.3">
      <c r="A4015" s="1" t="s">
        <v>3686</v>
      </c>
      <c r="B4015" s="1" t="s">
        <v>6164</v>
      </c>
      <c r="C4015" s="3">
        <v>0</v>
      </c>
      <c r="D4015" s="3" t="s">
        <v>8809</v>
      </c>
      <c r="E4015" s="3" t="s">
        <v>6227</v>
      </c>
      <c r="F4015" s="3">
        <v>6</v>
      </c>
      <c r="G4015" s="1" t="s">
        <v>6130</v>
      </c>
      <c r="H4015" s="1" t="s">
        <v>6167</v>
      </c>
    </row>
    <row r="4016" spans="1:8" ht="15.75" customHeight="1" thickBot="1" x14ac:dyDescent="0.3">
      <c r="A4016" s="1" t="s">
        <v>3689</v>
      </c>
      <c r="B4016" s="1" t="s">
        <v>8810</v>
      </c>
      <c r="C4016" s="3">
        <v>0</v>
      </c>
      <c r="D4016" s="3" t="s">
        <v>7011</v>
      </c>
      <c r="E4016" s="3" t="s">
        <v>6317</v>
      </c>
      <c r="F4016" s="3">
        <v>3</v>
      </c>
      <c r="G4016" s="1" t="s">
        <v>6053</v>
      </c>
      <c r="H4016" s="1" t="s">
        <v>6054</v>
      </c>
    </row>
    <row r="4017" spans="1:8" ht="15.75" customHeight="1" thickBot="1" x14ac:dyDescent="0.3">
      <c r="A4017" s="1" t="s">
        <v>3687</v>
      </c>
      <c r="B4017" s="1" t="s">
        <v>7593</v>
      </c>
      <c r="C4017" s="3">
        <v>0</v>
      </c>
      <c r="D4017" s="3" t="s">
        <v>6108</v>
      </c>
      <c r="E4017" s="3" t="s">
        <v>6223</v>
      </c>
      <c r="F4017" s="3">
        <v>2</v>
      </c>
      <c r="G4017" s="1" t="s">
        <v>6053</v>
      </c>
      <c r="H4017" s="1" t="s">
        <v>6063</v>
      </c>
    </row>
    <row r="4018" spans="1:8" ht="15.75" customHeight="1" thickBot="1" x14ac:dyDescent="0.3">
      <c r="A4018" s="1" t="s">
        <v>3687</v>
      </c>
      <c r="B4018" s="1" t="s">
        <v>8485</v>
      </c>
      <c r="C4018" s="3">
        <v>0</v>
      </c>
      <c r="D4018" s="3" t="s">
        <v>8811</v>
      </c>
      <c r="E4018" s="3" t="s">
        <v>6945</v>
      </c>
      <c r="F4018" s="3">
        <v>3</v>
      </c>
      <c r="G4018" s="1" t="s">
        <v>6130</v>
      </c>
      <c r="H4018" s="1" t="s">
        <v>6167</v>
      </c>
    </row>
    <row r="4019" spans="1:8" ht="15.75" customHeight="1" thickBot="1" x14ac:dyDescent="0.3">
      <c r="A4019" s="1" t="s">
        <v>3694</v>
      </c>
      <c r="B4019" s="1" t="s">
        <v>6656</v>
      </c>
      <c r="C4019" s="3">
        <v>0</v>
      </c>
      <c r="D4019" s="3" t="s">
        <v>6121</v>
      </c>
      <c r="E4019" s="3" t="s">
        <v>6114</v>
      </c>
      <c r="F4019" s="3">
        <v>8</v>
      </c>
      <c r="G4019" s="1" t="s">
        <v>6053</v>
      </c>
      <c r="H4019" s="1" t="s">
        <v>6112</v>
      </c>
    </row>
    <row r="4020" spans="1:8" ht="15.75" customHeight="1" thickBot="1" x14ac:dyDescent="0.3">
      <c r="A4020" s="1" t="s">
        <v>3691</v>
      </c>
      <c r="B4020" s="1" t="s">
        <v>8532</v>
      </c>
      <c r="C4020" s="3">
        <v>0.3</v>
      </c>
      <c r="D4020" s="3" t="s">
        <v>7527</v>
      </c>
      <c r="E4020" s="3" t="s">
        <v>6253</v>
      </c>
      <c r="F4020" s="3">
        <v>3</v>
      </c>
      <c r="G4020" s="1" t="s">
        <v>6058</v>
      </c>
      <c r="H4020" s="1" t="s">
        <v>6218</v>
      </c>
    </row>
    <row r="4021" spans="1:8" ht="15.75" customHeight="1" thickBot="1" x14ac:dyDescent="0.3">
      <c r="A4021" s="1" t="s">
        <v>3691</v>
      </c>
      <c r="B4021" s="1" t="s">
        <v>6535</v>
      </c>
      <c r="C4021" s="3">
        <v>0</v>
      </c>
      <c r="D4021" s="3" t="s">
        <v>6336</v>
      </c>
      <c r="E4021" s="3" t="s">
        <v>6118</v>
      </c>
      <c r="F4021" s="3">
        <v>5</v>
      </c>
      <c r="G4021" s="1" t="s">
        <v>6053</v>
      </c>
      <c r="H4021" s="1" t="s">
        <v>6063</v>
      </c>
    </row>
    <row r="4022" spans="1:8" ht="15.75" customHeight="1" thickBot="1" x14ac:dyDescent="0.3">
      <c r="A4022" s="1" t="s">
        <v>3691</v>
      </c>
      <c r="B4022" s="1" t="s">
        <v>6594</v>
      </c>
      <c r="C4022" s="3">
        <v>0</v>
      </c>
      <c r="D4022" s="3" t="s">
        <v>6193</v>
      </c>
      <c r="E4022" s="3" t="s">
        <v>6249</v>
      </c>
      <c r="F4022" s="3">
        <v>2</v>
      </c>
      <c r="G4022" s="1" t="s">
        <v>6053</v>
      </c>
      <c r="H4022" s="1" t="s">
        <v>6116</v>
      </c>
    </row>
    <row r="4023" spans="1:8" ht="15.75" customHeight="1" thickBot="1" x14ac:dyDescent="0.3">
      <c r="A4023" s="1" t="s">
        <v>3691</v>
      </c>
      <c r="B4023" s="1" t="s">
        <v>8581</v>
      </c>
      <c r="C4023" s="3">
        <v>0</v>
      </c>
      <c r="D4023" s="3" t="s">
        <v>6266</v>
      </c>
      <c r="E4023" s="3" t="s">
        <v>6245</v>
      </c>
      <c r="F4023" s="3">
        <v>5</v>
      </c>
      <c r="G4023" s="1" t="s">
        <v>6053</v>
      </c>
      <c r="H4023" s="1" t="s">
        <v>6054</v>
      </c>
    </row>
    <row r="4024" spans="1:8" ht="15.75" customHeight="1" thickBot="1" x14ac:dyDescent="0.3">
      <c r="A4024" s="1" t="s">
        <v>3692</v>
      </c>
      <c r="B4024" s="1" t="s">
        <v>7139</v>
      </c>
      <c r="C4024" s="3">
        <v>0.15</v>
      </c>
      <c r="D4024" s="3" t="s">
        <v>7049</v>
      </c>
      <c r="E4024" s="3" t="s">
        <v>6769</v>
      </c>
      <c r="F4024" s="3">
        <v>3</v>
      </c>
      <c r="G4024" s="1" t="s">
        <v>6130</v>
      </c>
      <c r="H4024" s="1" t="s">
        <v>6153</v>
      </c>
    </row>
    <row r="4025" spans="1:8" ht="15.75" customHeight="1" thickBot="1" x14ac:dyDescent="0.3">
      <c r="A4025" s="1" t="s">
        <v>3695</v>
      </c>
      <c r="B4025" s="1" t="s">
        <v>6308</v>
      </c>
      <c r="C4025" s="3">
        <v>0</v>
      </c>
      <c r="D4025" s="3" t="s">
        <v>6368</v>
      </c>
      <c r="E4025" s="3" t="s">
        <v>6094</v>
      </c>
      <c r="F4025" s="3">
        <v>6</v>
      </c>
      <c r="G4025" s="1" t="s">
        <v>6053</v>
      </c>
      <c r="H4025" s="1" t="s">
        <v>6116</v>
      </c>
    </row>
    <row r="4026" spans="1:8" ht="15.75" customHeight="1" thickBot="1" x14ac:dyDescent="0.3">
      <c r="A4026" s="1" t="s">
        <v>3698</v>
      </c>
      <c r="B4026" s="1" t="s">
        <v>8605</v>
      </c>
      <c r="C4026" s="3">
        <v>0.5</v>
      </c>
      <c r="D4026" s="3" t="s">
        <v>7187</v>
      </c>
      <c r="E4026" s="3" t="s">
        <v>7035</v>
      </c>
      <c r="F4026" s="3">
        <v>3</v>
      </c>
      <c r="G4026" s="1" t="s">
        <v>6058</v>
      </c>
      <c r="H4026" s="1" t="s">
        <v>6095</v>
      </c>
    </row>
    <row r="4027" spans="1:8" ht="15.75" customHeight="1" thickBot="1" x14ac:dyDescent="0.3">
      <c r="A4027" s="1" t="s">
        <v>3703</v>
      </c>
      <c r="B4027" s="1" t="s">
        <v>7987</v>
      </c>
      <c r="C4027" s="3">
        <v>0.6</v>
      </c>
      <c r="D4027" s="3" t="s">
        <v>6427</v>
      </c>
      <c r="E4027" s="3" t="s">
        <v>6615</v>
      </c>
      <c r="F4027" s="3">
        <v>9</v>
      </c>
      <c r="G4027" s="1" t="s">
        <v>6058</v>
      </c>
      <c r="H4027" s="1" t="s">
        <v>6218</v>
      </c>
    </row>
    <row r="4028" spans="1:8" ht="15.75" customHeight="1" thickBot="1" x14ac:dyDescent="0.3">
      <c r="A4028" s="1" t="s">
        <v>3698</v>
      </c>
      <c r="B4028" s="1" t="s">
        <v>7959</v>
      </c>
      <c r="C4028" s="3">
        <v>0.5</v>
      </c>
      <c r="D4028" s="3" t="s">
        <v>6229</v>
      </c>
      <c r="E4028" s="3" t="s">
        <v>7708</v>
      </c>
      <c r="F4028" s="3">
        <v>6</v>
      </c>
      <c r="G4028" s="1" t="s">
        <v>6053</v>
      </c>
      <c r="H4028" s="1" t="s">
        <v>6116</v>
      </c>
    </row>
    <row r="4029" spans="1:8" ht="15.75" customHeight="1" thickBot="1" x14ac:dyDescent="0.3">
      <c r="A4029" s="1" t="s">
        <v>3698</v>
      </c>
      <c r="B4029" s="1" t="s">
        <v>8199</v>
      </c>
      <c r="C4029" s="3">
        <v>0.5</v>
      </c>
      <c r="D4029" s="3" t="s">
        <v>6417</v>
      </c>
      <c r="E4029" s="3" t="s">
        <v>8418</v>
      </c>
      <c r="F4029" s="3">
        <v>5</v>
      </c>
      <c r="G4029" s="1" t="s">
        <v>6053</v>
      </c>
      <c r="H4029" s="1" t="s">
        <v>6116</v>
      </c>
    </row>
    <row r="4030" spans="1:8" ht="15.75" customHeight="1" thickBot="1" x14ac:dyDescent="0.3">
      <c r="A4030" s="1" t="s">
        <v>3698</v>
      </c>
      <c r="B4030" s="1" t="s">
        <v>6295</v>
      </c>
      <c r="C4030" s="3">
        <v>0.5</v>
      </c>
      <c r="D4030" s="3" t="s">
        <v>6065</v>
      </c>
      <c r="E4030" s="3" t="s">
        <v>6487</v>
      </c>
      <c r="F4030" s="3">
        <v>2</v>
      </c>
      <c r="G4030" s="1" t="s">
        <v>6053</v>
      </c>
      <c r="H4030" s="1" t="s">
        <v>6182</v>
      </c>
    </row>
    <row r="4031" spans="1:8" ht="15.75" customHeight="1" thickBot="1" x14ac:dyDescent="0.3">
      <c r="A4031" s="1" t="s">
        <v>3703</v>
      </c>
      <c r="B4031" s="1" t="s">
        <v>8812</v>
      </c>
      <c r="C4031" s="3">
        <v>0.5</v>
      </c>
      <c r="D4031" s="3" t="s">
        <v>6098</v>
      </c>
      <c r="E4031" s="3" t="s">
        <v>6069</v>
      </c>
      <c r="F4031" s="3">
        <v>3</v>
      </c>
      <c r="G4031" s="1" t="s">
        <v>6053</v>
      </c>
      <c r="H4031" s="1" t="s">
        <v>6112</v>
      </c>
    </row>
    <row r="4032" spans="1:8" ht="15.75" customHeight="1" thickBot="1" x14ac:dyDescent="0.3">
      <c r="A4032" s="1" t="s">
        <v>3698</v>
      </c>
      <c r="B4032" s="1" t="s">
        <v>8813</v>
      </c>
      <c r="C4032" s="3">
        <v>0.5</v>
      </c>
      <c r="D4032" s="3" t="s">
        <v>7648</v>
      </c>
      <c r="E4032" s="3" t="s">
        <v>8814</v>
      </c>
      <c r="F4032" s="3">
        <v>7</v>
      </c>
      <c r="G4032" s="1" t="s">
        <v>6130</v>
      </c>
      <c r="H4032" s="1" t="s">
        <v>6131</v>
      </c>
    </row>
    <row r="4033" spans="1:8" ht="15.75" customHeight="1" thickBot="1" x14ac:dyDescent="0.3">
      <c r="A4033" s="1" t="s">
        <v>3701</v>
      </c>
      <c r="B4033" s="1" t="s">
        <v>6758</v>
      </c>
      <c r="C4033" s="3">
        <v>0.1</v>
      </c>
      <c r="D4033" s="3" t="s">
        <v>6479</v>
      </c>
      <c r="E4033" s="3" t="s">
        <v>6376</v>
      </c>
      <c r="F4033" s="3">
        <v>1</v>
      </c>
      <c r="G4033" s="1" t="s">
        <v>6058</v>
      </c>
      <c r="H4033" s="1" t="s">
        <v>6059</v>
      </c>
    </row>
    <row r="4034" spans="1:8" ht="15.75" customHeight="1" thickBot="1" x14ac:dyDescent="0.3">
      <c r="A4034" s="1" t="s">
        <v>3701</v>
      </c>
      <c r="B4034" s="1" t="s">
        <v>6678</v>
      </c>
      <c r="C4034" s="3">
        <v>0.1</v>
      </c>
      <c r="D4034" s="3" t="s">
        <v>6633</v>
      </c>
      <c r="E4034" s="3" t="s">
        <v>6180</v>
      </c>
      <c r="F4034" s="3">
        <v>7</v>
      </c>
      <c r="G4034" s="1" t="s">
        <v>6053</v>
      </c>
      <c r="H4034" s="1" t="s">
        <v>6070</v>
      </c>
    </row>
    <row r="4035" spans="1:8" ht="15.75" customHeight="1" thickBot="1" x14ac:dyDescent="0.3">
      <c r="A4035" s="1" t="s">
        <v>3699</v>
      </c>
      <c r="B4035" s="1" t="s">
        <v>7644</v>
      </c>
      <c r="C4035" s="3">
        <v>0</v>
      </c>
      <c r="D4035" s="3" t="s">
        <v>6138</v>
      </c>
      <c r="E4035" s="3" t="s">
        <v>6317</v>
      </c>
      <c r="F4035" s="3">
        <v>2</v>
      </c>
      <c r="G4035" s="1" t="s">
        <v>6058</v>
      </c>
      <c r="H4035" s="1" t="s">
        <v>6218</v>
      </c>
    </row>
    <row r="4036" spans="1:8" ht="15.75" customHeight="1" thickBot="1" x14ac:dyDescent="0.3">
      <c r="A4036" s="1" t="s">
        <v>3699</v>
      </c>
      <c r="B4036" s="1" t="s">
        <v>6989</v>
      </c>
      <c r="C4036" s="3">
        <v>0</v>
      </c>
      <c r="D4036" s="3" t="s">
        <v>6301</v>
      </c>
      <c r="E4036" s="3" t="s">
        <v>6230</v>
      </c>
      <c r="F4036" s="3">
        <v>4</v>
      </c>
      <c r="G4036" s="1" t="s">
        <v>6053</v>
      </c>
      <c r="H4036" s="1" t="s">
        <v>6063</v>
      </c>
    </row>
    <row r="4037" spans="1:8" ht="15.75" customHeight="1" thickBot="1" x14ac:dyDescent="0.3">
      <c r="A4037" s="1" t="s">
        <v>3699</v>
      </c>
      <c r="B4037" s="1" t="s">
        <v>8815</v>
      </c>
      <c r="C4037" s="3">
        <v>0</v>
      </c>
      <c r="D4037" s="3" t="s">
        <v>6466</v>
      </c>
      <c r="E4037" s="3" t="s">
        <v>6201</v>
      </c>
      <c r="F4037" s="3">
        <v>3</v>
      </c>
      <c r="G4037" s="1" t="s">
        <v>6053</v>
      </c>
      <c r="H4037" s="1" t="s">
        <v>6182</v>
      </c>
    </row>
    <row r="4038" spans="1:8" ht="15.75" customHeight="1" thickBot="1" x14ac:dyDescent="0.3">
      <c r="A4038" s="1" t="s">
        <v>3696</v>
      </c>
      <c r="B4038" s="1" t="s">
        <v>8816</v>
      </c>
      <c r="C4038" s="3">
        <v>0</v>
      </c>
      <c r="D4038" s="3" t="s">
        <v>8165</v>
      </c>
      <c r="E4038" s="3" t="s">
        <v>6229</v>
      </c>
      <c r="F4038" s="3">
        <v>2</v>
      </c>
      <c r="G4038" s="1" t="s">
        <v>6058</v>
      </c>
      <c r="H4038" s="1" t="s">
        <v>6218</v>
      </c>
    </row>
    <row r="4039" spans="1:8" ht="15.75" customHeight="1" thickBot="1" x14ac:dyDescent="0.3">
      <c r="A4039" s="1" t="s">
        <v>3696</v>
      </c>
      <c r="B4039" s="1" t="s">
        <v>6324</v>
      </c>
      <c r="C4039" s="3">
        <v>0</v>
      </c>
      <c r="D4039" s="3" t="s">
        <v>6466</v>
      </c>
      <c r="E4039" s="3" t="s">
        <v>6156</v>
      </c>
      <c r="F4039" s="3">
        <v>5</v>
      </c>
      <c r="G4039" s="1" t="s">
        <v>6053</v>
      </c>
      <c r="H4039" s="1" t="s">
        <v>6063</v>
      </c>
    </row>
    <row r="4040" spans="1:8" ht="15.75" customHeight="1" thickBot="1" x14ac:dyDescent="0.3">
      <c r="A4040" s="1" t="s">
        <v>3696</v>
      </c>
      <c r="B4040" s="1" t="s">
        <v>7532</v>
      </c>
      <c r="C4040" s="3">
        <v>0</v>
      </c>
      <c r="D4040" s="3" t="s">
        <v>6858</v>
      </c>
      <c r="E4040" s="3" t="s">
        <v>6227</v>
      </c>
      <c r="F4040" s="3">
        <v>3</v>
      </c>
      <c r="G4040" s="1" t="s">
        <v>6053</v>
      </c>
      <c r="H4040" s="1" t="s">
        <v>6063</v>
      </c>
    </row>
    <row r="4041" spans="1:8" ht="15.75" customHeight="1" thickBot="1" x14ac:dyDescent="0.3">
      <c r="A4041" s="1" t="s">
        <v>3714</v>
      </c>
      <c r="B4041" s="1" t="s">
        <v>6574</v>
      </c>
      <c r="C4041" s="3">
        <v>0</v>
      </c>
      <c r="D4041" s="3" t="s">
        <v>6078</v>
      </c>
      <c r="E4041" s="3" t="s">
        <v>6156</v>
      </c>
      <c r="F4041" s="3">
        <v>2</v>
      </c>
      <c r="G4041" s="1" t="s">
        <v>6053</v>
      </c>
      <c r="H4041" s="1" t="s">
        <v>6063</v>
      </c>
    </row>
    <row r="4042" spans="1:8" ht="15.75" customHeight="1" thickBot="1" x14ac:dyDescent="0.3">
      <c r="A4042" s="1" t="s">
        <v>3713</v>
      </c>
      <c r="B4042" s="1" t="s">
        <v>7633</v>
      </c>
      <c r="C4042" s="3">
        <v>0</v>
      </c>
      <c r="D4042" s="3" t="s">
        <v>6801</v>
      </c>
      <c r="E4042" s="3" t="s">
        <v>6108</v>
      </c>
      <c r="F4042" s="3">
        <v>2</v>
      </c>
      <c r="G4042" s="1" t="s">
        <v>6058</v>
      </c>
      <c r="H4042" s="1" t="s">
        <v>6218</v>
      </c>
    </row>
    <row r="4043" spans="1:8" ht="15.75" customHeight="1" thickBot="1" x14ac:dyDescent="0.3">
      <c r="A4043" s="1" t="s">
        <v>3712</v>
      </c>
      <c r="B4043" s="1" t="s">
        <v>7982</v>
      </c>
      <c r="C4043" s="3">
        <v>0</v>
      </c>
      <c r="D4043" s="3" t="s">
        <v>6460</v>
      </c>
      <c r="E4043" s="3" t="s">
        <v>6317</v>
      </c>
      <c r="F4043" s="3">
        <v>2</v>
      </c>
      <c r="G4043" s="1" t="s">
        <v>6053</v>
      </c>
      <c r="H4043" s="1" t="s">
        <v>6054</v>
      </c>
    </row>
    <row r="4044" spans="1:8" ht="15.75" customHeight="1" thickBot="1" x14ac:dyDescent="0.3">
      <c r="A4044" s="1" t="s">
        <v>3707</v>
      </c>
      <c r="B4044" s="1" t="s">
        <v>7641</v>
      </c>
      <c r="C4044" s="3">
        <v>0</v>
      </c>
      <c r="D4044" s="3" t="s">
        <v>6080</v>
      </c>
      <c r="E4044" s="3" t="s">
        <v>6133</v>
      </c>
      <c r="F4044" s="3">
        <v>5</v>
      </c>
      <c r="G4044" s="1" t="s">
        <v>6053</v>
      </c>
      <c r="H4044" s="1" t="s">
        <v>6116</v>
      </c>
    </row>
    <row r="4045" spans="1:8" ht="15.75" customHeight="1" thickBot="1" x14ac:dyDescent="0.3">
      <c r="A4045" s="1" t="s">
        <v>3707</v>
      </c>
      <c r="B4045" s="1" t="s">
        <v>8817</v>
      </c>
      <c r="C4045" s="3">
        <v>0</v>
      </c>
      <c r="D4045" s="3" t="s">
        <v>6090</v>
      </c>
      <c r="E4045" s="3" t="s">
        <v>6677</v>
      </c>
      <c r="F4045" s="3">
        <v>5</v>
      </c>
      <c r="G4045" s="1" t="s">
        <v>6053</v>
      </c>
      <c r="H4045" s="1" t="s">
        <v>6163</v>
      </c>
    </row>
    <row r="4046" spans="1:8" ht="15.75" customHeight="1" thickBot="1" x14ac:dyDescent="0.3">
      <c r="A4046" s="1" t="s">
        <v>3711</v>
      </c>
      <c r="B4046" s="1" t="s">
        <v>6952</v>
      </c>
      <c r="C4046" s="3">
        <v>0</v>
      </c>
      <c r="D4046" s="3" t="s">
        <v>6363</v>
      </c>
      <c r="E4046" s="3" t="s">
        <v>6166</v>
      </c>
      <c r="F4046" s="3">
        <v>2</v>
      </c>
      <c r="G4046" s="1" t="s">
        <v>6053</v>
      </c>
      <c r="H4046" s="1" t="s">
        <v>6063</v>
      </c>
    </row>
    <row r="4047" spans="1:8" ht="15.75" customHeight="1" thickBot="1" x14ac:dyDescent="0.3">
      <c r="A4047" s="1" t="s">
        <v>3711</v>
      </c>
      <c r="B4047" s="1" t="s">
        <v>6308</v>
      </c>
      <c r="C4047" s="3">
        <v>0</v>
      </c>
      <c r="D4047" s="3" t="s">
        <v>6166</v>
      </c>
      <c r="E4047" s="3" t="s">
        <v>6081</v>
      </c>
      <c r="F4047" s="3">
        <v>1</v>
      </c>
      <c r="G4047" s="1" t="s">
        <v>6053</v>
      </c>
      <c r="H4047" s="1" t="s">
        <v>6116</v>
      </c>
    </row>
    <row r="4048" spans="1:8" ht="15.75" customHeight="1" thickBot="1" x14ac:dyDescent="0.3">
      <c r="A4048" s="1" t="s">
        <v>3716</v>
      </c>
      <c r="B4048" s="1" t="s">
        <v>8687</v>
      </c>
      <c r="C4048" s="3">
        <v>0.1</v>
      </c>
      <c r="D4048" s="3" t="s">
        <v>6124</v>
      </c>
      <c r="E4048" s="3" t="s">
        <v>6274</v>
      </c>
      <c r="F4048" s="3">
        <v>5</v>
      </c>
      <c r="G4048" s="1" t="s">
        <v>6053</v>
      </c>
      <c r="H4048" s="1" t="s">
        <v>6157</v>
      </c>
    </row>
    <row r="4049" spans="1:8" ht="15.75" customHeight="1" thickBot="1" x14ac:dyDescent="0.3">
      <c r="A4049" s="1" t="s">
        <v>3716</v>
      </c>
      <c r="B4049" s="1" t="s">
        <v>6525</v>
      </c>
      <c r="C4049" s="3">
        <v>0</v>
      </c>
      <c r="D4049" s="3" t="s">
        <v>6126</v>
      </c>
      <c r="E4049" s="3" t="s">
        <v>6223</v>
      </c>
      <c r="F4049" s="3">
        <v>1</v>
      </c>
      <c r="G4049" s="1" t="s">
        <v>6053</v>
      </c>
      <c r="H4049" s="1" t="s">
        <v>6116</v>
      </c>
    </row>
    <row r="4050" spans="1:8" ht="15.75" customHeight="1" thickBot="1" x14ac:dyDescent="0.3">
      <c r="A4050" s="1" t="s">
        <v>3716</v>
      </c>
      <c r="B4050" s="1" t="s">
        <v>8210</v>
      </c>
      <c r="C4050" s="3">
        <v>0</v>
      </c>
      <c r="D4050" s="3" t="s">
        <v>6108</v>
      </c>
      <c r="E4050" s="3" t="s">
        <v>6222</v>
      </c>
      <c r="F4050" s="3">
        <v>3</v>
      </c>
      <c r="G4050" s="1" t="s">
        <v>6053</v>
      </c>
      <c r="H4050" s="1" t="s">
        <v>6082</v>
      </c>
    </row>
    <row r="4051" spans="1:8" ht="15.75" customHeight="1" thickBot="1" x14ac:dyDescent="0.3">
      <c r="A4051" s="1" t="s">
        <v>3716</v>
      </c>
      <c r="B4051" s="1" t="s">
        <v>7575</v>
      </c>
      <c r="C4051" s="3">
        <v>0</v>
      </c>
      <c r="D4051" s="3" t="s">
        <v>6209</v>
      </c>
      <c r="E4051" s="3" t="s">
        <v>6105</v>
      </c>
      <c r="F4051" s="3">
        <v>4</v>
      </c>
      <c r="G4051" s="1" t="s">
        <v>6053</v>
      </c>
      <c r="H4051" s="1" t="s">
        <v>6163</v>
      </c>
    </row>
    <row r="4052" spans="1:8" ht="15.75" customHeight="1" thickBot="1" x14ac:dyDescent="0.3">
      <c r="A4052" s="1" t="s">
        <v>3715</v>
      </c>
      <c r="B4052" s="1" t="s">
        <v>7814</v>
      </c>
      <c r="C4052" s="3">
        <v>0.5</v>
      </c>
      <c r="D4052" s="3" t="s">
        <v>8818</v>
      </c>
      <c r="E4052" s="3" t="s">
        <v>7684</v>
      </c>
      <c r="F4052" s="3">
        <v>3</v>
      </c>
      <c r="G4052" s="1" t="s">
        <v>6058</v>
      </c>
      <c r="H4052" s="1" t="s">
        <v>6059</v>
      </c>
    </row>
    <row r="4053" spans="1:8" ht="15.75" customHeight="1" thickBot="1" x14ac:dyDescent="0.3">
      <c r="A4053" s="1" t="s">
        <v>3715</v>
      </c>
      <c r="B4053" s="1" t="s">
        <v>6521</v>
      </c>
      <c r="C4053" s="3">
        <v>0.2</v>
      </c>
      <c r="D4053" s="3" t="s">
        <v>6196</v>
      </c>
      <c r="E4053" s="3" t="s">
        <v>6119</v>
      </c>
      <c r="F4053" s="3">
        <v>3</v>
      </c>
      <c r="G4053" s="1" t="s">
        <v>6058</v>
      </c>
      <c r="H4053" s="1" t="s">
        <v>6218</v>
      </c>
    </row>
    <row r="4054" spans="1:8" ht="15.75" customHeight="1" thickBot="1" x14ac:dyDescent="0.3">
      <c r="A4054" s="1" t="s">
        <v>3715</v>
      </c>
      <c r="B4054" s="1" t="s">
        <v>8819</v>
      </c>
      <c r="C4054" s="3">
        <v>0.2</v>
      </c>
      <c r="D4054" s="3" t="s">
        <v>6155</v>
      </c>
      <c r="E4054" s="3" t="s">
        <v>6492</v>
      </c>
      <c r="F4054" s="3">
        <v>6</v>
      </c>
      <c r="G4054" s="1" t="s">
        <v>6058</v>
      </c>
      <c r="H4054" s="1" t="s">
        <v>6218</v>
      </c>
    </row>
    <row r="4055" spans="1:8" ht="15.75" customHeight="1" thickBot="1" x14ac:dyDescent="0.3">
      <c r="A4055" s="1" t="s">
        <v>3705</v>
      </c>
      <c r="B4055" s="1" t="s">
        <v>8820</v>
      </c>
      <c r="C4055" s="3">
        <v>0.1</v>
      </c>
      <c r="D4055" s="3" t="s">
        <v>8821</v>
      </c>
      <c r="E4055" s="3" t="s">
        <v>6292</v>
      </c>
      <c r="F4055" s="3">
        <v>2</v>
      </c>
      <c r="G4055" s="1" t="s">
        <v>6053</v>
      </c>
      <c r="H4055" s="1" t="s">
        <v>6157</v>
      </c>
    </row>
    <row r="4056" spans="1:8" ht="15.75" customHeight="1" thickBot="1" x14ac:dyDescent="0.3">
      <c r="A4056" s="1" t="s">
        <v>3715</v>
      </c>
      <c r="B4056" s="1" t="s">
        <v>7354</v>
      </c>
      <c r="C4056" s="3">
        <v>0.5</v>
      </c>
      <c r="D4056" s="3" t="s">
        <v>7253</v>
      </c>
      <c r="E4056" s="3" t="s">
        <v>6254</v>
      </c>
      <c r="F4056" s="3">
        <v>5</v>
      </c>
      <c r="G4056" s="1" t="s">
        <v>6053</v>
      </c>
      <c r="H4056" s="1" t="s">
        <v>6063</v>
      </c>
    </row>
    <row r="4057" spans="1:8" ht="15.75" customHeight="1" thickBot="1" x14ac:dyDescent="0.3">
      <c r="A4057" s="1" t="s">
        <v>3715</v>
      </c>
      <c r="B4057" s="1" t="s">
        <v>7503</v>
      </c>
      <c r="C4057" s="3">
        <v>0.5</v>
      </c>
      <c r="D4057" s="3" t="s">
        <v>6166</v>
      </c>
      <c r="E4057" s="3" t="s">
        <v>6119</v>
      </c>
      <c r="F4057" s="3">
        <v>2</v>
      </c>
      <c r="G4057" s="1" t="s">
        <v>6053</v>
      </c>
      <c r="H4057" s="1" t="s">
        <v>6063</v>
      </c>
    </row>
    <row r="4058" spans="1:8" ht="15.75" customHeight="1" thickBot="1" x14ac:dyDescent="0.3">
      <c r="A4058" s="1" t="s">
        <v>3715</v>
      </c>
      <c r="B4058" s="1" t="s">
        <v>6576</v>
      </c>
      <c r="C4058" s="3">
        <v>0.5</v>
      </c>
      <c r="D4058" s="3" t="s">
        <v>6193</v>
      </c>
      <c r="E4058" s="3" t="s">
        <v>6174</v>
      </c>
      <c r="F4058" s="3">
        <v>2</v>
      </c>
      <c r="G4058" s="1" t="s">
        <v>6053</v>
      </c>
      <c r="H4058" s="1" t="s">
        <v>6116</v>
      </c>
    </row>
    <row r="4059" spans="1:8" ht="15.75" customHeight="1" thickBot="1" x14ac:dyDescent="0.3">
      <c r="A4059" s="1" t="s">
        <v>3709</v>
      </c>
      <c r="B4059" s="1" t="s">
        <v>6518</v>
      </c>
      <c r="C4059" s="3">
        <v>0</v>
      </c>
      <c r="D4059" s="3" t="s">
        <v>6118</v>
      </c>
      <c r="E4059" s="3" t="s">
        <v>6180</v>
      </c>
      <c r="F4059" s="3">
        <v>3</v>
      </c>
      <c r="G4059" s="1" t="s">
        <v>6053</v>
      </c>
      <c r="H4059" s="1" t="s">
        <v>6063</v>
      </c>
    </row>
    <row r="4060" spans="1:8" ht="15.75" customHeight="1" thickBot="1" x14ac:dyDescent="0.3">
      <c r="A4060" s="1" t="s">
        <v>3715</v>
      </c>
      <c r="B4060" s="1" t="s">
        <v>8822</v>
      </c>
      <c r="C4060" s="3">
        <v>0.5</v>
      </c>
      <c r="D4060" s="3" t="s">
        <v>6427</v>
      </c>
      <c r="E4060" s="3" t="s">
        <v>7617</v>
      </c>
      <c r="F4060" s="3">
        <v>2</v>
      </c>
      <c r="G4060" s="1" t="s">
        <v>6130</v>
      </c>
      <c r="H4060" s="1" t="s">
        <v>6188</v>
      </c>
    </row>
    <row r="4061" spans="1:8" ht="15.75" customHeight="1" thickBot="1" x14ac:dyDescent="0.3">
      <c r="A4061" s="1" t="s">
        <v>3704</v>
      </c>
      <c r="B4061" s="1" t="s">
        <v>7490</v>
      </c>
      <c r="C4061" s="3">
        <v>0</v>
      </c>
      <c r="D4061" s="3" t="s">
        <v>6927</v>
      </c>
      <c r="E4061" s="3" t="s">
        <v>6184</v>
      </c>
      <c r="F4061" s="3">
        <v>4</v>
      </c>
      <c r="G4061" s="1" t="s">
        <v>6058</v>
      </c>
      <c r="H4061" s="1" t="s">
        <v>6095</v>
      </c>
    </row>
    <row r="4062" spans="1:8" ht="15.75" customHeight="1" thickBot="1" x14ac:dyDescent="0.3">
      <c r="A4062" s="1" t="s">
        <v>3704</v>
      </c>
      <c r="B4062" s="1" t="s">
        <v>8244</v>
      </c>
      <c r="C4062" s="3">
        <v>0</v>
      </c>
      <c r="D4062" s="3" t="s">
        <v>6422</v>
      </c>
      <c r="E4062" s="3" t="s">
        <v>6227</v>
      </c>
      <c r="F4062" s="3">
        <v>3</v>
      </c>
      <c r="G4062" s="1" t="s">
        <v>6053</v>
      </c>
      <c r="H4062" s="1" t="s">
        <v>6182</v>
      </c>
    </row>
    <row r="4063" spans="1:8" ht="15.75" customHeight="1" thickBot="1" x14ac:dyDescent="0.3">
      <c r="A4063" s="1" t="s">
        <v>3704</v>
      </c>
      <c r="B4063" s="1" t="s">
        <v>6567</v>
      </c>
      <c r="C4063" s="3">
        <v>0</v>
      </c>
      <c r="D4063" s="3" t="s">
        <v>7300</v>
      </c>
      <c r="E4063" s="3" t="s">
        <v>6223</v>
      </c>
      <c r="F4063" s="3">
        <v>1</v>
      </c>
      <c r="G4063" s="1" t="s">
        <v>6130</v>
      </c>
      <c r="H4063" s="1" t="s">
        <v>6153</v>
      </c>
    </row>
    <row r="4064" spans="1:8" ht="15.75" customHeight="1" thickBot="1" x14ac:dyDescent="0.3">
      <c r="A4064" s="1" t="s">
        <v>3719</v>
      </c>
      <c r="B4064" s="1" t="s">
        <v>7212</v>
      </c>
      <c r="C4064" s="3">
        <v>0</v>
      </c>
      <c r="D4064" s="3" t="s">
        <v>6586</v>
      </c>
      <c r="E4064" s="3" t="s">
        <v>6463</v>
      </c>
      <c r="F4064" s="3">
        <v>8</v>
      </c>
      <c r="G4064" s="1" t="s">
        <v>6053</v>
      </c>
      <c r="H4064" s="1" t="s">
        <v>6063</v>
      </c>
    </row>
    <row r="4065" spans="1:8" ht="15.75" customHeight="1" thickBot="1" x14ac:dyDescent="0.3">
      <c r="A4065" s="1" t="s">
        <v>3721</v>
      </c>
      <c r="B4065" s="1" t="s">
        <v>8131</v>
      </c>
      <c r="C4065" s="3">
        <v>0.1</v>
      </c>
      <c r="D4065" s="3" t="s">
        <v>8823</v>
      </c>
      <c r="E4065" s="3" t="s">
        <v>7798</v>
      </c>
      <c r="F4065" s="3">
        <v>8</v>
      </c>
      <c r="G4065" s="1" t="s">
        <v>6058</v>
      </c>
      <c r="H4065" s="1" t="s">
        <v>6095</v>
      </c>
    </row>
    <row r="4066" spans="1:8" ht="15.75" customHeight="1" thickBot="1" x14ac:dyDescent="0.3">
      <c r="A4066" s="1" t="s">
        <v>3721</v>
      </c>
      <c r="B4066" s="1" t="s">
        <v>7633</v>
      </c>
      <c r="C4066" s="3">
        <v>0</v>
      </c>
      <c r="D4066" s="3" t="s">
        <v>6398</v>
      </c>
      <c r="E4066" s="3" t="s">
        <v>6376</v>
      </c>
      <c r="F4066" s="3">
        <v>3</v>
      </c>
      <c r="G4066" s="1" t="s">
        <v>6058</v>
      </c>
      <c r="H4066" s="1" t="s">
        <v>6218</v>
      </c>
    </row>
    <row r="4067" spans="1:8" ht="15.75" customHeight="1" thickBot="1" x14ac:dyDescent="0.3">
      <c r="A4067" s="1" t="s">
        <v>3721</v>
      </c>
      <c r="B4067" s="1" t="s">
        <v>6089</v>
      </c>
      <c r="C4067" s="3">
        <v>0</v>
      </c>
      <c r="D4067" s="3" t="s">
        <v>6373</v>
      </c>
      <c r="E4067" s="3" t="s">
        <v>6179</v>
      </c>
      <c r="F4067" s="3">
        <v>4</v>
      </c>
      <c r="G4067" s="1" t="s">
        <v>6053</v>
      </c>
      <c r="H4067" s="1" t="s">
        <v>6063</v>
      </c>
    </row>
    <row r="4068" spans="1:8" ht="15.75" customHeight="1" thickBot="1" x14ac:dyDescent="0.3">
      <c r="A4068" s="1" t="s">
        <v>3717</v>
      </c>
      <c r="B4068" s="1" t="s">
        <v>6535</v>
      </c>
      <c r="C4068" s="3">
        <v>0</v>
      </c>
      <c r="D4068" s="3" t="s">
        <v>6480</v>
      </c>
      <c r="E4068" s="3" t="s">
        <v>6062</v>
      </c>
      <c r="F4068" s="3">
        <v>3</v>
      </c>
      <c r="G4068" s="1" t="s">
        <v>6053</v>
      </c>
      <c r="H4068" s="1" t="s">
        <v>6063</v>
      </c>
    </row>
    <row r="4069" spans="1:8" ht="15.75" customHeight="1" thickBot="1" x14ac:dyDescent="0.3">
      <c r="A4069" s="1" t="s">
        <v>3722</v>
      </c>
      <c r="B4069" s="1" t="s">
        <v>6830</v>
      </c>
      <c r="C4069" s="3">
        <v>0.1</v>
      </c>
      <c r="D4069" s="3" t="s">
        <v>7211</v>
      </c>
      <c r="E4069" s="3" t="s">
        <v>6489</v>
      </c>
      <c r="F4069" s="3">
        <v>3</v>
      </c>
      <c r="G4069" s="1" t="s">
        <v>6053</v>
      </c>
      <c r="H4069" s="1" t="s">
        <v>6070</v>
      </c>
    </row>
    <row r="4070" spans="1:8" ht="15.75" customHeight="1" thickBot="1" x14ac:dyDescent="0.3">
      <c r="A4070" s="1" t="s">
        <v>3718</v>
      </c>
      <c r="B4070" s="1" t="s">
        <v>7958</v>
      </c>
      <c r="C4070" s="3">
        <v>0</v>
      </c>
      <c r="D4070" s="3" t="s">
        <v>6177</v>
      </c>
      <c r="E4070" s="3" t="s">
        <v>6098</v>
      </c>
      <c r="F4070" s="3">
        <v>3</v>
      </c>
      <c r="G4070" s="1" t="s">
        <v>6053</v>
      </c>
      <c r="H4070" s="1" t="s">
        <v>6116</v>
      </c>
    </row>
    <row r="4071" spans="1:8" ht="15.75" customHeight="1" thickBot="1" x14ac:dyDescent="0.3">
      <c r="A4071" s="1" t="s">
        <v>3718</v>
      </c>
      <c r="B4071" s="1" t="s">
        <v>6794</v>
      </c>
      <c r="C4071" s="3">
        <v>0</v>
      </c>
      <c r="D4071" s="3" t="s">
        <v>6492</v>
      </c>
      <c r="E4071" s="3" t="s">
        <v>6213</v>
      </c>
      <c r="F4071" s="3">
        <v>3</v>
      </c>
      <c r="G4071" s="1" t="s">
        <v>6053</v>
      </c>
      <c r="H4071" s="1" t="s">
        <v>6116</v>
      </c>
    </row>
    <row r="4072" spans="1:8" ht="15.75" customHeight="1" thickBot="1" x14ac:dyDescent="0.3">
      <c r="A4072" s="1" t="s">
        <v>3718</v>
      </c>
      <c r="B4072" s="1" t="s">
        <v>6794</v>
      </c>
      <c r="C4072" s="3">
        <v>0</v>
      </c>
      <c r="D4072" s="3" t="s">
        <v>6492</v>
      </c>
      <c r="E4072" s="3" t="s">
        <v>6213</v>
      </c>
      <c r="F4072" s="3">
        <v>3</v>
      </c>
      <c r="G4072" s="1" t="s">
        <v>6053</v>
      </c>
      <c r="H4072" s="1" t="s">
        <v>6116</v>
      </c>
    </row>
    <row r="4073" spans="1:8" ht="15.75" customHeight="1" thickBot="1" x14ac:dyDescent="0.3">
      <c r="A4073" s="1" t="s">
        <v>3717</v>
      </c>
      <c r="B4073" s="1" t="s">
        <v>8824</v>
      </c>
      <c r="C4073" s="3">
        <v>0</v>
      </c>
      <c r="D4073" s="3" t="s">
        <v>6933</v>
      </c>
      <c r="E4073" s="3" t="s">
        <v>6201</v>
      </c>
      <c r="F4073" s="3">
        <v>9</v>
      </c>
      <c r="G4073" s="1" t="s">
        <v>6130</v>
      </c>
      <c r="H4073" s="1" t="s">
        <v>6188</v>
      </c>
    </row>
    <row r="4074" spans="1:8" ht="15.75" customHeight="1" thickBot="1" x14ac:dyDescent="0.3">
      <c r="A4074" s="1" t="s">
        <v>3718</v>
      </c>
      <c r="B4074" s="1" t="s">
        <v>8825</v>
      </c>
      <c r="C4074" s="3">
        <v>0</v>
      </c>
      <c r="D4074" s="3" t="s">
        <v>8826</v>
      </c>
      <c r="E4074" s="3" t="s">
        <v>7768</v>
      </c>
      <c r="F4074" s="3">
        <v>8</v>
      </c>
      <c r="G4074" s="1" t="s">
        <v>6130</v>
      </c>
      <c r="H4074" s="1" t="s">
        <v>6188</v>
      </c>
    </row>
    <row r="4075" spans="1:8" ht="15.75" customHeight="1" thickBot="1" x14ac:dyDescent="0.3">
      <c r="A4075" s="1" t="s">
        <v>3718</v>
      </c>
      <c r="B4075" s="1" t="s">
        <v>6231</v>
      </c>
      <c r="C4075" s="3">
        <v>0</v>
      </c>
      <c r="D4075" s="3" t="s">
        <v>8065</v>
      </c>
      <c r="E4075" s="3" t="s">
        <v>7809</v>
      </c>
      <c r="F4075" s="3">
        <v>2</v>
      </c>
      <c r="G4075" s="1" t="s">
        <v>6130</v>
      </c>
      <c r="H4075" s="1" t="s">
        <v>6167</v>
      </c>
    </row>
    <row r="4076" spans="1:8" ht="15.75" customHeight="1" thickBot="1" x14ac:dyDescent="0.3">
      <c r="A4076" s="1" t="s">
        <v>3723</v>
      </c>
      <c r="B4076" s="1" t="s">
        <v>7024</v>
      </c>
      <c r="C4076" s="3">
        <v>0</v>
      </c>
      <c r="D4076" s="3" t="s">
        <v>8827</v>
      </c>
      <c r="E4076" s="3" t="s">
        <v>6498</v>
      </c>
      <c r="F4076" s="3">
        <v>3</v>
      </c>
      <c r="G4076" s="1" t="s">
        <v>6058</v>
      </c>
      <c r="H4076" s="1" t="s">
        <v>6059</v>
      </c>
    </row>
    <row r="4077" spans="1:8" ht="15.75" customHeight="1" thickBot="1" x14ac:dyDescent="0.3">
      <c r="A4077" s="1" t="s">
        <v>3723</v>
      </c>
      <c r="B4077" s="1" t="s">
        <v>7562</v>
      </c>
      <c r="C4077" s="3">
        <v>0</v>
      </c>
      <c r="D4077" s="3" t="s">
        <v>8091</v>
      </c>
      <c r="E4077" s="3" t="s">
        <v>6317</v>
      </c>
      <c r="F4077" s="3">
        <v>7</v>
      </c>
      <c r="G4077" s="1" t="s">
        <v>6053</v>
      </c>
      <c r="H4077" s="1" t="s">
        <v>6116</v>
      </c>
    </row>
    <row r="4078" spans="1:8" ht="15.75" customHeight="1" thickBot="1" x14ac:dyDescent="0.3">
      <c r="A4078" s="1" t="s">
        <v>3723</v>
      </c>
      <c r="B4078" s="1" t="s">
        <v>7361</v>
      </c>
      <c r="C4078" s="3">
        <v>0</v>
      </c>
      <c r="D4078" s="3" t="s">
        <v>6774</v>
      </c>
      <c r="E4078" s="3" t="s">
        <v>6105</v>
      </c>
      <c r="F4078" s="3">
        <v>2</v>
      </c>
      <c r="G4078" s="1" t="s">
        <v>6053</v>
      </c>
      <c r="H4078" s="1" t="s">
        <v>6182</v>
      </c>
    </row>
    <row r="4079" spans="1:8" ht="15.75" customHeight="1" thickBot="1" x14ac:dyDescent="0.3">
      <c r="A4079" s="1" t="s">
        <v>3724</v>
      </c>
      <c r="B4079" s="1" t="s">
        <v>6654</v>
      </c>
      <c r="C4079" s="3">
        <v>0.1</v>
      </c>
      <c r="D4079" s="3" t="s">
        <v>6216</v>
      </c>
      <c r="E4079" s="3" t="s">
        <v>6051</v>
      </c>
      <c r="F4079" s="3">
        <v>4</v>
      </c>
      <c r="G4079" s="1" t="s">
        <v>6053</v>
      </c>
      <c r="H4079" s="1" t="s">
        <v>6063</v>
      </c>
    </row>
    <row r="4080" spans="1:8" ht="15.75" customHeight="1" thickBot="1" x14ac:dyDescent="0.3">
      <c r="A4080" s="1" t="s">
        <v>3724</v>
      </c>
      <c r="B4080" s="1" t="s">
        <v>6825</v>
      </c>
      <c r="C4080" s="3">
        <v>0.1</v>
      </c>
      <c r="D4080" s="3" t="s">
        <v>8162</v>
      </c>
      <c r="E4080" s="3" t="s">
        <v>7250</v>
      </c>
      <c r="F4080" s="3">
        <v>7</v>
      </c>
      <c r="G4080" s="1" t="s">
        <v>6130</v>
      </c>
      <c r="H4080" s="1" t="s">
        <v>6131</v>
      </c>
    </row>
    <row r="4081" spans="1:8" ht="15.75" customHeight="1" thickBot="1" x14ac:dyDescent="0.3">
      <c r="A4081" s="1" t="s">
        <v>3724</v>
      </c>
      <c r="B4081" s="1" t="s">
        <v>6928</v>
      </c>
      <c r="C4081" s="3">
        <v>0.1</v>
      </c>
      <c r="D4081" s="3" t="s">
        <v>7253</v>
      </c>
      <c r="E4081" s="3" t="s">
        <v>6136</v>
      </c>
      <c r="F4081" s="3">
        <v>3</v>
      </c>
      <c r="G4081" s="1" t="s">
        <v>6130</v>
      </c>
      <c r="H4081" s="1" t="s">
        <v>6131</v>
      </c>
    </row>
    <row r="4082" spans="1:8" ht="15.75" customHeight="1" thickBot="1" x14ac:dyDescent="0.3">
      <c r="A4082" s="1" t="s">
        <v>3729</v>
      </c>
      <c r="B4082" s="1" t="s">
        <v>7688</v>
      </c>
      <c r="C4082" s="3">
        <v>0.1</v>
      </c>
      <c r="D4082" s="3" t="s">
        <v>7970</v>
      </c>
      <c r="E4082" s="3" t="s">
        <v>7971</v>
      </c>
      <c r="F4082" s="3">
        <v>3</v>
      </c>
      <c r="G4082" s="1" t="s">
        <v>6058</v>
      </c>
      <c r="H4082" s="1" t="s">
        <v>6095</v>
      </c>
    </row>
    <row r="4083" spans="1:8" ht="15.75" customHeight="1" thickBot="1" x14ac:dyDescent="0.3">
      <c r="A4083" s="1" t="s">
        <v>3729</v>
      </c>
      <c r="B4083" s="1" t="s">
        <v>6678</v>
      </c>
      <c r="C4083" s="3">
        <v>0.1</v>
      </c>
      <c r="D4083" s="3" t="s">
        <v>6557</v>
      </c>
      <c r="E4083" s="3" t="s">
        <v>6156</v>
      </c>
      <c r="F4083" s="3">
        <v>3</v>
      </c>
      <c r="G4083" s="1" t="s">
        <v>6053</v>
      </c>
      <c r="H4083" s="1" t="s">
        <v>6070</v>
      </c>
    </row>
    <row r="4084" spans="1:8" ht="15.75" customHeight="1" thickBot="1" x14ac:dyDescent="0.3">
      <c r="A4084" s="1" t="s">
        <v>3729</v>
      </c>
      <c r="B4084" s="1" t="s">
        <v>8828</v>
      </c>
      <c r="C4084" s="3">
        <v>0</v>
      </c>
      <c r="D4084" s="3" t="s">
        <v>7673</v>
      </c>
      <c r="E4084" s="3" t="s">
        <v>7850</v>
      </c>
      <c r="F4084" s="3">
        <v>5</v>
      </c>
      <c r="G4084" s="1" t="s">
        <v>6130</v>
      </c>
      <c r="H4084" s="1" t="s">
        <v>6188</v>
      </c>
    </row>
    <row r="4085" spans="1:8" ht="15.75" customHeight="1" thickBot="1" x14ac:dyDescent="0.3">
      <c r="A4085" s="1" t="s">
        <v>3726</v>
      </c>
      <c r="B4085" s="1" t="s">
        <v>6607</v>
      </c>
      <c r="C4085" s="3">
        <v>0</v>
      </c>
      <c r="D4085" s="3" t="s">
        <v>6184</v>
      </c>
      <c r="E4085" s="3" t="s">
        <v>6281</v>
      </c>
      <c r="F4085" s="3">
        <v>9</v>
      </c>
      <c r="G4085" s="1" t="s">
        <v>6053</v>
      </c>
      <c r="H4085" s="1" t="s">
        <v>6116</v>
      </c>
    </row>
    <row r="4086" spans="1:8" ht="15.75" customHeight="1" thickBot="1" x14ac:dyDescent="0.3">
      <c r="A4086" s="1" t="s">
        <v>3725</v>
      </c>
      <c r="B4086" s="1" t="s">
        <v>8121</v>
      </c>
      <c r="C4086" s="3">
        <v>0</v>
      </c>
      <c r="D4086" s="3" t="s">
        <v>6277</v>
      </c>
      <c r="E4086" s="3" t="s">
        <v>6281</v>
      </c>
      <c r="F4086" s="3">
        <v>2</v>
      </c>
      <c r="G4086" s="1" t="s">
        <v>6053</v>
      </c>
      <c r="H4086" s="1" t="s">
        <v>6063</v>
      </c>
    </row>
    <row r="4087" spans="1:8" ht="15.75" customHeight="1" thickBot="1" x14ac:dyDescent="0.3">
      <c r="A4087" s="1" t="s">
        <v>3726</v>
      </c>
      <c r="B4087" s="1" t="s">
        <v>8829</v>
      </c>
      <c r="C4087" s="3">
        <v>0</v>
      </c>
      <c r="D4087" s="3" t="s">
        <v>6201</v>
      </c>
      <c r="E4087" s="3" t="s">
        <v>6275</v>
      </c>
      <c r="F4087" s="3">
        <v>1</v>
      </c>
      <c r="G4087" s="1" t="s">
        <v>6130</v>
      </c>
      <c r="H4087" s="1" t="s">
        <v>6188</v>
      </c>
    </row>
    <row r="4088" spans="1:8" ht="15.75" customHeight="1" thickBot="1" x14ac:dyDescent="0.3">
      <c r="A4088" s="1" t="s">
        <v>3726</v>
      </c>
      <c r="B4088" s="1" t="s">
        <v>8830</v>
      </c>
      <c r="C4088" s="3">
        <v>0</v>
      </c>
      <c r="D4088" s="3" t="s">
        <v>6626</v>
      </c>
      <c r="E4088" s="3" t="s">
        <v>7154</v>
      </c>
      <c r="F4088" s="3">
        <v>8</v>
      </c>
      <c r="G4088" s="1" t="s">
        <v>6130</v>
      </c>
      <c r="H4088" s="1" t="s">
        <v>6188</v>
      </c>
    </row>
    <row r="4089" spans="1:8" ht="15.75" customHeight="1" thickBot="1" x14ac:dyDescent="0.3">
      <c r="A4089" s="1" t="s">
        <v>3728</v>
      </c>
      <c r="B4089" s="1" t="s">
        <v>6613</v>
      </c>
      <c r="C4089" s="3">
        <v>0</v>
      </c>
      <c r="D4089" s="3" t="s">
        <v>8221</v>
      </c>
      <c r="E4089" s="3" t="s">
        <v>6351</v>
      </c>
      <c r="F4089" s="3">
        <v>4</v>
      </c>
      <c r="G4089" s="1" t="s">
        <v>6130</v>
      </c>
      <c r="H4089" s="1" t="s">
        <v>6153</v>
      </c>
    </row>
    <row r="4090" spans="1:8" ht="15.75" customHeight="1" thickBot="1" x14ac:dyDescent="0.3">
      <c r="A4090" s="1" t="s">
        <v>3725</v>
      </c>
      <c r="B4090" s="1" t="s">
        <v>8057</v>
      </c>
      <c r="C4090" s="3">
        <v>0</v>
      </c>
      <c r="D4090" s="3" t="s">
        <v>7459</v>
      </c>
      <c r="E4090" s="3" t="s">
        <v>8406</v>
      </c>
      <c r="F4090" s="3">
        <v>4</v>
      </c>
      <c r="G4090" s="1" t="s">
        <v>6130</v>
      </c>
      <c r="H4090" s="1" t="s">
        <v>6167</v>
      </c>
    </row>
    <row r="4091" spans="1:8" ht="15.75" customHeight="1" thickBot="1" x14ac:dyDescent="0.3">
      <c r="A4091" s="1" t="s">
        <v>3727</v>
      </c>
      <c r="B4091" s="1" t="s">
        <v>8816</v>
      </c>
      <c r="C4091" s="3">
        <v>0</v>
      </c>
      <c r="D4091" s="3" t="s">
        <v>7607</v>
      </c>
      <c r="E4091" s="3" t="s">
        <v>6619</v>
      </c>
      <c r="F4091" s="3">
        <v>4</v>
      </c>
      <c r="G4091" s="1" t="s">
        <v>6058</v>
      </c>
      <c r="H4091" s="1" t="s">
        <v>6218</v>
      </c>
    </row>
    <row r="4092" spans="1:8" ht="15.75" customHeight="1" thickBot="1" x14ac:dyDescent="0.3">
      <c r="A4092" s="1" t="s">
        <v>3727</v>
      </c>
      <c r="B4092" s="1" t="s">
        <v>7309</v>
      </c>
      <c r="C4092" s="3">
        <v>0</v>
      </c>
      <c r="D4092" s="3" t="s">
        <v>6360</v>
      </c>
      <c r="E4092" s="3" t="s">
        <v>6105</v>
      </c>
      <c r="F4092" s="3">
        <v>2</v>
      </c>
      <c r="G4092" s="1" t="s">
        <v>6053</v>
      </c>
      <c r="H4092" s="1" t="s">
        <v>6063</v>
      </c>
    </row>
    <row r="4093" spans="1:8" ht="15.75" customHeight="1" thickBot="1" x14ac:dyDescent="0.3">
      <c r="A4093" s="1" t="s">
        <v>3727</v>
      </c>
      <c r="B4093" s="1" t="s">
        <v>8184</v>
      </c>
      <c r="C4093" s="3">
        <v>0</v>
      </c>
      <c r="D4093" s="3" t="s">
        <v>6118</v>
      </c>
      <c r="E4093" s="3" t="s">
        <v>6275</v>
      </c>
      <c r="F4093" s="3">
        <v>2</v>
      </c>
      <c r="G4093" s="1" t="s">
        <v>6053</v>
      </c>
      <c r="H4093" s="1" t="s">
        <v>6116</v>
      </c>
    </row>
    <row r="4094" spans="1:8" ht="15.75" customHeight="1" thickBot="1" x14ac:dyDescent="0.3">
      <c r="A4094" s="1" t="s">
        <v>3727</v>
      </c>
      <c r="B4094" s="1" t="s">
        <v>7919</v>
      </c>
      <c r="C4094" s="3">
        <v>0</v>
      </c>
      <c r="D4094" s="3" t="s">
        <v>7772</v>
      </c>
      <c r="E4094" s="3" t="s">
        <v>6245</v>
      </c>
      <c r="F4094" s="3">
        <v>5</v>
      </c>
      <c r="G4094" s="1" t="s">
        <v>6053</v>
      </c>
      <c r="H4094" s="1" t="s">
        <v>6070</v>
      </c>
    </row>
    <row r="4095" spans="1:8" ht="15.75" customHeight="1" thickBot="1" x14ac:dyDescent="0.3">
      <c r="A4095" s="1" t="s">
        <v>3731</v>
      </c>
      <c r="B4095" s="1" t="s">
        <v>7747</v>
      </c>
      <c r="C4095" s="3">
        <v>0.1</v>
      </c>
      <c r="D4095" s="3" t="s">
        <v>6557</v>
      </c>
      <c r="E4095" s="3" t="s">
        <v>6298</v>
      </c>
      <c r="F4095" s="3">
        <v>3</v>
      </c>
      <c r="G4095" s="1" t="s">
        <v>6053</v>
      </c>
      <c r="H4095" s="1" t="s">
        <v>6070</v>
      </c>
    </row>
    <row r="4096" spans="1:8" ht="15.75" customHeight="1" thickBot="1" x14ac:dyDescent="0.3">
      <c r="A4096" s="1" t="s">
        <v>3727</v>
      </c>
      <c r="B4096" s="1" t="s">
        <v>7973</v>
      </c>
      <c r="C4096" s="3">
        <v>0</v>
      </c>
      <c r="D4096" s="3" t="s">
        <v>7798</v>
      </c>
      <c r="E4096" s="3" t="s">
        <v>6302</v>
      </c>
      <c r="F4096" s="3">
        <v>4</v>
      </c>
      <c r="G4096" s="1" t="s">
        <v>6130</v>
      </c>
      <c r="H4096" s="1" t="s">
        <v>6131</v>
      </c>
    </row>
    <row r="4097" spans="1:8" ht="15.75" customHeight="1" thickBot="1" x14ac:dyDescent="0.3">
      <c r="A4097" s="1" t="s">
        <v>3731</v>
      </c>
      <c r="B4097" s="1" t="s">
        <v>7310</v>
      </c>
      <c r="C4097" s="3">
        <v>0</v>
      </c>
      <c r="D4097" s="3" t="s">
        <v>8452</v>
      </c>
      <c r="E4097" s="3" t="s">
        <v>7483</v>
      </c>
      <c r="F4097" s="3">
        <v>5</v>
      </c>
      <c r="G4097" s="1" t="s">
        <v>6130</v>
      </c>
      <c r="H4097" s="1" t="s">
        <v>6167</v>
      </c>
    </row>
    <row r="4098" spans="1:8" ht="15.75" customHeight="1" thickBot="1" x14ac:dyDescent="0.3">
      <c r="A4098" s="1" t="s">
        <v>3735</v>
      </c>
      <c r="B4098" s="1" t="s">
        <v>6695</v>
      </c>
      <c r="C4098" s="3">
        <v>0</v>
      </c>
      <c r="D4098" s="3" t="s">
        <v>6890</v>
      </c>
      <c r="E4098" s="3" t="s">
        <v>7245</v>
      </c>
      <c r="F4098" s="3">
        <v>6</v>
      </c>
      <c r="G4098" s="1" t="s">
        <v>6058</v>
      </c>
      <c r="H4098" s="1" t="s">
        <v>6218</v>
      </c>
    </row>
    <row r="4099" spans="1:8" ht="15.75" customHeight="1" thickBot="1" x14ac:dyDescent="0.3">
      <c r="A4099" s="1" t="s">
        <v>3735</v>
      </c>
      <c r="B4099" s="1" t="s">
        <v>8535</v>
      </c>
      <c r="C4099" s="3">
        <v>0</v>
      </c>
      <c r="D4099" s="3" t="s">
        <v>7659</v>
      </c>
      <c r="E4099" s="3" t="s">
        <v>6249</v>
      </c>
      <c r="F4099" s="3">
        <v>3</v>
      </c>
      <c r="G4099" s="1" t="s">
        <v>6053</v>
      </c>
      <c r="H4099" s="1" t="s">
        <v>6063</v>
      </c>
    </row>
    <row r="4100" spans="1:8" ht="15.75" customHeight="1" thickBot="1" x14ac:dyDescent="0.3">
      <c r="A4100" s="1" t="s">
        <v>3737</v>
      </c>
      <c r="B4100" s="1" t="s">
        <v>6678</v>
      </c>
      <c r="C4100" s="3">
        <v>0.4</v>
      </c>
      <c r="D4100" s="3" t="s">
        <v>6376</v>
      </c>
      <c r="E4100" s="3" t="s">
        <v>6296</v>
      </c>
      <c r="F4100" s="3">
        <v>4</v>
      </c>
      <c r="G4100" s="1" t="s">
        <v>6053</v>
      </c>
      <c r="H4100" s="1" t="s">
        <v>6070</v>
      </c>
    </row>
    <row r="4101" spans="1:8" ht="15.75" customHeight="1" thickBot="1" x14ac:dyDescent="0.3">
      <c r="A4101" s="1" t="s">
        <v>3732</v>
      </c>
      <c r="B4101" s="1" t="s">
        <v>7136</v>
      </c>
      <c r="C4101" s="3">
        <v>0</v>
      </c>
      <c r="D4101" s="3" t="s">
        <v>6179</v>
      </c>
      <c r="E4101" s="3" t="s">
        <v>6222</v>
      </c>
      <c r="F4101" s="3">
        <v>3</v>
      </c>
      <c r="G4101" s="1" t="s">
        <v>6053</v>
      </c>
      <c r="H4101" s="1" t="s">
        <v>6082</v>
      </c>
    </row>
    <row r="4102" spans="1:8" ht="15.75" customHeight="1" thickBot="1" x14ac:dyDescent="0.3">
      <c r="A4102" s="1" t="s">
        <v>3733</v>
      </c>
      <c r="B4102" s="1" t="s">
        <v>7844</v>
      </c>
      <c r="C4102" s="3">
        <v>0.1</v>
      </c>
      <c r="D4102" s="3" t="s">
        <v>6925</v>
      </c>
      <c r="E4102" s="3" t="s">
        <v>6281</v>
      </c>
      <c r="F4102" s="3">
        <v>2</v>
      </c>
      <c r="G4102" s="1" t="s">
        <v>6058</v>
      </c>
      <c r="H4102" s="1" t="s">
        <v>6059</v>
      </c>
    </row>
    <row r="4103" spans="1:8" ht="15.75" customHeight="1" thickBot="1" x14ac:dyDescent="0.3">
      <c r="A4103" s="1" t="s">
        <v>3733</v>
      </c>
      <c r="B4103" s="1" t="s">
        <v>8365</v>
      </c>
      <c r="C4103" s="3">
        <v>0</v>
      </c>
      <c r="D4103" s="3" t="s">
        <v>6245</v>
      </c>
      <c r="E4103" s="3" t="s">
        <v>6062</v>
      </c>
      <c r="F4103" s="3">
        <v>3</v>
      </c>
      <c r="G4103" s="1" t="s">
        <v>6053</v>
      </c>
      <c r="H4103" s="1" t="s">
        <v>6163</v>
      </c>
    </row>
    <row r="4104" spans="1:8" ht="15.75" customHeight="1" thickBot="1" x14ac:dyDescent="0.3">
      <c r="A4104" s="1" t="s">
        <v>3736</v>
      </c>
      <c r="B4104" s="1" t="s">
        <v>6748</v>
      </c>
      <c r="C4104" s="3">
        <v>0</v>
      </c>
      <c r="D4104" s="3" t="s">
        <v>8220</v>
      </c>
      <c r="E4104" s="3" t="s">
        <v>7284</v>
      </c>
      <c r="F4104" s="3">
        <v>5</v>
      </c>
      <c r="G4104" s="1" t="s">
        <v>6130</v>
      </c>
      <c r="H4104" s="1" t="s">
        <v>6188</v>
      </c>
    </row>
    <row r="4105" spans="1:8" ht="15.75" customHeight="1" thickBot="1" x14ac:dyDescent="0.3">
      <c r="A4105" s="1" t="s">
        <v>3740</v>
      </c>
      <c r="B4105" s="1" t="s">
        <v>7767</v>
      </c>
      <c r="C4105" s="3">
        <v>0</v>
      </c>
      <c r="D4105" s="3" t="s">
        <v>6617</v>
      </c>
      <c r="E4105" s="3" t="s">
        <v>6307</v>
      </c>
      <c r="F4105" s="3">
        <v>3</v>
      </c>
      <c r="G4105" s="1" t="s">
        <v>6058</v>
      </c>
      <c r="H4105" s="1" t="s">
        <v>6218</v>
      </c>
    </row>
    <row r="4106" spans="1:8" ht="15.75" customHeight="1" thickBot="1" x14ac:dyDescent="0.3">
      <c r="A4106" s="1" t="s">
        <v>3740</v>
      </c>
      <c r="B4106" s="1" t="s">
        <v>7492</v>
      </c>
      <c r="C4106" s="3">
        <v>0</v>
      </c>
      <c r="D4106" s="3" t="s">
        <v>6161</v>
      </c>
      <c r="E4106" s="3" t="s">
        <v>6166</v>
      </c>
      <c r="F4106" s="3">
        <v>3</v>
      </c>
      <c r="G4106" s="1" t="s">
        <v>6053</v>
      </c>
      <c r="H4106" s="1" t="s">
        <v>6082</v>
      </c>
    </row>
    <row r="4107" spans="1:8" ht="15.75" customHeight="1" thickBot="1" x14ac:dyDescent="0.3">
      <c r="A4107" s="1" t="s">
        <v>3739</v>
      </c>
      <c r="B4107" s="1" t="s">
        <v>7703</v>
      </c>
      <c r="C4107" s="3">
        <v>0.65</v>
      </c>
      <c r="D4107" s="3" t="s">
        <v>8831</v>
      </c>
      <c r="E4107" s="3" t="s">
        <v>8832</v>
      </c>
      <c r="F4107" s="3">
        <v>12</v>
      </c>
      <c r="G4107" s="1" t="s">
        <v>6130</v>
      </c>
      <c r="H4107" s="1" t="s">
        <v>6167</v>
      </c>
    </row>
    <row r="4108" spans="1:8" ht="15.75" customHeight="1" thickBot="1" x14ac:dyDescent="0.3">
      <c r="A4108" s="1" t="s">
        <v>3738</v>
      </c>
      <c r="B4108" s="1" t="s">
        <v>8833</v>
      </c>
      <c r="C4108" s="3">
        <v>0</v>
      </c>
      <c r="D4108" s="3" t="s">
        <v>8834</v>
      </c>
      <c r="E4108" s="3" t="s">
        <v>7011</v>
      </c>
      <c r="F4108" s="3">
        <v>1</v>
      </c>
      <c r="G4108" s="1" t="s">
        <v>6058</v>
      </c>
      <c r="H4108" s="1" t="s">
        <v>6102</v>
      </c>
    </row>
    <row r="4109" spans="1:8" ht="15.75" customHeight="1" thickBot="1" x14ac:dyDescent="0.3">
      <c r="A4109" s="1" t="s">
        <v>3738</v>
      </c>
      <c r="B4109" s="1" t="s">
        <v>7117</v>
      </c>
      <c r="C4109" s="3">
        <v>0</v>
      </c>
      <c r="D4109" s="3" t="s">
        <v>6110</v>
      </c>
      <c r="E4109" s="3" t="s">
        <v>6098</v>
      </c>
      <c r="F4109" s="3">
        <v>4</v>
      </c>
      <c r="G4109" s="1" t="s">
        <v>6053</v>
      </c>
      <c r="H4109" s="1" t="s">
        <v>6063</v>
      </c>
    </row>
    <row r="4110" spans="1:8" ht="15.75" customHeight="1" thickBot="1" x14ac:dyDescent="0.3">
      <c r="A4110" s="1" t="s">
        <v>3738</v>
      </c>
      <c r="B4110" s="1" t="s">
        <v>6576</v>
      </c>
      <c r="C4110" s="3">
        <v>0</v>
      </c>
      <c r="D4110" s="3" t="s">
        <v>6179</v>
      </c>
      <c r="E4110" s="3" t="s">
        <v>6081</v>
      </c>
      <c r="F4110" s="3">
        <v>4</v>
      </c>
      <c r="G4110" s="1" t="s">
        <v>6053</v>
      </c>
      <c r="H4110" s="1" t="s">
        <v>6116</v>
      </c>
    </row>
    <row r="4111" spans="1:8" ht="15.75" customHeight="1" thickBot="1" x14ac:dyDescent="0.3">
      <c r="A4111" s="1" t="s">
        <v>3742</v>
      </c>
      <c r="B4111" s="1" t="s">
        <v>7312</v>
      </c>
      <c r="C4111" s="3">
        <v>0</v>
      </c>
      <c r="D4111" s="3" t="s">
        <v>6390</v>
      </c>
      <c r="E4111" s="3" t="s">
        <v>6114</v>
      </c>
      <c r="F4111" s="3">
        <v>7</v>
      </c>
      <c r="G4111" s="1" t="s">
        <v>6053</v>
      </c>
      <c r="H4111" s="1" t="s">
        <v>6063</v>
      </c>
    </row>
    <row r="4112" spans="1:8" ht="15.75" customHeight="1" thickBot="1" x14ac:dyDescent="0.3">
      <c r="A4112" s="1" t="s">
        <v>3743</v>
      </c>
      <c r="B4112" s="1" t="s">
        <v>7571</v>
      </c>
      <c r="C4112" s="3">
        <v>0.5</v>
      </c>
      <c r="D4112" s="3" t="s">
        <v>6126</v>
      </c>
      <c r="E4112" s="3" t="s">
        <v>7554</v>
      </c>
      <c r="F4112" s="3">
        <v>8</v>
      </c>
      <c r="G4112" s="1" t="s">
        <v>6053</v>
      </c>
      <c r="H4112" s="1" t="s">
        <v>6116</v>
      </c>
    </row>
    <row r="4113" spans="1:8" ht="15.75" customHeight="1" thickBot="1" x14ac:dyDescent="0.3">
      <c r="A4113" s="1" t="s">
        <v>3743</v>
      </c>
      <c r="B4113" s="1" t="s">
        <v>7021</v>
      </c>
      <c r="C4113" s="3">
        <v>0.5</v>
      </c>
      <c r="D4113" s="3" t="s">
        <v>6115</v>
      </c>
      <c r="E4113" s="3" t="s">
        <v>6298</v>
      </c>
      <c r="F4113" s="3">
        <v>2</v>
      </c>
      <c r="G4113" s="1" t="s">
        <v>6053</v>
      </c>
      <c r="H4113" s="1" t="s">
        <v>6116</v>
      </c>
    </row>
    <row r="4114" spans="1:8" ht="15.75" customHeight="1" thickBot="1" x14ac:dyDescent="0.3">
      <c r="A4114" s="1" t="s">
        <v>3743</v>
      </c>
      <c r="B4114" s="1" t="s">
        <v>7803</v>
      </c>
      <c r="C4114" s="3">
        <v>0.5</v>
      </c>
      <c r="D4114" s="3" t="s">
        <v>6094</v>
      </c>
      <c r="E4114" s="3" t="s">
        <v>6795</v>
      </c>
      <c r="F4114" s="3">
        <v>1</v>
      </c>
      <c r="G4114" s="1" t="s">
        <v>6053</v>
      </c>
      <c r="H4114" s="1" t="s">
        <v>6054</v>
      </c>
    </row>
    <row r="4115" spans="1:8" ht="15.75" customHeight="1" thickBot="1" x14ac:dyDescent="0.3">
      <c r="A4115" s="1" t="s">
        <v>3748</v>
      </c>
      <c r="B4115" s="1" t="s">
        <v>8617</v>
      </c>
      <c r="C4115" s="3">
        <v>0</v>
      </c>
      <c r="D4115" s="3" t="s">
        <v>6225</v>
      </c>
      <c r="E4115" s="3" t="s">
        <v>6180</v>
      </c>
      <c r="F4115" s="3">
        <v>1</v>
      </c>
      <c r="G4115" s="1" t="s">
        <v>6053</v>
      </c>
      <c r="H4115" s="1" t="s">
        <v>6063</v>
      </c>
    </row>
    <row r="4116" spans="1:8" ht="15.75" customHeight="1" thickBot="1" x14ac:dyDescent="0.3">
      <c r="A4116" s="1" t="s">
        <v>3746</v>
      </c>
      <c r="B4116" s="1" t="s">
        <v>7116</v>
      </c>
      <c r="C4116" s="3">
        <v>0</v>
      </c>
      <c r="D4116" s="3" t="s">
        <v>6774</v>
      </c>
      <c r="E4116" s="3" t="s">
        <v>6080</v>
      </c>
      <c r="F4116" s="3">
        <v>2</v>
      </c>
      <c r="G4116" s="1" t="s">
        <v>6053</v>
      </c>
      <c r="H4116" s="1" t="s">
        <v>6063</v>
      </c>
    </row>
    <row r="4117" spans="1:8" ht="15.75" customHeight="1" thickBot="1" x14ac:dyDescent="0.3">
      <c r="A4117" s="1" t="s">
        <v>3746</v>
      </c>
      <c r="B4117" s="1" t="s">
        <v>8275</v>
      </c>
      <c r="C4117" s="3">
        <v>0</v>
      </c>
      <c r="D4117" s="3" t="s">
        <v>7043</v>
      </c>
      <c r="E4117" s="3" t="s">
        <v>6114</v>
      </c>
      <c r="F4117" s="3">
        <v>4</v>
      </c>
      <c r="G4117" s="1" t="s">
        <v>6053</v>
      </c>
      <c r="H4117" s="1" t="s">
        <v>6163</v>
      </c>
    </row>
    <row r="4118" spans="1:8" ht="15.75" customHeight="1" thickBot="1" x14ac:dyDescent="0.3">
      <c r="A4118" s="1" t="s">
        <v>3746</v>
      </c>
      <c r="B4118" s="1" t="s">
        <v>6613</v>
      </c>
      <c r="C4118" s="3">
        <v>0.4</v>
      </c>
      <c r="D4118" s="3" t="s">
        <v>6466</v>
      </c>
      <c r="E4118" s="3" t="s">
        <v>6904</v>
      </c>
      <c r="F4118" s="3">
        <v>3</v>
      </c>
      <c r="G4118" s="1" t="s">
        <v>6130</v>
      </c>
      <c r="H4118" s="1" t="s">
        <v>6153</v>
      </c>
    </row>
    <row r="4119" spans="1:8" ht="15.75" customHeight="1" thickBot="1" x14ac:dyDescent="0.3">
      <c r="A4119" s="1" t="s">
        <v>3747</v>
      </c>
      <c r="B4119" s="1" t="s">
        <v>7847</v>
      </c>
      <c r="C4119" s="3">
        <v>0</v>
      </c>
      <c r="D4119" s="3" t="s">
        <v>8835</v>
      </c>
      <c r="E4119" s="3" t="s">
        <v>6347</v>
      </c>
      <c r="F4119" s="3">
        <v>2</v>
      </c>
      <c r="G4119" s="1" t="s">
        <v>6058</v>
      </c>
      <c r="H4119" s="1" t="s">
        <v>6059</v>
      </c>
    </row>
    <row r="4120" spans="1:8" ht="15.75" customHeight="1" thickBot="1" x14ac:dyDescent="0.3">
      <c r="A4120" s="1" t="s">
        <v>3747</v>
      </c>
      <c r="B4120" s="1" t="s">
        <v>8836</v>
      </c>
      <c r="C4120" s="3">
        <v>0</v>
      </c>
      <c r="D4120" s="3" t="s">
        <v>8821</v>
      </c>
      <c r="E4120" s="3" t="s">
        <v>7149</v>
      </c>
      <c r="F4120" s="3">
        <v>2</v>
      </c>
      <c r="G4120" s="1" t="s">
        <v>6058</v>
      </c>
      <c r="H4120" s="1" t="s">
        <v>6102</v>
      </c>
    </row>
    <row r="4121" spans="1:8" ht="15.75" customHeight="1" thickBot="1" x14ac:dyDescent="0.3">
      <c r="A4121" s="1" t="s">
        <v>3747</v>
      </c>
      <c r="B4121" s="1" t="s">
        <v>7021</v>
      </c>
      <c r="C4121" s="3">
        <v>0</v>
      </c>
      <c r="D4121" s="3" t="s">
        <v>6065</v>
      </c>
      <c r="E4121" s="3" t="s">
        <v>6166</v>
      </c>
      <c r="F4121" s="3">
        <v>4</v>
      </c>
      <c r="G4121" s="1" t="s">
        <v>6053</v>
      </c>
      <c r="H4121" s="1" t="s">
        <v>6116</v>
      </c>
    </row>
    <row r="4122" spans="1:8" ht="15.75" customHeight="1" thickBot="1" x14ac:dyDescent="0.3">
      <c r="A4122" s="1" t="s">
        <v>3744</v>
      </c>
      <c r="B4122" s="1" t="s">
        <v>6758</v>
      </c>
      <c r="C4122" s="3">
        <v>0</v>
      </c>
      <c r="D4122" s="3" t="s">
        <v>6833</v>
      </c>
      <c r="E4122" s="3" t="s">
        <v>6834</v>
      </c>
      <c r="F4122" s="3">
        <v>3</v>
      </c>
      <c r="G4122" s="1" t="s">
        <v>6058</v>
      </c>
      <c r="H4122" s="1" t="s">
        <v>6059</v>
      </c>
    </row>
    <row r="4123" spans="1:8" ht="15.75" customHeight="1" thickBot="1" x14ac:dyDescent="0.3">
      <c r="A4123" s="1" t="s">
        <v>3749</v>
      </c>
      <c r="B4123" s="1" t="s">
        <v>8837</v>
      </c>
      <c r="C4123" s="3">
        <v>0.5</v>
      </c>
      <c r="D4123" s="3" t="s">
        <v>6075</v>
      </c>
      <c r="E4123" s="3" t="s">
        <v>7051</v>
      </c>
      <c r="F4123" s="3">
        <v>3</v>
      </c>
      <c r="G4123" s="1" t="s">
        <v>6053</v>
      </c>
      <c r="H4123" s="1" t="s">
        <v>6054</v>
      </c>
    </row>
    <row r="4124" spans="1:8" ht="15.75" customHeight="1" thickBot="1" x14ac:dyDescent="0.3">
      <c r="A4124" s="1" t="s">
        <v>3749</v>
      </c>
      <c r="B4124" s="1" t="s">
        <v>7133</v>
      </c>
      <c r="C4124" s="3">
        <v>0.5</v>
      </c>
      <c r="D4124" s="3" t="s">
        <v>6480</v>
      </c>
      <c r="E4124" s="3" t="s">
        <v>6971</v>
      </c>
      <c r="F4124" s="3">
        <v>11</v>
      </c>
      <c r="G4124" s="1" t="s">
        <v>6053</v>
      </c>
      <c r="H4124" s="1" t="s">
        <v>6163</v>
      </c>
    </row>
    <row r="4125" spans="1:8" ht="15.75" customHeight="1" thickBot="1" x14ac:dyDescent="0.3">
      <c r="A4125" s="1" t="s">
        <v>3744</v>
      </c>
      <c r="B4125" s="1" t="s">
        <v>7670</v>
      </c>
      <c r="C4125" s="3">
        <v>0</v>
      </c>
      <c r="D4125" s="3" t="s">
        <v>6180</v>
      </c>
      <c r="E4125" s="3" t="s">
        <v>6156</v>
      </c>
      <c r="F4125" s="3">
        <v>1</v>
      </c>
      <c r="G4125" s="1" t="s">
        <v>6053</v>
      </c>
      <c r="H4125" s="1" t="s">
        <v>6116</v>
      </c>
    </row>
    <row r="4126" spans="1:8" ht="15.75" customHeight="1" thickBot="1" x14ac:dyDescent="0.3">
      <c r="A4126" s="1" t="s">
        <v>3744</v>
      </c>
      <c r="B4126" s="1" t="s">
        <v>8838</v>
      </c>
      <c r="C4126" s="3">
        <v>0</v>
      </c>
      <c r="D4126" s="3" t="s">
        <v>7646</v>
      </c>
      <c r="E4126" s="3" t="s">
        <v>6867</v>
      </c>
      <c r="F4126" s="3">
        <v>2</v>
      </c>
      <c r="G4126" s="1" t="s">
        <v>6130</v>
      </c>
      <c r="H4126" s="1" t="s">
        <v>6131</v>
      </c>
    </row>
    <row r="4127" spans="1:8" ht="15.75" customHeight="1" thickBot="1" x14ac:dyDescent="0.3">
      <c r="A4127" s="1" t="s">
        <v>3750</v>
      </c>
      <c r="B4127" s="1" t="s">
        <v>8839</v>
      </c>
      <c r="C4127" s="3">
        <v>0.15</v>
      </c>
      <c r="D4127" s="3" t="s">
        <v>7426</v>
      </c>
      <c r="E4127" s="3" t="s">
        <v>6364</v>
      </c>
      <c r="F4127" s="3">
        <v>3</v>
      </c>
      <c r="G4127" s="1" t="s">
        <v>6130</v>
      </c>
      <c r="H4127" s="1" t="s">
        <v>6167</v>
      </c>
    </row>
    <row r="4128" spans="1:8" ht="15.75" customHeight="1" thickBot="1" x14ac:dyDescent="0.3">
      <c r="A4128" s="1" t="s">
        <v>3752</v>
      </c>
      <c r="B4128" s="1" t="s">
        <v>7249</v>
      </c>
      <c r="C4128" s="3">
        <v>0.1</v>
      </c>
      <c r="D4128" s="3" t="s">
        <v>6509</v>
      </c>
      <c r="E4128" s="3" t="s">
        <v>6098</v>
      </c>
      <c r="F4128" s="3">
        <v>3</v>
      </c>
      <c r="G4128" s="1" t="s">
        <v>6053</v>
      </c>
      <c r="H4128" s="1" t="s">
        <v>6070</v>
      </c>
    </row>
    <row r="4129" spans="1:8" ht="15.75" customHeight="1" thickBot="1" x14ac:dyDescent="0.3">
      <c r="A4129" s="1" t="s">
        <v>3752</v>
      </c>
      <c r="B4129" s="1" t="s">
        <v>8840</v>
      </c>
      <c r="C4129" s="3">
        <v>0.1</v>
      </c>
      <c r="D4129" s="3" t="s">
        <v>8841</v>
      </c>
      <c r="E4129" s="3" t="s">
        <v>6683</v>
      </c>
      <c r="F4129" s="3">
        <v>9</v>
      </c>
      <c r="G4129" s="1" t="s">
        <v>6130</v>
      </c>
      <c r="H4129" s="1" t="s">
        <v>6167</v>
      </c>
    </row>
    <row r="4130" spans="1:8" ht="15.75" customHeight="1" thickBot="1" x14ac:dyDescent="0.3">
      <c r="A4130" s="1" t="s">
        <v>3751</v>
      </c>
      <c r="B4130" s="1" t="s">
        <v>8593</v>
      </c>
      <c r="C4130" s="3">
        <v>0.2</v>
      </c>
      <c r="D4130" s="3" t="s">
        <v>8650</v>
      </c>
      <c r="E4130" s="3" t="s">
        <v>6085</v>
      </c>
      <c r="F4130" s="3">
        <v>3</v>
      </c>
      <c r="G4130" s="1" t="s">
        <v>6058</v>
      </c>
      <c r="H4130" s="1" t="s">
        <v>6095</v>
      </c>
    </row>
    <row r="4131" spans="1:8" ht="15.75" customHeight="1" thickBot="1" x14ac:dyDescent="0.3">
      <c r="A4131" s="1" t="s">
        <v>3751</v>
      </c>
      <c r="B4131" s="1" t="s">
        <v>6237</v>
      </c>
      <c r="C4131" s="3">
        <v>0.1</v>
      </c>
      <c r="D4131" s="3" t="s">
        <v>6471</v>
      </c>
      <c r="E4131" s="3" t="s">
        <v>6223</v>
      </c>
      <c r="F4131" s="3">
        <v>3</v>
      </c>
      <c r="G4131" s="1" t="s">
        <v>6053</v>
      </c>
      <c r="H4131" s="1" t="s">
        <v>6116</v>
      </c>
    </row>
    <row r="4132" spans="1:8" ht="15.75" customHeight="1" thickBot="1" x14ac:dyDescent="0.3">
      <c r="A4132" s="1" t="s">
        <v>3753</v>
      </c>
      <c r="B4132" s="1" t="s">
        <v>8842</v>
      </c>
      <c r="C4132" s="3">
        <v>0.5</v>
      </c>
      <c r="D4132" s="3" t="s">
        <v>6223</v>
      </c>
      <c r="E4132" s="3" t="s">
        <v>6298</v>
      </c>
      <c r="F4132" s="3">
        <v>2</v>
      </c>
      <c r="G4132" s="1" t="s">
        <v>6053</v>
      </c>
      <c r="H4132" s="1" t="s">
        <v>6112</v>
      </c>
    </row>
    <row r="4133" spans="1:8" ht="15.75" customHeight="1" thickBot="1" x14ac:dyDescent="0.3">
      <c r="A4133" s="1" t="s">
        <v>3753</v>
      </c>
      <c r="B4133" s="1" t="s">
        <v>6106</v>
      </c>
      <c r="C4133" s="3">
        <v>0.5</v>
      </c>
      <c r="D4133" s="3" t="s">
        <v>6126</v>
      </c>
      <c r="E4133" s="3" t="s">
        <v>6691</v>
      </c>
      <c r="F4133" s="3">
        <v>2</v>
      </c>
      <c r="G4133" s="1" t="s">
        <v>6053</v>
      </c>
      <c r="H4133" s="1" t="s">
        <v>6070</v>
      </c>
    </row>
    <row r="4134" spans="1:8" ht="15.75" customHeight="1" thickBot="1" x14ac:dyDescent="0.3">
      <c r="A4134" s="1" t="s">
        <v>3753</v>
      </c>
      <c r="B4134" s="1" t="s">
        <v>8247</v>
      </c>
      <c r="C4134" s="3">
        <v>0.5</v>
      </c>
      <c r="D4134" s="3" t="s">
        <v>8843</v>
      </c>
      <c r="E4134" s="3" t="s">
        <v>6625</v>
      </c>
      <c r="F4134" s="3">
        <v>5</v>
      </c>
      <c r="G4134" s="1" t="s">
        <v>6130</v>
      </c>
      <c r="H4134" s="1" t="s">
        <v>6167</v>
      </c>
    </row>
    <row r="4135" spans="1:8" ht="15.75" customHeight="1" thickBot="1" x14ac:dyDescent="0.3">
      <c r="A4135" s="1" t="s">
        <v>3757</v>
      </c>
      <c r="B4135" s="1" t="s">
        <v>7498</v>
      </c>
      <c r="C4135" s="3">
        <v>0</v>
      </c>
      <c r="D4135" s="3" t="s">
        <v>6111</v>
      </c>
      <c r="E4135" s="3" t="s">
        <v>6081</v>
      </c>
      <c r="F4135" s="3">
        <v>1</v>
      </c>
      <c r="G4135" s="1" t="s">
        <v>6053</v>
      </c>
      <c r="H4135" s="1" t="s">
        <v>6116</v>
      </c>
    </row>
    <row r="4136" spans="1:8" ht="15.75" customHeight="1" thickBot="1" x14ac:dyDescent="0.3">
      <c r="A4136" s="1" t="s">
        <v>3757</v>
      </c>
      <c r="B4136" s="1" t="s">
        <v>8396</v>
      </c>
      <c r="C4136" s="3">
        <v>0</v>
      </c>
      <c r="D4136" s="3" t="s">
        <v>6114</v>
      </c>
      <c r="E4136" s="3" t="s">
        <v>6105</v>
      </c>
      <c r="F4136" s="3">
        <v>2</v>
      </c>
      <c r="G4136" s="1" t="s">
        <v>6053</v>
      </c>
      <c r="H4136" s="1" t="s">
        <v>6112</v>
      </c>
    </row>
    <row r="4137" spans="1:8" ht="15.75" customHeight="1" thickBot="1" x14ac:dyDescent="0.3">
      <c r="A4137" s="1" t="s">
        <v>3756</v>
      </c>
      <c r="B4137" s="1" t="s">
        <v>8844</v>
      </c>
      <c r="C4137" s="3">
        <v>0</v>
      </c>
      <c r="D4137" s="3" t="s">
        <v>6173</v>
      </c>
      <c r="E4137" s="3" t="s">
        <v>6115</v>
      </c>
      <c r="F4137" s="3">
        <v>3</v>
      </c>
      <c r="G4137" s="1" t="s">
        <v>6053</v>
      </c>
      <c r="H4137" s="1" t="s">
        <v>6182</v>
      </c>
    </row>
    <row r="4138" spans="1:8" ht="15.75" customHeight="1" thickBot="1" x14ac:dyDescent="0.3">
      <c r="A4138" s="1" t="s">
        <v>3754</v>
      </c>
      <c r="B4138" s="1" t="s">
        <v>6553</v>
      </c>
      <c r="C4138" s="3">
        <v>0.4</v>
      </c>
      <c r="D4138" s="3" t="s">
        <v>6206</v>
      </c>
      <c r="E4138" s="3" t="s">
        <v>6166</v>
      </c>
      <c r="F4138" s="3">
        <v>2</v>
      </c>
      <c r="G4138" s="1" t="s">
        <v>6053</v>
      </c>
      <c r="H4138" s="1" t="s">
        <v>6070</v>
      </c>
    </row>
    <row r="4139" spans="1:8" ht="15.75" customHeight="1" thickBot="1" x14ac:dyDescent="0.3">
      <c r="A4139" s="1" t="s">
        <v>3755</v>
      </c>
      <c r="B4139" s="1" t="s">
        <v>8845</v>
      </c>
      <c r="C4139" s="3">
        <v>0</v>
      </c>
      <c r="D4139" s="3" t="s">
        <v>6631</v>
      </c>
      <c r="E4139" s="3" t="s">
        <v>6110</v>
      </c>
      <c r="F4139" s="3">
        <v>5</v>
      </c>
      <c r="G4139" s="1" t="s">
        <v>6058</v>
      </c>
      <c r="H4139" s="1" t="s">
        <v>6218</v>
      </c>
    </row>
    <row r="4140" spans="1:8" ht="15.75" customHeight="1" thickBot="1" x14ac:dyDescent="0.3">
      <c r="A4140" s="1" t="s">
        <v>3755</v>
      </c>
      <c r="B4140" s="1" t="s">
        <v>8846</v>
      </c>
      <c r="C4140" s="3">
        <v>0</v>
      </c>
      <c r="D4140" s="3" t="s">
        <v>6280</v>
      </c>
      <c r="E4140" s="3" t="s">
        <v>6214</v>
      </c>
      <c r="F4140" s="3">
        <v>5</v>
      </c>
      <c r="G4140" s="1" t="s">
        <v>6053</v>
      </c>
      <c r="H4140" s="1" t="s">
        <v>6054</v>
      </c>
    </row>
    <row r="4141" spans="1:8" ht="15.75" customHeight="1" thickBot="1" x14ac:dyDescent="0.3">
      <c r="A4141" s="1" t="s">
        <v>3755</v>
      </c>
      <c r="B4141" s="1" t="s">
        <v>6830</v>
      </c>
      <c r="C4141" s="3">
        <v>0</v>
      </c>
      <c r="D4141" s="3" t="s">
        <v>7975</v>
      </c>
      <c r="E4141" s="3" t="s">
        <v>6417</v>
      </c>
      <c r="F4141" s="3">
        <v>2</v>
      </c>
      <c r="G4141" s="1" t="s">
        <v>6053</v>
      </c>
      <c r="H4141" s="1" t="s">
        <v>6070</v>
      </c>
    </row>
    <row r="4142" spans="1:8" ht="15.75" customHeight="1" thickBot="1" x14ac:dyDescent="0.3">
      <c r="A4142" s="1" t="s">
        <v>3755</v>
      </c>
      <c r="B4142" s="1" t="s">
        <v>6231</v>
      </c>
      <c r="C4142" s="3">
        <v>0</v>
      </c>
      <c r="D4142" s="3" t="s">
        <v>8847</v>
      </c>
      <c r="E4142" s="3" t="s">
        <v>8848</v>
      </c>
      <c r="F4142" s="3">
        <v>9</v>
      </c>
      <c r="G4142" s="1" t="s">
        <v>6130</v>
      </c>
      <c r="H4142" s="1" t="s">
        <v>6167</v>
      </c>
    </row>
    <row r="4143" spans="1:8" ht="15.75" customHeight="1" thickBot="1" x14ac:dyDescent="0.3">
      <c r="A4143" s="1" t="s">
        <v>3760</v>
      </c>
      <c r="B4143" s="1" t="s">
        <v>6183</v>
      </c>
      <c r="C4143" s="3">
        <v>0</v>
      </c>
      <c r="D4143" s="3" t="s">
        <v>6184</v>
      </c>
      <c r="E4143" s="3" t="s">
        <v>6180</v>
      </c>
      <c r="F4143" s="3">
        <v>2</v>
      </c>
      <c r="G4143" s="1" t="s">
        <v>6053</v>
      </c>
      <c r="H4143" s="1" t="s">
        <v>6063</v>
      </c>
    </row>
    <row r="4144" spans="1:8" ht="15.75" customHeight="1" thickBot="1" x14ac:dyDescent="0.3">
      <c r="A4144" s="1" t="s">
        <v>3760</v>
      </c>
      <c r="B4144" s="1" t="s">
        <v>7292</v>
      </c>
      <c r="C4144" s="3">
        <v>0</v>
      </c>
      <c r="D4144" s="3" t="s">
        <v>6080</v>
      </c>
      <c r="E4144" s="3" t="s">
        <v>6275</v>
      </c>
      <c r="F4144" s="3">
        <v>2</v>
      </c>
      <c r="G4144" s="1" t="s">
        <v>6053</v>
      </c>
      <c r="H4144" s="1" t="s">
        <v>6054</v>
      </c>
    </row>
    <row r="4145" spans="1:8" ht="15.75" customHeight="1" thickBot="1" x14ac:dyDescent="0.3">
      <c r="A4145" s="1" t="s">
        <v>3759</v>
      </c>
      <c r="B4145" s="1" t="s">
        <v>8849</v>
      </c>
      <c r="C4145" s="3">
        <v>0</v>
      </c>
      <c r="D4145" s="3" t="s">
        <v>7073</v>
      </c>
      <c r="E4145" s="3" t="s">
        <v>6061</v>
      </c>
      <c r="F4145" s="3">
        <v>4</v>
      </c>
      <c r="G4145" s="1" t="s">
        <v>6058</v>
      </c>
      <c r="H4145" s="1" t="s">
        <v>6218</v>
      </c>
    </row>
    <row r="4146" spans="1:8" ht="15.75" customHeight="1" thickBot="1" x14ac:dyDescent="0.3">
      <c r="A4146" s="1" t="s">
        <v>3759</v>
      </c>
      <c r="B4146" s="1" t="s">
        <v>7421</v>
      </c>
      <c r="C4146" s="3">
        <v>0</v>
      </c>
      <c r="D4146" s="3" t="s">
        <v>6848</v>
      </c>
      <c r="E4146" s="3" t="s">
        <v>6115</v>
      </c>
      <c r="F4146" s="3">
        <v>3</v>
      </c>
      <c r="G4146" s="1" t="s">
        <v>6058</v>
      </c>
      <c r="H4146" s="1" t="s">
        <v>6218</v>
      </c>
    </row>
    <row r="4147" spans="1:8" ht="15.75" customHeight="1" thickBot="1" x14ac:dyDescent="0.3">
      <c r="A4147" s="1" t="s">
        <v>3759</v>
      </c>
      <c r="B4147" s="1" t="s">
        <v>6781</v>
      </c>
      <c r="C4147" s="3">
        <v>0</v>
      </c>
      <c r="D4147" s="3" t="s">
        <v>6177</v>
      </c>
      <c r="E4147" s="3" t="s">
        <v>6094</v>
      </c>
      <c r="F4147" s="3">
        <v>4</v>
      </c>
      <c r="G4147" s="1" t="s">
        <v>6053</v>
      </c>
      <c r="H4147" s="1" t="s">
        <v>6116</v>
      </c>
    </row>
    <row r="4148" spans="1:8" ht="15.75" customHeight="1" thickBot="1" x14ac:dyDescent="0.3">
      <c r="A4148" s="1" t="s">
        <v>3758</v>
      </c>
      <c r="B4148" s="1" t="s">
        <v>7207</v>
      </c>
      <c r="C4148" s="3">
        <v>0.4</v>
      </c>
      <c r="D4148" s="3" t="s">
        <v>7053</v>
      </c>
      <c r="E4148" s="3" t="s">
        <v>6209</v>
      </c>
      <c r="F4148" s="3">
        <v>5</v>
      </c>
      <c r="G4148" s="1" t="s">
        <v>6053</v>
      </c>
      <c r="H4148" s="1" t="s">
        <v>6070</v>
      </c>
    </row>
    <row r="4149" spans="1:8" ht="15.75" customHeight="1" thickBot="1" x14ac:dyDescent="0.3">
      <c r="A4149" s="1" t="s">
        <v>3762</v>
      </c>
      <c r="B4149" s="1" t="s">
        <v>7745</v>
      </c>
      <c r="C4149" s="3">
        <v>0.3</v>
      </c>
      <c r="D4149" s="3" t="s">
        <v>6484</v>
      </c>
      <c r="E4149" s="3" t="s">
        <v>6180</v>
      </c>
      <c r="F4149" s="3">
        <v>3</v>
      </c>
      <c r="G4149" s="1" t="s">
        <v>6058</v>
      </c>
      <c r="H4149" s="1" t="s">
        <v>6218</v>
      </c>
    </row>
    <row r="4150" spans="1:8" ht="15.75" customHeight="1" thickBot="1" x14ac:dyDescent="0.3">
      <c r="A4150" s="1" t="s">
        <v>3762</v>
      </c>
      <c r="B4150" s="1" t="s">
        <v>8850</v>
      </c>
      <c r="C4150" s="3">
        <v>0</v>
      </c>
      <c r="D4150" s="3" t="s">
        <v>6927</v>
      </c>
      <c r="E4150" s="3" t="s">
        <v>6094</v>
      </c>
      <c r="F4150" s="3">
        <v>1</v>
      </c>
      <c r="G4150" s="1" t="s">
        <v>6053</v>
      </c>
      <c r="H4150" s="1" t="s">
        <v>6157</v>
      </c>
    </row>
    <row r="4151" spans="1:8" ht="15.75" customHeight="1" thickBot="1" x14ac:dyDescent="0.3">
      <c r="A4151" s="1" t="s">
        <v>3763</v>
      </c>
      <c r="B4151" s="1" t="s">
        <v>8851</v>
      </c>
      <c r="C4151" s="3">
        <v>0</v>
      </c>
      <c r="D4151" s="3" t="s">
        <v>6496</v>
      </c>
      <c r="E4151" s="3" t="s">
        <v>6222</v>
      </c>
      <c r="F4151" s="3">
        <v>2</v>
      </c>
      <c r="G4151" s="1" t="s">
        <v>6058</v>
      </c>
      <c r="H4151" s="1" t="s">
        <v>6218</v>
      </c>
    </row>
    <row r="4152" spans="1:8" ht="15.75" customHeight="1" thickBot="1" x14ac:dyDescent="0.3">
      <c r="A4152" s="1" t="s">
        <v>3763</v>
      </c>
      <c r="B4152" s="1" t="s">
        <v>7282</v>
      </c>
      <c r="C4152" s="3">
        <v>0</v>
      </c>
      <c r="D4152" s="3" t="s">
        <v>7062</v>
      </c>
      <c r="E4152" s="3" t="s">
        <v>6363</v>
      </c>
      <c r="F4152" s="3">
        <v>3</v>
      </c>
      <c r="G4152" s="1" t="s">
        <v>6058</v>
      </c>
      <c r="H4152" s="1" t="s">
        <v>6218</v>
      </c>
    </row>
    <row r="4153" spans="1:8" ht="15.75" customHeight="1" thickBot="1" x14ac:dyDescent="0.3">
      <c r="A4153" s="1" t="s">
        <v>3761</v>
      </c>
      <c r="B4153" s="1" t="s">
        <v>8852</v>
      </c>
      <c r="C4153" s="3">
        <v>0</v>
      </c>
      <c r="D4153" s="3" t="s">
        <v>8042</v>
      </c>
      <c r="E4153" s="3" t="s">
        <v>6223</v>
      </c>
      <c r="F4153" s="3">
        <v>4</v>
      </c>
      <c r="G4153" s="1" t="s">
        <v>6058</v>
      </c>
      <c r="H4153" s="1" t="s">
        <v>6059</v>
      </c>
    </row>
    <row r="4154" spans="1:8" ht="15.75" customHeight="1" thickBot="1" x14ac:dyDescent="0.3">
      <c r="A4154" s="1" t="s">
        <v>3761</v>
      </c>
      <c r="B4154" s="1" t="s">
        <v>8853</v>
      </c>
      <c r="C4154" s="3">
        <v>0.5</v>
      </c>
      <c r="D4154" s="3" t="s">
        <v>7842</v>
      </c>
      <c r="E4154" s="3" t="s">
        <v>8854</v>
      </c>
      <c r="F4154" s="3">
        <v>4</v>
      </c>
      <c r="G4154" s="1" t="s">
        <v>6058</v>
      </c>
      <c r="H4154" s="1" t="s">
        <v>6102</v>
      </c>
    </row>
    <row r="4155" spans="1:8" ht="15.75" customHeight="1" thickBot="1" x14ac:dyDescent="0.3">
      <c r="A4155" s="1" t="s">
        <v>3763</v>
      </c>
      <c r="B4155" s="1" t="s">
        <v>8855</v>
      </c>
      <c r="C4155" s="3">
        <v>0</v>
      </c>
      <c r="D4155" s="3" t="s">
        <v>6209</v>
      </c>
      <c r="E4155" s="3" t="s">
        <v>6471</v>
      </c>
      <c r="F4155" s="3">
        <v>3</v>
      </c>
      <c r="G4155" s="1" t="s">
        <v>6053</v>
      </c>
      <c r="H4155" s="1" t="s">
        <v>6082</v>
      </c>
    </row>
    <row r="4156" spans="1:8" ht="15.75" customHeight="1" thickBot="1" x14ac:dyDescent="0.3">
      <c r="A4156" s="1" t="s">
        <v>3764</v>
      </c>
      <c r="B4156" s="1" t="s">
        <v>6235</v>
      </c>
      <c r="C4156" s="3">
        <v>0</v>
      </c>
      <c r="D4156" s="3" t="s">
        <v>6360</v>
      </c>
      <c r="E4156" s="3" t="s">
        <v>6156</v>
      </c>
      <c r="F4156" s="3">
        <v>1</v>
      </c>
      <c r="G4156" s="1" t="s">
        <v>6053</v>
      </c>
      <c r="H4156" s="1" t="s">
        <v>6063</v>
      </c>
    </row>
    <row r="4157" spans="1:8" ht="15.75" customHeight="1" thickBot="1" x14ac:dyDescent="0.3">
      <c r="A4157" s="1" t="s">
        <v>3761</v>
      </c>
      <c r="B4157" s="1" t="s">
        <v>7705</v>
      </c>
      <c r="C4157" s="3">
        <v>0</v>
      </c>
      <c r="D4157" s="3" t="s">
        <v>6524</v>
      </c>
      <c r="E4157" s="3" t="s">
        <v>6256</v>
      </c>
      <c r="F4157" s="3">
        <v>3</v>
      </c>
      <c r="G4157" s="1" t="s">
        <v>6053</v>
      </c>
      <c r="H4157" s="1" t="s">
        <v>6116</v>
      </c>
    </row>
    <row r="4158" spans="1:8" ht="15.75" customHeight="1" thickBot="1" x14ac:dyDescent="0.3">
      <c r="A4158" s="1" t="s">
        <v>3761</v>
      </c>
      <c r="B4158" s="1" t="s">
        <v>6192</v>
      </c>
      <c r="C4158" s="3">
        <v>0</v>
      </c>
      <c r="D4158" s="3" t="s">
        <v>6317</v>
      </c>
      <c r="E4158" s="3" t="s">
        <v>6275</v>
      </c>
      <c r="F4158" s="3">
        <v>3</v>
      </c>
      <c r="G4158" s="1" t="s">
        <v>6053</v>
      </c>
      <c r="H4158" s="1" t="s">
        <v>6116</v>
      </c>
    </row>
    <row r="4159" spans="1:8" ht="15.75" customHeight="1" thickBot="1" x14ac:dyDescent="0.3">
      <c r="A4159" s="1" t="s">
        <v>3761</v>
      </c>
      <c r="B4159" s="1" t="s">
        <v>6303</v>
      </c>
      <c r="C4159" s="3">
        <v>0</v>
      </c>
      <c r="D4159" s="3" t="s">
        <v>6304</v>
      </c>
      <c r="E4159" s="3" t="s">
        <v>6230</v>
      </c>
      <c r="F4159" s="3">
        <v>3</v>
      </c>
      <c r="G4159" s="1" t="s">
        <v>6053</v>
      </c>
      <c r="H4159" s="1" t="s">
        <v>6116</v>
      </c>
    </row>
    <row r="4160" spans="1:8" ht="15.75" customHeight="1" thickBot="1" x14ac:dyDescent="0.3">
      <c r="A4160" s="1" t="s">
        <v>3761</v>
      </c>
      <c r="B4160" s="1" t="s">
        <v>7102</v>
      </c>
      <c r="C4160" s="3">
        <v>0</v>
      </c>
      <c r="D4160" s="3" t="s">
        <v>6094</v>
      </c>
      <c r="E4160" s="3" t="s">
        <v>6223</v>
      </c>
      <c r="F4160" s="3">
        <v>1</v>
      </c>
      <c r="G4160" s="1" t="s">
        <v>6053</v>
      </c>
      <c r="H4160" s="1" t="s">
        <v>6116</v>
      </c>
    </row>
    <row r="4161" spans="1:8" ht="15.75" customHeight="1" thickBot="1" x14ac:dyDescent="0.3">
      <c r="A4161" s="1" t="s">
        <v>3761</v>
      </c>
      <c r="B4161" s="1" t="s">
        <v>7095</v>
      </c>
      <c r="C4161" s="3">
        <v>0</v>
      </c>
      <c r="D4161" s="3" t="s">
        <v>6152</v>
      </c>
      <c r="E4161" s="3" t="s">
        <v>6166</v>
      </c>
      <c r="F4161" s="3">
        <v>4</v>
      </c>
      <c r="G4161" s="1" t="s">
        <v>6053</v>
      </c>
      <c r="H4161" s="1" t="s">
        <v>6054</v>
      </c>
    </row>
    <row r="4162" spans="1:8" ht="15.75" customHeight="1" thickBot="1" x14ac:dyDescent="0.3">
      <c r="A4162" s="1" t="s">
        <v>3761</v>
      </c>
      <c r="B4162" s="1" t="s">
        <v>7944</v>
      </c>
      <c r="C4162" s="3">
        <v>0</v>
      </c>
      <c r="D4162" s="3" t="s">
        <v>7113</v>
      </c>
      <c r="E4162" s="3" t="s">
        <v>6317</v>
      </c>
      <c r="F4162" s="3">
        <v>4</v>
      </c>
      <c r="G4162" s="1" t="s">
        <v>6053</v>
      </c>
      <c r="H4162" s="1" t="s">
        <v>6163</v>
      </c>
    </row>
    <row r="4163" spans="1:8" ht="15.75" customHeight="1" thickBot="1" x14ac:dyDescent="0.3">
      <c r="A4163" s="1" t="s">
        <v>3764</v>
      </c>
      <c r="B4163" s="1" t="s">
        <v>6825</v>
      </c>
      <c r="C4163" s="3">
        <v>0.4</v>
      </c>
      <c r="D4163" s="3" t="s">
        <v>7163</v>
      </c>
      <c r="E4163" s="3" t="s">
        <v>6733</v>
      </c>
      <c r="F4163" s="3">
        <v>2</v>
      </c>
      <c r="G4163" s="1" t="s">
        <v>6130</v>
      </c>
      <c r="H4163" s="1" t="s">
        <v>6131</v>
      </c>
    </row>
    <row r="4164" spans="1:8" ht="15.75" customHeight="1" thickBot="1" x14ac:dyDescent="0.3">
      <c r="A4164" s="1" t="s">
        <v>3761</v>
      </c>
      <c r="B4164" s="1" t="s">
        <v>8467</v>
      </c>
      <c r="C4164" s="3">
        <v>0.4</v>
      </c>
      <c r="D4164" s="3" t="s">
        <v>6152</v>
      </c>
      <c r="E4164" s="3" t="s">
        <v>6625</v>
      </c>
      <c r="F4164" s="3">
        <v>1</v>
      </c>
      <c r="G4164" s="1" t="s">
        <v>6130</v>
      </c>
      <c r="H4164" s="1" t="s">
        <v>6131</v>
      </c>
    </row>
    <row r="4165" spans="1:8" ht="15.75" customHeight="1" thickBot="1" x14ac:dyDescent="0.3">
      <c r="A4165" s="1" t="s">
        <v>3765</v>
      </c>
      <c r="B4165" s="1" t="s">
        <v>6189</v>
      </c>
      <c r="C4165" s="3">
        <v>0</v>
      </c>
      <c r="D4165" s="3" t="s">
        <v>7248</v>
      </c>
      <c r="E4165" s="3" t="s">
        <v>8856</v>
      </c>
      <c r="F4165" s="3">
        <v>6</v>
      </c>
      <c r="G4165" s="1" t="s">
        <v>6058</v>
      </c>
      <c r="H4165" s="1" t="s">
        <v>6059</v>
      </c>
    </row>
    <row r="4166" spans="1:8" ht="15.75" customHeight="1" thickBot="1" x14ac:dyDescent="0.3">
      <c r="A4166" s="1" t="s">
        <v>3765</v>
      </c>
      <c r="B4166" s="1" t="s">
        <v>7309</v>
      </c>
      <c r="C4166" s="3">
        <v>0</v>
      </c>
      <c r="D4166" s="3" t="s">
        <v>6184</v>
      </c>
      <c r="E4166" s="3" t="s">
        <v>6317</v>
      </c>
      <c r="F4166" s="3">
        <v>4</v>
      </c>
      <c r="G4166" s="1" t="s">
        <v>6053</v>
      </c>
      <c r="H4166" s="1" t="s">
        <v>6063</v>
      </c>
    </row>
    <row r="4167" spans="1:8" ht="15.75" customHeight="1" thickBot="1" x14ac:dyDescent="0.3">
      <c r="A4167" s="1" t="s">
        <v>3769</v>
      </c>
      <c r="B4167" s="1" t="s">
        <v>8124</v>
      </c>
      <c r="C4167" s="3">
        <v>0.6</v>
      </c>
      <c r="D4167" s="3" t="s">
        <v>6149</v>
      </c>
      <c r="E4167" s="3" t="s">
        <v>8444</v>
      </c>
      <c r="F4167" s="3">
        <v>2</v>
      </c>
      <c r="G4167" s="1" t="s">
        <v>6058</v>
      </c>
      <c r="H4167" s="1" t="s">
        <v>6095</v>
      </c>
    </row>
    <row r="4168" spans="1:8" ht="15.75" customHeight="1" thickBot="1" x14ac:dyDescent="0.3">
      <c r="A4168" s="1" t="s">
        <v>3768</v>
      </c>
      <c r="B4168" s="1" t="s">
        <v>8173</v>
      </c>
      <c r="C4168" s="3">
        <v>0</v>
      </c>
      <c r="D4168" s="3" t="s">
        <v>7558</v>
      </c>
      <c r="E4168" s="3" t="s">
        <v>6289</v>
      </c>
      <c r="F4168" s="3">
        <v>5</v>
      </c>
      <c r="G4168" s="1" t="s">
        <v>6058</v>
      </c>
      <c r="H4168" s="1" t="s">
        <v>6218</v>
      </c>
    </row>
    <row r="4169" spans="1:8" ht="15.75" customHeight="1" thickBot="1" x14ac:dyDescent="0.3">
      <c r="A4169" s="1" t="s">
        <v>3766</v>
      </c>
      <c r="B4169" s="1" t="s">
        <v>6940</v>
      </c>
      <c r="C4169" s="3">
        <v>0</v>
      </c>
      <c r="D4169" s="3" t="s">
        <v>6496</v>
      </c>
      <c r="E4169" s="3" t="s">
        <v>6502</v>
      </c>
      <c r="F4169" s="3">
        <v>2</v>
      </c>
      <c r="G4169" s="1" t="s">
        <v>6053</v>
      </c>
      <c r="H4169" s="1" t="s">
        <v>6116</v>
      </c>
    </row>
    <row r="4170" spans="1:8" ht="15.75" customHeight="1" thickBot="1" x14ac:dyDescent="0.3">
      <c r="A4170" s="1" t="s">
        <v>3768</v>
      </c>
      <c r="B4170" s="1" t="s">
        <v>6212</v>
      </c>
      <c r="C4170" s="3">
        <v>0</v>
      </c>
      <c r="D4170" s="3" t="s">
        <v>6450</v>
      </c>
      <c r="E4170" s="3" t="s">
        <v>6193</v>
      </c>
      <c r="F4170" s="3">
        <v>3</v>
      </c>
      <c r="G4170" s="1" t="s">
        <v>6053</v>
      </c>
      <c r="H4170" s="1" t="s">
        <v>6063</v>
      </c>
    </row>
    <row r="4171" spans="1:8" ht="15.75" customHeight="1" thickBot="1" x14ac:dyDescent="0.3">
      <c r="A4171" s="1" t="s">
        <v>3768</v>
      </c>
      <c r="B4171" s="1" t="s">
        <v>6975</v>
      </c>
      <c r="C4171" s="3">
        <v>0</v>
      </c>
      <c r="D4171" s="3" t="s">
        <v>6213</v>
      </c>
      <c r="E4171" s="3" t="s">
        <v>6094</v>
      </c>
      <c r="F4171" s="3">
        <v>4</v>
      </c>
      <c r="G4171" s="1" t="s">
        <v>6053</v>
      </c>
      <c r="H4171" s="1" t="s">
        <v>6116</v>
      </c>
    </row>
    <row r="4172" spans="1:8" ht="15.75" customHeight="1" thickBot="1" x14ac:dyDescent="0.3">
      <c r="A4172" s="1" t="s">
        <v>3770</v>
      </c>
      <c r="B4172" s="1" t="s">
        <v>6598</v>
      </c>
      <c r="C4172" s="3">
        <v>0.15</v>
      </c>
      <c r="D4172" s="3" t="s">
        <v>7850</v>
      </c>
      <c r="E4172" s="3" t="s">
        <v>6249</v>
      </c>
      <c r="F4172" s="3">
        <v>2</v>
      </c>
      <c r="G4172" s="1" t="s">
        <v>6130</v>
      </c>
      <c r="H4172" s="1" t="s">
        <v>6131</v>
      </c>
    </row>
    <row r="4173" spans="1:8" ht="15.75" customHeight="1" thickBot="1" x14ac:dyDescent="0.3">
      <c r="A4173" s="1" t="s">
        <v>3767</v>
      </c>
      <c r="B4173" s="1" t="s">
        <v>7637</v>
      </c>
      <c r="C4173" s="3">
        <v>0</v>
      </c>
      <c r="D4173" s="3" t="s">
        <v>7469</v>
      </c>
      <c r="E4173" s="3" t="s">
        <v>6351</v>
      </c>
      <c r="F4173" s="3">
        <v>2</v>
      </c>
      <c r="G4173" s="1" t="s">
        <v>6130</v>
      </c>
      <c r="H4173" s="1" t="s">
        <v>6131</v>
      </c>
    </row>
    <row r="4174" spans="1:8" ht="15.75" customHeight="1" thickBot="1" x14ac:dyDescent="0.3">
      <c r="A4174" s="1" t="s">
        <v>3775</v>
      </c>
      <c r="B4174" s="1" t="s">
        <v>6944</v>
      </c>
      <c r="C4174" s="3">
        <v>0.1</v>
      </c>
      <c r="D4174" s="3" t="s">
        <v>8857</v>
      </c>
      <c r="E4174" s="3" t="s">
        <v>6484</v>
      </c>
      <c r="F4174" s="3">
        <v>3</v>
      </c>
      <c r="G4174" s="1" t="s">
        <v>6058</v>
      </c>
      <c r="H4174" s="1" t="s">
        <v>6095</v>
      </c>
    </row>
    <row r="4175" spans="1:8" ht="15.75" customHeight="1" thickBot="1" x14ac:dyDescent="0.3">
      <c r="A4175" s="1" t="s">
        <v>3775</v>
      </c>
      <c r="B4175" s="1" t="s">
        <v>8858</v>
      </c>
      <c r="C4175" s="3">
        <v>0</v>
      </c>
      <c r="D4175" s="3" t="s">
        <v>6482</v>
      </c>
      <c r="E4175" s="3" t="s">
        <v>6502</v>
      </c>
      <c r="F4175" s="3">
        <v>5</v>
      </c>
      <c r="G4175" s="1" t="s">
        <v>6053</v>
      </c>
      <c r="H4175" s="1" t="s">
        <v>6054</v>
      </c>
    </row>
    <row r="4176" spans="1:8" ht="15.75" customHeight="1" thickBot="1" x14ac:dyDescent="0.3">
      <c r="A4176" s="1" t="s">
        <v>3775</v>
      </c>
      <c r="B4176" s="1" t="s">
        <v>8859</v>
      </c>
      <c r="C4176" s="3">
        <v>0.1</v>
      </c>
      <c r="D4176" s="3" t="s">
        <v>6875</v>
      </c>
      <c r="E4176" s="3" t="s">
        <v>6376</v>
      </c>
      <c r="F4176" s="3">
        <v>3</v>
      </c>
      <c r="G4176" s="1" t="s">
        <v>6053</v>
      </c>
      <c r="H4176" s="1" t="s">
        <v>6070</v>
      </c>
    </row>
    <row r="4177" spans="1:8" ht="15.75" customHeight="1" thickBot="1" x14ac:dyDescent="0.3">
      <c r="A4177" s="1" t="s">
        <v>3775</v>
      </c>
      <c r="B4177" s="1" t="s">
        <v>8451</v>
      </c>
      <c r="C4177" s="3">
        <v>0.15</v>
      </c>
      <c r="D4177" s="3" t="s">
        <v>7483</v>
      </c>
      <c r="E4177" s="3" t="s">
        <v>6770</v>
      </c>
      <c r="F4177" s="3">
        <v>2</v>
      </c>
      <c r="G4177" s="1" t="s">
        <v>6130</v>
      </c>
      <c r="H4177" s="1" t="s">
        <v>6131</v>
      </c>
    </row>
    <row r="4178" spans="1:8" ht="15.75" customHeight="1" thickBot="1" x14ac:dyDescent="0.3">
      <c r="A4178" s="1" t="s">
        <v>3776</v>
      </c>
      <c r="B4178" s="1" t="s">
        <v>8844</v>
      </c>
      <c r="C4178" s="3">
        <v>0.5</v>
      </c>
      <c r="D4178" s="3" t="s">
        <v>6114</v>
      </c>
      <c r="E4178" s="3" t="s">
        <v>6174</v>
      </c>
      <c r="F4178" s="3">
        <v>5</v>
      </c>
      <c r="G4178" s="1" t="s">
        <v>6053</v>
      </c>
      <c r="H4178" s="1" t="s">
        <v>6182</v>
      </c>
    </row>
    <row r="4179" spans="1:8" ht="15.75" customHeight="1" thickBot="1" x14ac:dyDescent="0.3">
      <c r="A4179" s="1" t="s">
        <v>3776</v>
      </c>
      <c r="B4179" s="1" t="s">
        <v>7330</v>
      </c>
      <c r="C4179" s="3">
        <v>0.5</v>
      </c>
      <c r="D4179" s="3" t="s">
        <v>6700</v>
      </c>
      <c r="E4179" s="3" t="s">
        <v>7686</v>
      </c>
      <c r="F4179" s="3">
        <v>2</v>
      </c>
      <c r="G4179" s="1" t="s">
        <v>6053</v>
      </c>
      <c r="H4179" s="1" t="s">
        <v>6070</v>
      </c>
    </row>
    <row r="4180" spans="1:8" ht="15.75" customHeight="1" thickBot="1" x14ac:dyDescent="0.3">
      <c r="A4180" s="1" t="s">
        <v>3771</v>
      </c>
      <c r="B4180" s="1" t="s">
        <v>8860</v>
      </c>
      <c r="C4180" s="3">
        <v>0</v>
      </c>
      <c r="D4180" s="3" t="s">
        <v>7850</v>
      </c>
      <c r="E4180" s="3" t="s">
        <v>6453</v>
      </c>
      <c r="F4180" s="3">
        <v>3</v>
      </c>
      <c r="G4180" s="1" t="s">
        <v>6058</v>
      </c>
      <c r="H4180" s="1" t="s">
        <v>6059</v>
      </c>
    </row>
    <row r="4181" spans="1:8" ht="15.75" customHeight="1" thickBot="1" x14ac:dyDescent="0.3">
      <c r="A4181" s="1" t="s">
        <v>3771</v>
      </c>
      <c r="B4181" s="1" t="s">
        <v>6217</v>
      </c>
      <c r="C4181" s="3">
        <v>0</v>
      </c>
      <c r="D4181" s="3" t="s">
        <v>6110</v>
      </c>
      <c r="E4181" s="3" t="s">
        <v>6180</v>
      </c>
      <c r="F4181" s="3">
        <v>2</v>
      </c>
      <c r="G4181" s="1" t="s">
        <v>6058</v>
      </c>
      <c r="H4181" s="1" t="s">
        <v>6218</v>
      </c>
    </row>
    <row r="4182" spans="1:8" ht="15.75" customHeight="1" thickBot="1" x14ac:dyDescent="0.3">
      <c r="A4182" s="1" t="s">
        <v>3771</v>
      </c>
      <c r="B4182" s="1" t="s">
        <v>8631</v>
      </c>
      <c r="C4182" s="3">
        <v>0</v>
      </c>
      <c r="D4182" s="3" t="s">
        <v>8861</v>
      </c>
      <c r="E4182" s="3" t="s">
        <v>6191</v>
      </c>
      <c r="F4182" s="3">
        <v>4</v>
      </c>
      <c r="G4182" s="1" t="s">
        <v>6053</v>
      </c>
      <c r="H4182" s="1" t="s">
        <v>6157</v>
      </c>
    </row>
    <row r="4183" spans="1:8" ht="15.75" customHeight="1" thickBot="1" x14ac:dyDescent="0.3">
      <c r="A4183" s="1" t="s">
        <v>3771</v>
      </c>
      <c r="B4183" s="1" t="s">
        <v>6103</v>
      </c>
      <c r="C4183" s="3">
        <v>0</v>
      </c>
      <c r="D4183" s="3" t="s">
        <v>6124</v>
      </c>
      <c r="E4183" s="3" t="s">
        <v>6363</v>
      </c>
      <c r="F4183" s="3">
        <v>3</v>
      </c>
      <c r="G4183" s="1" t="s">
        <v>6053</v>
      </c>
      <c r="H4183" s="1" t="s">
        <v>6063</v>
      </c>
    </row>
    <row r="4184" spans="1:8" ht="15.75" customHeight="1" thickBot="1" x14ac:dyDescent="0.3">
      <c r="A4184" s="1" t="s">
        <v>3771</v>
      </c>
      <c r="B4184" s="1" t="s">
        <v>7959</v>
      </c>
      <c r="C4184" s="3">
        <v>0</v>
      </c>
      <c r="D4184" s="3" t="s">
        <v>6201</v>
      </c>
      <c r="E4184" s="3" t="s">
        <v>6062</v>
      </c>
      <c r="F4184" s="3">
        <v>2</v>
      </c>
      <c r="G4184" s="1" t="s">
        <v>6053</v>
      </c>
      <c r="H4184" s="1" t="s">
        <v>6116</v>
      </c>
    </row>
    <row r="4185" spans="1:8" ht="15.75" customHeight="1" thickBot="1" x14ac:dyDescent="0.3">
      <c r="A4185" s="1" t="s">
        <v>3771</v>
      </c>
      <c r="B4185" s="1" t="s">
        <v>8702</v>
      </c>
      <c r="C4185" s="3">
        <v>0</v>
      </c>
      <c r="D4185" s="3" t="s">
        <v>6280</v>
      </c>
      <c r="E4185" s="3" t="s">
        <v>7062</v>
      </c>
      <c r="F4185" s="3">
        <v>5</v>
      </c>
      <c r="G4185" s="1" t="s">
        <v>6053</v>
      </c>
      <c r="H4185" s="1" t="s">
        <v>6054</v>
      </c>
    </row>
    <row r="4186" spans="1:8" ht="15.75" customHeight="1" thickBot="1" x14ac:dyDescent="0.3">
      <c r="A4186" s="1" t="s">
        <v>3771</v>
      </c>
      <c r="B4186" s="1" t="s">
        <v>7161</v>
      </c>
      <c r="C4186" s="3">
        <v>0</v>
      </c>
      <c r="D4186" s="3" t="s">
        <v>6126</v>
      </c>
      <c r="E4186" s="3" t="s">
        <v>6180</v>
      </c>
      <c r="F4186" s="3">
        <v>5</v>
      </c>
      <c r="G4186" s="1" t="s">
        <v>6053</v>
      </c>
      <c r="H4186" s="1" t="s">
        <v>6070</v>
      </c>
    </row>
    <row r="4187" spans="1:8" ht="15.75" customHeight="1" thickBot="1" x14ac:dyDescent="0.3">
      <c r="A4187" s="1" t="s">
        <v>3774</v>
      </c>
      <c r="B4187" s="1" t="s">
        <v>7457</v>
      </c>
      <c r="C4187" s="3">
        <v>0</v>
      </c>
      <c r="D4187" s="3" t="s">
        <v>8862</v>
      </c>
      <c r="E4187" s="3" t="s">
        <v>6453</v>
      </c>
      <c r="F4187" s="3">
        <v>3</v>
      </c>
      <c r="G4187" s="1" t="s">
        <v>6053</v>
      </c>
      <c r="H4187" s="1" t="s">
        <v>6157</v>
      </c>
    </row>
    <row r="4188" spans="1:8" ht="15.75" customHeight="1" thickBot="1" x14ac:dyDescent="0.3">
      <c r="A4188" s="1" t="s">
        <v>3774</v>
      </c>
      <c r="B4188" s="1" t="s">
        <v>6276</v>
      </c>
      <c r="C4188" s="3">
        <v>0</v>
      </c>
      <c r="D4188" s="3" t="s">
        <v>6277</v>
      </c>
      <c r="E4188" s="3" t="s">
        <v>6094</v>
      </c>
      <c r="F4188" s="3">
        <v>3</v>
      </c>
      <c r="G4188" s="1" t="s">
        <v>6053</v>
      </c>
      <c r="H4188" s="1" t="s">
        <v>6063</v>
      </c>
    </row>
    <row r="4189" spans="1:8" ht="15.75" customHeight="1" thickBot="1" x14ac:dyDescent="0.3">
      <c r="A4189" s="1" t="s">
        <v>3774</v>
      </c>
      <c r="B4189" s="1" t="s">
        <v>7097</v>
      </c>
      <c r="C4189" s="3">
        <v>0</v>
      </c>
      <c r="D4189" s="3" t="s">
        <v>6717</v>
      </c>
      <c r="E4189" s="3" t="s">
        <v>6492</v>
      </c>
      <c r="F4189" s="3">
        <v>4</v>
      </c>
      <c r="G4189" s="1" t="s">
        <v>6053</v>
      </c>
      <c r="H4189" s="1" t="s">
        <v>6063</v>
      </c>
    </row>
    <row r="4190" spans="1:8" ht="15.75" customHeight="1" thickBot="1" x14ac:dyDescent="0.3">
      <c r="A4190" s="1" t="s">
        <v>3774</v>
      </c>
      <c r="B4190" s="1" t="s">
        <v>6235</v>
      </c>
      <c r="C4190" s="3">
        <v>0</v>
      </c>
      <c r="D4190" s="3" t="s">
        <v>6090</v>
      </c>
      <c r="E4190" s="3" t="s">
        <v>6222</v>
      </c>
      <c r="F4190" s="3">
        <v>4</v>
      </c>
      <c r="G4190" s="1" t="s">
        <v>6053</v>
      </c>
      <c r="H4190" s="1" t="s">
        <v>6063</v>
      </c>
    </row>
    <row r="4191" spans="1:8" ht="15.75" customHeight="1" thickBot="1" x14ac:dyDescent="0.3">
      <c r="A4191" s="1" t="s">
        <v>3774</v>
      </c>
      <c r="B4191" s="1" t="s">
        <v>8656</v>
      </c>
      <c r="C4191" s="3">
        <v>0</v>
      </c>
      <c r="D4191" s="3" t="s">
        <v>6274</v>
      </c>
      <c r="E4191" s="3" t="s">
        <v>6213</v>
      </c>
      <c r="F4191" s="3">
        <v>2</v>
      </c>
      <c r="G4191" s="1" t="s">
        <v>6053</v>
      </c>
      <c r="H4191" s="1" t="s">
        <v>6182</v>
      </c>
    </row>
    <row r="4192" spans="1:8" ht="15.75" customHeight="1" thickBot="1" x14ac:dyDescent="0.3">
      <c r="A4192" s="1" t="s">
        <v>3774</v>
      </c>
      <c r="B4192" s="1" t="s">
        <v>7106</v>
      </c>
      <c r="C4192" s="3">
        <v>0</v>
      </c>
      <c r="D4192" s="3" t="s">
        <v>8863</v>
      </c>
      <c r="E4192" s="3" t="s">
        <v>8864</v>
      </c>
      <c r="F4192" s="3">
        <v>3</v>
      </c>
      <c r="G4192" s="1" t="s">
        <v>6130</v>
      </c>
      <c r="H4192" s="1" t="s">
        <v>6153</v>
      </c>
    </row>
    <row r="4193" spans="1:8" ht="15.75" customHeight="1" thickBot="1" x14ac:dyDescent="0.3">
      <c r="A4193" s="1" t="s">
        <v>3778</v>
      </c>
      <c r="B4193" s="1" t="s">
        <v>8865</v>
      </c>
      <c r="C4193" s="3">
        <v>0.35</v>
      </c>
      <c r="D4193" s="3" t="s">
        <v>8866</v>
      </c>
      <c r="E4193" s="3" t="s">
        <v>8867</v>
      </c>
      <c r="F4193" s="3">
        <v>5</v>
      </c>
      <c r="G4193" s="1" t="s">
        <v>6058</v>
      </c>
      <c r="H4193" s="1" t="s">
        <v>6102</v>
      </c>
    </row>
    <row r="4194" spans="1:8" ht="15.75" customHeight="1" thickBot="1" x14ac:dyDescent="0.3">
      <c r="A4194" s="1" t="s">
        <v>3779</v>
      </c>
      <c r="B4194" s="1" t="s">
        <v>8868</v>
      </c>
      <c r="C4194" s="3">
        <v>0.1</v>
      </c>
      <c r="D4194" s="3" t="s">
        <v>6266</v>
      </c>
      <c r="E4194" s="3" t="s">
        <v>6583</v>
      </c>
      <c r="F4194" s="3">
        <v>2</v>
      </c>
      <c r="G4194" s="1" t="s">
        <v>6053</v>
      </c>
      <c r="H4194" s="1" t="s">
        <v>6157</v>
      </c>
    </row>
    <row r="4195" spans="1:8" ht="15.75" customHeight="1" thickBot="1" x14ac:dyDescent="0.3">
      <c r="A4195" s="1" t="s">
        <v>3778</v>
      </c>
      <c r="B4195" s="1" t="s">
        <v>8617</v>
      </c>
      <c r="C4195" s="3">
        <v>0</v>
      </c>
      <c r="D4195" s="3" t="s">
        <v>7009</v>
      </c>
      <c r="E4195" s="3" t="s">
        <v>6347</v>
      </c>
      <c r="F4195" s="3">
        <v>8</v>
      </c>
      <c r="G4195" s="1" t="s">
        <v>6053</v>
      </c>
      <c r="H4195" s="1" t="s">
        <v>6063</v>
      </c>
    </row>
    <row r="4196" spans="1:8" ht="15.75" customHeight="1" thickBot="1" x14ac:dyDescent="0.3">
      <c r="A4196" s="1" t="s">
        <v>3778</v>
      </c>
      <c r="B4196" s="1" t="s">
        <v>7216</v>
      </c>
      <c r="C4196" s="3">
        <v>0</v>
      </c>
      <c r="D4196" s="3" t="s">
        <v>6360</v>
      </c>
      <c r="E4196" s="3" t="s">
        <v>6105</v>
      </c>
      <c r="F4196" s="3">
        <v>2</v>
      </c>
      <c r="G4196" s="1" t="s">
        <v>6053</v>
      </c>
      <c r="H4196" s="1" t="s">
        <v>6116</v>
      </c>
    </row>
    <row r="4197" spans="1:8" ht="15.75" customHeight="1" thickBot="1" x14ac:dyDescent="0.3">
      <c r="A4197" s="1" t="s">
        <v>3778</v>
      </c>
      <c r="B4197" s="1" t="s">
        <v>8810</v>
      </c>
      <c r="C4197" s="3">
        <v>0</v>
      </c>
      <c r="D4197" s="3" t="s">
        <v>6209</v>
      </c>
      <c r="E4197" s="3" t="s">
        <v>6222</v>
      </c>
      <c r="F4197" s="3">
        <v>2</v>
      </c>
      <c r="G4197" s="1" t="s">
        <v>6053</v>
      </c>
      <c r="H4197" s="1" t="s">
        <v>6054</v>
      </c>
    </row>
    <row r="4198" spans="1:8" ht="15.75" customHeight="1" thickBot="1" x14ac:dyDescent="0.3">
      <c r="A4198" s="1" t="s">
        <v>3779</v>
      </c>
      <c r="B4198" s="1" t="s">
        <v>7189</v>
      </c>
      <c r="C4198" s="3">
        <v>0</v>
      </c>
      <c r="D4198" s="3" t="s">
        <v>7190</v>
      </c>
      <c r="E4198" s="3" t="s">
        <v>6201</v>
      </c>
      <c r="F4198" s="3">
        <v>3</v>
      </c>
      <c r="G4198" s="1" t="s">
        <v>6130</v>
      </c>
      <c r="H4198" s="1" t="s">
        <v>6188</v>
      </c>
    </row>
    <row r="4199" spans="1:8" ht="15.75" customHeight="1" thickBot="1" x14ac:dyDescent="0.3">
      <c r="A4199" s="1" t="s">
        <v>3777</v>
      </c>
      <c r="B4199" s="1" t="s">
        <v>7327</v>
      </c>
      <c r="C4199" s="3">
        <v>0</v>
      </c>
      <c r="D4199" s="3" t="s">
        <v>7308</v>
      </c>
      <c r="E4199" s="3" t="s">
        <v>6408</v>
      </c>
      <c r="F4199" s="3">
        <v>3</v>
      </c>
      <c r="G4199" s="1" t="s">
        <v>6058</v>
      </c>
      <c r="H4199" s="1" t="s">
        <v>6218</v>
      </c>
    </row>
    <row r="4200" spans="1:8" ht="15.75" customHeight="1" thickBot="1" x14ac:dyDescent="0.3">
      <c r="A4200" s="1" t="s">
        <v>3777</v>
      </c>
      <c r="B4200" s="1" t="s">
        <v>6345</v>
      </c>
      <c r="C4200" s="3">
        <v>0</v>
      </c>
      <c r="D4200" s="3" t="s">
        <v>6177</v>
      </c>
      <c r="E4200" s="3" t="s">
        <v>6115</v>
      </c>
      <c r="F4200" s="3">
        <v>4</v>
      </c>
      <c r="G4200" s="1" t="s">
        <v>6053</v>
      </c>
      <c r="H4200" s="1" t="s">
        <v>6082</v>
      </c>
    </row>
    <row r="4201" spans="1:8" ht="15.75" customHeight="1" thickBot="1" x14ac:dyDescent="0.3">
      <c r="A4201" s="1" t="s">
        <v>3781</v>
      </c>
      <c r="B4201" s="1" t="s">
        <v>6172</v>
      </c>
      <c r="C4201" s="3">
        <v>0</v>
      </c>
      <c r="D4201" s="3" t="s">
        <v>6762</v>
      </c>
      <c r="E4201" s="3" t="s">
        <v>6422</v>
      </c>
      <c r="F4201" s="3">
        <v>5</v>
      </c>
      <c r="G4201" s="1" t="s">
        <v>6053</v>
      </c>
      <c r="H4201" s="1" t="s">
        <v>6116</v>
      </c>
    </row>
    <row r="4202" spans="1:8" ht="15.75" customHeight="1" thickBot="1" x14ac:dyDescent="0.3">
      <c r="A4202" s="1" t="s">
        <v>3781</v>
      </c>
      <c r="B4202" s="1" t="s">
        <v>7542</v>
      </c>
      <c r="C4202" s="3">
        <v>0</v>
      </c>
      <c r="D4202" s="3" t="s">
        <v>7543</v>
      </c>
      <c r="E4202" s="3" t="s">
        <v>7527</v>
      </c>
      <c r="F4202" s="3">
        <v>5</v>
      </c>
      <c r="G4202" s="1" t="s">
        <v>6130</v>
      </c>
      <c r="H4202" s="1" t="s">
        <v>6167</v>
      </c>
    </row>
    <row r="4203" spans="1:8" ht="15.75" customHeight="1" thickBot="1" x14ac:dyDescent="0.3">
      <c r="A4203" s="1" t="s">
        <v>3784</v>
      </c>
      <c r="B4203" s="1" t="s">
        <v>6790</v>
      </c>
      <c r="C4203" s="3">
        <v>0</v>
      </c>
      <c r="D4203" s="3" t="s">
        <v>8869</v>
      </c>
      <c r="E4203" s="3" t="s">
        <v>6948</v>
      </c>
      <c r="F4203" s="3">
        <v>3</v>
      </c>
      <c r="G4203" s="1" t="s">
        <v>6058</v>
      </c>
      <c r="H4203" s="1" t="s">
        <v>6059</v>
      </c>
    </row>
    <row r="4204" spans="1:8" ht="15.75" customHeight="1" thickBot="1" x14ac:dyDescent="0.3">
      <c r="A4204" s="1" t="s">
        <v>3784</v>
      </c>
      <c r="B4204" s="1" t="s">
        <v>7340</v>
      </c>
      <c r="C4204" s="3">
        <v>0</v>
      </c>
      <c r="D4204" s="3" t="s">
        <v>6450</v>
      </c>
      <c r="E4204" s="3" t="s">
        <v>6098</v>
      </c>
      <c r="F4204" s="3">
        <v>7</v>
      </c>
      <c r="G4204" s="1" t="s">
        <v>6053</v>
      </c>
      <c r="H4204" s="1" t="s">
        <v>6182</v>
      </c>
    </row>
    <row r="4205" spans="1:8" ht="15.75" customHeight="1" thickBot="1" x14ac:dyDescent="0.3">
      <c r="A4205" s="1" t="s">
        <v>3784</v>
      </c>
      <c r="B4205" s="1" t="s">
        <v>8737</v>
      </c>
      <c r="C4205" s="3">
        <v>0</v>
      </c>
      <c r="D4205" s="3" t="s">
        <v>6114</v>
      </c>
      <c r="E4205" s="3" t="s">
        <v>6133</v>
      </c>
      <c r="F4205" s="3">
        <v>2</v>
      </c>
      <c r="G4205" s="1" t="s">
        <v>6053</v>
      </c>
      <c r="H4205" s="1" t="s">
        <v>6082</v>
      </c>
    </row>
    <row r="4206" spans="1:8" ht="15.75" customHeight="1" thickBot="1" x14ac:dyDescent="0.3">
      <c r="A4206" s="1" t="s">
        <v>3784</v>
      </c>
      <c r="B4206" s="1" t="s">
        <v>6587</v>
      </c>
      <c r="C4206" s="3">
        <v>0.4</v>
      </c>
      <c r="D4206" s="3" t="s">
        <v>6588</v>
      </c>
      <c r="E4206" s="3" t="s">
        <v>6589</v>
      </c>
      <c r="F4206" s="3">
        <v>4</v>
      </c>
      <c r="G4206" s="1" t="s">
        <v>6053</v>
      </c>
      <c r="H4206" s="1" t="s">
        <v>6070</v>
      </c>
    </row>
    <row r="4207" spans="1:8" ht="15.75" customHeight="1" thickBot="1" x14ac:dyDescent="0.3">
      <c r="A4207" s="1" t="s">
        <v>3784</v>
      </c>
      <c r="B4207" s="1" t="s">
        <v>6894</v>
      </c>
      <c r="C4207" s="3">
        <v>0.4</v>
      </c>
      <c r="D4207" s="3" t="s">
        <v>7210</v>
      </c>
      <c r="E4207" s="3" t="s">
        <v>8870</v>
      </c>
      <c r="F4207" s="3">
        <v>2</v>
      </c>
      <c r="G4207" s="1" t="s">
        <v>6130</v>
      </c>
      <c r="H4207" s="1" t="s">
        <v>6153</v>
      </c>
    </row>
    <row r="4208" spans="1:8" ht="15.75" customHeight="1" thickBot="1" x14ac:dyDescent="0.3">
      <c r="A4208" s="1" t="s">
        <v>3783</v>
      </c>
      <c r="B4208" s="1" t="s">
        <v>6445</v>
      </c>
      <c r="C4208" s="3">
        <v>0.1</v>
      </c>
      <c r="D4208" s="3" t="s">
        <v>6248</v>
      </c>
      <c r="E4208" s="3" t="s">
        <v>6108</v>
      </c>
      <c r="F4208" s="3">
        <v>8</v>
      </c>
      <c r="G4208" s="1" t="s">
        <v>6053</v>
      </c>
      <c r="H4208" s="1" t="s">
        <v>6063</v>
      </c>
    </row>
    <row r="4209" spans="1:8" ht="15.75" customHeight="1" thickBot="1" x14ac:dyDescent="0.3">
      <c r="A4209" s="1" t="s">
        <v>3783</v>
      </c>
      <c r="B4209" s="1" t="s">
        <v>8828</v>
      </c>
      <c r="C4209" s="3">
        <v>0.1</v>
      </c>
      <c r="D4209" s="3" t="s">
        <v>6943</v>
      </c>
      <c r="E4209" s="3" t="s">
        <v>6717</v>
      </c>
      <c r="F4209" s="3">
        <v>3</v>
      </c>
      <c r="G4209" s="1" t="s">
        <v>6130</v>
      </c>
      <c r="H4209" s="1" t="s">
        <v>6188</v>
      </c>
    </row>
    <row r="4210" spans="1:8" ht="15.75" customHeight="1" thickBot="1" x14ac:dyDescent="0.3">
      <c r="A4210" s="1" t="s">
        <v>3782</v>
      </c>
      <c r="B4210" s="1" t="s">
        <v>8860</v>
      </c>
      <c r="C4210" s="3">
        <v>0.1</v>
      </c>
      <c r="D4210" s="3" t="s">
        <v>6831</v>
      </c>
      <c r="E4210" s="3" t="s">
        <v>6193</v>
      </c>
      <c r="F4210" s="3">
        <v>1</v>
      </c>
      <c r="G4210" s="1" t="s">
        <v>6058</v>
      </c>
      <c r="H4210" s="1" t="s">
        <v>6059</v>
      </c>
    </row>
    <row r="4211" spans="1:8" ht="15.75" customHeight="1" thickBot="1" x14ac:dyDescent="0.3">
      <c r="A4211" s="1" t="s">
        <v>3782</v>
      </c>
      <c r="B4211" s="1" t="s">
        <v>8445</v>
      </c>
      <c r="C4211" s="3">
        <v>0.1</v>
      </c>
      <c r="D4211" s="3" t="s">
        <v>8154</v>
      </c>
      <c r="E4211" s="3" t="s">
        <v>6307</v>
      </c>
      <c r="F4211" s="3">
        <v>9</v>
      </c>
      <c r="G4211" s="1" t="s">
        <v>6058</v>
      </c>
      <c r="H4211" s="1" t="s">
        <v>6095</v>
      </c>
    </row>
    <row r="4212" spans="1:8" ht="15.75" customHeight="1" thickBot="1" x14ac:dyDescent="0.3">
      <c r="A4212" s="1" t="s">
        <v>3786</v>
      </c>
      <c r="B4212" s="1" t="s">
        <v>8871</v>
      </c>
      <c r="C4212" s="3">
        <v>0</v>
      </c>
      <c r="D4212" s="3" t="s">
        <v>8872</v>
      </c>
      <c r="E4212" s="3" t="s">
        <v>7825</v>
      </c>
      <c r="F4212" s="3">
        <v>7</v>
      </c>
      <c r="G4212" s="1" t="s">
        <v>6053</v>
      </c>
      <c r="H4212" s="1" t="s">
        <v>6157</v>
      </c>
    </row>
    <row r="4213" spans="1:8" ht="15.75" customHeight="1" thickBot="1" x14ac:dyDescent="0.3">
      <c r="A4213" s="1" t="s">
        <v>3785</v>
      </c>
      <c r="B4213" s="1" t="s">
        <v>7653</v>
      </c>
      <c r="C4213" s="3">
        <v>0</v>
      </c>
      <c r="D4213" s="3" t="s">
        <v>6126</v>
      </c>
      <c r="E4213" s="3" t="s">
        <v>6302</v>
      </c>
      <c r="F4213" s="3">
        <v>3</v>
      </c>
      <c r="G4213" s="1" t="s">
        <v>6053</v>
      </c>
      <c r="H4213" s="1" t="s">
        <v>6082</v>
      </c>
    </row>
    <row r="4214" spans="1:8" ht="15.75" customHeight="1" thickBot="1" x14ac:dyDescent="0.3">
      <c r="A4214" s="1" t="s">
        <v>3785</v>
      </c>
      <c r="B4214" s="1" t="s">
        <v>8538</v>
      </c>
      <c r="C4214" s="3">
        <v>0.15</v>
      </c>
      <c r="D4214" s="3" t="s">
        <v>7332</v>
      </c>
      <c r="E4214" s="3" t="s">
        <v>6427</v>
      </c>
      <c r="F4214" s="3">
        <v>3</v>
      </c>
      <c r="G4214" s="1" t="s">
        <v>6130</v>
      </c>
      <c r="H4214" s="1" t="s">
        <v>6131</v>
      </c>
    </row>
    <row r="4215" spans="1:8" ht="15.75" customHeight="1" thickBot="1" x14ac:dyDescent="0.3">
      <c r="A4215" s="1" t="s">
        <v>3787</v>
      </c>
      <c r="B4215" s="1" t="s">
        <v>6847</v>
      </c>
      <c r="C4215" s="3">
        <v>0</v>
      </c>
      <c r="D4215" s="3" t="s">
        <v>6229</v>
      </c>
      <c r="E4215" s="3" t="s">
        <v>6214</v>
      </c>
      <c r="F4215" s="3">
        <v>3</v>
      </c>
      <c r="G4215" s="1" t="s">
        <v>6053</v>
      </c>
      <c r="H4215" s="1" t="s">
        <v>6063</v>
      </c>
    </row>
    <row r="4216" spans="1:8" ht="15.75" customHeight="1" thickBot="1" x14ac:dyDescent="0.3">
      <c r="A4216" s="1" t="s">
        <v>3787</v>
      </c>
      <c r="B4216" s="1" t="s">
        <v>7501</v>
      </c>
      <c r="C4216" s="3">
        <v>0</v>
      </c>
      <c r="D4216" s="3" t="s">
        <v>6230</v>
      </c>
      <c r="E4216" s="3" t="s">
        <v>6223</v>
      </c>
      <c r="F4216" s="3">
        <v>1</v>
      </c>
      <c r="G4216" s="1" t="s">
        <v>6053</v>
      </c>
      <c r="H4216" s="1" t="s">
        <v>6054</v>
      </c>
    </row>
    <row r="4217" spans="1:8" ht="15.75" customHeight="1" thickBot="1" x14ac:dyDescent="0.3">
      <c r="A4217" s="1" t="s">
        <v>3788</v>
      </c>
      <c r="B4217" s="1" t="s">
        <v>8549</v>
      </c>
      <c r="C4217" s="3">
        <v>0</v>
      </c>
      <c r="D4217" s="3" t="s">
        <v>8591</v>
      </c>
      <c r="E4217" s="3" t="s">
        <v>6603</v>
      </c>
      <c r="F4217" s="3">
        <v>7</v>
      </c>
      <c r="G4217" s="1" t="s">
        <v>6130</v>
      </c>
      <c r="H4217" s="1" t="s">
        <v>6167</v>
      </c>
    </row>
    <row r="4218" spans="1:8" ht="15.75" customHeight="1" thickBot="1" x14ac:dyDescent="0.3">
      <c r="A4218" s="1" t="s">
        <v>3789</v>
      </c>
      <c r="B4218" s="1" t="s">
        <v>7092</v>
      </c>
      <c r="C4218" s="3">
        <v>0</v>
      </c>
      <c r="D4218" s="3" t="s">
        <v>6728</v>
      </c>
      <c r="E4218" s="3" t="s">
        <v>6363</v>
      </c>
      <c r="F4218" s="3">
        <v>4</v>
      </c>
      <c r="G4218" s="1" t="s">
        <v>6058</v>
      </c>
      <c r="H4218" s="1" t="s">
        <v>6218</v>
      </c>
    </row>
    <row r="4219" spans="1:8" ht="15.75" customHeight="1" thickBot="1" x14ac:dyDescent="0.3">
      <c r="A4219" s="1" t="s">
        <v>3789</v>
      </c>
      <c r="B4219" s="1" t="s">
        <v>6574</v>
      </c>
      <c r="C4219" s="3">
        <v>0</v>
      </c>
      <c r="D4219" s="3" t="s">
        <v>7187</v>
      </c>
      <c r="E4219" s="3" t="s">
        <v>6111</v>
      </c>
      <c r="F4219" s="3">
        <v>4</v>
      </c>
      <c r="G4219" s="1" t="s">
        <v>6053</v>
      </c>
      <c r="H4219" s="1" t="s">
        <v>6063</v>
      </c>
    </row>
    <row r="4220" spans="1:8" ht="15.75" customHeight="1" thickBot="1" x14ac:dyDescent="0.3">
      <c r="A4220" s="1" t="s">
        <v>3791</v>
      </c>
      <c r="B4220" s="1" t="s">
        <v>8051</v>
      </c>
      <c r="C4220" s="3">
        <v>0</v>
      </c>
      <c r="D4220" s="3" t="s">
        <v>6227</v>
      </c>
      <c r="E4220" s="3" t="s">
        <v>6081</v>
      </c>
      <c r="F4220" s="3">
        <v>2</v>
      </c>
      <c r="G4220" s="1" t="s">
        <v>6053</v>
      </c>
      <c r="H4220" s="1" t="s">
        <v>6182</v>
      </c>
    </row>
    <row r="4221" spans="1:8" ht="15.75" customHeight="1" thickBot="1" x14ac:dyDescent="0.3">
      <c r="A4221" s="1" t="s">
        <v>3791</v>
      </c>
      <c r="B4221" s="1" t="s">
        <v>7890</v>
      </c>
      <c r="C4221" s="3">
        <v>0</v>
      </c>
      <c r="D4221" s="3" t="s">
        <v>6880</v>
      </c>
      <c r="E4221" s="3" t="s">
        <v>6502</v>
      </c>
      <c r="F4221" s="3">
        <v>4</v>
      </c>
      <c r="G4221" s="1" t="s">
        <v>6130</v>
      </c>
      <c r="H4221" s="1" t="s">
        <v>6167</v>
      </c>
    </row>
    <row r="4222" spans="1:8" ht="15.75" customHeight="1" thickBot="1" x14ac:dyDescent="0.3">
      <c r="A4222" s="1" t="s">
        <v>3790</v>
      </c>
      <c r="B4222" s="1" t="s">
        <v>6235</v>
      </c>
      <c r="C4222" s="3">
        <v>0</v>
      </c>
      <c r="D4222" s="3" t="s">
        <v>6838</v>
      </c>
      <c r="E4222" s="3" t="s">
        <v>6118</v>
      </c>
      <c r="F4222" s="3">
        <v>5</v>
      </c>
      <c r="G4222" s="1" t="s">
        <v>6053</v>
      </c>
      <c r="H4222" s="1" t="s">
        <v>6063</v>
      </c>
    </row>
    <row r="4223" spans="1:8" ht="15.75" customHeight="1" thickBot="1" x14ac:dyDescent="0.3">
      <c r="A4223" s="1" t="s">
        <v>3792</v>
      </c>
      <c r="B4223" s="1" t="s">
        <v>6205</v>
      </c>
      <c r="C4223" s="3">
        <v>0.2</v>
      </c>
      <c r="D4223" s="3" t="s">
        <v>6829</v>
      </c>
      <c r="E4223" s="3" t="s">
        <v>6904</v>
      </c>
      <c r="F4223" s="3">
        <v>7</v>
      </c>
      <c r="G4223" s="1" t="s">
        <v>6058</v>
      </c>
      <c r="H4223" s="1" t="s">
        <v>6095</v>
      </c>
    </row>
    <row r="4224" spans="1:8" ht="15.75" customHeight="1" thickBot="1" x14ac:dyDescent="0.3">
      <c r="A4224" s="1" t="s">
        <v>3792</v>
      </c>
      <c r="B4224" s="1" t="s">
        <v>7903</v>
      </c>
      <c r="C4224" s="3">
        <v>0.1</v>
      </c>
      <c r="D4224" s="3" t="s">
        <v>6077</v>
      </c>
      <c r="E4224" s="3" t="s">
        <v>6051</v>
      </c>
      <c r="F4224" s="3">
        <v>4</v>
      </c>
      <c r="G4224" s="1" t="s">
        <v>6130</v>
      </c>
      <c r="H4224" s="1" t="s">
        <v>6188</v>
      </c>
    </row>
    <row r="4225" spans="1:8" ht="15.75" customHeight="1" thickBot="1" x14ac:dyDescent="0.3">
      <c r="A4225" s="1" t="s">
        <v>3792</v>
      </c>
      <c r="B4225" s="1" t="s">
        <v>8034</v>
      </c>
      <c r="C4225" s="3">
        <v>0.1</v>
      </c>
      <c r="D4225" s="3" t="s">
        <v>6866</v>
      </c>
      <c r="E4225" s="3" t="s">
        <v>6396</v>
      </c>
      <c r="F4225" s="3">
        <v>3</v>
      </c>
      <c r="G4225" s="1" t="s">
        <v>6130</v>
      </c>
      <c r="H4225" s="1" t="s">
        <v>6153</v>
      </c>
    </row>
    <row r="4226" spans="1:8" ht="15.75" customHeight="1" thickBot="1" x14ac:dyDescent="0.3">
      <c r="A4226" s="1" t="s">
        <v>3793</v>
      </c>
      <c r="B4226" s="1" t="s">
        <v>7444</v>
      </c>
      <c r="C4226" s="3">
        <v>0</v>
      </c>
      <c r="D4226" s="3" t="s">
        <v>8873</v>
      </c>
      <c r="E4226" s="3" t="s">
        <v>6351</v>
      </c>
      <c r="F4226" s="3">
        <v>8</v>
      </c>
      <c r="G4226" s="1" t="s">
        <v>6053</v>
      </c>
      <c r="H4226" s="1" t="s">
        <v>6163</v>
      </c>
    </row>
    <row r="4227" spans="1:8" ht="15.75" customHeight="1" thickBot="1" x14ac:dyDescent="0.3">
      <c r="A4227" s="1" t="s">
        <v>3794</v>
      </c>
      <c r="B4227" s="1" t="s">
        <v>7339</v>
      </c>
      <c r="C4227" s="3">
        <v>0</v>
      </c>
      <c r="D4227" s="3" t="s">
        <v>7975</v>
      </c>
      <c r="E4227" s="3" t="s">
        <v>6062</v>
      </c>
      <c r="F4227" s="3">
        <v>5</v>
      </c>
      <c r="G4227" s="1" t="s">
        <v>6053</v>
      </c>
      <c r="H4227" s="1" t="s">
        <v>6063</v>
      </c>
    </row>
    <row r="4228" spans="1:8" ht="15.75" customHeight="1" thickBot="1" x14ac:dyDescent="0.3">
      <c r="A4228" s="1" t="s">
        <v>3794</v>
      </c>
      <c r="B4228" s="1" t="s">
        <v>7920</v>
      </c>
      <c r="C4228" s="3">
        <v>0.4</v>
      </c>
      <c r="D4228" s="3" t="s">
        <v>6557</v>
      </c>
      <c r="E4228" s="3" t="s">
        <v>6115</v>
      </c>
      <c r="F4228" s="3">
        <v>4</v>
      </c>
      <c r="G4228" s="1" t="s">
        <v>6053</v>
      </c>
      <c r="H4228" s="1" t="s">
        <v>6070</v>
      </c>
    </row>
    <row r="4229" spans="1:8" ht="15.75" customHeight="1" thickBot="1" x14ac:dyDescent="0.3">
      <c r="A4229" s="1" t="s">
        <v>3794</v>
      </c>
      <c r="B4229" s="1" t="s">
        <v>7357</v>
      </c>
      <c r="C4229" s="3">
        <v>0</v>
      </c>
      <c r="D4229" s="3" t="s">
        <v>6498</v>
      </c>
      <c r="E4229" s="3" t="s">
        <v>6502</v>
      </c>
      <c r="F4229" s="3">
        <v>3</v>
      </c>
      <c r="G4229" s="1" t="s">
        <v>6130</v>
      </c>
      <c r="H4229" s="1" t="s">
        <v>6188</v>
      </c>
    </row>
    <row r="4230" spans="1:8" ht="15.75" customHeight="1" thickBot="1" x14ac:dyDescent="0.3">
      <c r="A4230" s="1" t="s">
        <v>3794</v>
      </c>
      <c r="B4230" s="1" t="s">
        <v>7185</v>
      </c>
      <c r="C4230" s="3">
        <v>0</v>
      </c>
      <c r="D4230" s="3" t="s">
        <v>8874</v>
      </c>
      <c r="E4230" s="3" t="s">
        <v>6867</v>
      </c>
      <c r="F4230" s="3">
        <v>3</v>
      </c>
      <c r="G4230" s="1" t="s">
        <v>6130</v>
      </c>
      <c r="H4230" s="1" t="s">
        <v>6167</v>
      </c>
    </row>
    <row r="4231" spans="1:8" ht="15.75" customHeight="1" thickBot="1" x14ac:dyDescent="0.3">
      <c r="A4231" s="1" t="s">
        <v>3794</v>
      </c>
      <c r="B4231" s="1" t="s">
        <v>6505</v>
      </c>
      <c r="C4231" s="3">
        <v>0.4</v>
      </c>
      <c r="D4231" s="3" t="s">
        <v>8875</v>
      </c>
      <c r="E4231" s="3" t="s">
        <v>8876</v>
      </c>
      <c r="F4231" s="3">
        <v>7</v>
      </c>
      <c r="G4231" s="1" t="s">
        <v>6130</v>
      </c>
      <c r="H4231" s="1" t="s">
        <v>6153</v>
      </c>
    </row>
    <row r="4232" spans="1:8" ht="15.75" customHeight="1" thickBot="1" x14ac:dyDescent="0.3">
      <c r="A4232" s="1" t="s">
        <v>3795</v>
      </c>
      <c r="B4232" s="1" t="s">
        <v>8877</v>
      </c>
      <c r="C4232" s="3">
        <v>0</v>
      </c>
      <c r="D4232" s="3" t="s">
        <v>6760</v>
      </c>
      <c r="E4232" s="3" t="s">
        <v>6110</v>
      </c>
      <c r="F4232" s="3">
        <v>4</v>
      </c>
      <c r="G4232" s="1" t="s">
        <v>6058</v>
      </c>
      <c r="H4232" s="1" t="s">
        <v>6218</v>
      </c>
    </row>
    <row r="4233" spans="1:8" ht="15.75" customHeight="1" thickBot="1" x14ac:dyDescent="0.3">
      <c r="A4233" s="1" t="s">
        <v>3795</v>
      </c>
      <c r="B4233" s="1" t="s">
        <v>6435</v>
      </c>
      <c r="C4233" s="3">
        <v>0</v>
      </c>
      <c r="D4233" s="3" t="s">
        <v>8188</v>
      </c>
      <c r="E4233" s="3" t="s">
        <v>8189</v>
      </c>
      <c r="F4233" s="3">
        <v>7</v>
      </c>
      <c r="G4233" s="1" t="s">
        <v>6053</v>
      </c>
      <c r="H4233" s="1" t="s">
        <v>6157</v>
      </c>
    </row>
    <row r="4234" spans="1:8" ht="15.75" customHeight="1" thickBot="1" x14ac:dyDescent="0.3">
      <c r="A4234" s="1" t="s">
        <v>3796</v>
      </c>
      <c r="B4234" s="1" t="s">
        <v>8093</v>
      </c>
      <c r="C4234" s="3">
        <v>0</v>
      </c>
      <c r="D4234" s="3" t="s">
        <v>7279</v>
      </c>
      <c r="E4234" s="3" t="s">
        <v>6166</v>
      </c>
      <c r="F4234" s="3">
        <v>4</v>
      </c>
      <c r="G4234" s="1" t="s">
        <v>6058</v>
      </c>
      <c r="H4234" s="1" t="s">
        <v>6218</v>
      </c>
    </row>
    <row r="4235" spans="1:8" ht="15.75" customHeight="1" thickBot="1" x14ac:dyDescent="0.3">
      <c r="A4235" s="1" t="s">
        <v>3799</v>
      </c>
      <c r="B4235" s="1" t="s">
        <v>6234</v>
      </c>
      <c r="C4235" s="3">
        <v>0.1</v>
      </c>
      <c r="D4235" s="3" t="s">
        <v>6213</v>
      </c>
      <c r="E4235" s="3" t="s">
        <v>6069</v>
      </c>
      <c r="F4235" s="3">
        <v>1</v>
      </c>
      <c r="G4235" s="1" t="s">
        <v>6053</v>
      </c>
      <c r="H4235" s="1" t="s">
        <v>6070</v>
      </c>
    </row>
    <row r="4236" spans="1:8" ht="15.75" customHeight="1" thickBot="1" x14ac:dyDescent="0.3">
      <c r="A4236" s="1" t="s">
        <v>3799</v>
      </c>
      <c r="B4236" s="1" t="s">
        <v>7948</v>
      </c>
      <c r="C4236" s="3">
        <v>0</v>
      </c>
      <c r="D4236" s="3" t="s">
        <v>6414</v>
      </c>
      <c r="E4236" s="3" t="s">
        <v>6062</v>
      </c>
      <c r="F4236" s="3">
        <v>3</v>
      </c>
      <c r="G4236" s="1" t="s">
        <v>6053</v>
      </c>
      <c r="H4236" s="1" t="s">
        <v>6163</v>
      </c>
    </row>
    <row r="4237" spans="1:8" ht="15.75" customHeight="1" thickBot="1" x14ac:dyDescent="0.3">
      <c r="A4237" s="1" t="s">
        <v>3800</v>
      </c>
      <c r="B4237" s="1" t="s">
        <v>6744</v>
      </c>
      <c r="C4237" s="3">
        <v>0</v>
      </c>
      <c r="D4237" s="3" t="s">
        <v>6115</v>
      </c>
      <c r="E4237" s="3" t="s">
        <v>6275</v>
      </c>
      <c r="F4237" s="3">
        <v>1</v>
      </c>
      <c r="G4237" s="1" t="s">
        <v>6053</v>
      </c>
      <c r="H4237" s="1" t="s">
        <v>6116</v>
      </c>
    </row>
    <row r="4238" spans="1:8" ht="15.75" customHeight="1" thickBot="1" x14ac:dyDescent="0.3">
      <c r="A4238" s="1" t="s">
        <v>3804</v>
      </c>
      <c r="B4238" s="1" t="s">
        <v>6083</v>
      </c>
      <c r="C4238" s="3">
        <v>0</v>
      </c>
      <c r="D4238" s="3" t="s">
        <v>7124</v>
      </c>
      <c r="E4238" s="3" t="s">
        <v>6429</v>
      </c>
      <c r="F4238" s="3">
        <v>3</v>
      </c>
      <c r="G4238" s="1" t="s">
        <v>6053</v>
      </c>
      <c r="H4238" s="1" t="s">
        <v>6070</v>
      </c>
    </row>
    <row r="4239" spans="1:8" ht="15.75" customHeight="1" thickBot="1" x14ac:dyDescent="0.3">
      <c r="A4239" s="1" t="s">
        <v>3802</v>
      </c>
      <c r="B4239" s="1" t="s">
        <v>8706</v>
      </c>
      <c r="C4239" s="3">
        <v>0</v>
      </c>
      <c r="D4239" s="3" t="s">
        <v>6890</v>
      </c>
      <c r="E4239" s="3" t="s">
        <v>6152</v>
      </c>
      <c r="F4239" s="3">
        <v>1</v>
      </c>
      <c r="G4239" s="1" t="s">
        <v>6130</v>
      </c>
      <c r="H4239" s="1" t="s">
        <v>6167</v>
      </c>
    </row>
    <row r="4240" spans="1:8" ht="15.75" customHeight="1" thickBot="1" x14ac:dyDescent="0.3">
      <c r="A4240" s="1" t="s">
        <v>3805</v>
      </c>
      <c r="B4240" s="1" t="s">
        <v>8176</v>
      </c>
      <c r="C4240" s="3">
        <v>0.1</v>
      </c>
      <c r="D4240" s="3" t="s">
        <v>6269</v>
      </c>
      <c r="E4240" s="3" t="s">
        <v>7708</v>
      </c>
      <c r="F4240" s="3">
        <v>3</v>
      </c>
      <c r="G4240" s="1" t="s">
        <v>6058</v>
      </c>
      <c r="H4240" s="1" t="s">
        <v>6095</v>
      </c>
    </row>
    <row r="4241" spans="1:8" ht="15.75" customHeight="1" thickBot="1" x14ac:dyDescent="0.3">
      <c r="A4241" s="1" t="s">
        <v>3805</v>
      </c>
      <c r="B4241" s="1" t="s">
        <v>8878</v>
      </c>
      <c r="C4241" s="3">
        <v>0</v>
      </c>
      <c r="D4241" s="3" t="s">
        <v>8342</v>
      </c>
      <c r="E4241" s="3" t="s">
        <v>6249</v>
      </c>
      <c r="F4241" s="3">
        <v>4</v>
      </c>
      <c r="G4241" s="1" t="s">
        <v>6130</v>
      </c>
      <c r="H4241" s="1" t="s">
        <v>6188</v>
      </c>
    </row>
    <row r="4242" spans="1:8" ht="15.75" customHeight="1" thickBot="1" x14ac:dyDescent="0.3">
      <c r="A4242" s="1" t="s">
        <v>3805</v>
      </c>
      <c r="B4242" s="1" t="s">
        <v>7088</v>
      </c>
      <c r="C4242" s="3">
        <v>0.15</v>
      </c>
      <c r="D4242" s="3" t="s">
        <v>8539</v>
      </c>
      <c r="E4242" s="3" t="s">
        <v>6229</v>
      </c>
      <c r="F4242" s="3">
        <v>5</v>
      </c>
      <c r="G4242" s="1" t="s">
        <v>6130</v>
      </c>
      <c r="H4242" s="1" t="s">
        <v>6167</v>
      </c>
    </row>
    <row r="4243" spans="1:8" ht="15.75" customHeight="1" thickBot="1" x14ac:dyDescent="0.3">
      <c r="A4243" s="1" t="s">
        <v>3801</v>
      </c>
      <c r="B4243" s="1" t="s">
        <v>7688</v>
      </c>
      <c r="C4243" s="3">
        <v>0.1</v>
      </c>
      <c r="D4243" s="3" t="s">
        <v>7559</v>
      </c>
      <c r="E4243" s="3" t="s">
        <v>6719</v>
      </c>
      <c r="F4243" s="3">
        <v>1</v>
      </c>
      <c r="G4243" s="1" t="s">
        <v>6058</v>
      </c>
      <c r="H4243" s="1" t="s">
        <v>6095</v>
      </c>
    </row>
    <row r="4244" spans="1:8" ht="15.75" customHeight="1" thickBot="1" x14ac:dyDescent="0.3">
      <c r="A4244" s="1" t="s">
        <v>3803</v>
      </c>
      <c r="B4244" s="1" t="s">
        <v>8879</v>
      </c>
      <c r="C4244" s="3">
        <v>0</v>
      </c>
      <c r="D4244" s="3" t="s">
        <v>7250</v>
      </c>
      <c r="E4244" s="3" t="s">
        <v>6867</v>
      </c>
      <c r="F4244" s="3">
        <v>2</v>
      </c>
      <c r="G4244" s="1" t="s">
        <v>6130</v>
      </c>
      <c r="H4244" s="1" t="s">
        <v>6153</v>
      </c>
    </row>
    <row r="4245" spans="1:8" ht="15.75" customHeight="1" thickBot="1" x14ac:dyDescent="0.3">
      <c r="A4245" s="1" t="s">
        <v>3807</v>
      </c>
      <c r="B4245" s="1" t="s">
        <v>7116</v>
      </c>
      <c r="C4245" s="3">
        <v>0</v>
      </c>
      <c r="D4245" s="3" t="s">
        <v>7323</v>
      </c>
      <c r="E4245" s="3" t="s">
        <v>6124</v>
      </c>
      <c r="F4245" s="3">
        <v>10</v>
      </c>
      <c r="G4245" s="1" t="s">
        <v>6053</v>
      </c>
      <c r="H4245" s="1" t="s">
        <v>6063</v>
      </c>
    </row>
    <row r="4246" spans="1:8" ht="15.75" customHeight="1" thickBot="1" x14ac:dyDescent="0.3">
      <c r="A4246" s="1" t="s">
        <v>3807</v>
      </c>
      <c r="B4246" s="1" t="s">
        <v>6952</v>
      </c>
      <c r="C4246" s="3">
        <v>0</v>
      </c>
      <c r="D4246" s="3" t="s">
        <v>6363</v>
      </c>
      <c r="E4246" s="3" t="s">
        <v>6166</v>
      </c>
      <c r="F4246" s="3">
        <v>2</v>
      </c>
      <c r="G4246" s="1" t="s">
        <v>6053</v>
      </c>
      <c r="H4246" s="1" t="s">
        <v>6063</v>
      </c>
    </row>
    <row r="4247" spans="1:8" ht="15.75" customHeight="1" thickBot="1" x14ac:dyDescent="0.3">
      <c r="A4247" s="1" t="s">
        <v>3807</v>
      </c>
      <c r="B4247" s="1" t="s">
        <v>7060</v>
      </c>
      <c r="C4247" s="3">
        <v>0</v>
      </c>
      <c r="D4247" s="3" t="s">
        <v>6220</v>
      </c>
      <c r="E4247" s="3" t="s">
        <v>6396</v>
      </c>
      <c r="F4247" s="3">
        <v>8</v>
      </c>
      <c r="G4247" s="1" t="s">
        <v>6053</v>
      </c>
      <c r="H4247" s="1" t="s">
        <v>6116</v>
      </c>
    </row>
    <row r="4248" spans="1:8" ht="15.75" customHeight="1" thickBot="1" x14ac:dyDescent="0.3">
      <c r="A4248" s="1" t="s">
        <v>3807</v>
      </c>
      <c r="B4248" s="1" t="s">
        <v>7484</v>
      </c>
      <c r="C4248" s="3">
        <v>0</v>
      </c>
      <c r="D4248" s="3" t="s">
        <v>6206</v>
      </c>
      <c r="E4248" s="3" t="s">
        <v>6471</v>
      </c>
      <c r="F4248" s="3">
        <v>6</v>
      </c>
      <c r="G4248" s="1" t="s">
        <v>6053</v>
      </c>
      <c r="H4248" s="1" t="s">
        <v>6112</v>
      </c>
    </row>
    <row r="4249" spans="1:8" ht="15.75" customHeight="1" thickBot="1" x14ac:dyDescent="0.3">
      <c r="A4249" s="1" t="s">
        <v>3807</v>
      </c>
      <c r="B4249" s="1" t="s">
        <v>6692</v>
      </c>
      <c r="C4249" s="3">
        <v>0.4</v>
      </c>
      <c r="D4249" s="3" t="s">
        <v>7645</v>
      </c>
      <c r="E4249" s="3" t="s">
        <v>8725</v>
      </c>
      <c r="F4249" s="3">
        <v>4</v>
      </c>
      <c r="G4249" s="1" t="s">
        <v>6053</v>
      </c>
      <c r="H4249" s="1" t="s">
        <v>6070</v>
      </c>
    </row>
    <row r="4250" spans="1:8" ht="15.75" customHeight="1" thickBot="1" x14ac:dyDescent="0.3">
      <c r="A4250" s="1" t="s">
        <v>3807</v>
      </c>
      <c r="B4250" s="1" t="s">
        <v>7424</v>
      </c>
      <c r="C4250" s="3">
        <v>0</v>
      </c>
      <c r="D4250" s="3" t="s">
        <v>6262</v>
      </c>
      <c r="E4250" s="3" t="s">
        <v>6223</v>
      </c>
      <c r="F4250" s="3">
        <v>4</v>
      </c>
      <c r="G4250" s="1" t="s">
        <v>6053</v>
      </c>
      <c r="H4250" s="1" t="s">
        <v>6163</v>
      </c>
    </row>
    <row r="4251" spans="1:8" ht="15.75" customHeight="1" thickBot="1" x14ac:dyDescent="0.3">
      <c r="A4251" s="1" t="s">
        <v>3807</v>
      </c>
      <c r="B4251" s="1" t="s">
        <v>8880</v>
      </c>
      <c r="C4251" s="3">
        <v>0</v>
      </c>
      <c r="D4251" s="3" t="s">
        <v>7793</v>
      </c>
      <c r="E4251" s="3" t="s">
        <v>6677</v>
      </c>
      <c r="F4251" s="3">
        <v>2</v>
      </c>
      <c r="G4251" s="1" t="s">
        <v>6130</v>
      </c>
      <c r="H4251" s="1" t="s">
        <v>6167</v>
      </c>
    </row>
    <row r="4252" spans="1:8" ht="15.75" customHeight="1" thickBot="1" x14ac:dyDescent="0.3">
      <c r="A4252" s="1" t="s">
        <v>3807</v>
      </c>
      <c r="B4252" s="1" t="s">
        <v>7317</v>
      </c>
      <c r="C4252" s="3">
        <v>0</v>
      </c>
      <c r="D4252" s="3" t="s">
        <v>8488</v>
      </c>
      <c r="E4252" s="3" t="s">
        <v>6115</v>
      </c>
      <c r="F4252" s="3">
        <v>2</v>
      </c>
      <c r="G4252" s="1" t="s">
        <v>6130</v>
      </c>
      <c r="H4252" s="1" t="s">
        <v>6167</v>
      </c>
    </row>
    <row r="4253" spans="1:8" ht="15.75" customHeight="1" thickBot="1" x14ac:dyDescent="0.3">
      <c r="A4253" s="1" t="s">
        <v>3808</v>
      </c>
      <c r="B4253" s="1" t="s">
        <v>8145</v>
      </c>
      <c r="C4253" s="3">
        <v>0</v>
      </c>
      <c r="D4253" s="3" t="s">
        <v>6750</v>
      </c>
      <c r="E4253" s="3" t="s">
        <v>6081</v>
      </c>
      <c r="F4253" s="3">
        <v>7</v>
      </c>
      <c r="G4253" s="1" t="s">
        <v>6053</v>
      </c>
      <c r="H4253" s="1" t="s">
        <v>6182</v>
      </c>
    </row>
    <row r="4254" spans="1:8" ht="15.75" customHeight="1" thickBot="1" x14ac:dyDescent="0.3">
      <c r="A4254" s="1" t="s">
        <v>3808</v>
      </c>
      <c r="B4254" s="1" t="s">
        <v>6297</v>
      </c>
      <c r="C4254" s="3">
        <v>0.1</v>
      </c>
      <c r="D4254" s="3" t="s">
        <v>6358</v>
      </c>
      <c r="E4254" s="3" t="s">
        <v>7187</v>
      </c>
      <c r="F4254" s="3">
        <v>3</v>
      </c>
      <c r="G4254" s="1" t="s">
        <v>6053</v>
      </c>
      <c r="H4254" s="1" t="s">
        <v>6070</v>
      </c>
    </row>
    <row r="4255" spans="1:8" ht="15.75" customHeight="1" thickBot="1" x14ac:dyDescent="0.3">
      <c r="A4255" s="1" t="s">
        <v>3809</v>
      </c>
      <c r="B4255" s="1" t="s">
        <v>7068</v>
      </c>
      <c r="C4255" s="3">
        <v>0.5</v>
      </c>
      <c r="D4255" s="3" t="s">
        <v>6819</v>
      </c>
      <c r="E4255" s="3" t="s">
        <v>6583</v>
      </c>
      <c r="F4255" s="3">
        <v>3</v>
      </c>
      <c r="G4255" s="1" t="s">
        <v>6058</v>
      </c>
      <c r="H4255" s="1" t="s">
        <v>6095</v>
      </c>
    </row>
    <row r="4256" spans="1:8" ht="15.75" customHeight="1" thickBot="1" x14ac:dyDescent="0.3">
      <c r="A4256" s="1" t="s">
        <v>3810</v>
      </c>
      <c r="B4256" s="1" t="s">
        <v>6835</v>
      </c>
      <c r="C4256" s="3">
        <v>0</v>
      </c>
      <c r="D4256" s="3" t="s">
        <v>6509</v>
      </c>
      <c r="E4256" s="3" t="s">
        <v>6111</v>
      </c>
      <c r="F4256" s="3">
        <v>1</v>
      </c>
      <c r="G4256" s="1" t="s">
        <v>6058</v>
      </c>
      <c r="H4256" s="1" t="s">
        <v>6218</v>
      </c>
    </row>
    <row r="4257" spans="1:8" ht="15.75" customHeight="1" thickBot="1" x14ac:dyDescent="0.3">
      <c r="A4257" s="1" t="s">
        <v>3811</v>
      </c>
      <c r="B4257" s="1" t="s">
        <v>6476</v>
      </c>
      <c r="C4257" s="3">
        <v>0</v>
      </c>
      <c r="D4257" s="3" t="s">
        <v>6884</v>
      </c>
      <c r="E4257" s="3" t="s">
        <v>6193</v>
      </c>
      <c r="F4257" s="3">
        <v>4</v>
      </c>
      <c r="G4257" s="1" t="s">
        <v>6053</v>
      </c>
      <c r="H4257" s="1" t="s">
        <v>6116</v>
      </c>
    </row>
    <row r="4258" spans="1:8" ht="15.75" customHeight="1" thickBot="1" x14ac:dyDescent="0.3">
      <c r="A4258" s="1" t="s">
        <v>3816</v>
      </c>
      <c r="B4258" s="1" t="s">
        <v>6366</v>
      </c>
      <c r="C4258" s="3">
        <v>0</v>
      </c>
      <c r="D4258" s="3" t="s">
        <v>6648</v>
      </c>
      <c r="E4258" s="3" t="s">
        <v>6051</v>
      </c>
      <c r="F4258" s="3">
        <v>3</v>
      </c>
      <c r="G4258" s="1" t="s">
        <v>6058</v>
      </c>
      <c r="H4258" s="1" t="s">
        <v>6218</v>
      </c>
    </row>
    <row r="4259" spans="1:8" ht="15.75" customHeight="1" thickBot="1" x14ac:dyDescent="0.3">
      <c r="A4259" s="1" t="s">
        <v>3816</v>
      </c>
      <c r="B4259" s="1" t="s">
        <v>6830</v>
      </c>
      <c r="C4259" s="3">
        <v>0.1</v>
      </c>
      <c r="D4259" s="3" t="s">
        <v>8881</v>
      </c>
      <c r="E4259" s="3" t="s">
        <v>8882</v>
      </c>
      <c r="F4259" s="3">
        <v>11</v>
      </c>
      <c r="G4259" s="1" t="s">
        <v>6053</v>
      </c>
      <c r="H4259" s="1" t="s">
        <v>6070</v>
      </c>
    </row>
    <row r="4260" spans="1:8" ht="15.75" customHeight="1" thickBot="1" x14ac:dyDescent="0.3">
      <c r="A4260" s="1" t="s">
        <v>3816</v>
      </c>
      <c r="B4260" s="1" t="s">
        <v>8883</v>
      </c>
      <c r="C4260" s="3">
        <v>0.1</v>
      </c>
      <c r="D4260" s="3" t="s">
        <v>8884</v>
      </c>
      <c r="E4260" s="3" t="s">
        <v>7370</v>
      </c>
      <c r="F4260" s="3">
        <v>12</v>
      </c>
      <c r="G4260" s="1" t="s">
        <v>6130</v>
      </c>
      <c r="H4260" s="1" t="s">
        <v>6153</v>
      </c>
    </row>
    <row r="4261" spans="1:8" ht="15.75" customHeight="1" thickBot="1" x14ac:dyDescent="0.3">
      <c r="A4261" s="1" t="s">
        <v>3814</v>
      </c>
      <c r="B4261" s="1" t="s">
        <v>8885</v>
      </c>
      <c r="C4261" s="3">
        <v>0.1</v>
      </c>
      <c r="D4261" s="3" t="s">
        <v>8886</v>
      </c>
      <c r="E4261" s="3" t="s">
        <v>8887</v>
      </c>
      <c r="F4261" s="3">
        <v>7</v>
      </c>
      <c r="G4261" s="1" t="s">
        <v>6058</v>
      </c>
      <c r="H4261" s="1" t="s">
        <v>6095</v>
      </c>
    </row>
    <row r="4262" spans="1:8" ht="15.75" customHeight="1" thickBot="1" x14ac:dyDescent="0.3">
      <c r="A4262" s="1" t="s">
        <v>3813</v>
      </c>
      <c r="B4262" s="1" t="s">
        <v>6073</v>
      </c>
      <c r="C4262" s="3">
        <v>0</v>
      </c>
      <c r="D4262" s="3" t="s">
        <v>6225</v>
      </c>
      <c r="E4262" s="3" t="s">
        <v>6317</v>
      </c>
      <c r="F4262" s="3">
        <v>1</v>
      </c>
      <c r="G4262" s="1" t="s">
        <v>6053</v>
      </c>
      <c r="H4262" s="1" t="s">
        <v>6063</v>
      </c>
    </row>
    <row r="4263" spans="1:8" ht="15.75" customHeight="1" thickBot="1" x14ac:dyDescent="0.3">
      <c r="A4263" s="1" t="s">
        <v>3813</v>
      </c>
      <c r="B4263" s="1" t="s">
        <v>8888</v>
      </c>
      <c r="C4263" s="3">
        <v>0</v>
      </c>
      <c r="D4263" s="3" t="s">
        <v>6126</v>
      </c>
      <c r="E4263" s="3" t="s">
        <v>6133</v>
      </c>
      <c r="F4263" s="3">
        <v>2</v>
      </c>
      <c r="G4263" s="1" t="s">
        <v>6053</v>
      </c>
      <c r="H4263" s="1" t="s">
        <v>6163</v>
      </c>
    </row>
    <row r="4264" spans="1:8" ht="15.75" customHeight="1" thickBot="1" x14ac:dyDescent="0.3">
      <c r="A4264" s="1" t="s">
        <v>3812</v>
      </c>
      <c r="B4264" s="1" t="s">
        <v>7363</v>
      </c>
      <c r="C4264" s="3">
        <v>0</v>
      </c>
      <c r="D4264" s="3" t="s">
        <v>6121</v>
      </c>
      <c r="E4264" s="3" t="s">
        <v>6302</v>
      </c>
      <c r="F4264" s="3">
        <v>3</v>
      </c>
      <c r="G4264" s="1" t="s">
        <v>6053</v>
      </c>
      <c r="H4264" s="1" t="s">
        <v>6063</v>
      </c>
    </row>
    <row r="4265" spans="1:8" ht="15.75" customHeight="1" thickBot="1" x14ac:dyDescent="0.3">
      <c r="A4265" s="1" t="s">
        <v>3817</v>
      </c>
      <c r="B4265" s="1" t="s">
        <v>6430</v>
      </c>
      <c r="C4265" s="3">
        <v>0.1</v>
      </c>
      <c r="D4265" s="3" t="s">
        <v>7539</v>
      </c>
      <c r="E4265" s="3" t="s">
        <v>6363</v>
      </c>
      <c r="F4265" s="3">
        <v>2</v>
      </c>
      <c r="G4265" s="1" t="s">
        <v>6053</v>
      </c>
      <c r="H4265" s="1" t="s">
        <v>6070</v>
      </c>
    </row>
    <row r="4266" spans="1:8" ht="15.75" customHeight="1" thickBot="1" x14ac:dyDescent="0.3">
      <c r="A4266" s="1" t="s">
        <v>3818</v>
      </c>
      <c r="B4266" s="1" t="s">
        <v>8889</v>
      </c>
      <c r="C4266" s="3">
        <v>0.6</v>
      </c>
      <c r="D4266" s="3" t="s">
        <v>6310</v>
      </c>
      <c r="E4266" s="3" t="s">
        <v>6792</v>
      </c>
      <c r="F4266" s="3">
        <v>2</v>
      </c>
      <c r="G4266" s="1" t="s">
        <v>6058</v>
      </c>
      <c r="H4266" s="1" t="s">
        <v>6102</v>
      </c>
    </row>
    <row r="4267" spans="1:8" ht="15.75" customHeight="1" thickBot="1" x14ac:dyDescent="0.3">
      <c r="A4267" s="1" t="s">
        <v>3818</v>
      </c>
      <c r="B4267" s="1" t="s">
        <v>7865</v>
      </c>
      <c r="C4267" s="3">
        <v>0</v>
      </c>
      <c r="D4267" s="3" t="s">
        <v>7012</v>
      </c>
      <c r="E4267" s="3" t="s">
        <v>6227</v>
      </c>
      <c r="F4267" s="3">
        <v>7</v>
      </c>
      <c r="G4267" s="1" t="s">
        <v>6053</v>
      </c>
      <c r="H4267" s="1" t="s">
        <v>6063</v>
      </c>
    </row>
    <row r="4268" spans="1:8" ht="15.75" customHeight="1" thickBot="1" x14ac:dyDescent="0.3">
      <c r="A4268" s="1" t="s">
        <v>3819</v>
      </c>
      <c r="B4268" s="1" t="s">
        <v>6896</v>
      </c>
      <c r="C4268" s="3">
        <v>0</v>
      </c>
      <c r="D4268" s="3" t="s">
        <v>6179</v>
      </c>
      <c r="E4268" s="3" t="s">
        <v>6133</v>
      </c>
      <c r="F4268" s="3">
        <v>4</v>
      </c>
      <c r="G4268" s="1" t="s">
        <v>6053</v>
      </c>
      <c r="H4268" s="1" t="s">
        <v>6082</v>
      </c>
    </row>
    <row r="4269" spans="1:8" ht="15.75" customHeight="1" thickBot="1" x14ac:dyDescent="0.3">
      <c r="A4269" s="1" t="s">
        <v>3820</v>
      </c>
      <c r="B4269" s="1" t="s">
        <v>8794</v>
      </c>
      <c r="C4269" s="3">
        <v>0</v>
      </c>
      <c r="D4269" s="3" t="s">
        <v>6146</v>
      </c>
      <c r="E4269" s="3" t="s">
        <v>6460</v>
      </c>
      <c r="F4269" s="3">
        <v>2</v>
      </c>
      <c r="G4269" s="1" t="s">
        <v>6130</v>
      </c>
      <c r="H4269" s="1" t="s">
        <v>6188</v>
      </c>
    </row>
    <row r="4270" spans="1:8" ht="15.75" customHeight="1" thickBot="1" x14ac:dyDescent="0.3">
      <c r="A4270" s="1" t="s">
        <v>3820</v>
      </c>
      <c r="B4270" s="1" t="s">
        <v>8890</v>
      </c>
      <c r="C4270" s="3">
        <v>0</v>
      </c>
      <c r="D4270" s="3" t="s">
        <v>7482</v>
      </c>
      <c r="E4270" s="3" t="s">
        <v>6578</v>
      </c>
      <c r="F4270" s="3">
        <v>3</v>
      </c>
      <c r="G4270" s="1" t="s">
        <v>6130</v>
      </c>
      <c r="H4270" s="1" t="s">
        <v>6131</v>
      </c>
    </row>
    <row r="4271" spans="1:8" ht="15.75" customHeight="1" thickBot="1" x14ac:dyDescent="0.3">
      <c r="A4271" s="1" t="s">
        <v>3821</v>
      </c>
      <c r="B4271" s="1" t="s">
        <v>7688</v>
      </c>
      <c r="C4271" s="3">
        <v>0.6</v>
      </c>
      <c r="D4271" s="3" t="s">
        <v>7738</v>
      </c>
      <c r="E4271" s="3" t="s">
        <v>8891</v>
      </c>
      <c r="F4271" s="3">
        <v>5</v>
      </c>
      <c r="G4271" s="1" t="s">
        <v>6058</v>
      </c>
      <c r="H4271" s="1" t="s">
        <v>6095</v>
      </c>
    </row>
    <row r="4272" spans="1:8" ht="15.75" customHeight="1" thickBot="1" x14ac:dyDescent="0.3">
      <c r="A4272" s="1" t="s">
        <v>3821</v>
      </c>
      <c r="B4272" s="1" t="s">
        <v>8892</v>
      </c>
      <c r="C4272" s="3">
        <v>0.5</v>
      </c>
      <c r="D4272" s="3" t="s">
        <v>7233</v>
      </c>
      <c r="E4272" s="3" t="s">
        <v>7427</v>
      </c>
      <c r="F4272" s="3">
        <v>2</v>
      </c>
      <c r="G4272" s="1" t="s">
        <v>6058</v>
      </c>
      <c r="H4272" s="1" t="s">
        <v>6102</v>
      </c>
    </row>
    <row r="4273" spans="1:8" ht="15.75" customHeight="1" thickBot="1" x14ac:dyDescent="0.3">
      <c r="A4273" s="1" t="s">
        <v>3821</v>
      </c>
      <c r="B4273" s="1" t="s">
        <v>7097</v>
      </c>
      <c r="C4273" s="3">
        <v>0</v>
      </c>
      <c r="D4273" s="3" t="s">
        <v>6148</v>
      </c>
      <c r="E4273" s="3" t="s">
        <v>6750</v>
      </c>
      <c r="F4273" s="3">
        <v>10</v>
      </c>
      <c r="G4273" s="1" t="s">
        <v>6053</v>
      </c>
      <c r="H4273" s="1" t="s">
        <v>6063</v>
      </c>
    </row>
    <row r="4274" spans="1:8" ht="15.75" customHeight="1" thickBot="1" x14ac:dyDescent="0.3">
      <c r="A4274" s="1" t="s">
        <v>3821</v>
      </c>
      <c r="B4274" s="1" t="s">
        <v>7934</v>
      </c>
      <c r="C4274" s="3">
        <v>0</v>
      </c>
      <c r="D4274" s="3" t="s">
        <v>6124</v>
      </c>
      <c r="E4274" s="3" t="s">
        <v>6201</v>
      </c>
      <c r="F4274" s="3">
        <v>9</v>
      </c>
      <c r="G4274" s="1" t="s">
        <v>6053</v>
      </c>
      <c r="H4274" s="1" t="s">
        <v>6054</v>
      </c>
    </row>
    <row r="4275" spans="1:8" ht="15.75" customHeight="1" thickBot="1" x14ac:dyDescent="0.3">
      <c r="A4275" s="1" t="s">
        <v>3826</v>
      </c>
      <c r="B4275" s="1" t="s">
        <v>8893</v>
      </c>
      <c r="C4275" s="3">
        <v>0</v>
      </c>
      <c r="D4275" s="3" t="s">
        <v>6094</v>
      </c>
      <c r="E4275" s="3" t="s">
        <v>6115</v>
      </c>
      <c r="F4275" s="3">
        <v>1</v>
      </c>
      <c r="G4275" s="1" t="s">
        <v>6053</v>
      </c>
      <c r="H4275" s="1" t="s">
        <v>6082</v>
      </c>
    </row>
    <row r="4276" spans="1:8" ht="15.75" customHeight="1" thickBot="1" x14ac:dyDescent="0.3">
      <c r="A4276" s="1" t="s">
        <v>3826</v>
      </c>
      <c r="B4276" s="1" t="s">
        <v>7826</v>
      </c>
      <c r="C4276" s="3">
        <v>0.1</v>
      </c>
      <c r="D4276" s="3" t="s">
        <v>7714</v>
      </c>
      <c r="E4276" s="3" t="s">
        <v>6617</v>
      </c>
      <c r="F4276" s="3">
        <v>8</v>
      </c>
      <c r="G4276" s="1" t="s">
        <v>6053</v>
      </c>
      <c r="H4276" s="1" t="s">
        <v>6070</v>
      </c>
    </row>
    <row r="4277" spans="1:8" ht="15.75" customHeight="1" thickBot="1" x14ac:dyDescent="0.3">
      <c r="A4277" s="1" t="s">
        <v>3822</v>
      </c>
      <c r="B4277" s="1" t="s">
        <v>6697</v>
      </c>
      <c r="C4277" s="3">
        <v>0</v>
      </c>
      <c r="D4277" s="3" t="s">
        <v>6492</v>
      </c>
      <c r="E4277" s="3" t="s">
        <v>6363</v>
      </c>
      <c r="F4277" s="3">
        <v>5</v>
      </c>
      <c r="G4277" s="1" t="s">
        <v>6053</v>
      </c>
      <c r="H4277" s="1" t="s">
        <v>6063</v>
      </c>
    </row>
    <row r="4278" spans="1:8" ht="15.75" customHeight="1" thickBot="1" x14ac:dyDescent="0.3">
      <c r="A4278" s="1" t="s">
        <v>3827</v>
      </c>
      <c r="B4278" s="1" t="s">
        <v>6438</v>
      </c>
      <c r="C4278" s="3">
        <v>0.5</v>
      </c>
      <c r="D4278" s="3" t="s">
        <v>6834</v>
      </c>
      <c r="E4278" s="3" t="s">
        <v>8894</v>
      </c>
      <c r="F4278" s="3">
        <v>3</v>
      </c>
      <c r="G4278" s="1" t="s">
        <v>6053</v>
      </c>
      <c r="H4278" s="1" t="s">
        <v>6070</v>
      </c>
    </row>
    <row r="4279" spans="1:8" ht="15.75" customHeight="1" thickBot="1" x14ac:dyDescent="0.3">
      <c r="A4279" s="1" t="s">
        <v>3827</v>
      </c>
      <c r="B4279" s="1" t="s">
        <v>7027</v>
      </c>
      <c r="C4279" s="3">
        <v>0.5</v>
      </c>
      <c r="D4279" s="3" t="s">
        <v>6097</v>
      </c>
      <c r="E4279" s="3" t="s">
        <v>6298</v>
      </c>
      <c r="F4279" s="3">
        <v>5</v>
      </c>
      <c r="G4279" s="1" t="s">
        <v>6053</v>
      </c>
      <c r="H4279" s="1" t="s">
        <v>6163</v>
      </c>
    </row>
    <row r="4280" spans="1:8" ht="15.75" customHeight="1" thickBot="1" x14ac:dyDescent="0.3">
      <c r="A4280" s="1" t="s">
        <v>3823</v>
      </c>
      <c r="B4280" s="1" t="s">
        <v>7862</v>
      </c>
      <c r="C4280" s="3">
        <v>0</v>
      </c>
      <c r="D4280" s="3" t="s">
        <v>8144</v>
      </c>
      <c r="E4280" s="3" t="s">
        <v>7585</v>
      </c>
      <c r="F4280" s="3">
        <v>2</v>
      </c>
      <c r="G4280" s="1" t="s">
        <v>6130</v>
      </c>
      <c r="H4280" s="1" t="s">
        <v>6167</v>
      </c>
    </row>
    <row r="4281" spans="1:8" ht="15.75" customHeight="1" thickBot="1" x14ac:dyDescent="0.3">
      <c r="A4281" s="1" t="s">
        <v>3827</v>
      </c>
      <c r="B4281" s="1" t="s">
        <v>7887</v>
      </c>
      <c r="C4281" s="3">
        <v>0.5</v>
      </c>
      <c r="D4281" s="3" t="s">
        <v>7125</v>
      </c>
      <c r="E4281" s="3" t="s">
        <v>7650</v>
      </c>
      <c r="F4281" s="3">
        <v>5</v>
      </c>
      <c r="G4281" s="1" t="s">
        <v>6130</v>
      </c>
      <c r="H4281" s="1" t="s">
        <v>6131</v>
      </c>
    </row>
    <row r="4282" spans="1:8" ht="15.75" customHeight="1" thickBot="1" x14ac:dyDescent="0.3">
      <c r="A4282" s="1" t="s">
        <v>3825</v>
      </c>
      <c r="B4282" s="1" t="s">
        <v>6590</v>
      </c>
      <c r="C4282" s="3">
        <v>0.1</v>
      </c>
      <c r="D4282" s="3" t="s">
        <v>6248</v>
      </c>
      <c r="E4282" s="3" t="s">
        <v>6169</v>
      </c>
      <c r="F4282" s="3">
        <v>4</v>
      </c>
      <c r="G4282" s="1" t="s">
        <v>6053</v>
      </c>
      <c r="H4282" s="1" t="s">
        <v>6070</v>
      </c>
    </row>
    <row r="4283" spans="1:8" ht="15.75" customHeight="1" thickBot="1" x14ac:dyDescent="0.3">
      <c r="A4283" s="1" t="s">
        <v>3825</v>
      </c>
      <c r="B4283" s="1" t="s">
        <v>8895</v>
      </c>
      <c r="C4283" s="3">
        <v>0</v>
      </c>
      <c r="D4283" s="3" t="s">
        <v>8896</v>
      </c>
      <c r="E4283" s="3" t="s">
        <v>6249</v>
      </c>
      <c r="F4283" s="3">
        <v>6</v>
      </c>
      <c r="G4283" s="1" t="s">
        <v>6130</v>
      </c>
      <c r="H4283" s="1" t="s">
        <v>6167</v>
      </c>
    </row>
    <row r="4284" spans="1:8" ht="15.75" customHeight="1" thickBot="1" x14ac:dyDescent="0.3">
      <c r="A4284" s="1" t="s">
        <v>3829</v>
      </c>
      <c r="B4284" s="1" t="s">
        <v>8238</v>
      </c>
      <c r="C4284" s="3">
        <v>0.1</v>
      </c>
      <c r="D4284" s="3" t="s">
        <v>6492</v>
      </c>
      <c r="E4284" s="3" t="s">
        <v>6105</v>
      </c>
      <c r="F4284" s="3">
        <v>4</v>
      </c>
      <c r="G4284" s="1" t="s">
        <v>6053</v>
      </c>
      <c r="H4284" s="1" t="s">
        <v>6070</v>
      </c>
    </row>
    <row r="4285" spans="1:8" ht="15.75" customHeight="1" thickBot="1" x14ac:dyDescent="0.3">
      <c r="A4285" s="1" t="s">
        <v>3830</v>
      </c>
      <c r="B4285" s="1" t="s">
        <v>7754</v>
      </c>
      <c r="C4285" s="3">
        <v>0.4</v>
      </c>
      <c r="D4285" s="3" t="s">
        <v>6631</v>
      </c>
      <c r="E4285" s="3" t="s">
        <v>7051</v>
      </c>
      <c r="F4285" s="3">
        <v>3</v>
      </c>
      <c r="G4285" s="1" t="s">
        <v>6130</v>
      </c>
      <c r="H4285" s="1" t="s">
        <v>6153</v>
      </c>
    </row>
    <row r="4286" spans="1:8" ht="15.75" customHeight="1" thickBot="1" x14ac:dyDescent="0.3">
      <c r="A4286" s="1" t="s">
        <v>3828</v>
      </c>
      <c r="B4286" s="1" t="s">
        <v>6645</v>
      </c>
      <c r="C4286" s="3">
        <v>0</v>
      </c>
      <c r="D4286" s="3" t="s">
        <v>7194</v>
      </c>
      <c r="E4286" s="3" t="s">
        <v>6466</v>
      </c>
      <c r="F4286" s="3">
        <v>6</v>
      </c>
      <c r="G4286" s="1" t="s">
        <v>6053</v>
      </c>
      <c r="H4286" s="1" t="s">
        <v>6063</v>
      </c>
    </row>
    <row r="4287" spans="1:8" ht="15.75" customHeight="1" thickBot="1" x14ac:dyDescent="0.3">
      <c r="A4287" s="1" t="s">
        <v>3828</v>
      </c>
      <c r="B4287" s="1" t="s">
        <v>8769</v>
      </c>
      <c r="C4287" s="3">
        <v>0</v>
      </c>
      <c r="D4287" s="3" t="s">
        <v>6262</v>
      </c>
      <c r="E4287" s="3" t="s">
        <v>6068</v>
      </c>
      <c r="F4287" s="3">
        <v>2</v>
      </c>
      <c r="G4287" s="1" t="s">
        <v>6053</v>
      </c>
      <c r="H4287" s="1" t="s">
        <v>6063</v>
      </c>
    </row>
    <row r="4288" spans="1:8" ht="15.75" customHeight="1" thickBot="1" x14ac:dyDescent="0.3">
      <c r="A4288" s="1" t="s">
        <v>3828</v>
      </c>
      <c r="B4288" s="1" t="s">
        <v>7959</v>
      </c>
      <c r="C4288" s="3">
        <v>0</v>
      </c>
      <c r="D4288" s="3" t="s">
        <v>6388</v>
      </c>
      <c r="E4288" s="3" t="s">
        <v>6509</v>
      </c>
      <c r="F4288" s="3">
        <v>5</v>
      </c>
      <c r="G4288" s="1" t="s">
        <v>6053</v>
      </c>
      <c r="H4288" s="1" t="s">
        <v>6116</v>
      </c>
    </row>
    <row r="4289" spans="1:8" ht="15.75" customHeight="1" thickBot="1" x14ac:dyDescent="0.3">
      <c r="A4289" s="1" t="s">
        <v>3828</v>
      </c>
      <c r="B4289" s="1" t="s">
        <v>6438</v>
      </c>
      <c r="C4289" s="3">
        <v>0</v>
      </c>
      <c r="D4289" s="3" t="s">
        <v>8897</v>
      </c>
      <c r="E4289" s="3" t="s">
        <v>7391</v>
      </c>
      <c r="F4289" s="3">
        <v>5</v>
      </c>
      <c r="G4289" s="1" t="s">
        <v>6053</v>
      </c>
      <c r="H4289" s="1" t="s">
        <v>6070</v>
      </c>
    </row>
    <row r="4290" spans="1:8" ht="15.75" customHeight="1" thickBot="1" x14ac:dyDescent="0.3">
      <c r="A4290" s="1" t="s">
        <v>3831</v>
      </c>
      <c r="B4290" s="1" t="s">
        <v>7232</v>
      </c>
      <c r="C4290" s="3">
        <v>0.1</v>
      </c>
      <c r="D4290" s="3" t="s">
        <v>7233</v>
      </c>
      <c r="E4290" s="3" t="s">
        <v>6463</v>
      </c>
      <c r="F4290" s="3">
        <v>2</v>
      </c>
      <c r="G4290" s="1" t="s">
        <v>6058</v>
      </c>
      <c r="H4290" s="1" t="s">
        <v>6095</v>
      </c>
    </row>
    <row r="4291" spans="1:8" ht="15.75" customHeight="1" thickBot="1" x14ac:dyDescent="0.3">
      <c r="A4291" s="1" t="s">
        <v>3833</v>
      </c>
      <c r="B4291" s="1" t="s">
        <v>8254</v>
      </c>
      <c r="C4291" s="3">
        <v>0</v>
      </c>
      <c r="D4291" s="3" t="s">
        <v>8309</v>
      </c>
      <c r="E4291" s="3" t="s">
        <v>6133</v>
      </c>
      <c r="F4291" s="3">
        <v>7</v>
      </c>
      <c r="G4291" s="1" t="s">
        <v>6053</v>
      </c>
      <c r="H4291" s="1" t="s">
        <v>6063</v>
      </c>
    </row>
    <row r="4292" spans="1:8" ht="15.75" customHeight="1" thickBot="1" x14ac:dyDescent="0.3">
      <c r="A4292" s="1" t="s">
        <v>3831</v>
      </c>
      <c r="B4292" s="1" t="s">
        <v>7216</v>
      </c>
      <c r="C4292" s="3">
        <v>0</v>
      </c>
      <c r="D4292" s="3" t="s">
        <v>6360</v>
      </c>
      <c r="E4292" s="3" t="s">
        <v>6105</v>
      </c>
      <c r="F4292" s="3">
        <v>2</v>
      </c>
      <c r="G4292" s="1" t="s">
        <v>6053</v>
      </c>
      <c r="H4292" s="1" t="s">
        <v>6116</v>
      </c>
    </row>
    <row r="4293" spans="1:8" ht="15.75" customHeight="1" thickBot="1" x14ac:dyDescent="0.3">
      <c r="A4293" s="1" t="s">
        <v>3831</v>
      </c>
      <c r="B4293" s="1" t="s">
        <v>8522</v>
      </c>
      <c r="C4293" s="3">
        <v>0</v>
      </c>
      <c r="D4293" s="3" t="s">
        <v>6858</v>
      </c>
      <c r="E4293" s="3" t="s">
        <v>6502</v>
      </c>
      <c r="F4293" s="3">
        <v>2</v>
      </c>
      <c r="G4293" s="1" t="s">
        <v>6053</v>
      </c>
      <c r="H4293" s="1" t="s">
        <v>6163</v>
      </c>
    </row>
    <row r="4294" spans="1:8" ht="15.75" customHeight="1" thickBot="1" x14ac:dyDescent="0.3">
      <c r="A4294" s="1" t="s">
        <v>3832</v>
      </c>
      <c r="B4294" s="1" t="s">
        <v>7354</v>
      </c>
      <c r="C4294" s="3">
        <v>0</v>
      </c>
      <c r="D4294" s="3" t="s">
        <v>7197</v>
      </c>
      <c r="E4294" s="3" t="s">
        <v>6949</v>
      </c>
      <c r="F4294" s="3">
        <v>5</v>
      </c>
      <c r="G4294" s="1" t="s">
        <v>6053</v>
      </c>
      <c r="H4294" s="1" t="s">
        <v>6063</v>
      </c>
    </row>
    <row r="4295" spans="1:8" ht="15.75" customHeight="1" thickBot="1" x14ac:dyDescent="0.3">
      <c r="A4295" s="1" t="s">
        <v>3832</v>
      </c>
      <c r="B4295" s="1" t="s">
        <v>7822</v>
      </c>
      <c r="C4295" s="3">
        <v>0</v>
      </c>
      <c r="D4295" s="3" t="s">
        <v>6230</v>
      </c>
      <c r="E4295" s="3" t="s">
        <v>6180</v>
      </c>
      <c r="F4295" s="3">
        <v>2</v>
      </c>
      <c r="G4295" s="1" t="s">
        <v>6053</v>
      </c>
      <c r="H4295" s="1" t="s">
        <v>6112</v>
      </c>
    </row>
    <row r="4296" spans="1:8" ht="15.75" customHeight="1" thickBot="1" x14ac:dyDescent="0.3">
      <c r="A4296" s="1" t="s">
        <v>3834</v>
      </c>
      <c r="B4296" s="1" t="s">
        <v>7361</v>
      </c>
      <c r="C4296" s="3">
        <v>0</v>
      </c>
      <c r="D4296" s="3" t="s">
        <v>7489</v>
      </c>
      <c r="E4296" s="3" t="s">
        <v>6351</v>
      </c>
      <c r="F4296" s="3">
        <v>7</v>
      </c>
      <c r="G4296" s="1" t="s">
        <v>6053</v>
      </c>
      <c r="H4296" s="1" t="s">
        <v>6182</v>
      </c>
    </row>
    <row r="4297" spans="1:8" ht="15.75" customHeight="1" thickBot="1" x14ac:dyDescent="0.3">
      <c r="A4297" s="1" t="s">
        <v>3835</v>
      </c>
      <c r="B4297" s="1" t="s">
        <v>6380</v>
      </c>
      <c r="C4297" s="3">
        <v>0</v>
      </c>
      <c r="D4297" s="3" t="s">
        <v>6648</v>
      </c>
      <c r="E4297" s="3" t="s">
        <v>6502</v>
      </c>
      <c r="F4297" s="3">
        <v>3</v>
      </c>
      <c r="G4297" s="1" t="s">
        <v>6053</v>
      </c>
      <c r="H4297" s="1" t="s">
        <v>6116</v>
      </c>
    </row>
    <row r="4298" spans="1:8" ht="15.75" customHeight="1" thickBot="1" x14ac:dyDescent="0.3">
      <c r="A4298" s="1" t="s">
        <v>3835</v>
      </c>
      <c r="B4298" s="1" t="s">
        <v>8150</v>
      </c>
      <c r="C4298" s="3">
        <v>0.1</v>
      </c>
      <c r="D4298" s="3" t="s">
        <v>6152</v>
      </c>
      <c r="E4298" s="3" t="s">
        <v>6156</v>
      </c>
      <c r="F4298" s="3">
        <v>1</v>
      </c>
      <c r="G4298" s="1" t="s">
        <v>6130</v>
      </c>
      <c r="H4298" s="1" t="s">
        <v>6153</v>
      </c>
    </row>
    <row r="4299" spans="1:8" ht="15.75" customHeight="1" thickBot="1" x14ac:dyDescent="0.3">
      <c r="A4299" s="1" t="s">
        <v>3835</v>
      </c>
      <c r="B4299" s="1" t="s">
        <v>8747</v>
      </c>
      <c r="C4299" s="3">
        <v>0.1</v>
      </c>
      <c r="D4299" s="3" t="s">
        <v>7279</v>
      </c>
      <c r="E4299" s="3" t="s">
        <v>7122</v>
      </c>
      <c r="F4299" s="3">
        <v>3</v>
      </c>
      <c r="G4299" s="1" t="s">
        <v>6130</v>
      </c>
      <c r="H4299" s="1" t="s">
        <v>6153</v>
      </c>
    </row>
    <row r="4300" spans="1:8" ht="15.75" customHeight="1" thickBot="1" x14ac:dyDescent="0.3">
      <c r="A4300" s="1" t="s">
        <v>3836</v>
      </c>
      <c r="B4300" s="1" t="s">
        <v>8081</v>
      </c>
      <c r="C4300" s="3">
        <v>0.1</v>
      </c>
      <c r="D4300" s="3" t="s">
        <v>6294</v>
      </c>
      <c r="E4300" s="3" t="s">
        <v>6230</v>
      </c>
      <c r="F4300" s="3">
        <v>2</v>
      </c>
      <c r="G4300" s="1" t="s">
        <v>6058</v>
      </c>
      <c r="H4300" s="1" t="s">
        <v>6059</v>
      </c>
    </row>
    <row r="4301" spans="1:8" ht="15.75" customHeight="1" thickBot="1" x14ac:dyDescent="0.3">
      <c r="A4301" s="1" t="s">
        <v>3836</v>
      </c>
      <c r="B4301" s="1" t="s">
        <v>8282</v>
      </c>
      <c r="C4301" s="3">
        <v>0.1</v>
      </c>
      <c r="D4301" s="3" t="s">
        <v>7784</v>
      </c>
      <c r="E4301" s="3" t="s">
        <v>6152</v>
      </c>
      <c r="F4301" s="3">
        <v>3</v>
      </c>
      <c r="G4301" s="1" t="s">
        <v>6058</v>
      </c>
      <c r="H4301" s="1" t="s">
        <v>6059</v>
      </c>
    </row>
    <row r="4302" spans="1:8" ht="15.75" customHeight="1" thickBot="1" x14ac:dyDescent="0.3">
      <c r="A4302" s="1" t="s">
        <v>3836</v>
      </c>
      <c r="B4302" s="1" t="s">
        <v>7588</v>
      </c>
      <c r="C4302" s="3">
        <v>0</v>
      </c>
      <c r="D4302" s="3" t="s">
        <v>6414</v>
      </c>
      <c r="E4302" s="3" t="s">
        <v>6081</v>
      </c>
      <c r="F4302" s="3">
        <v>4</v>
      </c>
      <c r="G4302" s="1" t="s">
        <v>6053</v>
      </c>
      <c r="H4302" s="1" t="s">
        <v>6063</v>
      </c>
    </row>
    <row r="4303" spans="1:8" ht="15.75" customHeight="1" thickBot="1" x14ac:dyDescent="0.3">
      <c r="A4303" s="1" t="s">
        <v>3836</v>
      </c>
      <c r="B4303" s="1" t="s">
        <v>6942</v>
      </c>
      <c r="C4303" s="3">
        <v>0.15</v>
      </c>
      <c r="D4303" s="3" t="s">
        <v>7250</v>
      </c>
      <c r="E4303" s="3" t="s">
        <v>6583</v>
      </c>
      <c r="F4303" s="3">
        <v>2</v>
      </c>
      <c r="G4303" s="1" t="s">
        <v>6130</v>
      </c>
      <c r="H4303" s="1" t="s">
        <v>6153</v>
      </c>
    </row>
    <row r="4304" spans="1:8" ht="15.75" customHeight="1" thickBot="1" x14ac:dyDescent="0.3">
      <c r="A4304" s="1" t="s">
        <v>3838</v>
      </c>
      <c r="B4304" s="1" t="s">
        <v>6709</v>
      </c>
      <c r="C4304" s="3">
        <v>0.35</v>
      </c>
      <c r="D4304" s="3" t="s">
        <v>8898</v>
      </c>
      <c r="E4304" s="3" t="s">
        <v>8899</v>
      </c>
      <c r="F4304" s="3">
        <v>3</v>
      </c>
      <c r="G4304" s="1" t="s">
        <v>6058</v>
      </c>
      <c r="H4304" s="1" t="s">
        <v>6102</v>
      </c>
    </row>
    <row r="4305" spans="1:8" ht="15.75" customHeight="1" thickBot="1" x14ac:dyDescent="0.3">
      <c r="A4305" s="1" t="s">
        <v>3837</v>
      </c>
      <c r="B4305" s="1" t="s">
        <v>7045</v>
      </c>
      <c r="C4305" s="3">
        <v>0</v>
      </c>
      <c r="D4305" s="3" t="s">
        <v>6368</v>
      </c>
      <c r="E4305" s="3" t="s">
        <v>6317</v>
      </c>
      <c r="F4305" s="3">
        <v>1</v>
      </c>
      <c r="G4305" s="1" t="s">
        <v>6053</v>
      </c>
      <c r="H4305" s="1" t="s">
        <v>6070</v>
      </c>
    </row>
    <row r="4306" spans="1:8" ht="15.75" customHeight="1" thickBot="1" x14ac:dyDescent="0.3">
      <c r="A4306" s="1" t="s">
        <v>3837</v>
      </c>
      <c r="B4306" s="1" t="s">
        <v>6348</v>
      </c>
      <c r="C4306" s="3">
        <v>0</v>
      </c>
      <c r="D4306" s="3" t="s">
        <v>7369</v>
      </c>
      <c r="E4306" s="3" t="s">
        <v>6213</v>
      </c>
      <c r="F4306" s="3">
        <v>4</v>
      </c>
      <c r="G4306" s="1" t="s">
        <v>6130</v>
      </c>
      <c r="H4306" s="1" t="s">
        <v>6131</v>
      </c>
    </row>
    <row r="4307" spans="1:8" ht="15.75" customHeight="1" thickBot="1" x14ac:dyDescent="0.3">
      <c r="A4307" s="1" t="s">
        <v>3841</v>
      </c>
      <c r="B4307" s="1" t="s">
        <v>6446</v>
      </c>
      <c r="C4307" s="3">
        <v>0</v>
      </c>
      <c r="D4307" s="3" t="s">
        <v>6471</v>
      </c>
      <c r="E4307" s="3" t="s">
        <v>6275</v>
      </c>
      <c r="F4307" s="3">
        <v>1</v>
      </c>
      <c r="G4307" s="1" t="s">
        <v>6053</v>
      </c>
      <c r="H4307" s="1" t="s">
        <v>6063</v>
      </c>
    </row>
    <row r="4308" spans="1:8" ht="15.75" customHeight="1" thickBot="1" x14ac:dyDescent="0.3">
      <c r="A4308" s="1" t="s">
        <v>3839</v>
      </c>
      <c r="B4308" s="1" t="s">
        <v>7171</v>
      </c>
      <c r="C4308" s="3">
        <v>0.1</v>
      </c>
      <c r="D4308" s="3" t="s">
        <v>8386</v>
      </c>
      <c r="E4308" s="3" t="s">
        <v>6457</v>
      </c>
      <c r="F4308" s="3">
        <v>2</v>
      </c>
      <c r="G4308" s="1" t="s">
        <v>6058</v>
      </c>
      <c r="H4308" s="1" t="s">
        <v>6095</v>
      </c>
    </row>
    <row r="4309" spans="1:8" ht="15.75" customHeight="1" thickBot="1" x14ac:dyDescent="0.3">
      <c r="A4309" s="1" t="s">
        <v>3839</v>
      </c>
      <c r="B4309" s="1" t="s">
        <v>7405</v>
      </c>
      <c r="C4309" s="3">
        <v>0.1</v>
      </c>
      <c r="D4309" s="3" t="s">
        <v>6229</v>
      </c>
      <c r="E4309" s="3" t="s">
        <v>6114</v>
      </c>
      <c r="F4309" s="3">
        <v>2</v>
      </c>
      <c r="G4309" s="1" t="s">
        <v>6053</v>
      </c>
      <c r="H4309" s="1" t="s">
        <v>6070</v>
      </c>
    </row>
    <row r="4310" spans="1:8" ht="15.75" customHeight="1" thickBot="1" x14ac:dyDescent="0.3">
      <c r="A4310" s="1" t="s">
        <v>3845</v>
      </c>
      <c r="B4310" s="1" t="s">
        <v>6476</v>
      </c>
      <c r="C4310" s="3">
        <v>0</v>
      </c>
      <c r="D4310" s="3" t="s">
        <v>6138</v>
      </c>
      <c r="E4310" s="3" t="s">
        <v>6156</v>
      </c>
      <c r="F4310" s="3">
        <v>1</v>
      </c>
      <c r="G4310" s="1" t="s">
        <v>6053</v>
      </c>
      <c r="H4310" s="1" t="s">
        <v>6116</v>
      </c>
    </row>
    <row r="4311" spans="1:8" ht="15.75" customHeight="1" thickBot="1" x14ac:dyDescent="0.3">
      <c r="A4311" s="1" t="s">
        <v>3845</v>
      </c>
      <c r="B4311" s="1" t="s">
        <v>7968</v>
      </c>
      <c r="C4311" s="3">
        <v>0</v>
      </c>
      <c r="D4311" s="3" t="s">
        <v>6227</v>
      </c>
      <c r="E4311" s="3" t="s">
        <v>6223</v>
      </c>
      <c r="F4311" s="3">
        <v>3</v>
      </c>
      <c r="G4311" s="1" t="s">
        <v>6053</v>
      </c>
      <c r="H4311" s="1" t="s">
        <v>6112</v>
      </c>
    </row>
    <row r="4312" spans="1:8" ht="15.75" customHeight="1" thickBot="1" x14ac:dyDescent="0.3">
      <c r="A4312" s="1" t="s">
        <v>3842</v>
      </c>
      <c r="B4312" s="1" t="s">
        <v>6553</v>
      </c>
      <c r="C4312" s="3">
        <v>0.4</v>
      </c>
      <c r="D4312" s="3" t="s">
        <v>6997</v>
      </c>
      <c r="E4312" s="3" t="s">
        <v>6272</v>
      </c>
      <c r="F4312" s="3">
        <v>4</v>
      </c>
      <c r="G4312" s="1" t="s">
        <v>6053</v>
      </c>
      <c r="H4312" s="1" t="s">
        <v>6070</v>
      </c>
    </row>
    <row r="4313" spans="1:8" ht="15.75" customHeight="1" thickBot="1" x14ac:dyDescent="0.3">
      <c r="A4313" s="1" t="s">
        <v>3846</v>
      </c>
      <c r="B4313" s="1" t="s">
        <v>6972</v>
      </c>
      <c r="C4313" s="3">
        <v>0.1</v>
      </c>
      <c r="D4313" s="3" t="s">
        <v>8900</v>
      </c>
      <c r="E4313" s="3" t="s">
        <v>6124</v>
      </c>
      <c r="F4313" s="3">
        <v>5</v>
      </c>
      <c r="G4313" s="1" t="s">
        <v>6130</v>
      </c>
      <c r="H4313" s="1" t="s">
        <v>6153</v>
      </c>
    </row>
    <row r="4314" spans="1:8" ht="15.75" customHeight="1" thickBot="1" x14ac:dyDescent="0.3">
      <c r="A4314" s="1" t="s">
        <v>3847</v>
      </c>
      <c r="B4314" s="1" t="s">
        <v>6488</v>
      </c>
      <c r="C4314" s="3">
        <v>0</v>
      </c>
      <c r="D4314" s="3" t="s">
        <v>6209</v>
      </c>
      <c r="E4314" s="3" t="s">
        <v>6180</v>
      </c>
      <c r="F4314" s="3">
        <v>3</v>
      </c>
      <c r="G4314" s="1" t="s">
        <v>6053</v>
      </c>
      <c r="H4314" s="1" t="s">
        <v>6082</v>
      </c>
    </row>
    <row r="4315" spans="1:8" ht="15.75" customHeight="1" thickBot="1" x14ac:dyDescent="0.3">
      <c r="A4315" s="1" t="s">
        <v>3849</v>
      </c>
      <c r="B4315" s="1" t="s">
        <v>8672</v>
      </c>
      <c r="C4315" s="3">
        <v>0.5</v>
      </c>
      <c r="D4315" s="3" t="s">
        <v>6492</v>
      </c>
      <c r="E4315" s="3" t="s">
        <v>6263</v>
      </c>
      <c r="F4315" s="3">
        <v>2</v>
      </c>
      <c r="G4315" s="1" t="s">
        <v>6058</v>
      </c>
      <c r="H4315" s="1" t="s">
        <v>6095</v>
      </c>
    </row>
    <row r="4316" spans="1:8" ht="15.75" customHeight="1" thickBot="1" x14ac:dyDescent="0.3">
      <c r="A4316" s="1" t="s">
        <v>3848</v>
      </c>
      <c r="B4316" s="1" t="s">
        <v>8577</v>
      </c>
      <c r="C4316" s="3">
        <v>0.15</v>
      </c>
      <c r="D4316" s="3" t="s">
        <v>7316</v>
      </c>
      <c r="E4316" s="3" t="s">
        <v>6225</v>
      </c>
      <c r="F4316" s="3">
        <v>3</v>
      </c>
      <c r="G4316" s="1" t="s">
        <v>6130</v>
      </c>
      <c r="H4316" s="1" t="s">
        <v>6167</v>
      </c>
    </row>
    <row r="4317" spans="1:8" ht="15.75" customHeight="1" thickBot="1" x14ac:dyDescent="0.3">
      <c r="A4317" s="1" t="s">
        <v>3851</v>
      </c>
      <c r="B4317" s="1" t="s">
        <v>8901</v>
      </c>
      <c r="C4317" s="3">
        <v>0</v>
      </c>
      <c r="D4317" s="3" t="s">
        <v>6396</v>
      </c>
      <c r="E4317" s="3" t="s">
        <v>6133</v>
      </c>
      <c r="F4317" s="3">
        <v>3</v>
      </c>
      <c r="G4317" s="1" t="s">
        <v>6053</v>
      </c>
      <c r="H4317" s="1" t="s">
        <v>6112</v>
      </c>
    </row>
    <row r="4318" spans="1:8" ht="15.75" customHeight="1" thickBot="1" x14ac:dyDescent="0.3">
      <c r="A4318" s="1" t="s">
        <v>3851</v>
      </c>
      <c r="B4318" s="1" t="s">
        <v>6832</v>
      </c>
      <c r="C4318" s="3">
        <v>0</v>
      </c>
      <c r="D4318" s="3" t="s">
        <v>7122</v>
      </c>
      <c r="E4318" s="3" t="s">
        <v>6115</v>
      </c>
      <c r="F4318" s="3">
        <v>2</v>
      </c>
      <c r="G4318" s="1" t="s">
        <v>6053</v>
      </c>
      <c r="H4318" s="1" t="s">
        <v>6054</v>
      </c>
    </row>
    <row r="4319" spans="1:8" ht="15.75" customHeight="1" thickBot="1" x14ac:dyDescent="0.3">
      <c r="A4319" s="1" t="s">
        <v>3853</v>
      </c>
      <c r="B4319" s="1" t="s">
        <v>6240</v>
      </c>
      <c r="C4319" s="3">
        <v>0.15</v>
      </c>
      <c r="D4319" s="3" t="s">
        <v>8225</v>
      </c>
      <c r="E4319" s="3" t="s">
        <v>6429</v>
      </c>
      <c r="F4319" s="3">
        <v>2</v>
      </c>
      <c r="G4319" s="1" t="s">
        <v>6130</v>
      </c>
      <c r="H4319" s="1" t="s">
        <v>6167</v>
      </c>
    </row>
    <row r="4320" spans="1:8" ht="15.75" customHeight="1" thickBot="1" x14ac:dyDescent="0.3">
      <c r="A4320" s="1" t="s">
        <v>3854</v>
      </c>
      <c r="B4320" s="1" t="s">
        <v>6988</v>
      </c>
      <c r="C4320" s="3">
        <v>0</v>
      </c>
      <c r="D4320" s="3" t="s">
        <v>7122</v>
      </c>
      <c r="E4320" s="3" t="s">
        <v>6360</v>
      </c>
      <c r="F4320" s="3">
        <v>4</v>
      </c>
      <c r="G4320" s="1" t="s">
        <v>6053</v>
      </c>
      <c r="H4320" s="1" t="s">
        <v>6063</v>
      </c>
    </row>
    <row r="4321" spans="1:8" ht="15.75" customHeight="1" thickBot="1" x14ac:dyDescent="0.3">
      <c r="A4321" s="1" t="s">
        <v>3850</v>
      </c>
      <c r="B4321" s="1" t="s">
        <v>7050</v>
      </c>
      <c r="C4321" s="3">
        <v>0</v>
      </c>
      <c r="D4321" s="3" t="s">
        <v>6817</v>
      </c>
      <c r="E4321" s="3" t="s">
        <v>6108</v>
      </c>
      <c r="F4321" s="3">
        <v>3</v>
      </c>
      <c r="G4321" s="1" t="s">
        <v>6058</v>
      </c>
      <c r="H4321" s="1" t="s">
        <v>6059</v>
      </c>
    </row>
    <row r="4322" spans="1:8" ht="15.75" customHeight="1" thickBot="1" x14ac:dyDescent="0.3">
      <c r="A4322" s="1" t="s">
        <v>3852</v>
      </c>
      <c r="B4322" s="1" t="s">
        <v>8253</v>
      </c>
      <c r="C4322" s="3">
        <v>0</v>
      </c>
      <c r="D4322" s="3" t="s">
        <v>6080</v>
      </c>
      <c r="E4322" s="3" t="s">
        <v>6111</v>
      </c>
      <c r="F4322" s="3">
        <v>3</v>
      </c>
      <c r="G4322" s="1" t="s">
        <v>6053</v>
      </c>
      <c r="H4322" s="1" t="s">
        <v>6112</v>
      </c>
    </row>
    <row r="4323" spans="1:8" ht="15.75" customHeight="1" thickBot="1" x14ac:dyDescent="0.3">
      <c r="A4323" s="1" t="s">
        <v>3850</v>
      </c>
      <c r="B4323" s="1" t="s">
        <v>6291</v>
      </c>
      <c r="C4323" s="3">
        <v>0</v>
      </c>
      <c r="D4323" s="3" t="s">
        <v>6274</v>
      </c>
      <c r="E4323" s="3" t="s">
        <v>6281</v>
      </c>
      <c r="F4323" s="3">
        <v>5</v>
      </c>
      <c r="G4323" s="1" t="s">
        <v>6053</v>
      </c>
      <c r="H4323" s="1" t="s">
        <v>6116</v>
      </c>
    </row>
    <row r="4324" spans="1:8" ht="15.75" customHeight="1" thickBot="1" x14ac:dyDescent="0.3">
      <c r="A4324" s="1" t="s">
        <v>3850</v>
      </c>
      <c r="B4324" s="1" t="s">
        <v>8592</v>
      </c>
      <c r="C4324" s="3">
        <v>0</v>
      </c>
      <c r="D4324" s="3" t="s">
        <v>8259</v>
      </c>
      <c r="E4324" s="3" t="s">
        <v>6184</v>
      </c>
      <c r="F4324" s="3">
        <v>7</v>
      </c>
      <c r="G4324" s="1" t="s">
        <v>6130</v>
      </c>
      <c r="H4324" s="1" t="s">
        <v>6188</v>
      </c>
    </row>
    <row r="4325" spans="1:8" ht="15.75" customHeight="1" thickBot="1" x14ac:dyDescent="0.3">
      <c r="A4325" s="1" t="s">
        <v>3850</v>
      </c>
      <c r="B4325" s="1" t="s">
        <v>7810</v>
      </c>
      <c r="C4325" s="3">
        <v>0</v>
      </c>
      <c r="D4325" s="3" t="s">
        <v>6355</v>
      </c>
      <c r="E4325" s="3" t="s">
        <v>7046</v>
      </c>
      <c r="F4325" s="3">
        <v>6</v>
      </c>
      <c r="G4325" s="1" t="s">
        <v>6130</v>
      </c>
      <c r="H4325" s="1" t="s">
        <v>6131</v>
      </c>
    </row>
    <row r="4326" spans="1:8" ht="15.75" customHeight="1" thickBot="1" x14ac:dyDescent="0.3">
      <c r="A4326" s="1" t="s">
        <v>3855</v>
      </c>
      <c r="B4326" s="1" t="s">
        <v>6879</v>
      </c>
      <c r="C4326" s="3">
        <v>0</v>
      </c>
      <c r="D4326" s="3" t="s">
        <v>6051</v>
      </c>
      <c r="E4326" s="3" t="s">
        <v>6223</v>
      </c>
      <c r="F4326" s="3">
        <v>3</v>
      </c>
      <c r="G4326" s="1" t="s">
        <v>6053</v>
      </c>
      <c r="H4326" s="1" t="s">
        <v>6116</v>
      </c>
    </row>
    <row r="4327" spans="1:8" ht="15.75" customHeight="1" thickBot="1" x14ac:dyDescent="0.3">
      <c r="A4327" s="1" t="s">
        <v>3855</v>
      </c>
      <c r="B4327" s="1" t="s">
        <v>8883</v>
      </c>
      <c r="C4327" s="3">
        <v>0.15</v>
      </c>
      <c r="D4327" s="3" t="s">
        <v>6783</v>
      </c>
      <c r="E4327" s="3" t="s">
        <v>7401</v>
      </c>
      <c r="F4327" s="3">
        <v>2</v>
      </c>
      <c r="G4327" s="1" t="s">
        <v>6130</v>
      </c>
      <c r="H4327" s="1" t="s">
        <v>6153</v>
      </c>
    </row>
    <row r="4328" spans="1:8" ht="15.75" customHeight="1" thickBot="1" x14ac:dyDescent="0.3">
      <c r="A4328" s="1" t="s">
        <v>3857</v>
      </c>
      <c r="B4328" s="1" t="s">
        <v>6991</v>
      </c>
      <c r="C4328" s="3">
        <v>0.1</v>
      </c>
      <c r="D4328" s="3" t="s">
        <v>6253</v>
      </c>
      <c r="E4328" s="3" t="s">
        <v>6317</v>
      </c>
      <c r="F4328" s="3">
        <v>3</v>
      </c>
      <c r="G4328" s="1" t="s">
        <v>6053</v>
      </c>
      <c r="H4328" s="1" t="s">
        <v>6070</v>
      </c>
    </row>
    <row r="4329" spans="1:8" ht="15.75" customHeight="1" thickBot="1" x14ac:dyDescent="0.3">
      <c r="A4329" s="1" t="s">
        <v>3858</v>
      </c>
      <c r="B4329" s="1" t="s">
        <v>7948</v>
      </c>
      <c r="C4329" s="3">
        <v>0.5</v>
      </c>
      <c r="D4329" s="3" t="s">
        <v>6108</v>
      </c>
      <c r="E4329" s="3" t="s">
        <v>6423</v>
      </c>
      <c r="F4329" s="3">
        <v>2</v>
      </c>
      <c r="G4329" s="1" t="s">
        <v>6053</v>
      </c>
      <c r="H4329" s="1" t="s">
        <v>6163</v>
      </c>
    </row>
    <row r="4330" spans="1:8" ht="15.75" customHeight="1" thickBot="1" x14ac:dyDescent="0.3">
      <c r="A4330" s="1" t="s">
        <v>3859</v>
      </c>
      <c r="B4330" s="1" t="s">
        <v>8252</v>
      </c>
      <c r="C4330" s="3">
        <v>0.15</v>
      </c>
      <c r="D4330" s="3" t="s">
        <v>8902</v>
      </c>
      <c r="E4330" s="3" t="s">
        <v>8719</v>
      </c>
      <c r="F4330" s="3">
        <v>6</v>
      </c>
      <c r="G4330" s="1" t="s">
        <v>6130</v>
      </c>
      <c r="H4330" s="1" t="s">
        <v>6167</v>
      </c>
    </row>
    <row r="4331" spans="1:8" ht="15.75" customHeight="1" thickBot="1" x14ac:dyDescent="0.3">
      <c r="A4331" s="1" t="s">
        <v>3862</v>
      </c>
      <c r="B4331" s="1" t="s">
        <v>6661</v>
      </c>
      <c r="C4331" s="3">
        <v>0</v>
      </c>
      <c r="D4331" s="3" t="s">
        <v>6051</v>
      </c>
      <c r="E4331" s="3" t="s">
        <v>6081</v>
      </c>
      <c r="F4331" s="3">
        <v>2</v>
      </c>
      <c r="G4331" s="1" t="s">
        <v>6058</v>
      </c>
      <c r="H4331" s="1" t="s">
        <v>6218</v>
      </c>
    </row>
    <row r="4332" spans="1:8" ht="15.75" customHeight="1" thickBot="1" x14ac:dyDescent="0.3">
      <c r="A4332" s="1" t="s">
        <v>3865</v>
      </c>
      <c r="B4332" s="1" t="s">
        <v>7304</v>
      </c>
      <c r="C4332" s="3">
        <v>0.1</v>
      </c>
      <c r="D4332" s="3" t="s">
        <v>7305</v>
      </c>
      <c r="E4332" s="3" t="s">
        <v>6179</v>
      </c>
      <c r="F4332" s="3">
        <v>2</v>
      </c>
      <c r="G4332" s="1" t="s">
        <v>6053</v>
      </c>
      <c r="H4332" s="1" t="s">
        <v>6157</v>
      </c>
    </row>
    <row r="4333" spans="1:8" ht="15.75" customHeight="1" thickBot="1" x14ac:dyDescent="0.3">
      <c r="A4333" s="1" t="s">
        <v>3870</v>
      </c>
      <c r="B4333" s="1" t="s">
        <v>8029</v>
      </c>
      <c r="C4333" s="3">
        <v>0</v>
      </c>
      <c r="D4333" s="3" t="s">
        <v>6121</v>
      </c>
      <c r="E4333" s="3" t="s">
        <v>6111</v>
      </c>
      <c r="F4333" s="3">
        <v>4</v>
      </c>
      <c r="G4333" s="1" t="s">
        <v>6053</v>
      </c>
      <c r="H4333" s="1" t="s">
        <v>6063</v>
      </c>
    </row>
    <row r="4334" spans="1:8" ht="15.75" customHeight="1" thickBot="1" x14ac:dyDescent="0.3">
      <c r="A4334" s="1" t="s">
        <v>3864</v>
      </c>
      <c r="B4334" s="1" t="s">
        <v>8903</v>
      </c>
      <c r="C4334" s="3">
        <v>0</v>
      </c>
      <c r="D4334" s="3" t="s">
        <v>6349</v>
      </c>
      <c r="E4334" s="3" t="s">
        <v>6104</v>
      </c>
      <c r="F4334" s="3">
        <v>5</v>
      </c>
      <c r="G4334" s="1" t="s">
        <v>6053</v>
      </c>
      <c r="H4334" s="1" t="s">
        <v>6182</v>
      </c>
    </row>
    <row r="4335" spans="1:8" ht="15.75" customHeight="1" thickBot="1" x14ac:dyDescent="0.3">
      <c r="A4335" s="1" t="s">
        <v>3874</v>
      </c>
      <c r="B4335" s="1" t="s">
        <v>6797</v>
      </c>
      <c r="C4335" s="3">
        <v>0.2</v>
      </c>
      <c r="D4335" s="3" t="s">
        <v>8904</v>
      </c>
      <c r="E4335" s="3" t="s">
        <v>8443</v>
      </c>
      <c r="F4335" s="3">
        <v>4</v>
      </c>
      <c r="G4335" s="1" t="s">
        <v>6058</v>
      </c>
      <c r="H4335" s="1" t="s">
        <v>6095</v>
      </c>
    </row>
    <row r="4336" spans="1:8" ht="15.75" customHeight="1" thickBot="1" x14ac:dyDescent="0.3">
      <c r="A4336" s="1" t="s">
        <v>3866</v>
      </c>
      <c r="B4336" s="1" t="s">
        <v>7259</v>
      </c>
      <c r="C4336" s="3">
        <v>0</v>
      </c>
      <c r="D4336" s="3" t="s">
        <v>7615</v>
      </c>
      <c r="E4336" s="3" t="s">
        <v>6307</v>
      </c>
      <c r="F4336" s="3">
        <v>7</v>
      </c>
      <c r="G4336" s="1" t="s">
        <v>6053</v>
      </c>
      <c r="H4336" s="1" t="s">
        <v>6063</v>
      </c>
    </row>
    <row r="4337" spans="1:8" ht="15.75" customHeight="1" thickBot="1" x14ac:dyDescent="0.3">
      <c r="A4337" s="1" t="s">
        <v>3872</v>
      </c>
      <c r="B4337" s="1" t="s">
        <v>6288</v>
      </c>
      <c r="C4337" s="3">
        <v>0.5</v>
      </c>
      <c r="D4337" s="3" t="s">
        <v>6317</v>
      </c>
      <c r="E4337" s="3" t="s">
        <v>6069</v>
      </c>
      <c r="F4337" s="3">
        <v>2</v>
      </c>
      <c r="G4337" s="1" t="s">
        <v>6053</v>
      </c>
      <c r="H4337" s="1" t="s">
        <v>6082</v>
      </c>
    </row>
    <row r="4338" spans="1:8" ht="15.75" customHeight="1" thickBot="1" x14ac:dyDescent="0.3">
      <c r="A4338" s="1" t="s">
        <v>3871</v>
      </c>
      <c r="B4338" s="1" t="s">
        <v>7588</v>
      </c>
      <c r="C4338" s="3">
        <v>0</v>
      </c>
      <c r="D4338" s="3" t="s">
        <v>7187</v>
      </c>
      <c r="E4338" s="3" t="s">
        <v>6275</v>
      </c>
      <c r="F4338" s="3">
        <v>3</v>
      </c>
      <c r="G4338" s="1" t="s">
        <v>6053</v>
      </c>
      <c r="H4338" s="1" t="s">
        <v>6063</v>
      </c>
    </row>
    <row r="4339" spans="1:8" ht="15.75" customHeight="1" thickBot="1" x14ac:dyDescent="0.3">
      <c r="A4339" s="1" t="s">
        <v>3871</v>
      </c>
      <c r="B4339" s="1" t="s">
        <v>7404</v>
      </c>
      <c r="C4339" s="3">
        <v>0</v>
      </c>
      <c r="D4339" s="3" t="s">
        <v>6171</v>
      </c>
      <c r="E4339" s="3" t="s">
        <v>6363</v>
      </c>
      <c r="F4339" s="3">
        <v>7</v>
      </c>
      <c r="G4339" s="1" t="s">
        <v>6053</v>
      </c>
      <c r="H4339" s="1" t="s">
        <v>6116</v>
      </c>
    </row>
    <row r="4340" spans="1:8" ht="15.75" customHeight="1" thickBot="1" x14ac:dyDescent="0.3">
      <c r="A4340" s="1" t="s">
        <v>3875</v>
      </c>
      <c r="B4340" s="1" t="s">
        <v>6103</v>
      </c>
      <c r="C4340" s="3">
        <v>0.5</v>
      </c>
      <c r="D4340" s="3" t="s">
        <v>6441</v>
      </c>
      <c r="E4340" s="3" t="s">
        <v>8197</v>
      </c>
      <c r="F4340" s="3">
        <v>8</v>
      </c>
      <c r="G4340" s="1" t="s">
        <v>6053</v>
      </c>
      <c r="H4340" s="1" t="s">
        <v>6063</v>
      </c>
    </row>
    <row r="4341" spans="1:8" ht="15.75" customHeight="1" thickBot="1" x14ac:dyDescent="0.3">
      <c r="A4341" s="1" t="s">
        <v>3875</v>
      </c>
      <c r="B4341" s="1" t="s">
        <v>6350</v>
      </c>
      <c r="C4341" s="3">
        <v>0.5</v>
      </c>
      <c r="D4341" s="3" t="s">
        <v>6110</v>
      </c>
      <c r="E4341" s="3" t="s">
        <v>6169</v>
      </c>
      <c r="F4341" s="3">
        <v>7</v>
      </c>
      <c r="G4341" s="1" t="s">
        <v>6053</v>
      </c>
      <c r="H4341" s="1" t="s">
        <v>6082</v>
      </c>
    </row>
    <row r="4342" spans="1:8" ht="15.75" customHeight="1" thickBot="1" x14ac:dyDescent="0.3">
      <c r="A4342" s="1" t="s">
        <v>3875</v>
      </c>
      <c r="B4342" s="1" t="s">
        <v>6508</v>
      </c>
      <c r="C4342" s="3">
        <v>0.5</v>
      </c>
      <c r="D4342" s="3" t="s">
        <v>6166</v>
      </c>
      <c r="E4342" s="3" t="s">
        <v>6487</v>
      </c>
      <c r="F4342" s="3">
        <v>2</v>
      </c>
      <c r="G4342" s="1" t="s">
        <v>6053</v>
      </c>
      <c r="H4342" s="1" t="s">
        <v>6070</v>
      </c>
    </row>
    <row r="4343" spans="1:8" ht="15.75" customHeight="1" thickBot="1" x14ac:dyDescent="0.3">
      <c r="A4343" s="1" t="s">
        <v>3869</v>
      </c>
      <c r="B4343" s="1" t="s">
        <v>7571</v>
      </c>
      <c r="C4343" s="3">
        <v>0</v>
      </c>
      <c r="D4343" s="3" t="s">
        <v>6193</v>
      </c>
      <c r="E4343" s="3" t="s">
        <v>6275</v>
      </c>
      <c r="F4343" s="3">
        <v>1</v>
      </c>
      <c r="G4343" s="1" t="s">
        <v>6053</v>
      </c>
      <c r="H4343" s="1" t="s">
        <v>6116</v>
      </c>
    </row>
    <row r="4344" spans="1:8" ht="15.75" customHeight="1" thickBot="1" x14ac:dyDescent="0.3">
      <c r="A4344" s="1" t="s">
        <v>3869</v>
      </c>
      <c r="B4344" s="1" t="s">
        <v>6743</v>
      </c>
      <c r="C4344" s="3">
        <v>0</v>
      </c>
      <c r="D4344" s="3" t="s">
        <v>6867</v>
      </c>
      <c r="E4344" s="3" t="s">
        <v>6068</v>
      </c>
      <c r="F4344" s="3">
        <v>10</v>
      </c>
      <c r="G4344" s="1" t="s">
        <v>6053</v>
      </c>
      <c r="H4344" s="1" t="s">
        <v>6082</v>
      </c>
    </row>
    <row r="4345" spans="1:8" ht="15.75" customHeight="1" thickBot="1" x14ac:dyDescent="0.3">
      <c r="A4345" s="1" t="s">
        <v>3875</v>
      </c>
      <c r="B4345" s="1" t="s">
        <v>8905</v>
      </c>
      <c r="C4345" s="3">
        <v>0.5</v>
      </c>
      <c r="D4345" s="3" t="s">
        <v>6062</v>
      </c>
      <c r="E4345" s="3" t="s">
        <v>6144</v>
      </c>
      <c r="F4345" s="3">
        <v>1</v>
      </c>
      <c r="G4345" s="1" t="s">
        <v>6130</v>
      </c>
      <c r="H4345" s="1" t="s">
        <v>6188</v>
      </c>
    </row>
    <row r="4346" spans="1:8" ht="15.75" customHeight="1" thickBot="1" x14ac:dyDescent="0.3">
      <c r="A4346" s="1" t="s">
        <v>3878</v>
      </c>
      <c r="B4346" s="1" t="s">
        <v>6357</v>
      </c>
      <c r="C4346" s="3">
        <v>0</v>
      </c>
      <c r="D4346" s="3" t="s">
        <v>6358</v>
      </c>
      <c r="E4346" s="3" t="s">
        <v>6149</v>
      </c>
      <c r="F4346" s="3">
        <v>3</v>
      </c>
      <c r="G4346" s="1" t="s">
        <v>6053</v>
      </c>
      <c r="H4346" s="1" t="s">
        <v>6063</v>
      </c>
    </row>
    <row r="4347" spans="1:8" ht="15.75" customHeight="1" thickBot="1" x14ac:dyDescent="0.3">
      <c r="A4347" s="1" t="s">
        <v>3877</v>
      </c>
      <c r="B4347" s="1" t="s">
        <v>7238</v>
      </c>
      <c r="C4347" s="3">
        <v>0</v>
      </c>
      <c r="D4347" s="3" t="s">
        <v>6840</v>
      </c>
      <c r="E4347" s="3" t="s">
        <v>6114</v>
      </c>
      <c r="F4347" s="3">
        <v>3</v>
      </c>
      <c r="G4347" s="1" t="s">
        <v>6130</v>
      </c>
      <c r="H4347" s="1" t="s">
        <v>6188</v>
      </c>
    </row>
    <row r="4348" spans="1:8" ht="15.75" customHeight="1" thickBot="1" x14ac:dyDescent="0.3">
      <c r="A4348" s="1" t="s">
        <v>3876</v>
      </c>
      <c r="B4348" s="1" t="s">
        <v>7679</v>
      </c>
      <c r="C4348" s="3">
        <v>0.8</v>
      </c>
      <c r="D4348" s="3" t="s">
        <v>6114</v>
      </c>
      <c r="E4348" s="3" t="s">
        <v>6254</v>
      </c>
      <c r="F4348" s="3">
        <v>5</v>
      </c>
      <c r="G4348" s="1" t="s">
        <v>6058</v>
      </c>
      <c r="H4348" s="1" t="s">
        <v>6218</v>
      </c>
    </row>
    <row r="4349" spans="1:8" ht="15.75" customHeight="1" thickBot="1" x14ac:dyDescent="0.3">
      <c r="A4349" s="1" t="s">
        <v>3883</v>
      </c>
      <c r="B4349" s="1" t="s">
        <v>6308</v>
      </c>
      <c r="C4349" s="3">
        <v>0</v>
      </c>
      <c r="D4349" s="3" t="s">
        <v>6062</v>
      </c>
      <c r="E4349" s="3" t="s">
        <v>6223</v>
      </c>
      <c r="F4349" s="3">
        <v>2</v>
      </c>
      <c r="G4349" s="1" t="s">
        <v>6053</v>
      </c>
      <c r="H4349" s="1" t="s">
        <v>6116</v>
      </c>
    </row>
    <row r="4350" spans="1:8" ht="15.75" customHeight="1" thickBot="1" x14ac:dyDescent="0.3">
      <c r="A4350" s="1" t="s">
        <v>3876</v>
      </c>
      <c r="B4350" s="1" t="s">
        <v>7264</v>
      </c>
      <c r="C4350" s="3">
        <v>0.5</v>
      </c>
      <c r="D4350" s="3" t="s">
        <v>6094</v>
      </c>
      <c r="E4350" s="3" t="s">
        <v>6361</v>
      </c>
      <c r="F4350" s="3">
        <v>2</v>
      </c>
      <c r="G4350" s="1" t="s">
        <v>6053</v>
      </c>
      <c r="H4350" s="1" t="s">
        <v>6116</v>
      </c>
    </row>
    <row r="4351" spans="1:8" ht="15.75" customHeight="1" thickBot="1" x14ac:dyDescent="0.3">
      <c r="A4351" s="1" t="s">
        <v>3881</v>
      </c>
      <c r="B4351" s="1" t="s">
        <v>6494</v>
      </c>
      <c r="C4351" s="3">
        <v>0</v>
      </c>
      <c r="D4351" s="3" t="s">
        <v>7163</v>
      </c>
      <c r="E4351" s="3" t="s">
        <v>6557</v>
      </c>
      <c r="F4351" s="3">
        <v>1</v>
      </c>
      <c r="G4351" s="1" t="s">
        <v>6053</v>
      </c>
      <c r="H4351" s="1" t="s">
        <v>6070</v>
      </c>
    </row>
    <row r="4352" spans="1:8" ht="15.75" customHeight="1" thickBot="1" x14ac:dyDescent="0.3">
      <c r="A4352" s="1" t="s">
        <v>3880</v>
      </c>
      <c r="B4352" s="1" t="s">
        <v>7835</v>
      </c>
      <c r="C4352" s="3">
        <v>0</v>
      </c>
      <c r="D4352" s="3" t="s">
        <v>6203</v>
      </c>
      <c r="E4352" s="3" t="s">
        <v>6156</v>
      </c>
      <c r="F4352" s="3">
        <v>5</v>
      </c>
      <c r="G4352" s="1" t="s">
        <v>6053</v>
      </c>
      <c r="H4352" s="1" t="s">
        <v>6116</v>
      </c>
    </row>
    <row r="4353" spans="1:8" ht="15.75" customHeight="1" thickBot="1" x14ac:dyDescent="0.3">
      <c r="A4353" s="1" t="s">
        <v>3880</v>
      </c>
      <c r="B4353" s="1" t="s">
        <v>8401</v>
      </c>
      <c r="C4353" s="3">
        <v>0</v>
      </c>
      <c r="D4353" s="3" t="s">
        <v>6292</v>
      </c>
      <c r="E4353" s="3" t="s">
        <v>6214</v>
      </c>
      <c r="F4353" s="3">
        <v>2</v>
      </c>
      <c r="G4353" s="1" t="s">
        <v>6053</v>
      </c>
      <c r="H4353" s="1" t="s">
        <v>6182</v>
      </c>
    </row>
    <row r="4354" spans="1:8" ht="15.75" customHeight="1" thickBot="1" x14ac:dyDescent="0.3">
      <c r="A4354" s="1" t="s">
        <v>3882</v>
      </c>
      <c r="B4354" s="1" t="s">
        <v>8906</v>
      </c>
      <c r="C4354" s="3">
        <v>0</v>
      </c>
      <c r="D4354" s="3" t="s">
        <v>6227</v>
      </c>
      <c r="E4354" s="3" t="s">
        <v>6214</v>
      </c>
      <c r="F4354" s="3">
        <v>3</v>
      </c>
      <c r="G4354" s="1" t="s">
        <v>6053</v>
      </c>
      <c r="H4354" s="1" t="s">
        <v>6182</v>
      </c>
    </row>
    <row r="4355" spans="1:8" ht="15.75" customHeight="1" thickBot="1" x14ac:dyDescent="0.3">
      <c r="A4355" s="1" t="s">
        <v>3882</v>
      </c>
      <c r="B4355" s="1" t="s">
        <v>6963</v>
      </c>
      <c r="C4355" s="3">
        <v>0</v>
      </c>
      <c r="D4355" s="3" t="s">
        <v>6078</v>
      </c>
      <c r="E4355" s="3" t="s">
        <v>6275</v>
      </c>
      <c r="F4355" s="3">
        <v>3</v>
      </c>
      <c r="G4355" s="1" t="s">
        <v>6053</v>
      </c>
      <c r="H4355" s="1" t="s">
        <v>6082</v>
      </c>
    </row>
    <row r="4356" spans="1:8" ht="15.75" customHeight="1" thickBot="1" x14ac:dyDescent="0.3">
      <c r="A4356" s="1" t="s">
        <v>3882</v>
      </c>
      <c r="B4356" s="1" t="s">
        <v>6234</v>
      </c>
      <c r="C4356" s="3">
        <v>0.1</v>
      </c>
      <c r="D4356" s="3" t="s">
        <v>7113</v>
      </c>
      <c r="E4356" s="3" t="s">
        <v>6134</v>
      </c>
      <c r="F4356" s="3">
        <v>4</v>
      </c>
      <c r="G4356" s="1" t="s">
        <v>6053</v>
      </c>
      <c r="H4356" s="1" t="s">
        <v>6070</v>
      </c>
    </row>
    <row r="4357" spans="1:8" ht="15.75" customHeight="1" thickBot="1" x14ac:dyDescent="0.3">
      <c r="A4357" s="1" t="s">
        <v>3884</v>
      </c>
      <c r="B4357" s="1" t="s">
        <v>7270</v>
      </c>
      <c r="C4357" s="3">
        <v>0</v>
      </c>
      <c r="D4357" s="3" t="s">
        <v>8651</v>
      </c>
      <c r="E4357" s="3" t="s">
        <v>7125</v>
      </c>
      <c r="F4357" s="3">
        <v>4</v>
      </c>
      <c r="G4357" s="1" t="s">
        <v>6130</v>
      </c>
      <c r="H4357" s="1" t="s">
        <v>6188</v>
      </c>
    </row>
    <row r="4358" spans="1:8" ht="15.75" customHeight="1" thickBot="1" x14ac:dyDescent="0.3">
      <c r="A4358" s="1" t="s">
        <v>3889</v>
      </c>
      <c r="B4358" s="1" t="s">
        <v>6192</v>
      </c>
      <c r="C4358" s="3">
        <v>0</v>
      </c>
      <c r="D4358" s="3" t="s">
        <v>6360</v>
      </c>
      <c r="E4358" s="3" t="s">
        <v>6180</v>
      </c>
      <c r="F4358" s="3">
        <v>5</v>
      </c>
      <c r="G4358" s="1" t="s">
        <v>6053</v>
      </c>
      <c r="H4358" s="1" t="s">
        <v>6116</v>
      </c>
    </row>
    <row r="4359" spans="1:8" ht="15.75" customHeight="1" thickBot="1" x14ac:dyDescent="0.3">
      <c r="A4359" s="1" t="s">
        <v>3886</v>
      </c>
      <c r="B4359" s="1" t="s">
        <v>7532</v>
      </c>
      <c r="C4359" s="3">
        <v>0</v>
      </c>
      <c r="D4359" s="3" t="s">
        <v>6858</v>
      </c>
      <c r="E4359" s="3" t="s">
        <v>6227</v>
      </c>
      <c r="F4359" s="3">
        <v>3</v>
      </c>
      <c r="G4359" s="1" t="s">
        <v>6053</v>
      </c>
      <c r="H4359" s="1" t="s">
        <v>6063</v>
      </c>
    </row>
    <row r="4360" spans="1:8" ht="15.75" customHeight="1" thickBot="1" x14ac:dyDescent="0.3">
      <c r="A4360" s="1" t="s">
        <v>3886</v>
      </c>
      <c r="B4360" s="1" t="s">
        <v>7201</v>
      </c>
      <c r="C4360" s="3">
        <v>0</v>
      </c>
      <c r="D4360" s="3" t="s">
        <v>6094</v>
      </c>
      <c r="E4360" s="3" t="s">
        <v>6111</v>
      </c>
      <c r="F4360" s="3">
        <v>3</v>
      </c>
      <c r="G4360" s="1" t="s">
        <v>6053</v>
      </c>
      <c r="H4360" s="1" t="s">
        <v>6116</v>
      </c>
    </row>
    <row r="4361" spans="1:8" ht="15.75" customHeight="1" thickBot="1" x14ac:dyDescent="0.3">
      <c r="A4361" s="1" t="s">
        <v>3886</v>
      </c>
      <c r="B4361" s="1" t="s">
        <v>6140</v>
      </c>
      <c r="C4361" s="3">
        <v>0.1</v>
      </c>
      <c r="D4361" s="3" t="s">
        <v>8599</v>
      </c>
      <c r="E4361" s="3" t="s">
        <v>6731</v>
      </c>
      <c r="F4361" s="3">
        <v>9</v>
      </c>
      <c r="G4361" s="1" t="s">
        <v>6053</v>
      </c>
      <c r="H4361" s="1" t="s">
        <v>6070</v>
      </c>
    </row>
    <row r="4362" spans="1:8" ht="15.75" customHeight="1" thickBot="1" x14ac:dyDescent="0.3">
      <c r="A4362" s="1" t="s">
        <v>3893</v>
      </c>
      <c r="B4362" s="1" t="s">
        <v>7377</v>
      </c>
      <c r="C4362" s="3">
        <v>0.5</v>
      </c>
      <c r="D4362" s="3" t="s">
        <v>6414</v>
      </c>
      <c r="E4362" s="3" t="s">
        <v>6296</v>
      </c>
      <c r="F4362" s="3">
        <v>3</v>
      </c>
      <c r="G4362" s="1" t="s">
        <v>6053</v>
      </c>
      <c r="H4362" s="1" t="s">
        <v>6157</v>
      </c>
    </row>
    <row r="4363" spans="1:8" ht="15.75" customHeight="1" thickBot="1" x14ac:dyDescent="0.3">
      <c r="A4363" s="1" t="s">
        <v>3892</v>
      </c>
      <c r="B4363" s="1" t="s">
        <v>6742</v>
      </c>
      <c r="C4363" s="3">
        <v>0</v>
      </c>
      <c r="D4363" s="3" t="s">
        <v>6230</v>
      </c>
      <c r="E4363" s="3" t="s">
        <v>6133</v>
      </c>
      <c r="F4363" s="3">
        <v>4</v>
      </c>
      <c r="G4363" s="1" t="s">
        <v>6053</v>
      </c>
      <c r="H4363" s="1" t="s">
        <v>6116</v>
      </c>
    </row>
    <row r="4364" spans="1:8" ht="15.75" customHeight="1" thickBot="1" x14ac:dyDescent="0.3">
      <c r="A4364" s="1" t="s">
        <v>3892</v>
      </c>
      <c r="B4364" s="1" t="s">
        <v>8780</v>
      </c>
      <c r="C4364" s="3">
        <v>0</v>
      </c>
      <c r="D4364" s="3" t="s">
        <v>6225</v>
      </c>
      <c r="E4364" s="3" t="s">
        <v>6230</v>
      </c>
      <c r="F4364" s="3">
        <v>3</v>
      </c>
      <c r="G4364" s="1" t="s">
        <v>6053</v>
      </c>
      <c r="H4364" s="1" t="s">
        <v>6182</v>
      </c>
    </row>
    <row r="4365" spans="1:8" ht="15.75" customHeight="1" thickBot="1" x14ac:dyDescent="0.3">
      <c r="A4365" s="1" t="s">
        <v>3886</v>
      </c>
      <c r="B4365" s="1" t="s">
        <v>8297</v>
      </c>
      <c r="C4365" s="3">
        <v>0</v>
      </c>
      <c r="D4365" s="3" t="s">
        <v>6683</v>
      </c>
      <c r="E4365" s="3" t="s">
        <v>6360</v>
      </c>
      <c r="F4365" s="3">
        <v>3</v>
      </c>
      <c r="G4365" s="1" t="s">
        <v>6130</v>
      </c>
      <c r="H4365" s="1" t="s">
        <v>6188</v>
      </c>
    </row>
    <row r="4366" spans="1:8" ht="15.75" customHeight="1" thickBot="1" x14ac:dyDescent="0.3">
      <c r="A4366" s="1" t="s">
        <v>3890</v>
      </c>
      <c r="B4366" s="1" t="s">
        <v>7666</v>
      </c>
      <c r="C4366" s="3">
        <v>0</v>
      </c>
      <c r="D4366" s="3" t="s">
        <v>6072</v>
      </c>
      <c r="E4366" s="3" t="s">
        <v>6065</v>
      </c>
      <c r="F4366" s="3">
        <v>2</v>
      </c>
      <c r="G4366" s="1" t="s">
        <v>6130</v>
      </c>
      <c r="H4366" s="1" t="s">
        <v>6188</v>
      </c>
    </row>
    <row r="4367" spans="1:8" ht="15.75" customHeight="1" thickBot="1" x14ac:dyDescent="0.3">
      <c r="A4367" s="1" t="s">
        <v>3888</v>
      </c>
      <c r="B4367" s="1" t="s">
        <v>7710</v>
      </c>
      <c r="C4367" s="3">
        <v>0</v>
      </c>
      <c r="D4367" s="3" t="s">
        <v>7009</v>
      </c>
      <c r="E4367" s="3" t="s">
        <v>6068</v>
      </c>
      <c r="F4367" s="3">
        <v>3</v>
      </c>
      <c r="G4367" s="1" t="s">
        <v>6130</v>
      </c>
      <c r="H4367" s="1" t="s">
        <v>6153</v>
      </c>
    </row>
    <row r="4368" spans="1:8" ht="15.75" customHeight="1" thickBot="1" x14ac:dyDescent="0.3">
      <c r="A4368" s="1" t="s">
        <v>3891</v>
      </c>
      <c r="B4368" s="1" t="s">
        <v>8477</v>
      </c>
      <c r="C4368" s="3">
        <v>0</v>
      </c>
      <c r="D4368" s="3" t="s">
        <v>7245</v>
      </c>
      <c r="E4368" s="3" t="s">
        <v>6256</v>
      </c>
      <c r="F4368" s="3">
        <v>6</v>
      </c>
      <c r="G4368" s="1" t="s">
        <v>6058</v>
      </c>
      <c r="H4368" s="1" t="s">
        <v>6218</v>
      </c>
    </row>
    <row r="4369" spans="1:8" ht="15.75" customHeight="1" thickBot="1" x14ac:dyDescent="0.3">
      <c r="A4369" s="1" t="s">
        <v>3891</v>
      </c>
      <c r="B4369" s="1" t="s">
        <v>6639</v>
      </c>
      <c r="C4369" s="3">
        <v>0</v>
      </c>
      <c r="D4369" s="3" t="s">
        <v>6090</v>
      </c>
      <c r="E4369" s="3" t="s">
        <v>6179</v>
      </c>
      <c r="F4369" s="3">
        <v>4</v>
      </c>
      <c r="G4369" s="1" t="s">
        <v>6053</v>
      </c>
      <c r="H4369" s="1" t="s">
        <v>6063</v>
      </c>
    </row>
    <row r="4370" spans="1:8" ht="15.75" customHeight="1" thickBot="1" x14ac:dyDescent="0.3">
      <c r="A4370" s="1" t="s">
        <v>3891</v>
      </c>
      <c r="B4370" s="1" t="s">
        <v>7699</v>
      </c>
      <c r="C4370" s="3">
        <v>0</v>
      </c>
      <c r="D4370" s="3" t="s">
        <v>6227</v>
      </c>
      <c r="E4370" s="3" t="s">
        <v>6180</v>
      </c>
      <c r="F4370" s="3">
        <v>3</v>
      </c>
      <c r="G4370" s="1" t="s">
        <v>6053</v>
      </c>
      <c r="H4370" s="1" t="s">
        <v>6116</v>
      </c>
    </row>
    <row r="4371" spans="1:8" ht="15.75" customHeight="1" thickBot="1" x14ac:dyDescent="0.3">
      <c r="A4371" s="1" t="s">
        <v>3891</v>
      </c>
      <c r="B4371" s="1" t="s">
        <v>6991</v>
      </c>
      <c r="C4371" s="3">
        <v>0.1</v>
      </c>
      <c r="D4371" s="3" t="s">
        <v>6281</v>
      </c>
      <c r="E4371" s="3" t="s">
        <v>6111</v>
      </c>
      <c r="F4371" s="3">
        <v>1</v>
      </c>
      <c r="G4371" s="1" t="s">
        <v>6053</v>
      </c>
      <c r="H4371" s="1" t="s">
        <v>6070</v>
      </c>
    </row>
    <row r="4372" spans="1:8" ht="15.75" customHeight="1" thickBot="1" x14ac:dyDescent="0.3">
      <c r="A4372" s="1" t="s">
        <v>3897</v>
      </c>
      <c r="B4372" s="1" t="s">
        <v>8907</v>
      </c>
      <c r="C4372" s="3">
        <v>0</v>
      </c>
      <c r="D4372" s="3" t="s">
        <v>6078</v>
      </c>
      <c r="E4372" s="3" t="s">
        <v>6180</v>
      </c>
      <c r="F4372" s="3">
        <v>4</v>
      </c>
      <c r="G4372" s="1" t="s">
        <v>6053</v>
      </c>
      <c r="H4372" s="1" t="s">
        <v>6112</v>
      </c>
    </row>
    <row r="4373" spans="1:8" ht="15.75" customHeight="1" thickBot="1" x14ac:dyDescent="0.3">
      <c r="A4373" s="1" t="s">
        <v>3897</v>
      </c>
      <c r="B4373" s="1" t="s">
        <v>7797</v>
      </c>
      <c r="C4373" s="3">
        <v>0</v>
      </c>
      <c r="D4373" s="3" t="s">
        <v>8301</v>
      </c>
      <c r="E4373" s="3" t="s">
        <v>6149</v>
      </c>
      <c r="F4373" s="3">
        <v>6</v>
      </c>
      <c r="G4373" s="1" t="s">
        <v>6053</v>
      </c>
      <c r="H4373" s="1" t="s">
        <v>6070</v>
      </c>
    </row>
    <row r="4374" spans="1:8" ht="15.75" customHeight="1" thickBot="1" x14ac:dyDescent="0.3">
      <c r="A4374" s="1" t="s">
        <v>3901</v>
      </c>
      <c r="B4374" s="1" t="s">
        <v>8536</v>
      </c>
      <c r="C4374" s="3">
        <v>0</v>
      </c>
      <c r="D4374" s="3" t="s">
        <v>8908</v>
      </c>
      <c r="E4374" s="3" t="s">
        <v>6395</v>
      </c>
      <c r="F4374" s="3">
        <v>5</v>
      </c>
      <c r="G4374" s="1" t="s">
        <v>6058</v>
      </c>
      <c r="H4374" s="1" t="s">
        <v>6095</v>
      </c>
    </row>
    <row r="4375" spans="1:8" ht="15.75" customHeight="1" thickBot="1" x14ac:dyDescent="0.3">
      <c r="A4375" s="1" t="s">
        <v>3895</v>
      </c>
      <c r="B4375" s="1" t="s">
        <v>8398</v>
      </c>
      <c r="C4375" s="3">
        <v>0</v>
      </c>
      <c r="D4375" s="3" t="s">
        <v>7369</v>
      </c>
      <c r="E4375" s="3" t="s">
        <v>6114</v>
      </c>
      <c r="F4375" s="3">
        <v>4</v>
      </c>
      <c r="G4375" s="1" t="s">
        <v>6053</v>
      </c>
      <c r="H4375" s="1" t="s">
        <v>6116</v>
      </c>
    </row>
    <row r="4376" spans="1:8" ht="15.75" customHeight="1" thickBot="1" x14ac:dyDescent="0.3">
      <c r="A4376" s="1" t="s">
        <v>3901</v>
      </c>
      <c r="B4376" s="1" t="s">
        <v>6744</v>
      </c>
      <c r="C4376" s="3">
        <v>0</v>
      </c>
      <c r="D4376" s="3" t="s">
        <v>6065</v>
      </c>
      <c r="E4376" s="3" t="s">
        <v>6081</v>
      </c>
      <c r="F4376" s="3">
        <v>4</v>
      </c>
      <c r="G4376" s="1" t="s">
        <v>6053</v>
      </c>
      <c r="H4376" s="1" t="s">
        <v>6116</v>
      </c>
    </row>
    <row r="4377" spans="1:8" ht="15.75" customHeight="1" thickBot="1" x14ac:dyDescent="0.3">
      <c r="A4377" s="1" t="s">
        <v>3901</v>
      </c>
      <c r="B4377" s="1" t="s">
        <v>8506</v>
      </c>
      <c r="C4377" s="3">
        <v>0</v>
      </c>
      <c r="D4377" s="3" t="s">
        <v>6677</v>
      </c>
      <c r="E4377" s="3" t="s">
        <v>6213</v>
      </c>
      <c r="F4377" s="3">
        <v>2</v>
      </c>
      <c r="G4377" s="1" t="s">
        <v>6053</v>
      </c>
      <c r="H4377" s="1" t="s">
        <v>6116</v>
      </c>
    </row>
    <row r="4378" spans="1:8" ht="15.75" customHeight="1" thickBot="1" x14ac:dyDescent="0.3">
      <c r="A4378" s="1" t="s">
        <v>3901</v>
      </c>
      <c r="B4378" s="1" t="s">
        <v>6545</v>
      </c>
      <c r="C4378" s="3">
        <v>0</v>
      </c>
      <c r="D4378" s="3" t="s">
        <v>6152</v>
      </c>
      <c r="E4378" s="3" t="s">
        <v>6156</v>
      </c>
      <c r="F4378" s="3">
        <v>9</v>
      </c>
      <c r="G4378" s="1" t="s">
        <v>6053</v>
      </c>
      <c r="H4378" s="1" t="s">
        <v>6112</v>
      </c>
    </row>
    <row r="4379" spans="1:8" ht="15.75" customHeight="1" thickBot="1" x14ac:dyDescent="0.3">
      <c r="A4379" s="1" t="s">
        <v>3900</v>
      </c>
      <c r="B4379" s="1" t="s">
        <v>7216</v>
      </c>
      <c r="C4379" s="3">
        <v>0</v>
      </c>
      <c r="D4379" s="3" t="s">
        <v>6360</v>
      </c>
      <c r="E4379" s="3" t="s">
        <v>6105</v>
      </c>
      <c r="F4379" s="3">
        <v>2</v>
      </c>
      <c r="G4379" s="1" t="s">
        <v>6053</v>
      </c>
      <c r="H4379" s="1" t="s">
        <v>6116</v>
      </c>
    </row>
    <row r="4380" spans="1:8" ht="15.75" customHeight="1" thickBot="1" x14ac:dyDescent="0.3">
      <c r="A4380" s="1" t="s">
        <v>3900</v>
      </c>
      <c r="B4380" s="1" t="s">
        <v>7241</v>
      </c>
      <c r="C4380" s="3">
        <v>0</v>
      </c>
      <c r="D4380" s="3" t="s">
        <v>6213</v>
      </c>
      <c r="E4380" s="3" t="s">
        <v>6105</v>
      </c>
      <c r="F4380" s="3">
        <v>2</v>
      </c>
      <c r="G4380" s="1" t="s">
        <v>6053</v>
      </c>
      <c r="H4380" s="1" t="s">
        <v>6116</v>
      </c>
    </row>
    <row r="4381" spans="1:8" ht="15.75" customHeight="1" thickBot="1" x14ac:dyDescent="0.3">
      <c r="A4381" s="1" t="s">
        <v>3898</v>
      </c>
      <c r="B4381" s="1" t="s">
        <v>8909</v>
      </c>
      <c r="C4381" s="3">
        <v>0.1</v>
      </c>
      <c r="D4381" s="3" t="s">
        <v>6817</v>
      </c>
      <c r="E4381" s="3" t="s">
        <v>6161</v>
      </c>
      <c r="F4381" s="3">
        <v>3</v>
      </c>
      <c r="G4381" s="1" t="s">
        <v>6058</v>
      </c>
      <c r="H4381" s="1" t="s">
        <v>6095</v>
      </c>
    </row>
    <row r="4382" spans="1:8" ht="15.75" customHeight="1" thickBot="1" x14ac:dyDescent="0.3">
      <c r="A4382" s="1" t="s">
        <v>3898</v>
      </c>
      <c r="B4382" s="1" t="s">
        <v>6293</v>
      </c>
      <c r="C4382" s="3">
        <v>0</v>
      </c>
      <c r="D4382" s="3" t="s">
        <v>6626</v>
      </c>
      <c r="E4382" s="3" t="s">
        <v>7827</v>
      </c>
      <c r="F4382" s="3">
        <v>3</v>
      </c>
      <c r="G4382" s="1" t="s">
        <v>6058</v>
      </c>
      <c r="H4382" s="1" t="s">
        <v>6218</v>
      </c>
    </row>
    <row r="4383" spans="1:8" ht="15.75" customHeight="1" thickBot="1" x14ac:dyDescent="0.3">
      <c r="A4383" s="1" t="s">
        <v>3898</v>
      </c>
      <c r="B4383" s="1" t="s">
        <v>7226</v>
      </c>
      <c r="C4383" s="3">
        <v>0.1</v>
      </c>
      <c r="D4383" s="3" t="s">
        <v>6266</v>
      </c>
      <c r="E4383" s="3" t="s">
        <v>6081</v>
      </c>
      <c r="F4383" s="3">
        <v>5</v>
      </c>
      <c r="G4383" s="1" t="s">
        <v>6053</v>
      </c>
      <c r="H4383" s="1" t="s">
        <v>6070</v>
      </c>
    </row>
    <row r="4384" spans="1:8" ht="15.75" customHeight="1" thickBot="1" x14ac:dyDescent="0.3">
      <c r="A4384" s="1" t="s">
        <v>3907</v>
      </c>
      <c r="B4384" s="1" t="s">
        <v>6975</v>
      </c>
      <c r="C4384" s="3">
        <v>0.1</v>
      </c>
      <c r="D4384" s="3" t="s">
        <v>6317</v>
      </c>
      <c r="E4384" s="3" t="s">
        <v>6180</v>
      </c>
      <c r="F4384" s="3">
        <v>3</v>
      </c>
      <c r="G4384" s="1" t="s">
        <v>6053</v>
      </c>
      <c r="H4384" s="1" t="s">
        <v>6116</v>
      </c>
    </row>
    <row r="4385" spans="1:8" ht="15.75" customHeight="1" thickBot="1" x14ac:dyDescent="0.3">
      <c r="A4385" s="1" t="s">
        <v>3907</v>
      </c>
      <c r="B4385" s="1" t="s">
        <v>8384</v>
      </c>
      <c r="C4385" s="3">
        <v>0.1</v>
      </c>
      <c r="D4385" s="3" t="s">
        <v>6110</v>
      </c>
      <c r="E4385" s="3" t="s">
        <v>6105</v>
      </c>
      <c r="F4385" s="3">
        <v>3</v>
      </c>
      <c r="G4385" s="1" t="s">
        <v>6053</v>
      </c>
      <c r="H4385" s="1" t="s">
        <v>6182</v>
      </c>
    </row>
    <row r="4386" spans="1:8" ht="15.75" customHeight="1" thickBot="1" x14ac:dyDescent="0.3">
      <c r="A4386" s="1" t="s">
        <v>3904</v>
      </c>
      <c r="B4386" s="1" t="s">
        <v>7696</v>
      </c>
      <c r="C4386" s="3">
        <v>0</v>
      </c>
      <c r="D4386" s="3" t="s">
        <v>6274</v>
      </c>
      <c r="E4386" s="3" t="s">
        <v>6111</v>
      </c>
      <c r="F4386" s="3">
        <v>4</v>
      </c>
      <c r="G4386" s="1" t="s">
        <v>6053</v>
      </c>
      <c r="H4386" s="1" t="s">
        <v>6063</v>
      </c>
    </row>
    <row r="4387" spans="1:8" ht="15.75" customHeight="1" thickBot="1" x14ac:dyDescent="0.3">
      <c r="A4387" s="1" t="s">
        <v>3906</v>
      </c>
      <c r="B4387" s="1" t="s">
        <v>8910</v>
      </c>
      <c r="C4387" s="3">
        <v>0.1</v>
      </c>
      <c r="D4387" s="3" t="s">
        <v>6533</v>
      </c>
      <c r="E4387" s="3" t="s">
        <v>6225</v>
      </c>
      <c r="F4387" s="3">
        <v>2</v>
      </c>
      <c r="G4387" s="1" t="s">
        <v>6053</v>
      </c>
      <c r="H4387" s="1" t="s">
        <v>6157</v>
      </c>
    </row>
    <row r="4388" spans="1:8" ht="15.75" customHeight="1" thickBot="1" x14ac:dyDescent="0.3">
      <c r="A4388" s="1" t="s">
        <v>3906</v>
      </c>
      <c r="B4388" s="1" t="s">
        <v>6941</v>
      </c>
      <c r="C4388" s="3">
        <v>0</v>
      </c>
      <c r="D4388" s="3" t="s">
        <v>6209</v>
      </c>
      <c r="E4388" s="3" t="s">
        <v>6098</v>
      </c>
      <c r="F4388" s="3">
        <v>3</v>
      </c>
      <c r="G4388" s="1" t="s">
        <v>6053</v>
      </c>
      <c r="H4388" s="1" t="s">
        <v>6082</v>
      </c>
    </row>
    <row r="4389" spans="1:8" ht="15.75" customHeight="1" thickBot="1" x14ac:dyDescent="0.3">
      <c r="A4389" s="1" t="s">
        <v>3909</v>
      </c>
      <c r="B4389" s="1" t="s">
        <v>8911</v>
      </c>
      <c r="C4389" s="3">
        <v>0.1</v>
      </c>
      <c r="D4389" s="3" t="s">
        <v>6198</v>
      </c>
      <c r="E4389" s="3" t="s">
        <v>6115</v>
      </c>
      <c r="F4389" s="3">
        <v>1</v>
      </c>
      <c r="G4389" s="1" t="s">
        <v>6058</v>
      </c>
      <c r="H4389" s="1" t="s">
        <v>6095</v>
      </c>
    </row>
    <row r="4390" spans="1:8" ht="15.75" customHeight="1" thickBot="1" x14ac:dyDescent="0.3">
      <c r="A4390" s="1" t="s">
        <v>3909</v>
      </c>
      <c r="B4390" s="1" t="s">
        <v>8067</v>
      </c>
      <c r="C4390" s="3">
        <v>0.1</v>
      </c>
      <c r="D4390" s="3" t="s">
        <v>6289</v>
      </c>
      <c r="E4390" s="3" t="s">
        <v>6795</v>
      </c>
      <c r="F4390" s="3">
        <v>4</v>
      </c>
      <c r="G4390" s="1" t="s">
        <v>6053</v>
      </c>
      <c r="H4390" s="1" t="s">
        <v>6070</v>
      </c>
    </row>
    <row r="4391" spans="1:8" ht="15.75" customHeight="1" thickBot="1" x14ac:dyDescent="0.3">
      <c r="A4391" s="1" t="s">
        <v>3905</v>
      </c>
      <c r="B4391" s="1" t="s">
        <v>6276</v>
      </c>
      <c r="C4391" s="3">
        <v>0</v>
      </c>
      <c r="D4391" s="3" t="s">
        <v>6307</v>
      </c>
      <c r="E4391" s="3" t="s">
        <v>6105</v>
      </c>
      <c r="F4391" s="3">
        <v>2</v>
      </c>
      <c r="G4391" s="1" t="s">
        <v>6053</v>
      </c>
      <c r="H4391" s="1" t="s">
        <v>6063</v>
      </c>
    </row>
    <row r="4392" spans="1:8" ht="15.75" customHeight="1" thickBot="1" x14ac:dyDescent="0.3">
      <c r="A4392" s="1" t="s">
        <v>3909</v>
      </c>
      <c r="B4392" s="1" t="s">
        <v>6228</v>
      </c>
      <c r="C4392" s="3">
        <v>0</v>
      </c>
      <c r="D4392" s="3" t="s">
        <v>6229</v>
      </c>
      <c r="E4392" s="3" t="s">
        <v>6230</v>
      </c>
      <c r="F4392" s="3">
        <v>3</v>
      </c>
      <c r="G4392" s="1" t="s">
        <v>6130</v>
      </c>
      <c r="H4392" s="1" t="s">
        <v>6188</v>
      </c>
    </row>
    <row r="4393" spans="1:8" ht="15.75" customHeight="1" thickBot="1" x14ac:dyDescent="0.3">
      <c r="A4393" s="1" t="s">
        <v>3909</v>
      </c>
      <c r="B4393" s="1" t="s">
        <v>7799</v>
      </c>
      <c r="C4393" s="3">
        <v>0</v>
      </c>
      <c r="D4393" s="3" t="s">
        <v>8428</v>
      </c>
      <c r="E4393" s="3" t="s">
        <v>7367</v>
      </c>
      <c r="F4393" s="3">
        <v>3</v>
      </c>
      <c r="G4393" s="1" t="s">
        <v>6130</v>
      </c>
      <c r="H4393" s="1" t="s">
        <v>6188</v>
      </c>
    </row>
    <row r="4394" spans="1:8" ht="15.75" customHeight="1" thickBot="1" x14ac:dyDescent="0.3">
      <c r="A4394" s="1" t="s">
        <v>3905</v>
      </c>
      <c r="B4394" s="1" t="s">
        <v>7961</v>
      </c>
      <c r="C4394" s="3">
        <v>0.1</v>
      </c>
      <c r="D4394" s="3" t="s">
        <v>6687</v>
      </c>
      <c r="E4394" s="3" t="s">
        <v>6731</v>
      </c>
      <c r="F4394" s="3">
        <v>3</v>
      </c>
      <c r="G4394" s="1" t="s">
        <v>6130</v>
      </c>
      <c r="H4394" s="1" t="s">
        <v>6131</v>
      </c>
    </row>
    <row r="4395" spans="1:8" ht="15.75" customHeight="1" thickBot="1" x14ac:dyDescent="0.3">
      <c r="A4395" s="1" t="s">
        <v>3910</v>
      </c>
      <c r="B4395" s="1" t="s">
        <v>8912</v>
      </c>
      <c r="C4395" s="3">
        <v>0</v>
      </c>
      <c r="D4395" s="3" t="s">
        <v>6886</v>
      </c>
      <c r="E4395" s="3" t="s">
        <v>6104</v>
      </c>
      <c r="F4395" s="3">
        <v>5</v>
      </c>
      <c r="G4395" s="1" t="s">
        <v>6053</v>
      </c>
      <c r="H4395" s="1" t="s">
        <v>6182</v>
      </c>
    </row>
    <row r="4396" spans="1:8" ht="15.75" customHeight="1" thickBot="1" x14ac:dyDescent="0.3">
      <c r="A4396" s="1" t="s">
        <v>3910</v>
      </c>
      <c r="B4396" s="1" t="s">
        <v>7037</v>
      </c>
      <c r="C4396" s="3">
        <v>0.15</v>
      </c>
      <c r="D4396" s="3" t="s">
        <v>8228</v>
      </c>
      <c r="E4396" s="3" t="s">
        <v>6460</v>
      </c>
      <c r="F4396" s="3">
        <v>4</v>
      </c>
      <c r="G4396" s="1" t="s">
        <v>6130</v>
      </c>
      <c r="H4396" s="1" t="s">
        <v>6167</v>
      </c>
    </row>
    <row r="4397" spans="1:8" ht="15.75" customHeight="1" thickBot="1" x14ac:dyDescent="0.3">
      <c r="A4397" s="1" t="s">
        <v>3914</v>
      </c>
      <c r="B4397" s="1" t="s">
        <v>8193</v>
      </c>
      <c r="C4397" s="3">
        <v>0.2</v>
      </c>
      <c r="D4397" s="3" t="s">
        <v>6492</v>
      </c>
      <c r="E4397" s="3" t="s">
        <v>7435</v>
      </c>
      <c r="F4397" s="3">
        <v>6</v>
      </c>
      <c r="G4397" s="1" t="s">
        <v>6058</v>
      </c>
      <c r="H4397" s="1" t="s">
        <v>6218</v>
      </c>
    </row>
    <row r="4398" spans="1:8" ht="15.75" customHeight="1" thickBot="1" x14ac:dyDescent="0.3">
      <c r="A4398" s="1" t="s">
        <v>3914</v>
      </c>
      <c r="B4398" s="1" t="s">
        <v>8067</v>
      </c>
      <c r="C4398" s="3">
        <v>0.5</v>
      </c>
      <c r="D4398" s="3" t="s">
        <v>6108</v>
      </c>
      <c r="E4398" s="3" t="s">
        <v>8032</v>
      </c>
      <c r="F4398" s="3">
        <v>2</v>
      </c>
      <c r="G4398" s="1" t="s">
        <v>6053</v>
      </c>
      <c r="H4398" s="1" t="s">
        <v>6070</v>
      </c>
    </row>
    <row r="4399" spans="1:8" ht="15.75" customHeight="1" thickBot="1" x14ac:dyDescent="0.3">
      <c r="A4399" s="1" t="s">
        <v>3912</v>
      </c>
      <c r="B4399" s="1" t="s">
        <v>7812</v>
      </c>
      <c r="C4399" s="3">
        <v>0</v>
      </c>
      <c r="D4399" s="3" t="s">
        <v>6180</v>
      </c>
      <c r="E4399" s="3" t="s">
        <v>6275</v>
      </c>
      <c r="F4399" s="3">
        <v>2</v>
      </c>
      <c r="G4399" s="1" t="s">
        <v>6053</v>
      </c>
      <c r="H4399" s="1" t="s">
        <v>6116</v>
      </c>
    </row>
    <row r="4400" spans="1:8" ht="15.75" customHeight="1" thickBot="1" x14ac:dyDescent="0.3">
      <c r="A4400" s="1" t="s">
        <v>3917</v>
      </c>
      <c r="B4400" s="1" t="s">
        <v>6975</v>
      </c>
      <c r="C4400" s="3">
        <v>0</v>
      </c>
      <c r="D4400" s="3" t="s">
        <v>6062</v>
      </c>
      <c r="E4400" s="3" t="s">
        <v>6105</v>
      </c>
      <c r="F4400" s="3">
        <v>3</v>
      </c>
      <c r="G4400" s="1" t="s">
        <v>6053</v>
      </c>
      <c r="H4400" s="1" t="s">
        <v>6116</v>
      </c>
    </row>
    <row r="4401" spans="1:8" ht="15.75" customHeight="1" thickBot="1" x14ac:dyDescent="0.3">
      <c r="A4401" s="1" t="s">
        <v>3917</v>
      </c>
      <c r="B4401" s="1" t="s">
        <v>7439</v>
      </c>
      <c r="C4401" s="3">
        <v>0</v>
      </c>
      <c r="D4401" s="3" t="s">
        <v>6289</v>
      </c>
      <c r="E4401" s="3" t="s">
        <v>6108</v>
      </c>
      <c r="F4401" s="3">
        <v>4</v>
      </c>
      <c r="G4401" s="1" t="s">
        <v>6053</v>
      </c>
      <c r="H4401" s="1" t="s">
        <v>6116</v>
      </c>
    </row>
    <row r="4402" spans="1:8" ht="15.75" customHeight="1" thickBot="1" x14ac:dyDescent="0.3">
      <c r="A4402" s="1" t="s">
        <v>3917</v>
      </c>
      <c r="B4402" s="1" t="s">
        <v>7528</v>
      </c>
      <c r="C4402" s="3">
        <v>0</v>
      </c>
      <c r="D4402" s="3" t="s">
        <v>6161</v>
      </c>
      <c r="E4402" s="3" t="s">
        <v>6193</v>
      </c>
      <c r="F4402" s="3">
        <v>2</v>
      </c>
      <c r="G4402" s="1" t="s">
        <v>6053</v>
      </c>
      <c r="H4402" s="1" t="s">
        <v>6116</v>
      </c>
    </row>
    <row r="4403" spans="1:8" ht="15.75" customHeight="1" thickBot="1" x14ac:dyDescent="0.3">
      <c r="A4403" s="1" t="s">
        <v>3917</v>
      </c>
      <c r="B4403" s="1" t="s">
        <v>7405</v>
      </c>
      <c r="C4403" s="3">
        <v>0.1</v>
      </c>
      <c r="D4403" s="3" t="s">
        <v>6229</v>
      </c>
      <c r="E4403" s="3" t="s">
        <v>6114</v>
      </c>
      <c r="F4403" s="3">
        <v>2</v>
      </c>
      <c r="G4403" s="1" t="s">
        <v>6053</v>
      </c>
      <c r="H4403" s="1" t="s">
        <v>6070</v>
      </c>
    </row>
    <row r="4404" spans="1:8" ht="15.75" customHeight="1" thickBot="1" x14ac:dyDescent="0.3">
      <c r="A4404" s="1" t="s">
        <v>3916</v>
      </c>
      <c r="B4404" s="1" t="s">
        <v>8913</v>
      </c>
      <c r="C4404" s="3">
        <v>0</v>
      </c>
      <c r="D4404" s="3" t="s">
        <v>6141</v>
      </c>
      <c r="E4404" s="3" t="s">
        <v>6227</v>
      </c>
      <c r="F4404" s="3">
        <v>4</v>
      </c>
      <c r="G4404" s="1" t="s">
        <v>6053</v>
      </c>
      <c r="H4404" s="1" t="s">
        <v>6063</v>
      </c>
    </row>
    <row r="4405" spans="1:8" ht="15.75" customHeight="1" thickBot="1" x14ac:dyDescent="0.3">
      <c r="A4405" s="1" t="s">
        <v>3918</v>
      </c>
      <c r="B4405" s="1" t="s">
        <v>8914</v>
      </c>
      <c r="C4405" s="3">
        <v>0</v>
      </c>
      <c r="D4405" s="3" t="s">
        <v>6114</v>
      </c>
      <c r="E4405" s="3" t="s">
        <v>6156</v>
      </c>
      <c r="F4405" s="3">
        <v>1</v>
      </c>
      <c r="G4405" s="1" t="s">
        <v>6053</v>
      </c>
      <c r="H4405" s="1" t="s">
        <v>6054</v>
      </c>
    </row>
    <row r="4406" spans="1:8" ht="15.75" customHeight="1" thickBot="1" x14ac:dyDescent="0.3">
      <c r="A4406" s="1" t="s">
        <v>3918</v>
      </c>
      <c r="B4406" s="1" t="s">
        <v>7576</v>
      </c>
      <c r="C4406" s="3">
        <v>0.4</v>
      </c>
      <c r="D4406" s="3" t="s">
        <v>6283</v>
      </c>
      <c r="E4406" s="3" t="s">
        <v>6377</v>
      </c>
      <c r="F4406" s="3">
        <v>3</v>
      </c>
      <c r="G4406" s="1" t="s">
        <v>6053</v>
      </c>
      <c r="H4406" s="1" t="s">
        <v>6070</v>
      </c>
    </row>
    <row r="4407" spans="1:8" ht="15.75" customHeight="1" thickBot="1" x14ac:dyDescent="0.3">
      <c r="A4407" s="1" t="s">
        <v>3916</v>
      </c>
      <c r="B4407" s="1" t="s">
        <v>8829</v>
      </c>
      <c r="C4407" s="3">
        <v>0</v>
      </c>
      <c r="D4407" s="3" t="s">
        <v>7816</v>
      </c>
      <c r="E4407" s="3" t="s">
        <v>6115</v>
      </c>
      <c r="F4407" s="3">
        <v>6</v>
      </c>
      <c r="G4407" s="1" t="s">
        <v>6130</v>
      </c>
      <c r="H4407" s="1" t="s">
        <v>6188</v>
      </c>
    </row>
    <row r="4408" spans="1:8" ht="15.75" customHeight="1" thickBot="1" x14ac:dyDescent="0.3">
      <c r="A4408" s="1" t="s">
        <v>3925</v>
      </c>
      <c r="B4408" s="1" t="s">
        <v>6703</v>
      </c>
      <c r="C4408" s="3">
        <v>0.1</v>
      </c>
      <c r="D4408" s="3" t="s">
        <v>6068</v>
      </c>
      <c r="E4408" s="3" t="s">
        <v>6214</v>
      </c>
      <c r="F4408" s="3">
        <v>2</v>
      </c>
      <c r="G4408" s="1" t="s">
        <v>6053</v>
      </c>
      <c r="H4408" s="1" t="s">
        <v>6070</v>
      </c>
    </row>
    <row r="4409" spans="1:8" ht="15.75" customHeight="1" thickBot="1" x14ac:dyDescent="0.3">
      <c r="A4409" s="1" t="s">
        <v>3931</v>
      </c>
      <c r="B4409" s="1" t="s">
        <v>6590</v>
      </c>
      <c r="C4409" s="3">
        <v>0.5</v>
      </c>
      <c r="D4409" s="3" t="s">
        <v>6302</v>
      </c>
      <c r="E4409" s="3" t="s">
        <v>7029</v>
      </c>
      <c r="F4409" s="3">
        <v>2</v>
      </c>
      <c r="G4409" s="1" t="s">
        <v>6053</v>
      </c>
      <c r="H4409" s="1" t="s">
        <v>6070</v>
      </c>
    </row>
    <row r="4410" spans="1:8" ht="15.75" customHeight="1" thickBot="1" x14ac:dyDescent="0.3">
      <c r="A4410" s="1" t="s">
        <v>3926</v>
      </c>
      <c r="B4410" s="1" t="s">
        <v>8617</v>
      </c>
      <c r="C4410" s="3">
        <v>0</v>
      </c>
      <c r="D4410" s="3" t="s">
        <v>7186</v>
      </c>
      <c r="E4410" s="3" t="s">
        <v>6502</v>
      </c>
      <c r="F4410" s="3">
        <v>5</v>
      </c>
      <c r="G4410" s="1" t="s">
        <v>6053</v>
      </c>
      <c r="H4410" s="1" t="s">
        <v>6063</v>
      </c>
    </row>
    <row r="4411" spans="1:8" ht="15.75" customHeight="1" thickBot="1" x14ac:dyDescent="0.3">
      <c r="A4411" s="1" t="s">
        <v>3926</v>
      </c>
      <c r="B4411" s="1" t="s">
        <v>8915</v>
      </c>
      <c r="C4411" s="3">
        <v>0</v>
      </c>
      <c r="D4411" s="3" t="s">
        <v>6094</v>
      </c>
      <c r="E4411" s="3" t="s">
        <v>6275</v>
      </c>
      <c r="F4411" s="3">
        <v>2</v>
      </c>
      <c r="G4411" s="1" t="s">
        <v>6053</v>
      </c>
      <c r="H4411" s="1" t="s">
        <v>6112</v>
      </c>
    </row>
    <row r="4412" spans="1:8" ht="15.75" customHeight="1" thickBot="1" x14ac:dyDescent="0.3">
      <c r="A4412" s="1" t="s">
        <v>3926</v>
      </c>
      <c r="B4412" s="1" t="s">
        <v>8916</v>
      </c>
      <c r="C4412" s="3">
        <v>0</v>
      </c>
      <c r="D4412" s="3" t="s">
        <v>6065</v>
      </c>
      <c r="E4412" s="3" t="s">
        <v>6180</v>
      </c>
      <c r="F4412" s="3">
        <v>2</v>
      </c>
      <c r="G4412" s="1" t="s">
        <v>6053</v>
      </c>
      <c r="H4412" s="1" t="s">
        <v>6054</v>
      </c>
    </row>
    <row r="4413" spans="1:8" ht="15.75" customHeight="1" thickBot="1" x14ac:dyDescent="0.3">
      <c r="A4413" s="1" t="s">
        <v>3926</v>
      </c>
      <c r="B4413" s="1" t="s">
        <v>6732</v>
      </c>
      <c r="C4413" s="3">
        <v>0.4</v>
      </c>
      <c r="D4413" s="3" t="s">
        <v>6360</v>
      </c>
      <c r="E4413" s="3" t="s">
        <v>6361</v>
      </c>
      <c r="F4413" s="3">
        <v>2</v>
      </c>
      <c r="G4413" s="1" t="s">
        <v>6053</v>
      </c>
      <c r="H4413" s="1" t="s">
        <v>6070</v>
      </c>
    </row>
    <row r="4414" spans="1:8" ht="15.75" customHeight="1" thickBot="1" x14ac:dyDescent="0.3">
      <c r="A4414" s="1" t="s">
        <v>3926</v>
      </c>
      <c r="B4414" s="1" t="s">
        <v>6825</v>
      </c>
      <c r="C4414" s="3">
        <v>0.4</v>
      </c>
      <c r="D4414" s="3" t="s">
        <v>6568</v>
      </c>
      <c r="E4414" s="3" t="s">
        <v>6688</v>
      </c>
      <c r="F4414" s="3">
        <v>3</v>
      </c>
      <c r="G4414" s="1" t="s">
        <v>6130</v>
      </c>
      <c r="H4414" s="1" t="s">
        <v>6131</v>
      </c>
    </row>
    <row r="4415" spans="1:8" ht="15.75" customHeight="1" thickBot="1" x14ac:dyDescent="0.3">
      <c r="A4415" s="1" t="s">
        <v>3928</v>
      </c>
      <c r="B4415" s="1" t="s">
        <v>6645</v>
      </c>
      <c r="C4415" s="3">
        <v>0</v>
      </c>
      <c r="D4415" s="3" t="s">
        <v>7085</v>
      </c>
      <c r="E4415" s="3" t="s">
        <v>6229</v>
      </c>
      <c r="F4415" s="3">
        <v>4</v>
      </c>
      <c r="G4415" s="1" t="s">
        <v>6053</v>
      </c>
      <c r="H4415" s="1" t="s">
        <v>6063</v>
      </c>
    </row>
    <row r="4416" spans="1:8" ht="15.75" customHeight="1" thickBot="1" x14ac:dyDescent="0.3">
      <c r="A4416" s="1" t="s">
        <v>3923</v>
      </c>
      <c r="B4416" s="1" t="s">
        <v>8379</v>
      </c>
      <c r="C4416" s="3">
        <v>0</v>
      </c>
      <c r="D4416" s="3" t="s">
        <v>7798</v>
      </c>
      <c r="E4416" s="3" t="s">
        <v>6422</v>
      </c>
      <c r="F4416" s="3">
        <v>2</v>
      </c>
      <c r="G4416" s="1" t="s">
        <v>6058</v>
      </c>
      <c r="H4416" s="1" t="s">
        <v>6059</v>
      </c>
    </row>
    <row r="4417" spans="1:8" ht="15.75" customHeight="1" thickBot="1" x14ac:dyDescent="0.3">
      <c r="A4417" s="1" t="s">
        <v>3930</v>
      </c>
      <c r="B4417" s="1" t="s">
        <v>7115</v>
      </c>
      <c r="C4417" s="3">
        <v>0</v>
      </c>
      <c r="D4417" s="3" t="s">
        <v>6571</v>
      </c>
      <c r="E4417" s="3" t="s">
        <v>6078</v>
      </c>
      <c r="F4417" s="3">
        <v>7</v>
      </c>
      <c r="G4417" s="1" t="s">
        <v>6053</v>
      </c>
      <c r="H4417" s="1" t="s">
        <v>6063</v>
      </c>
    </row>
    <row r="4418" spans="1:8" ht="15.75" customHeight="1" thickBot="1" x14ac:dyDescent="0.3">
      <c r="A4418" s="1" t="s">
        <v>3930</v>
      </c>
      <c r="B4418" s="1" t="s">
        <v>7576</v>
      </c>
      <c r="C4418" s="3">
        <v>0.1</v>
      </c>
      <c r="D4418" s="3" t="s">
        <v>7194</v>
      </c>
      <c r="E4418" s="3" t="s">
        <v>6119</v>
      </c>
      <c r="F4418" s="3">
        <v>5</v>
      </c>
      <c r="G4418" s="1" t="s">
        <v>6053</v>
      </c>
      <c r="H4418" s="1" t="s">
        <v>6070</v>
      </c>
    </row>
    <row r="4419" spans="1:8" ht="15.75" customHeight="1" thickBot="1" x14ac:dyDescent="0.3">
      <c r="A4419" s="1" t="s">
        <v>3921</v>
      </c>
      <c r="B4419" s="1" t="s">
        <v>7978</v>
      </c>
      <c r="C4419" s="3">
        <v>0</v>
      </c>
      <c r="D4419" s="3" t="s">
        <v>6138</v>
      </c>
      <c r="E4419" s="3" t="s">
        <v>6317</v>
      </c>
      <c r="F4419" s="3">
        <v>3</v>
      </c>
      <c r="G4419" s="1" t="s">
        <v>6053</v>
      </c>
      <c r="H4419" s="1" t="s">
        <v>6082</v>
      </c>
    </row>
    <row r="4420" spans="1:8" ht="15.75" customHeight="1" thickBot="1" x14ac:dyDescent="0.3">
      <c r="A4420" s="1" t="s">
        <v>3921</v>
      </c>
      <c r="B4420" s="1" t="s">
        <v>6178</v>
      </c>
      <c r="C4420" s="3">
        <v>0</v>
      </c>
      <c r="D4420" s="3" t="s">
        <v>6557</v>
      </c>
      <c r="E4420" s="3" t="s">
        <v>6173</v>
      </c>
      <c r="F4420" s="3">
        <v>2</v>
      </c>
      <c r="G4420" s="1" t="s">
        <v>6053</v>
      </c>
      <c r="H4420" s="1" t="s">
        <v>6070</v>
      </c>
    </row>
    <row r="4421" spans="1:8" ht="15.75" customHeight="1" thickBot="1" x14ac:dyDescent="0.3">
      <c r="A4421" s="1" t="s">
        <v>3923</v>
      </c>
      <c r="B4421" s="1" t="s">
        <v>6989</v>
      </c>
      <c r="C4421" s="3">
        <v>0</v>
      </c>
      <c r="D4421" s="3" t="s">
        <v>6090</v>
      </c>
      <c r="E4421" s="3" t="s">
        <v>6114</v>
      </c>
      <c r="F4421" s="3">
        <v>5</v>
      </c>
      <c r="G4421" s="1" t="s">
        <v>6053</v>
      </c>
      <c r="H4421" s="1" t="s">
        <v>6063</v>
      </c>
    </row>
    <row r="4422" spans="1:8" ht="15.75" customHeight="1" thickBot="1" x14ac:dyDescent="0.3">
      <c r="A4422" s="1" t="s">
        <v>3920</v>
      </c>
      <c r="B4422" s="1" t="s">
        <v>7929</v>
      </c>
      <c r="C4422" s="3">
        <v>0</v>
      </c>
      <c r="D4422" s="3" t="s">
        <v>6126</v>
      </c>
      <c r="E4422" s="3" t="s">
        <v>6214</v>
      </c>
      <c r="F4422" s="3">
        <v>2</v>
      </c>
      <c r="G4422" s="1" t="s">
        <v>6053</v>
      </c>
      <c r="H4422" s="1" t="s">
        <v>6182</v>
      </c>
    </row>
    <row r="4423" spans="1:8" ht="15.75" customHeight="1" thickBot="1" x14ac:dyDescent="0.3">
      <c r="A4423" s="1" t="s">
        <v>3922</v>
      </c>
      <c r="B4423" s="1" t="s">
        <v>7985</v>
      </c>
      <c r="C4423" s="3">
        <v>0.4</v>
      </c>
      <c r="D4423" s="3" t="s">
        <v>6133</v>
      </c>
      <c r="E4423" s="3" t="s">
        <v>6275</v>
      </c>
      <c r="F4423" s="3">
        <v>1</v>
      </c>
      <c r="G4423" s="1" t="s">
        <v>6053</v>
      </c>
      <c r="H4423" s="1" t="s">
        <v>6070</v>
      </c>
    </row>
    <row r="4424" spans="1:8" ht="15.75" customHeight="1" thickBot="1" x14ac:dyDescent="0.3">
      <c r="A4424" s="1" t="s">
        <v>3927</v>
      </c>
      <c r="B4424" s="1" t="s">
        <v>8066</v>
      </c>
      <c r="C4424" s="3">
        <v>0</v>
      </c>
      <c r="D4424" s="3" t="s">
        <v>6256</v>
      </c>
      <c r="E4424" s="3" t="s">
        <v>6275</v>
      </c>
      <c r="F4424" s="3">
        <v>3</v>
      </c>
      <c r="G4424" s="1" t="s">
        <v>6053</v>
      </c>
      <c r="H4424" s="1" t="s">
        <v>6112</v>
      </c>
    </row>
    <row r="4425" spans="1:8" ht="15.75" customHeight="1" thickBot="1" x14ac:dyDescent="0.3">
      <c r="A4425" s="1" t="s">
        <v>3935</v>
      </c>
      <c r="B4425" s="1" t="s">
        <v>8917</v>
      </c>
      <c r="C4425" s="3">
        <v>0</v>
      </c>
      <c r="D4425" s="3" t="s">
        <v>7539</v>
      </c>
      <c r="E4425" s="3" t="s">
        <v>6281</v>
      </c>
      <c r="F4425" s="3">
        <v>3</v>
      </c>
      <c r="G4425" s="1" t="s">
        <v>6130</v>
      </c>
      <c r="H4425" s="1" t="s">
        <v>6188</v>
      </c>
    </row>
    <row r="4426" spans="1:8" ht="15.75" customHeight="1" thickBot="1" x14ac:dyDescent="0.3">
      <c r="A4426" s="1" t="s">
        <v>3938</v>
      </c>
      <c r="B4426" s="1" t="s">
        <v>7243</v>
      </c>
      <c r="C4426" s="3">
        <v>0</v>
      </c>
      <c r="D4426" s="3" t="s">
        <v>7558</v>
      </c>
      <c r="E4426" s="3" t="s">
        <v>6360</v>
      </c>
      <c r="F4426" s="3">
        <v>5</v>
      </c>
      <c r="G4426" s="1" t="s">
        <v>6053</v>
      </c>
      <c r="H4426" s="1" t="s">
        <v>6116</v>
      </c>
    </row>
    <row r="4427" spans="1:8" ht="15.75" customHeight="1" thickBot="1" x14ac:dyDescent="0.3">
      <c r="A4427" s="1" t="s">
        <v>3933</v>
      </c>
      <c r="B4427" s="1" t="s">
        <v>8063</v>
      </c>
      <c r="C4427" s="3">
        <v>0.5</v>
      </c>
      <c r="D4427" s="3" t="s">
        <v>6750</v>
      </c>
      <c r="E4427" s="3" t="s">
        <v>8418</v>
      </c>
      <c r="F4427" s="3">
        <v>5</v>
      </c>
      <c r="G4427" s="1" t="s">
        <v>6058</v>
      </c>
      <c r="H4427" s="1" t="s">
        <v>6095</v>
      </c>
    </row>
    <row r="4428" spans="1:8" ht="15.75" customHeight="1" thickBot="1" x14ac:dyDescent="0.3">
      <c r="A4428" s="1" t="s">
        <v>3933</v>
      </c>
      <c r="B4428" s="1" t="s">
        <v>7893</v>
      </c>
      <c r="C4428" s="3">
        <v>0.2</v>
      </c>
      <c r="D4428" s="3" t="s">
        <v>6110</v>
      </c>
      <c r="E4428" s="3" t="s">
        <v>6133</v>
      </c>
      <c r="F4428" s="3">
        <v>1</v>
      </c>
      <c r="G4428" s="1" t="s">
        <v>6058</v>
      </c>
      <c r="H4428" s="1" t="s">
        <v>6218</v>
      </c>
    </row>
    <row r="4429" spans="1:8" ht="15.75" customHeight="1" thickBot="1" x14ac:dyDescent="0.3">
      <c r="A4429" s="1" t="s">
        <v>3933</v>
      </c>
      <c r="B4429" s="1" t="s">
        <v>7562</v>
      </c>
      <c r="C4429" s="3">
        <v>0.5</v>
      </c>
      <c r="D4429" s="3" t="s">
        <v>6408</v>
      </c>
      <c r="E4429" s="3" t="s">
        <v>7032</v>
      </c>
      <c r="F4429" s="3">
        <v>7</v>
      </c>
      <c r="G4429" s="1" t="s">
        <v>6053</v>
      </c>
      <c r="H4429" s="1" t="s">
        <v>6116</v>
      </c>
    </row>
    <row r="4430" spans="1:8" ht="15.75" customHeight="1" thickBot="1" x14ac:dyDescent="0.3">
      <c r="A4430" s="1" t="s">
        <v>3933</v>
      </c>
      <c r="B4430" s="1" t="s">
        <v>8059</v>
      </c>
      <c r="C4430" s="3">
        <v>0.5</v>
      </c>
      <c r="D4430" s="3" t="s">
        <v>6085</v>
      </c>
      <c r="E4430" s="3" t="s">
        <v>8918</v>
      </c>
      <c r="F4430" s="3">
        <v>2</v>
      </c>
      <c r="G4430" s="1" t="s">
        <v>6130</v>
      </c>
      <c r="H4430" s="1" t="s">
        <v>6153</v>
      </c>
    </row>
    <row r="4431" spans="1:8" ht="15.75" customHeight="1" thickBot="1" x14ac:dyDescent="0.3">
      <c r="A4431" s="1" t="s">
        <v>3933</v>
      </c>
      <c r="B4431" s="1" t="s">
        <v>8626</v>
      </c>
      <c r="C4431" s="3">
        <v>0.5</v>
      </c>
      <c r="D4431" s="3" t="s">
        <v>7857</v>
      </c>
      <c r="E4431" s="3" t="s">
        <v>8919</v>
      </c>
      <c r="F4431" s="3">
        <v>4</v>
      </c>
      <c r="G4431" s="1" t="s">
        <v>6130</v>
      </c>
      <c r="H4431" s="1" t="s">
        <v>6153</v>
      </c>
    </row>
    <row r="4432" spans="1:8" ht="15.75" customHeight="1" thickBot="1" x14ac:dyDescent="0.3">
      <c r="A4432" s="1" t="s">
        <v>3936</v>
      </c>
      <c r="B4432" s="1" t="s">
        <v>8195</v>
      </c>
      <c r="C4432" s="3">
        <v>0</v>
      </c>
      <c r="D4432" s="3" t="s">
        <v>6633</v>
      </c>
      <c r="E4432" s="3" t="s">
        <v>6347</v>
      </c>
      <c r="F4432" s="3">
        <v>1</v>
      </c>
      <c r="G4432" s="1" t="s">
        <v>6058</v>
      </c>
      <c r="H4432" s="1" t="s">
        <v>6059</v>
      </c>
    </row>
    <row r="4433" spans="1:8" ht="15.75" customHeight="1" thickBot="1" x14ac:dyDescent="0.3">
      <c r="A4433" s="1" t="s">
        <v>3939</v>
      </c>
      <c r="B4433" s="1" t="s">
        <v>7671</v>
      </c>
      <c r="C4433" s="3">
        <v>0.5</v>
      </c>
      <c r="D4433" s="3" t="s">
        <v>6453</v>
      </c>
      <c r="E4433" s="3" t="s">
        <v>8920</v>
      </c>
      <c r="F4433" s="3">
        <v>3</v>
      </c>
      <c r="G4433" s="1" t="s">
        <v>6053</v>
      </c>
      <c r="H4433" s="1" t="s">
        <v>6063</v>
      </c>
    </row>
    <row r="4434" spans="1:8" ht="15.75" customHeight="1" thickBot="1" x14ac:dyDescent="0.3">
      <c r="A4434" s="1" t="s">
        <v>3939</v>
      </c>
      <c r="B4434" s="1" t="s">
        <v>6594</v>
      </c>
      <c r="C4434" s="3">
        <v>0.5</v>
      </c>
      <c r="D4434" s="3" t="s">
        <v>6302</v>
      </c>
      <c r="E4434" s="3" t="s">
        <v>7029</v>
      </c>
      <c r="F4434" s="3">
        <v>8</v>
      </c>
      <c r="G4434" s="1" t="s">
        <v>6053</v>
      </c>
      <c r="H4434" s="1" t="s">
        <v>6116</v>
      </c>
    </row>
    <row r="4435" spans="1:8" ht="15.75" customHeight="1" thickBot="1" x14ac:dyDescent="0.3">
      <c r="A4435" s="1" t="s">
        <v>3939</v>
      </c>
      <c r="B4435" s="1" t="s">
        <v>7397</v>
      </c>
      <c r="C4435" s="3">
        <v>0.5</v>
      </c>
      <c r="D4435" s="3" t="s">
        <v>7002</v>
      </c>
      <c r="E4435" s="3" t="s">
        <v>7885</v>
      </c>
      <c r="F4435" s="3">
        <v>3</v>
      </c>
      <c r="G4435" s="1" t="s">
        <v>6130</v>
      </c>
      <c r="H4435" s="1" t="s">
        <v>6153</v>
      </c>
    </row>
    <row r="4436" spans="1:8" ht="15.75" customHeight="1" thickBot="1" x14ac:dyDescent="0.3">
      <c r="A4436" s="1" t="s">
        <v>3936</v>
      </c>
      <c r="B4436" s="1" t="s">
        <v>8476</v>
      </c>
      <c r="C4436" s="3">
        <v>0</v>
      </c>
      <c r="D4436" s="3" t="s">
        <v>7539</v>
      </c>
      <c r="E4436" s="3" t="s">
        <v>6564</v>
      </c>
      <c r="F4436" s="3">
        <v>2</v>
      </c>
      <c r="G4436" s="1" t="s">
        <v>6130</v>
      </c>
      <c r="H4436" s="1" t="s">
        <v>6167</v>
      </c>
    </row>
    <row r="4437" spans="1:8" ht="15.75" customHeight="1" thickBot="1" x14ac:dyDescent="0.3">
      <c r="A4437" s="1" t="s">
        <v>3937</v>
      </c>
      <c r="B4437" s="1" t="s">
        <v>6106</v>
      </c>
      <c r="C4437" s="3">
        <v>0.1</v>
      </c>
      <c r="D4437" s="3" t="s">
        <v>6177</v>
      </c>
      <c r="E4437" s="3" t="s">
        <v>6166</v>
      </c>
      <c r="F4437" s="3">
        <v>1</v>
      </c>
      <c r="G4437" s="1" t="s">
        <v>6053</v>
      </c>
      <c r="H4437" s="1" t="s">
        <v>6070</v>
      </c>
    </row>
    <row r="4438" spans="1:8" ht="15.75" customHeight="1" thickBot="1" x14ac:dyDescent="0.3">
      <c r="A4438" s="1" t="s">
        <v>3937</v>
      </c>
      <c r="B4438" s="1" t="s">
        <v>6839</v>
      </c>
      <c r="C4438" s="3">
        <v>0</v>
      </c>
      <c r="D4438" s="3" t="s">
        <v>7081</v>
      </c>
      <c r="E4438" s="3" t="s">
        <v>6280</v>
      </c>
      <c r="F4438" s="3">
        <v>6</v>
      </c>
      <c r="G4438" s="1" t="s">
        <v>6130</v>
      </c>
      <c r="H4438" s="1" t="s">
        <v>6153</v>
      </c>
    </row>
    <row r="4439" spans="1:8" ht="15.75" customHeight="1" thickBot="1" x14ac:dyDescent="0.3">
      <c r="A4439" s="1" t="s">
        <v>3940</v>
      </c>
      <c r="B4439" s="1" t="s">
        <v>6282</v>
      </c>
      <c r="C4439" s="3">
        <v>0.5</v>
      </c>
      <c r="D4439" s="3" t="s">
        <v>6368</v>
      </c>
      <c r="E4439" s="3" t="s">
        <v>6493</v>
      </c>
      <c r="F4439" s="3">
        <v>5</v>
      </c>
      <c r="G4439" s="1" t="s">
        <v>6053</v>
      </c>
      <c r="H4439" s="1" t="s">
        <v>6063</v>
      </c>
    </row>
    <row r="4440" spans="1:8" ht="15.75" customHeight="1" thickBot="1" x14ac:dyDescent="0.3">
      <c r="A4440" s="1" t="s">
        <v>3940</v>
      </c>
      <c r="B4440" s="1" t="s">
        <v>6455</v>
      </c>
      <c r="C4440" s="3">
        <v>0.5</v>
      </c>
      <c r="D4440" s="3" t="s">
        <v>6484</v>
      </c>
      <c r="E4440" s="3" t="s">
        <v>7786</v>
      </c>
      <c r="F4440" s="3">
        <v>4</v>
      </c>
      <c r="G4440" s="1" t="s">
        <v>6053</v>
      </c>
      <c r="H4440" s="1" t="s">
        <v>6070</v>
      </c>
    </row>
    <row r="4441" spans="1:8" ht="15.75" customHeight="1" thickBot="1" x14ac:dyDescent="0.3">
      <c r="A4441" s="1" t="s">
        <v>3944</v>
      </c>
      <c r="B4441" s="1" t="s">
        <v>8016</v>
      </c>
      <c r="C4441" s="3">
        <v>0</v>
      </c>
      <c r="D4441" s="3" t="s">
        <v>6203</v>
      </c>
      <c r="E4441" s="3" t="s">
        <v>6118</v>
      </c>
      <c r="F4441" s="3">
        <v>9</v>
      </c>
      <c r="G4441" s="1" t="s">
        <v>6053</v>
      </c>
      <c r="H4441" s="1" t="s">
        <v>6116</v>
      </c>
    </row>
    <row r="4442" spans="1:8" ht="15.75" customHeight="1" thickBot="1" x14ac:dyDescent="0.3">
      <c r="A4442" s="1" t="s">
        <v>3944</v>
      </c>
      <c r="B4442" s="1" t="s">
        <v>8921</v>
      </c>
      <c r="C4442" s="3">
        <v>0</v>
      </c>
      <c r="D4442" s="3" t="s">
        <v>6274</v>
      </c>
      <c r="E4442" s="3" t="s">
        <v>6223</v>
      </c>
      <c r="F4442" s="3">
        <v>6</v>
      </c>
      <c r="G4442" s="1" t="s">
        <v>6053</v>
      </c>
      <c r="H4442" s="1" t="s">
        <v>6182</v>
      </c>
    </row>
    <row r="4443" spans="1:8" ht="15.75" customHeight="1" thickBot="1" x14ac:dyDescent="0.3">
      <c r="A4443" s="1" t="s">
        <v>3950</v>
      </c>
      <c r="B4443" s="1" t="s">
        <v>8853</v>
      </c>
      <c r="C4443" s="3">
        <v>0.5</v>
      </c>
      <c r="D4443" s="3" t="s">
        <v>7842</v>
      </c>
      <c r="E4443" s="3" t="s">
        <v>8854</v>
      </c>
      <c r="F4443" s="3">
        <v>4</v>
      </c>
      <c r="G4443" s="1" t="s">
        <v>6058</v>
      </c>
      <c r="H4443" s="1" t="s">
        <v>6102</v>
      </c>
    </row>
    <row r="4444" spans="1:8" ht="15.75" customHeight="1" thickBot="1" x14ac:dyDescent="0.3">
      <c r="A4444" s="1" t="s">
        <v>3946</v>
      </c>
      <c r="B4444" s="1" t="s">
        <v>6931</v>
      </c>
      <c r="C4444" s="3">
        <v>0</v>
      </c>
      <c r="D4444" s="3" t="s">
        <v>6068</v>
      </c>
      <c r="E4444" s="3" t="s">
        <v>6180</v>
      </c>
      <c r="F4444" s="3">
        <v>2</v>
      </c>
      <c r="G4444" s="1" t="s">
        <v>6053</v>
      </c>
      <c r="H4444" s="1" t="s">
        <v>6182</v>
      </c>
    </row>
    <row r="4445" spans="1:8" ht="15.75" customHeight="1" thickBot="1" x14ac:dyDescent="0.3">
      <c r="A4445" s="1" t="s">
        <v>3948</v>
      </c>
      <c r="B4445" s="1" t="s">
        <v>7252</v>
      </c>
      <c r="C4445" s="3">
        <v>0</v>
      </c>
      <c r="D4445" s="3" t="s">
        <v>8038</v>
      </c>
      <c r="E4445" s="3" t="s">
        <v>6492</v>
      </c>
      <c r="F4445" s="3">
        <v>4</v>
      </c>
      <c r="G4445" s="1" t="s">
        <v>6053</v>
      </c>
      <c r="H4445" s="1" t="s">
        <v>6063</v>
      </c>
    </row>
    <row r="4446" spans="1:8" ht="15.75" customHeight="1" thickBot="1" x14ac:dyDescent="0.3">
      <c r="A4446" s="1" t="s">
        <v>3948</v>
      </c>
      <c r="B4446" s="1" t="s">
        <v>7631</v>
      </c>
      <c r="C4446" s="3">
        <v>0.1</v>
      </c>
      <c r="D4446" s="3" t="s">
        <v>6077</v>
      </c>
      <c r="E4446" s="3" t="s">
        <v>6364</v>
      </c>
      <c r="F4446" s="3">
        <v>3</v>
      </c>
      <c r="G4446" s="1" t="s">
        <v>6053</v>
      </c>
      <c r="H4446" s="1" t="s">
        <v>6070</v>
      </c>
    </row>
    <row r="4447" spans="1:8" ht="15.75" customHeight="1" thickBot="1" x14ac:dyDescent="0.3">
      <c r="A4447" s="1" t="s">
        <v>3941</v>
      </c>
      <c r="B4447" s="1" t="s">
        <v>6635</v>
      </c>
      <c r="C4447" s="3">
        <v>0</v>
      </c>
      <c r="D4447" s="3" t="s">
        <v>6161</v>
      </c>
      <c r="E4447" s="3" t="s">
        <v>6223</v>
      </c>
      <c r="F4447" s="3">
        <v>2</v>
      </c>
      <c r="G4447" s="1" t="s">
        <v>6053</v>
      </c>
      <c r="H4447" s="1" t="s">
        <v>6082</v>
      </c>
    </row>
    <row r="4448" spans="1:8" ht="15.75" customHeight="1" thickBot="1" x14ac:dyDescent="0.3">
      <c r="A4448" s="1" t="s">
        <v>3941</v>
      </c>
      <c r="B4448" s="1" t="s">
        <v>8210</v>
      </c>
      <c r="C4448" s="3">
        <v>0</v>
      </c>
      <c r="D4448" s="3" t="s">
        <v>6114</v>
      </c>
      <c r="E4448" s="3" t="s">
        <v>6156</v>
      </c>
      <c r="F4448" s="3">
        <v>2</v>
      </c>
      <c r="G4448" s="1" t="s">
        <v>6053</v>
      </c>
      <c r="H4448" s="1" t="s">
        <v>6082</v>
      </c>
    </row>
    <row r="4449" spans="1:8" ht="15.75" customHeight="1" thickBot="1" x14ac:dyDescent="0.3">
      <c r="A4449" s="1" t="s">
        <v>3950</v>
      </c>
      <c r="B4449" s="1" t="s">
        <v>7635</v>
      </c>
      <c r="C4449" s="3">
        <v>0.4</v>
      </c>
      <c r="D4449" s="3" t="s">
        <v>6289</v>
      </c>
      <c r="E4449" s="3" t="s">
        <v>6691</v>
      </c>
      <c r="F4449" s="3">
        <v>3</v>
      </c>
      <c r="G4449" s="1" t="s">
        <v>6053</v>
      </c>
      <c r="H4449" s="1" t="s">
        <v>6070</v>
      </c>
    </row>
    <row r="4450" spans="1:8" ht="15.75" customHeight="1" thickBot="1" x14ac:dyDescent="0.3">
      <c r="A4450" s="1" t="s">
        <v>3950</v>
      </c>
      <c r="B4450" s="1" t="s">
        <v>6415</v>
      </c>
      <c r="C4450" s="3">
        <v>0.4</v>
      </c>
      <c r="D4450" s="3" t="s">
        <v>6461</v>
      </c>
      <c r="E4450" s="3" t="s">
        <v>6364</v>
      </c>
      <c r="F4450" s="3">
        <v>3</v>
      </c>
      <c r="G4450" s="1" t="s">
        <v>6053</v>
      </c>
      <c r="H4450" s="1" t="s">
        <v>6070</v>
      </c>
    </row>
    <row r="4451" spans="1:8" ht="15.75" customHeight="1" thickBot="1" x14ac:dyDescent="0.3">
      <c r="A4451" s="1" t="s">
        <v>3948</v>
      </c>
      <c r="B4451" s="1" t="s">
        <v>8838</v>
      </c>
      <c r="C4451" s="3">
        <v>0</v>
      </c>
      <c r="D4451" s="3" t="s">
        <v>7646</v>
      </c>
      <c r="E4451" s="3" t="s">
        <v>6867</v>
      </c>
      <c r="F4451" s="3">
        <v>2</v>
      </c>
      <c r="G4451" s="1" t="s">
        <v>6130</v>
      </c>
      <c r="H4451" s="1" t="s">
        <v>6131</v>
      </c>
    </row>
    <row r="4452" spans="1:8" ht="15.75" customHeight="1" thickBot="1" x14ac:dyDescent="0.3">
      <c r="A4452" s="1" t="s">
        <v>3947</v>
      </c>
      <c r="B4452" s="1" t="s">
        <v>7803</v>
      </c>
      <c r="C4452" s="3">
        <v>0</v>
      </c>
      <c r="D4452" s="3" t="s">
        <v>6677</v>
      </c>
      <c r="E4452" s="3" t="s">
        <v>6180</v>
      </c>
      <c r="F4452" s="3">
        <v>2</v>
      </c>
      <c r="G4452" s="1" t="s">
        <v>6053</v>
      </c>
      <c r="H4452" s="1" t="s">
        <v>6054</v>
      </c>
    </row>
    <row r="4453" spans="1:8" ht="15.75" customHeight="1" thickBot="1" x14ac:dyDescent="0.3">
      <c r="A4453" s="1" t="s">
        <v>3947</v>
      </c>
      <c r="B4453" s="1" t="s">
        <v>7480</v>
      </c>
      <c r="C4453" s="3">
        <v>0</v>
      </c>
      <c r="D4453" s="3" t="s">
        <v>6368</v>
      </c>
      <c r="E4453" s="3" t="s">
        <v>6108</v>
      </c>
      <c r="F4453" s="3">
        <v>3</v>
      </c>
      <c r="G4453" s="1" t="s">
        <v>6053</v>
      </c>
      <c r="H4453" s="1" t="s">
        <v>6054</v>
      </c>
    </row>
    <row r="4454" spans="1:8" ht="15.75" customHeight="1" thickBot="1" x14ac:dyDescent="0.3">
      <c r="A4454" s="1" t="s">
        <v>3942</v>
      </c>
      <c r="B4454" s="1" t="s">
        <v>7601</v>
      </c>
      <c r="C4454" s="3">
        <v>0.15</v>
      </c>
      <c r="D4454" s="3" t="s">
        <v>8922</v>
      </c>
      <c r="E4454" s="3" t="s">
        <v>6949</v>
      </c>
      <c r="F4454" s="3">
        <v>5</v>
      </c>
      <c r="G4454" s="1" t="s">
        <v>6130</v>
      </c>
      <c r="H4454" s="1" t="s">
        <v>6167</v>
      </c>
    </row>
    <row r="4455" spans="1:8" ht="15.75" customHeight="1" thickBot="1" x14ac:dyDescent="0.3">
      <c r="A4455" s="1" t="s">
        <v>3942</v>
      </c>
      <c r="B4455" s="1" t="s">
        <v>8090</v>
      </c>
      <c r="C4455" s="3">
        <v>0.15</v>
      </c>
      <c r="D4455" s="3" t="s">
        <v>6310</v>
      </c>
      <c r="E4455" s="3" t="s">
        <v>7187</v>
      </c>
      <c r="F4455" s="3">
        <v>1</v>
      </c>
      <c r="G4455" s="1" t="s">
        <v>6130</v>
      </c>
      <c r="H4455" s="1" t="s">
        <v>6131</v>
      </c>
    </row>
    <row r="4456" spans="1:8" ht="15.75" customHeight="1" thickBot="1" x14ac:dyDescent="0.3">
      <c r="A4456" s="1" t="s">
        <v>3949</v>
      </c>
      <c r="B4456" s="1" t="s">
        <v>8923</v>
      </c>
      <c r="C4456" s="3">
        <v>0</v>
      </c>
      <c r="D4456" s="3" t="s">
        <v>6065</v>
      </c>
      <c r="E4456" s="3" t="s">
        <v>6193</v>
      </c>
      <c r="F4456" s="3">
        <v>3</v>
      </c>
      <c r="G4456" s="1" t="s">
        <v>6053</v>
      </c>
      <c r="H4456" s="1" t="s">
        <v>6112</v>
      </c>
    </row>
    <row r="4457" spans="1:8" ht="15.75" customHeight="1" thickBot="1" x14ac:dyDescent="0.3">
      <c r="A4457" s="1" t="s">
        <v>3949</v>
      </c>
      <c r="B4457" s="1" t="s">
        <v>7879</v>
      </c>
      <c r="C4457" s="3">
        <v>0</v>
      </c>
      <c r="D4457" s="3" t="s">
        <v>6363</v>
      </c>
      <c r="E4457" s="3" t="s">
        <v>6223</v>
      </c>
      <c r="F4457" s="3">
        <v>2</v>
      </c>
      <c r="G4457" s="1" t="s">
        <v>6053</v>
      </c>
      <c r="H4457" s="1" t="s">
        <v>6054</v>
      </c>
    </row>
    <row r="4458" spans="1:8" ht="15.75" customHeight="1" thickBot="1" x14ac:dyDescent="0.3">
      <c r="A4458" s="1" t="s">
        <v>3952</v>
      </c>
      <c r="B4458" s="1" t="s">
        <v>7164</v>
      </c>
      <c r="C4458" s="3">
        <v>0.5</v>
      </c>
      <c r="D4458" s="3" t="s">
        <v>6672</v>
      </c>
      <c r="E4458" s="3" t="s">
        <v>8759</v>
      </c>
      <c r="F4458" s="3">
        <v>2</v>
      </c>
      <c r="G4458" s="1" t="s">
        <v>6053</v>
      </c>
      <c r="H4458" s="1" t="s">
        <v>6157</v>
      </c>
    </row>
    <row r="4459" spans="1:8" ht="15.75" customHeight="1" thickBot="1" x14ac:dyDescent="0.3">
      <c r="A4459" s="1" t="s">
        <v>3953</v>
      </c>
      <c r="B4459" s="1" t="s">
        <v>7490</v>
      </c>
      <c r="C4459" s="3">
        <v>0.6</v>
      </c>
      <c r="D4459" s="3" t="s">
        <v>6406</v>
      </c>
      <c r="E4459" s="3" t="s">
        <v>7177</v>
      </c>
      <c r="F4459" s="3">
        <v>7</v>
      </c>
      <c r="G4459" s="1" t="s">
        <v>6058</v>
      </c>
      <c r="H4459" s="1" t="s">
        <v>6095</v>
      </c>
    </row>
    <row r="4460" spans="1:8" ht="15.75" customHeight="1" thickBot="1" x14ac:dyDescent="0.3">
      <c r="A4460" s="1" t="s">
        <v>3951</v>
      </c>
      <c r="B4460" s="1" t="s">
        <v>8798</v>
      </c>
      <c r="C4460" s="3">
        <v>0.1</v>
      </c>
      <c r="D4460" s="3" t="s">
        <v>6766</v>
      </c>
      <c r="E4460" s="3" t="s">
        <v>8924</v>
      </c>
      <c r="F4460" s="3">
        <v>2</v>
      </c>
      <c r="G4460" s="1" t="s">
        <v>6058</v>
      </c>
      <c r="H4460" s="1" t="s">
        <v>6095</v>
      </c>
    </row>
    <row r="4461" spans="1:8" ht="15.75" customHeight="1" thickBot="1" x14ac:dyDescent="0.3">
      <c r="A4461" s="1" t="s">
        <v>3951</v>
      </c>
      <c r="B4461" s="1" t="s">
        <v>6951</v>
      </c>
      <c r="C4461" s="3">
        <v>0.1</v>
      </c>
      <c r="D4461" s="3" t="s">
        <v>6425</v>
      </c>
      <c r="E4461" s="3" t="s">
        <v>6509</v>
      </c>
      <c r="F4461" s="3">
        <v>3</v>
      </c>
      <c r="G4461" s="1" t="s">
        <v>6053</v>
      </c>
      <c r="H4461" s="1" t="s">
        <v>6157</v>
      </c>
    </row>
    <row r="4462" spans="1:8" ht="15.75" customHeight="1" thickBot="1" x14ac:dyDescent="0.3">
      <c r="A4462" s="1" t="s">
        <v>3951</v>
      </c>
      <c r="B4462" s="1" t="s">
        <v>7249</v>
      </c>
      <c r="C4462" s="3">
        <v>0.1</v>
      </c>
      <c r="D4462" s="3" t="s">
        <v>6068</v>
      </c>
      <c r="E4462" s="3" t="s">
        <v>6115</v>
      </c>
      <c r="F4462" s="3">
        <v>1</v>
      </c>
      <c r="G4462" s="1" t="s">
        <v>6053</v>
      </c>
      <c r="H4462" s="1" t="s">
        <v>6070</v>
      </c>
    </row>
    <row r="4463" spans="1:8" ht="15.75" customHeight="1" thickBot="1" x14ac:dyDescent="0.3">
      <c r="A4463" s="1" t="s">
        <v>3963</v>
      </c>
      <c r="B4463" s="1" t="s">
        <v>7199</v>
      </c>
      <c r="C4463" s="3">
        <v>0</v>
      </c>
      <c r="D4463" s="3" t="s">
        <v>8925</v>
      </c>
      <c r="E4463" s="3" t="s">
        <v>6179</v>
      </c>
      <c r="F4463" s="3">
        <v>4</v>
      </c>
      <c r="G4463" s="1" t="s">
        <v>6058</v>
      </c>
      <c r="H4463" s="1" t="s">
        <v>6218</v>
      </c>
    </row>
    <row r="4464" spans="1:8" ht="15.75" customHeight="1" thickBot="1" x14ac:dyDescent="0.3">
      <c r="A4464" s="1" t="s">
        <v>3963</v>
      </c>
      <c r="B4464" s="1" t="s">
        <v>8683</v>
      </c>
      <c r="C4464" s="3">
        <v>0.1</v>
      </c>
      <c r="D4464" s="3" t="s">
        <v>6956</v>
      </c>
      <c r="E4464" s="3" t="s">
        <v>6461</v>
      </c>
      <c r="F4464" s="3">
        <v>6</v>
      </c>
      <c r="G4464" s="1" t="s">
        <v>6053</v>
      </c>
      <c r="H4464" s="1" t="s">
        <v>6157</v>
      </c>
    </row>
    <row r="4465" spans="1:8" ht="15.75" customHeight="1" thickBot="1" x14ac:dyDescent="0.3">
      <c r="A4465" s="1" t="s">
        <v>3963</v>
      </c>
      <c r="B4465" s="1" t="s">
        <v>7498</v>
      </c>
      <c r="C4465" s="3">
        <v>0</v>
      </c>
      <c r="D4465" s="3" t="s">
        <v>6051</v>
      </c>
      <c r="E4465" s="3" t="s">
        <v>6068</v>
      </c>
      <c r="F4465" s="3">
        <v>7</v>
      </c>
      <c r="G4465" s="1" t="s">
        <v>6053</v>
      </c>
      <c r="H4465" s="1" t="s">
        <v>6116</v>
      </c>
    </row>
    <row r="4466" spans="1:8" ht="15.75" customHeight="1" thickBot="1" x14ac:dyDescent="0.3">
      <c r="A4466" s="1" t="s">
        <v>3963</v>
      </c>
      <c r="B4466" s="1" t="s">
        <v>7570</v>
      </c>
      <c r="C4466" s="3">
        <v>0</v>
      </c>
      <c r="D4466" s="3" t="s">
        <v>6206</v>
      </c>
      <c r="E4466" s="3" t="s">
        <v>6161</v>
      </c>
      <c r="F4466" s="3">
        <v>4</v>
      </c>
      <c r="G4466" s="1" t="s">
        <v>6053</v>
      </c>
      <c r="H4466" s="1" t="s">
        <v>6082</v>
      </c>
    </row>
    <row r="4467" spans="1:8" ht="15.75" customHeight="1" thickBot="1" x14ac:dyDescent="0.3">
      <c r="A4467" s="1" t="s">
        <v>3963</v>
      </c>
      <c r="B4467" s="1" t="s">
        <v>8609</v>
      </c>
      <c r="C4467" s="3">
        <v>0</v>
      </c>
      <c r="D4467" s="3" t="s">
        <v>6925</v>
      </c>
      <c r="E4467" s="3" t="s">
        <v>7187</v>
      </c>
      <c r="F4467" s="3">
        <v>5</v>
      </c>
      <c r="G4467" s="1" t="s">
        <v>6053</v>
      </c>
      <c r="H4467" s="1" t="s">
        <v>6054</v>
      </c>
    </row>
    <row r="4468" spans="1:8" ht="15.75" customHeight="1" thickBot="1" x14ac:dyDescent="0.3">
      <c r="A4468" s="1" t="s">
        <v>3964</v>
      </c>
      <c r="B4468" s="1" t="s">
        <v>6384</v>
      </c>
      <c r="C4468" s="3">
        <v>0.3</v>
      </c>
      <c r="D4468" s="3" t="s">
        <v>6187</v>
      </c>
      <c r="E4468" s="3" t="s">
        <v>7040</v>
      </c>
      <c r="F4468" s="3">
        <v>3</v>
      </c>
      <c r="G4468" s="1" t="s">
        <v>6058</v>
      </c>
      <c r="H4468" s="1" t="s">
        <v>6218</v>
      </c>
    </row>
    <row r="4469" spans="1:8" ht="15.75" customHeight="1" thickBot="1" x14ac:dyDescent="0.3">
      <c r="A4469" s="1" t="s">
        <v>3966</v>
      </c>
      <c r="B4469" s="1" t="s">
        <v>6092</v>
      </c>
      <c r="C4469" s="3">
        <v>0.2</v>
      </c>
      <c r="D4469" s="3" t="s">
        <v>8926</v>
      </c>
      <c r="E4469" s="3" t="s">
        <v>7905</v>
      </c>
      <c r="F4469" s="3">
        <v>3</v>
      </c>
      <c r="G4469" s="1" t="s">
        <v>6058</v>
      </c>
      <c r="H4469" s="1" t="s">
        <v>6095</v>
      </c>
    </row>
    <row r="4470" spans="1:8" ht="15.75" customHeight="1" thickBot="1" x14ac:dyDescent="0.3">
      <c r="A4470" s="1" t="s">
        <v>3955</v>
      </c>
      <c r="B4470" s="1" t="s">
        <v>6946</v>
      </c>
      <c r="C4470" s="3">
        <v>0</v>
      </c>
      <c r="D4470" s="3" t="s">
        <v>8665</v>
      </c>
      <c r="E4470" s="3" t="s">
        <v>6286</v>
      </c>
      <c r="F4470" s="3">
        <v>7</v>
      </c>
      <c r="G4470" s="1" t="s">
        <v>6058</v>
      </c>
      <c r="H4470" s="1" t="s">
        <v>6059</v>
      </c>
    </row>
    <row r="4471" spans="1:8" ht="15.75" customHeight="1" thickBot="1" x14ac:dyDescent="0.3">
      <c r="A4471" s="1" t="s">
        <v>3955</v>
      </c>
      <c r="B4471" s="1" t="s">
        <v>6205</v>
      </c>
      <c r="C4471" s="3">
        <v>0.2</v>
      </c>
      <c r="D4471" s="3" t="s">
        <v>6498</v>
      </c>
      <c r="E4471" s="3" t="s">
        <v>6691</v>
      </c>
      <c r="F4471" s="3">
        <v>2</v>
      </c>
      <c r="G4471" s="1" t="s">
        <v>6058</v>
      </c>
      <c r="H4471" s="1" t="s">
        <v>6095</v>
      </c>
    </row>
    <row r="4472" spans="1:8" ht="15.75" customHeight="1" thickBot="1" x14ac:dyDescent="0.3">
      <c r="A4472" s="1" t="s">
        <v>3962</v>
      </c>
      <c r="B4472" s="1" t="s">
        <v>6224</v>
      </c>
      <c r="C4472" s="3">
        <v>0</v>
      </c>
      <c r="D4472" s="3" t="s">
        <v>6173</v>
      </c>
      <c r="E4472" s="3" t="s">
        <v>6105</v>
      </c>
      <c r="F4472" s="3">
        <v>2</v>
      </c>
      <c r="G4472" s="1" t="s">
        <v>6053</v>
      </c>
      <c r="H4472" s="1" t="s">
        <v>6116</v>
      </c>
    </row>
    <row r="4473" spans="1:8" ht="15.75" customHeight="1" thickBot="1" x14ac:dyDescent="0.3">
      <c r="A4473" s="1" t="s">
        <v>3962</v>
      </c>
      <c r="B4473" s="1" t="s">
        <v>8927</v>
      </c>
      <c r="C4473" s="3">
        <v>0</v>
      </c>
      <c r="D4473" s="3" t="s">
        <v>6248</v>
      </c>
      <c r="E4473" s="3" t="s">
        <v>6396</v>
      </c>
      <c r="F4473" s="3">
        <v>8</v>
      </c>
      <c r="G4473" s="1" t="s">
        <v>6053</v>
      </c>
      <c r="H4473" s="1" t="s">
        <v>6112</v>
      </c>
    </row>
    <row r="4474" spans="1:8" ht="15.75" customHeight="1" thickBot="1" x14ac:dyDescent="0.3">
      <c r="A4474" s="1" t="s">
        <v>3962</v>
      </c>
      <c r="B4474" s="1" t="s">
        <v>7635</v>
      </c>
      <c r="C4474" s="3">
        <v>0.1</v>
      </c>
      <c r="D4474" s="3" t="s">
        <v>6289</v>
      </c>
      <c r="E4474" s="3" t="s">
        <v>6173</v>
      </c>
      <c r="F4474" s="3">
        <v>2</v>
      </c>
      <c r="G4474" s="1" t="s">
        <v>6053</v>
      </c>
      <c r="H4474" s="1" t="s">
        <v>6070</v>
      </c>
    </row>
    <row r="4475" spans="1:8" ht="15.75" customHeight="1" thickBot="1" x14ac:dyDescent="0.3">
      <c r="A4475" s="1" t="s">
        <v>3957</v>
      </c>
      <c r="B4475" s="1" t="s">
        <v>6634</v>
      </c>
      <c r="C4475" s="3">
        <v>0</v>
      </c>
      <c r="D4475" s="3" t="s">
        <v>6094</v>
      </c>
      <c r="E4475" s="3" t="s">
        <v>6115</v>
      </c>
      <c r="F4475" s="3">
        <v>3</v>
      </c>
      <c r="G4475" s="1" t="s">
        <v>6053</v>
      </c>
      <c r="H4475" s="1" t="s">
        <v>6116</v>
      </c>
    </row>
    <row r="4476" spans="1:8" ht="15.75" customHeight="1" thickBot="1" x14ac:dyDescent="0.3">
      <c r="A4476" s="1" t="s">
        <v>3960</v>
      </c>
      <c r="B4476" s="1" t="s">
        <v>7512</v>
      </c>
      <c r="C4476" s="3">
        <v>0.5</v>
      </c>
      <c r="D4476" s="3" t="s">
        <v>6498</v>
      </c>
      <c r="E4476" s="3" t="s">
        <v>6878</v>
      </c>
      <c r="F4476" s="3">
        <v>3</v>
      </c>
      <c r="G4476" s="1" t="s">
        <v>6053</v>
      </c>
      <c r="H4476" s="1" t="s">
        <v>6157</v>
      </c>
    </row>
    <row r="4477" spans="1:8" ht="15.75" customHeight="1" thickBot="1" x14ac:dyDescent="0.3">
      <c r="A4477" s="1" t="s">
        <v>3960</v>
      </c>
      <c r="B4477" s="1" t="s">
        <v>7432</v>
      </c>
      <c r="C4477" s="3">
        <v>0.5</v>
      </c>
      <c r="D4477" s="3" t="s">
        <v>6098</v>
      </c>
      <c r="E4477" s="3" t="s">
        <v>6134</v>
      </c>
      <c r="F4477" s="3">
        <v>2</v>
      </c>
      <c r="G4477" s="1" t="s">
        <v>6053</v>
      </c>
      <c r="H4477" s="1" t="s">
        <v>6063</v>
      </c>
    </row>
    <row r="4478" spans="1:8" ht="15.75" customHeight="1" thickBot="1" x14ac:dyDescent="0.3">
      <c r="A4478" s="1" t="s">
        <v>3960</v>
      </c>
      <c r="B4478" s="1" t="s">
        <v>6242</v>
      </c>
      <c r="C4478" s="3">
        <v>0.5</v>
      </c>
      <c r="D4478" s="3" t="s">
        <v>6177</v>
      </c>
      <c r="E4478" s="3" t="s">
        <v>6878</v>
      </c>
      <c r="F4478" s="3">
        <v>4</v>
      </c>
      <c r="G4478" s="1" t="s">
        <v>6053</v>
      </c>
      <c r="H4478" s="1" t="s">
        <v>6063</v>
      </c>
    </row>
    <row r="4479" spans="1:8" ht="15.75" customHeight="1" thickBot="1" x14ac:dyDescent="0.3">
      <c r="A4479" s="1" t="s">
        <v>3960</v>
      </c>
      <c r="B4479" s="1" t="s">
        <v>6788</v>
      </c>
      <c r="C4479" s="3">
        <v>0.5</v>
      </c>
      <c r="D4479" s="3" t="s">
        <v>6509</v>
      </c>
      <c r="E4479" s="3" t="s">
        <v>6864</v>
      </c>
      <c r="F4479" s="3">
        <v>2</v>
      </c>
      <c r="G4479" s="1" t="s">
        <v>6053</v>
      </c>
      <c r="H4479" s="1" t="s">
        <v>6116</v>
      </c>
    </row>
    <row r="4480" spans="1:8" ht="15.75" customHeight="1" thickBot="1" x14ac:dyDescent="0.3">
      <c r="A4480" s="1" t="s">
        <v>3960</v>
      </c>
      <c r="B4480" s="1" t="s">
        <v>6137</v>
      </c>
      <c r="C4480" s="3">
        <v>0.5</v>
      </c>
      <c r="D4480" s="3" t="s">
        <v>6138</v>
      </c>
      <c r="E4480" s="3" t="s">
        <v>6139</v>
      </c>
      <c r="F4480" s="3">
        <v>2</v>
      </c>
      <c r="G4480" s="1" t="s">
        <v>6053</v>
      </c>
      <c r="H4480" s="1" t="s">
        <v>6054</v>
      </c>
    </row>
    <row r="4481" spans="1:8" ht="15.75" customHeight="1" thickBot="1" x14ac:dyDescent="0.3">
      <c r="A4481" s="1" t="s">
        <v>3964</v>
      </c>
      <c r="B4481" s="1" t="s">
        <v>7901</v>
      </c>
      <c r="C4481" s="3">
        <v>0</v>
      </c>
      <c r="D4481" s="3" t="s">
        <v>6746</v>
      </c>
      <c r="E4481" s="3" t="s">
        <v>6196</v>
      </c>
      <c r="F4481" s="3">
        <v>8</v>
      </c>
      <c r="G4481" s="1" t="s">
        <v>6130</v>
      </c>
      <c r="H4481" s="1" t="s">
        <v>6188</v>
      </c>
    </row>
    <row r="4482" spans="1:8" ht="15.75" customHeight="1" thickBot="1" x14ac:dyDescent="0.3">
      <c r="A4482" s="1" t="s">
        <v>3959</v>
      </c>
      <c r="B4482" s="1" t="s">
        <v>7521</v>
      </c>
      <c r="C4482" s="3">
        <v>0.35</v>
      </c>
      <c r="D4482" s="3" t="s">
        <v>8928</v>
      </c>
      <c r="E4482" s="3" t="s">
        <v>7383</v>
      </c>
      <c r="F4482" s="3">
        <v>6</v>
      </c>
      <c r="G4482" s="1" t="s">
        <v>6058</v>
      </c>
      <c r="H4482" s="1" t="s">
        <v>6102</v>
      </c>
    </row>
    <row r="4483" spans="1:8" ht="15.75" customHeight="1" thickBot="1" x14ac:dyDescent="0.3">
      <c r="A4483" s="1" t="s">
        <v>3959</v>
      </c>
      <c r="B4483" s="1" t="s">
        <v>7439</v>
      </c>
      <c r="C4483" s="3">
        <v>0</v>
      </c>
      <c r="D4483" s="3" t="s">
        <v>6065</v>
      </c>
      <c r="E4483" s="3" t="s">
        <v>6180</v>
      </c>
      <c r="F4483" s="3">
        <v>1</v>
      </c>
      <c r="G4483" s="1" t="s">
        <v>6053</v>
      </c>
      <c r="H4483" s="1" t="s">
        <v>6116</v>
      </c>
    </row>
    <row r="4484" spans="1:8" ht="15.75" customHeight="1" thickBot="1" x14ac:dyDescent="0.3">
      <c r="A4484" s="1" t="s">
        <v>3965</v>
      </c>
      <c r="B4484" s="1" t="s">
        <v>7834</v>
      </c>
      <c r="C4484" s="3">
        <v>0.1</v>
      </c>
      <c r="D4484" s="3" t="s">
        <v>6245</v>
      </c>
      <c r="E4484" s="3" t="s">
        <v>6364</v>
      </c>
      <c r="F4484" s="3">
        <v>2</v>
      </c>
      <c r="G4484" s="1" t="s">
        <v>6053</v>
      </c>
      <c r="H4484" s="1" t="s">
        <v>6070</v>
      </c>
    </row>
    <row r="4485" spans="1:8" ht="15.75" customHeight="1" thickBot="1" x14ac:dyDescent="0.3">
      <c r="A4485" s="1" t="s">
        <v>3961</v>
      </c>
      <c r="B4485" s="1" t="s">
        <v>7228</v>
      </c>
      <c r="C4485" s="3">
        <v>0</v>
      </c>
      <c r="D4485" s="3" t="s">
        <v>8929</v>
      </c>
      <c r="E4485" s="3" t="s">
        <v>6949</v>
      </c>
      <c r="F4485" s="3">
        <v>4</v>
      </c>
      <c r="G4485" s="1" t="s">
        <v>6058</v>
      </c>
      <c r="H4485" s="1" t="s">
        <v>6059</v>
      </c>
    </row>
    <row r="4486" spans="1:8" ht="15.75" customHeight="1" thickBot="1" x14ac:dyDescent="0.3">
      <c r="A4486" s="1" t="s">
        <v>3961</v>
      </c>
      <c r="B4486" s="1" t="s">
        <v>6946</v>
      </c>
      <c r="C4486" s="3">
        <v>0</v>
      </c>
      <c r="D4486" s="3" t="s">
        <v>8930</v>
      </c>
      <c r="E4486" s="3" t="s">
        <v>6216</v>
      </c>
      <c r="F4486" s="3">
        <v>6</v>
      </c>
      <c r="G4486" s="1" t="s">
        <v>6058</v>
      </c>
      <c r="H4486" s="1" t="s">
        <v>6059</v>
      </c>
    </row>
    <row r="4487" spans="1:8" ht="15.75" customHeight="1" thickBot="1" x14ac:dyDescent="0.3">
      <c r="A4487" s="1" t="s">
        <v>3961</v>
      </c>
      <c r="B4487" s="1" t="s">
        <v>6071</v>
      </c>
      <c r="C4487" s="3">
        <v>0</v>
      </c>
      <c r="D4487" s="3" t="s">
        <v>6307</v>
      </c>
      <c r="E4487" s="3" t="s">
        <v>6094</v>
      </c>
      <c r="F4487" s="3">
        <v>2</v>
      </c>
      <c r="G4487" s="1" t="s">
        <v>6053</v>
      </c>
      <c r="H4487" s="1" t="s">
        <v>6063</v>
      </c>
    </row>
    <row r="4488" spans="1:8" ht="15.75" customHeight="1" thickBot="1" x14ac:dyDescent="0.3">
      <c r="A4488" s="1" t="s">
        <v>3961</v>
      </c>
      <c r="B4488" s="1" t="s">
        <v>7849</v>
      </c>
      <c r="C4488" s="3">
        <v>0</v>
      </c>
      <c r="D4488" s="3" t="s">
        <v>6277</v>
      </c>
      <c r="E4488" s="3" t="s">
        <v>6461</v>
      </c>
      <c r="F4488" s="3">
        <v>3</v>
      </c>
      <c r="G4488" s="1" t="s">
        <v>6053</v>
      </c>
      <c r="H4488" s="1" t="s">
        <v>6116</v>
      </c>
    </row>
    <row r="4489" spans="1:8" ht="15.75" customHeight="1" thickBot="1" x14ac:dyDescent="0.3">
      <c r="A4489" s="1" t="s">
        <v>3967</v>
      </c>
      <c r="B4489" s="1" t="s">
        <v>6086</v>
      </c>
      <c r="C4489" s="3">
        <v>0</v>
      </c>
      <c r="D4489" s="3" t="s">
        <v>7600</v>
      </c>
      <c r="E4489" s="3" t="s">
        <v>6544</v>
      </c>
      <c r="F4489" s="3">
        <v>3</v>
      </c>
      <c r="G4489" s="1" t="s">
        <v>6058</v>
      </c>
      <c r="H4489" s="1" t="s">
        <v>6059</v>
      </c>
    </row>
    <row r="4490" spans="1:8" ht="15.75" customHeight="1" thickBot="1" x14ac:dyDescent="0.3">
      <c r="A4490" s="1" t="s">
        <v>3967</v>
      </c>
      <c r="B4490" s="1" t="s">
        <v>7495</v>
      </c>
      <c r="C4490" s="3">
        <v>0</v>
      </c>
      <c r="D4490" s="3" t="s">
        <v>6107</v>
      </c>
      <c r="E4490" s="3" t="s">
        <v>6302</v>
      </c>
      <c r="F4490" s="3">
        <v>2</v>
      </c>
      <c r="G4490" s="1" t="s">
        <v>6058</v>
      </c>
      <c r="H4490" s="1" t="s">
        <v>6095</v>
      </c>
    </row>
    <row r="4491" spans="1:8" ht="15.75" customHeight="1" thickBot="1" x14ac:dyDescent="0.3">
      <c r="A4491" s="1" t="s">
        <v>3967</v>
      </c>
      <c r="B4491" s="1" t="s">
        <v>7111</v>
      </c>
      <c r="C4491" s="3">
        <v>0</v>
      </c>
      <c r="D4491" s="3" t="s">
        <v>6363</v>
      </c>
      <c r="E4491" s="3" t="s">
        <v>6249</v>
      </c>
      <c r="F4491" s="3">
        <v>1</v>
      </c>
      <c r="G4491" s="1" t="s">
        <v>6053</v>
      </c>
      <c r="H4491" s="1" t="s">
        <v>6063</v>
      </c>
    </row>
    <row r="4492" spans="1:8" ht="15.75" customHeight="1" thickBot="1" x14ac:dyDescent="0.3">
      <c r="A4492" s="1" t="s">
        <v>3967</v>
      </c>
      <c r="B4492" s="1" t="s">
        <v>7340</v>
      </c>
      <c r="C4492" s="3">
        <v>0</v>
      </c>
      <c r="D4492" s="3" t="s">
        <v>6302</v>
      </c>
      <c r="E4492" s="3" t="s">
        <v>6111</v>
      </c>
      <c r="F4492" s="3">
        <v>2</v>
      </c>
      <c r="G4492" s="1" t="s">
        <v>6053</v>
      </c>
      <c r="H4492" s="1" t="s">
        <v>6182</v>
      </c>
    </row>
    <row r="4493" spans="1:8" ht="15.75" customHeight="1" thickBot="1" x14ac:dyDescent="0.3">
      <c r="A4493" s="1" t="s">
        <v>3967</v>
      </c>
      <c r="B4493" s="1" t="s">
        <v>7342</v>
      </c>
      <c r="C4493" s="3">
        <v>0</v>
      </c>
      <c r="D4493" s="3" t="s">
        <v>6304</v>
      </c>
      <c r="E4493" s="3" t="s">
        <v>6214</v>
      </c>
      <c r="F4493" s="3">
        <v>3</v>
      </c>
      <c r="G4493" s="1" t="s">
        <v>6053</v>
      </c>
      <c r="H4493" s="1" t="s">
        <v>6054</v>
      </c>
    </row>
    <row r="4494" spans="1:8" ht="15.75" customHeight="1" thickBot="1" x14ac:dyDescent="0.3">
      <c r="A4494" s="1" t="s">
        <v>3968</v>
      </c>
      <c r="B4494" s="1" t="s">
        <v>6367</v>
      </c>
      <c r="C4494" s="3">
        <v>0</v>
      </c>
      <c r="D4494" s="3" t="s">
        <v>6463</v>
      </c>
      <c r="E4494" s="3" t="s">
        <v>6302</v>
      </c>
      <c r="F4494" s="3">
        <v>6</v>
      </c>
      <c r="G4494" s="1" t="s">
        <v>6053</v>
      </c>
      <c r="H4494" s="1" t="s">
        <v>6116</v>
      </c>
    </row>
    <row r="4495" spans="1:8" ht="15.75" customHeight="1" thickBot="1" x14ac:dyDescent="0.3">
      <c r="A4495" s="1" t="s">
        <v>3968</v>
      </c>
      <c r="B4495" s="1" t="s">
        <v>8722</v>
      </c>
      <c r="C4495" s="3">
        <v>0</v>
      </c>
      <c r="D4495" s="3" t="s">
        <v>6283</v>
      </c>
      <c r="E4495" s="3" t="s">
        <v>6253</v>
      </c>
      <c r="F4495" s="3">
        <v>4</v>
      </c>
      <c r="G4495" s="1" t="s">
        <v>6053</v>
      </c>
      <c r="H4495" s="1" t="s">
        <v>6163</v>
      </c>
    </row>
    <row r="4496" spans="1:8" ht="15.75" customHeight="1" thickBot="1" x14ac:dyDescent="0.3">
      <c r="A4496" s="1" t="s">
        <v>3968</v>
      </c>
      <c r="B4496" s="1" t="s">
        <v>8252</v>
      </c>
      <c r="C4496" s="3">
        <v>0</v>
      </c>
      <c r="D4496" s="3" t="s">
        <v>8931</v>
      </c>
      <c r="E4496" s="3" t="s">
        <v>6854</v>
      </c>
      <c r="F4496" s="3">
        <v>3</v>
      </c>
      <c r="G4496" s="1" t="s">
        <v>6130</v>
      </c>
      <c r="H4496" s="1" t="s">
        <v>6167</v>
      </c>
    </row>
    <row r="4497" spans="1:8" ht="15.75" customHeight="1" thickBot="1" x14ac:dyDescent="0.3">
      <c r="A4497" s="1" t="s">
        <v>3972</v>
      </c>
      <c r="B4497" s="1" t="s">
        <v>8559</v>
      </c>
      <c r="C4497" s="3">
        <v>0.5</v>
      </c>
      <c r="D4497" s="3" t="s">
        <v>8932</v>
      </c>
      <c r="E4497" s="3" t="s">
        <v>8933</v>
      </c>
      <c r="F4497" s="3">
        <v>6</v>
      </c>
      <c r="G4497" s="1" t="s">
        <v>6053</v>
      </c>
      <c r="H4497" s="1" t="s">
        <v>6157</v>
      </c>
    </row>
    <row r="4498" spans="1:8" ht="15.75" customHeight="1" thickBot="1" x14ac:dyDescent="0.3">
      <c r="A4498" s="1" t="s">
        <v>3972</v>
      </c>
      <c r="B4498" s="1" t="s">
        <v>6426</v>
      </c>
      <c r="C4498" s="3">
        <v>0.5</v>
      </c>
      <c r="D4498" s="3" t="s">
        <v>6078</v>
      </c>
      <c r="E4498" s="3" t="s">
        <v>6066</v>
      </c>
      <c r="F4498" s="3">
        <v>3</v>
      </c>
      <c r="G4498" s="1" t="s">
        <v>6053</v>
      </c>
      <c r="H4498" s="1" t="s">
        <v>6063</v>
      </c>
    </row>
    <row r="4499" spans="1:8" ht="15.75" customHeight="1" thickBot="1" x14ac:dyDescent="0.3">
      <c r="A4499" s="1" t="s">
        <v>3972</v>
      </c>
      <c r="B4499" s="1" t="s">
        <v>8934</v>
      </c>
      <c r="C4499" s="3">
        <v>0.5</v>
      </c>
      <c r="D4499" s="3" t="s">
        <v>6272</v>
      </c>
      <c r="E4499" s="3" t="s">
        <v>6500</v>
      </c>
      <c r="F4499" s="3">
        <v>7</v>
      </c>
      <c r="G4499" s="1" t="s">
        <v>6053</v>
      </c>
      <c r="H4499" s="1" t="s">
        <v>6112</v>
      </c>
    </row>
    <row r="4500" spans="1:8" ht="15.75" customHeight="1" thickBot="1" x14ac:dyDescent="0.3">
      <c r="A4500" s="1" t="s">
        <v>3971</v>
      </c>
      <c r="B4500" s="1" t="s">
        <v>8542</v>
      </c>
      <c r="C4500" s="3">
        <v>0.5</v>
      </c>
      <c r="D4500" s="3" t="s">
        <v>6222</v>
      </c>
      <c r="E4500" s="3" t="s">
        <v>6361</v>
      </c>
      <c r="F4500" s="3">
        <v>3</v>
      </c>
      <c r="G4500" s="1" t="s">
        <v>6053</v>
      </c>
      <c r="H4500" s="1" t="s">
        <v>6112</v>
      </c>
    </row>
    <row r="4501" spans="1:8" ht="15.75" customHeight="1" thickBot="1" x14ac:dyDescent="0.3">
      <c r="A4501" s="1" t="s">
        <v>3970</v>
      </c>
      <c r="B4501" s="1" t="s">
        <v>7206</v>
      </c>
      <c r="C4501" s="3">
        <v>0</v>
      </c>
      <c r="D4501" s="3" t="s">
        <v>6256</v>
      </c>
      <c r="E4501" s="3" t="s">
        <v>6094</v>
      </c>
      <c r="F4501" s="3">
        <v>2</v>
      </c>
      <c r="G4501" s="1" t="s">
        <v>6053</v>
      </c>
      <c r="H4501" s="1" t="s">
        <v>6063</v>
      </c>
    </row>
    <row r="4502" spans="1:8" ht="15.75" customHeight="1" thickBot="1" x14ac:dyDescent="0.3">
      <c r="A4502" s="1" t="s">
        <v>3969</v>
      </c>
      <c r="B4502" s="1" t="s">
        <v>6540</v>
      </c>
      <c r="C4502" s="3">
        <v>0</v>
      </c>
      <c r="D4502" s="3" t="s">
        <v>6155</v>
      </c>
      <c r="E4502" s="3" t="s">
        <v>6121</v>
      </c>
      <c r="F4502" s="3">
        <v>5</v>
      </c>
      <c r="G4502" s="1" t="s">
        <v>6053</v>
      </c>
      <c r="H4502" s="1" t="s">
        <v>6116</v>
      </c>
    </row>
    <row r="4503" spans="1:8" ht="15.75" customHeight="1" thickBot="1" x14ac:dyDescent="0.3">
      <c r="A4503" s="1" t="s">
        <v>3975</v>
      </c>
      <c r="B4503" s="1" t="s">
        <v>6636</v>
      </c>
      <c r="C4503" s="3">
        <v>0</v>
      </c>
      <c r="D4503" s="3" t="s">
        <v>6108</v>
      </c>
      <c r="E4503" s="3" t="s">
        <v>6111</v>
      </c>
      <c r="F4503" s="3">
        <v>3</v>
      </c>
      <c r="G4503" s="1" t="s">
        <v>6053</v>
      </c>
      <c r="H4503" s="1" t="s">
        <v>6112</v>
      </c>
    </row>
    <row r="4504" spans="1:8" ht="15.75" customHeight="1" thickBot="1" x14ac:dyDescent="0.3">
      <c r="A4504" s="1" t="s">
        <v>3973</v>
      </c>
      <c r="B4504" s="1" t="s">
        <v>6988</v>
      </c>
      <c r="C4504" s="3">
        <v>0</v>
      </c>
      <c r="D4504" s="3" t="s">
        <v>6118</v>
      </c>
      <c r="E4504" s="3" t="s">
        <v>6094</v>
      </c>
      <c r="F4504" s="3">
        <v>2</v>
      </c>
      <c r="G4504" s="1" t="s">
        <v>6053</v>
      </c>
      <c r="H4504" s="1" t="s">
        <v>6063</v>
      </c>
    </row>
    <row r="4505" spans="1:8" ht="15.75" customHeight="1" thickBot="1" x14ac:dyDescent="0.3">
      <c r="A4505" s="1" t="s">
        <v>3973</v>
      </c>
      <c r="B4505" s="1" t="s">
        <v>6170</v>
      </c>
      <c r="C4505" s="3">
        <v>0</v>
      </c>
      <c r="D4505" s="3" t="s">
        <v>6152</v>
      </c>
      <c r="E4505" s="3" t="s">
        <v>6471</v>
      </c>
      <c r="F4505" s="3">
        <v>5</v>
      </c>
      <c r="G4505" s="1" t="s">
        <v>6053</v>
      </c>
      <c r="H4505" s="1" t="s">
        <v>6082</v>
      </c>
    </row>
    <row r="4506" spans="1:8" ht="15.75" customHeight="1" thickBot="1" x14ac:dyDescent="0.3">
      <c r="A4506" s="1" t="s">
        <v>3976</v>
      </c>
      <c r="B4506" s="1" t="s">
        <v>7230</v>
      </c>
      <c r="C4506" s="3">
        <v>0.5</v>
      </c>
      <c r="D4506" s="3" t="s">
        <v>6225</v>
      </c>
      <c r="E4506" s="3" t="s">
        <v>6615</v>
      </c>
      <c r="F4506" s="3">
        <v>6</v>
      </c>
      <c r="G4506" s="1" t="s">
        <v>6053</v>
      </c>
      <c r="H4506" s="1" t="s">
        <v>6182</v>
      </c>
    </row>
    <row r="4507" spans="1:8" ht="15.75" customHeight="1" thickBot="1" x14ac:dyDescent="0.3">
      <c r="A4507" s="1" t="s">
        <v>3976</v>
      </c>
      <c r="B4507" s="1" t="s">
        <v>8935</v>
      </c>
      <c r="C4507" s="3">
        <v>0.5</v>
      </c>
      <c r="D4507" s="3" t="s">
        <v>6173</v>
      </c>
      <c r="E4507" s="3" t="s">
        <v>6298</v>
      </c>
      <c r="F4507" s="3">
        <v>4</v>
      </c>
      <c r="G4507" s="1" t="s">
        <v>6053</v>
      </c>
      <c r="H4507" s="1" t="s">
        <v>6112</v>
      </c>
    </row>
    <row r="4508" spans="1:8" ht="15.75" customHeight="1" thickBot="1" x14ac:dyDescent="0.3">
      <c r="A4508" s="1" t="s">
        <v>3976</v>
      </c>
      <c r="B4508" s="1" t="s">
        <v>8936</v>
      </c>
      <c r="C4508" s="3">
        <v>0.5</v>
      </c>
      <c r="D4508" s="3" t="s">
        <v>6110</v>
      </c>
      <c r="E4508" s="3" t="s">
        <v>6119</v>
      </c>
      <c r="F4508" s="3">
        <v>3</v>
      </c>
      <c r="G4508" s="1" t="s">
        <v>6053</v>
      </c>
      <c r="H4508" s="1" t="s">
        <v>6054</v>
      </c>
    </row>
    <row r="4509" spans="1:8" ht="15.75" customHeight="1" thickBot="1" x14ac:dyDescent="0.3">
      <c r="A4509" s="1" t="s">
        <v>3976</v>
      </c>
      <c r="B4509" s="1" t="s">
        <v>8937</v>
      </c>
      <c r="C4509" s="3">
        <v>0.65</v>
      </c>
      <c r="D4509" s="3" t="s">
        <v>6155</v>
      </c>
      <c r="E4509" s="3" t="s">
        <v>8938</v>
      </c>
      <c r="F4509" s="3">
        <v>2</v>
      </c>
      <c r="G4509" s="1" t="s">
        <v>6130</v>
      </c>
      <c r="H4509" s="1" t="s">
        <v>6167</v>
      </c>
    </row>
    <row r="4510" spans="1:8" ht="15.75" customHeight="1" thickBot="1" x14ac:dyDescent="0.3">
      <c r="A4510" s="1" t="s">
        <v>3981</v>
      </c>
      <c r="B4510" s="1" t="s">
        <v>8094</v>
      </c>
      <c r="C4510" s="3">
        <v>0.2</v>
      </c>
      <c r="D4510" s="3" t="s">
        <v>6867</v>
      </c>
      <c r="E4510" s="3" t="s">
        <v>6156</v>
      </c>
      <c r="F4510" s="3">
        <v>3</v>
      </c>
      <c r="G4510" s="1" t="s">
        <v>6058</v>
      </c>
      <c r="H4510" s="1" t="s">
        <v>6095</v>
      </c>
    </row>
    <row r="4511" spans="1:8" ht="15.75" customHeight="1" thickBot="1" x14ac:dyDescent="0.3">
      <c r="A4511" s="1" t="s">
        <v>3977</v>
      </c>
      <c r="B4511" s="1" t="s">
        <v>7298</v>
      </c>
      <c r="C4511" s="3">
        <v>0</v>
      </c>
      <c r="D4511" s="3" t="s">
        <v>6272</v>
      </c>
      <c r="E4511" s="3" t="s">
        <v>6115</v>
      </c>
      <c r="F4511" s="3">
        <v>1</v>
      </c>
      <c r="G4511" s="1" t="s">
        <v>6058</v>
      </c>
      <c r="H4511" s="1" t="s">
        <v>6218</v>
      </c>
    </row>
    <row r="4512" spans="1:8" ht="15.75" customHeight="1" thickBot="1" x14ac:dyDescent="0.3">
      <c r="A4512" s="1" t="s">
        <v>3979</v>
      </c>
      <c r="B4512" s="1" t="s">
        <v>8535</v>
      </c>
      <c r="C4512" s="3">
        <v>0</v>
      </c>
      <c r="D4512" s="3" t="s">
        <v>7659</v>
      </c>
      <c r="E4512" s="3" t="s">
        <v>6249</v>
      </c>
      <c r="F4512" s="3">
        <v>3</v>
      </c>
      <c r="G4512" s="1" t="s">
        <v>6053</v>
      </c>
      <c r="H4512" s="1" t="s">
        <v>6063</v>
      </c>
    </row>
    <row r="4513" spans="1:8" ht="15.75" customHeight="1" thickBot="1" x14ac:dyDescent="0.3">
      <c r="A4513" s="1" t="s">
        <v>3979</v>
      </c>
      <c r="B4513" s="1" t="s">
        <v>6725</v>
      </c>
      <c r="C4513" s="3">
        <v>0</v>
      </c>
      <c r="D4513" s="3" t="s">
        <v>6256</v>
      </c>
      <c r="E4513" s="3" t="s">
        <v>6111</v>
      </c>
      <c r="F4513" s="3">
        <v>2</v>
      </c>
      <c r="G4513" s="1" t="s">
        <v>6053</v>
      </c>
      <c r="H4513" s="1" t="s">
        <v>6182</v>
      </c>
    </row>
    <row r="4514" spans="1:8" ht="15.75" customHeight="1" thickBot="1" x14ac:dyDescent="0.3">
      <c r="A4514" s="1" t="s">
        <v>3979</v>
      </c>
      <c r="B4514" s="1" t="s">
        <v>7789</v>
      </c>
      <c r="C4514" s="3">
        <v>0</v>
      </c>
      <c r="D4514" s="3" t="s">
        <v>6253</v>
      </c>
      <c r="E4514" s="3" t="s">
        <v>6094</v>
      </c>
      <c r="F4514" s="3">
        <v>3</v>
      </c>
      <c r="G4514" s="1" t="s">
        <v>6053</v>
      </c>
      <c r="H4514" s="1" t="s">
        <v>6182</v>
      </c>
    </row>
    <row r="4515" spans="1:8" ht="15.75" customHeight="1" thickBot="1" x14ac:dyDescent="0.3">
      <c r="A4515" s="1" t="s">
        <v>3979</v>
      </c>
      <c r="B4515" s="1" t="s">
        <v>7985</v>
      </c>
      <c r="C4515" s="3">
        <v>0.1</v>
      </c>
      <c r="D4515" s="3" t="s">
        <v>6461</v>
      </c>
      <c r="E4515" s="3" t="s">
        <v>6068</v>
      </c>
      <c r="F4515" s="3">
        <v>3</v>
      </c>
      <c r="G4515" s="1" t="s">
        <v>6053</v>
      </c>
      <c r="H4515" s="1" t="s">
        <v>6070</v>
      </c>
    </row>
    <row r="4516" spans="1:8" ht="15.75" customHeight="1" thickBot="1" x14ac:dyDescent="0.3">
      <c r="A4516" s="1" t="s">
        <v>3980</v>
      </c>
      <c r="B4516" s="1" t="s">
        <v>6235</v>
      </c>
      <c r="C4516" s="3">
        <v>0</v>
      </c>
      <c r="D4516" s="3" t="s">
        <v>6173</v>
      </c>
      <c r="E4516" s="3" t="s">
        <v>6115</v>
      </c>
      <c r="F4516" s="3">
        <v>1</v>
      </c>
      <c r="G4516" s="1" t="s">
        <v>6053</v>
      </c>
      <c r="H4516" s="1" t="s">
        <v>6063</v>
      </c>
    </row>
    <row r="4517" spans="1:8" ht="15.75" customHeight="1" thickBot="1" x14ac:dyDescent="0.3">
      <c r="A4517" s="1" t="s">
        <v>3980</v>
      </c>
      <c r="B4517" s="1" t="s">
        <v>6967</v>
      </c>
      <c r="C4517" s="3">
        <v>0</v>
      </c>
      <c r="D4517" s="3" t="s">
        <v>6198</v>
      </c>
      <c r="E4517" s="3" t="s">
        <v>6062</v>
      </c>
      <c r="F4517" s="3">
        <v>5</v>
      </c>
      <c r="G4517" s="1" t="s">
        <v>6053</v>
      </c>
      <c r="H4517" s="1" t="s">
        <v>6112</v>
      </c>
    </row>
    <row r="4518" spans="1:8" ht="15.75" customHeight="1" thickBot="1" x14ac:dyDescent="0.3">
      <c r="A4518" s="1" t="s">
        <v>3983</v>
      </c>
      <c r="B4518" s="1" t="s">
        <v>6431</v>
      </c>
      <c r="C4518" s="3">
        <v>0</v>
      </c>
      <c r="D4518" s="3" t="s">
        <v>7612</v>
      </c>
      <c r="E4518" s="3" t="s">
        <v>7061</v>
      </c>
      <c r="F4518" s="3">
        <v>7</v>
      </c>
      <c r="G4518" s="1" t="s">
        <v>6053</v>
      </c>
      <c r="H4518" s="1" t="s">
        <v>6063</v>
      </c>
    </row>
    <row r="4519" spans="1:8" ht="15.75" customHeight="1" thickBot="1" x14ac:dyDescent="0.3">
      <c r="A4519" s="1" t="s">
        <v>3982</v>
      </c>
      <c r="B4519" s="1" t="s">
        <v>8939</v>
      </c>
      <c r="C4519" s="3">
        <v>0.1</v>
      </c>
      <c r="D4519" s="3" t="s">
        <v>7646</v>
      </c>
      <c r="E4519" s="3" t="s">
        <v>6152</v>
      </c>
      <c r="F4519" s="3">
        <v>3</v>
      </c>
      <c r="G4519" s="1" t="s">
        <v>6053</v>
      </c>
      <c r="H4519" s="1" t="s">
        <v>6157</v>
      </c>
    </row>
    <row r="4520" spans="1:8" ht="15.75" customHeight="1" thickBot="1" x14ac:dyDescent="0.3">
      <c r="A4520" s="1" t="s">
        <v>3982</v>
      </c>
      <c r="B4520" s="1" t="s">
        <v>7813</v>
      </c>
      <c r="C4520" s="3">
        <v>0</v>
      </c>
      <c r="D4520" s="3" t="s">
        <v>6126</v>
      </c>
      <c r="E4520" s="3" t="s">
        <v>6302</v>
      </c>
      <c r="F4520" s="3">
        <v>1</v>
      </c>
      <c r="G4520" s="1" t="s">
        <v>6053</v>
      </c>
      <c r="H4520" s="1" t="s">
        <v>6063</v>
      </c>
    </row>
    <row r="4521" spans="1:8" ht="15.75" customHeight="1" thickBot="1" x14ac:dyDescent="0.3">
      <c r="A4521" s="1" t="s">
        <v>3982</v>
      </c>
      <c r="B4521" s="1" t="s">
        <v>6276</v>
      </c>
      <c r="C4521" s="3">
        <v>0</v>
      </c>
      <c r="D4521" s="3" t="s">
        <v>6307</v>
      </c>
      <c r="E4521" s="3" t="s">
        <v>6105</v>
      </c>
      <c r="F4521" s="3">
        <v>2</v>
      </c>
      <c r="G4521" s="1" t="s">
        <v>6053</v>
      </c>
      <c r="H4521" s="1" t="s">
        <v>6063</v>
      </c>
    </row>
    <row r="4522" spans="1:8" ht="15.75" customHeight="1" thickBot="1" x14ac:dyDescent="0.3">
      <c r="A4522" s="1" t="s">
        <v>3982</v>
      </c>
      <c r="B4522" s="1" t="s">
        <v>8157</v>
      </c>
      <c r="C4522" s="3">
        <v>0</v>
      </c>
      <c r="D4522" s="3" t="s">
        <v>6860</v>
      </c>
      <c r="E4522" s="3" t="s">
        <v>6363</v>
      </c>
      <c r="F4522" s="3">
        <v>3</v>
      </c>
      <c r="G4522" s="1" t="s">
        <v>6053</v>
      </c>
      <c r="H4522" s="1" t="s">
        <v>6182</v>
      </c>
    </row>
    <row r="4523" spans="1:8" ht="15.75" customHeight="1" thickBot="1" x14ac:dyDescent="0.3">
      <c r="A4523" s="1" t="s">
        <v>3982</v>
      </c>
      <c r="B4523" s="1" t="s">
        <v>8766</v>
      </c>
      <c r="C4523" s="3">
        <v>0.15</v>
      </c>
      <c r="D4523" s="3" t="s">
        <v>6874</v>
      </c>
      <c r="E4523" s="3" t="s">
        <v>6689</v>
      </c>
      <c r="F4523" s="3">
        <v>2</v>
      </c>
      <c r="G4523" s="1" t="s">
        <v>6130</v>
      </c>
      <c r="H4523" s="1" t="s">
        <v>6167</v>
      </c>
    </row>
    <row r="4524" spans="1:8" ht="15.75" customHeight="1" thickBot="1" x14ac:dyDescent="0.3">
      <c r="A4524" s="1" t="s">
        <v>3984</v>
      </c>
      <c r="B4524" s="1" t="s">
        <v>7928</v>
      </c>
      <c r="C4524" s="3">
        <v>0</v>
      </c>
      <c r="D4524" s="3" t="s">
        <v>6245</v>
      </c>
      <c r="E4524" s="3" t="s">
        <v>6133</v>
      </c>
      <c r="F4524" s="3">
        <v>3</v>
      </c>
      <c r="G4524" s="1" t="s">
        <v>6053</v>
      </c>
      <c r="H4524" s="1" t="s">
        <v>6116</v>
      </c>
    </row>
    <row r="4525" spans="1:8" ht="15.75" customHeight="1" thickBot="1" x14ac:dyDescent="0.3">
      <c r="A4525" s="1" t="s">
        <v>3984</v>
      </c>
      <c r="B4525" s="1" t="s">
        <v>7618</v>
      </c>
      <c r="C4525" s="3">
        <v>0</v>
      </c>
      <c r="D4525" s="3" t="s">
        <v>6304</v>
      </c>
      <c r="E4525" s="3" t="s">
        <v>6161</v>
      </c>
      <c r="F4525" s="3">
        <v>3</v>
      </c>
      <c r="G4525" s="1" t="s">
        <v>6053</v>
      </c>
      <c r="H4525" s="1" t="s">
        <v>6116</v>
      </c>
    </row>
    <row r="4526" spans="1:8" ht="15.75" customHeight="1" thickBot="1" x14ac:dyDescent="0.3">
      <c r="A4526" s="1" t="s">
        <v>3987</v>
      </c>
      <c r="B4526" s="1" t="s">
        <v>6250</v>
      </c>
      <c r="C4526" s="3">
        <v>0.15</v>
      </c>
      <c r="D4526" s="3" t="s">
        <v>8940</v>
      </c>
      <c r="E4526" s="3" t="s">
        <v>6533</v>
      </c>
      <c r="F4526" s="3">
        <v>4</v>
      </c>
      <c r="G4526" s="1" t="s">
        <v>6130</v>
      </c>
      <c r="H4526" s="1" t="s">
        <v>6153</v>
      </c>
    </row>
    <row r="4527" spans="1:8" ht="15.75" customHeight="1" thickBot="1" x14ac:dyDescent="0.3">
      <c r="A4527" s="1" t="s">
        <v>3988</v>
      </c>
      <c r="B4527" s="1" t="s">
        <v>6535</v>
      </c>
      <c r="C4527" s="3">
        <v>0</v>
      </c>
      <c r="D4527" s="3" t="s">
        <v>6509</v>
      </c>
      <c r="E4527" s="3" t="s">
        <v>6094</v>
      </c>
      <c r="F4527" s="3">
        <v>2</v>
      </c>
      <c r="G4527" s="1" t="s">
        <v>6053</v>
      </c>
      <c r="H4527" s="1" t="s">
        <v>6063</v>
      </c>
    </row>
    <row r="4528" spans="1:8" ht="15.75" customHeight="1" thickBot="1" x14ac:dyDescent="0.3">
      <c r="A4528" s="1" t="s">
        <v>3986</v>
      </c>
      <c r="B4528" s="1" t="s">
        <v>6793</v>
      </c>
      <c r="C4528" s="3">
        <v>0</v>
      </c>
      <c r="D4528" s="3" t="s">
        <v>6719</v>
      </c>
      <c r="E4528" s="3" t="s">
        <v>6225</v>
      </c>
      <c r="F4528" s="3">
        <v>4</v>
      </c>
      <c r="G4528" s="1" t="s">
        <v>6053</v>
      </c>
      <c r="H4528" s="1" t="s">
        <v>6116</v>
      </c>
    </row>
    <row r="4529" spans="1:8" ht="15.75" customHeight="1" thickBot="1" x14ac:dyDescent="0.3">
      <c r="A4529" s="1" t="s">
        <v>3986</v>
      </c>
      <c r="B4529" s="1" t="s">
        <v>7513</v>
      </c>
      <c r="C4529" s="3">
        <v>0</v>
      </c>
      <c r="D4529" s="3" t="s">
        <v>6161</v>
      </c>
      <c r="E4529" s="3" t="s">
        <v>6115</v>
      </c>
      <c r="F4529" s="3">
        <v>3</v>
      </c>
      <c r="G4529" s="1" t="s">
        <v>6053</v>
      </c>
      <c r="H4529" s="1" t="s">
        <v>6116</v>
      </c>
    </row>
    <row r="4530" spans="1:8" ht="15.75" customHeight="1" thickBot="1" x14ac:dyDescent="0.3">
      <c r="A4530" s="1" t="s">
        <v>3986</v>
      </c>
      <c r="B4530" s="1" t="s">
        <v>7445</v>
      </c>
      <c r="C4530" s="3">
        <v>0</v>
      </c>
      <c r="D4530" s="3" t="s">
        <v>8573</v>
      </c>
      <c r="E4530" s="3" t="s">
        <v>6074</v>
      </c>
      <c r="F4530" s="3">
        <v>3</v>
      </c>
      <c r="G4530" s="1" t="s">
        <v>6130</v>
      </c>
      <c r="H4530" s="1" t="s">
        <v>6167</v>
      </c>
    </row>
    <row r="4531" spans="1:8" ht="15.75" customHeight="1" thickBot="1" x14ac:dyDescent="0.3">
      <c r="A4531" s="1" t="s">
        <v>3993</v>
      </c>
      <c r="B4531" s="1" t="s">
        <v>8112</v>
      </c>
      <c r="C4531" s="3">
        <v>0</v>
      </c>
      <c r="D4531" s="3" t="s">
        <v>7011</v>
      </c>
      <c r="E4531" s="3" t="s">
        <v>6180</v>
      </c>
      <c r="F4531" s="3">
        <v>4</v>
      </c>
      <c r="G4531" s="1" t="s">
        <v>6053</v>
      </c>
      <c r="H4531" s="1" t="s">
        <v>6116</v>
      </c>
    </row>
    <row r="4532" spans="1:8" ht="15.75" customHeight="1" thickBot="1" x14ac:dyDescent="0.3">
      <c r="A4532" s="1" t="s">
        <v>3992</v>
      </c>
      <c r="B4532" s="1" t="s">
        <v>8815</v>
      </c>
      <c r="C4532" s="3">
        <v>0</v>
      </c>
      <c r="D4532" s="3" t="s">
        <v>6619</v>
      </c>
      <c r="E4532" s="3" t="s">
        <v>6858</v>
      </c>
      <c r="F4532" s="3">
        <v>4</v>
      </c>
      <c r="G4532" s="1" t="s">
        <v>6053</v>
      </c>
      <c r="H4532" s="1" t="s">
        <v>6182</v>
      </c>
    </row>
    <row r="4533" spans="1:8" ht="15.75" customHeight="1" thickBot="1" x14ac:dyDescent="0.3">
      <c r="A4533" s="1" t="s">
        <v>3989</v>
      </c>
      <c r="B4533" s="1" t="s">
        <v>6959</v>
      </c>
      <c r="C4533" s="3">
        <v>0</v>
      </c>
      <c r="D4533" s="3" t="s">
        <v>7332</v>
      </c>
      <c r="E4533" s="3" t="s">
        <v>6107</v>
      </c>
      <c r="F4533" s="3">
        <v>6</v>
      </c>
      <c r="G4533" s="1" t="s">
        <v>6053</v>
      </c>
      <c r="H4533" s="1" t="s">
        <v>6063</v>
      </c>
    </row>
    <row r="4534" spans="1:8" ht="15.75" customHeight="1" thickBot="1" x14ac:dyDescent="0.3">
      <c r="A4534" s="1" t="s">
        <v>3993</v>
      </c>
      <c r="B4534" s="1" t="s">
        <v>8941</v>
      </c>
      <c r="C4534" s="3">
        <v>0</v>
      </c>
      <c r="D4534" s="3" t="s">
        <v>6262</v>
      </c>
      <c r="E4534" s="3" t="s">
        <v>6111</v>
      </c>
      <c r="F4534" s="3">
        <v>3</v>
      </c>
      <c r="G4534" s="1" t="s">
        <v>6130</v>
      </c>
      <c r="H4534" s="1" t="s">
        <v>6188</v>
      </c>
    </row>
    <row r="4535" spans="1:8" ht="15.75" customHeight="1" thickBot="1" x14ac:dyDescent="0.3">
      <c r="A4535" s="1" t="s">
        <v>3994</v>
      </c>
      <c r="B4535" s="1" t="s">
        <v>8609</v>
      </c>
      <c r="C4535" s="3">
        <v>0</v>
      </c>
      <c r="D4535" s="3" t="s">
        <v>6460</v>
      </c>
      <c r="E4535" s="3" t="s">
        <v>6213</v>
      </c>
      <c r="F4535" s="3">
        <v>2</v>
      </c>
      <c r="G4535" s="1" t="s">
        <v>6053</v>
      </c>
      <c r="H4535" s="1" t="s">
        <v>6054</v>
      </c>
    </row>
    <row r="4536" spans="1:8" ht="15.75" customHeight="1" thickBot="1" x14ac:dyDescent="0.3">
      <c r="A4536" s="1" t="s">
        <v>3995</v>
      </c>
      <c r="B4536" s="1" t="s">
        <v>6587</v>
      </c>
      <c r="C4536" s="3">
        <v>0.4</v>
      </c>
      <c r="D4536" s="3" t="s">
        <v>7816</v>
      </c>
      <c r="E4536" s="3" t="s">
        <v>8942</v>
      </c>
      <c r="F4536" s="3">
        <v>3</v>
      </c>
      <c r="G4536" s="1" t="s">
        <v>6053</v>
      </c>
      <c r="H4536" s="1" t="s">
        <v>6070</v>
      </c>
    </row>
    <row r="4537" spans="1:8" ht="15.75" customHeight="1" thickBot="1" x14ac:dyDescent="0.3">
      <c r="A4537" s="1" t="s">
        <v>3990</v>
      </c>
      <c r="B4537" s="1" t="s">
        <v>6666</v>
      </c>
      <c r="C4537" s="3">
        <v>0</v>
      </c>
      <c r="D4537" s="3" t="s">
        <v>6450</v>
      </c>
      <c r="E4537" s="3" t="s">
        <v>6115</v>
      </c>
      <c r="F4537" s="3">
        <v>3</v>
      </c>
      <c r="G4537" s="1" t="s">
        <v>6053</v>
      </c>
      <c r="H4537" s="1" t="s">
        <v>6063</v>
      </c>
    </row>
    <row r="4538" spans="1:8" ht="15.75" customHeight="1" thickBot="1" x14ac:dyDescent="0.3">
      <c r="A4538" s="1" t="s">
        <v>3996</v>
      </c>
      <c r="B4538" s="1" t="s">
        <v>8943</v>
      </c>
      <c r="C4538" s="3">
        <v>0.1</v>
      </c>
      <c r="D4538" s="3" t="s">
        <v>6787</v>
      </c>
      <c r="E4538" s="3" t="s">
        <v>7121</v>
      </c>
      <c r="F4538" s="3">
        <v>4</v>
      </c>
      <c r="G4538" s="1" t="s">
        <v>6058</v>
      </c>
      <c r="H4538" s="1" t="s">
        <v>6059</v>
      </c>
    </row>
    <row r="4539" spans="1:8" ht="15.75" customHeight="1" thickBot="1" x14ac:dyDescent="0.3">
      <c r="A4539" s="1" t="s">
        <v>3996</v>
      </c>
      <c r="B4539" s="1" t="s">
        <v>7760</v>
      </c>
      <c r="C4539" s="3">
        <v>0</v>
      </c>
      <c r="D4539" s="3" t="s">
        <v>6801</v>
      </c>
      <c r="E4539" s="3" t="s">
        <v>6081</v>
      </c>
      <c r="F4539" s="3">
        <v>2</v>
      </c>
      <c r="G4539" s="1" t="s">
        <v>6058</v>
      </c>
      <c r="H4539" s="1" t="s">
        <v>6218</v>
      </c>
    </row>
    <row r="4540" spans="1:8" ht="15.75" customHeight="1" thickBot="1" x14ac:dyDescent="0.3">
      <c r="A4540" s="1" t="s">
        <v>3996</v>
      </c>
      <c r="B4540" s="1" t="s">
        <v>7102</v>
      </c>
      <c r="C4540" s="3">
        <v>0</v>
      </c>
      <c r="D4540" s="3" t="s">
        <v>6107</v>
      </c>
      <c r="E4540" s="3" t="s">
        <v>6078</v>
      </c>
      <c r="F4540" s="3">
        <v>7</v>
      </c>
      <c r="G4540" s="1" t="s">
        <v>6053</v>
      </c>
      <c r="H4540" s="1" t="s">
        <v>6116</v>
      </c>
    </row>
    <row r="4541" spans="1:8" ht="15.75" customHeight="1" thickBot="1" x14ac:dyDescent="0.3">
      <c r="A4541" s="1" t="s">
        <v>3996</v>
      </c>
      <c r="B4541" s="1" t="s">
        <v>8944</v>
      </c>
      <c r="C4541" s="3">
        <v>0</v>
      </c>
      <c r="D4541" s="3" t="s">
        <v>6111</v>
      </c>
      <c r="E4541" s="3" t="s">
        <v>6275</v>
      </c>
      <c r="F4541" s="3">
        <v>1</v>
      </c>
      <c r="G4541" s="1" t="s">
        <v>6053</v>
      </c>
      <c r="H4541" s="1" t="s">
        <v>6182</v>
      </c>
    </row>
    <row r="4542" spans="1:8" ht="15.75" customHeight="1" thickBot="1" x14ac:dyDescent="0.3">
      <c r="A4542" s="1" t="s">
        <v>3996</v>
      </c>
      <c r="B4542" s="1" t="s">
        <v>8828</v>
      </c>
      <c r="C4542" s="3">
        <v>0</v>
      </c>
      <c r="D4542" s="3" t="s">
        <v>6541</v>
      </c>
      <c r="E4542" s="3" t="s">
        <v>7157</v>
      </c>
      <c r="F4542" s="3">
        <v>2</v>
      </c>
      <c r="G4542" s="1" t="s">
        <v>6130</v>
      </c>
      <c r="H4542" s="1" t="s">
        <v>6188</v>
      </c>
    </row>
    <row r="4543" spans="1:8" ht="15.75" customHeight="1" thickBot="1" x14ac:dyDescent="0.3">
      <c r="A4543" s="1" t="s">
        <v>3998</v>
      </c>
      <c r="B4543" s="1" t="s">
        <v>8029</v>
      </c>
      <c r="C4543" s="3">
        <v>0</v>
      </c>
      <c r="D4543" s="3" t="s">
        <v>6225</v>
      </c>
      <c r="E4543" s="3" t="s">
        <v>6223</v>
      </c>
      <c r="F4543" s="3">
        <v>3</v>
      </c>
      <c r="G4543" s="1" t="s">
        <v>6053</v>
      </c>
      <c r="H4543" s="1" t="s">
        <v>6063</v>
      </c>
    </row>
    <row r="4544" spans="1:8" ht="15.75" customHeight="1" thickBot="1" x14ac:dyDescent="0.3">
      <c r="A4544" s="1" t="s">
        <v>3998</v>
      </c>
      <c r="B4544" s="1" t="s">
        <v>7117</v>
      </c>
      <c r="C4544" s="3">
        <v>0</v>
      </c>
      <c r="D4544" s="3" t="s">
        <v>6121</v>
      </c>
      <c r="E4544" s="3" t="s">
        <v>6118</v>
      </c>
      <c r="F4544" s="3">
        <v>7</v>
      </c>
      <c r="G4544" s="1" t="s">
        <v>6053</v>
      </c>
      <c r="H4544" s="1" t="s">
        <v>6063</v>
      </c>
    </row>
    <row r="4545" spans="1:8" ht="15.75" customHeight="1" thickBot="1" x14ac:dyDescent="0.3">
      <c r="A4545" s="1" t="s">
        <v>3998</v>
      </c>
      <c r="B4545" s="1" t="s">
        <v>8906</v>
      </c>
      <c r="C4545" s="3">
        <v>0</v>
      </c>
      <c r="D4545" s="3" t="s">
        <v>6248</v>
      </c>
      <c r="E4545" s="3" t="s">
        <v>6105</v>
      </c>
      <c r="F4545" s="3">
        <v>8</v>
      </c>
      <c r="G4545" s="1" t="s">
        <v>6053</v>
      </c>
      <c r="H4545" s="1" t="s">
        <v>6182</v>
      </c>
    </row>
    <row r="4546" spans="1:8" ht="15.75" customHeight="1" thickBot="1" x14ac:dyDescent="0.3">
      <c r="A4546" s="1" t="s">
        <v>3998</v>
      </c>
      <c r="B4546" s="1" t="s">
        <v>7120</v>
      </c>
      <c r="C4546" s="3">
        <v>0</v>
      </c>
      <c r="D4546" s="3" t="s">
        <v>6376</v>
      </c>
      <c r="E4546" s="3" t="s">
        <v>6068</v>
      </c>
      <c r="F4546" s="3">
        <v>1</v>
      </c>
      <c r="G4546" s="1" t="s">
        <v>6053</v>
      </c>
      <c r="H4546" s="1" t="s">
        <v>6182</v>
      </c>
    </row>
    <row r="4547" spans="1:8" ht="15.75" customHeight="1" thickBot="1" x14ac:dyDescent="0.3">
      <c r="A4547" s="1" t="s">
        <v>3998</v>
      </c>
      <c r="B4547" s="1" t="s">
        <v>8945</v>
      </c>
      <c r="C4547" s="3">
        <v>0</v>
      </c>
      <c r="D4547" s="3" t="s">
        <v>6126</v>
      </c>
      <c r="E4547" s="3" t="s">
        <v>6156</v>
      </c>
      <c r="F4547" s="3">
        <v>1</v>
      </c>
      <c r="G4547" s="1" t="s">
        <v>6053</v>
      </c>
      <c r="H4547" s="1" t="s">
        <v>6163</v>
      </c>
    </row>
    <row r="4548" spans="1:8" ht="15.75" customHeight="1" thickBot="1" x14ac:dyDescent="0.3">
      <c r="A4548" s="1" t="s">
        <v>3998</v>
      </c>
      <c r="B4548" s="1" t="s">
        <v>8009</v>
      </c>
      <c r="C4548" s="3">
        <v>0</v>
      </c>
      <c r="D4548" s="3" t="s">
        <v>8946</v>
      </c>
      <c r="E4548" s="3" t="s">
        <v>6373</v>
      </c>
      <c r="F4548" s="3">
        <v>1</v>
      </c>
      <c r="G4548" s="1" t="s">
        <v>6130</v>
      </c>
      <c r="H4548" s="1" t="s">
        <v>6167</v>
      </c>
    </row>
    <row r="4549" spans="1:8" ht="15.75" customHeight="1" thickBot="1" x14ac:dyDescent="0.3">
      <c r="A4549" s="1" t="s">
        <v>3997</v>
      </c>
      <c r="B4549" s="1" t="s">
        <v>8384</v>
      </c>
      <c r="C4549" s="3">
        <v>0</v>
      </c>
      <c r="D4549" s="3" t="s">
        <v>6203</v>
      </c>
      <c r="E4549" s="3" t="s">
        <v>6161</v>
      </c>
      <c r="F4549" s="3">
        <v>5</v>
      </c>
      <c r="G4549" s="1" t="s">
        <v>6053</v>
      </c>
      <c r="H4549" s="1" t="s">
        <v>6182</v>
      </c>
    </row>
    <row r="4550" spans="1:8" ht="15.75" customHeight="1" thickBot="1" x14ac:dyDescent="0.3">
      <c r="A4550" s="1" t="s">
        <v>4001</v>
      </c>
      <c r="B4550" s="1" t="s">
        <v>6793</v>
      </c>
      <c r="C4550" s="3">
        <v>0</v>
      </c>
      <c r="D4550" s="3" t="s">
        <v>6184</v>
      </c>
      <c r="E4550" s="3" t="s">
        <v>6173</v>
      </c>
      <c r="F4550" s="3">
        <v>2</v>
      </c>
      <c r="G4550" s="1" t="s">
        <v>6053</v>
      </c>
      <c r="H4550" s="1" t="s">
        <v>6116</v>
      </c>
    </row>
    <row r="4551" spans="1:8" ht="15.75" customHeight="1" thickBot="1" x14ac:dyDescent="0.3">
      <c r="A4551" s="1" t="s">
        <v>3999</v>
      </c>
      <c r="B4551" s="1" t="s">
        <v>6618</v>
      </c>
      <c r="C4551" s="3">
        <v>0</v>
      </c>
      <c r="D4551" s="3" t="s">
        <v>6229</v>
      </c>
      <c r="E4551" s="3" t="s">
        <v>6227</v>
      </c>
      <c r="F4551" s="3">
        <v>2</v>
      </c>
      <c r="G4551" s="1" t="s">
        <v>6053</v>
      </c>
      <c r="H4551" s="1" t="s">
        <v>6163</v>
      </c>
    </row>
    <row r="4552" spans="1:8" ht="15.75" customHeight="1" thickBot="1" x14ac:dyDescent="0.3">
      <c r="A4552" s="1" t="s">
        <v>4002</v>
      </c>
      <c r="B4552" s="1" t="s">
        <v>7928</v>
      </c>
      <c r="C4552" s="3">
        <v>0</v>
      </c>
      <c r="D4552" s="3" t="s">
        <v>6213</v>
      </c>
      <c r="E4552" s="3" t="s">
        <v>6111</v>
      </c>
      <c r="F4552" s="3">
        <v>2</v>
      </c>
      <c r="G4552" s="1" t="s">
        <v>6053</v>
      </c>
      <c r="H4552" s="1" t="s">
        <v>6116</v>
      </c>
    </row>
    <row r="4553" spans="1:8" ht="15.75" customHeight="1" thickBot="1" x14ac:dyDescent="0.3">
      <c r="A4553" s="1" t="s">
        <v>4002</v>
      </c>
      <c r="B4553" s="1" t="s">
        <v>7877</v>
      </c>
      <c r="C4553" s="3">
        <v>0</v>
      </c>
      <c r="D4553" s="3" t="s">
        <v>6114</v>
      </c>
      <c r="E4553" s="3" t="s">
        <v>6111</v>
      </c>
      <c r="F4553" s="3">
        <v>2</v>
      </c>
      <c r="G4553" s="1" t="s">
        <v>6053</v>
      </c>
      <c r="H4553" s="1" t="s">
        <v>6116</v>
      </c>
    </row>
    <row r="4554" spans="1:8" ht="15.75" customHeight="1" thickBot="1" x14ac:dyDescent="0.3">
      <c r="A4554" s="1" t="s">
        <v>4002</v>
      </c>
      <c r="B4554" s="1" t="s">
        <v>7579</v>
      </c>
      <c r="C4554" s="3">
        <v>0</v>
      </c>
      <c r="D4554" s="3" t="s">
        <v>6617</v>
      </c>
      <c r="E4554" s="3" t="s">
        <v>6213</v>
      </c>
      <c r="F4554" s="3">
        <v>6</v>
      </c>
      <c r="G4554" s="1" t="s">
        <v>6053</v>
      </c>
      <c r="H4554" s="1" t="s">
        <v>6054</v>
      </c>
    </row>
    <row r="4555" spans="1:8" ht="15.75" customHeight="1" thickBot="1" x14ac:dyDescent="0.3">
      <c r="A4555" s="1" t="s">
        <v>4003</v>
      </c>
      <c r="B4555" s="1" t="s">
        <v>8947</v>
      </c>
      <c r="C4555" s="3">
        <v>0</v>
      </c>
      <c r="D4555" s="3" t="s">
        <v>8259</v>
      </c>
      <c r="E4555" s="3" t="s">
        <v>6304</v>
      </c>
      <c r="F4555" s="3">
        <v>2</v>
      </c>
      <c r="G4555" s="1" t="s">
        <v>6130</v>
      </c>
      <c r="H4555" s="1" t="s">
        <v>6167</v>
      </c>
    </row>
    <row r="4556" spans="1:8" ht="15.75" customHeight="1" thickBot="1" x14ac:dyDescent="0.3">
      <c r="A4556" s="1" t="s">
        <v>4012</v>
      </c>
      <c r="B4556" s="1" t="s">
        <v>8617</v>
      </c>
      <c r="C4556" s="3">
        <v>0</v>
      </c>
      <c r="D4556" s="3" t="s">
        <v>6875</v>
      </c>
      <c r="E4556" s="3" t="s">
        <v>6272</v>
      </c>
      <c r="F4556" s="3">
        <v>3</v>
      </c>
      <c r="G4556" s="1" t="s">
        <v>6053</v>
      </c>
      <c r="H4556" s="1" t="s">
        <v>6063</v>
      </c>
    </row>
    <row r="4557" spans="1:8" ht="15.75" customHeight="1" thickBot="1" x14ac:dyDescent="0.3">
      <c r="A4557" s="1" t="s">
        <v>4012</v>
      </c>
      <c r="B4557" s="1" t="s">
        <v>7010</v>
      </c>
      <c r="C4557" s="3">
        <v>0.4</v>
      </c>
      <c r="D4557" s="3" t="s">
        <v>6108</v>
      </c>
      <c r="E4557" s="3" t="s">
        <v>6864</v>
      </c>
      <c r="F4557" s="3">
        <v>3</v>
      </c>
      <c r="G4557" s="1" t="s">
        <v>6053</v>
      </c>
      <c r="H4557" s="1" t="s">
        <v>6070</v>
      </c>
    </row>
    <row r="4558" spans="1:8" ht="15.75" customHeight="1" thickBot="1" x14ac:dyDescent="0.3">
      <c r="A4558" s="1" t="s">
        <v>4010</v>
      </c>
      <c r="B4558" s="1" t="s">
        <v>8948</v>
      </c>
      <c r="C4558" s="3">
        <v>0</v>
      </c>
      <c r="D4558" s="3" t="s">
        <v>6874</v>
      </c>
      <c r="E4558" s="3" t="s">
        <v>6126</v>
      </c>
      <c r="F4558" s="3">
        <v>2</v>
      </c>
      <c r="G4558" s="1" t="s">
        <v>6058</v>
      </c>
      <c r="H4558" s="1" t="s">
        <v>6102</v>
      </c>
    </row>
    <row r="4559" spans="1:8" ht="15.75" customHeight="1" thickBot="1" x14ac:dyDescent="0.3">
      <c r="A4559" s="1" t="s">
        <v>4006</v>
      </c>
      <c r="B4559" s="1" t="s">
        <v>6909</v>
      </c>
      <c r="C4559" s="3">
        <v>0.1</v>
      </c>
      <c r="D4559" s="3" t="s">
        <v>6274</v>
      </c>
      <c r="E4559" s="3" t="s">
        <v>6098</v>
      </c>
      <c r="F4559" s="3">
        <v>2</v>
      </c>
      <c r="G4559" s="1" t="s">
        <v>6053</v>
      </c>
      <c r="H4559" s="1" t="s">
        <v>6116</v>
      </c>
    </row>
    <row r="4560" spans="1:8" ht="15.75" customHeight="1" thickBot="1" x14ac:dyDescent="0.3">
      <c r="A4560" s="1" t="s">
        <v>4013</v>
      </c>
      <c r="B4560" s="1" t="s">
        <v>8656</v>
      </c>
      <c r="C4560" s="3">
        <v>0.5</v>
      </c>
      <c r="D4560" s="3" t="s">
        <v>6094</v>
      </c>
      <c r="E4560" s="3" t="s">
        <v>6249</v>
      </c>
      <c r="F4560" s="3">
        <v>1</v>
      </c>
      <c r="G4560" s="1" t="s">
        <v>6053</v>
      </c>
      <c r="H4560" s="1" t="s">
        <v>6182</v>
      </c>
    </row>
    <row r="4561" spans="1:8" ht="15.75" customHeight="1" thickBot="1" x14ac:dyDescent="0.3">
      <c r="A4561" s="1" t="s">
        <v>4013</v>
      </c>
      <c r="B4561" s="1" t="s">
        <v>6424</v>
      </c>
      <c r="C4561" s="3">
        <v>0.5</v>
      </c>
      <c r="D4561" s="3" t="s">
        <v>6094</v>
      </c>
      <c r="E4561" s="3" t="s">
        <v>6489</v>
      </c>
      <c r="F4561" s="3">
        <v>2</v>
      </c>
      <c r="G4561" s="1" t="s">
        <v>6053</v>
      </c>
      <c r="H4561" s="1" t="s">
        <v>6082</v>
      </c>
    </row>
    <row r="4562" spans="1:8" ht="15.75" customHeight="1" thickBot="1" x14ac:dyDescent="0.3">
      <c r="A4562" s="1" t="s">
        <v>4013</v>
      </c>
      <c r="B4562" s="1" t="s">
        <v>8722</v>
      </c>
      <c r="C4562" s="3">
        <v>0.5</v>
      </c>
      <c r="D4562" s="3" t="s">
        <v>6262</v>
      </c>
      <c r="E4562" s="3" t="s">
        <v>8749</v>
      </c>
      <c r="F4562" s="3">
        <v>6</v>
      </c>
      <c r="G4562" s="1" t="s">
        <v>6053</v>
      </c>
      <c r="H4562" s="1" t="s">
        <v>6163</v>
      </c>
    </row>
    <row r="4563" spans="1:8" ht="15.75" customHeight="1" thickBot="1" x14ac:dyDescent="0.3">
      <c r="A4563" s="1" t="s">
        <v>4007</v>
      </c>
      <c r="B4563" s="1" t="s">
        <v>8529</v>
      </c>
      <c r="C4563" s="3">
        <v>0</v>
      </c>
      <c r="D4563" s="3" t="s">
        <v>6564</v>
      </c>
      <c r="E4563" s="3" t="s">
        <v>6227</v>
      </c>
      <c r="F4563" s="3">
        <v>4</v>
      </c>
      <c r="G4563" s="1" t="s">
        <v>6058</v>
      </c>
      <c r="H4563" s="1" t="s">
        <v>6218</v>
      </c>
    </row>
    <row r="4564" spans="1:8" ht="15.75" customHeight="1" thickBot="1" x14ac:dyDescent="0.3">
      <c r="A4564" s="1" t="s">
        <v>4007</v>
      </c>
      <c r="B4564" s="1" t="s">
        <v>8743</v>
      </c>
      <c r="C4564" s="3">
        <v>0</v>
      </c>
      <c r="D4564" s="3" t="s">
        <v>6314</v>
      </c>
      <c r="E4564" s="3" t="s">
        <v>6509</v>
      </c>
      <c r="F4564" s="3">
        <v>2</v>
      </c>
      <c r="G4564" s="1" t="s">
        <v>6053</v>
      </c>
      <c r="H4564" s="1" t="s">
        <v>6157</v>
      </c>
    </row>
    <row r="4565" spans="1:8" ht="15.75" customHeight="1" thickBot="1" x14ac:dyDescent="0.3">
      <c r="A4565" s="1" t="s">
        <v>4007</v>
      </c>
      <c r="B4565" s="1" t="s">
        <v>7669</v>
      </c>
      <c r="C4565" s="3">
        <v>0</v>
      </c>
      <c r="D4565" s="3" t="s">
        <v>6542</v>
      </c>
      <c r="E4565" s="3" t="s">
        <v>6184</v>
      </c>
      <c r="F4565" s="3">
        <v>3</v>
      </c>
      <c r="G4565" s="1" t="s">
        <v>6053</v>
      </c>
      <c r="H4565" s="1" t="s">
        <v>6182</v>
      </c>
    </row>
    <row r="4566" spans="1:8" ht="15.75" customHeight="1" thickBot="1" x14ac:dyDescent="0.3">
      <c r="A4566" s="1" t="s">
        <v>4007</v>
      </c>
      <c r="B4566" s="1" t="s">
        <v>6490</v>
      </c>
      <c r="C4566" s="3">
        <v>0</v>
      </c>
      <c r="D4566" s="3" t="s">
        <v>7122</v>
      </c>
      <c r="E4566" s="3" t="s">
        <v>6166</v>
      </c>
      <c r="F4566" s="3">
        <v>6</v>
      </c>
      <c r="G4566" s="1" t="s">
        <v>6053</v>
      </c>
      <c r="H4566" s="1" t="s">
        <v>6112</v>
      </c>
    </row>
    <row r="4567" spans="1:8" ht="15.75" customHeight="1" thickBot="1" x14ac:dyDescent="0.3">
      <c r="A4567" s="1" t="s">
        <v>4004</v>
      </c>
      <c r="B4567" s="1" t="s">
        <v>8532</v>
      </c>
      <c r="C4567" s="3">
        <v>0</v>
      </c>
      <c r="D4567" s="3" t="s">
        <v>6820</v>
      </c>
      <c r="E4567" s="3" t="s">
        <v>6176</v>
      </c>
      <c r="F4567" s="3">
        <v>3</v>
      </c>
      <c r="G4567" s="1" t="s">
        <v>6058</v>
      </c>
      <c r="H4567" s="1" t="s">
        <v>6218</v>
      </c>
    </row>
    <row r="4568" spans="1:8" ht="15.75" customHeight="1" thickBot="1" x14ac:dyDescent="0.3">
      <c r="A4568" s="1" t="s">
        <v>4009</v>
      </c>
      <c r="B4568" s="1" t="s">
        <v>8949</v>
      </c>
      <c r="C4568" s="3">
        <v>0.35</v>
      </c>
      <c r="D4568" s="3" t="s">
        <v>8950</v>
      </c>
      <c r="E4568" s="3" t="s">
        <v>8951</v>
      </c>
      <c r="F4568" s="3">
        <v>5</v>
      </c>
      <c r="G4568" s="1" t="s">
        <v>6058</v>
      </c>
      <c r="H4568" s="1" t="s">
        <v>6102</v>
      </c>
    </row>
    <row r="4569" spans="1:8" ht="15.75" customHeight="1" thickBot="1" x14ac:dyDescent="0.3">
      <c r="A4569" s="1" t="s">
        <v>4004</v>
      </c>
      <c r="B4569" s="1" t="s">
        <v>6501</v>
      </c>
      <c r="C4569" s="3">
        <v>0.1</v>
      </c>
      <c r="D4569" s="3" t="s">
        <v>6177</v>
      </c>
      <c r="E4569" s="3" t="s">
        <v>6364</v>
      </c>
      <c r="F4569" s="3">
        <v>2</v>
      </c>
      <c r="G4569" s="1" t="s">
        <v>6053</v>
      </c>
      <c r="H4569" s="1" t="s">
        <v>6070</v>
      </c>
    </row>
    <row r="4570" spans="1:8" ht="15.75" customHeight="1" thickBot="1" x14ac:dyDescent="0.3">
      <c r="A4570" s="1" t="s">
        <v>4004</v>
      </c>
      <c r="B4570" s="1" t="s">
        <v>8275</v>
      </c>
      <c r="C4570" s="3">
        <v>0</v>
      </c>
      <c r="D4570" s="3" t="s">
        <v>7122</v>
      </c>
      <c r="E4570" s="3" t="s">
        <v>6166</v>
      </c>
      <c r="F4570" s="3">
        <v>2</v>
      </c>
      <c r="G4570" s="1" t="s">
        <v>6053</v>
      </c>
      <c r="H4570" s="1" t="s">
        <v>6163</v>
      </c>
    </row>
    <row r="4571" spans="1:8" ht="15.75" customHeight="1" thickBot="1" x14ac:dyDescent="0.3">
      <c r="A4571" s="1" t="s">
        <v>4009</v>
      </c>
      <c r="B4571" s="1" t="s">
        <v>8952</v>
      </c>
      <c r="C4571" s="3">
        <v>0</v>
      </c>
      <c r="D4571" s="3" t="s">
        <v>6065</v>
      </c>
      <c r="E4571" s="3" t="s">
        <v>6111</v>
      </c>
      <c r="F4571" s="3">
        <v>2</v>
      </c>
      <c r="G4571" s="1" t="s">
        <v>6053</v>
      </c>
      <c r="H4571" s="1" t="s">
        <v>6054</v>
      </c>
    </row>
    <row r="4572" spans="1:8" ht="15.75" customHeight="1" thickBot="1" x14ac:dyDescent="0.3">
      <c r="A4572" s="1" t="s">
        <v>4004</v>
      </c>
      <c r="B4572" s="1" t="s">
        <v>7076</v>
      </c>
      <c r="C4572" s="3">
        <v>0</v>
      </c>
      <c r="D4572" s="3" t="s">
        <v>6528</v>
      </c>
      <c r="E4572" s="3" t="s">
        <v>6115</v>
      </c>
      <c r="F4572" s="3">
        <v>1</v>
      </c>
      <c r="G4572" s="1" t="s">
        <v>6130</v>
      </c>
      <c r="H4572" s="1" t="s">
        <v>6153</v>
      </c>
    </row>
    <row r="4573" spans="1:8" ht="15.75" customHeight="1" thickBot="1" x14ac:dyDescent="0.3">
      <c r="A4573" s="1" t="s">
        <v>4011</v>
      </c>
      <c r="B4573" s="1" t="s">
        <v>8485</v>
      </c>
      <c r="C4573" s="3">
        <v>0</v>
      </c>
      <c r="D4573" s="3" t="s">
        <v>6895</v>
      </c>
      <c r="E4573" s="3" t="s">
        <v>6848</v>
      </c>
      <c r="F4573" s="3">
        <v>2</v>
      </c>
      <c r="G4573" s="1" t="s">
        <v>6130</v>
      </c>
      <c r="H4573" s="1" t="s">
        <v>6167</v>
      </c>
    </row>
    <row r="4574" spans="1:8" ht="15.75" customHeight="1" thickBot="1" x14ac:dyDescent="0.3">
      <c r="A4574" s="1" t="s">
        <v>4022</v>
      </c>
      <c r="B4574" s="1" t="s">
        <v>7624</v>
      </c>
      <c r="C4574" s="3">
        <v>0</v>
      </c>
      <c r="D4574" s="3" t="s">
        <v>8100</v>
      </c>
      <c r="E4574" s="3" t="s">
        <v>6065</v>
      </c>
      <c r="F4574" s="3">
        <v>4</v>
      </c>
      <c r="G4574" s="1" t="s">
        <v>6058</v>
      </c>
      <c r="H4574" s="1" t="s">
        <v>6218</v>
      </c>
    </row>
    <row r="4575" spans="1:8" ht="15.75" customHeight="1" thickBot="1" x14ac:dyDescent="0.3">
      <c r="A4575" s="1" t="s">
        <v>4017</v>
      </c>
      <c r="B4575" s="1" t="s">
        <v>8446</v>
      </c>
      <c r="C4575" s="3">
        <v>0</v>
      </c>
      <c r="D4575" s="3" t="s">
        <v>8104</v>
      </c>
      <c r="E4575" s="3" t="s">
        <v>6376</v>
      </c>
      <c r="F4575" s="3">
        <v>4</v>
      </c>
      <c r="G4575" s="1" t="s">
        <v>6058</v>
      </c>
      <c r="H4575" s="1" t="s">
        <v>6095</v>
      </c>
    </row>
    <row r="4576" spans="1:8" ht="15.75" customHeight="1" thickBot="1" x14ac:dyDescent="0.3">
      <c r="A4576" s="1" t="s">
        <v>4017</v>
      </c>
      <c r="B4576" s="1" t="s">
        <v>6656</v>
      </c>
      <c r="C4576" s="3">
        <v>0</v>
      </c>
      <c r="D4576" s="3" t="s">
        <v>6177</v>
      </c>
      <c r="E4576" s="3" t="s">
        <v>6094</v>
      </c>
      <c r="F4576" s="3">
        <v>5</v>
      </c>
      <c r="G4576" s="1" t="s">
        <v>6053</v>
      </c>
      <c r="H4576" s="1" t="s">
        <v>6112</v>
      </c>
    </row>
    <row r="4577" spans="1:8" ht="15.75" customHeight="1" thickBot="1" x14ac:dyDescent="0.3">
      <c r="A4577" s="1" t="s">
        <v>4021</v>
      </c>
      <c r="B4577" s="1" t="s">
        <v>8953</v>
      </c>
      <c r="C4577" s="3">
        <v>0.1</v>
      </c>
      <c r="D4577" s="3" t="s">
        <v>8589</v>
      </c>
      <c r="E4577" s="3" t="s">
        <v>6065</v>
      </c>
      <c r="F4577" s="3">
        <v>4</v>
      </c>
      <c r="G4577" s="1" t="s">
        <v>6058</v>
      </c>
      <c r="H4577" s="1" t="s">
        <v>6059</v>
      </c>
    </row>
    <row r="4578" spans="1:8" ht="15.75" customHeight="1" thickBot="1" x14ac:dyDescent="0.3">
      <c r="A4578" s="1" t="s">
        <v>4020</v>
      </c>
      <c r="B4578" s="1" t="s">
        <v>7339</v>
      </c>
      <c r="C4578" s="3">
        <v>0</v>
      </c>
      <c r="D4578" s="3" t="s">
        <v>6198</v>
      </c>
      <c r="E4578" s="3" t="s">
        <v>6214</v>
      </c>
      <c r="F4578" s="3">
        <v>1</v>
      </c>
      <c r="G4578" s="1" t="s">
        <v>6053</v>
      </c>
      <c r="H4578" s="1" t="s">
        <v>6063</v>
      </c>
    </row>
    <row r="4579" spans="1:8" ht="15.75" customHeight="1" thickBot="1" x14ac:dyDescent="0.3">
      <c r="A4579" s="1" t="s">
        <v>4020</v>
      </c>
      <c r="B4579" s="1" t="s">
        <v>8182</v>
      </c>
      <c r="C4579" s="3">
        <v>0</v>
      </c>
      <c r="D4579" s="3" t="s">
        <v>7151</v>
      </c>
      <c r="E4579" s="3" t="s">
        <v>6406</v>
      </c>
      <c r="F4579" s="3">
        <v>13</v>
      </c>
      <c r="G4579" s="1" t="s">
        <v>6053</v>
      </c>
      <c r="H4579" s="1" t="s">
        <v>6182</v>
      </c>
    </row>
    <row r="4580" spans="1:8" ht="15.75" customHeight="1" thickBot="1" x14ac:dyDescent="0.3">
      <c r="A4580" s="1" t="s">
        <v>4016</v>
      </c>
      <c r="B4580" s="1" t="s">
        <v>8222</v>
      </c>
      <c r="C4580" s="3">
        <v>0.5</v>
      </c>
      <c r="D4580" s="3" t="s">
        <v>7062</v>
      </c>
      <c r="E4580" s="3" t="s">
        <v>6625</v>
      </c>
      <c r="F4580" s="3">
        <v>5</v>
      </c>
      <c r="G4580" s="1" t="s">
        <v>6053</v>
      </c>
      <c r="H4580" s="1" t="s">
        <v>6054</v>
      </c>
    </row>
    <row r="4581" spans="1:8" ht="15.75" customHeight="1" thickBot="1" x14ac:dyDescent="0.3">
      <c r="A4581" s="1" t="s">
        <v>4019</v>
      </c>
      <c r="B4581" s="1" t="s">
        <v>8954</v>
      </c>
      <c r="C4581" s="3">
        <v>0</v>
      </c>
      <c r="D4581" s="3" t="s">
        <v>6080</v>
      </c>
      <c r="E4581" s="3" t="s">
        <v>6223</v>
      </c>
      <c r="F4581" s="3">
        <v>2</v>
      </c>
      <c r="G4581" s="1" t="s">
        <v>6053</v>
      </c>
      <c r="H4581" s="1" t="s">
        <v>6063</v>
      </c>
    </row>
    <row r="4582" spans="1:8" ht="15.75" customHeight="1" thickBot="1" x14ac:dyDescent="0.3">
      <c r="A4582" s="1" t="s">
        <v>4014</v>
      </c>
      <c r="B4582" s="1" t="s">
        <v>8637</v>
      </c>
      <c r="C4582" s="3">
        <v>0.1</v>
      </c>
      <c r="D4582" s="3" t="s">
        <v>6256</v>
      </c>
      <c r="E4582" s="3" t="s">
        <v>6180</v>
      </c>
      <c r="F4582" s="3">
        <v>2</v>
      </c>
      <c r="G4582" s="1" t="s">
        <v>6053</v>
      </c>
      <c r="H4582" s="1" t="s">
        <v>6182</v>
      </c>
    </row>
    <row r="4583" spans="1:8" ht="15.75" customHeight="1" thickBot="1" x14ac:dyDescent="0.3">
      <c r="A4583" s="1" t="s">
        <v>4015</v>
      </c>
      <c r="B4583" s="1" t="s">
        <v>8878</v>
      </c>
      <c r="C4583" s="3">
        <v>0</v>
      </c>
      <c r="D4583" s="3" t="s">
        <v>7971</v>
      </c>
      <c r="E4583" s="3" t="s">
        <v>6249</v>
      </c>
      <c r="F4583" s="3">
        <v>3</v>
      </c>
      <c r="G4583" s="1" t="s">
        <v>6130</v>
      </c>
      <c r="H4583" s="1" t="s">
        <v>6188</v>
      </c>
    </row>
    <row r="4584" spans="1:8" ht="15.75" customHeight="1" thickBot="1" x14ac:dyDescent="0.3">
      <c r="A4584" s="1" t="s">
        <v>4027</v>
      </c>
      <c r="B4584" s="1" t="s">
        <v>6679</v>
      </c>
      <c r="C4584" s="3">
        <v>0</v>
      </c>
      <c r="D4584" s="3" t="s">
        <v>6118</v>
      </c>
      <c r="E4584" s="3" t="s">
        <v>6249</v>
      </c>
      <c r="F4584" s="3">
        <v>3</v>
      </c>
      <c r="G4584" s="1" t="s">
        <v>6053</v>
      </c>
      <c r="H4584" s="1" t="s">
        <v>6082</v>
      </c>
    </row>
    <row r="4585" spans="1:8" ht="15.75" customHeight="1" thickBot="1" x14ac:dyDescent="0.3">
      <c r="A4585" s="1" t="s">
        <v>4027</v>
      </c>
      <c r="B4585" s="1" t="s">
        <v>7366</v>
      </c>
      <c r="C4585" s="3">
        <v>0.4</v>
      </c>
      <c r="D4585" s="3" t="s">
        <v>6479</v>
      </c>
      <c r="E4585" s="3" t="s">
        <v>8295</v>
      </c>
      <c r="F4585" s="3">
        <v>2</v>
      </c>
      <c r="G4585" s="1" t="s">
        <v>6053</v>
      </c>
      <c r="H4585" s="1" t="s">
        <v>6070</v>
      </c>
    </row>
    <row r="4586" spans="1:8" ht="15.75" customHeight="1" thickBot="1" x14ac:dyDescent="0.3">
      <c r="A4586" s="1" t="s">
        <v>4026</v>
      </c>
      <c r="B4586" s="1" t="s">
        <v>7094</v>
      </c>
      <c r="C4586" s="3">
        <v>0</v>
      </c>
      <c r="D4586" s="3" t="s">
        <v>6166</v>
      </c>
      <c r="E4586" s="3" t="s">
        <v>6223</v>
      </c>
      <c r="F4586" s="3">
        <v>2</v>
      </c>
      <c r="G4586" s="1" t="s">
        <v>6053</v>
      </c>
      <c r="H4586" s="1" t="s">
        <v>6116</v>
      </c>
    </row>
    <row r="4587" spans="1:8" ht="15.75" customHeight="1" thickBot="1" x14ac:dyDescent="0.3">
      <c r="A4587" s="1" t="s">
        <v>4025</v>
      </c>
      <c r="B4587" s="1" t="s">
        <v>7117</v>
      </c>
      <c r="C4587" s="3">
        <v>0</v>
      </c>
      <c r="D4587" s="3" t="s">
        <v>6363</v>
      </c>
      <c r="E4587" s="3" t="s">
        <v>6281</v>
      </c>
      <c r="F4587" s="3">
        <v>3</v>
      </c>
      <c r="G4587" s="1" t="s">
        <v>6053</v>
      </c>
      <c r="H4587" s="1" t="s">
        <v>6063</v>
      </c>
    </row>
    <row r="4588" spans="1:8" ht="15.75" customHeight="1" thickBot="1" x14ac:dyDescent="0.3">
      <c r="A4588" s="1" t="s">
        <v>4025</v>
      </c>
      <c r="B4588" s="1" t="s">
        <v>8369</v>
      </c>
      <c r="C4588" s="3">
        <v>0</v>
      </c>
      <c r="D4588" s="3" t="s">
        <v>6281</v>
      </c>
      <c r="E4588" s="3" t="s">
        <v>6111</v>
      </c>
      <c r="F4588" s="3">
        <v>1</v>
      </c>
      <c r="G4588" s="1" t="s">
        <v>6053</v>
      </c>
      <c r="H4588" s="1" t="s">
        <v>6082</v>
      </c>
    </row>
    <row r="4589" spans="1:8" ht="15.75" customHeight="1" thickBot="1" x14ac:dyDescent="0.3">
      <c r="A4589" s="1" t="s">
        <v>4025</v>
      </c>
      <c r="B4589" s="1" t="s">
        <v>7402</v>
      </c>
      <c r="C4589" s="3">
        <v>0</v>
      </c>
      <c r="D4589" s="3" t="s">
        <v>6062</v>
      </c>
      <c r="E4589" s="3" t="s">
        <v>6111</v>
      </c>
      <c r="F4589" s="3">
        <v>2</v>
      </c>
      <c r="G4589" s="1" t="s">
        <v>6053</v>
      </c>
      <c r="H4589" s="1" t="s">
        <v>6112</v>
      </c>
    </row>
    <row r="4590" spans="1:8" ht="15.75" customHeight="1" thickBot="1" x14ac:dyDescent="0.3">
      <c r="A4590" s="1" t="s">
        <v>4025</v>
      </c>
      <c r="B4590" s="1" t="s">
        <v>6553</v>
      </c>
      <c r="C4590" s="3">
        <v>0.4</v>
      </c>
      <c r="D4590" s="3" t="s">
        <v>7391</v>
      </c>
      <c r="E4590" s="3" t="s">
        <v>6253</v>
      </c>
      <c r="F4590" s="3">
        <v>8</v>
      </c>
      <c r="G4590" s="1" t="s">
        <v>6053</v>
      </c>
      <c r="H4590" s="1" t="s">
        <v>6070</v>
      </c>
    </row>
    <row r="4591" spans="1:8" ht="15.75" customHeight="1" thickBot="1" x14ac:dyDescent="0.3">
      <c r="A4591" s="1" t="s">
        <v>4025</v>
      </c>
      <c r="B4591" s="1" t="s">
        <v>8955</v>
      </c>
      <c r="C4591" s="3">
        <v>0.4</v>
      </c>
      <c r="D4591" s="3" t="s">
        <v>6848</v>
      </c>
      <c r="E4591" s="3" t="s">
        <v>7677</v>
      </c>
      <c r="F4591" s="3">
        <v>2</v>
      </c>
      <c r="G4591" s="1" t="s">
        <v>6130</v>
      </c>
      <c r="H4591" s="1" t="s">
        <v>6131</v>
      </c>
    </row>
    <row r="4592" spans="1:8" ht="15.75" customHeight="1" thickBot="1" x14ac:dyDescent="0.3">
      <c r="A4592" s="1" t="s">
        <v>4024</v>
      </c>
      <c r="B4592" s="1" t="s">
        <v>7805</v>
      </c>
      <c r="C4592" s="3">
        <v>0</v>
      </c>
      <c r="D4592" s="3" t="s">
        <v>7725</v>
      </c>
      <c r="E4592" s="3" t="s">
        <v>6641</v>
      </c>
      <c r="F4592" s="3">
        <v>4</v>
      </c>
      <c r="G4592" s="1" t="s">
        <v>6058</v>
      </c>
      <c r="H4592" s="1" t="s">
        <v>6218</v>
      </c>
    </row>
    <row r="4593" spans="1:8" ht="15.75" customHeight="1" thickBot="1" x14ac:dyDescent="0.3">
      <c r="A4593" s="1" t="s">
        <v>4024</v>
      </c>
      <c r="B4593" s="1" t="s">
        <v>6089</v>
      </c>
      <c r="C4593" s="3">
        <v>0</v>
      </c>
      <c r="D4593" s="3" t="s">
        <v>6542</v>
      </c>
      <c r="E4593" s="3" t="s">
        <v>6078</v>
      </c>
      <c r="F4593" s="3">
        <v>3</v>
      </c>
      <c r="G4593" s="1" t="s">
        <v>6053</v>
      </c>
      <c r="H4593" s="1" t="s">
        <v>6063</v>
      </c>
    </row>
    <row r="4594" spans="1:8" ht="15.75" customHeight="1" thickBot="1" x14ac:dyDescent="0.3">
      <c r="A4594" s="1" t="s">
        <v>4024</v>
      </c>
      <c r="B4594" s="1" t="s">
        <v>6735</v>
      </c>
      <c r="C4594" s="3">
        <v>0</v>
      </c>
      <c r="D4594" s="3" t="s">
        <v>6420</v>
      </c>
      <c r="E4594" s="3" t="s">
        <v>6173</v>
      </c>
      <c r="F4594" s="3">
        <v>4</v>
      </c>
      <c r="G4594" s="1" t="s">
        <v>6053</v>
      </c>
      <c r="H4594" s="1" t="s">
        <v>6063</v>
      </c>
    </row>
    <row r="4595" spans="1:8" ht="15.75" customHeight="1" thickBot="1" x14ac:dyDescent="0.3">
      <c r="A4595" s="1" t="s">
        <v>4030</v>
      </c>
      <c r="B4595" s="1" t="s">
        <v>7849</v>
      </c>
      <c r="C4595" s="3">
        <v>0</v>
      </c>
      <c r="D4595" s="3" t="s">
        <v>8554</v>
      </c>
      <c r="E4595" s="3" t="s">
        <v>6677</v>
      </c>
      <c r="F4595" s="3">
        <v>4</v>
      </c>
      <c r="G4595" s="1" t="s">
        <v>6053</v>
      </c>
      <c r="H4595" s="1" t="s">
        <v>6116</v>
      </c>
    </row>
    <row r="4596" spans="1:8" ht="15.75" customHeight="1" thickBot="1" x14ac:dyDescent="0.3">
      <c r="A4596" s="1" t="s">
        <v>4028</v>
      </c>
      <c r="B4596" s="1" t="s">
        <v>6089</v>
      </c>
      <c r="C4596" s="3">
        <v>0</v>
      </c>
      <c r="D4596" s="3" t="s">
        <v>6301</v>
      </c>
      <c r="E4596" s="3" t="s">
        <v>6302</v>
      </c>
      <c r="F4596" s="3">
        <v>2</v>
      </c>
      <c r="G4596" s="1" t="s">
        <v>6053</v>
      </c>
      <c r="H4596" s="1" t="s">
        <v>6063</v>
      </c>
    </row>
    <row r="4597" spans="1:8" ht="15.75" customHeight="1" thickBot="1" x14ac:dyDescent="0.3">
      <c r="A4597" s="1" t="s">
        <v>4028</v>
      </c>
      <c r="B4597" s="1" t="s">
        <v>6389</v>
      </c>
      <c r="C4597" s="3">
        <v>0.4</v>
      </c>
      <c r="D4597" s="3" t="s">
        <v>6118</v>
      </c>
      <c r="E4597" s="3" t="s">
        <v>6275</v>
      </c>
      <c r="F4597" s="3">
        <v>1</v>
      </c>
      <c r="G4597" s="1" t="s">
        <v>6053</v>
      </c>
      <c r="H4597" s="1" t="s">
        <v>6070</v>
      </c>
    </row>
    <row r="4598" spans="1:8" ht="15.75" customHeight="1" thickBot="1" x14ac:dyDescent="0.3">
      <c r="A4598" s="1" t="s">
        <v>4029</v>
      </c>
      <c r="B4598" s="1" t="s">
        <v>7052</v>
      </c>
      <c r="C4598" s="3">
        <v>0.1</v>
      </c>
      <c r="D4598" s="3" t="s">
        <v>7208</v>
      </c>
      <c r="E4598" s="3" t="s">
        <v>6461</v>
      </c>
      <c r="F4598" s="3">
        <v>3</v>
      </c>
      <c r="G4598" s="1" t="s">
        <v>6058</v>
      </c>
      <c r="H4598" s="1" t="s">
        <v>6095</v>
      </c>
    </row>
    <row r="4599" spans="1:8" ht="15.75" customHeight="1" thickBot="1" x14ac:dyDescent="0.3">
      <c r="A4599" s="1" t="s">
        <v>4029</v>
      </c>
      <c r="B4599" s="1" t="s">
        <v>7812</v>
      </c>
      <c r="C4599" s="3">
        <v>0</v>
      </c>
      <c r="D4599" s="3" t="s">
        <v>6180</v>
      </c>
      <c r="E4599" s="3" t="s">
        <v>6275</v>
      </c>
      <c r="F4599" s="3">
        <v>2</v>
      </c>
      <c r="G4599" s="1" t="s">
        <v>6053</v>
      </c>
      <c r="H4599" s="1" t="s">
        <v>6116</v>
      </c>
    </row>
    <row r="4600" spans="1:8" ht="15.75" customHeight="1" thickBot="1" x14ac:dyDescent="0.3">
      <c r="A4600" s="1" t="s">
        <v>4029</v>
      </c>
      <c r="B4600" s="1" t="s">
        <v>8581</v>
      </c>
      <c r="C4600" s="3">
        <v>0</v>
      </c>
      <c r="D4600" s="3" t="s">
        <v>6461</v>
      </c>
      <c r="E4600" s="3" t="s">
        <v>6068</v>
      </c>
      <c r="F4600" s="3">
        <v>2</v>
      </c>
      <c r="G4600" s="1" t="s">
        <v>6053</v>
      </c>
      <c r="H4600" s="1" t="s">
        <v>6054</v>
      </c>
    </row>
    <row r="4601" spans="1:8" ht="15.75" customHeight="1" thickBot="1" x14ac:dyDescent="0.3">
      <c r="A4601" s="1" t="s">
        <v>4031</v>
      </c>
      <c r="B4601" s="1" t="s">
        <v>7212</v>
      </c>
      <c r="C4601" s="3">
        <v>0</v>
      </c>
      <c r="D4601" s="3" t="s">
        <v>6277</v>
      </c>
      <c r="E4601" s="3" t="s">
        <v>6108</v>
      </c>
      <c r="F4601" s="3">
        <v>3</v>
      </c>
      <c r="G4601" s="1" t="s">
        <v>6053</v>
      </c>
      <c r="H4601" s="1" t="s">
        <v>6063</v>
      </c>
    </row>
    <row r="4602" spans="1:8" ht="15.75" customHeight="1" thickBot="1" x14ac:dyDescent="0.3">
      <c r="A4602" s="1" t="s">
        <v>4031</v>
      </c>
      <c r="B4602" s="1" t="s">
        <v>7115</v>
      </c>
      <c r="C4602" s="3">
        <v>0</v>
      </c>
      <c r="D4602" s="3" t="s">
        <v>6347</v>
      </c>
      <c r="E4602" s="3" t="s">
        <v>6098</v>
      </c>
      <c r="F4602" s="3">
        <v>4</v>
      </c>
      <c r="G4602" s="1" t="s">
        <v>6053</v>
      </c>
      <c r="H4602" s="1" t="s">
        <v>6063</v>
      </c>
    </row>
    <row r="4603" spans="1:8" ht="15.75" customHeight="1" thickBot="1" x14ac:dyDescent="0.3">
      <c r="A4603" s="1" t="s">
        <v>4031</v>
      </c>
      <c r="B4603" s="1" t="s">
        <v>6071</v>
      </c>
      <c r="C4603" s="3">
        <v>0</v>
      </c>
      <c r="D4603" s="3" t="s">
        <v>6831</v>
      </c>
      <c r="E4603" s="3" t="s">
        <v>6347</v>
      </c>
      <c r="F4603" s="3">
        <v>5</v>
      </c>
      <c r="G4603" s="1" t="s">
        <v>6053</v>
      </c>
      <c r="H4603" s="1" t="s">
        <v>6063</v>
      </c>
    </row>
    <row r="4604" spans="1:8" ht="15.75" customHeight="1" thickBot="1" x14ac:dyDescent="0.3">
      <c r="A4604" s="1" t="s">
        <v>4031</v>
      </c>
      <c r="B4604" s="1" t="s">
        <v>6486</v>
      </c>
      <c r="C4604" s="3">
        <v>0</v>
      </c>
      <c r="D4604" s="3" t="s">
        <v>6229</v>
      </c>
      <c r="E4604" s="3" t="s">
        <v>6230</v>
      </c>
      <c r="F4604" s="3">
        <v>6</v>
      </c>
      <c r="G4604" s="1" t="s">
        <v>6053</v>
      </c>
      <c r="H4604" s="1" t="s">
        <v>6063</v>
      </c>
    </row>
    <row r="4605" spans="1:8" ht="15.75" customHeight="1" thickBot="1" x14ac:dyDescent="0.3">
      <c r="A4605" s="1" t="s">
        <v>4031</v>
      </c>
      <c r="B4605" s="1" t="s">
        <v>7819</v>
      </c>
      <c r="C4605" s="3">
        <v>0</v>
      </c>
      <c r="D4605" s="3" t="s">
        <v>6075</v>
      </c>
      <c r="E4605" s="3" t="s">
        <v>6108</v>
      </c>
      <c r="F4605" s="3">
        <v>4</v>
      </c>
      <c r="G4605" s="1" t="s">
        <v>6053</v>
      </c>
      <c r="H4605" s="1" t="s">
        <v>6082</v>
      </c>
    </row>
    <row r="4606" spans="1:8" ht="15.75" customHeight="1" thickBot="1" x14ac:dyDescent="0.3">
      <c r="A4606" s="1" t="s">
        <v>4031</v>
      </c>
      <c r="B4606" s="1" t="s">
        <v>6210</v>
      </c>
      <c r="C4606" s="3">
        <v>0</v>
      </c>
      <c r="D4606" s="3" t="s">
        <v>6227</v>
      </c>
      <c r="E4606" s="3" t="s">
        <v>6223</v>
      </c>
      <c r="F4606" s="3">
        <v>3</v>
      </c>
      <c r="G4606" s="1" t="s">
        <v>6053</v>
      </c>
      <c r="H4606" s="1" t="s">
        <v>6112</v>
      </c>
    </row>
    <row r="4607" spans="1:8" ht="15.75" customHeight="1" thickBot="1" x14ac:dyDescent="0.3">
      <c r="A4607" s="1" t="s">
        <v>4031</v>
      </c>
      <c r="B4607" s="1" t="s">
        <v>8956</v>
      </c>
      <c r="C4607" s="3">
        <v>0</v>
      </c>
      <c r="D4607" s="3" t="s">
        <v>6198</v>
      </c>
      <c r="E4607" s="3" t="s">
        <v>6068</v>
      </c>
      <c r="F4607" s="3">
        <v>3</v>
      </c>
      <c r="G4607" s="1" t="s">
        <v>6053</v>
      </c>
      <c r="H4607" s="1" t="s">
        <v>6054</v>
      </c>
    </row>
    <row r="4608" spans="1:8" ht="15.75" customHeight="1" thickBot="1" x14ac:dyDescent="0.3">
      <c r="A4608" s="1" t="s">
        <v>4031</v>
      </c>
      <c r="B4608" s="1" t="s">
        <v>6261</v>
      </c>
      <c r="C4608" s="3">
        <v>0</v>
      </c>
      <c r="D4608" s="3" t="s">
        <v>6444</v>
      </c>
      <c r="E4608" s="3" t="s">
        <v>6262</v>
      </c>
      <c r="F4608" s="3">
        <v>3</v>
      </c>
      <c r="G4608" s="1" t="s">
        <v>6130</v>
      </c>
      <c r="H4608" s="1" t="s">
        <v>6131</v>
      </c>
    </row>
    <row r="4609" spans="1:8" ht="15.75" customHeight="1" thickBot="1" x14ac:dyDescent="0.3">
      <c r="A4609" s="1" t="s">
        <v>4033</v>
      </c>
      <c r="B4609" s="1" t="s">
        <v>6745</v>
      </c>
      <c r="C4609" s="3">
        <v>0.4</v>
      </c>
      <c r="D4609" s="3" t="s">
        <v>7352</v>
      </c>
      <c r="E4609" s="3" t="s">
        <v>8409</v>
      </c>
      <c r="F4609" s="3">
        <v>5</v>
      </c>
      <c r="G4609" s="1" t="s">
        <v>6053</v>
      </c>
      <c r="H4609" s="1" t="s">
        <v>6070</v>
      </c>
    </row>
    <row r="4610" spans="1:8" ht="15.75" customHeight="1" thickBot="1" x14ac:dyDescent="0.3">
      <c r="A4610" s="1" t="s">
        <v>4036</v>
      </c>
      <c r="B4610" s="1" t="s">
        <v>6722</v>
      </c>
      <c r="C4610" s="3">
        <v>0</v>
      </c>
      <c r="D4610" s="3" t="s">
        <v>6108</v>
      </c>
      <c r="E4610" s="3" t="s">
        <v>6115</v>
      </c>
      <c r="F4610" s="3">
        <v>1</v>
      </c>
      <c r="G4610" s="1" t="s">
        <v>6053</v>
      </c>
      <c r="H4610" s="1" t="s">
        <v>6054</v>
      </c>
    </row>
    <row r="4611" spans="1:8" ht="15.75" customHeight="1" thickBot="1" x14ac:dyDescent="0.3">
      <c r="A4611" s="1" t="s">
        <v>4036</v>
      </c>
      <c r="B4611" s="1" t="s">
        <v>8057</v>
      </c>
      <c r="C4611" s="3">
        <v>0</v>
      </c>
      <c r="D4611" s="3" t="s">
        <v>8957</v>
      </c>
      <c r="E4611" s="3" t="s">
        <v>7772</v>
      </c>
      <c r="F4611" s="3">
        <v>2</v>
      </c>
      <c r="G4611" s="1" t="s">
        <v>6130</v>
      </c>
      <c r="H4611" s="1" t="s">
        <v>6167</v>
      </c>
    </row>
    <row r="4612" spans="1:8" ht="15.75" customHeight="1" thickBot="1" x14ac:dyDescent="0.3">
      <c r="A4612" s="1" t="s">
        <v>4037</v>
      </c>
      <c r="B4612" s="1" t="s">
        <v>7866</v>
      </c>
      <c r="C4612" s="3">
        <v>0.1</v>
      </c>
      <c r="D4612" s="3" t="s">
        <v>7483</v>
      </c>
      <c r="E4612" s="3" t="s">
        <v>6253</v>
      </c>
      <c r="F4612" s="3">
        <v>2</v>
      </c>
      <c r="G4612" s="1" t="s">
        <v>6058</v>
      </c>
      <c r="H4612" s="1" t="s">
        <v>6095</v>
      </c>
    </row>
    <row r="4613" spans="1:8" ht="15.75" customHeight="1" thickBot="1" x14ac:dyDescent="0.3">
      <c r="A4613" s="1" t="s">
        <v>4037</v>
      </c>
      <c r="B4613" s="1" t="s">
        <v>7052</v>
      </c>
      <c r="C4613" s="3">
        <v>0.1</v>
      </c>
      <c r="D4613" s="3" t="s">
        <v>6155</v>
      </c>
      <c r="E4613" s="3" t="s">
        <v>6213</v>
      </c>
      <c r="F4613" s="3">
        <v>2</v>
      </c>
      <c r="G4613" s="1" t="s">
        <v>6058</v>
      </c>
      <c r="H4613" s="1" t="s">
        <v>6095</v>
      </c>
    </row>
    <row r="4614" spans="1:8" ht="15.75" customHeight="1" thickBot="1" x14ac:dyDescent="0.3">
      <c r="A4614" s="1" t="s">
        <v>4037</v>
      </c>
      <c r="B4614" s="1" t="s">
        <v>7432</v>
      </c>
      <c r="C4614" s="3">
        <v>0</v>
      </c>
      <c r="D4614" s="3" t="s">
        <v>6551</v>
      </c>
      <c r="E4614" s="3" t="s">
        <v>6138</v>
      </c>
      <c r="F4614" s="3">
        <v>6</v>
      </c>
      <c r="G4614" s="1" t="s">
        <v>6053</v>
      </c>
      <c r="H4614" s="1" t="s">
        <v>6063</v>
      </c>
    </row>
    <row r="4615" spans="1:8" ht="15.75" customHeight="1" thickBot="1" x14ac:dyDescent="0.3">
      <c r="A4615" s="1" t="s">
        <v>4037</v>
      </c>
      <c r="B4615" s="1" t="s">
        <v>8958</v>
      </c>
      <c r="C4615" s="3">
        <v>0</v>
      </c>
      <c r="D4615" s="3" t="s">
        <v>8554</v>
      </c>
      <c r="E4615" s="3" t="s">
        <v>6111</v>
      </c>
      <c r="F4615" s="3">
        <v>9</v>
      </c>
      <c r="G4615" s="1" t="s">
        <v>6053</v>
      </c>
      <c r="H4615" s="1" t="s">
        <v>6082</v>
      </c>
    </row>
    <row r="4616" spans="1:8" ht="15.75" customHeight="1" thickBot="1" x14ac:dyDescent="0.3">
      <c r="A4616" s="1" t="s">
        <v>4037</v>
      </c>
      <c r="B4616" s="1" t="s">
        <v>8645</v>
      </c>
      <c r="C4616" s="3">
        <v>0</v>
      </c>
      <c r="D4616" s="3" t="s">
        <v>6118</v>
      </c>
      <c r="E4616" s="3" t="s">
        <v>6214</v>
      </c>
      <c r="F4616" s="3">
        <v>3</v>
      </c>
      <c r="G4616" s="1" t="s">
        <v>6053</v>
      </c>
      <c r="H4616" s="1" t="s">
        <v>6112</v>
      </c>
    </row>
    <row r="4617" spans="1:8" ht="15.75" customHeight="1" thickBot="1" x14ac:dyDescent="0.3">
      <c r="A4617" s="1" t="s">
        <v>4037</v>
      </c>
      <c r="B4617" s="1" t="s">
        <v>6475</v>
      </c>
      <c r="C4617" s="3">
        <v>0</v>
      </c>
      <c r="D4617" s="3" t="s">
        <v>6434</v>
      </c>
      <c r="E4617" s="3" t="s">
        <v>6180</v>
      </c>
      <c r="F4617" s="3">
        <v>4</v>
      </c>
      <c r="G4617" s="1" t="s">
        <v>6053</v>
      </c>
      <c r="H4617" s="1" t="s">
        <v>6054</v>
      </c>
    </row>
    <row r="4618" spans="1:8" ht="15.75" customHeight="1" thickBot="1" x14ac:dyDescent="0.3">
      <c r="A4618" s="1" t="s">
        <v>4037</v>
      </c>
      <c r="B4618" s="1" t="s">
        <v>7860</v>
      </c>
      <c r="C4618" s="3">
        <v>0.1</v>
      </c>
      <c r="D4618" s="3" t="s">
        <v>7896</v>
      </c>
      <c r="E4618" s="3" t="s">
        <v>6588</v>
      </c>
      <c r="F4618" s="3">
        <v>8</v>
      </c>
      <c r="G4618" s="1" t="s">
        <v>6053</v>
      </c>
      <c r="H4618" s="1" t="s">
        <v>6070</v>
      </c>
    </row>
    <row r="4619" spans="1:8" ht="15.75" customHeight="1" thickBot="1" x14ac:dyDescent="0.3">
      <c r="A4619" s="1" t="s">
        <v>4037</v>
      </c>
      <c r="B4619" s="1" t="s">
        <v>8959</v>
      </c>
      <c r="C4619" s="3">
        <v>0</v>
      </c>
      <c r="D4619" s="3" t="s">
        <v>8960</v>
      </c>
      <c r="E4619" s="3" t="s">
        <v>6533</v>
      </c>
      <c r="F4619" s="3">
        <v>3</v>
      </c>
      <c r="G4619" s="1" t="s">
        <v>6130</v>
      </c>
      <c r="H4619" s="1" t="s">
        <v>6131</v>
      </c>
    </row>
    <row r="4620" spans="1:8" ht="15.75" customHeight="1" thickBot="1" x14ac:dyDescent="0.3">
      <c r="A4620" s="1" t="s">
        <v>4037</v>
      </c>
      <c r="B4620" s="1" t="s">
        <v>8027</v>
      </c>
      <c r="C4620" s="3">
        <v>0</v>
      </c>
      <c r="D4620" s="3" t="s">
        <v>8961</v>
      </c>
      <c r="E4620" s="3" t="s">
        <v>8006</v>
      </c>
      <c r="F4620" s="3">
        <v>9</v>
      </c>
      <c r="G4620" s="1" t="s">
        <v>6130</v>
      </c>
      <c r="H4620" s="1" t="s">
        <v>6153</v>
      </c>
    </row>
    <row r="4621" spans="1:8" ht="15.75" customHeight="1" thickBot="1" x14ac:dyDescent="0.3">
      <c r="A4621" s="1" t="s">
        <v>4034</v>
      </c>
      <c r="B4621" s="1" t="s">
        <v>6221</v>
      </c>
      <c r="C4621" s="3">
        <v>0</v>
      </c>
      <c r="D4621" s="3" t="s">
        <v>6173</v>
      </c>
      <c r="E4621" s="3" t="s">
        <v>6166</v>
      </c>
      <c r="F4621" s="3">
        <v>2</v>
      </c>
      <c r="G4621" s="1" t="s">
        <v>6053</v>
      </c>
      <c r="H4621" s="1" t="s">
        <v>6116</v>
      </c>
    </row>
    <row r="4622" spans="1:8" ht="15.75" customHeight="1" thickBot="1" x14ac:dyDescent="0.3">
      <c r="A4622" s="1" t="s">
        <v>4040</v>
      </c>
      <c r="B4622" s="1" t="s">
        <v>8323</v>
      </c>
      <c r="C4622" s="3">
        <v>0</v>
      </c>
      <c r="D4622" s="3" t="s">
        <v>6097</v>
      </c>
      <c r="E4622" s="3" t="s">
        <v>6138</v>
      </c>
      <c r="F4622" s="3">
        <v>2</v>
      </c>
      <c r="G4622" s="1" t="s">
        <v>6058</v>
      </c>
      <c r="H4622" s="1" t="s">
        <v>6218</v>
      </c>
    </row>
    <row r="4623" spans="1:8" ht="15.75" customHeight="1" thickBot="1" x14ac:dyDescent="0.3">
      <c r="A4623" s="1" t="s">
        <v>4039</v>
      </c>
      <c r="B4623" s="1" t="s">
        <v>7069</v>
      </c>
      <c r="C4623" s="3">
        <v>0.1</v>
      </c>
      <c r="D4623" s="3" t="s">
        <v>6310</v>
      </c>
      <c r="E4623" s="3" t="s">
        <v>6068</v>
      </c>
      <c r="F4623" s="3">
        <v>3</v>
      </c>
      <c r="G4623" s="1" t="s">
        <v>6058</v>
      </c>
      <c r="H4623" s="1" t="s">
        <v>6095</v>
      </c>
    </row>
    <row r="4624" spans="1:8" ht="15.75" customHeight="1" thickBot="1" x14ac:dyDescent="0.3">
      <c r="A4624" s="1" t="s">
        <v>4039</v>
      </c>
      <c r="B4624" s="1" t="s">
        <v>8722</v>
      </c>
      <c r="C4624" s="3">
        <v>0</v>
      </c>
      <c r="D4624" s="3" t="s">
        <v>6213</v>
      </c>
      <c r="E4624" s="3" t="s">
        <v>6166</v>
      </c>
      <c r="F4624" s="3">
        <v>1</v>
      </c>
      <c r="G4624" s="1" t="s">
        <v>6053</v>
      </c>
      <c r="H4624" s="1" t="s">
        <v>6163</v>
      </c>
    </row>
    <row r="4625" spans="1:8" ht="15.75" customHeight="1" thickBot="1" x14ac:dyDescent="0.3">
      <c r="A4625" s="1" t="s">
        <v>4041</v>
      </c>
      <c r="B4625" s="1" t="s">
        <v>8962</v>
      </c>
      <c r="C4625" s="3">
        <v>0</v>
      </c>
      <c r="D4625" s="3" t="s">
        <v>6502</v>
      </c>
      <c r="E4625" s="3" t="s">
        <v>6230</v>
      </c>
      <c r="F4625" s="3">
        <v>2</v>
      </c>
      <c r="G4625" s="1" t="s">
        <v>6053</v>
      </c>
      <c r="H4625" s="1" t="s">
        <v>6082</v>
      </c>
    </row>
    <row r="4626" spans="1:8" ht="15.75" customHeight="1" thickBot="1" x14ac:dyDescent="0.3">
      <c r="A4626" s="1" t="s">
        <v>4042</v>
      </c>
      <c r="B4626" s="1" t="s">
        <v>8880</v>
      </c>
      <c r="C4626" s="3">
        <v>0</v>
      </c>
      <c r="D4626" s="3" t="s">
        <v>7568</v>
      </c>
      <c r="E4626" s="3" t="s">
        <v>6860</v>
      </c>
      <c r="F4626" s="3">
        <v>4</v>
      </c>
      <c r="G4626" s="1" t="s">
        <v>6130</v>
      </c>
      <c r="H4626" s="1" t="s">
        <v>6167</v>
      </c>
    </row>
    <row r="4627" spans="1:8" ht="15.75" customHeight="1" thickBot="1" x14ac:dyDescent="0.3">
      <c r="A4627" s="1" t="s">
        <v>4046</v>
      </c>
      <c r="B4627" s="1" t="s">
        <v>7484</v>
      </c>
      <c r="C4627" s="3">
        <v>0</v>
      </c>
      <c r="D4627" s="3" t="s">
        <v>6118</v>
      </c>
      <c r="E4627" s="3" t="s">
        <v>6180</v>
      </c>
      <c r="F4627" s="3">
        <v>3</v>
      </c>
      <c r="G4627" s="1" t="s">
        <v>6053</v>
      </c>
      <c r="H4627" s="1" t="s">
        <v>6112</v>
      </c>
    </row>
    <row r="4628" spans="1:8" ht="15.75" customHeight="1" thickBot="1" x14ac:dyDescent="0.3">
      <c r="A4628" s="1" t="s">
        <v>4043</v>
      </c>
      <c r="B4628" s="1" t="s">
        <v>8963</v>
      </c>
      <c r="C4628" s="3">
        <v>0.1</v>
      </c>
      <c r="D4628" s="3" t="s">
        <v>8964</v>
      </c>
      <c r="E4628" s="3" t="s">
        <v>6351</v>
      </c>
      <c r="F4628" s="3">
        <v>7</v>
      </c>
      <c r="G4628" s="1" t="s">
        <v>6053</v>
      </c>
      <c r="H4628" s="1" t="s">
        <v>6157</v>
      </c>
    </row>
    <row r="4629" spans="1:8" ht="15.75" customHeight="1" thickBot="1" x14ac:dyDescent="0.3">
      <c r="A4629" s="1" t="s">
        <v>4043</v>
      </c>
      <c r="B4629" s="1" t="s">
        <v>6409</v>
      </c>
      <c r="C4629" s="3">
        <v>0</v>
      </c>
      <c r="D4629" s="3" t="s">
        <v>6256</v>
      </c>
      <c r="E4629" s="3" t="s">
        <v>6317</v>
      </c>
      <c r="F4629" s="3">
        <v>2</v>
      </c>
      <c r="G4629" s="1" t="s">
        <v>6053</v>
      </c>
      <c r="H4629" s="1" t="s">
        <v>6082</v>
      </c>
    </row>
    <row r="4630" spans="1:8" ht="15.75" customHeight="1" thickBot="1" x14ac:dyDescent="0.3">
      <c r="A4630" s="1" t="s">
        <v>4047</v>
      </c>
      <c r="B4630" s="1" t="s">
        <v>6192</v>
      </c>
      <c r="C4630" s="3">
        <v>0.5</v>
      </c>
      <c r="D4630" s="3" t="s">
        <v>6133</v>
      </c>
      <c r="E4630" s="3" t="s">
        <v>6487</v>
      </c>
      <c r="F4630" s="3">
        <v>3</v>
      </c>
      <c r="G4630" s="1" t="s">
        <v>6053</v>
      </c>
      <c r="H4630" s="1" t="s">
        <v>6116</v>
      </c>
    </row>
    <row r="4631" spans="1:8" ht="15.75" customHeight="1" thickBot="1" x14ac:dyDescent="0.3">
      <c r="A4631" s="1" t="s">
        <v>4047</v>
      </c>
      <c r="B4631" s="1" t="s">
        <v>7328</v>
      </c>
      <c r="C4631" s="3">
        <v>0.5</v>
      </c>
      <c r="D4631" s="3" t="s">
        <v>6289</v>
      </c>
      <c r="E4631" s="3" t="s">
        <v>6423</v>
      </c>
      <c r="F4631" s="3">
        <v>3</v>
      </c>
      <c r="G4631" s="1" t="s">
        <v>6130</v>
      </c>
      <c r="H4631" s="1" t="s">
        <v>6153</v>
      </c>
    </row>
    <row r="4632" spans="1:8" ht="15.75" customHeight="1" thickBot="1" x14ac:dyDescent="0.3">
      <c r="A4632" s="1" t="s">
        <v>4045</v>
      </c>
      <c r="B4632" s="1" t="s">
        <v>6369</v>
      </c>
      <c r="C4632" s="3">
        <v>0.5</v>
      </c>
      <c r="D4632" s="3" t="s">
        <v>6272</v>
      </c>
      <c r="E4632" s="3" t="s">
        <v>6119</v>
      </c>
      <c r="F4632" s="3">
        <v>4</v>
      </c>
      <c r="G4632" s="1" t="s">
        <v>6053</v>
      </c>
      <c r="H4632" s="1" t="s">
        <v>6116</v>
      </c>
    </row>
    <row r="4633" spans="1:8" ht="15.75" customHeight="1" thickBot="1" x14ac:dyDescent="0.3">
      <c r="A4633" s="1" t="s">
        <v>4044</v>
      </c>
      <c r="B4633" s="1" t="s">
        <v>6089</v>
      </c>
      <c r="C4633" s="3">
        <v>0</v>
      </c>
      <c r="D4633" s="3" t="s">
        <v>6652</v>
      </c>
      <c r="E4633" s="3" t="s">
        <v>6307</v>
      </c>
      <c r="F4633" s="3">
        <v>5</v>
      </c>
      <c r="G4633" s="1" t="s">
        <v>6053</v>
      </c>
      <c r="H4633" s="1" t="s">
        <v>6063</v>
      </c>
    </row>
    <row r="4634" spans="1:8" ht="15.75" customHeight="1" thickBot="1" x14ac:dyDescent="0.3">
      <c r="A4634" s="1" t="s">
        <v>4053</v>
      </c>
      <c r="B4634" s="1" t="s">
        <v>8278</v>
      </c>
      <c r="C4634" s="3">
        <v>0</v>
      </c>
      <c r="D4634" s="3" t="s">
        <v>6065</v>
      </c>
      <c r="E4634" s="3" t="s">
        <v>6133</v>
      </c>
      <c r="F4634" s="3">
        <v>2</v>
      </c>
      <c r="G4634" s="1" t="s">
        <v>6053</v>
      </c>
      <c r="H4634" s="1" t="s">
        <v>6116</v>
      </c>
    </row>
    <row r="4635" spans="1:8" ht="15.75" customHeight="1" thickBot="1" x14ac:dyDescent="0.3">
      <c r="A4635" s="1" t="s">
        <v>4053</v>
      </c>
      <c r="B4635" s="1" t="s">
        <v>8163</v>
      </c>
      <c r="C4635" s="3">
        <v>0</v>
      </c>
      <c r="D4635" s="3" t="s">
        <v>6108</v>
      </c>
      <c r="E4635" s="3" t="s">
        <v>6081</v>
      </c>
      <c r="F4635" s="3">
        <v>2</v>
      </c>
      <c r="G4635" s="1" t="s">
        <v>6053</v>
      </c>
      <c r="H4635" s="1" t="s">
        <v>6163</v>
      </c>
    </row>
    <row r="4636" spans="1:8" ht="15.75" customHeight="1" thickBot="1" x14ac:dyDescent="0.3">
      <c r="A4636" s="1" t="s">
        <v>4051</v>
      </c>
      <c r="B4636" s="1" t="s">
        <v>6876</v>
      </c>
      <c r="C4636" s="3">
        <v>0.1</v>
      </c>
      <c r="D4636" s="3" t="s">
        <v>7808</v>
      </c>
      <c r="E4636" s="3" t="s">
        <v>6296</v>
      </c>
      <c r="F4636" s="3">
        <v>2</v>
      </c>
      <c r="G4636" s="1" t="s">
        <v>6053</v>
      </c>
      <c r="H4636" s="1" t="s">
        <v>6157</v>
      </c>
    </row>
    <row r="4637" spans="1:8" ht="15.75" customHeight="1" thickBot="1" x14ac:dyDescent="0.3">
      <c r="A4637" s="1" t="s">
        <v>4051</v>
      </c>
      <c r="B4637" s="1" t="s">
        <v>6454</v>
      </c>
      <c r="C4637" s="3">
        <v>0</v>
      </c>
      <c r="D4637" s="3" t="s">
        <v>6466</v>
      </c>
      <c r="E4637" s="3" t="s">
        <v>6166</v>
      </c>
      <c r="F4637" s="3">
        <v>7</v>
      </c>
      <c r="G4637" s="1" t="s">
        <v>6053</v>
      </c>
      <c r="H4637" s="1" t="s">
        <v>6082</v>
      </c>
    </row>
    <row r="4638" spans="1:8" ht="15.75" customHeight="1" thickBot="1" x14ac:dyDescent="0.3">
      <c r="A4638" s="1" t="s">
        <v>4048</v>
      </c>
      <c r="B4638" s="1" t="s">
        <v>7526</v>
      </c>
      <c r="C4638" s="3">
        <v>0.2</v>
      </c>
      <c r="D4638" s="3" t="s">
        <v>7253</v>
      </c>
      <c r="E4638" s="3" t="s">
        <v>6253</v>
      </c>
      <c r="F4638" s="3">
        <v>2</v>
      </c>
      <c r="G4638" s="1" t="s">
        <v>6058</v>
      </c>
      <c r="H4638" s="1" t="s">
        <v>6095</v>
      </c>
    </row>
    <row r="4639" spans="1:8" ht="15.75" customHeight="1" thickBot="1" x14ac:dyDescent="0.3">
      <c r="A4639" s="1" t="s">
        <v>4049</v>
      </c>
      <c r="B4639" s="1" t="s">
        <v>7638</v>
      </c>
      <c r="C4639" s="3">
        <v>0</v>
      </c>
      <c r="D4639" s="3" t="s">
        <v>8965</v>
      </c>
      <c r="E4639" s="3" t="s">
        <v>8966</v>
      </c>
      <c r="F4639" s="3">
        <v>2</v>
      </c>
      <c r="G4639" s="1" t="s">
        <v>6058</v>
      </c>
      <c r="H4639" s="1" t="s">
        <v>6059</v>
      </c>
    </row>
    <row r="4640" spans="1:8" ht="15.75" customHeight="1" thickBot="1" x14ac:dyDescent="0.3">
      <c r="A4640" s="1" t="s">
        <v>4048</v>
      </c>
      <c r="B4640" s="1" t="s">
        <v>8454</v>
      </c>
      <c r="C4640" s="3">
        <v>0.1</v>
      </c>
      <c r="D4640" s="3" t="s">
        <v>8967</v>
      </c>
      <c r="E4640" s="3" t="s">
        <v>6052</v>
      </c>
      <c r="F4640" s="3">
        <v>6</v>
      </c>
      <c r="G4640" s="1" t="s">
        <v>6130</v>
      </c>
      <c r="H4640" s="1" t="s">
        <v>6188</v>
      </c>
    </row>
    <row r="4641" spans="1:8" ht="15.75" customHeight="1" thickBot="1" x14ac:dyDescent="0.3">
      <c r="A4641" s="1" t="s">
        <v>4054</v>
      </c>
      <c r="B4641" s="1" t="s">
        <v>6325</v>
      </c>
      <c r="C4641" s="3">
        <v>0.4</v>
      </c>
      <c r="D4641" s="3" t="s">
        <v>6396</v>
      </c>
      <c r="E4641" s="3" t="s">
        <v>6487</v>
      </c>
      <c r="F4641" s="3">
        <v>6</v>
      </c>
      <c r="G4641" s="1" t="s">
        <v>6053</v>
      </c>
      <c r="H4641" s="1" t="s">
        <v>6070</v>
      </c>
    </row>
    <row r="4642" spans="1:8" ht="15.75" customHeight="1" thickBot="1" x14ac:dyDescent="0.3">
      <c r="A4642" s="1" t="s">
        <v>4050</v>
      </c>
      <c r="B4642" s="1" t="s">
        <v>7814</v>
      </c>
      <c r="C4642" s="3">
        <v>0.1</v>
      </c>
      <c r="D4642" s="3" t="s">
        <v>8468</v>
      </c>
      <c r="E4642" s="3" t="s">
        <v>6216</v>
      </c>
      <c r="F4642" s="3">
        <v>2</v>
      </c>
      <c r="G4642" s="1" t="s">
        <v>6058</v>
      </c>
      <c r="H4642" s="1" t="s">
        <v>6059</v>
      </c>
    </row>
    <row r="4643" spans="1:8" ht="15.75" customHeight="1" thickBot="1" x14ac:dyDescent="0.3">
      <c r="A4643" s="1" t="s">
        <v>4050</v>
      </c>
      <c r="B4643" s="1" t="s">
        <v>6412</v>
      </c>
      <c r="C4643" s="3">
        <v>0</v>
      </c>
      <c r="D4643" s="3" t="s">
        <v>6564</v>
      </c>
      <c r="E4643" s="3" t="s">
        <v>6302</v>
      </c>
      <c r="F4643" s="3">
        <v>2</v>
      </c>
      <c r="G4643" s="1" t="s">
        <v>6053</v>
      </c>
      <c r="H4643" s="1" t="s">
        <v>6063</v>
      </c>
    </row>
    <row r="4644" spans="1:8" ht="15.75" customHeight="1" thickBot="1" x14ac:dyDescent="0.3">
      <c r="A4644" s="1" t="s">
        <v>4050</v>
      </c>
      <c r="B4644" s="1" t="s">
        <v>6667</v>
      </c>
      <c r="C4644" s="3">
        <v>0.15</v>
      </c>
      <c r="D4644" s="3" t="s">
        <v>7636</v>
      </c>
      <c r="E4644" s="3" t="s">
        <v>6489</v>
      </c>
      <c r="F4644" s="3">
        <v>2</v>
      </c>
      <c r="G4644" s="1" t="s">
        <v>6130</v>
      </c>
      <c r="H4644" s="1" t="s">
        <v>6167</v>
      </c>
    </row>
    <row r="4645" spans="1:8" ht="15.75" customHeight="1" thickBot="1" x14ac:dyDescent="0.3">
      <c r="A4645" s="1" t="s">
        <v>4055</v>
      </c>
      <c r="B4645" s="1" t="s">
        <v>6103</v>
      </c>
      <c r="C4645" s="3">
        <v>0</v>
      </c>
      <c r="D4645" s="3" t="s">
        <v>7443</v>
      </c>
      <c r="E4645" s="3" t="s">
        <v>6262</v>
      </c>
      <c r="F4645" s="3">
        <v>9</v>
      </c>
      <c r="G4645" s="1" t="s">
        <v>6053</v>
      </c>
      <c r="H4645" s="1" t="s">
        <v>6063</v>
      </c>
    </row>
    <row r="4646" spans="1:8" ht="15.75" customHeight="1" thickBot="1" x14ac:dyDescent="0.3">
      <c r="A4646" s="1" t="s">
        <v>4055</v>
      </c>
      <c r="B4646" s="1" t="s">
        <v>8535</v>
      </c>
      <c r="C4646" s="3">
        <v>0</v>
      </c>
      <c r="D4646" s="3" t="s">
        <v>7659</v>
      </c>
      <c r="E4646" s="3" t="s">
        <v>6249</v>
      </c>
      <c r="F4646" s="3">
        <v>3</v>
      </c>
      <c r="G4646" s="1" t="s">
        <v>6053</v>
      </c>
      <c r="H4646" s="1" t="s">
        <v>6063</v>
      </c>
    </row>
    <row r="4647" spans="1:8" ht="15.75" customHeight="1" thickBot="1" x14ac:dyDescent="0.3">
      <c r="A4647" s="1" t="s">
        <v>4055</v>
      </c>
      <c r="B4647" s="1" t="s">
        <v>8968</v>
      </c>
      <c r="C4647" s="3">
        <v>0</v>
      </c>
      <c r="D4647" s="3" t="s">
        <v>7187</v>
      </c>
      <c r="E4647" s="3" t="s">
        <v>6094</v>
      </c>
      <c r="F4647" s="3">
        <v>5</v>
      </c>
      <c r="G4647" s="1" t="s">
        <v>6053</v>
      </c>
      <c r="H4647" s="1" t="s">
        <v>6082</v>
      </c>
    </row>
    <row r="4648" spans="1:8" ht="15.75" customHeight="1" thickBot="1" x14ac:dyDescent="0.3">
      <c r="A4648" s="1" t="s">
        <v>4055</v>
      </c>
      <c r="B4648" s="1" t="s">
        <v>7775</v>
      </c>
      <c r="C4648" s="3">
        <v>0.1</v>
      </c>
      <c r="D4648" s="3" t="s">
        <v>6637</v>
      </c>
      <c r="E4648" s="3" t="s">
        <v>6072</v>
      </c>
      <c r="F4648" s="3">
        <v>5</v>
      </c>
      <c r="G4648" s="1" t="s">
        <v>6053</v>
      </c>
      <c r="H4648" s="1" t="s">
        <v>6070</v>
      </c>
    </row>
    <row r="4649" spans="1:8" ht="15.75" customHeight="1" thickBot="1" x14ac:dyDescent="0.3">
      <c r="A4649" s="1" t="s">
        <v>4057</v>
      </c>
      <c r="B4649" s="1" t="s">
        <v>7451</v>
      </c>
      <c r="C4649" s="3">
        <v>0</v>
      </c>
      <c r="D4649" s="3" t="s">
        <v>6648</v>
      </c>
      <c r="E4649" s="3" t="s">
        <v>6094</v>
      </c>
      <c r="F4649" s="3">
        <v>3</v>
      </c>
      <c r="G4649" s="1" t="s">
        <v>6053</v>
      </c>
      <c r="H4649" s="1" t="s">
        <v>6116</v>
      </c>
    </row>
    <row r="4650" spans="1:8" ht="15.75" customHeight="1" thickBot="1" x14ac:dyDescent="0.3">
      <c r="A4650" s="1" t="s">
        <v>4060</v>
      </c>
      <c r="B4650" s="1" t="s">
        <v>8001</v>
      </c>
      <c r="C4650" s="3">
        <v>0.4</v>
      </c>
      <c r="D4650" s="3" t="s">
        <v>6206</v>
      </c>
      <c r="E4650" s="3" t="s">
        <v>7435</v>
      </c>
      <c r="F4650" s="3">
        <v>2</v>
      </c>
      <c r="G4650" s="1" t="s">
        <v>6053</v>
      </c>
      <c r="H4650" s="1" t="s">
        <v>6070</v>
      </c>
    </row>
    <row r="4651" spans="1:8" ht="15.75" customHeight="1" thickBot="1" x14ac:dyDescent="0.3">
      <c r="A4651" s="1" t="s">
        <v>4060</v>
      </c>
      <c r="B4651" s="1" t="s">
        <v>8969</v>
      </c>
      <c r="C4651" s="3">
        <v>0</v>
      </c>
      <c r="D4651" s="3" t="s">
        <v>8970</v>
      </c>
      <c r="E4651" s="3" t="s">
        <v>6651</v>
      </c>
      <c r="F4651" s="3">
        <v>7</v>
      </c>
      <c r="G4651" s="1" t="s">
        <v>6130</v>
      </c>
      <c r="H4651" s="1" t="s">
        <v>6167</v>
      </c>
    </row>
    <row r="4652" spans="1:8" ht="15.75" customHeight="1" thickBot="1" x14ac:dyDescent="0.3">
      <c r="A4652" s="1" t="s">
        <v>4058</v>
      </c>
      <c r="B4652" s="1" t="s">
        <v>7985</v>
      </c>
      <c r="C4652" s="3">
        <v>0.5</v>
      </c>
      <c r="D4652" s="3" t="s">
        <v>6272</v>
      </c>
      <c r="E4652" s="3" t="s">
        <v>6298</v>
      </c>
      <c r="F4652" s="3">
        <v>3</v>
      </c>
      <c r="G4652" s="1" t="s">
        <v>6053</v>
      </c>
      <c r="H4652" s="1" t="s">
        <v>6070</v>
      </c>
    </row>
    <row r="4653" spans="1:8" ht="15.75" customHeight="1" thickBot="1" x14ac:dyDescent="0.3">
      <c r="A4653" s="1" t="s">
        <v>4064</v>
      </c>
      <c r="B4653" s="1" t="s">
        <v>7431</v>
      </c>
      <c r="C4653" s="3">
        <v>0.3</v>
      </c>
      <c r="D4653" s="3" t="s">
        <v>7122</v>
      </c>
      <c r="E4653" s="3" t="s">
        <v>7029</v>
      </c>
      <c r="F4653" s="3">
        <v>2</v>
      </c>
      <c r="G4653" s="1" t="s">
        <v>6058</v>
      </c>
      <c r="H4653" s="1" t="s">
        <v>6218</v>
      </c>
    </row>
    <row r="4654" spans="1:8" ht="15.75" customHeight="1" thickBot="1" x14ac:dyDescent="0.3">
      <c r="A4654" s="1" t="s">
        <v>4059</v>
      </c>
      <c r="B4654" s="1" t="s">
        <v>7214</v>
      </c>
      <c r="C4654" s="3">
        <v>0.1</v>
      </c>
      <c r="D4654" s="3" t="s">
        <v>6555</v>
      </c>
      <c r="E4654" s="3" t="s">
        <v>6201</v>
      </c>
      <c r="F4654" s="3">
        <v>3</v>
      </c>
      <c r="G4654" s="1" t="s">
        <v>6058</v>
      </c>
      <c r="H4654" s="1" t="s">
        <v>6095</v>
      </c>
    </row>
    <row r="4655" spans="1:8" ht="15.75" customHeight="1" thickBot="1" x14ac:dyDescent="0.3">
      <c r="A4655" s="1" t="s">
        <v>4059</v>
      </c>
      <c r="B4655" s="1" t="s">
        <v>8208</v>
      </c>
      <c r="C4655" s="3">
        <v>0</v>
      </c>
      <c r="D4655" s="3" t="s">
        <v>6253</v>
      </c>
      <c r="E4655" s="3" t="s">
        <v>6133</v>
      </c>
      <c r="F4655" s="3">
        <v>4</v>
      </c>
      <c r="G4655" s="1" t="s">
        <v>6053</v>
      </c>
      <c r="H4655" s="1" t="s">
        <v>6112</v>
      </c>
    </row>
    <row r="4656" spans="1:8" ht="15.75" customHeight="1" thickBot="1" x14ac:dyDescent="0.3">
      <c r="A4656" s="1" t="s">
        <v>4059</v>
      </c>
      <c r="B4656" s="1" t="s">
        <v>8581</v>
      </c>
      <c r="C4656" s="3">
        <v>0</v>
      </c>
      <c r="D4656" s="3" t="s">
        <v>7085</v>
      </c>
      <c r="E4656" s="3" t="s">
        <v>6075</v>
      </c>
      <c r="F4656" s="3">
        <v>9</v>
      </c>
      <c r="G4656" s="1" t="s">
        <v>6053</v>
      </c>
      <c r="H4656" s="1" t="s">
        <v>6054</v>
      </c>
    </row>
    <row r="4657" spans="1:8" ht="15.75" customHeight="1" thickBot="1" x14ac:dyDescent="0.3">
      <c r="A4657" s="1" t="s">
        <v>4059</v>
      </c>
      <c r="B4657" s="1" t="s">
        <v>8255</v>
      </c>
      <c r="C4657" s="3">
        <v>0</v>
      </c>
      <c r="D4657" s="3" t="s">
        <v>6480</v>
      </c>
      <c r="E4657" s="3" t="s">
        <v>6115</v>
      </c>
      <c r="F4657" s="3">
        <v>3</v>
      </c>
      <c r="G4657" s="1" t="s">
        <v>6053</v>
      </c>
      <c r="H4657" s="1" t="s">
        <v>6163</v>
      </c>
    </row>
    <row r="4658" spans="1:8" ht="15.75" customHeight="1" thickBot="1" x14ac:dyDescent="0.3">
      <c r="A4658" s="1" t="s">
        <v>4059</v>
      </c>
      <c r="B4658" s="1" t="s">
        <v>7900</v>
      </c>
      <c r="C4658" s="3">
        <v>0.15</v>
      </c>
      <c r="D4658" s="3" t="s">
        <v>6593</v>
      </c>
      <c r="E4658" s="3" t="s">
        <v>6509</v>
      </c>
      <c r="F4658" s="3">
        <v>3</v>
      </c>
      <c r="G4658" s="1" t="s">
        <v>6130</v>
      </c>
      <c r="H4658" s="1" t="s">
        <v>6131</v>
      </c>
    </row>
    <row r="4659" spans="1:8" ht="15.75" customHeight="1" thickBot="1" x14ac:dyDescent="0.3">
      <c r="A4659" s="1" t="s">
        <v>4059</v>
      </c>
      <c r="B4659" s="1" t="s">
        <v>7295</v>
      </c>
      <c r="C4659" s="3">
        <v>0.15</v>
      </c>
      <c r="D4659" s="3" t="s">
        <v>8971</v>
      </c>
      <c r="E4659" s="3" t="s">
        <v>6118</v>
      </c>
      <c r="F4659" s="3">
        <v>5</v>
      </c>
      <c r="G4659" s="1" t="s">
        <v>6130</v>
      </c>
      <c r="H4659" s="1" t="s">
        <v>6153</v>
      </c>
    </row>
    <row r="4660" spans="1:8" ht="15.75" customHeight="1" thickBot="1" x14ac:dyDescent="0.3">
      <c r="A4660" s="1" t="s">
        <v>4063</v>
      </c>
      <c r="B4660" s="1" t="s">
        <v>8296</v>
      </c>
      <c r="C4660" s="3">
        <v>0</v>
      </c>
      <c r="D4660" s="3" t="s">
        <v>7099</v>
      </c>
      <c r="E4660" s="3" t="s">
        <v>6065</v>
      </c>
      <c r="F4660" s="3">
        <v>3</v>
      </c>
      <c r="G4660" s="1" t="s">
        <v>6130</v>
      </c>
      <c r="H4660" s="1" t="s">
        <v>6188</v>
      </c>
    </row>
    <row r="4661" spans="1:8" ht="15.75" customHeight="1" thickBot="1" x14ac:dyDescent="0.3">
      <c r="A4661" s="1" t="s">
        <v>4062</v>
      </c>
      <c r="B4661" s="1" t="s">
        <v>8359</v>
      </c>
      <c r="C4661" s="3">
        <v>0</v>
      </c>
      <c r="D4661" s="3" t="s">
        <v>8972</v>
      </c>
      <c r="E4661" s="3" t="s">
        <v>6866</v>
      </c>
      <c r="F4661" s="3">
        <v>4</v>
      </c>
      <c r="G4661" s="1" t="s">
        <v>6058</v>
      </c>
      <c r="H4661" s="1" t="s">
        <v>6059</v>
      </c>
    </row>
    <row r="4662" spans="1:8" ht="15.75" customHeight="1" thickBot="1" x14ac:dyDescent="0.3">
      <c r="A4662" s="1" t="s">
        <v>4062</v>
      </c>
      <c r="B4662" s="1" t="s">
        <v>8431</v>
      </c>
      <c r="C4662" s="3">
        <v>0</v>
      </c>
      <c r="D4662" s="3" t="s">
        <v>6155</v>
      </c>
      <c r="E4662" s="3" t="s">
        <v>6283</v>
      </c>
      <c r="F4662" s="3">
        <v>3</v>
      </c>
      <c r="G4662" s="1" t="s">
        <v>6053</v>
      </c>
      <c r="H4662" s="1" t="s">
        <v>6157</v>
      </c>
    </row>
    <row r="4663" spans="1:8" ht="15.75" customHeight="1" thickBot="1" x14ac:dyDescent="0.3">
      <c r="A4663" s="1" t="s">
        <v>4062</v>
      </c>
      <c r="B4663" s="1" t="s">
        <v>7021</v>
      </c>
      <c r="C4663" s="3">
        <v>0</v>
      </c>
      <c r="D4663" s="3" t="s">
        <v>6114</v>
      </c>
      <c r="E4663" s="3" t="s">
        <v>6180</v>
      </c>
      <c r="F4663" s="3">
        <v>3</v>
      </c>
      <c r="G4663" s="1" t="s">
        <v>6053</v>
      </c>
      <c r="H4663" s="1" t="s">
        <v>6116</v>
      </c>
    </row>
    <row r="4664" spans="1:8" ht="15.75" customHeight="1" thickBot="1" x14ac:dyDescent="0.3">
      <c r="A4664" s="1" t="s">
        <v>4062</v>
      </c>
      <c r="B4664" s="1" t="s">
        <v>8183</v>
      </c>
      <c r="C4664" s="3">
        <v>0</v>
      </c>
      <c r="D4664" s="3" t="s">
        <v>6253</v>
      </c>
      <c r="E4664" s="3" t="s">
        <v>6156</v>
      </c>
      <c r="F4664" s="3">
        <v>4</v>
      </c>
      <c r="G4664" s="1" t="s">
        <v>6053</v>
      </c>
      <c r="H4664" s="1" t="s">
        <v>6112</v>
      </c>
    </row>
    <row r="4665" spans="1:8" ht="15.75" customHeight="1" thickBot="1" x14ac:dyDescent="0.3">
      <c r="A4665" s="1" t="s">
        <v>4065</v>
      </c>
      <c r="B4665" s="1" t="s">
        <v>8045</v>
      </c>
      <c r="C4665" s="3">
        <v>0</v>
      </c>
      <c r="D4665" s="3" t="s">
        <v>8973</v>
      </c>
      <c r="E4665" s="3" t="s">
        <v>6801</v>
      </c>
      <c r="F4665" s="3">
        <v>4</v>
      </c>
      <c r="G4665" s="1" t="s">
        <v>6130</v>
      </c>
      <c r="H4665" s="1" t="s">
        <v>6188</v>
      </c>
    </row>
    <row r="4666" spans="1:8" ht="15.75" customHeight="1" thickBot="1" x14ac:dyDescent="0.3">
      <c r="A4666" s="1" t="s">
        <v>4065</v>
      </c>
      <c r="B4666" s="1" t="s">
        <v>8974</v>
      </c>
      <c r="C4666" s="3">
        <v>0</v>
      </c>
      <c r="D4666" s="3" t="s">
        <v>8272</v>
      </c>
      <c r="E4666" s="3" t="s">
        <v>6057</v>
      </c>
      <c r="F4666" s="3">
        <v>4</v>
      </c>
      <c r="G4666" s="1" t="s">
        <v>6130</v>
      </c>
      <c r="H4666" s="1" t="s">
        <v>6167</v>
      </c>
    </row>
    <row r="4667" spans="1:8" ht="15.75" customHeight="1" thickBot="1" x14ac:dyDescent="0.3">
      <c r="A4667" s="1" t="s">
        <v>4067</v>
      </c>
      <c r="B4667" s="1" t="s">
        <v>6837</v>
      </c>
      <c r="C4667" s="3">
        <v>0</v>
      </c>
      <c r="D4667" s="3" t="s">
        <v>6388</v>
      </c>
      <c r="E4667" s="3" t="s">
        <v>6427</v>
      </c>
      <c r="F4667" s="3">
        <v>5</v>
      </c>
      <c r="G4667" s="1" t="s">
        <v>6053</v>
      </c>
      <c r="H4667" s="1" t="s">
        <v>6182</v>
      </c>
    </row>
    <row r="4668" spans="1:8" ht="15.75" customHeight="1" thickBot="1" x14ac:dyDescent="0.3">
      <c r="A4668" s="1" t="s">
        <v>4069</v>
      </c>
      <c r="B4668" s="1" t="s">
        <v>8093</v>
      </c>
      <c r="C4668" s="3">
        <v>0.6</v>
      </c>
      <c r="D4668" s="3" t="s">
        <v>6078</v>
      </c>
      <c r="E4668" s="3" t="s">
        <v>7598</v>
      </c>
      <c r="F4668" s="3">
        <v>2</v>
      </c>
      <c r="G4668" s="1" t="s">
        <v>6058</v>
      </c>
      <c r="H4668" s="1" t="s">
        <v>6218</v>
      </c>
    </row>
    <row r="4669" spans="1:8" ht="15.75" customHeight="1" thickBot="1" x14ac:dyDescent="0.3">
      <c r="A4669" s="1" t="s">
        <v>4069</v>
      </c>
      <c r="B4669" s="1" t="s">
        <v>7432</v>
      </c>
      <c r="C4669" s="3">
        <v>0.5</v>
      </c>
      <c r="D4669" s="3" t="s">
        <v>6098</v>
      </c>
      <c r="E4669" s="3" t="s">
        <v>6134</v>
      </c>
      <c r="F4669" s="3">
        <v>2</v>
      </c>
      <c r="G4669" s="1" t="s">
        <v>6053</v>
      </c>
      <c r="H4669" s="1" t="s">
        <v>6063</v>
      </c>
    </row>
    <row r="4670" spans="1:8" ht="15.75" customHeight="1" thickBot="1" x14ac:dyDescent="0.3">
      <c r="A4670" s="1" t="s">
        <v>4069</v>
      </c>
      <c r="B4670" s="1" t="s">
        <v>7992</v>
      </c>
      <c r="C4670" s="3">
        <v>0.5</v>
      </c>
      <c r="D4670" s="3" t="s">
        <v>6094</v>
      </c>
      <c r="E4670" s="3" t="s">
        <v>6489</v>
      </c>
      <c r="F4670" s="3">
        <v>2</v>
      </c>
      <c r="G4670" s="1" t="s">
        <v>6053</v>
      </c>
      <c r="H4670" s="1" t="s">
        <v>6082</v>
      </c>
    </row>
    <row r="4671" spans="1:8" ht="15.75" customHeight="1" thickBot="1" x14ac:dyDescent="0.3">
      <c r="A4671" s="1" t="s">
        <v>4070</v>
      </c>
      <c r="B4671" s="1" t="s">
        <v>6775</v>
      </c>
      <c r="C4671" s="3">
        <v>0</v>
      </c>
      <c r="D4671" s="3" t="s">
        <v>8044</v>
      </c>
      <c r="E4671" s="3" t="s">
        <v>6396</v>
      </c>
      <c r="F4671" s="3">
        <v>6</v>
      </c>
      <c r="G4671" s="1" t="s">
        <v>6130</v>
      </c>
      <c r="H4671" s="1" t="s">
        <v>6188</v>
      </c>
    </row>
    <row r="4672" spans="1:8" ht="15.75" customHeight="1" thickBot="1" x14ac:dyDescent="0.3">
      <c r="A4672" s="1" t="s">
        <v>4068</v>
      </c>
      <c r="B4672" s="1" t="s">
        <v>7132</v>
      </c>
      <c r="C4672" s="3">
        <v>0.1</v>
      </c>
      <c r="D4672" s="3" t="s">
        <v>7157</v>
      </c>
      <c r="E4672" s="3" t="s">
        <v>6206</v>
      </c>
      <c r="F4672" s="3">
        <v>1</v>
      </c>
      <c r="G4672" s="1" t="s">
        <v>6053</v>
      </c>
      <c r="H4672" s="1" t="s">
        <v>6070</v>
      </c>
    </row>
    <row r="4673" spans="1:8" ht="15.75" customHeight="1" thickBot="1" x14ac:dyDescent="0.3">
      <c r="A4673" s="1" t="s">
        <v>4075</v>
      </c>
      <c r="B4673" s="1" t="s">
        <v>8147</v>
      </c>
      <c r="C4673" s="3">
        <v>0</v>
      </c>
      <c r="D4673" s="3" t="s">
        <v>6051</v>
      </c>
      <c r="E4673" s="3" t="s">
        <v>6249</v>
      </c>
      <c r="F4673" s="3">
        <v>5</v>
      </c>
      <c r="G4673" s="1" t="s">
        <v>6053</v>
      </c>
      <c r="H4673" s="1" t="s">
        <v>6182</v>
      </c>
    </row>
    <row r="4674" spans="1:8" ht="15.75" customHeight="1" thickBot="1" x14ac:dyDescent="0.3">
      <c r="A4674" s="1" t="s">
        <v>4075</v>
      </c>
      <c r="B4674" s="1" t="s">
        <v>6745</v>
      </c>
      <c r="C4674" s="3">
        <v>0.1</v>
      </c>
      <c r="D4674" s="3" t="s">
        <v>7937</v>
      </c>
      <c r="E4674" s="3" t="s">
        <v>7163</v>
      </c>
      <c r="F4674" s="3">
        <v>9</v>
      </c>
      <c r="G4674" s="1" t="s">
        <v>6053</v>
      </c>
      <c r="H4674" s="1" t="s">
        <v>6070</v>
      </c>
    </row>
    <row r="4675" spans="1:8" ht="15.75" customHeight="1" thickBot="1" x14ac:dyDescent="0.3">
      <c r="A4675" s="1" t="s">
        <v>4075</v>
      </c>
      <c r="B4675" s="1" t="s">
        <v>7485</v>
      </c>
      <c r="C4675" s="3">
        <v>0.1</v>
      </c>
      <c r="D4675" s="3" t="s">
        <v>7194</v>
      </c>
      <c r="E4675" s="3" t="s">
        <v>6301</v>
      </c>
      <c r="F4675" s="3">
        <v>5</v>
      </c>
      <c r="G4675" s="1" t="s">
        <v>6053</v>
      </c>
      <c r="H4675" s="1" t="s">
        <v>6070</v>
      </c>
    </row>
    <row r="4676" spans="1:8" ht="15.75" customHeight="1" thickBot="1" x14ac:dyDescent="0.3">
      <c r="A4676" s="1" t="s">
        <v>4075</v>
      </c>
      <c r="B4676" s="1" t="s">
        <v>8733</v>
      </c>
      <c r="C4676" s="3">
        <v>0</v>
      </c>
      <c r="D4676" s="3" t="s">
        <v>6227</v>
      </c>
      <c r="E4676" s="3" t="s">
        <v>6166</v>
      </c>
      <c r="F4676" s="3">
        <v>2</v>
      </c>
      <c r="G4676" s="1" t="s">
        <v>6053</v>
      </c>
      <c r="H4676" s="1" t="s">
        <v>6163</v>
      </c>
    </row>
    <row r="4677" spans="1:8" ht="15.75" customHeight="1" thickBot="1" x14ac:dyDescent="0.3">
      <c r="A4677" s="1" t="s">
        <v>4071</v>
      </c>
      <c r="B4677" s="1" t="s">
        <v>8975</v>
      </c>
      <c r="C4677" s="3">
        <v>0</v>
      </c>
      <c r="D4677" s="3" t="s">
        <v>6427</v>
      </c>
      <c r="E4677" s="3" t="s">
        <v>6317</v>
      </c>
      <c r="F4677" s="3">
        <v>3</v>
      </c>
      <c r="G4677" s="1" t="s">
        <v>6053</v>
      </c>
      <c r="H4677" s="1" t="s">
        <v>6182</v>
      </c>
    </row>
    <row r="4678" spans="1:8" ht="15.75" customHeight="1" thickBot="1" x14ac:dyDescent="0.3">
      <c r="A4678" s="1" t="s">
        <v>4077</v>
      </c>
      <c r="B4678" s="1" t="s">
        <v>7981</v>
      </c>
      <c r="C4678" s="3">
        <v>0</v>
      </c>
      <c r="D4678" s="3" t="s">
        <v>7612</v>
      </c>
      <c r="E4678" s="3" t="s">
        <v>6108</v>
      </c>
      <c r="F4678" s="3">
        <v>2</v>
      </c>
      <c r="G4678" s="1" t="s">
        <v>6058</v>
      </c>
      <c r="H4678" s="1" t="s">
        <v>6059</v>
      </c>
    </row>
    <row r="4679" spans="1:8" ht="15.75" customHeight="1" thickBot="1" x14ac:dyDescent="0.3">
      <c r="A4679" s="1" t="s">
        <v>4078</v>
      </c>
      <c r="B4679" s="1" t="s">
        <v>8820</v>
      </c>
      <c r="C4679" s="3">
        <v>0</v>
      </c>
      <c r="D4679" s="3" t="s">
        <v>8976</v>
      </c>
      <c r="E4679" s="3" t="s">
        <v>6600</v>
      </c>
      <c r="F4679" s="3">
        <v>4</v>
      </c>
      <c r="G4679" s="1" t="s">
        <v>6053</v>
      </c>
      <c r="H4679" s="1" t="s">
        <v>6157</v>
      </c>
    </row>
    <row r="4680" spans="1:8" ht="15.75" customHeight="1" thickBot="1" x14ac:dyDescent="0.3">
      <c r="A4680" s="1" t="s">
        <v>4078</v>
      </c>
      <c r="B4680" s="1" t="s">
        <v>7354</v>
      </c>
      <c r="C4680" s="3">
        <v>0</v>
      </c>
      <c r="D4680" s="3" t="s">
        <v>6289</v>
      </c>
      <c r="E4680" s="3" t="s">
        <v>6256</v>
      </c>
      <c r="F4680" s="3">
        <v>2</v>
      </c>
      <c r="G4680" s="1" t="s">
        <v>6053</v>
      </c>
      <c r="H4680" s="1" t="s">
        <v>6063</v>
      </c>
    </row>
    <row r="4681" spans="1:8" ht="15.75" customHeight="1" thickBot="1" x14ac:dyDescent="0.3">
      <c r="A4681" s="1" t="s">
        <v>4079</v>
      </c>
      <c r="B4681" s="1" t="s">
        <v>6573</v>
      </c>
      <c r="C4681" s="3">
        <v>0.1</v>
      </c>
      <c r="D4681" s="3" t="s">
        <v>7218</v>
      </c>
      <c r="E4681" s="3" t="s">
        <v>6198</v>
      </c>
      <c r="F4681" s="3">
        <v>2</v>
      </c>
      <c r="G4681" s="1" t="s">
        <v>6058</v>
      </c>
      <c r="H4681" s="1" t="s">
        <v>6095</v>
      </c>
    </row>
    <row r="4682" spans="1:8" ht="15.75" customHeight="1" thickBot="1" x14ac:dyDescent="0.3">
      <c r="A4682" s="1" t="s">
        <v>4076</v>
      </c>
      <c r="B4682" s="1" t="s">
        <v>7382</v>
      </c>
      <c r="C4682" s="3">
        <v>0.1</v>
      </c>
      <c r="D4682" s="3" t="s">
        <v>6461</v>
      </c>
      <c r="E4682" s="3" t="s">
        <v>6156</v>
      </c>
      <c r="F4682" s="3">
        <v>1</v>
      </c>
      <c r="G4682" s="1" t="s">
        <v>6058</v>
      </c>
      <c r="H4682" s="1" t="s">
        <v>6095</v>
      </c>
    </row>
    <row r="4683" spans="1:8" ht="15.75" customHeight="1" thickBot="1" x14ac:dyDescent="0.3">
      <c r="A4683" s="1" t="s">
        <v>4074</v>
      </c>
      <c r="B4683" s="1" t="s">
        <v>6433</v>
      </c>
      <c r="C4683" s="3">
        <v>0</v>
      </c>
      <c r="D4683" s="3" t="s">
        <v>8133</v>
      </c>
      <c r="E4683" s="3" t="s">
        <v>6427</v>
      </c>
      <c r="F4683" s="3">
        <v>7</v>
      </c>
      <c r="G4683" s="1" t="s">
        <v>6053</v>
      </c>
      <c r="H4683" s="1" t="s">
        <v>6163</v>
      </c>
    </row>
    <row r="4684" spans="1:8" ht="15.75" customHeight="1" thickBot="1" x14ac:dyDescent="0.3">
      <c r="A4684" s="1" t="s">
        <v>4076</v>
      </c>
      <c r="B4684" s="1" t="s">
        <v>6932</v>
      </c>
      <c r="C4684" s="3">
        <v>0</v>
      </c>
      <c r="D4684" s="3" t="s">
        <v>7043</v>
      </c>
      <c r="E4684" s="3" t="s">
        <v>6193</v>
      </c>
      <c r="F4684" s="3">
        <v>2</v>
      </c>
      <c r="G4684" s="1" t="s">
        <v>6130</v>
      </c>
      <c r="H4684" s="1" t="s">
        <v>6153</v>
      </c>
    </row>
    <row r="4685" spans="1:8" ht="15.75" customHeight="1" thickBot="1" x14ac:dyDescent="0.3">
      <c r="A4685" s="1" t="s">
        <v>4082</v>
      </c>
      <c r="B4685" s="1" t="s">
        <v>8217</v>
      </c>
      <c r="C4685" s="3">
        <v>0.5</v>
      </c>
      <c r="D4685" s="3" t="s">
        <v>6441</v>
      </c>
      <c r="E4685" s="3" t="s">
        <v>8977</v>
      </c>
      <c r="F4685" s="3">
        <v>1</v>
      </c>
      <c r="G4685" s="1" t="s">
        <v>6058</v>
      </c>
      <c r="H4685" s="1" t="s">
        <v>6059</v>
      </c>
    </row>
    <row r="4686" spans="1:8" ht="15.75" customHeight="1" thickBot="1" x14ac:dyDescent="0.3">
      <c r="A4686" s="1" t="s">
        <v>4082</v>
      </c>
      <c r="B4686" s="1" t="s">
        <v>7422</v>
      </c>
      <c r="C4686" s="3">
        <v>0.2</v>
      </c>
      <c r="D4686" s="3" t="s">
        <v>6209</v>
      </c>
      <c r="E4686" s="3" t="s">
        <v>6222</v>
      </c>
      <c r="F4686" s="3">
        <v>2</v>
      </c>
      <c r="G4686" s="1" t="s">
        <v>6058</v>
      </c>
      <c r="H4686" s="1" t="s">
        <v>6218</v>
      </c>
    </row>
    <row r="4687" spans="1:8" ht="15.75" customHeight="1" thickBot="1" x14ac:dyDescent="0.3">
      <c r="A4687" s="1" t="s">
        <v>4082</v>
      </c>
      <c r="B4687" s="1" t="s">
        <v>8978</v>
      </c>
      <c r="C4687" s="3">
        <v>0.5</v>
      </c>
      <c r="D4687" s="3" t="s">
        <v>6317</v>
      </c>
      <c r="E4687" s="3" t="s">
        <v>6487</v>
      </c>
      <c r="F4687" s="3">
        <v>9</v>
      </c>
      <c r="G4687" s="1" t="s">
        <v>6053</v>
      </c>
      <c r="H4687" s="1" t="s">
        <v>6112</v>
      </c>
    </row>
    <row r="4688" spans="1:8" ht="15.75" customHeight="1" thickBot="1" x14ac:dyDescent="0.3">
      <c r="A4688" s="1" t="s">
        <v>4080</v>
      </c>
      <c r="B4688" s="1" t="s">
        <v>7268</v>
      </c>
      <c r="C4688" s="3">
        <v>0</v>
      </c>
      <c r="D4688" s="3" t="s">
        <v>8262</v>
      </c>
      <c r="E4688" s="3" t="s">
        <v>6274</v>
      </c>
      <c r="F4688" s="3">
        <v>9</v>
      </c>
      <c r="G4688" s="1" t="s">
        <v>6130</v>
      </c>
      <c r="H4688" s="1" t="s">
        <v>6188</v>
      </c>
    </row>
    <row r="4689" spans="1:8" ht="15.75" customHeight="1" thickBot="1" x14ac:dyDescent="0.3">
      <c r="A4689" s="1" t="s">
        <v>4084</v>
      </c>
      <c r="B4689" s="1" t="s">
        <v>6914</v>
      </c>
      <c r="C4689" s="3">
        <v>0</v>
      </c>
      <c r="D4689" s="3" t="s">
        <v>8979</v>
      </c>
      <c r="E4689" s="3" t="s">
        <v>7507</v>
      </c>
      <c r="F4689" s="3">
        <v>5</v>
      </c>
      <c r="G4689" s="1" t="s">
        <v>6058</v>
      </c>
      <c r="H4689" s="1" t="s">
        <v>6095</v>
      </c>
    </row>
    <row r="4690" spans="1:8" ht="15.75" customHeight="1" thickBot="1" x14ac:dyDescent="0.3">
      <c r="A4690" s="1" t="s">
        <v>4084</v>
      </c>
      <c r="B4690" s="1" t="s">
        <v>8166</v>
      </c>
      <c r="C4690" s="3">
        <v>0</v>
      </c>
      <c r="D4690" s="3" t="s">
        <v>7130</v>
      </c>
      <c r="E4690" s="3" t="s">
        <v>6108</v>
      </c>
      <c r="F4690" s="3">
        <v>7</v>
      </c>
      <c r="G4690" s="1" t="s">
        <v>6053</v>
      </c>
      <c r="H4690" s="1" t="s">
        <v>6182</v>
      </c>
    </row>
    <row r="4691" spans="1:8" ht="15.75" customHeight="1" thickBot="1" x14ac:dyDescent="0.3">
      <c r="A4691" s="1" t="s">
        <v>4084</v>
      </c>
      <c r="B4691" s="1" t="s">
        <v>7936</v>
      </c>
      <c r="C4691" s="3">
        <v>0</v>
      </c>
      <c r="D4691" s="3" t="s">
        <v>6668</v>
      </c>
      <c r="E4691" s="3" t="s">
        <v>6214</v>
      </c>
      <c r="F4691" s="3">
        <v>3</v>
      </c>
      <c r="G4691" s="1" t="s">
        <v>6053</v>
      </c>
      <c r="H4691" s="1" t="s">
        <v>6070</v>
      </c>
    </row>
    <row r="4692" spans="1:8" ht="15.75" customHeight="1" thickBot="1" x14ac:dyDescent="0.3">
      <c r="A4692" s="1" t="s">
        <v>4085</v>
      </c>
      <c r="B4692" s="1" t="s">
        <v>8016</v>
      </c>
      <c r="C4692" s="3">
        <v>0.5</v>
      </c>
      <c r="D4692" s="3" t="s">
        <v>6098</v>
      </c>
      <c r="E4692" s="3" t="s">
        <v>6069</v>
      </c>
      <c r="F4692" s="3">
        <v>5</v>
      </c>
      <c r="G4692" s="1" t="s">
        <v>6053</v>
      </c>
      <c r="H4692" s="1" t="s">
        <v>6116</v>
      </c>
    </row>
    <row r="4693" spans="1:8" ht="15.75" customHeight="1" thickBot="1" x14ac:dyDescent="0.3">
      <c r="A4693" s="1" t="s">
        <v>4084</v>
      </c>
      <c r="B4693" s="1" t="s">
        <v>6910</v>
      </c>
      <c r="C4693" s="3">
        <v>0</v>
      </c>
      <c r="D4693" s="3" t="s">
        <v>6911</v>
      </c>
      <c r="E4693" s="3" t="s">
        <v>6271</v>
      </c>
      <c r="F4693" s="3">
        <v>5</v>
      </c>
      <c r="G4693" s="1" t="s">
        <v>6130</v>
      </c>
      <c r="H4693" s="1" t="s">
        <v>6131</v>
      </c>
    </row>
    <row r="4694" spans="1:8" ht="15.75" customHeight="1" thickBot="1" x14ac:dyDescent="0.3">
      <c r="A4694" s="1" t="s">
        <v>4084</v>
      </c>
      <c r="B4694" s="1" t="s">
        <v>6653</v>
      </c>
      <c r="C4694" s="3">
        <v>0</v>
      </c>
      <c r="D4694" s="3" t="s">
        <v>7332</v>
      </c>
      <c r="E4694" s="3" t="s">
        <v>6564</v>
      </c>
      <c r="F4694" s="3">
        <v>4</v>
      </c>
      <c r="G4694" s="1" t="s">
        <v>6130</v>
      </c>
      <c r="H4694" s="1" t="s">
        <v>6153</v>
      </c>
    </row>
    <row r="4695" spans="1:8" ht="15.75" customHeight="1" thickBot="1" x14ac:dyDescent="0.3">
      <c r="A4695" s="1" t="s">
        <v>4081</v>
      </c>
      <c r="B4695" s="1" t="s">
        <v>8071</v>
      </c>
      <c r="C4695" s="3">
        <v>0</v>
      </c>
      <c r="D4695" s="3" t="s">
        <v>7530</v>
      </c>
      <c r="E4695" s="3" t="s">
        <v>7043</v>
      </c>
      <c r="F4695" s="3">
        <v>9</v>
      </c>
      <c r="G4695" s="1" t="s">
        <v>6058</v>
      </c>
      <c r="H4695" s="1" t="s">
        <v>6218</v>
      </c>
    </row>
    <row r="4696" spans="1:8" ht="15.75" customHeight="1" thickBot="1" x14ac:dyDescent="0.3">
      <c r="A4696" s="1" t="s">
        <v>4081</v>
      </c>
      <c r="B4696" s="1" t="s">
        <v>6486</v>
      </c>
      <c r="C4696" s="3">
        <v>0</v>
      </c>
      <c r="D4696" s="3" t="s">
        <v>6177</v>
      </c>
      <c r="E4696" s="3" t="s">
        <v>6133</v>
      </c>
      <c r="F4696" s="3">
        <v>3</v>
      </c>
      <c r="G4696" s="1" t="s">
        <v>6053</v>
      </c>
      <c r="H4696" s="1" t="s">
        <v>6063</v>
      </c>
    </row>
    <row r="4697" spans="1:8" ht="15.75" customHeight="1" thickBot="1" x14ac:dyDescent="0.3">
      <c r="A4697" s="1" t="s">
        <v>4081</v>
      </c>
      <c r="B4697" s="1" t="s">
        <v>8980</v>
      </c>
      <c r="C4697" s="3">
        <v>0</v>
      </c>
      <c r="D4697" s="3" t="s">
        <v>6360</v>
      </c>
      <c r="E4697" s="3" t="s">
        <v>6275</v>
      </c>
      <c r="F4697" s="3">
        <v>3</v>
      </c>
      <c r="G4697" s="1" t="s">
        <v>6053</v>
      </c>
      <c r="H4697" s="1" t="s">
        <v>6182</v>
      </c>
    </row>
    <row r="4698" spans="1:8" ht="15.75" customHeight="1" thickBot="1" x14ac:dyDescent="0.3">
      <c r="A4698" s="1" t="s">
        <v>4081</v>
      </c>
      <c r="B4698" s="1" t="s">
        <v>7493</v>
      </c>
      <c r="C4698" s="3">
        <v>0.15</v>
      </c>
      <c r="D4698" s="3" t="s">
        <v>6408</v>
      </c>
      <c r="E4698" s="3" t="s">
        <v>6133</v>
      </c>
      <c r="F4698" s="3">
        <v>1</v>
      </c>
      <c r="G4698" s="1" t="s">
        <v>6130</v>
      </c>
      <c r="H4698" s="1" t="s">
        <v>6153</v>
      </c>
    </row>
    <row r="4699" spans="1:8" ht="15.75" customHeight="1" thickBot="1" x14ac:dyDescent="0.3">
      <c r="A4699" s="1" t="s">
        <v>4086</v>
      </c>
      <c r="B4699" s="1" t="s">
        <v>7065</v>
      </c>
      <c r="C4699" s="3">
        <v>0.1</v>
      </c>
      <c r="D4699" s="3" t="s">
        <v>7279</v>
      </c>
      <c r="E4699" s="3" t="s">
        <v>6138</v>
      </c>
      <c r="F4699" s="3">
        <v>2</v>
      </c>
      <c r="G4699" s="1" t="s">
        <v>6058</v>
      </c>
      <c r="H4699" s="1" t="s">
        <v>6095</v>
      </c>
    </row>
    <row r="4700" spans="1:8" ht="15.75" customHeight="1" thickBot="1" x14ac:dyDescent="0.3">
      <c r="A4700" s="1" t="s">
        <v>4086</v>
      </c>
      <c r="B4700" s="1" t="s">
        <v>7109</v>
      </c>
      <c r="C4700" s="3">
        <v>0.1</v>
      </c>
      <c r="D4700" s="3" t="s">
        <v>7187</v>
      </c>
      <c r="E4700" s="3" t="s">
        <v>6069</v>
      </c>
      <c r="F4700" s="3">
        <v>3</v>
      </c>
      <c r="G4700" s="1" t="s">
        <v>6053</v>
      </c>
      <c r="H4700" s="1" t="s">
        <v>6063</v>
      </c>
    </row>
    <row r="4701" spans="1:8" ht="15.75" customHeight="1" thickBot="1" x14ac:dyDescent="0.3">
      <c r="A4701" s="1" t="s">
        <v>4089</v>
      </c>
      <c r="B4701" s="1" t="s">
        <v>8981</v>
      </c>
      <c r="C4701" s="3">
        <v>0</v>
      </c>
      <c r="D4701" s="3" t="s">
        <v>6762</v>
      </c>
      <c r="E4701" s="3" t="s">
        <v>6222</v>
      </c>
      <c r="F4701" s="3">
        <v>5</v>
      </c>
      <c r="G4701" s="1" t="s">
        <v>6053</v>
      </c>
      <c r="H4701" s="1" t="s">
        <v>6182</v>
      </c>
    </row>
    <row r="4702" spans="1:8" ht="15.75" customHeight="1" thickBot="1" x14ac:dyDescent="0.3">
      <c r="A4702" s="1" t="s">
        <v>4089</v>
      </c>
      <c r="B4702" s="1" t="s">
        <v>7915</v>
      </c>
      <c r="C4702" s="3">
        <v>0</v>
      </c>
      <c r="D4702" s="3" t="s">
        <v>6177</v>
      </c>
      <c r="E4702" s="3" t="s">
        <v>6105</v>
      </c>
      <c r="F4702" s="3">
        <v>1</v>
      </c>
      <c r="G4702" s="1" t="s">
        <v>6053</v>
      </c>
      <c r="H4702" s="1" t="s">
        <v>6163</v>
      </c>
    </row>
    <row r="4703" spans="1:8" ht="15.75" customHeight="1" thickBot="1" x14ac:dyDescent="0.3">
      <c r="A4703" s="1" t="s">
        <v>4088</v>
      </c>
      <c r="B4703" s="1" t="s">
        <v>7110</v>
      </c>
      <c r="C4703" s="3">
        <v>0</v>
      </c>
      <c r="D4703" s="3" t="s">
        <v>6225</v>
      </c>
      <c r="E4703" s="3" t="s">
        <v>6133</v>
      </c>
      <c r="F4703" s="3">
        <v>1</v>
      </c>
      <c r="G4703" s="1" t="s">
        <v>6053</v>
      </c>
      <c r="H4703" s="1" t="s">
        <v>6116</v>
      </c>
    </row>
    <row r="4704" spans="1:8" ht="15.75" customHeight="1" thickBot="1" x14ac:dyDescent="0.3">
      <c r="A4704" s="1" t="s">
        <v>4096</v>
      </c>
      <c r="B4704" s="1" t="s">
        <v>8669</v>
      </c>
      <c r="C4704" s="3">
        <v>0.4</v>
      </c>
      <c r="D4704" s="3" t="s">
        <v>6203</v>
      </c>
      <c r="E4704" s="3" t="s">
        <v>7040</v>
      </c>
      <c r="F4704" s="3">
        <v>3</v>
      </c>
      <c r="G4704" s="1" t="s">
        <v>6058</v>
      </c>
      <c r="H4704" s="1" t="s">
        <v>6218</v>
      </c>
    </row>
    <row r="4705" spans="1:8" ht="15.75" customHeight="1" thickBot="1" x14ac:dyDescent="0.3">
      <c r="A4705" s="1" t="s">
        <v>4092</v>
      </c>
      <c r="B4705" s="1" t="s">
        <v>7287</v>
      </c>
      <c r="C4705" s="3">
        <v>0.1</v>
      </c>
      <c r="D4705" s="3" t="s">
        <v>7288</v>
      </c>
      <c r="E4705" s="3" t="s">
        <v>6978</v>
      </c>
      <c r="F4705" s="3">
        <v>2</v>
      </c>
      <c r="G4705" s="1" t="s">
        <v>6058</v>
      </c>
      <c r="H4705" s="1" t="s">
        <v>6059</v>
      </c>
    </row>
    <row r="4706" spans="1:8" ht="15.75" customHeight="1" thickBot="1" x14ac:dyDescent="0.3">
      <c r="A4706" s="1" t="s">
        <v>4092</v>
      </c>
      <c r="B4706" s="1" t="s">
        <v>8982</v>
      </c>
      <c r="C4706" s="3">
        <v>0.1</v>
      </c>
      <c r="D4706" s="3" t="s">
        <v>7253</v>
      </c>
      <c r="E4706" s="3" t="s">
        <v>6104</v>
      </c>
      <c r="F4706" s="3">
        <v>4</v>
      </c>
      <c r="G4706" s="1" t="s">
        <v>6053</v>
      </c>
      <c r="H4706" s="1" t="s">
        <v>6157</v>
      </c>
    </row>
    <row r="4707" spans="1:8" ht="15.75" customHeight="1" thickBot="1" x14ac:dyDescent="0.3">
      <c r="A4707" s="1" t="s">
        <v>4092</v>
      </c>
      <c r="B4707" s="1" t="s">
        <v>7241</v>
      </c>
      <c r="C4707" s="3">
        <v>0</v>
      </c>
      <c r="D4707" s="3" t="s">
        <v>6121</v>
      </c>
      <c r="E4707" s="3" t="s">
        <v>6173</v>
      </c>
      <c r="F4707" s="3">
        <v>5</v>
      </c>
      <c r="G4707" s="1" t="s">
        <v>6053</v>
      </c>
      <c r="H4707" s="1" t="s">
        <v>6116</v>
      </c>
    </row>
    <row r="4708" spans="1:8" ht="15.75" customHeight="1" thickBot="1" x14ac:dyDescent="0.3">
      <c r="A4708" s="1" t="s">
        <v>4092</v>
      </c>
      <c r="B4708" s="1" t="s">
        <v>8983</v>
      </c>
      <c r="C4708" s="3">
        <v>0</v>
      </c>
      <c r="D4708" s="3" t="s">
        <v>7067</v>
      </c>
      <c r="E4708" s="3" t="s">
        <v>6111</v>
      </c>
      <c r="F4708" s="3">
        <v>6</v>
      </c>
      <c r="G4708" s="1" t="s">
        <v>6053</v>
      </c>
      <c r="H4708" s="1" t="s">
        <v>6116</v>
      </c>
    </row>
    <row r="4709" spans="1:8" ht="15.75" customHeight="1" thickBot="1" x14ac:dyDescent="0.3">
      <c r="A4709" s="1" t="s">
        <v>4094</v>
      </c>
      <c r="B4709" s="1" t="s">
        <v>8542</v>
      </c>
      <c r="C4709" s="3">
        <v>0.5</v>
      </c>
      <c r="D4709" s="3" t="s">
        <v>6230</v>
      </c>
      <c r="E4709" s="3" t="s">
        <v>6423</v>
      </c>
      <c r="F4709" s="3">
        <v>4</v>
      </c>
      <c r="G4709" s="1" t="s">
        <v>6053</v>
      </c>
      <c r="H4709" s="1" t="s">
        <v>6112</v>
      </c>
    </row>
    <row r="4710" spans="1:8" ht="15.75" customHeight="1" thickBot="1" x14ac:dyDescent="0.3">
      <c r="A4710" s="1" t="s">
        <v>4094</v>
      </c>
      <c r="B4710" s="1" t="s">
        <v>8275</v>
      </c>
      <c r="C4710" s="3">
        <v>0.5</v>
      </c>
      <c r="D4710" s="3" t="s">
        <v>7043</v>
      </c>
      <c r="E4710" s="3" t="s">
        <v>6374</v>
      </c>
      <c r="F4710" s="3">
        <v>8</v>
      </c>
      <c r="G4710" s="1" t="s">
        <v>6053</v>
      </c>
      <c r="H4710" s="1" t="s">
        <v>6163</v>
      </c>
    </row>
    <row r="4711" spans="1:8" ht="15.75" customHeight="1" thickBot="1" x14ac:dyDescent="0.3">
      <c r="A4711" s="1" t="s">
        <v>4090</v>
      </c>
      <c r="B4711" s="1" t="s">
        <v>7678</v>
      </c>
      <c r="C4711" s="3">
        <v>0</v>
      </c>
      <c r="D4711" s="3" t="s">
        <v>6203</v>
      </c>
      <c r="E4711" s="3" t="s">
        <v>6214</v>
      </c>
      <c r="F4711" s="3">
        <v>1</v>
      </c>
      <c r="G4711" s="1" t="s">
        <v>6130</v>
      </c>
      <c r="H4711" s="1" t="s">
        <v>6153</v>
      </c>
    </row>
    <row r="4712" spans="1:8" ht="15.75" customHeight="1" thickBot="1" x14ac:dyDescent="0.3">
      <c r="A4712" s="1" t="s">
        <v>4093</v>
      </c>
      <c r="B4712" s="1" t="s">
        <v>7919</v>
      </c>
      <c r="C4712" s="3">
        <v>0</v>
      </c>
      <c r="D4712" s="3" t="s">
        <v>6949</v>
      </c>
      <c r="E4712" s="3" t="s">
        <v>6068</v>
      </c>
      <c r="F4712" s="3">
        <v>2</v>
      </c>
      <c r="G4712" s="1" t="s">
        <v>6053</v>
      </c>
      <c r="H4712" s="1" t="s">
        <v>6070</v>
      </c>
    </row>
    <row r="4713" spans="1:8" ht="15.75" customHeight="1" thickBot="1" x14ac:dyDescent="0.3">
      <c r="A4713" s="1" t="s">
        <v>4093</v>
      </c>
      <c r="B4713" s="1" t="s">
        <v>7226</v>
      </c>
      <c r="C4713" s="3">
        <v>0</v>
      </c>
      <c r="D4713" s="3" t="s">
        <v>6253</v>
      </c>
      <c r="E4713" s="3" t="s">
        <v>6111</v>
      </c>
      <c r="F4713" s="3">
        <v>2</v>
      </c>
      <c r="G4713" s="1" t="s">
        <v>6053</v>
      </c>
      <c r="H4713" s="1" t="s">
        <v>6070</v>
      </c>
    </row>
    <row r="4714" spans="1:8" ht="15.75" customHeight="1" thickBot="1" x14ac:dyDescent="0.3">
      <c r="A4714" s="1" t="s">
        <v>4091</v>
      </c>
      <c r="B4714" s="1" t="s">
        <v>7795</v>
      </c>
      <c r="C4714" s="3">
        <v>0</v>
      </c>
      <c r="D4714" s="3" t="s">
        <v>6062</v>
      </c>
      <c r="E4714" s="3" t="s">
        <v>6214</v>
      </c>
      <c r="F4714" s="3">
        <v>3</v>
      </c>
      <c r="G4714" s="1" t="s">
        <v>6053</v>
      </c>
      <c r="H4714" s="1" t="s">
        <v>6116</v>
      </c>
    </row>
    <row r="4715" spans="1:8" ht="15.75" customHeight="1" thickBot="1" x14ac:dyDescent="0.3">
      <c r="A4715" s="1" t="s">
        <v>4091</v>
      </c>
      <c r="B4715" s="1" t="s">
        <v>7132</v>
      </c>
      <c r="C4715" s="3">
        <v>0.1</v>
      </c>
      <c r="D4715" s="3" t="s">
        <v>7947</v>
      </c>
      <c r="E4715" s="3" t="s">
        <v>6286</v>
      </c>
      <c r="F4715" s="3">
        <v>3</v>
      </c>
      <c r="G4715" s="1" t="s">
        <v>6053</v>
      </c>
      <c r="H4715" s="1" t="s">
        <v>6070</v>
      </c>
    </row>
    <row r="4716" spans="1:8" ht="15.75" customHeight="1" thickBot="1" x14ac:dyDescent="0.3">
      <c r="A4716" s="1" t="s">
        <v>4093</v>
      </c>
      <c r="B4716" s="1" t="s">
        <v>6243</v>
      </c>
      <c r="C4716" s="3">
        <v>0</v>
      </c>
      <c r="D4716" s="3" t="s">
        <v>7975</v>
      </c>
      <c r="E4716" s="3" t="s">
        <v>6277</v>
      </c>
      <c r="F4716" s="3">
        <v>3</v>
      </c>
      <c r="G4716" s="1" t="s">
        <v>6130</v>
      </c>
      <c r="H4716" s="1" t="s">
        <v>6153</v>
      </c>
    </row>
    <row r="4717" spans="1:8" ht="15.75" customHeight="1" thickBot="1" x14ac:dyDescent="0.3">
      <c r="A4717" s="1" t="s">
        <v>4091</v>
      </c>
      <c r="B4717" s="1" t="s">
        <v>8312</v>
      </c>
      <c r="C4717" s="3">
        <v>0</v>
      </c>
      <c r="D4717" s="3" t="s">
        <v>8229</v>
      </c>
      <c r="E4717" s="3" t="s">
        <v>6072</v>
      </c>
      <c r="F4717" s="3">
        <v>5</v>
      </c>
      <c r="G4717" s="1" t="s">
        <v>6130</v>
      </c>
      <c r="H4717" s="1" t="s">
        <v>6188</v>
      </c>
    </row>
    <row r="4718" spans="1:8" ht="15.75" customHeight="1" thickBot="1" x14ac:dyDescent="0.3">
      <c r="A4718" s="1" t="s">
        <v>4095</v>
      </c>
      <c r="B4718" s="1" t="s">
        <v>7413</v>
      </c>
      <c r="C4718" s="3">
        <v>0.5</v>
      </c>
      <c r="D4718" s="3" t="s">
        <v>6922</v>
      </c>
      <c r="E4718" s="3" t="s">
        <v>8984</v>
      </c>
      <c r="F4718" s="3">
        <v>3</v>
      </c>
      <c r="G4718" s="1" t="s">
        <v>6058</v>
      </c>
      <c r="H4718" s="1" t="s">
        <v>6059</v>
      </c>
    </row>
    <row r="4719" spans="1:8" ht="15.75" customHeight="1" thickBot="1" x14ac:dyDescent="0.3">
      <c r="A4719" s="1" t="s">
        <v>4095</v>
      </c>
      <c r="B4719" s="1" t="s">
        <v>8985</v>
      </c>
      <c r="C4719" s="3">
        <v>0.5</v>
      </c>
      <c r="D4719" s="3" t="s">
        <v>6571</v>
      </c>
      <c r="E4719" s="3" t="s">
        <v>6423</v>
      </c>
      <c r="F4719" s="3">
        <v>3</v>
      </c>
      <c r="G4719" s="1" t="s">
        <v>6130</v>
      </c>
      <c r="H4719" s="1" t="s">
        <v>6188</v>
      </c>
    </row>
    <row r="4720" spans="1:8" ht="15.75" customHeight="1" thickBot="1" x14ac:dyDescent="0.3">
      <c r="A4720" s="1" t="s">
        <v>4097</v>
      </c>
      <c r="B4720" s="1" t="s">
        <v>6891</v>
      </c>
      <c r="C4720" s="3">
        <v>0</v>
      </c>
      <c r="D4720" s="3" t="s">
        <v>6564</v>
      </c>
      <c r="E4720" s="3" t="s">
        <v>6302</v>
      </c>
      <c r="F4720" s="3">
        <v>4</v>
      </c>
      <c r="G4720" s="1" t="s">
        <v>6053</v>
      </c>
      <c r="H4720" s="1" t="s">
        <v>6063</v>
      </c>
    </row>
    <row r="4721" spans="1:8" ht="15.75" customHeight="1" thickBot="1" x14ac:dyDescent="0.3">
      <c r="A4721" s="1" t="s">
        <v>4097</v>
      </c>
      <c r="B4721" s="1" t="s">
        <v>8609</v>
      </c>
      <c r="C4721" s="3">
        <v>0</v>
      </c>
      <c r="D4721" s="3" t="s">
        <v>6460</v>
      </c>
      <c r="E4721" s="3" t="s">
        <v>6213</v>
      </c>
      <c r="F4721" s="3">
        <v>2</v>
      </c>
      <c r="G4721" s="1" t="s">
        <v>6053</v>
      </c>
      <c r="H4721" s="1" t="s">
        <v>6054</v>
      </c>
    </row>
    <row r="4722" spans="1:8" ht="15.75" customHeight="1" thickBot="1" x14ac:dyDescent="0.3">
      <c r="A4722" s="1" t="s">
        <v>4098</v>
      </c>
      <c r="B4722" s="1" t="s">
        <v>6290</v>
      </c>
      <c r="C4722" s="3">
        <v>0</v>
      </c>
      <c r="D4722" s="3" t="s">
        <v>6292</v>
      </c>
      <c r="E4722" s="3" t="s">
        <v>6156</v>
      </c>
      <c r="F4722" s="3">
        <v>3</v>
      </c>
      <c r="G4722" s="1" t="s">
        <v>6053</v>
      </c>
      <c r="H4722" s="1" t="s">
        <v>6063</v>
      </c>
    </row>
    <row r="4723" spans="1:8" ht="15.75" customHeight="1" thickBot="1" x14ac:dyDescent="0.3">
      <c r="A4723" s="1" t="s">
        <v>4100</v>
      </c>
      <c r="B4723" s="1" t="s">
        <v>8176</v>
      </c>
      <c r="C4723" s="3">
        <v>0.2</v>
      </c>
      <c r="D4723" s="3" t="s">
        <v>6915</v>
      </c>
      <c r="E4723" s="3" t="s">
        <v>8765</v>
      </c>
      <c r="F4723" s="3">
        <v>10</v>
      </c>
      <c r="G4723" s="1" t="s">
        <v>6058</v>
      </c>
      <c r="H4723" s="1" t="s">
        <v>6095</v>
      </c>
    </row>
    <row r="4724" spans="1:8" ht="15.75" customHeight="1" thickBot="1" x14ac:dyDescent="0.3">
      <c r="A4724" s="1" t="s">
        <v>4100</v>
      </c>
      <c r="B4724" s="1" t="s">
        <v>6899</v>
      </c>
      <c r="C4724" s="3">
        <v>0</v>
      </c>
      <c r="D4724" s="3" t="s">
        <v>8986</v>
      </c>
      <c r="E4724" s="3" t="s">
        <v>7846</v>
      </c>
      <c r="F4724" s="3">
        <v>5</v>
      </c>
      <c r="G4724" s="1" t="s">
        <v>6130</v>
      </c>
      <c r="H4724" s="1" t="s">
        <v>6188</v>
      </c>
    </row>
    <row r="4725" spans="1:8" ht="15.75" customHeight="1" thickBot="1" x14ac:dyDescent="0.3">
      <c r="A4725" s="1" t="s">
        <v>4102</v>
      </c>
      <c r="B4725" s="1" t="s">
        <v>7635</v>
      </c>
      <c r="C4725" s="3">
        <v>0</v>
      </c>
      <c r="D4725" s="3" t="s">
        <v>7607</v>
      </c>
      <c r="E4725" s="3" t="s">
        <v>6220</v>
      </c>
      <c r="F4725" s="3">
        <v>7</v>
      </c>
      <c r="G4725" s="1" t="s">
        <v>6053</v>
      </c>
      <c r="H4725" s="1" t="s">
        <v>6070</v>
      </c>
    </row>
    <row r="4726" spans="1:8" ht="15.75" customHeight="1" thickBot="1" x14ac:dyDescent="0.3">
      <c r="A4726" s="1" t="s">
        <v>4101</v>
      </c>
      <c r="B4726" s="1" t="s">
        <v>6781</v>
      </c>
      <c r="C4726" s="3">
        <v>0</v>
      </c>
      <c r="D4726" s="3" t="s">
        <v>6080</v>
      </c>
      <c r="E4726" s="3" t="s">
        <v>6105</v>
      </c>
      <c r="F4726" s="3">
        <v>3</v>
      </c>
      <c r="G4726" s="1" t="s">
        <v>6053</v>
      </c>
      <c r="H4726" s="1" t="s">
        <v>6116</v>
      </c>
    </row>
    <row r="4727" spans="1:8" ht="15.75" customHeight="1" thickBot="1" x14ac:dyDescent="0.3">
      <c r="A4727" s="1" t="s">
        <v>4101</v>
      </c>
      <c r="B4727" s="1" t="s">
        <v>7757</v>
      </c>
      <c r="C4727" s="3">
        <v>0.4</v>
      </c>
      <c r="D4727" s="3" t="s">
        <v>6949</v>
      </c>
      <c r="E4727" s="3" t="s">
        <v>7401</v>
      </c>
      <c r="F4727" s="3">
        <v>2</v>
      </c>
      <c r="G4727" s="1" t="s">
        <v>6130</v>
      </c>
      <c r="H4727" s="1" t="s">
        <v>6153</v>
      </c>
    </row>
    <row r="4728" spans="1:8" ht="15.75" customHeight="1" thickBot="1" x14ac:dyDescent="0.3">
      <c r="A4728" s="1" t="s">
        <v>4099</v>
      </c>
      <c r="B4728" s="1" t="s">
        <v>7033</v>
      </c>
      <c r="C4728" s="3">
        <v>0</v>
      </c>
      <c r="D4728" s="3" t="s">
        <v>8132</v>
      </c>
      <c r="E4728" s="3" t="s">
        <v>6177</v>
      </c>
      <c r="F4728" s="3">
        <v>5</v>
      </c>
      <c r="G4728" s="1" t="s">
        <v>6053</v>
      </c>
      <c r="H4728" s="1" t="s">
        <v>6063</v>
      </c>
    </row>
    <row r="4729" spans="1:8" ht="15.75" customHeight="1" thickBot="1" x14ac:dyDescent="0.3">
      <c r="A4729" s="1" t="s">
        <v>4103</v>
      </c>
      <c r="B4729" s="1" t="s">
        <v>8987</v>
      </c>
      <c r="C4729" s="3">
        <v>0</v>
      </c>
      <c r="D4729" s="3" t="s">
        <v>6463</v>
      </c>
      <c r="E4729" s="3" t="s">
        <v>6193</v>
      </c>
      <c r="F4729" s="3">
        <v>2</v>
      </c>
      <c r="G4729" s="1" t="s">
        <v>6130</v>
      </c>
      <c r="H4729" s="1" t="s">
        <v>6188</v>
      </c>
    </row>
    <row r="4730" spans="1:8" ht="15.75" customHeight="1" thickBot="1" x14ac:dyDescent="0.3">
      <c r="A4730" s="1" t="s">
        <v>4108</v>
      </c>
      <c r="B4730" s="1" t="s">
        <v>7998</v>
      </c>
      <c r="C4730" s="3">
        <v>0</v>
      </c>
      <c r="D4730" s="3" t="s">
        <v>6289</v>
      </c>
      <c r="E4730" s="3" t="s">
        <v>6471</v>
      </c>
      <c r="F4730" s="3">
        <v>3</v>
      </c>
      <c r="G4730" s="1" t="s">
        <v>6053</v>
      </c>
      <c r="H4730" s="1" t="s">
        <v>6163</v>
      </c>
    </row>
    <row r="4731" spans="1:8" ht="15.75" customHeight="1" thickBot="1" x14ac:dyDescent="0.3">
      <c r="A4731" s="1" t="s">
        <v>4107</v>
      </c>
      <c r="B4731" s="1" t="s">
        <v>8553</v>
      </c>
      <c r="C4731" s="3">
        <v>0.1</v>
      </c>
      <c r="D4731" s="3" t="s">
        <v>7646</v>
      </c>
      <c r="E4731" s="3" t="s">
        <v>6453</v>
      </c>
      <c r="F4731" s="3">
        <v>2</v>
      </c>
      <c r="G4731" s="1" t="s">
        <v>6058</v>
      </c>
      <c r="H4731" s="1" t="s">
        <v>6059</v>
      </c>
    </row>
    <row r="4732" spans="1:8" ht="15.75" customHeight="1" thickBot="1" x14ac:dyDescent="0.3">
      <c r="A4732" s="1" t="s">
        <v>4107</v>
      </c>
      <c r="B4732" s="1" t="s">
        <v>6892</v>
      </c>
      <c r="C4732" s="3">
        <v>0</v>
      </c>
      <c r="D4732" s="3" t="s">
        <v>6307</v>
      </c>
      <c r="E4732" s="3" t="s">
        <v>6166</v>
      </c>
      <c r="F4732" s="3">
        <v>2</v>
      </c>
      <c r="G4732" s="1" t="s">
        <v>6053</v>
      </c>
      <c r="H4732" s="1" t="s">
        <v>6116</v>
      </c>
    </row>
    <row r="4733" spans="1:8" ht="15.75" customHeight="1" thickBot="1" x14ac:dyDescent="0.3">
      <c r="A4733" s="1" t="s">
        <v>4107</v>
      </c>
      <c r="B4733" s="1" t="s">
        <v>7264</v>
      </c>
      <c r="C4733" s="3">
        <v>0</v>
      </c>
      <c r="D4733" s="3" t="s">
        <v>6245</v>
      </c>
      <c r="E4733" s="3" t="s">
        <v>6081</v>
      </c>
      <c r="F4733" s="3">
        <v>3</v>
      </c>
      <c r="G4733" s="1" t="s">
        <v>6053</v>
      </c>
      <c r="H4733" s="1" t="s">
        <v>6116</v>
      </c>
    </row>
    <row r="4734" spans="1:8" ht="15.75" customHeight="1" thickBot="1" x14ac:dyDescent="0.3">
      <c r="A4734" s="1" t="s">
        <v>4107</v>
      </c>
      <c r="B4734" s="1" t="s">
        <v>7094</v>
      </c>
      <c r="C4734" s="3">
        <v>0</v>
      </c>
      <c r="D4734" s="3" t="s">
        <v>6272</v>
      </c>
      <c r="E4734" s="3" t="s">
        <v>6133</v>
      </c>
      <c r="F4734" s="3">
        <v>4</v>
      </c>
      <c r="G4734" s="1" t="s">
        <v>6053</v>
      </c>
      <c r="H4734" s="1" t="s">
        <v>6116</v>
      </c>
    </row>
    <row r="4735" spans="1:8" ht="15.75" customHeight="1" thickBot="1" x14ac:dyDescent="0.3">
      <c r="A4735" s="1" t="s">
        <v>4107</v>
      </c>
      <c r="B4735" s="1" t="s">
        <v>6962</v>
      </c>
      <c r="C4735" s="3">
        <v>0.1</v>
      </c>
      <c r="D4735" s="3" t="s">
        <v>8988</v>
      </c>
      <c r="E4735" s="3" t="s">
        <v>6300</v>
      </c>
      <c r="F4735" s="3">
        <v>10</v>
      </c>
      <c r="G4735" s="1" t="s">
        <v>6053</v>
      </c>
      <c r="H4735" s="1" t="s">
        <v>6070</v>
      </c>
    </row>
    <row r="4736" spans="1:8" ht="15.75" customHeight="1" thickBot="1" x14ac:dyDescent="0.3">
      <c r="A4736" s="1" t="s">
        <v>4107</v>
      </c>
      <c r="B4736" s="1" t="s">
        <v>7162</v>
      </c>
      <c r="C4736" s="3">
        <v>0</v>
      </c>
      <c r="D4736" s="3" t="s">
        <v>7769</v>
      </c>
      <c r="E4736" s="3" t="s">
        <v>6509</v>
      </c>
      <c r="F4736" s="3">
        <v>5</v>
      </c>
      <c r="G4736" s="1" t="s">
        <v>6130</v>
      </c>
      <c r="H4736" s="1" t="s">
        <v>6153</v>
      </c>
    </row>
    <row r="4737" spans="1:8" ht="15.75" customHeight="1" thickBot="1" x14ac:dyDescent="0.3">
      <c r="A4737" s="1" t="s">
        <v>4106</v>
      </c>
      <c r="B4737" s="1" t="s">
        <v>7282</v>
      </c>
      <c r="C4737" s="3">
        <v>0</v>
      </c>
      <c r="D4737" s="3" t="s">
        <v>6302</v>
      </c>
      <c r="E4737" s="3" t="s">
        <v>6081</v>
      </c>
      <c r="F4737" s="3">
        <v>1</v>
      </c>
      <c r="G4737" s="1" t="s">
        <v>6058</v>
      </c>
      <c r="H4737" s="1" t="s">
        <v>6218</v>
      </c>
    </row>
    <row r="4738" spans="1:8" ht="15.75" customHeight="1" thickBot="1" x14ac:dyDescent="0.3">
      <c r="A4738" s="1" t="s">
        <v>4109</v>
      </c>
      <c r="B4738" s="1" t="s">
        <v>8989</v>
      </c>
      <c r="C4738" s="3">
        <v>0.5</v>
      </c>
      <c r="D4738" s="3" t="s">
        <v>6834</v>
      </c>
      <c r="E4738" s="3" t="s">
        <v>8990</v>
      </c>
      <c r="F4738" s="3">
        <v>9</v>
      </c>
      <c r="G4738" s="1" t="s">
        <v>6053</v>
      </c>
      <c r="H4738" s="1" t="s">
        <v>6163</v>
      </c>
    </row>
    <row r="4739" spans="1:8" ht="15.75" customHeight="1" thickBot="1" x14ac:dyDescent="0.3">
      <c r="A4739" s="1" t="s">
        <v>4106</v>
      </c>
      <c r="B4739" s="1" t="s">
        <v>8020</v>
      </c>
      <c r="C4739" s="3">
        <v>0</v>
      </c>
      <c r="D4739" s="3" t="s">
        <v>6118</v>
      </c>
      <c r="E4739" s="3" t="s">
        <v>6156</v>
      </c>
      <c r="F4739" s="3">
        <v>3</v>
      </c>
      <c r="G4739" s="1" t="s">
        <v>6053</v>
      </c>
      <c r="H4739" s="1" t="s">
        <v>6063</v>
      </c>
    </row>
    <row r="4740" spans="1:8" ht="15.75" customHeight="1" thickBot="1" x14ac:dyDescent="0.3">
      <c r="A4740" s="1" t="s">
        <v>4106</v>
      </c>
      <c r="B4740" s="1" t="s">
        <v>7629</v>
      </c>
      <c r="C4740" s="3">
        <v>0</v>
      </c>
      <c r="D4740" s="3" t="s">
        <v>6209</v>
      </c>
      <c r="E4740" s="3" t="s">
        <v>6166</v>
      </c>
      <c r="F4740" s="3">
        <v>6</v>
      </c>
      <c r="G4740" s="1" t="s">
        <v>6053</v>
      </c>
      <c r="H4740" s="1" t="s">
        <v>6116</v>
      </c>
    </row>
    <row r="4741" spans="1:8" ht="15.75" customHeight="1" thickBot="1" x14ac:dyDescent="0.3">
      <c r="A4741" s="1" t="s">
        <v>4106</v>
      </c>
      <c r="B4741" s="1" t="s">
        <v>7136</v>
      </c>
      <c r="C4741" s="3">
        <v>0</v>
      </c>
      <c r="D4741" s="3" t="s">
        <v>6292</v>
      </c>
      <c r="E4741" s="3" t="s">
        <v>6114</v>
      </c>
      <c r="F4741" s="3">
        <v>5</v>
      </c>
      <c r="G4741" s="1" t="s">
        <v>6053</v>
      </c>
      <c r="H4741" s="1" t="s">
        <v>6082</v>
      </c>
    </row>
    <row r="4742" spans="1:8" ht="15.75" customHeight="1" thickBot="1" x14ac:dyDescent="0.3">
      <c r="A4742" s="1" t="s">
        <v>4106</v>
      </c>
      <c r="B4742" s="1" t="s">
        <v>8043</v>
      </c>
      <c r="C4742" s="3">
        <v>0</v>
      </c>
      <c r="D4742" s="3" t="s">
        <v>6222</v>
      </c>
      <c r="E4742" s="3" t="s">
        <v>6223</v>
      </c>
      <c r="F4742" s="3">
        <v>2</v>
      </c>
      <c r="G4742" s="1" t="s">
        <v>6053</v>
      </c>
      <c r="H4742" s="1" t="s">
        <v>6112</v>
      </c>
    </row>
    <row r="4743" spans="1:8" ht="15.75" customHeight="1" thickBot="1" x14ac:dyDescent="0.3">
      <c r="A4743" s="1" t="s">
        <v>4106</v>
      </c>
      <c r="B4743" s="1" t="s">
        <v>8245</v>
      </c>
      <c r="C4743" s="3">
        <v>0</v>
      </c>
      <c r="D4743" s="3" t="s">
        <v>6677</v>
      </c>
      <c r="E4743" s="3" t="s">
        <v>6173</v>
      </c>
      <c r="F4743" s="3">
        <v>9</v>
      </c>
      <c r="G4743" s="1" t="s">
        <v>6053</v>
      </c>
      <c r="H4743" s="1" t="s">
        <v>6112</v>
      </c>
    </row>
    <row r="4744" spans="1:8" ht="15.75" customHeight="1" thickBot="1" x14ac:dyDescent="0.3">
      <c r="A4744" s="1" t="s">
        <v>4105</v>
      </c>
      <c r="B4744" s="1" t="s">
        <v>6857</v>
      </c>
      <c r="C4744" s="3">
        <v>0</v>
      </c>
      <c r="D4744" s="3" t="s">
        <v>6368</v>
      </c>
      <c r="E4744" s="3" t="s">
        <v>6213</v>
      </c>
      <c r="F4744" s="3">
        <v>4</v>
      </c>
      <c r="G4744" s="1" t="s">
        <v>6053</v>
      </c>
      <c r="H4744" s="1" t="s">
        <v>6182</v>
      </c>
    </row>
    <row r="4745" spans="1:8" ht="15.75" customHeight="1" thickBot="1" x14ac:dyDescent="0.3">
      <c r="A4745" s="1" t="s">
        <v>4106</v>
      </c>
      <c r="B4745" s="1" t="s">
        <v>7455</v>
      </c>
      <c r="C4745" s="3">
        <v>0</v>
      </c>
      <c r="D4745" s="3" t="s">
        <v>8165</v>
      </c>
      <c r="E4745" s="3" t="s">
        <v>6363</v>
      </c>
      <c r="F4745" s="3">
        <v>3</v>
      </c>
      <c r="G4745" s="1" t="s">
        <v>6130</v>
      </c>
      <c r="H4745" s="1" t="s">
        <v>6188</v>
      </c>
    </row>
    <row r="4746" spans="1:8" ht="15.75" customHeight="1" thickBot="1" x14ac:dyDescent="0.3">
      <c r="A4746" s="1" t="s">
        <v>4106</v>
      </c>
      <c r="B4746" s="1" t="s">
        <v>6919</v>
      </c>
      <c r="C4746" s="3">
        <v>0.15</v>
      </c>
      <c r="D4746" s="3" t="s">
        <v>8499</v>
      </c>
      <c r="E4746" s="3" t="s">
        <v>7598</v>
      </c>
      <c r="F4746" s="3">
        <v>4</v>
      </c>
      <c r="G4746" s="1" t="s">
        <v>6130</v>
      </c>
      <c r="H4746" s="1" t="s">
        <v>6131</v>
      </c>
    </row>
    <row r="4747" spans="1:8" ht="15.75" customHeight="1" thickBot="1" x14ac:dyDescent="0.3">
      <c r="A4747" s="1" t="s">
        <v>4106</v>
      </c>
      <c r="B4747" s="1" t="s">
        <v>8098</v>
      </c>
      <c r="C4747" s="3">
        <v>0.15</v>
      </c>
      <c r="D4747" s="3" t="s">
        <v>7986</v>
      </c>
      <c r="E4747" s="3" t="s">
        <v>6296</v>
      </c>
      <c r="F4747" s="3">
        <v>3</v>
      </c>
      <c r="G4747" s="1" t="s">
        <v>6130</v>
      </c>
      <c r="H4747" s="1" t="s">
        <v>6131</v>
      </c>
    </row>
    <row r="4748" spans="1:8" ht="15.75" customHeight="1" thickBot="1" x14ac:dyDescent="0.3">
      <c r="A4748" s="1" t="s">
        <v>4106</v>
      </c>
      <c r="B4748" s="1" t="s">
        <v>6462</v>
      </c>
      <c r="C4748" s="3">
        <v>0.15</v>
      </c>
      <c r="D4748" s="3" t="s">
        <v>6090</v>
      </c>
      <c r="E4748" s="3" t="s">
        <v>6179</v>
      </c>
      <c r="F4748" s="3">
        <v>2</v>
      </c>
      <c r="G4748" s="1" t="s">
        <v>6130</v>
      </c>
      <c r="H4748" s="1" t="s">
        <v>6153</v>
      </c>
    </row>
    <row r="4749" spans="1:8" ht="15.75" customHeight="1" thickBot="1" x14ac:dyDescent="0.3">
      <c r="A4749" s="1" t="s">
        <v>4104</v>
      </c>
      <c r="B4749" s="1" t="s">
        <v>8402</v>
      </c>
      <c r="C4749" s="3">
        <v>0</v>
      </c>
      <c r="D4749" s="3" t="s">
        <v>6724</v>
      </c>
      <c r="E4749" s="3" t="s">
        <v>7187</v>
      </c>
      <c r="F4749" s="3">
        <v>3</v>
      </c>
      <c r="G4749" s="1" t="s">
        <v>6130</v>
      </c>
      <c r="H4749" s="1" t="s">
        <v>6131</v>
      </c>
    </row>
    <row r="4750" spans="1:8" ht="15.75" customHeight="1" thickBot="1" x14ac:dyDescent="0.3">
      <c r="A4750" s="1" t="s">
        <v>4112</v>
      </c>
      <c r="B4750" s="1" t="s">
        <v>6523</v>
      </c>
      <c r="C4750" s="3">
        <v>0</v>
      </c>
      <c r="D4750" s="3" t="s">
        <v>6524</v>
      </c>
      <c r="E4750" s="3" t="s">
        <v>6206</v>
      </c>
      <c r="F4750" s="3">
        <v>3</v>
      </c>
      <c r="G4750" s="1" t="s">
        <v>6053</v>
      </c>
      <c r="H4750" s="1" t="s">
        <v>6063</v>
      </c>
    </row>
    <row r="4751" spans="1:8" ht="15.75" customHeight="1" thickBot="1" x14ac:dyDescent="0.3">
      <c r="A4751" s="1" t="s">
        <v>4110</v>
      </c>
      <c r="B4751" s="1" t="s">
        <v>8622</v>
      </c>
      <c r="C4751" s="3">
        <v>0.1</v>
      </c>
      <c r="D4751" s="3" t="s">
        <v>8688</v>
      </c>
      <c r="E4751" s="3" t="s">
        <v>6229</v>
      </c>
      <c r="F4751" s="3">
        <v>3</v>
      </c>
      <c r="G4751" s="1" t="s">
        <v>6058</v>
      </c>
      <c r="H4751" s="1" t="s">
        <v>6059</v>
      </c>
    </row>
    <row r="4752" spans="1:8" ht="15.75" customHeight="1" thickBot="1" x14ac:dyDescent="0.3">
      <c r="A4752" s="1" t="s">
        <v>4110</v>
      </c>
      <c r="B4752" s="1" t="s">
        <v>7993</v>
      </c>
      <c r="C4752" s="3">
        <v>0.1</v>
      </c>
      <c r="D4752" s="3" t="s">
        <v>8991</v>
      </c>
      <c r="E4752" s="3" t="s">
        <v>8992</v>
      </c>
      <c r="F4752" s="3">
        <v>7</v>
      </c>
      <c r="G4752" s="1" t="s">
        <v>6058</v>
      </c>
      <c r="H4752" s="1" t="s">
        <v>6059</v>
      </c>
    </row>
    <row r="4753" spans="1:8" ht="15.75" customHeight="1" thickBot="1" x14ac:dyDescent="0.3">
      <c r="A4753" s="1" t="s">
        <v>4110</v>
      </c>
      <c r="B4753" s="1" t="s">
        <v>6961</v>
      </c>
      <c r="C4753" s="3">
        <v>0</v>
      </c>
      <c r="D4753" s="3" t="s">
        <v>6253</v>
      </c>
      <c r="E4753" s="3" t="s">
        <v>6062</v>
      </c>
      <c r="F4753" s="3">
        <v>6</v>
      </c>
      <c r="G4753" s="1" t="s">
        <v>6053</v>
      </c>
      <c r="H4753" s="1" t="s">
        <v>6116</v>
      </c>
    </row>
    <row r="4754" spans="1:8" ht="15.75" customHeight="1" thickBot="1" x14ac:dyDescent="0.3">
      <c r="A4754" s="1" t="s">
        <v>4110</v>
      </c>
      <c r="B4754" s="1" t="s">
        <v>6821</v>
      </c>
      <c r="C4754" s="3">
        <v>0</v>
      </c>
      <c r="D4754" s="3" t="s">
        <v>7122</v>
      </c>
      <c r="E4754" s="3" t="s">
        <v>6302</v>
      </c>
      <c r="F4754" s="3">
        <v>5</v>
      </c>
      <c r="G4754" s="1" t="s">
        <v>6053</v>
      </c>
      <c r="H4754" s="1" t="s">
        <v>6112</v>
      </c>
    </row>
    <row r="4755" spans="1:8" ht="15.75" customHeight="1" thickBot="1" x14ac:dyDescent="0.3">
      <c r="A4755" s="1" t="s">
        <v>4111</v>
      </c>
      <c r="B4755" s="1" t="s">
        <v>8196</v>
      </c>
      <c r="C4755" s="3">
        <v>0.1</v>
      </c>
      <c r="D4755" s="3" t="s">
        <v>8207</v>
      </c>
      <c r="E4755" s="3" t="s">
        <v>6498</v>
      </c>
      <c r="F4755" s="3">
        <v>4</v>
      </c>
      <c r="G4755" s="1" t="s">
        <v>6053</v>
      </c>
      <c r="H4755" s="1" t="s">
        <v>6070</v>
      </c>
    </row>
    <row r="4756" spans="1:8" ht="15.75" customHeight="1" thickBot="1" x14ac:dyDescent="0.3">
      <c r="A4756" s="1" t="s">
        <v>4113</v>
      </c>
      <c r="B4756" s="1" t="s">
        <v>7571</v>
      </c>
      <c r="C4756" s="3">
        <v>0</v>
      </c>
      <c r="D4756" s="3" t="s">
        <v>6347</v>
      </c>
      <c r="E4756" s="3" t="s">
        <v>6111</v>
      </c>
      <c r="F4756" s="3">
        <v>5</v>
      </c>
      <c r="G4756" s="1" t="s">
        <v>6053</v>
      </c>
      <c r="H4756" s="1" t="s">
        <v>6116</v>
      </c>
    </row>
    <row r="4757" spans="1:8" ht="15.75" customHeight="1" thickBot="1" x14ac:dyDescent="0.3">
      <c r="A4757" s="1" t="s">
        <v>4114</v>
      </c>
      <c r="B4757" s="1" t="s">
        <v>7298</v>
      </c>
      <c r="C4757" s="3">
        <v>0.5</v>
      </c>
      <c r="D4757" s="3" t="s">
        <v>6351</v>
      </c>
      <c r="E4757" s="3" t="s">
        <v>6361</v>
      </c>
      <c r="F4757" s="3">
        <v>3</v>
      </c>
      <c r="G4757" s="1" t="s">
        <v>6058</v>
      </c>
      <c r="H4757" s="1" t="s">
        <v>6218</v>
      </c>
    </row>
    <row r="4758" spans="1:8" ht="15.75" customHeight="1" thickBot="1" x14ac:dyDescent="0.3">
      <c r="A4758" s="1" t="s">
        <v>4114</v>
      </c>
      <c r="B4758" s="1" t="s">
        <v>6708</v>
      </c>
      <c r="C4758" s="3">
        <v>0.5</v>
      </c>
      <c r="D4758" s="3" t="s">
        <v>6248</v>
      </c>
      <c r="E4758" s="3" t="s">
        <v>6723</v>
      </c>
      <c r="F4758" s="3">
        <v>5</v>
      </c>
      <c r="G4758" s="1" t="s">
        <v>6053</v>
      </c>
      <c r="H4758" s="1" t="s">
        <v>6163</v>
      </c>
    </row>
    <row r="4759" spans="1:8" ht="15.75" customHeight="1" thickBot="1" x14ac:dyDescent="0.3">
      <c r="A4759" s="1" t="s">
        <v>4114</v>
      </c>
      <c r="B4759" s="1" t="s">
        <v>6558</v>
      </c>
      <c r="C4759" s="3">
        <v>0.5</v>
      </c>
      <c r="D4759" s="3" t="s">
        <v>6453</v>
      </c>
      <c r="E4759" s="3" t="s">
        <v>6799</v>
      </c>
      <c r="F4759" s="3">
        <v>6</v>
      </c>
      <c r="G4759" s="1" t="s">
        <v>6053</v>
      </c>
      <c r="H4759" s="1" t="s">
        <v>6163</v>
      </c>
    </row>
    <row r="4760" spans="1:8" ht="15.75" customHeight="1" thickBot="1" x14ac:dyDescent="0.3">
      <c r="A4760" s="1" t="s">
        <v>4115</v>
      </c>
      <c r="B4760" s="1" t="s">
        <v>6288</v>
      </c>
      <c r="C4760" s="3">
        <v>0</v>
      </c>
      <c r="D4760" s="3" t="s">
        <v>6317</v>
      </c>
      <c r="E4760" s="3" t="s">
        <v>6133</v>
      </c>
      <c r="F4760" s="3">
        <v>1</v>
      </c>
      <c r="G4760" s="1" t="s">
        <v>6053</v>
      </c>
      <c r="H4760" s="1" t="s">
        <v>6082</v>
      </c>
    </row>
    <row r="4761" spans="1:8" ht="15.75" customHeight="1" thickBot="1" x14ac:dyDescent="0.3">
      <c r="A4761" s="1" t="s">
        <v>4115</v>
      </c>
      <c r="B4761" s="1" t="s">
        <v>8993</v>
      </c>
      <c r="C4761" s="3">
        <v>0</v>
      </c>
      <c r="D4761" s="3" t="s">
        <v>6262</v>
      </c>
      <c r="E4761" s="3" t="s">
        <v>6272</v>
      </c>
      <c r="F4761" s="3">
        <v>3</v>
      </c>
      <c r="G4761" s="1" t="s">
        <v>6053</v>
      </c>
      <c r="H4761" s="1" t="s">
        <v>6054</v>
      </c>
    </row>
    <row r="4762" spans="1:8" ht="15.75" customHeight="1" thickBot="1" x14ac:dyDescent="0.3">
      <c r="A4762" s="1" t="s">
        <v>4116</v>
      </c>
      <c r="B4762" s="1" t="s">
        <v>8994</v>
      </c>
      <c r="C4762" s="3">
        <v>0</v>
      </c>
      <c r="D4762" s="3" t="s">
        <v>6310</v>
      </c>
      <c r="E4762" s="3" t="s">
        <v>6229</v>
      </c>
      <c r="F4762" s="3">
        <v>3</v>
      </c>
      <c r="G4762" s="1" t="s">
        <v>6130</v>
      </c>
      <c r="H4762" s="1" t="s">
        <v>6131</v>
      </c>
    </row>
    <row r="4763" spans="1:8" ht="15.75" customHeight="1" thickBot="1" x14ac:dyDescent="0.3">
      <c r="A4763" s="1" t="s">
        <v>4115</v>
      </c>
      <c r="B4763" s="1" t="s">
        <v>8577</v>
      </c>
      <c r="C4763" s="3">
        <v>0</v>
      </c>
      <c r="D4763" s="3" t="s">
        <v>7861</v>
      </c>
      <c r="E4763" s="3" t="s">
        <v>6997</v>
      </c>
      <c r="F4763" s="3">
        <v>3</v>
      </c>
      <c r="G4763" s="1" t="s">
        <v>6130</v>
      </c>
      <c r="H4763" s="1" t="s">
        <v>6167</v>
      </c>
    </row>
    <row r="4764" spans="1:8" ht="15.75" customHeight="1" thickBot="1" x14ac:dyDescent="0.3">
      <c r="A4764" s="1" t="s">
        <v>4117</v>
      </c>
      <c r="B4764" s="1" t="s">
        <v>8555</v>
      </c>
      <c r="C4764" s="3">
        <v>0</v>
      </c>
      <c r="D4764" s="3" t="s">
        <v>6633</v>
      </c>
      <c r="E4764" s="3" t="s">
        <v>6256</v>
      </c>
      <c r="F4764" s="3">
        <v>4</v>
      </c>
      <c r="G4764" s="1" t="s">
        <v>6053</v>
      </c>
      <c r="H4764" s="1" t="s">
        <v>6182</v>
      </c>
    </row>
    <row r="4765" spans="1:8" ht="15.75" customHeight="1" thickBot="1" x14ac:dyDescent="0.3">
      <c r="A4765" s="1" t="s">
        <v>4119</v>
      </c>
      <c r="B4765" s="1" t="s">
        <v>7182</v>
      </c>
      <c r="C4765" s="3">
        <v>0</v>
      </c>
      <c r="D4765" s="3" t="s">
        <v>6471</v>
      </c>
      <c r="E4765" s="3" t="s">
        <v>6111</v>
      </c>
      <c r="F4765" s="3">
        <v>2</v>
      </c>
      <c r="G4765" s="1" t="s">
        <v>6053</v>
      </c>
      <c r="H4765" s="1" t="s">
        <v>6116</v>
      </c>
    </row>
    <row r="4766" spans="1:8" ht="15.75" customHeight="1" thickBot="1" x14ac:dyDescent="0.3">
      <c r="A4766" s="1" t="s">
        <v>4119</v>
      </c>
      <c r="B4766" s="1" t="s">
        <v>6824</v>
      </c>
      <c r="C4766" s="3">
        <v>0</v>
      </c>
      <c r="D4766" s="3" t="s">
        <v>6166</v>
      </c>
      <c r="E4766" s="3" t="s">
        <v>6214</v>
      </c>
      <c r="F4766" s="3">
        <v>1</v>
      </c>
      <c r="G4766" s="1" t="s">
        <v>6053</v>
      </c>
      <c r="H4766" s="1" t="s">
        <v>6070</v>
      </c>
    </row>
    <row r="4767" spans="1:8" ht="15.75" customHeight="1" thickBot="1" x14ac:dyDescent="0.3">
      <c r="A4767" s="1" t="s">
        <v>4121</v>
      </c>
      <c r="B4767" s="1" t="s">
        <v>6501</v>
      </c>
      <c r="C4767" s="3">
        <v>0.4</v>
      </c>
      <c r="D4767" s="3" t="s">
        <v>6203</v>
      </c>
      <c r="E4767" s="3" t="s">
        <v>7598</v>
      </c>
      <c r="F4767" s="3">
        <v>5</v>
      </c>
      <c r="G4767" s="1" t="s">
        <v>6053</v>
      </c>
      <c r="H4767" s="1" t="s">
        <v>6070</v>
      </c>
    </row>
    <row r="4768" spans="1:8" ht="15.75" customHeight="1" thickBot="1" x14ac:dyDescent="0.3">
      <c r="A4768" s="1" t="s">
        <v>4119</v>
      </c>
      <c r="B4768" s="1" t="s">
        <v>6386</v>
      </c>
      <c r="C4768" s="3">
        <v>0</v>
      </c>
      <c r="D4768" s="3" t="s">
        <v>6617</v>
      </c>
      <c r="E4768" s="3" t="s">
        <v>6557</v>
      </c>
      <c r="F4768" s="3">
        <v>2</v>
      </c>
      <c r="G4768" s="1" t="s">
        <v>6130</v>
      </c>
      <c r="H4768" s="1" t="s">
        <v>6153</v>
      </c>
    </row>
    <row r="4769" spans="1:8" ht="15.75" customHeight="1" thickBot="1" x14ac:dyDescent="0.3">
      <c r="A4769" s="1" t="s">
        <v>4118</v>
      </c>
      <c r="B4769" s="1" t="s">
        <v>8429</v>
      </c>
      <c r="C4769" s="3">
        <v>0</v>
      </c>
      <c r="D4769" s="3" t="s">
        <v>6461</v>
      </c>
      <c r="E4769" s="3" t="s">
        <v>6249</v>
      </c>
      <c r="F4769" s="3">
        <v>5</v>
      </c>
      <c r="G4769" s="1" t="s">
        <v>6053</v>
      </c>
      <c r="H4769" s="1" t="s">
        <v>6112</v>
      </c>
    </row>
    <row r="4770" spans="1:8" ht="15.75" customHeight="1" thickBot="1" x14ac:dyDescent="0.3">
      <c r="A4770" s="1" t="s">
        <v>4120</v>
      </c>
      <c r="B4770" s="1" t="s">
        <v>6394</v>
      </c>
      <c r="C4770" s="3">
        <v>0.5</v>
      </c>
      <c r="D4770" s="3" t="s">
        <v>6203</v>
      </c>
      <c r="E4770" s="3" t="s">
        <v>6583</v>
      </c>
      <c r="F4770" s="3">
        <v>3</v>
      </c>
      <c r="G4770" s="1" t="s">
        <v>6053</v>
      </c>
      <c r="H4770" s="1" t="s">
        <v>6070</v>
      </c>
    </row>
    <row r="4771" spans="1:8" ht="15.75" customHeight="1" thickBot="1" x14ac:dyDescent="0.3">
      <c r="A4771" s="1" t="s">
        <v>4126</v>
      </c>
      <c r="B4771" s="1" t="s">
        <v>7400</v>
      </c>
      <c r="C4771" s="3">
        <v>0.1</v>
      </c>
      <c r="D4771" s="3" t="s">
        <v>6840</v>
      </c>
      <c r="E4771" s="3" t="s">
        <v>6206</v>
      </c>
      <c r="F4771" s="3">
        <v>2</v>
      </c>
      <c r="G4771" s="1" t="s">
        <v>6058</v>
      </c>
      <c r="H4771" s="1" t="s">
        <v>6059</v>
      </c>
    </row>
    <row r="4772" spans="1:8" ht="15.75" customHeight="1" thickBot="1" x14ac:dyDescent="0.3">
      <c r="A4772" s="1" t="s">
        <v>4126</v>
      </c>
      <c r="B4772" s="1" t="s">
        <v>7822</v>
      </c>
      <c r="C4772" s="3">
        <v>0</v>
      </c>
      <c r="D4772" s="3" t="s">
        <v>6230</v>
      </c>
      <c r="E4772" s="3" t="s">
        <v>6180</v>
      </c>
      <c r="F4772" s="3">
        <v>2</v>
      </c>
      <c r="G4772" s="1" t="s">
        <v>6053</v>
      </c>
      <c r="H4772" s="1" t="s">
        <v>6112</v>
      </c>
    </row>
    <row r="4773" spans="1:8" ht="15.75" customHeight="1" thickBot="1" x14ac:dyDescent="0.3">
      <c r="A4773" s="1" t="s">
        <v>4123</v>
      </c>
      <c r="B4773" s="1" t="s">
        <v>8508</v>
      </c>
      <c r="C4773" s="3">
        <v>0</v>
      </c>
      <c r="D4773" s="3" t="s">
        <v>6997</v>
      </c>
      <c r="E4773" s="3" t="s">
        <v>6078</v>
      </c>
      <c r="F4773" s="3">
        <v>3</v>
      </c>
      <c r="G4773" s="1" t="s">
        <v>6058</v>
      </c>
      <c r="H4773" s="1" t="s">
        <v>6095</v>
      </c>
    </row>
    <row r="4774" spans="1:8" ht="15.75" customHeight="1" thickBot="1" x14ac:dyDescent="0.3">
      <c r="A4774" s="1" t="s">
        <v>4130</v>
      </c>
      <c r="B4774" s="1" t="s">
        <v>8995</v>
      </c>
      <c r="C4774" s="3">
        <v>0.6</v>
      </c>
      <c r="D4774" s="3" t="s">
        <v>6126</v>
      </c>
      <c r="E4774" s="3" t="s">
        <v>6733</v>
      </c>
      <c r="F4774" s="3">
        <v>3</v>
      </c>
      <c r="G4774" s="1" t="s">
        <v>6053</v>
      </c>
      <c r="H4774" s="1" t="s">
        <v>6157</v>
      </c>
    </row>
    <row r="4775" spans="1:8" ht="15.75" customHeight="1" thickBot="1" x14ac:dyDescent="0.3">
      <c r="A4775" s="1" t="s">
        <v>4130</v>
      </c>
      <c r="B4775" s="1" t="s">
        <v>6103</v>
      </c>
      <c r="C4775" s="3">
        <v>0.5</v>
      </c>
      <c r="D4775" s="3" t="s">
        <v>6289</v>
      </c>
      <c r="E4775" s="3" t="s">
        <v>7056</v>
      </c>
      <c r="F4775" s="3">
        <v>4</v>
      </c>
      <c r="G4775" s="1" t="s">
        <v>6053</v>
      </c>
      <c r="H4775" s="1" t="s">
        <v>6063</v>
      </c>
    </row>
    <row r="4776" spans="1:8" ht="15.75" customHeight="1" thickBot="1" x14ac:dyDescent="0.3">
      <c r="A4776" s="1" t="s">
        <v>4130</v>
      </c>
      <c r="B4776" s="1" t="s">
        <v>6953</v>
      </c>
      <c r="C4776" s="3">
        <v>0.5</v>
      </c>
      <c r="D4776" s="3" t="s">
        <v>6094</v>
      </c>
      <c r="E4776" s="3" t="s">
        <v>6249</v>
      </c>
      <c r="F4776" s="3">
        <v>1</v>
      </c>
      <c r="G4776" s="1" t="s">
        <v>6053</v>
      </c>
      <c r="H4776" s="1" t="s">
        <v>6063</v>
      </c>
    </row>
    <row r="4777" spans="1:8" ht="15.75" customHeight="1" thickBot="1" x14ac:dyDescent="0.3">
      <c r="A4777" s="1" t="s">
        <v>4130</v>
      </c>
      <c r="B4777" s="1" t="s">
        <v>7438</v>
      </c>
      <c r="C4777" s="3">
        <v>0.5</v>
      </c>
      <c r="D4777" s="3" t="s">
        <v>6203</v>
      </c>
      <c r="E4777" s="3" t="s">
        <v>6688</v>
      </c>
      <c r="F4777" s="3">
        <v>5</v>
      </c>
      <c r="G4777" s="1" t="s">
        <v>6053</v>
      </c>
      <c r="H4777" s="1" t="s">
        <v>6116</v>
      </c>
    </row>
    <row r="4778" spans="1:8" ht="15.75" customHeight="1" thickBot="1" x14ac:dyDescent="0.3">
      <c r="A4778" s="1" t="s">
        <v>4130</v>
      </c>
      <c r="B4778" s="1" t="s">
        <v>6448</v>
      </c>
      <c r="C4778" s="3">
        <v>0.5</v>
      </c>
      <c r="D4778" s="3" t="s">
        <v>6227</v>
      </c>
      <c r="E4778" s="3" t="s">
        <v>6688</v>
      </c>
      <c r="F4778" s="3">
        <v>5</v>
      </c>
      <c r="G4778" s="1" t="s">
        <v>6053</v>
      </c>
      <c r="H4778" s="1" t="s">
        <v>6082</v>
      </c>
    </row>
    <row r="4779" spans="1:8" ht="15.75" customHeight="1" thickBot="1" x14ac:dyDescent="0.3">
      <c r="A4779" s="1" t="s">
        <v>4123</v>
      </c>
      <c r="B4779" s="1" t="s">
        <v>6654</v>
      </c>
      <c r="C4779" s="3">
        <v>0</v>
      </c>
      <c r="D4779" s="3" t="s">
        <v>6280</v>
      </c>
      <c r="E4779" s="3" t="s">
        <v>6126</v>
      </c>
      <c r="F4779" s="3">
        <v>3</v>
      </c>
      <c r="G4779" s="1" t="s">
        <v>6053</v>
      </c>
      <c r="H4779" s="1" t="s">
        <v>6063</v>
      </c>
    </row>
    <row r="4780" spans="1:8" ht="15.75" customHeight="1" thickBot="1" x14ac:dyDescent="0.3">
      <c r="A4780" s="1" t="s">
        <v>4123</v>
      </c>
      <c r="B4780" s="1" t="s">
        <v>8996</v>
      </c>
      <c r="C4780" s="3">
        <v>0</v>
      </c>
      <c r="D4780" s="3" t="s">
        <v>6351</v>
      </c>
      <c r="E4780" s="3" t="s">
        <v>6111</v>
      </c>
      <c r="F4780" s="3">
        <v>7</v>
      </c>
      <c r="G4780" s="1" t="s">
        <v>6053</v>
      </c>
      <c r="H4780" s="1" t="s">
        <v>6112</v>
      </c>
    </row>
    <row r="4781" spans="1:8" ht="15.75" customHeight="1" thickBot="1" x14ac:dyDescent="0.3">
      <c r="A4781" s="1" t="s">
        <v>4130</v>
      </c>
      <c r="B4781" s="1" t="s">
        <v>8997</v>
      </c>
      <c r="C4781" s="3">
        <v>0.65</v>
      </c>
      <c r="D4781" s="3" t="s">
        <v>8998</v>
      </c>
      <c r="E4781" s="3" t="s">
        <v>8999</v>
      </c>
      <c r="F4781" s="3">
        <v>3</v>
      </c>
      <c r="G4781" s="1" t="s">
        <v>6130</v>
      </c>
      <c r="H4781" s="1" t="s">
        <v>6153</v>
      </c>
    </row>
    <row r="4782" spans="1:8" ht="15.75" customHeight="1" thickBot="1" x14ac:dyDescent="0.3">
      <c r="A4782" s="1" t="s">
        <v>4131</v>
      </c>
      <c r="B4782" s="1" t="s">
        <v>7382</v>
      </c>
      <c r="C4782" s="3">
        <v>0.5</v>
      </c>
      <c r="D4782" s="3" t="s">
        <v>6395</v>
      </c>
      <c r="E4782" s="3" t="s">
        <v>6908</v>
      </c>
      <c r="F4782" s="3">
        <v>5</v>
      </c>
      <c r="G4782" s="1" t="s">
        <v>6058</v>
      </c>
      <c r="H4782" s="1" t="s">
        <v>6095</v>
      </c>
    </row>
    <row r="4783" spans="1:8" ht="15.75" customHeight="1" thickBot="1" x14ac:dyDescent="0.3">
      <c r="A4783" s="1" t="s">
        <v>4131</v>
      </c>
      <c r="B4783" s="1" t="s">
        <v>9000</v>
      </c>
      <c r="C4783" s="3">
        <v>0.5</v>
      </c>
      <c r="D4783" s="3" t="s">
        <v>6051</v>
      </c>
      <c r="E4783" s="3" t="s">
        <v>6254</v>
      </c>
      <c r="F4783" s="3">
        <v>1</v>
      </c>
      <c r="G4783" s="1" t="s">
        <v>6053</v>
      </c>
      <c r="H4783" s="1" t="s">
        <v>6157</v>
      </c>
    </row>
    <row r="4784" spans="1:8" ht="15.75" customHeight="1" thickBot="1" x14ac:dyDescent="0.3">
      <c r="A4784" s="1" t="s">
        <v>4131</v>
      </c>
      <c r="B4784" s="1" t="s">
        <v>7109</v>
      </c>
      <c r="C4784" s="3">
        <v>0.5</v>
      </c>
      <c r="D4784" s="3" t="s">
        <v>6173</v>
      </c>
      <c r="E4784" s="3" t="s">
        <v>6066</v>
      </c>
      <c r="F4784" s="3">
        <v>2</v>
      </c>
      <c r="G4784" s="1" t="s">
        <v>6053</v>
      </c>
      <c r="H4784" s="1" t="s">
        <v>6063</v>
      </c>
    </row>
    <row r="4785" spans="1:8" ht="15.75" customHeight="1" thickBot="1" x14ac:dyDescent="0.3">
      <c r="A4785" s="1" t="s">
        <v>4131</v>
      </c>
      <c r="B4785" s="1" t="s">
        <v>6523</v>
      </c>
      <c r="C4785" s="3">
        <v>0.5</v>
      </c>
      <c r="D4785" s="3" t="s">
        <v>6466</v>
      </c>
      <c r="E4785" s="3" t="s">
        <v>7435</v>
      </c>
      <c r="F4785" s="3">
        <v>5</v>
      </c>
      <c r="G4785" s="1" t="s">
        <v>6053</v>
      </c>
      <c r="H4785" s="1" t="s">
        <v>6063</v>
      </c>
    </row>
    <row r="4786" spans="1:8" ht="15.75" customHeight="1" thickBot="1" x14ac:dyDescent="0.3">
      <c r="A4786" s="1" t="s">
        <v>4131</v>
      </c>
      <c r="B4786" s="1" t="s">
        <v>6517</v>
      </c>
      <c r="C4786" s="3">
        <v>0.5</v>
      </c>
      <c r="D4786" s="3" t="s">
        <v>6281</v>
      </c>
      <c r="E4786" s="3" t="s">
        <v>6298</v>
      </c>
      <c r="F4786" s="3">
        <v>3</v>
      </c>
      <c r="G4786" s="1" t="s">
        <v>6053</v>
      </c>
      <c r="H4786" s="1" t="s">
        <v>6063</v>
      </c>
    </row>
    <row r="4787" spans="1:8" ht="15.75" customHeight="1" thickBot="1" x14ac:dyDescent="0.3">
      <c r="A4787" s="1" t="s">
        <v>4131</v>
      </c>
      <c r="B4787" s="1" t="s">
        <v>7508</v>
      </c>
      <c r="C4787" s="3">
        <v>0.5</v>
      </c>
      <c r="D4787" s="3" t="s">
        <v>6363</v>
      </c>
      <c r="E4787" s="3" t="s">
        <v>6733</v>
      </c>
      <c r="F4787" s="3">
        <v>2</v>
      </c>
      <c r="G4787" s="1" t="s">
        <v>6053</v>
      </c>
      <c r="H4787" s="1" t="s">
        <v>6116</v>
      </c>
    </row>
    <row r="4788" spans="1:8" ht="15.75" customHeight="1" thickBot="1" x14ac:dyDescent="0.3">
      <c r="A4788" s="1" t="s">
        <v>4131</v>
      </c>
      <c r="B4788" s="1" t="s">
        <v>7764</v>
      </c>
      <c r="C4788" s="3">
        <v>0.5</v>
      </c>
      <c r="D4788" s="3" t="s">
        <v>6193</v>
      </c>
      <c r="E4788" s="3" t="s">
        <v>6795</v>
      </c>
      <c r="F4788" s="3">
        <v>4</v>
      </c>
      <c r="G4788" s="1" t="s">
        <v>6053</v>
      </c>
      <c r="H4788" s="1" t="s">
        <v>6116</v>
      </c>
    </row>
    <row r="4789" spans="1:8" ht="15.75" customHeight="1" thickBot="1" x14ac:dyDescent="0.3">
      <c r="A4789" s="1" t="s">
        <v>4131</v>
      </c>
      <c r="B4789" s="1" t="s">
        <v>7977</v>
      </c>
      <c r="C4789" s="3">
        <v>0.5</v>
      </c>
      <c r="D4789" s="3" t="s">
        <v>6225</v>
      </c>
      <c r="E4789" s="3" t="s">
        <v>6691</v>
      </c>
      <c r="F4789" s="3">
        <v>8</v>
      </c>
      <c r="G4789" s="1" t="s">
        <v>6053</v>
      </c>
      <c r="H4789" s="1" t="s">
        <v>6082</v>
      </c>
    </row>
    <row r="4790" spans="1:8" ht="15.75" customHeight="1" thickBot="1" x14ac:dyDescent="0.3">
      <c r="A4790" s="1" t="s">
        <v>4122</v>
      </c>
      <c r="B4790" s="1" t="s">
        <v>8846</v>
      </c>
      <c r="C4790" s="3">
        <v>0</v>
      </c>
      <c r="D4790" s="3" t="s">
        <v>6196</v>
      </c>
      <c r="E4790" s="3" t="s">
        <v>6156</v>
      </c>
      <c r="F4790" s="3">
        <v>4</v>
      </c>
      <c r="G4790" s="1" t="s">
        <v>6053</v>
      </c>
      <c r="H4790" s="1" t="s">
        <v>6054</v>
      </c>
    </row>
    <row r="4791" spans="1:8" ht="15.75" customHeight="1" thickBot="1" x14ac:dyDescent="0.3">
      <c r="A4791" s="1" t="s">
        <v>4127</v>
      </c>
      <c r="B4791" s="1" t="s">
        <v>9001</v>
      </c>
      <c r="C4791" s="3">
        <v>0.15</v>
      </c>
      <c r="D4791" s="3" t="s">
        <v>9002</v>
      </c>
      <c r="E4791" s="3" t="s">
        <v>6065</v>
      </c>
      <c r="F4791" s="3">
        <v>3</v>
      </c>
      <c r="G4791" s="1" t="s">
        <v>6130</v>
      </c>
      <c r="H4791" s="1" t="s">
        <v>6153</v>
      </c>
    </row>
    <row r="4792" spans="1:8" ht="15.75" customHeight="1" thickBot="1" x14ac:dyDescent="0.3">
      <c r="A4792" s="1" t="s">
        <v>4131</v>
      </c>
      <c r="B4792" s="1" t="s">
        <v>9003</v>
      </c>
      <c r="C4792" s="3">
        <v>0.5</v>
      </c>
      <c r="D4792" s="3" t="s">
        <v>7272</v>
      </c>
      <c r="E4792" s="3" t="s">
        <v>8033</v>
      </c>
      <c r="F4792" s="3">
        <v>4</v>
      </c>
      <c r="G4792" s="1" t="s">
        <v>6130</v>
      </c>
      <c r="H4792" s="1" t="s">
        <v>6153</v>
      </c>
    </row>
    <row r="4793" spans="1:8" ht="15.75" customHeight="1" thickBot="1" x14ac:dyDescent="0.3">
      <c r="A4793" s="1" t="s">
        <v>4129</v>
      </c>
      <c r="B4793" s="1" t="s">
        <v>9004</v>
      </c>
      <c r="C4793" s="3">
        <v>0</v>
      </c>
      <c r="D4793" s="3" t="s">
        <v>6528</v>
      </c>
      <c r="E4793" s="3" t="s">
        <v>6080</v>
      </c>
      <c r="F4793" s="3">
        <v>4</v>
      </c>
      <c r="G4793" s="1" t="s">
        <v>6130</v>
      </c>
      <c r="H4793" s="1" t="s">
        <v>6188</v>
      </c>
    </row>
    <row r="4794" spans="1:8" ht="15.75" customHeight="1" thickBot="1" x14ac:dyDescent="0.3">
      <c r="A4794" s="1" t="s">
        <v>4133</v>
      </c>
      <c r="B4794" s="1" t="s">
        <v>7410</v>
      </c>
      <c r="C4794" s="3">
        <v>0</v>
      </c>
      <c r="D4794" s="3" t="s">
        <v>6184</v>
      </c>
      <c r="E4794" s="3" t="s">
        <v>6222</v>
      </c>
      <c r="F4794" s="3">
        <v>3</v>
      </c>
      <c r="G4794" s="1" t="s">
        <v>6053</v>
      </c>
      <c r="H4794" s="1" t="s">
        <v>6063</v>
      </c>
    </row>
    <row r="4795" spans="1:8" ht="15.75" customHeight="1" thickBot="1" x14ac:dyDescent="0.3">
      <c r="A4795" s="1" t="s">
        <v>4138</v>
      </c>
      <c r="B4795" s="1" t="s">
        <v>8097</v>
      </c>
      <c r="C4795" s="3">
        <v>0.5</v>
      </c>
      <c r="D4795" s="3" t="s">
        <v>6213</v>
      </c>
      <c r="E4795" s="3" t="s">
        <v>6733</v>
      </c>
      <c r="F4795" s="3">
        <v>1</v>
      </c>
      <c r="G4795" s="1" t="s">
        <v>6058</v>
      </c>
      <c r="H4795" s="1" t="s">
        <v>6095</v>
      </c>
    </row>
    <row r="4796" spans="1:8" ht="15.75" customHeight="1" thickBot="1" x14ac:dyDescent="0.3">
      <c r="A4796" s="1" t="s">
        <v>4138</v>
      </c>
      <c r="B4796" s="1" t="s">
        <v>7271</v>
      </c>
      <c r="C4796" s="3">
        <v>0.6</v>
      </c>
      <c r="D4796" s="3" t="s">
        <v>6110</v>
      </c>
      <c r="E4796" s="3" t="s">
        <v>6723</v>
      </c>
      <c r="F4796" s="3">
        <v>4</v>
      </c>
      <c r="G4796" s="1" t="s">
        <v>6058</v>
      </c>
      <c r="H4796" s="1" t="s">
        <v>6218</v>
      </c>
    </row>
    <row r="4797" spans="1:8" ht="15.75" customHeight="1" thickBot="1" x14ac:dyDescent="0.3">
      <c r="A4797" s="1" t="s">
        <v>4138</v>
      </c>
      <c r="B4797" s="1" t="s">
        <v>6839</v>
      </c>
      <c r="C4797" s="3">
        <v>0.5</v>
      </c>
      <c r="D4797" s="3" t="s">
        <v>8044</v>
      </c>
      <c r="E4797" s="3" t="s">
        <v>6720</v>
      </c>
      <c r="F4797" s="3">
        <v>5</v>
      </c>
      <c r="G4797" s="1" t="s">
        <v>6130</v>
      </c>
      <c r="H4797" s="1" t="s">
        <v>6153</v>
      </c>
    </row>
    <row r="4798" spans="1:8" ht="15.75" customHeight="1" thickBot="1" x14ac:dyDescent="0.3">
      <c r="A4798" s="1" t="s">
        <v>4135</v>
      </c>
      <c r="B4798" s="1" t="s">
        <v>6582</v>
      </c>
      <c r="C4798" s="3">
        <v>0</v>
      </c>
      <c r="D4798" s="3" t="s">
        <v>7062</v>
      </c>
      <c r="E4798" s="3" t="s">
        <v>6098</v>
      </c>
      <c r="F4798" s="3">
        <v>4</v>
      </c>
      <c r="G4798" s="1" t="s">
        <v>6053</v>
      </c>
      <c r="H4798" s="1" t="s">
        <v>6054</v>
      </c>
    </row>
    <row r="4799" spans="1:8" ht="15.75" customHeight="1" thickBot="1" x14ac:dyDescent="0.3">
      <c r="A4799" s="1" t="s">
        <v>4137</v>
      </c>
      <c r="B4799" s="1" t="s">
        <v>7508</v>
      </c>
      <c r="C4799" s="3">
        <v>0.5</v>
      </c>
      <c r="D4799" s="3" t="s">
        <v>6177</v>
      </c>
      <c r="E4799" s="3" t="s">
        <v>8032</v>
      </c>
      <c r="F4799" s="3">
        <v>3</v>
      </c>
      <c r="G4799" s="1" t="s">
        <v>6053</v>
      </c>
      <c r="H4799" s="1" t="s">
        <v>6116</v>
      </c>
    </row>
    <row r="4800" spans="1:8" ht="15.75" customHeight="1" thickBot="1" x14ac:dyDescent="0.3">
      <c r="A4800" s="1" t="s">
        <v>4135</v>
      </c>
      <c r="B4800" s="1" t="s">
        <v>6613</v>
      </c>
      <c r="C4800" s="3">
        <v>0</v>
      </c>
      <c r="D4800" s="3" t="s">
        <v>8442</v>
      </c>
      <c r="E4800" s="3" t="s">
        <v>6177</v>
      </c>
      <c r="F4800" s="3">
        <v>5</v>
      </c>
      <c r="G4800" s="1" t="s">
        <v>6130</v>
      </c>
      <c r="H4800" s="1" t="s">
        <v>6153</v>
      </c>
    </row>
    <row r="4801" spans="1:8" ht="15.75" customHeight="1" thickBot="1" x14ac:dyDescent="0.3">
      <c r="A4801" s="1" t="s">
        <v>4132</v>
      </c>
      <c r="B4801" s="1" t="s">
        <v>8124</v>
      </c>
      <c r="C4801" s="3">
        <v>0.2</v>
      </c>
      <c r="D4801" s="3" t="s">
        <v>8740</v>
      </c>
      <c r="E4801" s="3" t="s">
        <v>6065</v>
      </c>
      <c r="F4801" s="3">
        <v>4</v>
      </c>
      <c r="G4801" s="1" t="s">
        <v>6058</v>
      </c>
      <c r="H4801" s="1" t="s">
        <v>6095</v>
      </c>
    </row>
    <row r="4802" spans="1:8" ht="15.75" customHeight="1" thickBot="1" x14ac:dyDescent="0.3">
      <c r="A4802" s="1" t="s">
        <v>4136</v>
      </c>
      <c r="B4802" s="1" t="s">
        <v>6055</v>
      </c>
      <c r="C4802" s="3">
        <v>0</v>
      </c>
      <c r="D4802" s="3" t="s">
        <v>8442</v>
      </c>
      <c r="E4802" s="3" t="s">
        <v>6633</v>
      </c>
      <c r="F4802" s="3">
        <v>3</v>
      </c>
      <c r="G4802" s="1" t="s">
        <v>6058</v>
      </c>
      <c r="H4802" s="1" t="s">
        <v>6059</v>
      </c>
    </row>
    <row r="4803" spans="1:8" ht="15.75" customHeight="1" thickBot="1" x14ac:dyDescent="0.3">
      <c r="A4803" s="1" t="s">
        <v>4136</v>
      </c>
      <c r="B4803" s="1" t="s">
        <v>7384</v>
      </c>
      <c r="C4803" s="3">
        <v>0</v>
      </c>
      <c r="D4803" s="3" t="s">
        <v>9005</v>
      </c>
      <c r="E4803" s="3" t="s">
        <v>7758</v>
      </c>
      <c r="F4803" s="3">
        <v>8</v>
      </c>
      <c r="G4803" s="1" t="s">
        <v>6058</v>
      </c>
      <c r="H4803" s="1" t="s">
        <v>6059</v>
      </c>
    </row>
    <row r="4804" spans="1:8" ht="15.75" customHeight="1" thickBot="1" x14ac:dyDescent="0.3">
      <c r="A4804" s="1" t="s">
        <v>4132</v>
      </c>
      <c r="B4804" s="1" t="s">
        <v>7116</v>
      </c>
      <c r="C4804" s="3">
        <v>0.1</v>
      </c>
      <c r="D4804" s="3" t="s">
        <v>6831</v>
      </c>
      <c r="E4804" s="3" t="s">
        <v>6118</v>
      </c>
      <c r="F4804" s="3">
        <v>3</v>
      </c>
      <c r="G4804" s="1" t="s">
        <v>6053</v>
      </c>
      <c r="H4804" s="1" t="s">
        <v>6063</v>
      </c>
    </row>
    <row r="4805" spans="1:8" ht="15.75" customHeight="1" thickBot="1" x14ac:dyDescent="0.3">
      <c r="A4805" s="1" t="s">
        <v>4132</v>
      </c>
      <c r="B4805" s="1" t="s">
        <v>7123</v>
      </c>
      <c r="C4805" s="3">
        <v>0.1</v>
      </c>
      <c r="D4805" s="3" t="s">
        <v>6310</v>
      </c>
      <c r="E4805" s="3" t="s">
        <v>6138</v>
      </c>
      <c r="F4805" s="3">
        <v>2</v>
      </c>
      <c r="G4805" s="1" t="s">
        <v>6130</v>
      </c>
      <c r="H4805" s="1" t="s">
        <v>6131</v>
      </c>
    </row>
    <row r="4806" spans="1:8" ht="15.75" customHeight="1" thickBot="1" x14ac:dyDescent="0.3">
      <c r="A4806" s="1" t="s">
        <v>4140</v>
      </c>
      <c r="B4806" s="1" t="s">
        <v>9006</v>
      </c>
      <c r="C4806" s="3">
        <v>0.1</v>
      </c>
      <c r="D4806" s="3" t="s">
        <v>6568</v>
      </c>
      <c r="E4806" s="3" t="s">
        <v>6098</v>
      </c>
      <c r="F4806" s="3">
        <v>2</v>
      </c>
      <c r="G4806" s="1" t="s">
        <v>6058</v>
      </c>
      <c r="H4806" s="1" t="s">
        <v>6059</v>
      </c>
    </row>
    <row r="4807" spans="1:8" ht="15.75" customHeight="1" thickBot="1" x14ac:dyDescent="0.3">
      <c r="A4807" s="1" t="s">
        <v>4140</v>
      </c>
      <c r="B4807" s="1" t="s">
        <v>6607</v>
      </c>
      <c r="C4807" s="3">
        <v>0</v>
      </c>
      <c r="D4807" s="3" t="s">
        <v>6227</v>
      </c>
      <c r="E4807" s="3" t="s">
        <v>6180</v>
      </c>
      <c r="F4807" s="3">
        <v>5</v>
      </c>
      <c r="G4807" s="1" t="s">
        <v>6053</v>
      </c>
      <c r="H4807" s="1" t="s">
        <v>6116</v>
      </c>
    </row>
    <row r="4808" spans="1:8" ht="15.75" customHeight="1" thickBot="1" x14ac:dyDescent="0.3">
      <c r="A4808" s="1" t="s">
        <v>4142</v>
      </c>
      <c r="B4808" s="1" t="s">
        <v>6407</v>
      </c>
      <c r="C4808" s="3">
        <v>0.5</v>
      </c>
      <c r="D4808" s="3" t="s">
        <v>6408</v>
      </c>
      <c r="E4808" s="3" t="s">
        <v>6723</v>
      </c>
      <c r="F4808" s="3">
        <v>8</v>
      </c>
      <c r="G4808" s="1" t="s">
        <v>6053</v>
      </c>
      <c r="H4808" s="1" t="s">
        <v>6063</v>
      </c>
    </row>
    <row r="4809" spans="1:8" ht="15.75" customHeight="1" thickBot="1" x14ac:dyDescent="0.3">
      <c r="A4809" s="1" t="s">
        <v>4142</v>
      </c>
      <c r="B4809" s="1" t="s">
        <v>9007</v>
      </c>
      <c r="C4809" s="3">
        <v>0.5</v>
      </c>
      <c r="D4809" s="3" t="s">
        <v>6062</v>
      </c>
      <c r="E4809" s="3" t="s">
        <v>6364</v>
      </c>
      <c r="F4809" s="3">
        <v>5</v>
      </c>
      <c r="G4809" s="1" t="s">
        <v>6053</v>
      </c>
      <c r="H4809" s="1" t="s">
        <v>6082</v>
      </c>
    </row>
    <row r="4810" spans="1:8" ht="15.75" customHeight="1" thickBot="1" x14ac:dyDescent="0.3">
      <c r="A4810" s="1" t="s">
        <v>4139</v>
      </c>
      <c r="B4810" s="1" t="s">
        <v>8358</v>
      </c>
      <c r="C4810" s="3">
        <v>0</v>
      </c>
      <c r="D4810" s="3" t="s">
        <v>6065</v>
      </c>
      <c r="E4810" s="3" t="s">
        <v>6223</v>
      </c>
      <c r="F4810" s="3">
        <v>2</v>
      </c>
      <c r="G4810" s="1" t="s">
        <v>6053</v>
      </c>
      <c r="H4810" s="1" t="s">
        <v>6112</v>
      </c>
    </row>
    <row r="4811" spans="1:8" ht="15.75" customHeight="1" thickBot="1" x14ac:dyDescent="0.3">
      <c r="A4811" s="1" t="s">
        <v>4141</v>
      </c>
      <c r="B4811" s="1" t="s">
        <v>7196</v>
      </c>
      <c r="C4811" s="3">
        <v>0.5</v>
      </c>
      <c r="D4811" s="3" t="s">
        <v>6206</v>
      </c>
      <c r="E4811" s="3" t="s">
        <v>8444</v>
      </c>
      <c r="F4811" s="3">
        <v>2</v>
      </c>
      <c r="G4811" s="1" t="s">
        <v>6053</v>
      </c>
      <c r="H4811" s="1" t="s">
        <v>6157</v>
      </c>
    </row>
    <row r="4812" spans="1:8" ht="15.75" customHeight="1" thickBot="1" x14ac:dyDescent="0.3">
      <c r="A4812" s="1" t="s">
        <v>4146</v>
      </c>
      <c r="B4812" s="1" t="s">
        <v>7339</v>
      </c>
      <c r="C4812" s="3">
        <v>0</v>
      </c>
      <c r="D4812" s="3" t="s">
        <v>7412</v>
      </c>
      <c r="E4812" s="3" t="s">
        <v>6363</v>
      </c>
      <c r="F4812" s="3">
        <v>7</v>
      </c>
      <c r="G4812" s="1" t="s">
        <v>6053</v>
      </c>
      <c r="H4812" s="1" t="s">
        <v>6063</v>
      </c>
    </row>
    <row r="4813" spans="1:8" ht="15.75" customHeight="1" thickBot="1" x14ac:dyDescent="0.3">
      <c r="A4813" s="1" t="s">
        <v>4143</v>
      </c>
      <c r="B4813" s="1" t="s">
        <v>9008</v>
      </c>
      <c r="C4813" s="3">
        <v>0.5</v>
      </c>
      <c r="D4813" s="3" t="s">
        <v>6201</v>
      </c>
      <c r="E4813" s="3" t="s">
        <v>6069</v>
      </c>
      <c r="F4813" s="3">
        <v>3</v>
      </c>
      <c r="G4813" s="1" t="s">
        <v>6053</v>
      </c>
      <c r="H4813" s="1" t="s">
        <v>6182</v>
      </c>
    </row>
    <row r="4814" spans="1:8" ht="15.75" customHeight="1" thickBot="1" x14ac:dyDescent="0.3">
      <c r="A4814" s="1" t="s">
        <v>4143</v>
      </c>
      <c r="B4814" s="1" t="s">
        <v>7373</v>
      </c>
      <c r="C4814" s="3">
        <v>0.5</v>
      </c>
      <c r="D4814" s="3" t="s">
        <v>6098</v>
      </c>
      <c r="E4814" s="3" t="s">
        <v>6364</v>
      </c>
      <c r="F4814" s="3">
        <v>3</v>
      </c>
      <c r="G4814" s="1" t="s">
        <v>6053</v>
      </c>
      <c r="H4814" s="1" t="s">
        <v>6182</v>
      </c>
    </row>
    <row r="4815" spans="1:8" ht="15.75" customHeight="1" thickBot="1" x14ac:dyDescent="0.3">
      <c r="A4815" s="1" t="s">
        <v>4143</v>
      </c>
      <c r="B4815" s="1" t="s">
        <v>6966</v>
      </c>
      <c r="C4815" s="3">
        <v>0.5</v>
      </c>
      <c r="D4815" s="3" t="s">
        <v>6890</v>
      </c>
      <c r="E4815" s="3" t="s">
        <v>9009</v>
      </c>
      <c r="F4815" s="3">
        <v>2</v>
      </c>
      <c r="G4815" s="1" t="s">
        <v>6130</v>
      </c>
      <c r="H4815" s="1" t="s">
        <v>6167</v>
      </c>
    </row>
    <row r="4816" spans="1:8" ht="15.75" customHeight="1" thickBot="1" x14ac:dyDescent="0.3">
      <c r="A4816" s="1" t="s">
        <v>4143</v>
      </c>
      <c r="B4816" s="1" t="s">
        <v>6529</v>
      </c>
      <c r="C4816" s="3">
        <v>0.5</v>
      </c>
      <c r="D4816" s="3" t="s">
        <v>6206</v>
      </c>
      <c r="E4816" s="3" t="s">
        <v>6278</v>
      </c>
      <c r="F4816" s="3">
        <v>1</v>
      </c>
      <c r="G4816" s="1" t="s">
        <v>6130</v>
      </c>
      <c r="H4816" s="1" t="s">
        <v>6153</v>
      </c>
    </row>
    <row r="4817" spans="1:8" ht="15.75" customHeight="1" thickBot="1" x14ac:dyDescent="0.3">
      <c r="A4817" s="1" t="s">
        <v>4143</v>
      </c>
      <c r="B4817" s="1" t="s">
        <v>9010</v>
      </c>
      <c r="C4817" s="3">
        <v>0.5</v>
      </c>
      <c r="D4817" s="3" t="s">
        <v>6262</v>
      </c>
      <c r="E4817" s="3" t="s">
        <v>8920</v>
      </c>
      <c r="F4817" s="3">
        <v>2</v>
      </c>
      <c r="G4817" s="1" t="s">
        <v>6130</v>
      </c>
      <c r="H4817" s="1" t="s">
        <v>6153</v>
      </c>
    </row>
    <row r="4818" spans="1:8" ht="15.75" customHeight="1" thickBot="1" x14ac:dyDescent="0.3">
      <c r="A4818" s="1" t="s">
        <v>4143</v>
      </c>
      <c r="B4818" s="1" t="s">
        <v>6868</v>
      </c>
      <c r="C4818" s="3">
        <v>0.5</v>
      </c>
      <c r="D4818" s="3" t="s">
        <v>8100</v>
      </c>
      <c r="E4818" s="3" t="s">
        <v>7200</v>
      </c>
      <c r="F4818" s="3">
        <v>6</v>
      </c>
      <c r="G4818" s="1" t="s">
        <v>6130</v>
      </c>
      <c r="H4818" s="1" t="s">
        <v>6153</v>
      </c>
    </row>
    <row r="4819" spans="1:8" ht="15.75" customHeight="1" thickBot="1" x14ac:dyDescent="0.3">
      <c r="A4819" s="1" t="s">
        <v>4148</v>
      </c>
      <c r="B4819" s="1" t="s">
        <v>7485</v>
      </c>
      <c r="C4819" s="3">
        <v>0.6</v>
      </c>
      <c r="D4819" s="3" t="s">
        <v>6138</v>
      </c>
      <c r="E4819" s="3" t="s">
        <v>6770</v>
      </c>
      <c r="F4819" s="3">
        <v>2</v>
      </c>
      <c r="G4819" s="1" t="s">
        <v>6053</v>
      </c>
      <c r="H4819" s="1" t="s">
        <v>6070</v>
      </c>
    </row>
    <row r="4820" spans="1:8" ht="15.75" customHeight="1" thickBot="1" x14ac:dyDescent="0.3">
      <c r="A4820" s="1" t="s">
        <v>4147</v>
      </c>
      <c r="B4820" s="1" t="s">
        <v>8617</v>
      </c>
      <c r="C4820" s="3">
        <v>0</v>
      </c>
      <c r="D4820" s="3" t="s">
        <v>6074</v>
      </c>
      <c r="E4820" s="3" t="s">
        <v>6108</v>
      </c>
      <c r="F4820" s="3">
        <v>4</v>
      </c>
      <c r="G4820" s="1" t="s">
        <v>6053</v>
      </c>
      <c r="H4820" s="1" t="s">
        <v>6063</v>
      </c>
    </row>
    <row r="4821" spans="1:8" ht="15.75" customHeight="1" thickBot="1" x14ac:dyDescent="0.3">
      <c r="A4821" s="1" t="s">
        <v>4149</v>
      </c>
      <c r="B4821" s="1" t="s">
        <v>9011</v>
      </c>
      <c r="C4821" s="3">
        <v>0</v>
      </c>
      <c r="D4821" s="3" t="s">
        <v>8133</v>
      </c>
      <c r="E4821" s="3" t="s">
        <v>7011</v>
      </c>
      <c r="F4821" s="3">
        <v>5</v>
      </c>
      <c r="G4821" s="1" t="s">
        <v>6053</v>
      </c>
      <c r="H4821" s="1" t="s">
        <v>6182</v>
      </c>
    </row>
    <row r="4822" spans="1:8" ht="15.75" customHeight="1" thickBot="1" x14ac:dyDescent="0.3">
      <c r="A4822" s="1" t="s">
        <v>4144</v>
      </c>
      <c r="B4822" s="1" t="s">
        <v>7812</v>
      </c>
      <c r="C4822" s="3">
        <v>0</v>
      </c>
      <c r="D4822" s="3" t="s">
        <v>6471</v>
      </c>
      <c r="E4822" s="3" t="s">
        <v>6081</v>
      </c>
      <c r="F4822" s="3">
        <v>4</v>
      </c>
      <c r="G4822" s="1" t="s">
        <v>6053</v>
      </c>
      <c r="H4822" s="1" t="s">
        <v>6116</v>
      </c>
    </row>
    <row r="4823" spans="1:8" ht="15.75" customHeight="1" thickBot="1" x14ac:dyDescent="0.3">
      <c r="A4823" s="1" t="s">
        <v>4144</v>
      </c>
      <c r="B4823" s="1" t="s">
        <v>8139</v>
      </c>
      <c r="C4823" s="3">
        <v>0</v>
      </c>
      <c r="D4823" s="3" t="s">
        <v>6427</v>
      </c>
      <c r="E4823" s="3" t="s">
        <v>6156</v>
      </c>
      <c r="F4823" s="3">
        <v>6</v>
      </c>
      <c r="G4823" s="1" t="s">
        <v>6053</v>
      </c>
      <c r="H4823" s="1" t="s">
        <v>6112</v>
      </c>
    </row>
    <row r="4824" spans="1:8" ht="15.75" customHeight="1" thickBot="1" x14ac:dyDescent="0.3">
      <c r="A4824" s="1" t="s">
        <v>4156</v>
      </c>
      <c r="B4824" s="1" t="s">
        <v>7571</v>
      </c>
      <c r="C4824" s="3">
        <v>0</v>
      </c>
      <c r="D4824" s="3" t="s">
        <v>6347</v>
      </c>
      <c r="E4824" s="3" t="s">
        <v>6111</v>
      </c>
      <c r="F4824" s="3">
        <v>5</v>
      </c>
      <c r="G4824" s="1" t="s">
        <v>6053</v>
      </c>
      <c r="H4824" s="1" t="s">
        <v>6116</v>
      </c>
    </row>
    <row r="4825" spans="1:8" ht="15.75" customHeight="1" thickBot="1" x14ac:dyDescent="0.3">
      <c r="A4825" s="1" t="s">
        <v>4153</v>
      </c>
      <c r="B4825" s="1" t="s">
        <v>7680</v>
      </c>
      <c r="C4825" s="3">
        <v>0</v>
      </c>
      <c r="D4825" s="3" t="s">
        <v>6098</v>
      </c>
      <c r="E4825" s="3" t="s">
        <v>6111</v>
      </c>
      <c r="F4825" s="3">
        <v>2</v>
      </c>
      <c r="G4825" s="1" t="s">
        <v>6053</v>
      </c>
      <c r="H4825" s="1" t="s">
        <v>6112</v>
      </c>
    </row>
    <row r="4826" spans="1:8" ht="15.75" customHeight="1" thickBot="1" x14ac:dyDescent="0.3">
      <c r="A4826" s="1" t="s">
        <v>4153</v>
      </c>
      <c r="B4826" s="1" t="s">
        <v>7497</v>
      </c>
      <c r="C4826" s="3">
        <v>0</v>
      </c>
      <c r="D4826" s="3" t="s">
        <v>6160</v>
      </c>
      <c r="E4826" s="3" t="s">
        <v>7187</v>
      </c>
      <c r="F4826" s="3">
        <v>5</v>
      </c>
      <c r="G4826" s="1" t="s">
        <v>6053</v>
      </c>
      <c r="H4826" s="1" t="s">
        <v>6054</v>
      </c>
    </row>
    <row r="4827" spans="1:8" ht="15.75" customHeight="1" thickBot="1" x14ac:dyDescent="0.3">
      <c r="A4827" s="1" t="s">
        <v>4153</v>
      </c>
      <c r="B4827" s="1" t="s">
        <v>8046</v>
      </c>
      <c r="C4827" s="3">
        <v>0</v>
      </c>
      <c r="D4827" s="3" t="s">
        <v>7539</v>
      </c>
      <c r="E4827" s="3" t="s">
        <v>6177</v>
      </c>
      <c r="F4827" s="3">
        <v>1</v>
      </c>
      <c r="G4827" s="1" t="s">
        <v>6130</v>
      </c>
      <c r="H4827" s="1" t="s">
        <v>6188</v>
      </c>
    </row>
    <row r="4828" spans="1:8" ht="15.75" customHeight="1" thickBot="1" x14ac:dyDescent="0.3">
      <c r="A4828" s="1" t="s">
        <v>4158</v>
      </c>
      <c r="B4828" s="1" t="s">
        <v>7183</v>
      </c>
      <c r="C4828" s="3">
        <v>0.5</v>
      </c>
      <c r="D4828" s="3" t="s">
        <v>6823</v>
      </c>
      <c r="E4828" s="3" t="s">
        <v>9012</v>
      </c>
      <c r="F4828" s="3">
        <v>9</v>
      </c>
      <c r="G4828" s="1" t="s">
        <v>6053</v>
      </c>
      <c r="H4828" s="1" t="s">
        <v>6063</v>
      </c>
    </row>
    <row r="4829" spans="1:8" ht="15.75" customHeight="1" thickBot="1" x14ac:dyDescent="0.3">
      <c r="A4829" s="1" t="s">
        <v>4158</v>
      </c>
      <c r="B4829" s="1" t="s">
        <v>7593</v>
      </c>
      <c r="C4829" s="3">
        <v>0.5</v>
      </c>
      <c r="D4829" s="3" t="s">
        <v>6281</v>
      </c>
      <c r="E4829" s="3" t="s">
        <v>6795</v>
      </c>
      <c r="F4829" s="3">
        <v>2</v>
      </c>
      <c r="G4829" s="1" t="s">
        <v>6053</v>
      </c>
      <c r="H4829" s="1" t="s">
        <v>6063</v>
      </c>
    </row>
    <row r="4830" spans="1:8" ht="15.75" customHeight="1" thickBot="1" x14ac:dyDescent="0.3">
      <c r="A4830" s="1" t="s">
        <v>4155</v>
      </c>
      <c r="B4830" s="1" t="s">
        <v>7981</v>
      </c>
      <c r="C4830" s="3">
        <v>0.1</v>
      </c>
      <c r="D4830" s="3" t="s">
        <v>9013</v>
      </c>
      <c r="E4830" s="3" t="s">
        <v>6364</v>
      </c>
      <c r="F4830" s="3">
        <v>3</v>
      </c>
      <c r="G4830" s="1" t="s">
        <v>6058</v>
      </c>
      <c r="H4830" s="1" t="s">
        <v>6059</v>
      </c>
    </row>
    <row r="4831" spans="1:8" ht="15.75" customHeight="1" thickBot="1" x14ac:dyDescent="0.3">
      <c r="A4831" s="1" t="s">
        <v>4155</v>
      </c>
      <c r="B4831" s="1" t="s">
        <v>6421</v>
      </c>
      <c r="C4831" s="3">
        <v>0.1</v>
      </c>
      <c r="D4831" s="3" t="s">
        <v>6100</v>
      </c>
      <c r="E4831" s="3" t="s">
        <v>6450</v>
      </c>
      <c r="F4831" s="3">
        <v>4</v>
      </c>
      <c r="G4831" s="1" t="s">
        <v>6058</v>
      </c>
      <c r="H4831" s="1" t="s">
        <v>6095</v>
      </c>
    </row>
    <row r="4832" spans="1:8" ht="15.75" customHeight="1" thickBot="1" x14ac:dyDescent="0.3">
      <c r="A4832" s="1" t="s">
        <v>4150</v>
      </c>
      <c r="B4832" s="1" t="s">
        <v>6796</v>
      </c>
      <c r="C4832" s="3">
        <v>0.1</v>
      </c>
      <c r="D4832" s="3" t="s">
        <v>6277</v>
      </c>
      <c r="E4832" s="3" t="s">
        <v>6360</v>
      </c>
      <c r="F4832" s="3">
        <v>2</v>
      </c>
      <c r="G4832" s="1" t="s">
        <v>6053</v>
      </c>
      <c r="H4832" s="1" t="s">
        <v>6182</v>
      </c>
    </row>
    <row r="4833" spans="1:8" ht="15.75" customHeight="1" thickBot="1" x14ac:dyDescent="0.3">
      <c r="A4833" s="1" t="s">
        <v>4150</v>
      </c>
      <c r="B4833" s="1" t="s">
        <v>7966</v>
      </c>
      <c r="C4833" s="3">
        <v>0.2</v>
      </c>
      <c r="D4833" s="3" t="s">
        <v>6834</v>
      </c>
      <c r="E4833" s="3" t="s">
        <v>6108</v>
      </c>
      <c r="F4833" s="3">
        <v>5</v>
      </c>
      <c r="G4833" s="1" t="s">
        <v>6053</v>
      </c>
      <c r="H4833" s="1" t="s">
        <v>6070</v>
      </c>
    </row>
    <row r="4834" spans="1:8" ht="15.75" customHeight="1" thickBot="1" x14ac:dyDescent="0.3">
      <c r="A4834" s="1" t="s">
        <v>4152</v>
      </c>
      <c r="B4834" s="1" t="s">
        <v>7957</v>
      </c>
      <c r="C4834" s="3">
        <v>0</v>
      </c>
      <c r="D4834" s="3" t="s">
        <v>6074</v>
      </c>
      <c r="E4834" s="3" t="s">
        <v>6111</v>
      </c>
      <c r="F4834" s="3">
        <v>4</v>
      </c>
      <c r="G4834" s="1" t="s">
        <v>6053</v>
      </c>
      <c r="H4834" s="1" t="s">
        <v>6063</v>
      </c>
    </row>
    <row r="4835" spans="1:8" ht="15.75" customHeight="1" thickBot="1" x14ac:dyDescent="0.3">
      <c r="A4835" s="1" t="s">
        <v>4152</v>
      </c>
      <c r="B4835" s="1" t="s">
        <v>6643</v>
      </c>
      <c r="C4835" s="3">
        <v>0</v>
      </c>
      <c r="D4835" s="3" t="s">
        <v>6152</v>
      </c>
      <c r="E4835" s="3" t="s">
        <v>6094</v>
      </c>
      <c r="F4835" s="3">
        <v>3</v>
      </c>
      <c r="G4835" s="1" t="s">
        <v>6053</v>
      </c>
      <c r="H4835" s="1" t="s">
        <v>6163</v>
      </c>
    </row>
    <row r="4836" spans="1:8" ht="15.75" customHeight="1" thickBot="1" x14ac:dyDescent="0.3">
      <c r="A4836" s="1" t="s">
        <v>4152</v>
      </c>
      <c r="B4836" s="1" t="s">
        <v>6655</v>
      </c>
      <c r="C4836" s="3">
        <v>0.15</v>
      </c>
      <c r="D4836" s="3" t="s">
        <v>6822</v>
      </c>
      <c r="E4836" s="3" t="s">
        <v>7401</v>
      </c>
      <c r="F4836" s="3">
        <v>2</v>
      </c>
      <c r="G4836" s="1" t="s">
        <v>6130</v>
      </c>
      <c r="H4836" s="1" t="s">
        <v>6167</v>
      </c>
    </row>
    <row r="4837" spans="1:8" ht="15.75" customHeight="1" thickBot="1" x14ac:dyDescent="0.3">
      <c r="A4837" s="1" t="s">
        <v>4160</v>
      </c>
      <c r="B4837" s="1" t="s">
        <v>7633</v>
      </c>
      <c r="C4837" s="3">
        <v>0.4</v>
      </c>
      <c r="D4837" s="3" t="s">
        <v>6277</v>
      </c>
      <c r="E4837" s="3" t="s">
        <v>6144</v>
      </c>
      <c r="F4837" s="3">
        <v>3</v>
      </c>
      <c r="G4837" s="1" t="s">
        <v>6058</v>
      </c>
      <c r="H4837" s="1" t="s">
        <v>6218</v>
      </c>
    </row>
    <row r="4838" spans="1:8" ht="15.75" customHeight="1" thickBot="1" x14ac:dyDescent="0.3">
      <c r="A4838" s="1" t="s">
        <v>4159</v>
      </c>
      <c r="B4838" s="1" t="s">
        <v>6701</v>
      </c>
      <c r="C4838" s="3">
        <v>0.5</v>
      </c>
      <c r="D4838" s="3" t="s">
        <v>6542</v>
      </c>
      <c r="E4838" s="3" t="s">
        <v>6733</v>
      </c>
      <c r="F4838" s="3">
        <v>5</v>
      </c>
      <c r="G4838" s="1" t="s">
        <v>6053</v>
      </c>
      <c r="H4838" s="1" t="s">
        <v>6157</v>
      </c>
    </row>
    <row r="4839" spans="1:8" ht="15.75" customHeight="1" thickBot="1" x14ac:dyDescent="0.3">
      <c r="A4839" s="1" t="s">
        <v>4159</v>
      </c>
      <c r="B4839" s="1" t="s">
        <v>7183</v>
      </c>
      <c r="C4839" s="3">
        <v>0.5</v>
      </c>
      <c r="D4839" s="3" t="s">
        <v>6557</v>
      </c>
      <c r="E4839" s="3" t="s">
        <v>7040</v>
      </c>
      <c r="F4839" s="3">
        <v>2</v>
      </c>
      <c r="G4839" s="1" t="s">
        <v>6053</v>
      </c>
      <c r="H4839" s="1" t="s">
        <v>6063</v>
      </c>
    </row>
    <row r="4840" spans="1:8" ht="15.75" customHeight="1" thickBot="1" x14ac:dyDescent="0.3">
      <c r="A4840" s="1" t="s">
        <v>4159</v>
      </c>
      <c r="B4840" s="1" t="s">
        <v>7508</v>
      </c>
      <c r="C4840" s="3">
        <v>0.5</v>
      </c>
      <c r="D4840" s="3" t="s">
        <v>6422</v>
      </c>
      <c r="E4840" s="3" t="s">
        <v>7598</v>
      </c>
      <c r="F4840" s="3">
        <v>5</v>
      </c>
      <c r="G4840" s="1" t="s">
        <v>6053</v>
      </c>
      <c r="H4840" s="1" t="s">
        <v>6116</v>
      </c>
    </row>
    <row r="4841" spans="1:8" ht="15.75" customHeight="1" thickBot="1" x14ac:dyDescent="0.3">
      <c r="A4841" s="1" t="s">
        <v>4159</v>
      </c>
      <c r="B4841" s="1" t="s">
        <v>8016</v>
      </c>
      <c r="C4841" s="3">
        <v>0.5</v>
      </c>
      <c r="D4841" s="3" t="s">
        <v>6360</v>
      </c>
      <c r="E4841" s="3" t="s">
        <v>6298</v>
      </c>
      <c r="F4841" s="3">
        <v>7</v>
      </c>
      <c r="G4841" s="1" t="s">
        <v>6053</v>
      </c>
      <c r="H4841" s="1" t="s">
        <v>6116</v>
      </c>
    </row>
    <row r="4842" spans="1:8" ht="15.75" customHeight="1" thickBot="1" x14ac:dyDescent="0.3">
      <c r="A4842" s="1" t="s">
        <v>4159</v>
      </c>
      <c r="B4842" s="1" t="s">
        <v>6704</v>
      </c>
      <c r="C4842" s="3">
        <v>0.5</v>
      </c>
      <c r="D4842" s="3" t="s">
        <v>6138</v>
      </c>
      <c r="E4842" s="3" t="s">
        <v>7520</v>
      </c>
      <c r="F4842" s="3">
        <v>5</v>
      </c>
      <c r="G4842" s="1" t="s">
        <v>6053</v>
      </c>
      <c r="H4842" s="1" t="s">
        <v>6070</v>
      </c>
    </row>
    <row r="4843" spans="1:8" ht="15.75" customHeight="1" thickBot="1" x14ac:dyDescent="0.3">
      <c r="A4843" s="1" t="s">
        <v>4151</v>
      </c>
      <c r="B4843" s="1" t="s">
        <v>7018</v>
      </c>
      <c r="C4843" s="3">
        <v>0</v>
      </c>
      <c r="D4843" s="3" t="s">
        <v>6807</v>
      </c>
      <c r="E4843" s="3" t="s">
        <v>6396</v>
      </c>
      <c r="F4843" s="3">
        <v>3</v>
      </c>
      <c r="G4843" s="1" t="s">
        <v>6130</v>
      </c>
      <c r="H4843" s="1" t="s">
        <v>6153</v>
      </c>
    </row>
    <row r="4844" spans="1:8" ht="15.75" customHeight="1" thickBot="1" x14ac:dyDescent="0.3">
      <c r="A4844" s="1" t="s">
        <v>4159</v>
      </c>
      <c r="B4844" s="1" t="s">
        <v>8969</v>
      </c>
      <c r="C4844" s="3">
        <v>0.5</v>
      </c>
      <c r="D4844" s="3" t="s">
        <v>7012</v>
      </c>
      <c r="E4844" s="3" t="s">
        <v>6881</v>
      </c>
      <c r="F4844" s="3">
        <v>1</v>
      </c>
      <c r="G4844" s="1" t="s">
        <v>6130</v>
      </c>
      <c r="H4844" s="1" t="s">
        <v>6167</v>
      </c>
    </row>
    <row r="4845" spans="1:8" ht="15.75" customHeight="1" thickBot="1" x14ac:dyDescent="0.3">
      <c r="A4845" s="1" t="s">
        <v>4165</v>
      </c>
      <c r="B4845" s="1" t="s">
        <v>7442</v>
      </c>
      <c r="C4845" s="3">
        <v>0.5</v>
      </c>
      <c r="D4845" s="3" t="s">
        <v>7253</v>
      </c>
      <c r="E4845" s="3" t="s">
        <v>6878</v>
      </c>
      <c r="F4845" s="3">
        <v>2</v>
      </c>
      <c r="G4845" s="1" t="s">
        <v>6053</v>
      </c>
      <c r="H4845" s="1" t="s">
        <v>6070</v>
      </c>
    </row>
    <row r="4846" spans="1:8" ht="15.75" customHeight="1" thickBot="1" x14ac:dyDescent="0.3">
      <c r="A4846" s="1" t="s">
        <v>4163</v>
      </c>
      <c r="B4846" s="1" t="s">
        <v>7241</v>
      </c>
      <c r="C4846" s="3">
        <v>0</v>
      </c>
      <c r="D4846" s="3" t="s">
        <v>6461</v>
      </c>
      <c r="E4846" s="3" t="s">
        <v>6281</v>
      </c>
      <c r="F4846" s="3">
        <v>3</v>
      </c>
      <c r="G4846" s="1" t="s">
        <v>6053</v>
      </c>
      <c r="H4846" s="1" t="s">
        <v>6116</v>
      </c>
    </row>
    <row r="4847" spans="1:8" ht="15.75" customHeight="1" thickBot="1" x14ac:dyDescent="0.3">
      <c r="A4847" s="1" t="s">
        <v>4164</v>
      </c>
      <c r="B4847" s="1" t="s">
        <v>6666</v>
      </c>
      <c r="C4847" s="3">
        <v>0</v>
      </c>
      <c r="D4847" s="3" t="s">
        <v>6104</v>
      </c>
      <c r="E4847" s="3" t="s">
        <v>6214</v>
      </c>
      <c r="F4847" s="3">
        <v>2</v>
      </c>
      <c r="G4847" s="1" t="s">
        <v>6053</v>
      </c>
      <c r="H4847" s="1" t="s">
        <v>6063</v>
      </c>
    </row>
    <row r="4848" spans="1:8" ht="15.75" customHeight="1" thickBot="1" x14ac:dyDescent="0.3">
      <c r="A4848" s="1" t="s">
        <v>4161</v>
      </c>
      <c r="B4848" s="1" t="s">
        <v>7487</v>
      </c>
      <c r="C4848" s="3">
        <v>0</v>
      </c>
      <c r="D4848" s="3" t="s">
        <v>6461</v>
      </c>
      <c r="E4848" s="3" t="s">
        <v>6471</v>
      </c>
      <c r="F4848" s="3">
        <v>5</v>
      </c>
      <c r="G4848" s="1" t="s">
        <v>6053</v>
      </c>
      <c r="H4848" s="1" t="s">
        <v>6112</v>
      </c>
    </row>
    <row r="4849" spans="1:8" ht="15.75" customHeight="1" thickBot="1" x14ac:dyDescent="0.3">
      <c r="A4849" s="1" t="s">
        <v>4166</v>
      </c>
      <c r="B4849" s="1" t="s">
        <v>8467</v>
      </c>
      <c r="C4849" s="3">
        <v>0.15</v>
      </c>
      <c r="D4849" s="3" t="s">
        <v>7491</v>
      </c>
      <c r="E4849" s="3" t="s">
        <v>6423</v>
      </c>
      <c r="F4849" s="3">
        <v>2</v>
      </c>
      <c r="G4849" s="1" t="s">
        <v>6130</v>
      </c>
      <c r="H4849" s="1" t="s">
        <v>6131</v>
      </c>
    </row>
    <row r="4850" spans="1:8" ht="15.75" customHeight="1" thickBot="1" x14ac:dyDescent="0.3">
      <c r="A4850" s="1" t="s">
        <v>4161</v>
      </c>
      <c r="B4850" s="1" t="s">
        <v>6784</v>
      </c>
      <c r="C4850" s="3">
        <v>0</v>
      </c>
      <c r="D4850" s="3" t="s">
        <v>6439</v>
      </c>
      <c r="E4850" s="3" t="s">
        <v>6557</v>
      </c>
      <c r="F4850" s="3">
        <v>4</v>
      </c>
      <c r="G4850" s="1" t="s">
        <v>6130</v>
      </c>
      <c r="H4850" s="1" t="s">
        <v>6188</v>
      </c>
    </row>
    <row r="4851" spans="1:8" ht="15.75" customHeight="1" thickBot="1" x14ac:dyDescent="0.3">
      <c r="A4851" s="1" t="s">
        <v>4161</v>
      </c>
      <c r="B4851" s="1" t="s">
        <v>6529</v>
      </c>
      <c r="C4851" s="3">
        <v>0.4</v>
      </c>
      <c r="D4851" s="3" t="s">
        <v>9014</v>
      </c>
      <c r="E4851" s="3" t="s">
        <v>9015</v>
      </c>
      <c r="F4851" s="3">
        <v>8</v>
      </c>
      <c r="G4851" s="1" t="s">
        <v>6130</v>
      </c>
      <c r="H4851" s="1" t="s">
        <v>6153</v>
      </c>
    </row>
    <row r="4852" spans="1:8" ht="15.75" customHeight="1" thickBot="1" x14ac:dyDescent="0.3">
      <c r="A4852" s="1" t="s">
        <v>4171</v>
      </c>
      <c r="B4852" s="1" t="s">
        <v>7509</v>
      </c>
      <c r="C4852" s="3">
        <v>0</v>
      </c>
      <c r="D4852" s="3" t="s">
        <v>9016</v>
      </c>
      <c r="E4852" s="3" t="s">
        <v>6196</v>
      </c>
      <c r="F4852" s="3">
        <v>3</v>
      </c>
      <c r="G4852" s="1" t="s">
        <v>6058</v>
      </c>
      <c r="H4852" s="1" t="s">
        <v>6059</v>
      </c>
    </row>
    <row r="4853" spans="1:8" ht="15.75" customHeight="1" thickBot="1" x14ac:dyDescent="0.3">
      <c r="A4853" s="1" t="s">
        <v>4171</v>
      </c>
      <c r="B4853" s="1" t="s">
        <v>8477</v>
      </c>
      <c r="C4853" s="3">
        <v>0</v>
      </c>
      <c r="D4853" s="3" t="s">
        <v>6179</v>
      </c>
      <c r="E4853" s="3" t="s">
        <v>6317</v>
      </c>
      <c r="F4853" s="3">
        <v>3</v>
      </c>
      <c r="G4853" s="1" t="s">
        <v>6058</v>
      </c>
      <c r="H4853" s="1" t="s">
        <v>6218</v>
      </c>
    </row>
    <row r="4854" spans="1:8" ht="15.75" customHeight="1" thickBot="1" x14ac:dyDescent="0.3">
      <c r="A4854" s="1" t="s">
        <v>4172</v>
      </c>
      <c r="B4854" s="1" t="s">
        <v>7910</v>
      </c>
      <c r="C4854" s="3">
        <v>0</v>
      </c>
      <c r="D4854" s="3" t="s">
        <v>6294</v>
      </c>
      <c r="E4854" s="3" t="s">
        <v>6229</v>
      </c>
      <c r="F4854" s="3">
        <v>6</v>
      </c>
      <c r="G4854" s="1" t="s">
        <v>6053</v>
      </c>
      <c r="H4854" s="1" t="s">
        <v>6063</v>
      </c>
    </row>
    <row r="4855" spans="1:8" ht="15.75" customHeight="1" thickBot="1" x14ac:dyDescent="0.3">
      <c r="A4855" s="1" t="s">
        <v>4172</v>
      </c>
      <c r="B4855" s="1" t="s">
        <v>8978</v>
      </c>
      <c r="C4855" s="3">
        <v>0</v>
      </c>
      <c r="D4855" s="3" t="s">
        <v>6222</v>
      </c>
      <c r="E4855" s="3" t="s">
        <v>6156</v>
      </c>
      <c r="F4855" s="3">
        <v>3</v>
      </c>
      <c r="G4855" s="1" t="s">
        <v>6053</v>
      </c>
      <c r="H4855" s="1" t="s">
        <v>6112</v>
      </c>
    </row>
    <row r="4856" spans="1:8" ht="15.75" customHeight="1" thickBot="1" x14ac:dyDescent="0.3">
      <c r="A4856" s="1" t="s">
        <v>4172</v>
      </c>
      <c r="B4856" s="1" t="s">
        <v>6872</v>
      </c>
      <c r="C4856" s="3">
        <v>0</v>
      </c>
      <c r="D4856" s="3" t="s">
        <v>8460</v>
      </c>
      <c r="E4856" s="3" t="s">
        <v>6463</v>
      </c>
      <c r="F4856" s="3">
        <v>6</v>
      </c>
      <c r="G4856" s="1" t="s">
        <v>6053</v>
      </c>
      <c r="H4856" s="1" t="s">
        <v>6070</v>
      </c>
    </row>
    <row r="4857" spans="1:8" ht="15.75" customHeight="1" thickBot="1" x14ac:dyDescent="0.3">
      <c r="A4857" s="1" t="s">
        <v>4171</v>
      </c>
      <c r="B4857" s="1" t="s">
        <v>6523</v>
      </c>
      <c r="C4857" s="3">
        <v>0</v>
      </c>
      <c r="D4857" s="3" t="s">
        <v>6524</v>
      </c>
      <c r="E4857" s="3" t="s">
        <v>6206</v>
      </c>
      <c r="F4857" s="3">
        <v>3</v>
      </c>
      <c r="G4857" s="1" t="s">
        <v>6053</v>
      </c>
      <c r="H4857" s="1" t="s">
        <v>6063</v>
      </c>
    </row>
    <row r="4858" spans="1:8" ht="15.75" customHeight="1" thickBot="1" x14ac:dyDescent="0.3">
      <c r="A4858" s="1" t="s">
        <v>4171</v>
      </c>
      <c r="B4858" s="1" t="s">
        <v>6794</v>
      </c>
      <c r="C4858" s="3">
        <v>0</v>
      </c>
      <c r="D4858" s="3" t="s">
        <v>6061</v>
      </c>
      <c r="E4858" s="3" t="s">
        <v>6253</v>
      </c>
      <c r="F4858" s="3">
        <v>5</v>
      </c>
      <c r="G4858" s="1" t="s">
        <v>6053</v>
      </c>
      <c r="H4858" s="1" t="s">
        <v>6116</v>
      </c>
    </row>
    <row r="4859" spans="1:8" ht="15.75" customHeight="1" thickBot="1" x14ac:dyDescent="0.3">
      <c r="A4859" s="1" t="s">
        <v>4169</v>
      </c>
      <c r="B4859" s="1" t="s">
        <v>7501</v>
      </c>
      <c r="C4859" s="3">
        <v>0</v>
      </c>
      <c r="D4859" s="3" t="s">
        <v>6078</v>
      </c>
      <c r="E4859" s="3" t="s">
        <v>6105</v>
      </c>
      <c r="F4859" s="3">
        <v>2</v>
      </c>
      <c r="G4859" s="1" t="s">
        <v>6053</v>
      </c>
      <c r="H4859" s="1" t="s">
        <v>6054</v>
      </c>
    </row>
    <row r="4860" spans="1:8" ht="15.75" customHeight="1" thickBot="1" x14ac:dyDescent="0.3">
      <c r="A4860" s="1" t="s">
        <v>4174</v>
      </c>
      <c r="B4860" s="1" t="s">
        <v>6367</v>
      </c>
      <c r="C4860" s="3">
        <v>0</v>
      </c>
      <c r="D4860" s="3" t="s">
        <v>6065</v>
      </c>
      <c r="E4860" s="3" t="s">
        <v>6180</v>
      </c>
      <c r="F4860" s="3">
        <v>2</v>
      </c>
      <c r="G4860" s="1" t="s">
        <v>6053</v>
      </c>
      <c r="H4860" s="1" t="s">
        <v>6116</v>
      </c>
    </row>
    <row r="4861" spans="1:8" ht="15.75" customHeight="1" thickBot="1" x14ac:dyDescent="0.3">
      <c r="A4861" s="1" t="s">
        <v>4176</v>
      </c>
      <c r="B4861" s="1" t="s">
        <v>6205</v>
      </c>
      <c r="C4861" s="3">
        <v>0.1</v>
      </c>
      <c r="D4861" s="3" t="s">
        <v>8088</v>
      </c>
      <c r="E4861" s="3" t="s">
        <v>6052</v>
      </c>
      <c r="F4861" s="3">
        <v>9</v>
      </c>
      <c r="G4861" s="1" t="s">
        <v>6058</v>
      </c>
      <c r="H4861" s="1" t="s">
        <v>6095</v>
      </c>
    </row>
    <row r="4862" spans="1:8" ht="15.75" customHeight="1" thickBot="1" x14ac:dyDescent="0.3">
      <c r="A4862" s="1" t="s">
        <v>4175</v>
      </c>
      <c r="B4862" s="1" t="s">
        <v>6666</v>
      </c>
      <c r="C4862" s="3">
        <v>0.5</v>
      </c>
      <c r="D4862" s="3" t="s">
        <v>7099</v>
      </c>
      <c r="E4862" s="3" t="s">
        <v>6707</v>
      </c>
      <c r="F4862" s="3">
        <v>12</v>
      </c>
      <c r="G4862" s="1" t="s">
        <v>6053</v>
      </c>
      <c r="H4862" s="1" t="s">
        <v>6063</v>
      </c>
    </row>
    <row r="4863" spans="1:8" ht="15.75" customHeight="1" thickBot="1" x14ac:dyDescent="0.3">
      <c r="A4863" s="1" t="s">
        <v>4170</v>
      </c>
      <c r="B4863" s="1" t="s">
        <v>8146</v>
      </c>
      <c r="C4863" s="3">
        <v>0.1</v>
      </c>
      <c r="D4863" s="3" t="s">
        <v>7121</v>
      </c>
      <c r="E4863" s="3" t="s">
        <v>6227</v>
      </c>
      <c r="F4863" s="3">
        <v>1</v>
      </c>
      <c r="G4863" s="1" t="s">
        <v>6053</v>
      </c>
      <c r="H4863" s="1" t="s">
        <v>6070</v>
      </c>
    </row>
    <row r="4864" spans="1:8" ht="15.75" customHeight="1" thickBot="1" x14ac:dyDescent="0.3">
      <c r="A4864" s="1" t="s">
        <v>4173</v>
      </c>
      <c r="B4864" s="1" t="s">
        <v>8016</v>
      </c>
      <c r="C4864" s="3">
        <v>0</v>
      </c>
      <c r="D4864" s="3" t="s">
        <v>6302</v>
      </c>
      <c r="E4864" s="3" t="s">
        <v>6166</v>
      </c>
      <c r="F4864" s="3">
        <v>3</v>
      </c>
      <c r="G4864" s="1" t="s">
        <v>6053</v>
      </c>
      <c r="H4864" s="1" t="s">
        <v>6116</v>
      </c>
    </row>
    <row r="4865" spans="1:8" ht="15.75" customHeight="1" thickBot="1" x14ac:dyDescent="0.3">
      <c r="A4865" s="1" t="s">
        <v>4173</v>
      </c>
      <c r="B4865" s="1" t="s">
        <v>7631</v>
      </c>
      <c r="C4865" s="3">
        <v>0.1</v>
      </c>
      <c r="D4865" s="3" t="s">
        <v>6077</v>
      </c>
      <c r="E4865" s="3" t="s">
        <v>6364</v>
      </c>
      <c r="F4865" s="3">
        <v>3</v>
      </c>
      <c r="G4865" s="1" t="s">
        <v>6053</v>
      </c>
      <c r="H4865" s="1" t="s">
        <v>6070</v>
      </c>
    </row>
    <row r="4866" spans="1:8" ht="15.75" customHeight="1" thickBot="1" x14ac:dyDescent="0.3">
      <c r="A4866" s="1" t="s">
        <v>4176</v>
      </c>
      <c r="B4866" s="1" t="s">
        <v>8491</v>
      </c>
      <c r="C4866" s="3">
        <v>0.1</v>
      </c>
      <c r="D4866" s="3" t="s">
        <v>6201</v>
      </c>
      <c r="E4866" s="3" t="s">
        <v>6115</v>
      </c>
      <c r="F4866" s="3">
        <v>2</v>
      </c>
      <c r="G4866" s="1" t="s">
        <v>6053</v>
      </c>
      <c r="H4866" s="1" t="s">
        <v>6054</v>
      </c>
    </row>
    <row r="4867" spans="1:8" ht="15.75" customHeight="1" thickBot="1" x14ac:dyDescent="0.3">
      <c r="A4867" s="1" t="s">
        <v>4176</v>
      </c>
      <c r="B4867" s="1" t="s">
        <v>7118</v>
      </c>
      <c r="C4867" s="3">
        <v>0.1</v>
      </c>
      <c r="D4867" s="3" t="s">
        <v>6253</v>
      </c>
      <c r="E4867" s="3" t="s">
        <v>6180</v>
      </c>
      <c r="F4867" s="3">
        <v>2</v>
      </c>
      <c r="G4867" s="1" t="s">
        <v>6053</v>
      </c>
      <c r="H4867" s="1" t="s">
        <v>6070</v>
      </c>
    </row>
    <row r="4868" spans="1:8" ht="15.75" customHeight="1" thickBot="1" x14ac:dyDescent="0.3">
      <c r="A4868" s="1" t="s">
        <v>4175</v>
      </c>
      <c r="B4868" s="1" t="s">
        <v>9017</v>
      </c>
      <c r="C4868" s="3">
        <v>0.5</v>
      </c>
      <c r="D4868" s="3" t="s">
        <v>6072</v>
      </c>
      <c r="E4868" s="3" t="s">
        <v>7047</v>
      </c>
      <c r="F4868" s="3">
        <v>4</v>
      </c>
      <c r="G4868" s="1" t="s">
        <v>6130</v>
      </c>
      <c r="H4868" s="1" t="s">
        <v>6131</v>
      </c>
    </row>
    <row r="4869" spans="1:8" ht="15.75" customHeight="1" thickBot="1" x14ac:dyDescent="0.3">
      <c r="A4869" s="1" t="s">
        <v>4173</v>
      </c>
      <c r="B4869" s="1" t="s">
        <v>7545</v>
      </c>
      <c r="C4869" s="3">
        <v>0</v>
      </c>
      <c r="D4869" s="3" t="s">
        <v>9018</v>
      </c>
      <c r="E4869" s="3" t="s">
        <v>7891</v>
      </c>
      <c r="F4869" s="3">
        <v>6</v>
      </c>
      <c r="G4869" s="1" t="s">
        <v>6130</v>
      </c>
      <c r="H4869" s="1" t="s">
        <v>6188</v>
      </c>
    </row>
    <row r="4870" spans="1:8" ht="15.75" customHeight="1" thickBot="1" x14ac:dyDescent="0.3">
      <c r="A4870" s="1" t="s">
        <v>4173</v>
      </c>
      <c r="B4870" s="1" t="s">
        <v>6859</v>
      </c>
      <c r="C4870" s="3">
        <v>0</v>
      </c>
      <c r="D4870" s="3" t="s">
        <v>6492</v>
      </c>
      <c r="E4870" s="3" t="s">
        <v>6249</v>
      </c>
      <c r="F4870" s="3">
        <v>2</v>
      </c>
      <c r="G4870" s="1" t="s">
        <v>6130</v>
      </c>
      <c r="H4870" s="1" t="s">
        <v>6188</v>
      </c>
    </row>
    <row r="4871" spans="1:8" ht="15.75" customHeight="1" thickBot="1" x14ac:dyDescent="0.3">
      <c r="A4871" s="1" t="s">
        <v>4173</v>
      </c>
      <c r="B4871" s="1" t="s">
        <v>6372</v>
      </c>
      <c r="C4871" s="3">
        <v>0.15</v>
      </c>
      <c r="D4871" s="3" t="s">
        <v>7837</v>
      </c>
      <c r="E4871" s="3" t="s">
        <v>6396</v>
      </c>
      <c r="F4871" s="3">
        <v>3</v>
      </c>
      <c r="G4871" s="1" t="s">
        <v>6130</v>
      </c>
      <c r="H4871" s="1" t="s">
        <v>6153</v>
      </c>
    </row>
    <row r="4872" spans="1:8" ht="15.75" customHeight="1" thickBot="1" x14ac:dyDescent="0.3">
      <c r="A4872" s="1" t="s">
        <v>4167</v>
      </c>
      <c r="B4872" s="1" t="s">
        <v>6645</v>
      </c>
      <c r="C4872" s="3">
        <v>0</v>
      </c>
      <c r="D4872" s="3" t="s">
        <v>6061</v>
      </c>
      <c r="E4872" s="3" t="s">
        <v>6152</v>
      </c>
      <c r="F4872" s="3">
        <v>3</v>
      </c>
      <c r="G4872" s="1" t="s">
        <v>6053</v>
      </c>
      <c r="H4872" s="1" t="s">
        <v>6063</v>
      </c>
    </row>
    <row r="4873" spans="1:8" ht="15.75" customHeight="1" thickBot="1" x14ac:dyDescent="0.3">
      <c r="A4873" s="1" t="s">
        <v>4177</v>
      </c>
      <c r="B4873" s="1" t="s">
        <v>7191</v>
      </c>
      <c r="C4873" s="3">
        <v>0.1</v>
      </c>
      <c r="D4873" s="3" t="s">
        <v>9019</v>
      </c>
      <c r="E4873" s="3" t="s">
        <v>6176</v>
      </c>
      <c r="F4873" s="3">
        <v>4</v>
      </c>
      <c r="G4873" s="1" t="s">
        <v>6058</v>
      </c>
      <c r="H4873" s="1" t="s">
        <v>6059</v>
      </c>
    </row>
    <row r="4874" spans="1:8" ht="15.75" customHeight="1" thickBot="1" x14ac:dyDescent="0.3">
      <c r="A4874" s="1" t="s">
        <v>4177</v>
      </c>
      <c r="B4874" s="1" t="s">
        <v>7436</v>
      </c>
      <c r="C4874" s="3">
        <v>0.1</v>
      </c>
      <c r="D4874" s="3" t="s">
        <v>8428</v>
      </c>
      <c r="E4874" s="3" t="s">
        <v>6169</v>
      </c>
      <c r="F4874" s="3">
        <v>5</v>
      </c>
      <c r="G4874" s="1" t="s">
        <v>6058</v>
      </c>
      <c r="H4874" s="1" t="s">
        <v>6059</v>
      </c>
    </row>
    <row r="4875" spans="1:8" ht="15.75" customHeight="1" thickBot="1" x14ac:dyDescent="0.3">
      <c r="A4875" s="1" t="s">
        <v>4177</v>
      </c>
      <c r="B4875" s="1" t="s">
        <v>8715</v>
      </c>
      <c r="C4875" s="3">
        <v>0</v>
      </c>
      <c r="D4875" s="3" t="s">
        <v>6256</v>
      </c>
      <c r="E4875" s="3" t="s">
        <v>6111</v>
      </c>
      <c r="F4875" s="3">
        <v>2</v>
      </c>
      <c r="G4875" s="1" t="s">
        <v>6058</v>
      </c>
      <c r="H4875" s="1" t="s">
        <v>6218</v>
      </c>
    </row>
    <row r="4876" spans="1:8" ht="15.75" customHeight="1" thickBot="1" x14ac:dyDescent="0.3">
      <c r="A4876" s="1" t="s">
        <v>4177</v>
      </c>
      <c r="B4876" s="1" t="s">
        <v>6410</v>
      </c>
      <c r="C4876" s="3">
        <v>0</v>
      </c>
      <c r="D4876" s="3" t="s">
        <v>7066</v>
      </c>
      <c r="E4876" s="3" t="s">
        <v>6498</v>
      </c>
      <c r="F4876" s="3">
        <v>5</v>
      </c>
      <c r="G4876" s="1" t="s">
        <v>6053</v>
      </c>
      <c r="H4876" s="1" t="s">
        <v>6063</v>
      </c>
    </row>
    <row r="4877" spans="1:8" ht="15.75" customHeight="1" thickBot="1" x14ac:dyDescent="0.3">
      <c r="A4877" s="1" t="s">
        <v>4177</v>
      </c>
      <c r="B4877" s="1" t="s">
        <v>7671</v>
      </c>
      <c r="C4877" s="3">
        <v>0</v>
      </c>
      <c r="D4877" s="3" t="s">
        <v>6408</v>
      </c>
      <c r="E4877" s="3" t="s">
        <v>6249</v>
      </c>
      <c r="F4877" s="3">
        <v>2</v>
      </c>
      <c r="G4877" s="1" t="s">
        <v>6053</v>
      </c>
      <c r="H4877" s="1" t="s">
        <v>6063</v>
      </c>
    </row>
    <row r="4878" spans="1:8" ht="15.75" customHeight="1" thickBot="1" x14ac:dyDescent="0.3">
      <c r="A4878" s="1" t="s">
        <v>4177</v>
      </c>
      <c r="B4878" s="1" t="s">
        <v>7109</v>
      </c>
      <c r="C4878" s="3">
        <v>0</v>
      </c>
      <c r="D4878" s="3" t="s">
        <v>6557</v>
      </c>
      <c r="E4878" s="3" t="s">
        <v>6223</v>
      </c>
      <c r="F4878" s="3">
        <v>2</v>
      </c>
      <c r="G4878" s="1" t="s">
        <v>6053</v>
      </c>
      <c r="H4878" s="1" t="s">
        <v>6063</v>
      </c>
    </row>
    <row r="4879" spans="1:8" ht="15.75" customHeight="1" thickBot="1" x14ac:dyDescent="0.3">
      <c r="A4879" s="1" t="s">
        <v>4177</v>
      </c>
      <c r="B4879" s="1" t="s">
        <v>8436</v>
      </c>
      <c r="C4879" s="3">
        <v>0</v>
      </c>
      <c r="D4879" s="3" t="s">
        <v>7062</v>
      </c>
      <c r="E4879" s="3" t="s">
        <v>6115</v>
      </c>
      <c r="F4879" s="3">
        <v>3</v>
      </c>
      <c r="G4879" s="1" t="s">
        <v>6053</v>
      </c>
      <c r="H4879" s="1" t="s">
        <v>6182</v>
      </c>
    </row>
    <row r="4880" spans="1:8" ht="15.75" customHeight="1" thickBot="1" x14ac:dyDescent="0.3">
      <c r="A4880" s="1" t="s">
        <v>4177</v>
      </c>
      <c r="B4880" s="1" t="s">
        <v>6679</v>
      </c>
      <c r="C4880" s="3">
        <v>0</v>
      </c>
      <c r="D4880" s="3" t="s">
        <v>6118</v>
      </c>
      <c r="E4880" s="3" t="s">
        <v>6249</v>
      </c>
      <c r="F4880" s="3">
        <v>3</v>
      </c>
      <c r="G4880" s="1" t="s">
        <v>6053</v>
      </c>
      <c r="H4880" s="1" t="s">
        <v>6082</v>
      </c>
    </row>
    <row r="4881" spans="1:8" ht="15.75" customHeight="1" thickBot="1" x14ac:dyDescent="0.3">
      <c r="A4881" s="1" t="s">
        <v>4177</v>
      </c>
      <c r="B4881" s="1" t="s">
        <v>9020</v>
      </c>
      <c r="C4881" s="3">
        <v>0.15</v>
      </c>
      <c r="D4881" s="3" t="s">
        <v>8527</v>
      </c>
      <c r="E4881" s="3" t="s">
        <v>6100</v>
      </c>
      <c r="F4881" s="3">
        <v>2</v>
      </c>
      <c r="G4881" s="1" t="s">
        <v>6130</v>
      </c>
      <c r="H4881" s="1" t="s">
        <v>6153</v>
      </c>
    </row>
    <row r="4882" spans="1:8" ht="15.75" customHeight="1" thickBot="1" x14ac:dyDescent="0.3">
      <c r="A4882" s="1" t="s">
        <v>4179</v>
      </c>
      <c r="B4882" s="1" t="s">
        <v>8923</v>
      </c>
      <c r="C4882" s="3">
        <v>0</v>
      </c>
      <c r="D4882" s="3" t="s">
        <v>6557</v>
      </c>
      <c r="E4882" s="3" t="s">
        <v>6302</v>
      </c>
      <c r="F4882" s="3">
        <v>6</v>
      </c>
      <c r="G4882" s="1" t="s">
        <v>6053</v>
      </c>
      <c r="H4882" s="1" t="s">
        <v>6112</v>
      </c>
    </row>
    <row r="4883" spans="1:8" ht="15.75" customHeight="1" thickBot="1" x14ac:dyDescent="0.3">
      <c r="A4883" s="1" t="s">
        <v>4180</v>
      </c>
      <c r="B4883" s="1" t="s">
        <v>8097</v>
      </c>
      <c r="C4883" s="3">
        <v>0.6</v>
      </c>
      <c r="D4883" s="3" t="s">
        <v>7062</v>
      </c>
      <c r="E4883" s="3" t="s">
        <v>7427</v>
      </c>
      <c r="F4883" s="3">
        <v>3</v>
      </c>
      <c r="G4883" s="1" t="s">
        <v>6058</v>
      </c>
      <c r="H4883" s="1" t="s">
        <v>6095</v>
      </c>
    </row>
    <row r="4884" spans="1:8" ht="15.75" customHeight="1" thickBot="1" x14ac:dyDescent="0.3">
      <c r="A4884" s="1" t="s">
        <v>4181</v>
      </c>
      <c r="B4884" s="1" t="s">
        <v>6507</v>
      </c>
      <c r="C4884" s="3">
        <v>0.1</v>
      </c>
      <c r="D4884" s="3" t="s">
        <v>6327</v>
      </c>
      <c r="E4884" s="3" t="s">
        <v>7267</v>
      </c>
      <c r="F4884" s="3">
        <v>6</v>
      </c>
      <c r="G4884" s="1" t="s">
        <v>6058</v>
      </c>
      <c r="H4884" s="1" t="s">
        <v>6095</v>
      </c>
    </row>
    <row r="4885" spans="1:8" ht="15.75" customHeight="1" thickBot="1" x14ac:dyDescent="0.3">
      <c r="A4885" s="1" t="s">
        <v>4184</v>
      </c>
      <c r="B4885" s="1" t="s">
        <v>7716</v>
      </c>
      <c r="C4885" s="3">
        <v>0.1</v>
      </c>
      <c r="D4885" s="3" t="s">
        <v>6842</v>
      </c>
      <c r="E4885" s="3" t="s">
        <v>7603</v>
      </c>
      <c r="F4885" s="3">
        <v>5</v>
      </c>
      <c r="G4885" s="1" t="s">
        <v>6058</v>
      </c>
      <c r="H4885" s="1" t="s">
        <v>6095</v>
      </c>
    </row>
    <row r="4886" spans="1:8" ht="15.75" customHeight="1" thickBot="1" x14ac:dyDescent="0.3">
      <c r="A4886" s="1" t="s">
        <v>4184</v>
      </c>
      <c r="B4886" s="1" t="s">
        <v>6974</v>
      </c>
      <c r="C4886" s="3">
        <v>0</v>
      </c>
      <c r="D4886" s="3" t="s">
        <v>6179</v>
      </c>
      <c r="E4886" s="3" t="s">
        <v>6111</v>
      </c>
      <c r="F4886" s="3">
        <v>3</v>
      </c>
      <c r="G4886" s="1" t="s">
        <v>6058</v>
      </c>
      <c r="H4886" s="1" t="s">
        <v>6218</v>
      </c>
    </row>
    <row r="4887" spans="1:8" ht="15.75" customHeight="1" thickBot="1" x14ac:dyDescent="0.3">
      <c r="A4887" s="1" t="s">
        <v>4184</v>
      </c>
      <c r="B4887" s="1" t="s">
        <v>8120</v>
      </c>
      <c r="C4887" s="3">
        <v>0</v>
      </c>
      <c r="D4887" s="3" t="s">
        <v>6533</v>
      </c>
      <c r="E4887" s="3" t="s">
        <v>6133</v>
      </c>
      <c r="F4887" s="3">
        <v>7</v>
      </c>
      <c r="G4887" s="1" t="s">
        <v>6053</v>
      </c>
      <c r="H4887" s="1" t="s">
        <v>6182</v>
      </c>
    </row>
    <row r="4888" spans="1:8" ht="15.75" customHeight="1" thickBot="1" x14ac:dyDescent="0.3">
      <c r="A4888" s="1" t="s">
        <v>4184</v>
      </c>
      <c r="B4888" s="1" t="s">
        <v>8901</v>
      </c>
      <c r="C4888" s="3">
        <v>0</v>
      </c>
      <c r="D4888" s="3" t="s">
        <v>6161</v>
      </c>
      <c r="E4888" s="3" t="s">
        <v>6111</v>
      </c>
      <c r="F4888" s="3">
        <v>2</v>
      </c>
      <c r="G4888" s="1" t="s">
        <v>6053</v>
      </c>
      <c r="H4888" s="1" t="s">
        <v>6112</v>
      </c>
    </row>
    <row r="4889" spans="1:8" ht="15.75" customHeight="1" thickBot="1" x14ac:dyDescent="0.3">
      <c r="A4889" s="1" t="s">
        <v>4184</v>
      </c>
      <c r="B4889" s="1" t="s">
        <v>8196</v>
      </c>
      <c r="C4889" s="3">
        <v>0.1</v>
      </c>
      <c r="D4889" s="3" t="s">
        <v>6933</v>
      </c>
      <c r="E4889" s="3" t="s">
        <v>6206</v>
      </c>
      <c r="F4889" s="3">
        <v>3</v>
      </c>
      <c r="G4889" s="1" t="s">
        <v>6053</v>
      </c>
      <c r="H4889" s="1" t="s">
        <v>6070</v>
      </c>
    </row>
    <row r="4890" spans="1:8" ht="15.75" customHeight="1" thickBot="1" x14ac:dyDescent="0.3">
      <c r="A4890" s="1" t="s">
        <v>4183</v>
      </c>
      <c r="B4890" s="1" t="s">
        <v>7647</v>
      </c>
      <c r="C4890" s="3">
        <v>0</v>
      </c>
      <c r="D4890" s="3" t="s">
        <v>9021</v>
      </c>
      <c r="E4890" s="3" t="s">
        <v>6249</v>
      </c>
      <c r="F4890" s="3">
        <v>5</v>
      </c>
      <c r="G4890" s="1" t="s">
        <v>6130</v>
      </c>
      <c r="H4890" s="1" t="s">
        <v>6167</v>
      </c>
    </row>
    <row r="4891" spans="1:8" ht="15.75" customHeight="1" thickBot="1" x14ac:dyDescent="0.3">
      <c r="A4891" s="1" t="s">
        <v>4185</v>
      </c>
      <c r="B4891" s="1" t="s">
        <v>7888</v>
      </c>
      <c r="C4891" s="3">
        <v>0.5</v>
      </c>
      <c r="D4891" s="3" t="s">
        <v>6110</v>
      </c>
      <c r="E4891" s="3" t="s">
        <v>6688</v>
      </c>
      <c r="F4891" s="3">
        <v>3</v>
      </c>
      <c r="G4891" s="1" t="s">
        <v>6053</v>
      </c>
      <c r="H4891" s="1" t="s">
        <v>6182</v>
      </c>
    </row>
    <row r="4892" spans="1:8" ht="15.75" customHeight="1" thickBot="1" x14ac:dyDescent="0.3">
      <c r="A4892" s="1" t="s">
        <v>4186</v>
      </c>
      <c r="B4892" s="1" t="s">
        <v>6804</v>
      </c>
      <c r="C4892" s="3">
        <v>0</v>
      </c>
      <c r="D4892" s="3" t="s">
        <v>6072</v>
      </c>
      <c r="E4892" s="3" t="s">
        <v>6051</v>
      </c>
      <c r="F4892" s="3">
        <v>2</v>
      </c>
      <c r="G4892" s="1" t="s">
        <v>6053</v>
      </c>
      <c r="H4892" s="1" t="s">
        <v>6054</v>
      </c>
    </row>
    <row r="4893" spans="1:8" ht="15.75" customHeight="1" thickBot="1" x14ac:dyDescent="0.3">
      <c r="A4893" s="1" t="s">
        <v>4188</v>
      </c>
      <c r="B4893" s="1" t="s">
        <v>7653</v>
      </c>
      <c r="C4893" s="3">
        <v>0</v>
      </c>
      <c r="D4893" s="3" t="s">
        <v>6126</v>
      </c>
      <c r="E4893" s="3" t="s">
        <v>6302</v>
      </c>
      <c r="F4893" s="3">
        <v>3</v>
      </c>
      <c r="G4893" s="1" t="s">
        <v>6053</v>
      </c>
      <c r="H4893" s="1" t="s">
        <v>6082</v>
      </c>
    </row>
    <row r="4894" spans="1:8" ht="15.75" customHeight="1" thickBot="1" x14ac:dyDescent="0.3">
      <c r="A4894" s="1" t="s">
        <v>4187</v>
      </c>
      <c r="B4894" s="1" t="s">
        <v>6666</v>
      </c>
      <c r="C4894" s="3">
        <v>0</v>
      </c>
      <c r="D4894" s="3" t="s">
        <v>7113</v>
      </c>
      <c r="E4894" s="3" t="s">
        <v>6133</v>
      </c>
      <c r="F4894" s="3">
        <v>4</v>
      </c>
      <c r="G4894" s="1" t="s">
        <v>6053</v>
      </c>
      <c r="H4894" s="1" t="s">
        <v>6063</v>
      </c>
    </row>
    <row r="4895" spans="1:8" ht="15.75" customHeight="1" thickBot="1" x14ac:dyDescent="0.3">
      <c r="A4895" s="1" t="s">
        <v>4187</v>
      </c>
      <c r="B4895" s="1" t="s">
        <v>7312</v>
      </c>
      <c r="C4895" s="3">
        <v>0</v>
      </c>
      <c r="D4895" s="3" t="s">
        <v>6281</v>
      </c>
      <c r="E4895" s="3" t="s">
        <v>6156</v>
      </c>
      <c r="F4895" s="3">
        <v>1</v>
      </c>
      <c r="G4895" s="1" t="s">
        <v>6053</v>
      </c>
      <c r="H4895" s="1" t="s">
        <v>6063</v>
      </c>
    </row>
    <row r="4896" spans="1:8" ht="15.75" customHeight="1" thickBot="1" x14ac:dyDescent="0.3">
      <c r="A4896" s="1" t="s">
        <v>4189</v>
      </c>
      <c r="B4896" s="1" t="s">
        <v>7410</v>
      </c>
      <c r="C4896" s="3">
        <v>0</v>
      </c>
      <c r="D4896" s="3" t="s">
        <v>6648</v>
      </c>
      <c r="E4896" s="3" t="s">
        <v>6351</v>
      </c>
      <c r="F4896" s="3">
        <v>8</v>
      </c>
      <c r="G4896" s="1" t="s">
        <v>6053</v>
      </c>
      <c r="H4896" s="1" t="s">
        <v>6063</v>
      </c>
    </row>
    <row r="4897" spans="1:8" ht="15.75" customHeight="1" thickBot="1" x14ac:dyDescent="0.3">
      <c r="A4897" s="1" t="s">
        <v>4189</v>
      </c>
      <c r="B4897" s="1" t="s">
        <v>6210</v>
      </c>
      <c r="C4897" s="3">
        <v>0</v>
      </c>
      <c r="D4897" s="3" t="s">
        <v>6480</v>
      </c>
      <c r="E4897" s="3" t="s">
        <v>6166</v>
      </c>
      <c r="F4897" s="3">
        <v>7</v>
      </c>
      <c r="G4897" s="1" t="s">
        <v>6053</v>
      </c>
      <c r="H4897" s="1" t="s">
        <v>6112</v>
      </c>
    </row>
    <row r="4898" spans="1:8" ht="15.75" customHeight="1" thickBot="1" x14ac:dyDescent="0.3">
      <c r="A4898" s="1" t="s">
        <v>4192</v>
      </c>
      <c r="B4898" s="1" t="s">
        <v>7802</v>
      </c>
      <c r="C4898" s="3">
        <v>0</v>
      </c>
      <c r="D4898" s="3" t="s">
        <v>7245</v>
      </c>
      <c r="E4898" s="3" t="s">
        <v>6363</v>
      </c>
      <c r="F4898" s="3">
        <v>4</v>
      </c>
      <c r="G4898" s="1" t="s">
        <v>6058</v>
      </c>
      <c r="H4898" s="1" t="s">
        <v>6218</v>
      </c>
    </row>
    <row r="4899" spans="1:8" ht="15.75" customHeight="1" thickBot="1" x14ac:dyDescent="0.3">
      <c r="A4899" s="1" t="s">
        <v>4190</v>
      </c>
      <c r="B4899" s="1" t="s">
        <v>8219</v>
      </c>
      <c r="C4899" s="3">
        <v>0.1</v>
      </c>
      <c r="D4899" s="3" t="s">
        <v>6670</v>
      </c>
      <c r="E4899" s="3" t="s">
        <v>6453</v>
      </c>
      <c r="F4899" s="3">
        <v>3</v>
      </c>
      <c r="G4899" s="1" t="s">
        <v>6058</v>
      </c>
      <c r="H4899" s="1" t="s">
        <v>6059</v>
      </c>
    </row>
    <row r="4900" spans="1:8" ht="15.75" customHeight="1" thickBot="1" x14ac:dyDescent="0.3">
      <c r="A4900" s="1" t="s">
        <v>4193</v>
      </c>
      <c r="B4900" s="1" t="s">
        <v>7844</v>
      </c>
      <c r="C4900" s="3">
        <v>0</v>
      </c>
      <c r="D4900" s="3" t="s">
        <v>6888</v>
      </c>
      <c r="E4900" s="3" t="s">
        <v>6152</v>
      </c>
      <c r="F4900" s="3">
        <v>3</v>
      </c>
      <c r="G4900" s="1" t="s">
        <v>6058</v>
      </c>
      <c r="H4900" s="1" t="s">
        <v>6059</v>
      </c>
    </row>
    <row r="4901" spans="1:8" ht="15.75" customHeight="1" thickBot="1" x14ac:dyDescent="0.3">
      <c r="A4901" s="1" t="s">
        <v>4196</v>
      </c>
      <c r="B4901" s="1" t="s">
        <v>7449</v>
      </c>
      <c r="C4901" s="3">
        <v>0.1</v>
      </c>
      <c r="D4901" s="3" t="s">
        <v>7750</v>
      </c>
      <c r="E4901" s="3" t="s">
        <v>6144</v>
      </c>
      <c r="F4901" s="3">
        <v>1</v>
      </c>
      <c r="G4901" s="1" t="s">
        <v>6058</v>
      </c>
      <c r="H4901" s="1" t="s">
        <v>6095</v>
      </c>
    </row>
    <row r="4902" spans="1:8" ht="15.75" customHeight="1" thickBot="1" x14ac:dyDescent="0.3">
      <c r="A4902" s="1" t="s">
        <v>4195</v>
      </c>
      <c r="B4902" s="1" t="s">
        <v>9022</v>
      </c>
      <c r="C4902" s="3">
        <v>0.5</v>
      </c>
      <c r="D4902" s="3" t="s">
        <v>6302</v>
      </c>
      <c r="E4902" s="3" t="s">
        <v>6795</v>
      </c>
      <c r="F4902" s="3">
        <v>1</v>
      </c>
      <c r="G4902" s="1" t="s">
        <v>6053</v>
      </c>
      <c r="H4902" s="1" t="s">
        <v>6054</v>
      </c>
    </row>
    <row r="4903" spans="1:8" ht="15.75" customHeight="1" thickBot="1" x14ac:dyDescent="0.3">
      <c r="A4903" s="1" t="s">
        <v>4194</v>
      </c>
      <c r="B4903" s="1" t="s">
        <v>8215</v>
      </c>
      <c r="C4903" s="3">
        <v>0</v>
      </c>
      <c r="D4903" s="3" t="s">
        <v>7645</v>
      </c>
      <c r="E4903" s="3" t="s">
        <v>7558</v>
      </c>
      <c r="F4903" s="3">
        <v>6</v>
      </c>
      <c r="G4903" s="1" t="s">
        <v>6130</v>
      </c>
      <c r="H4903" s="1" t="s">
        <v>6188</v>
      </c>
    </row>
    <row r="4904" spans="1:8" ht="15.75" customHeight="1" thickBot="1" x14ac:dyDescent="0.3">
      <c r="A4904" s="1" t="s">
        <v>4195</v>
      </c>
      <c r="B4904" s="1" t="s">
        <v>6592</v>
      </c>
      <c r="C4904" s="3">
        <v>0.5</v>
      </c>
      <c r="D4904" s="3" t="s">
        <v>6149</v>
      </c>
      <c r="E4904" s="3" t="s">
        <v>7766</v>
      </c>
      <c r="F4904" s="3">
        <v>6</v>
      </c>
      <c r="G4904" s="1" t="s">
        <v>6130</v>
      </c>
      <c r="H4904" s="1" t="s">
        <v>6188</v>
      </c>
    </row>
    <row r="4905" spans="1:8" ht="15.75" customHeight="1" thickBot="1" x14ac:dyDescent="0.3">
      <c r="A4905" s="1" t="s">
        <v>4198</v>
      </c>
      <c r="B4905" s="1" t="s">
        <v>7710</v>
      </c>
      <c r="C4905" s="3">
        <v>0.4</v>
      </c>
      <c r="D4905" s="3" t="s">
        <v>7099</v>
      </c>
      <c r="E4905" s="3" t="s">
        <v>8474</v>
      </c>
      <c r="F4905" s="3">
        <v>2</v>
      </c>
      <c r="G4905" s="1" t="s">
        <v>6130</v>
      </c>
      <c r="H4905" s="1" t="s">
        <v>6153</v>
      </c>
    </row>
    <row r="4906" spans="1:8" ht="15.75" customHeight="1" thickBot="1" x14ac:dyDescent="0.3">
      <c r="A4906" s="1" t="s">
        <v>4201</v>
      </c>
      <c r="B4906" s="1" t="s">
        <v>7119</v>
      </c>
      <c r="C4906" s="3">
        <v>0</v>
      </c>
      <c r="D4906" s="3" t="s">
        <v>7861</v>
      </c>
      <c r="E4906" s="3" t="s">
        <v>6417</v>
      </c>
      <c r="F4906" s="3">
        <v>4</v>
      </c>
      <c r="G4906" s="1" t="s">
        <v>6058</v>
      </c>
      <c r="H4906" s="1" t="s">
        <v>6059</v>
      </c>
    </row>
    <row r="4907" spans="1:8" ht="15.75" customHeight="1" thickBot="1" x14ac:dyDescent="0.3">
      <c r="A4907" s="1" t="s">
        <v>4201</v>
      </c>
      <c r="B4907" s="1" t="s">
        <v>7508</v>
      </c>
      <c r="C4907" s="3">
        <v>0</v>
      </c>
      <c r="D4907" s="3" t="s">
        <v>6201</v>
      </c>
      <c r="E4907" s="3" t="s">
        <v>6105</v>
      </c>
      <c r="F4907" s="3">
        <v>2</v>
      </c>
      <c r="G4907" s="1" t="s">
        <v>6053</v>
      </c>
      <c r="H4907" s="1" t="s">
        <v>6116</v>
      </c>
    </row>
    <row r="4908" spans="1:8" ht="15.75" customHeight="1" thickBot="1" x14ac:dyDescent="0.3">
      <c r="A4908" s="1" t="s">
        <v>4201</v>
      </c>
      <c r="B4908" s="1" t="s">
        <v>7036</v>
      </c>
      <c r="C4908" s="3">
        <v>0</v>
      </c>
      <c r="D4908" s="3" t="s">
        <v>6193</v>
      </c>
      <c r="E4908" s="3" t="s">
        <v>6275</v>
      </c>
      <c r="F4908" s="3">
        <v>3</v>
      </c>
      <c r="G4908" s="1" t="s">
        <v>6053</v>
      </c>
      <c r="H4908" s="1" t="s">
        <v>6116</v>
      </c>
    </row>
    <row r="4909" spans="1:8" ht="15.75" customHeight="1" thickBot="1" x14ac:dyDescent="0.3">
      <c r="A4909" s="1" t="s">
        <v>4201</v>
      </c>
      <c r="B4909" s="1" t="s">
        <v>7378</v>
      </c>
      <c r="C4909" s="3">
        <v>0</v>
      </c>
      <c r="D4909" s="3" t="s">
        <v>6819</v>
      </c>
      <c r="E4909" s="3" t="s">
        <v>6275</v>
      </c>
      <c r="F4909" s="3">
        <v>4</v>
      </c>
      <c r="G4909" s="1" t="s">
        <v>6053</v>
      </c>
      <c r="H4909" s="1" t="s">
        <v>6054</v>
      </c>
    </row>
    <row r="4910" spans="1:8" ht="15.75" customHeight="1" thickBot="1" x14ac:dyDescent="0.3">
      <c r="A4910" s="1" t="s">
        <v>4201</v>
      </c>
      <c r="B4910" s="1" t="s">
        <v>8238</v>
      </c>
      <c r="C4910" s="3">
        <v>0.1</v>
      </c>
      <c r="D4910" s="3" t="s">
        <v>6368</v>
      </c>
      <c r="E4910" s="3" t="s">
        <v>6180</v>
      </c>
      <c r="F4910" s="3">
        <v>3</v>
      </c>
      <c r="G4910" s="1" t="s">
        <v>6053</v>
      </c>
      <c r="H4910" s="1" t="s">
        <v>6070</v>
      </c>
    </row>
    <row r="4911" spans="1:8" ht="15.75" customHeight="1" thickBot="1" x14ac:dyDescent="0.3">
      <c r="A4911" s="1" t="s">
        <v>4201</v>
      </c>
      <c r="B4911" s="1" t="s">
        <v>6968</v>
      </c>
      <c r="C4911" s="3">
        <v>0</v>
      </c>
      <c r="D4911" s="3" t="s">
        <v>6787</v>
      </c>
      <c r="E4911" s="3" t="s">
        <v>8006</v>
      </c>
      <c r="F4911" s="3">
        <v>4</v>
      </c>
      <c r="G4911" s="1" t="s">
        <v>6130</v>
      </c>
      <c r="H4911" s="1" t="s">
        <v>6188</v>
      </c>
    </row>
    <row r="4912" spans="1:8" ht="15.75" customHeight="1" thickBot="1" x14ac:dyDescent="0.3">
      <c r="A4912" s="1" t="s">
        <v>4200</v>
      </c>
      <c r="B4912" s="1" t="s">
        <v>8840</v>
      </c>
      <c r="C4912" s="3">
        <v>0</v>
      </c>
      <c r="D4912" s="3" t="s">
        <v>9023</v>
      </c>
      <c r="E4912" s="3" t="s">
        <v>7612</v>
      </c>
      <c r="F4912" s="3">
        <v>9</v>
      </c>
      <c r="G4912" s="1" t="s">
        <v>6130</v>
      </c>
      <c r="H4912" s="1" t="s">
        <v>6167</v>
      </c>
    </row>
    <row r="4913" spans="1:8" ht="15.75" customHeight="1" thickBot="1" x14ac:dyDescent="0.3">
      <c r="A4913" s="1" t="s">
        <v>4199</v>
      </c>
      <c r="B4913" s="1" t="s">
        <v>8291</v>
      </c>
      <c r="C4913" s="3">
        <v>0</v>
      </c>
      <c r="D4913" s="3" t="s">
        <v>6358</v>
      </c>
      <c r="E4913" s="3" t="s">
        <v>6108</v>
      </c>
      <c r="F4913" s="3">
        <v>2</v>
      </c>
      <c r="G4913" s="1" t="s">
        <v>6130</v>
      </c>
      <c r="H4913" s="1" t="s">
        <v>6153</v>
      </c>
    </row>
    <row r="4914" spans="1:8" ht="15.75" customHeight="1" thickBot="1" x14ac:dyDescent="0.3">
      <c r="A4914" s="1" t="s">
        <v>4203</v>
      </c>
      <c r="B4914" s="1" t="s">
        <v>6574</v>
      </c>
      <c r="C4914" s="3">
        <v>0.5</v>
      </c>
      <c r="D4914" s="3" t="s">
        <v>6065</v>
      </c>
      <c r="E4914" s="3" t="s">
        <v>7029</v>
      </c>
      <c r="F4914" s="3">
        <v>3</v>
      </c>
      <c r="G4914" s="1" t="s">
        <v>6053</v>
      </c>
      <c r="H4914" s="1" t="s">
        <v>6063</v>
      </c>
    </row>
    <row r="4915" spans="1:8" ht="15.75" customHeight="1" thickBot="1" x14ac:dyDescent="0.3">
      <c r="A4915" s="1" t="s">
        <v>4203</v>
      </c>
      <c r="B4915" s="1" t="s">
        <v>7055</v>
      </c>
      <c r="C4915" s="3">
        <v>0.5</v>
      </c>
      <c r="D4915" s="3" t="s">
        <v>6094</v>
      </c>
      <c r="E4915" s="3" t="s">
        <v>6174</v>
      </c>
      <c r="F4915" s="3">
        <v>2</v>
      </c>
      <c r="G4915" s="1" t="s">
        <v>6053</v>
      </c>
      <c r="H4915" s="1" t="s">
        <v>6082</v>
      </c>
    </row>
    <row r="4916" spans="1:8" ht="15.75" customHeight="1" thickBot="1" x14ac:dyDescent="0.3">
      <c r="A4916" s="1" t="s">
        <v>4203</v>
      </c>
      <c r="B4916" s="1" t="s">
        <v>8113</v>
      </c>
      <c r="C4916" s="3">
        <v>0.5</v>
      </c>
      <c r="D4916" s="3" t="s">
        <v>7846</v>
      </c>
      <c r="E4916" s="3" t="s">
        <v>9024</v>
      </c>
      <c r="F4916" s="3">
        <v>3</v>
      </c>
      <c r="G4916" s="1" t="s">
        <v>6130</v>
      </c>
      <c r="H4916" s="1" t="s">
        <v>6131</v>
      </c>
    </row>
    <row r="4917" spans="1:8" ht="15.75" customHeight="1" thickBot="1" x14ac:dyDescent="0.3">
      <c r="A4917" s="1" t="s">
        <v>4202</v>
      </c>
      <c r="B4917" s="1" t="s">
        <v>8410</v>
      </c>
      <c r="C4917" s="3">
        <v>0</v>
      </c>
      <c r="D4917" s="3" t="s">
        <v>9025</v>
      </c>
      <c r="E4917" s="3" t="s">
        <v>6848</v>
      </c>
      <c r="F4917" s="3">
        <v>2</v>
      </c>
      <c r="G4917" s="1" t="s">
        <v>6058</v>
      </c>
      <c r="H4917" s="1" t="s">
        <v>6059</v>
      </c>
    </row>
    <row r="4918" spans="1:8" ht="15.75" customHeight="1" thickBot="1" x14ac:dyDescent="0.3">
      <c r="A4918" s="1" t="s">
        <v>4202</v>
      </c>
      <c r="B4918" s="1" t="s">
        <v>6431</v>
      </c>
      <c r="C4918" s="3">
        <v>0</v>
      </c>
      <c r="D4918" s="3" t="s">
        <v>8221</v>
      </c>
      <c r="E4918" s="3" t="s">
        <v>7253</v>
      </c>
      <c r="F4918" s="3">
        <v>6</v>
      </c>
      <c r="G4918" s="1" t="s">
        <v>6053</v>
      </c>
      <c r="H4918" s="1" t="s">
        <v>6063</v>
      </c>
    </row>
    <row r="4919" spans="1:8" ht="15.75" customHeight="1" thickBot="1" x14ac:dyDescent="0.3">
      <c r="A4919" s="1" t="s">
        <v>4206</v>
      </c>
      <c r="B4919" s="1" t="s">
        <v>7400</v>
      </c>
      <c r="C4919" s="3">
        <v>0</v>
      </c>
      <c r="D4919" s="3" t="s">
        <v>8827</v>
      </c>
      <c r="E4919" s="3" t="s">
        <v>6061</v>
      </c>
      <c r="F4919" s="3">
        <v>3</v>
      </c>
      <c r="G4919" s="1" t="s">
        <v>6058</v>
      </c>
      <c r="H4919" s="1" t="s">
        <v>6059</v>
      </c>
    </row>
    <row r="4920" spans="1:8" ht="15.75" customHeight="1" thickBot="1" x14ac:dyDescent="0.3">
      <c r="A4920" s="1" t="s">
        <v>4204</v>
      </c>
      <c r="B4920" s="1" t="s">
        <v>9026</v>
      </c>
      <c r="C4920" s="3">
        <v>0.15</v>
      </c>
      <c r="D4920" s="3" t="s">
        <v>6404</v>
      </c>
      <c r="E4920" s="3" t="s">
        <v>6090</v>
      </c>
      <c r="F4920" s="3">
        <v>2</v>
      </c>
      <c r="G4920" s="1" t="s">
        <v>6130</v>
      </c>
      <c r="H4920" s="1" t="s">
        <v>6167</v>
      </c>
    </row>
    <row r="4921" spans="1:8" ht="15.75" customHeight="1" thickBot="1" x14ac:dyDescent="0.3">
      <c r="A4921" s="1" t="s">
        <v>4208</v>
      </c>
      <c r="B4921" s="1" t="s">
        <v>8402</v>
      </c>
      <c r="C4921" s="3">
        <v>0.4</v>
      </c>
      <c r="D4921" s="3" t="s">
        <v>6915</v>
      </c>
      <c r="E4921" s="3" t="s">
        <v>8919</v>
      </c>
      <c r="F4921" s="3">
        <v>7</v>
      </c>
      <c r="G4921" s="1" t="s">
        <v>6130</v>
      </c>
      <c r="H4921" s="1" t="s">
        <v>6131</v>
      </c>
    </row>
    <row r="4922" spans="1:8" ht="15.75" customHeight="1" thickBot="1" x14ac:dyDescent="0.3">
      <c r="A4922" s="1" t="s">
        <v>4210</v>
      </c>
      <c r="B4922" s="1" t="s">
        <v>7852</v>
      </c>
      <c r="C4922" s="3">
        <v>0</v>
      </c>
      <c r="D4922" s="3" t="s">
        <v>9027</v>
      </c>
      <c r="E4922" s="3" t="s">
        <v>7197</v>
      </c>
      <c r="F4922" s="3">
        <v>2</v>
      </c>
      <c r="G4922" s="1" t="s">
        <v>6058</v>
      </c>
      <c r="H4922" s="1" t="s">
        <v>6095</v>
      </c>
    </row>
    <row r="4923" spans="1:8" ht="15.75" customHeight="1" thickBot="1" x14ac:dyDescent="0.3">
      <c r="A4923" s="1" t="s">
        <v>4210</v>
      </c>
      <c r="B4923" s="1" t="s">
        <v>8981</v>
      </c>
      <c r="C4923" s="3">
        <v>0</v>
      </c>
      <c r="D4923" s="3" t="s">
        <v>6390</v>
      </c>
      <c r="E4923" s="3" t="s">
        <v>6223</v>
      </c>
      <c r="F4923" s="3">
        <v>2</v>
      </c>
      <c r="G4923" s="1" t="s">
        <v>6053</v>
      </c>
      <c r="H4923" s="1" t="s">
        <v>6182</v>
      </c>
    </row>
    <row r="4924" spans="1:8" ht="15.75" customHeight="1" thickBot="1" x14ac:dyDescent="0.3">
      <c r="A4924" s="1" t="s">
        <v>4210</v>
      </c>
      <c r="B4924" s="1" t="s">
        <v>6650</v>
      </c>
      <c r="C4924" s="3">
        <v>0</v>
      </c>
      <c r="D4924" s="3" t="s">
        <v>7149</v>
      </c>
      <c r="E4924" s="3" t="s">
        <v>6717</v>
      </c>
      <c r="F4924" s="3">
        <v>2</v>
      </c>
      <c r="G4924" s="1" t="s">
        <v>6053</v>
      </c>
      <c r="H4924" s="1" t="s">
        <v>6070</v>
      </c>
    </row>
    <row r="4925" spans="1:8" ht="15.75" customHeight="1" thickBot="1" x14ac:dyDescent="0.3">
      <c r="A4925" s="1" t="s">
        <v>4211</v>
      </c>
      <c r="B4925" s="1" t="s">
        <v>7802</v>
      </c>
      <c r="C4925" s="3">
        <v>0</v>
      </c>
      <c r="D4925" s="3" t="s">
        <v>7062</v>
      </c>
      <c r="E4925" s="3" t="s">
        <v>6249</v>
      </c>
      <c r="F4925" s="3">
        <v>3</v>
      </c>
      <c r="G4925" s="1" t="s">
        <v>6058</v>
      </c>
      <c r="H4925" s="1" t="s">
        <v>6218</v>
      </c>
    </row>
    <row r="4926" spans="1:8" ht="15.75" customHeight="1" thickBot="1" x14ac:dyDescent="0.3">
      <c r="A4926" s="1" t="s">
        <v>4211</v>
      </c>
      <c r="B4926" s="1" t="s">
        <v>7521</v>
      </c>
      <c r="C4926" s="3">
        <v>0.35</v>
      </c>
      <c r="D4926" s="3" t="s">
        <v>6700</v>
      </c>
      <c r="E4926" s="3" t="s">
        <v>7401</v>
      </c>
      <c r="F4926" s="3">
        <v>1</v>
      </c>
      <c r="G4926" s="1" t="s">
        <v>6058</v>
      </c>
      <c r="H4926" s="1" t="s">
        <v>6102</v>
      </c>
    </row>
    <row r="4927" spans="1:8" ht="15.75" customHeight="1" thickBot="1" x14ac:dyDescent="0.3">
      <c r="A4927" s="1" t="s">
        <v>4209</v>
      </c>
      <c r="B4927" s="1" t="s">
        <v>8137</v>
      </c>
      <c r="C4927" s="3">
        <v>0</v>
      </c>
      <c r="D4927" s="3" t="s">
        <v>6227</v>
      </c>
      <c r="E4927" s="3" t="s">
        <v>6081</v>
      </c>
      <c r="F4927" s="3">
        <v>3</v>
      </c>
      <c r="G4927" s="1" t="s">
        <v>6053</v>
      </c>
      <c r="H4927" s="1" t="s">
        <v>6112</v>
      </c>
    </row>
    <row r="4928" spans="1:8" ht="15.75" customHeight="1" thickBot="1" x14ac:dyDescent="0.3">
      <c r="A4928" s="1" t="s">
        <v>4212</v>
      </c>
      <c r="B4928" s="1" t="s">
        <v>7635</v>
      </c>
      <c r="C4928" s="3">
        <v>0.4</v>
      </c>
      <c r="D4928" s="3" t="s">
        <v>6396</v>
      </c>
      <c r="E4928" s="3" t="s">
        <v>6119</v>
      </c>
      <c r="F4928" s="3">
        <v>1</v>
      </c>
      <c r="G4928" s="1" t="s">
        <v>6053</v>
      </c>
      <c r="H4928" s="1" t="s">
        <v>6070</v>
      </c>
    </row>
    <row r="4929" spans="1:8" ht="15.75" customHeight="1" thickBot="1" x14ac:dyDescent="0.3">
      <c r="A4929" s="1" t="s">
        <v>4213</v>
      </c>
      <c r="B4929" s="1" t="s">
        <v>7545</v>
      </c>
      <c r="C4929" s="3">
        <v>0</v>
      </c>
      <c r="D4929" s="3" t="s">
        <v>9018</v>
      </c>
      <c r="E4929" s="3" t="s">
        <v>7891</v>
      </c>
      <c r="F4929" s="3">
        <v>6</v>
      </c>
      <c r="G4929" s="1" t="s">
        <v>6130</v>
      </c>
      <c r="H4929" s="1" t="s">
        <v>6188</v>
      </c>
    </row>
    <row r="4930" spans="1:8" ht="15.75" customHeight="1" thickBot="1" x14ac:dyDescent="0.3">
      <c r="A4930" s="1" t="s">
        <v>4213</v>
      </c>
      <c r="B4930" s="1" t="s">
        <v>8747</v>
      </c>
      <c r="C4930" s="3">
        <v>0.15</v>
      </c>
      <c r="D4930" s="3" t="s">
        <v>6860</v>
      </c>
      <c r="E4930" s="3" t="s">
        <v>6502</v>
      </c>
      <c r="F4930" s="3">
        <v>2</v>
      </c>
      <c r="G4930" s="1" t="s">
        <v>6130</v>
      </c>
      <c r="H4930" s="1" t="s">
        <v>6153</v>
      </c>
    </row>
    <row r="4931" spans="1:8" ht="15.75" customHeight="1" thickBot="1" x14ac:dyDescent="0.3">
      <c r="A4931" s="1" t="s">
        <v>4213</v>
      </c>
      <c r="B4931" s="1" t="s">
        <v>9028</v>
      </c>
      <c r="C4931" s="3">
        <v>0.15</v>
      </c>
      <c r="D4931" s="3" t="s">
        <v>7121</v>
      </c>
      <c r="E4931" s="3" t="s">
        <v>8032</v>
      </c>
      <c r="F4931" s="3">
        <v>3</v>
      </c>
      <c r="G4931" s="1" t="s">
        <v>6130</v>
      </c>
      <c r="H4931" s="1" t="s">
        <v>6153</v>
      </c>
    </row>
    <row r="4932" spans="1:8" ht="15.75" customHeight="1" thickBot="1" x14ac:dyDescent="0.3">
      <c r="A4932" s="1" t="s">
        <v>4214</v>
      </c>
      <c r="B4932" s="1" t="s">
        <v>8646</v>
      </c>
      <c r="C4932" s="3">
        <v>0</v>
      </c>
      <c r="D4932" s="3" t="s">
        <v>9029</v>
      </c>
      <c r="E4932" s="3" t="s">
        <v>6542</v>
      </c>
      <c r="F4932" s="3">
        <v>6</v>
      </c>
      <c r="G4932" s="1" t="s">
        <v>6130</v>
      </c>
      <c r="H4932" s="1" t="s">
        <v>6188</v>
      </c>
    </row>
    <row r="4933" spans="1:8" ht="15.75" customHeight="1" thickBot="1" x14ac:dyDescent="0.3">
      <c r="A4933" s="1" t="s">
        <v>4217</v>
      </c>
      <c r="B4933" s="1" t="s">
        <v>6127</v>
      </c>
      <c r="C4933" s="3">
        <v>0.5</v>
      </c>
      <c r="D4933" s="3" t="s">
        <v>6230</v>
      </c>
      <c r="E4933" s="3" t="s">
        <v>6174</v>
      </c>
      <c r="F4933" s="3">
        <v>4</v>
      </c>
      <c r="G4933" s="1" t="s">
        <v>6053</v>
      </c>
      <c r="H4933" s="1" t="s">
        <v>6116</v>
      </c>
    </row>
    <row r="4934" spans="1:8" ht="15.75" customHeight="1" thickBot="1" x14ac:dyDescent="0.3">
      <c r="A4934" s="1" t="s">
        <v>4215</v>
      </c>
      <c r="B4934" s="1" t="s">
        <v>7249</v>
      </c>
      <c r="C4934" s="3">
        <v>0.1</v>
      </c>
      <c r="D4934" s="3" t="s">
        <v>6509</v>
      </c>
      <c r="E4934" s="3" t="s">
        <v>6098</v>
      </c>
      <c r="F4934" s="3">
        <v>3</v>
      </c>
      <c r="G4934" s="1" t="s">
        <v>6053</v>
      </c>
      <c r="H4934" s="1" t="s">
        <v>6070</v>
      </c>
    </row>
    <row r="4935" spans="1:8" ht="15.75" customHeight="1" thickBot="1" x14ac:dyDescent="0.3">
      <c r="A4935" s="1" t="s">
        <v>4218</v>
      </c>
      <c r="B4935" s="1" t="s">
        <v>6951</v>
      </c>
      <c r="C4935" s="3">
        <v>0</v>
      </c>
      <c r="D4935" s="3" t="s">
        <v>6160</v>
      </c>
      <c r="E4935" s="3" t="s">
        <v>6509</v>
      </c>
      <c r="F4935" s="3">
        <v>2</v>
      </c>
      <c r="G4935" s="1" t="s">
        <v>6053</v>
      </c>
      <c r="H4935" s="1" t="s">
        <v>6157</v>
      </c>
    </row>
    <row r="4936" spans="1:8" ht="15.75" customHeight="1" thickBot="1" x14ac:dyDescent="0.3">
      <c r="A4936" s="1" t="s">
        <v>4218</v>
      </c>
      <c r="B4936" s="1" t="s">
        <v>6246</v>
      </c>
      <c r="C4936" s="3">
        <v>0</v>
      </c>
      <c r="D4936" s="3" t="s">
        <v>6823</v>
      </c>
      <c r="E4936" s="3" t="s">
        <v>6376</v>
      </c>
      <c r="F4936" s="3">
        <v>9</v>
      </c>
      <c r="G4936" s="1" t="s">
        <v>6053</v>
      </c>
      <c r="H4936" s="1" t="s">
        <v>6054</v>
      </c>
    </row>
    <row r="4937" spans="1:8" ht="15.75" customHeight="1" thickBot="1" x14ac:dyDescent="0.3">
      <c r="A4937" s="1" t="s">
        <v>4219</v>
      </c>
      <c r="B4937" s="1" t="s">
        <v>6885</v>
      </c>
      <c r="C4937" s="3">
        <v>0</v>
      </c>
      <c r="D4937" s="3" t="s">
        <v>6492</v>
      </c>
      <c r="E4937" s="3" t="s">
        <v>6209</v>
      </c>
      <c r="F4937" s="3">
        <v>3</v>
      </c>
      <c r="G4937" s="1" t="s">
        <v>6053</v>
      </c>
      <c r="H4937" s="1" t="s">
        <v>6054</v>
      </c>
    </row>
    <row r="4938" spans="1:8" ht="15.75" customHeight="1" thickBot="1" x14ac:dyDescent="0.3">
      <c r="A4938" s="1" t="s">
        <v>4220</v>
      </c>
      <c r="B4938" s="1" t="s">
        <v>8119</v>
      </c>
      <c r="C4938" s="3">
        <v>0.4</v>
      </c>
      <c r="D4938" s="3" t="s">
        <v>6138</v>
      </c>
      <c r="E4938" s="3" t="s">
        <v>6136</v>
      </c>
      <c r="F4938" s="3">
        <v>5</v>
      </c>
      <c r="G4938" s="1" t="s">
        <v>6053</v>
      </c>
      <c r="H4938" s="1" t="s">
        <v>6070</v>
      </c>
    </row>
    <row r="4939" spans="1:8" ht="15.75" customHeight="1" thickBot="1" x14ac:dyDescent="0.3">
      <c r="A4939" s="1" t="s">
        <v>4221</v>
      </c>
      <c r="B4939" s="1" t="s">
        <v>9030</v>
      </c>
      <c r="C4939" s="3">
        <v>0.1</v>
      </c>
      <c r="D4939" s="3" t="s">
        <v>6807</v>
      </c>
      <c r="E4939" s="3" t="s">
        <v>6094</v>
      </c>
      <c r="F4939" s="3">
        <v>1</v>
      </c>
      <c r="G4939" s="1" t="s">
        <v>6058</v>
      </c>
      <c r="H4939" s="1" t="s">
        <v>6095</v>
      </c>
    </row>
    <row r="4940" spans="1:8" ht="15.75" customHeight="1" thickBot="1" x14ac:dyDescent="0.3">
      <c r="A4940" s="1" t="s">
        <v>4222</v>
      </c>
      <c r="B4940" s="1" t="s">
        <v>8496</v>
      </c>
      <c r="C4940" s="3">
        <v>0.1</v>
      </c>
      <c r="D4940" s="3" t="s">
        <v>7483</v>
      </c>
      <c r="E4940" s="3" t="s">
        <v>6105</v>
      </c>
      <c r="F4940" s="3">
        <v>2</v>
      </c>
      <c r="G4940" s="1" t="s">
        <v>6058</v>
      </c>
      <c r="H4940" s="1" t="s">
        <v>6095</v>
      </c>
    </row>
    <row r="4941" spans="1:8" ht="15.75" customHeight="1" thickBot="1" x14ac:dyDescent="0.3">
      <c r="A4941" s="1" t="s">
        <v>4222</v>
      </c>
      <c r="B4941" s="1" t="s">
        <v>9031</v>
      </c>
      <c r="C4941" s="3">
        <v>0</v>
      </c>
      <c r="D4941" s="3" t="s">
        <v>6248</v>
      </c>
      <c r="E4941" s="3" t="s">
        <v>6230</v>
      </c>
      <c r="F4941" s="3">
        <v>3</v>
      </c>
      <c r="G4941" s="1" t="s">
        <v>6058</v>
      </c>
      <c r="H4941" s="1" t="s">
        <v>6218</v>
      </c>
    </row>
    <row r="4942" spans="1:8" ht="15.75" customHeight="1" thickBot="1" x14ac:dyDescent="0.3">
      <c r="A4942" s="1" t="s">
        <v>4222</v>
      </c>
      <c r="B4942" s="1" t="s">
        <v>7206</v>
      </c>
      <c r="C4942" s="3">
        <v>0</v>
      </c>
      <c r="D4942" s="3" t="s">
        <v>6160</v>
      </c>
      <c r="E4942" s="3" t="s">
        <v>7011</v>
      </c>
      <c r="F4942" s="3">
        <v>9</v>
      </c>
      <c r="G4942" s="1" t="s">
        <v>6053</v>
      </c>
      <c r="H4942" s="1" t="s">
        <v>6063</v>
      </c>
    </row>
    <row r="4943" spans="1:8" ht="15.75" customHeight="1" thickBot="1" x14ac:dyDescent="0.3">
      <c r="A4943" s="1" t="s">
        <v>4222</v>
      </c>
      <c r="B4943" s="1" t="s">
        <v>6518</v>
      </c>
      <c r="C4943" s="3">
        <v>0</v>
      </c>
      <c r="D4943" s="3" t="s">
        <v>6051</v>
      </c>
      <c r="E4943" s="3" t="s">
        <v>6105</v>
      </c>
      <c r="F4943" s="3">
        <v>4</v>
      </c>
      <c r="G4943" s="1" t="s">
        <v>6053</v>
      </c>
      <c r="H4943" s="1" t="s">
        <v>6063</v>
      </c>
    </row>
    <row r="4944" spans="1:8" ht="15.75" customHeight="1" thickBot="1" x14ac:dyDescent="0.3">
      <c r="A4944" s="1" t="s">
        <v>4222</v>
      </c>
      <c r="B4944" s="1" t="s">
        <v>7260</v>
      </c>
      <c r="C4944" s="3">
        <v>0</v>
      </c>
      <c r="D4944" s="3" t="s">
        <v>6783</v>
      </c>
      <c r="E4944" s="3" t="s">
        <v>6110</v>
      </c>
      <c r="F4944" s="3">
        <v>7</v>
      </c>
      <c r="G4944" s="1" t="s">
        <v>6053</v>
      </c>
      <c r="H4944" s="1" t="s">
        <v>6163</v>
      </c>
    </row>
    <row r="4945" spans="1:8" ht="15.75" customHeight="1" thickBot="1" x14ac:dyDescent="0.3">
      <c r="A4945" s="1" t="s">
        <v>4225</v>
      </c>
      <c r="B4945" s="1" t="s">
        <v>9032</v>
      </c>
      <c r="C4945" s="3">
        <v>0.5</v>
      </c>
      <c r="D4945" s="3" t="s">
        <v>6281</v>
      </c>
      <c r="E4945" s="3" t="s">
        <v>6298</v>
      </c>
      <c r="F4945" s="3">
        <v>3</v>
      </c>
      <c r="G4945" s="1" t="s">
        <v>6053</v>
      </c>
      <c r="H4945" s="1" t="s">
        <v>6112</v>
      </c>
    </row>
    <row r="4946" spans="1:8" ht="15.75" customHeight="1" thickBot="1" x14ac:dyDescent="0.3">
      <c r="A4946" s="1" t="s">
        <v>4225</v>
      </c>
      <c r="B4946" s="1" t="s">
        <v>6389</v>
      </c>
      <c r="C4946" s="3">
        <v>0.5</v>
      </c>
      <c r="D4946" s="3" t="s">
        <v>6304</v>
      </c>
      <c r="E4946" s="3" t="s">
        <v>6864</v>
      </c>
      <c r="F4946" s="3">
        <v>3</v>
      </c>
      <c r="G4946" s="1" t="s">
        <v>6053</v>
      </c>
      <c r="H4946" s="1" t="s">
        <v>6070</v>
      </c>
    </row>
    <row r="4947" spans="1:8" ht="15.75" customHeight="1" thickBot="1" x14ac:dyDescent="0.3">
      <c r="A4947" s="1" t="s">
        <v>4224</v>
      </c>
      <c r="B4947" s="1" t="s">
        <v>8890</v>
      </c>
      <c r="C4947" s="3">
        <v>0.15</v>
      </c>
      <c r="D4947" s="3" t="s">
        <v>7129</v>
      </c>
      <c r="E4947" s="3" t="s">
        <v>6408</v>
      </c>
      <c r="F4947" s="3">
        <v>6</v>
      </c>
      <c r="G4947" s="1" t="s">
        <v>6130</v>
      </c>
      <c r="H4947" s="1" t="s">
        <v>6131</v>
      </c>
    </row>
    <row r="4948" spans="1:8" ht="15.75" customHeight="1" thickBot="1" x14ac:dyDescent="0.3">
      <c r="A4948" s="1" t="s">
        <v>4223</v>
      </c>
      <c r="B4948" s="1" t="s">
        <v>6440</v>
      </c>
      <c r="C4948" s="3">
        <v>0</v>
      </c>
      <c r="D4948" s="3" t="s">
        <v>9033</v>
      </c>
      <c r="E4948" s="3" t="s">
        <v>6782</v>
      </c>
      <c r="F4948" s="3">
        <v>7</v>
      </c>
      <c r="G4948" s="1" t="s">
        <v>6130</v>
      </c>
      <c r="H4948" s="1" t="s">
        <v>6188</v>
      </c>
    </row>
    <row r="4949" spans="1:8" ht="15.75" customHeight="1" thickBot="1" x14ac:dyDescent="0.3">
      <c r="A4949" s="1" t="s">
        <v>4226</v>
      </c>
      <c r="B4949" s="1" t="s">
        <v>6407</v>
      </c>
      <c r="C4949" s="3">
        <v>0</v>
      </c>
      <c r="D4949" s="3" t="s">
        <v>6557</v>
      </c>
      <c r="E4949" s="3" t="s">
        <v>6281</v>
      </c>
      <c r="F4949" s="3">
        <v>2</v>
      </c>
      <c r="G4949" s="1" t="s">
        <v>6053</v>
      </c>
      <c r="H4949" s="1" t="s">
        <v>6063</v>
      </c>
    </row>
    <row r="4950" spans="1:8" ht="15.75" customHeight="1" thickBot="1" x14ac:dyDescent="0.3">
      <c r="A4950" s="1" t="s">
        <v>4230</v>
      </c>
      <c r="B4950" s="1" t="s">
        <v>6353</v>
      </c>
      <c r="C4950" s="3">
        <v>0.1</v>
      </c>
      <c r="D4950" s="3" t="s">
        <v>6105</v>
      </c>
      <c r="E4950" s="3" t="s">
        <v>6081</v>
      </c>
      <c r="F4950" s="3">
        <v>1</v>
      </c>
      <c r="G4950" s="1" t="s">
        <v>6053</v>
      </c>
      <c r="H4950" s="1" t="s">
        <v>6070</v>
      </c>
    </row>
    <row r="4951" spans="1:8" ht="15.75" customHeight="1" thickBot="1" x14ac:dyDescent="0.3">
      <c r="A4951" s="1" t="s">
        <v>4228</v>
      </c>
      <c r="B4951" s="1" t="s">
        <v>9034</v>
      </c>
      <c r="C4951" s="3">
        <v>0.15</v>
      </c>
      <c r="D4951" s="3" t="s">
        <v>8262</v>
      </c>
      <c r="E4951" s="3" t="s">
        <v>6115</v>
      </c>
      <c r="F4951" s="3">
        <v>6</v>
      </c>
      <c r="G4951" s="1" t="s">
        <v>6130</v>
      </c>
      <c r="H4951" s="1" t="s">
        <v>6167</v>
      </c>
    </row>
    <row r="4952" spans="1:8" ht="15.75" customHeight="1" thickBot="1" x14ac:dyDescent="0.3">
      <c r="A4952" s="1" t="s">
        <v>4228</v>
      </c>
      <c r="B4952" s="1" t="s">
        <v>8450</v>
      </c>
      <c r="C4952" s="3">
        <v>0.15</v>
      </c>
      <c r="D4952" s="3" t="s">
        <v>7113</v>
      </c>
      <c r="E4952" s="3" t="s">
        <v>6065</v>
      </c>
      <c r="F4952" s="3">
        <v>3</v>
      </c>
      <c r="G4952" s="1" t="s">
        <v>6130</v>
      </c>
      <c r="H4952" s="1" t="s">
        <v>6131</v>
      </c>
    </row>
    <row r="4953" spans="1:8" ht="15.75" customHeight="1" thickBot="1" x14ac:dyDescent="0.3">
      <c r="A4953" s="1" t="s">
        <v>4231</v>
      </c>
      <c r="B4953" s="1" t="s">
        <v>6050</v>
      </c>
      <c r="C4953" s="3">
        <v>0</v>
      </c>
      <c r="D4953" s="3" t="s">
        <v>6248</v>
      </c>
      <c r="E4953" s="3" t="s">
        <v>6133</v>
      </c>
      <c r="F4953" s="3">
        <v>3</v>
      </c>
      <c r="G4953" s="1" t="s">
        <v>6053</v>
      </c>
      <c r="H4953" s="1" t="s">
        <v>6054</v>
      </c>
    </row>
    <row r="4954" spans="1:8" ht="15.75" customHeight="1" thickBot="1" x14ac:dyDescent="0.3">
      <c r="A4954" s="1" t="s">
        <v>4229</v>
      </c>
      <c r="B4954" s="1" t="s">
        <v>7812</v>
      </c>
      <c r="C4954" s="3">
        <v>0</v>
      </c>
      <c r="D4954" s="3" t="s">
        <v>6193</v>
      </c>
      <c r="E4954" s="3" t="s">
        <v>6275</v>
      </c>
      <c r="F4954" s="3">
        <v>3</v>
      </c>
      <c r="G4954" s="1" t="s">
        <v>6053</v>
      </c>
      <c r="H4954" s="1" t="s">
        <v>6116</v>
      </c>
    </row>
    <row r="4955" spans="1:8" ht="15.75" customHeight="1" thickBot="1" x14ac:dyDescent="0.3">
      <c r="A4955" s="1" t="s">
        <v>4229</v>
      </c>
      <c r="B4955" s="1" t="s">
        <v>8238</v>
      </c>
      <c r="C4955" s="3">
        <v>0.1</v>
      </c>
      <c r="D4955" s="3" t="s">
        <v>6461</v>
      </c>
      <c r="E4955" s="3" t="s">
        <v>6223</v>
      </c>
      <c r="F4955" s="3">
        <v>2</v>
      </c>
      <c r="G4955" s="1" t="s">
        <v>6053</v>
      </c>
      <c r="H4955" s="1" t="s">
        <v>6070</v>
      </c>
    </row>
    <row r="4956" spans="1:8" ht="15.75" customHeight="1" thickBot="1" x14ac:dyDescent="0.3">
      <c r="A4956" s="1" t="s">
        <v>4227</v>
      </c>
      <c r="B4956" s="1" t="s">
        <v>8384</v>
      </c>
      <c r="C4956" s="3">
        <v>0</v>
      </c>
      <c r="D4956" s="3" t="s">
        <v>6203</v>
      </c>
      <c r="E4956" s="3" t="s">
        <v>6161</v>
      </c>
      <c r="F4956" s="3">
        <v>5</v>
      </c>
      <c r="G4956" s="1" t="s">
        <v>6053</v>
      </c>
      <c r="H4956" s="1" t="s">
        <v>6182</v>
      </c>
    </row>
    <row r="4957" spans="1:8" ht="15.75" customHeight="1" thickBot="1" x14ac:dyDescent="0.3">
      <c r="A4957" s="1" t="s">
        <v>4233</v>
      </c>
      <c r="B4957" s="1" t="s">
        <v>7839</v>
      </c>
      <c r="C4957" s="3">
        <v>0</v>
      </c>
      <c r="D4957" s="3" t="s">
        <v>7530</v>
      </c>
      <c r="E4957" s="3" t="s">
        <v>6214</v>
      </c>
      <c r="F4957" s="3">
        <v>5</v>
      </c>
      <c r="G4957" s="1" t="s">
        <v>6130</v>
      </c>
      <c r="H4957" s="1" t="s">
        <v>6131</v>
      </c>
    </row>
    <row r="4958" spans="1:8" ht="15.75" customHeight="1" thickBot="1" x14ac:dyDescent="0.3">
      <c r="A4958" s="1" t="s">
        <v>4233</v>
      </c>
      <c r="B4958" s="1" t="s">
        <v>9035</v>
      </c>
      <c r="C4958" s="3">
        <v>0</v>
      </c>
      <c r="D4958" s="3" t="s">
        <v>6785</v>
      </c>
      <c r="E4958" s="3" t="s">
        <v>7709</v>
      </c>
      <c r="F4958" s="3">
        <v>3</v>
      </c>
      <c r="G4958" s="1" t="s">
        <v>6130</v>
      </c>
      <c r="H4958" s="1" t="s">
        <v>6131</v>
      </c>
    </row>
    <row r="4959" spans="1:8" ht="15.75" customHeight="1" thickBot="1" x14ac:dyDescent="0.3">
      <c r="A4959" s="1" t="s">
        <v>4234</v>
      </c>
      <c r="B4959" s="1" t="s">
        <v>7379</v>
      </c>
      <c r="C4959" s="3">
        <v>0</v>
      </c>
      <c r="D4959" s="3" t="s">
        <v>7659</v>
      </c>
      <c r="E4959" s="3" t="s">
        <v>6227</v>
      </c>
      <c r="F4959" s="3">
        <v>3</v>
      </c>
      <c r="G4959" s="1" t="s">
        <v>6053</v>
      </c>
      <c r="H4959" s="1" t="s">
        <v>6116</v>
      </c>
    </row>
    <row r="4960" spans="1:8" ht="15.75" customHeight="1" thickBot="1" x14ac:dyDescent="0.3">
      <c r="A4960" s="1" t="s">
        <v>4235</v>
      </c>
      <c r="B4960" s="1" t="s">
        <v>6183</v>
      </c>
      <c r="C4960" s="3">
        <v>0</v>
      </c>
      <c r="D4960" s="3" t="s">
        <v>6184</v>
      </c>
      <c r="E4960" s="3" t="s">
        <v>6180</v>
      </c>
      <c r="F4960" s="3">
        <v>2</v>
      </c>
      <c r="G4960" s="1" t="s">
        <v>6053</v>
      </c>
      <c r="H4960" s="1" t="s">
        <v>6063</v>
      </c>
    </row>
    <row r="4961" spans="1:8" ht="15.75" customHeight="1" thickBot="1" x14ac:dyDescent="0.3">
      <c r="A4961" s="1" t="s">
        <v>4238</v>
      </c>
      <c r="B4961" s="1" t="s">
        <v>8816</v>
      </c>
      <c r="C4961" s="3">
        <v>0</v>
      </c>
      <c r="D4961" s="3" t="s">
        <v>7469</v>
      </c>
      <c r="E4961" s="3" t="s">
        <v>6466</v>
      </c>
      <c r="F4961" s="3">
        <v>3</v>
      </c>
      <c r="G4961" s="1" t="s">
        <v>6058</v>
      </c>
      <c r="H4961" s="1" t="s">
        <v>6218</v>
      </c>
    </row>
    <row r="4962" spans="1:8" ht="15.75" customHeight="1" thickBot="1" x14ac:dyDescent="0.3">
      <c r="A4962" s="1" t="s">
        <v>4238</v>
      </c>
      <c r="B4962" s="1" t="s">
        <v>8113</v>
      </c>
      <c r="C4962" s="3">
        <v>0.1</v>
      </c>
      <c r="D4962" s="3" t="s">
        <v>9036</v>
      </c>
      <c r="E4962" s="3" t="s">
        <v>6731</v>
      </c>
      <c r="F4962" s="3">
        <v>4</v>
      </c>
      <c r="G4962" s="1" t="s">
        <v>6130</v>
      </c>
      <c r="H4962" s="1" t="s">
        <v>6131</v>
      </c>
    </row>
    <row r="4963" spans="1:8" ht="15.75" customHeight="1" thickBot="1" x14ac:dyDescent="0.3">
      <c r="A4963" s="1" t="s">
        <v>4236</v>
      </c>
      <c r="B4963" s="1" t="s">
        <v>7921</v>
      </c>
      <c r="C4963" s="3">
        <v>0</v>
      </c>
      <c r="D4963" s="3" t="s">
        <v>6528</v>
      </c>
      <c r="E4963" s="3" t="s">
        <v>6677</v>
      </c>
      <c r="F4963" s="3">
        <v>4</v>
      </c>
      <c r="G4963" s="1" t="s">
        <v>6053</v>
      </c>
      <c r="H4963" s="1" t="s">
        <v>6054</v>
      </c>
    </row>
    <row r="4964" spans="1:8" ht="15.75" customHeight="1" thickBot="1" x14ac:dyDescent="0.3">
      <c r="A4964" s="1" t="s">
        <v>4236</v>
      </c>
      <c r="B4964" s="1" t="s">
        <v>6185</v>
      </c>
      <c r="C4964" s="3">
        <v>0</v>
      </c>
      <c r="D4964" s="3" t="s">
        <v>7845</v>
      </c>
      <c r="E4964" s="3" t="s">
        <v>8220</v>
      </c>
      <c r="F4964" s="3">
        <v>5</v>
      </c>
      <c r="G4964" s="1" t="s">
        <v>6130</v>
      </c>
      <c r="H4964" s="1" t="s">
        <v>6188</v>
      </c>
    </row>
    <row r="4965" spans="1:8" ht="15.75" customHeight="1" thickBot="1" x14ac:dyDescent="0.3">
      <c r="A4965" s="1" t="s">
        <v>4242</v>
      </c>
      <c r="B4965" s="1" t="s">
        <v>7687</v>
      </c>
      <c r="C4965" s="3">
        <v>0.5</v>
      </c>
      <c r="D4965" s="3" t="s">
        <v>6105</v>
      </c>
      <c r="E4965" s="3" t="s">
        <v>6134</v>
      </c>
      <c r="F4965" s="3">
        <v>2</v>
      </c>
      <c r="G4965" s="1" t="s">
        <v>6053</v>
      </c>
      <c r="H4965" s="1" t="s">
        <v>6116</v>
      </c>
    </row>
    <row r="4966" spans="1:8" ht="15.75" customHeight="1" thickBot="1" x14ac:dyDescent="0.3">
      <c r="A4966" s="1" t="s">
        <v>4242</v>
      </c>
      <c r="B4966" s="1" t="s">
        <v>7966</v>
      </c>
      <c r="C4966" s="3">
        <v>0.5</v>
      </c>
      <c r="D4966" s="3" t="s">
        <v>6302</v>
      </c>
      <c r="E4966" s="3" t="s">
        <v>6169</v>
      </c>
      <c r="F4966" s="3">
        <v>1</v>
      </c>
      <c r="G4966" s="1" t="s">
        <v>6053</v>
      </c>
      <c r="H4966" s="1" t="s">
        <v>6070</v>
      </c>
    </row>
    <row r="4967" spans="1:8" ht="15.75" customHeight="1" thickBot="1" x14ac:dyDescent="0.3">
      <c r="A4967" s="1" t="s">
        <v>4242</v>
      </c>
      <c r="B4967" s="1" t="s">
        <v>6359</v>
      </c>
      <c r="C4967" s="3">
        <v>0.5</v>
      </c>
      <c r="D4967" s="3" t="s">
        <v>6294</v>
      </c>
      <c r="E4967" s="3" t="s">
        <v>7913</v>
      </c>
      <c r="F4967" s="3">
        <v>11</v>
      </c>
      <c r="G4967" s="1" t="s">
        <v>6053</v>
      </c>
      <c r="H4967" s="1" t="s">
        <v>6070</v>
      </c>
    </row>
    <row r="4968" spans="1:8" ht="15.75" customHeight="1" thickBot="1" x14ac:dyDescent="0.3">
      <c r="A4968" s="1" t="s">
        <v>4240</v>
      </c>
      <c r="B4968" s="1" t="s">
        <v>8199</v>
      </c>
      <c r="C4968" s="3">
        <v>0</v>
      </c>
      <c r="D4968" s="3" t="s">
        <v>6322</v>
      </c>
      <c r="E4968" s="3" t="s">
        <v>6115</v>
      </c>
      <c r="F4968" s="3">
        <v>7</v>
      </c>
      <c r="G4968" s="1" t="s">
        <v>6053</v>
      </c>
      <c r="H4968" s="1" t="s">
        <v>6116</v>
      </c>
    </row>
    <row r="4969" spans="1:8" ht="15.75" customHeight="1" thickBot="1" x14ac:dyDescent="0.3">
      <c r="A4969" s="1" t="s">
        <v>4246</v>
      </c>
      <c r="B4969" s="1" t="s">
        <v>6686</v>
      </c>
      <c r="C4969" s="3">
        <v>0</v>
      </c>
      <c r="D4969" s="3" t="s">
        <v>6097</v>
      </c>
      <c r="E4969" s="3" t="s">
        <v>6078</v>
      </c>
      <c r="F4969" s="3">
        <v>4</v>
      </c>
      <c r="G4969" s="1" t="s">
        <v>6053</v>
      </c>
      <c r="H4969" s="1" t="s">
        <v>6063</v>
      </c>
    </row>
    <row r="4970" spans="1:8" ht="15.75" customHeight="1" thickBot="1" x14ac:dyDescent="0.3">
      <c r="A4970" s="1" t="s">
        <v>4246</v>
      </c>
      <c r="B4970" s="1" t="s">
        <v>8714</v>
      </c>
      <c r="C4970" s="3">
        <v>0</v>
      </c>
      <c r="D4970" s="3" t="s">
        <v>6265</v>
      </c>
      <c r="E4970" s="3" t="s">
        <v>6595</v>
      </c>
      <c r="F4970" s="3">
        <v>4</v>
      </c>
      <c r="G4970" s="1" t="s">
        <v>6130</v>
      </c>
      <c r="H4970" s="1" t="s">
        <v>6167</v>
      </c>
    </row>
    <row r="4971" spans="1:8" ht="15.75" customHeight="1" thickBot="1" x14ac:dyDescent="0.3">
      <c r="A4971" s="1" t="s">
        <v>4244</v>
      </c>
      <c r="B4971" s="1" t="s">
        <v>6433</v>
      </c>
      <c r="C4971" s="3">
        <v>0</v>
      </c>
      <c r="D4971" s="3" t="s">
        <v>6434</v>
      </c>
      <c r="E4971" s="3" t="s">
        <v>6347</v>
      </c>
      <c r="F4971" s="3">
        <v>6</v>
      </c>
      <c r="G4971" s="1" t="s">
        <v>6053</v>
      </c>
      <c r="H4971" s="1" t="s">
        <v>6163</v>
      </c>
    </row>
    <row r="4972" spans="1:8" ht="15.75" customHeight="1" thickBot="1" x14ac:dyDescent="0.3">
      <c r="A4972" s="1" t="s">
        <v>4247</v>
      </c>
      <c r="B4972" s="1" t="s">
        <v>8196</v>
      </c>
      <c r="C4972" s="3">
        <v>0.1</v>
      </c>
      <c r="D4972" s="3" t="s">
        <v>7527</v>
      </c>
      <c r="E4972" s="3" t="s">
        <v>6253</v>
      </c>
      <c r="F4972" s="3">
        <v>2</v>
      </c>
      <c r="G4972" s="1" t="s">
        <v>6053</v>
      </c>
      <c r="H4972" s="1" t="s">
        <v>6070</v>
      </c>
    </row>
    <row r="4973" spans="1:8" ht="15.75" customHeight="1" thickBot="1" x14ac:dyDescent="0.3">
      <c r="A4973" s="1" t="s">
        <v>4248</v>
      </c>
      <c r="B4973" s="1" t="s">
        <v>7696</v>
      </c>
      <c r="C4973" s="3">
        <v>0</v>
      </c>
      <c r="D4973" s="3" t="s">
        <v>6245</v>
      </c>
      <c r="E4973" s="3" t="s">
        <v>6223</v>
      </c>
      <c r="F4973" s="3">
        <v>3</v>
      </c>
      <c r="G4973" s="1" t="s">
        <v>6053</v>
      </c>
      <c r="H4973" s="1" t="s">
        <v>6063</v>
      </c>
    </row>
    <row r="4974" spans="1:8" ht="15.75" customHeight="1" thickBot="1" x14ac:dyDescent="0.3">
      <c r="A4974" s="1" t="s">
        <v>4248</v>
      </c>
      <c r="B4974" s="1" t="s">
        <v>7330</v>
      </c>
      <c r="C4974" s="3">
        <v>0</v>
      </c>
      <c r="D4974" s="3" t="s">
        <v>8411</v>
      </c>
      <c r="E4974" s="3" t="s">
        <v>6395</v>
      </c>
      <c r="F4974" s="3">
        <v>3</v>
      </c>
      <c r="G4974" s="1" t="s">
        <v>6053</v>
      </c>
      <c r="H4974" s="1" t="s">
        <v>6070</v>
      </c>
    </row>
    <row r="4975" spans="1:8" ht="15.75" customHeight="1" thickBot="1" x14ac:dyDescent="0.3">
      <c r="A4975" s="1" t="s">
        <v>4248</v>
      </c>
      <c r="B4975" s="1" t="s">
        <v>6745</v>
      </c>
      <c r="C4975" s="3">
        <v>0</v>
      </c>
      <c r="D4975" s="3" t="s">
        <v>7352</v>
      </c>
      <c r="E4975" s="3" t="s">
        <v>6289</v>
      </c>
      <c r="F4975" s="3">
        <v>3</v>
      </c>
      <c r="G4975" s="1" t="s">
        <v>6053</v>
      </c>
      <c r="H4975" s="1" t="s">
        <v>6070</v>
      </c>
    </row>
    <row r="4976" spans="1:8" ht="15.75" customHeight="1" thickBot="1" x14ac:dyDescent="0.3">
      <c r="A4976" s="1" t="s">
        <v>4253</v>
      </c>
      <c r="B4976" s="1" t="s">
        <v>7834</v>
      </c>
      <c r="C4976" s="3">
        <v>0.1</v>
      </c>
      <c r="D4976" s="3" t="s">
        <v>6304</v>
      </c>
      <c r="E4976" s="3" t="s">
        <v>6487</v>
      </c>
      <c r="F4976" s="3">
        <v>4</v>
      </c>
      <c r="G4976" s="1" t="s">
        <v>6053</v>
      </c>
      <c r="H4976" s="1" t="s">
        <v>6070</v>
      </c>
    </row>
    <row r="4977" spans="1:8" ht="15.75" customHeight="1" thickBot="1" x14ac:dyDescent="0.3">
      <c r="A4977" s="1" t="s">
        <v>4253</v>
      </c>
      <c r="B4977" s="1" t="s">
        <v>9037</v>
      </c>
      <c r="C4977" s="3">
        <v>0.15</v>
      </c>
      <c r="D4977" s="3" t="s">
        <v>8354</v>
      </c>
      <c r="E4977" s="3" t="s">
        <v>6368</v>
      </c>
      <c r="F4977" s="3">
        <v>3</v>
      </c>
      <c r="G4977" s="1" t="s">
        <v>6130</v>
      </c>
      <c r="H4977" s="1" t="s">
        <v>6153</v>
      </c>
    </row>
    <row r="4978" spans="1:8" ht="15.75" customHeight="1" thickBot="1" x14ac:dyDescent="0.3">
      <c r="A4978" s="1" t="s">
        <v>4252</v>
      </c>
      <c r="B4978" s="1" t="s">
        <v>7928</v>
      </c>
      <c r="C4978" s="3">
        <v>0</v>
      </c>
      <c r="D4978" s="3" t="s">
        <v>6245</v>
      </c>
      <c r="E4978" s="3" t="s">
        <v>6133</v>
      </c>
      <c r="F4978" s="3">
        <v>3</v>
      </c>
      <c r="G4978" s="1" t="s">
        <v>6053</v>
      </c>
      <c r="H4978" s="1" t="s">
        <v>6116</v>
      </c>
    </row>
    <row r="4979" spans="1:8" ht="15.75" customHeight="1" thickBot="1" x14ac:dyDescent="0.3">
      <c r="A4979" s="1" t="s">
        <v>4252</v>
      </c>
      <c r="B4979" s="1" t="s">
        <v>8772</v>
      </c>
      <c r="C4979" s="3">
        <v>0</v>
      </c>
      <c r="D4979" s="3" t="s">
        <v>9038</v>
      </c>
      <c r="E4979" s="3" t="s">
        <v>7169</v>
      </c>
      <c r="F4979" s="3">
        <v>4</v>
      </c>
      <c r="G4979" s="1" t="s">
        <v>6130</v>
      </c>
      <c r="H4979" s="1" t="s">
        <v>6167</v>
      </c>
    </row>
    <row r="4980" spans="1:8" ht="15.75" customHeight="1" thickBot="1" x14ac:dyDescent="0.3">
      <c r="A4980" s="1" t="s">
        <v>4252</v>
      </c>
      <c r="B4980" s="1" t="s">
        <v>9039</v>
      </c>
      <c r="C4980" s="3">
        <v>0</v>
      </c>
      <c r="D4980" s="3" t="s">
        <v>6266</v>
      </c>
      <c r="E4980" s="3" t="s">
        <v>6111</v>
      </c>
      <c r="F4980" s="3">
        <v>2</v>
      </c>
      <c r="G4980" s="1" t="s">
        <v>6130</v>
      </c>
      <c r="H4980" s="1" t="s">
        <v>6131</v>
      </c>
    </row>
    <row r="4981" spans="1:8" ht="15.75" customHeight="1" thickBot="1" x14ac:dyDescent="0.3">
      <c r="A4981" s="1" t="s">
        <v>4250</v>
      </c>
      <c r="B4981" s="1" t="s">
        <v>9004</v>
      </c>
      <c r="C4981" s="3">
        <v>0</v>
      </c>
      <c r="D4981" s="3" t="s">
        <v>6347</v>
      </c>
      <c r="E4981" s="3" t="s">
        <v>6068</v>
      </c>
      <c r="F4981" s="3">
        <v>2</v>
      </c>
      <c r="G4981" s="1" t="s">
        <v>6130</v>
      </c>
      <c r="H4981" s="1" t="s">
        <v>6188</v>
      </c>
    </row>
    <row r="4982" spans="1:8" ht="15.75" customHeight="1" thickBot="1" x14ac:dyDescent="0.3">
      <c r="A4982" s="1" t="s">
        <v>4250</v>
      </c>
      <c r="B4982" s="1" t="s">
        <v>6657</v>
      </c>
      <c r="C4982" s="3">
        <v>0.15</v>
      </c>
      <c r="D4982" s="3" t="s">
        <v>7113</v>
      </c>
      <c r="E4982" s="3" t="s">
        <v>6144</v>
      </c>
      <c r="F4982" s="3">
        <v>2</v>
      </c>
      <c r="G4982" s="1" t="s">
        <v>6130</v>
      </c>
      <c r="H4982" s="1" t="s">
        <v>6153</v>
      </c>
    </row>
    <row r="4983" spans="1:8" ht="15.75" customHeight="1" thickBot="1" x14ac:dyDescent="0.3">
      <c r="A4983" s="1" t="s">
        <v>4251</v>
      </c>
      <c r="B4983" s="1" t="s">
        <v>8084</v>
      </c>
      <c r="C4983" s="3">
        <v>0</v>
      </c>
      <c r="D4983" s="3" t="s">
        <v>6600</v>
      </c>
      <c r="E4983" s="3" t="s">
        <v>6114</v>
      </c>
      <c r="F4983" s="3">
        <v>3</v>
      </c>
      <c r="G4983" s="1" t="s">
        <v>6130</v>
      </c>
      <c r="H4983" s="1" t="s">
        <v>6167</v>
      </c>
    </row>
    <row r="4984" spans="1:8" ht="15.75" customHeight="1" thickBot="1" x14ac:dyDescent="0.3">
      <c r="A4984" s="1" t="s">
        <v>4251</v>
      </c>
      <c r="B4984" s="1" t="s">
        <v>6910</v>
      </c>
      <c r="C4984" s="3">
        <v>0.1</v>
      </c>
      <c r="D4984" s="3" t="s">
        <v>9040</v>
      </c>
      <c r="E4984" s="3" t="s">
        <v>6358</v>
      </c>
      <c r="F4984" s="3">
        <v>4</v>
      </c>
      <c r="G4984" s="1" t="s">
        <v>6130</v>
      </c>
      <c r="H4984" s="1" t="s">
        <v>6131</v>
      </c>
    </row>
    <row r="4985" spans="1:8" ht="15.75" customHeight="1" thickBot="1" x14ac:dyDescent="0.3">
      <c r="A4985" s="1" t="s">
        <v>4254</v>
      </c>
      <c r="B4985" s="1" t="s">
        <v>9041</v>
      </c>
      <c r="C4985" s="3">
        <v>0</v>
      </c>
      <c r="D4985" s="3" t="s">
        <v>6209</v>
      </c>
      <c r="E4985" s="3" t="s">
        <v>6098</v>
      </c>
      <c r="F4985" s="3">
        <v>1</v>
      </c>
      <c r="G4985" s="1" t="s">
        <v>6130</v>
      </c>
      <c r="H4985" s="1" t="s">
        <v>6188</v>
      </c>
    </row>
    <row r="4986" spans="1:8" ht="15.75" customHeight="1" thickBot="1" x14ac:dyDescent="0.3">
      <c r="A4986" s="1" t="s">
        <v>4255</v>
      </c>
      <c r="B4986" s="1" t="s">
        <v>7102</v>
      </c>
      <c r="C4986" s="3">
        <v>0.5</v>
      </c>
      <c r="D4986" s="3" t="s">
        <v>6209</v>
      </c>
      <c r="E4986" s="3" t="s">
        <v>6174</v>
      </c>
      <c r="F4986" s="3">
        <v>6</v>
      </c>
      <c r="G4986" s="1" t="s">
        <v>6053</v>
      </c>
      <c r="H4986" s="1" t="s">
        <v>6116</v>
      </c>
    </row>
    <row r="4987" spans="1:8" ht="15.75" customHeight="1" thickBot="1" x14ac:dyDescent="0.3">
      <c r="A4987" s="1" t="s">
        <v>4257</v>
      </c>
      <c r="B4987" s="1" t="s">
        <v>9042</v>
      </c>
      <c r="C4987" s="3">
        <v>0</v>
      </c>
      <c r="D4987" s="3" t="s">
        <v>6281</v>
      </c>
      <c r="E4987" s="3" t="s">
        <v>6249</v>
      </c>
      <c r="F4987" s="3">
        <v>2</v>
      </c>
      <c r="G4987" s="1" t="s">
        <v>6053</v>
      </c>
      <c r="H4987" s="1" t="s">
        <v>6112</v>
      </c>
    </row>
    <row r="4988" spans="1:8" ht="15.75" customHeight="1" thickBot="1" x14ac:dyDescent="0.3">
      <c r="A4988" s="1" t="s">
        <v>4256</v>
      </c>
      <c r="B4988" s="1" t="s">
        <v>7969</v>
      </c>
      <c r="C4988" s="3">
        <v>0</v>
      </c>
      <c r="D4988" s="3" t="s">
        <v>6184</v>
      </c>
      <c r="E4988" s="3" t="s">
        <v>6156</v>
      </c>
      <c r="F4988" s="3">
        <v>3</v>
      </c>
      <c r="G4988" s="1" t="s">
        <v>6053</v>
      </c>
      <c r="H4988" s="1" t="s">
        <v>6182</v>
      </c>
    </row>
    <row r="4989" spans="1:8" ht="15.75" customHeight="1" thickBot="1" x14ac:dyDescent="0.3">
      <c r="A4989" s="1" t="s">
        <v>4266</v>
      </c>
      <c r="B4989" s="1" t="s">
        <v>6718</v>
      </c>
      <c r="C4989" s="3">
        <v>0.5</v>
      </c>
      <c r="D4989" s="3" t="s">
        <v>7300</v>
      </c>
      <c r="E4989" s="3" t="s">
        <v>6937</v>
      </c>
      <c r="F4989" s="3">
        <v>4</v>
      </c>
      <c r="G4989" s="1" t="s">
        <v>6053</v>
      </c>
      <c r="H4989" s="1" t="s">
        <v>6157</v>
      </c>
    </row>
    <row r="4990" spans="1:8" ht="15.75" customHeight="1" thickBot="1" x14ac:dyDescent="0.3">
      <c r="A4990" s="1" t="s">
        <v>4266</v>
      </c>
      <c r="B4990" s="1" t="s">
        <v>7033</v>
      </c>
      <c r="C4990" s="3">
        <v>0.5</v>
      </c>
      <c r="D4990" s="3" t="s">
        <v>6075</v>
      </c>
      <c r="E4990" s="3" t="s">
        <v>7786</v>
      </c>
      <c r="F4990" s="3">
        <v>3</v>
      </c>
      <c r="G4990" s="1" t="s">
        <v>6053</v>
      </c>
      <c r="H4990" s="1" t="s">
        <v>6063</v>
      </c>
    </row>
    <row r="4991" spans="1:8" ht="15.75" customHeight="1" thickBot="1" x14ac:dyDescent="0.3">
      <c r="A4991" s="1" t="s">
        <v>4266</v>
      </c>
      <c r="B4991" s="1" t="s">
        <v>7379</v>
      </c>
      <c r="C4991" s="3">
        <v>0.5</v>
      </c>
      <c r="D4991" s="3" t="s">
        <v>7067</v>
      </c>
      <c r="E4991" s="3" t="s">
        <v>6522</v>
      </c>
      <c r="F4991" s="3">
        <v>3</v>
      </c>
      <c r="G4991" s="1" t="s">
        <v>6053</v>
      </c>
      <c r="H4991" s="1" t="s">
        <v>6116</v>
      </c>
    </row>
    <row r="4992" spans="1:8" ht="15.75" customHeight="1" thickBot="1" x14ac:dyDescent="0.3">
      <c r="A4992" s="1" t="s">
        <v>4261</v>
      </c>
      <c r="B4992" s="1" t="s">
        <v>8570</v>
      </c>
      <c r="C4992" s="3">
        <v>0</v>
      </c>
      <c r="D4992" s="3" t="s">
        <v>7011</v>
      </c>
      <c r="E4992" s="3" t="s">
        <v>6360</v>
      </c>
      <c r="F4992" s="3">
        <v>3</v>
      </c>
      <c r="G4992" s="1" t="s">
        <v>6053</v>
      </c>
      <c r="H4992" s="1" t="s">
        <v>6182</v>
      </c>
    </row>
    <row r="4993" spans="1:8" ht="15.75" customHeight="1" thickBot="1" x14ac:dyDescent="0.3">
      <c r="A4993" s="1" t="s">
        <v>4265</v>
      </c>
      <c r="B4993" s="1" t="s">
        <v>9035</v>
      </c>
      <c r="C4993" s="3">
        <v>0.15</v>
      </c>
      <c r="D4993" s="3" t="s">
        <v>6736</v>
      </c>
      <c r="E4993" s="3" t="s">
        <v>6390</v>
      </c>
      <c r="F4993" s="3">
        <v>2</v>
      </c>
      <c r="G4993" s="1" t="s">
        <v>6130</v>
      </c>
      <c r="H4993" s="1" t="s">
        <v>6131</v>
      </c>
    </row>
    <row r="4994" spans="1:8" ht="15.75" customHeight="1" thickBot="1" x14ac:dyDescent="0.3">
      <c r="A4994" s="1" t="s">
        <v>4258</v>
      </c>
      <c r="B4994" s="1" t="s">
        <v>6122</v>
      </c>
      <c r="C4994" s="3">
        <v>0.1</v>
      </c>
      <c r="D4994" s="3" t="s">
        <v>6123</v>
      </c>
      <c r="E4994" s="3" t="s">
        <v>6124</v>
      </c>
      <c r="F4994" s="3">
        <v>5</v>
      </c>
      <c r="G4994" s="1" t="s">
        <v>6058</v>
      </c>
      <c r="H4994" s="1" t="s">
        <v>6059</v>
      </c>
    </row>
    <row r="4995" spans="1:8" ht="15.75" customHeight="1" thickBot="1" x14ac:dyDescent="0.3">
      <c r="A4995" s="1" t="s">
        <v>4260</v>
      </c>
      <c r="B4995" s="1" t="s">
        <v>9043</v>
      </c>
      <c r="C4995" s="3">
        <v>0</v>
      </c>
      <c r="D4995" s="3" t="s">
        <v>7592</v>
      </c>
      <c r="E4995" s="3" t="s">
        <v>6588</v>
      </c>
      <c r="F4995" s="3">
        <v>7</v>
      </c>
      <c r="G4995" s="1" t="s">
        <v>6058</v>
      </c>
      <c r="H4995" s="1" t="s">
        <v>6059</v>
      </c>
    </row>
    <row r="4996" spans="1:8" ht="15.75" customHeight="1" thickBot="1" x14ac:dyDescent="0.3">
      <c r="A4996" s="1" t="s">
        <v>4260</v>
      </c>
      <c r="B4996" s="1" t="s">
        <v>6889</v>
      </c>
      <c r="C4996" s="3">
        <v>0</v>
      </c>
      <c r="D4996" s="3" t="s">
        <v>6570</v>
      </c>
      <c r="E4996" s="3" t="s">
        <v>6304</v>
      </c>
      <c r="F4996" s="3">
        <v>2</v>
      </c>
      <c r="G4996" s="1" t="s">
        <v>6058</v>
      </c>
      <c r="H4996" s="1" t="s">
        <v>6059</v>
      </c>
    </row>
    <row r="4997" spans="1:8" ht="15.75" customHeight="1" thickBot="1" x14ac:dyDescent="0.3">
      <c r="A4997" s="1" t="s">
        <v>4264</v>
      </c>
      <c r="B4997" s="1" t="s">
        <v>7444</v>
      </c>
      <c r="C4997" s="3">
        <v>0</v>
      </c>
      <c r="D4997" s="3" t="s">
        <v>6179</v>
      </c>
      <c r="E4997" s="3" t="s">
        <v>6214</v>
      </c>
      <c r="F4997" s="3">
        <v>1</v>
      </c>
      <c r="G4997" s="1" t="s">
        <v>6053</v>
      </c>
      <c r="H4997" s="1" t="s">
        <v>6163</v>
      </c>
    </row>
    <row r="4998" spans="1:8" ht="15.75" customHeight="1" thickBot="1" x14ac:dyDescent="0.3">
      <c r="A4998" s="1" t="s">
        <v>4259</v>
      </c>
      <c r="B4998" s="1" t="s">
        <v>7982</v>
      </c>
      <c r="C4998" s="3">
        <v>0</v>
      </c>
      <c r="D4998" s="3" t="s">
        <v>6524</v>
      </c>
      <c r="E4998" s="3" t="s">
        <v>6213</v>
      </c>
      <c r="F4998" s="3">
        <v>3</v>
      </c>
      <c r="G4998" s="1" t="s">
        <v>6053</v>
      </c>
      <c r="H4998" s="1" t="s">
        <v>6054</v>
      </c>
    </row>
    <row r="4999" spans="1:8" ht="15.75" customHeight="1" thickBot="1" x14ac:dyDescent="0.3">
      <c r="A4999" s="1" t="s">
        <v>4259</v>
      </c>
      <c r="B4999" s="1" t="s">
        <v>6234</v>
      </c>
      <c r="C4999" s="3">
        <v>0.1</v>
      </c>
      <c r="D4999" s="3" t="s">
        <v>6104</v>
      </c>
      <c r="E4999" s="3" t="s">
        <v>6069</v>
      </c>
      <c r="F4999" s="3">
        <v>2</v>
      </c>
      <c r="G4999" s="1" t="s">
        <v>6053</v>
      </c>
      <c r="H4999" s="1" t="s">
        <v>6070</v>
      </c>
    </row>
    <row r="5000" spans="1:8" ht="15.75" customHeight="1" thickBot="1" x14ac:dyDescent="0.3">
      <c r="A5000" s="1" t="s">
        <v>4260</v>
      </c>
      <c r="B5000" s="1" t="s">
        <v>6846</v>
      </c>
      <c r="C5000" s="3">
        <v>0</v>
      </c>
      <c r="D5000" s="3" t="s">
        <v>6225</v>
      </c>
      <c r="E5000" s="3" t="s">
        <v>6214</v>
      </c>
      <c r="F5000" s="3">
        <v>4</v>
      </c>
      <c r="G5000" s="1" t="s">
        <v>6053</v>
      </c>
      <c r="H5000" s="1" t="s">
        <v>6116</v>
      </c>
    </row>
    <row r="5001" spans="1:8" ht="15.75" customHeight="1" thickBot="1" x14ac:dyDescent="0.3">
      <c r="A5001" s="1" t="s">
        <v>4260</v>
      </c>
      <c r="B5001" s="1" t="s">
        <v>7879</v>
      </c>
      <c r="C5001" s="3">
        <v>0</v>
      </c>
      <c r="D5001" s="3" t="s">
        <v>6363</v>
      </c>
      <c r="E5001" s="3" t="s">
        <v>6223</v>
      </c>
      <c r="F5001" s="3">
        <v>2</v>
      </c>
      <c r="G5001" s="1" t="s">
        <v>6053</v>
      </c>
      <c r="H5001" s="1" t="s">
        <v>6054</v>
      </c>
    </row>
    <row r="5002" spans="1:8" ht="15.75" customHeight="1" thickBot="1" x14ac:dyDescent="0.3">
      <c r="A5002" s="1" t="s">
        <v>4260</v>
      </c>
      <c r="B5002" s="1" t="s">
        <v>7161</v>
      </c>
      <c r="C5002" s="3">
        <v>0</v>
      </c>
      <c r="D5002" s="3" t="s">
        <v>6363</v>
      </c>
      <c r="E5002" s="3" t="s">
        <v>6223</v>
      </c>
      <c r="F5002" s="3">
        <v>3</v>
      </c>
      <c r="G5002" s="1" t="s">
        <v>6053</v>
      </c>
      <c r="H5002" s="1" t="s">
        <v>6070</v>
      </c>
    </row>
    <row r="5003" spans="1:8" ht="15.75" customHeight="1" thickBot="1" x14ac:dyDescent="0.3">
      <c r="A5003" s="1" t="s">
        <v>4262</v>
      </c>
      <c r="B5003" s="1" t="s">
        <v>6847</v>
      </c>
      <c r="C5003" s="3">
        <v>0</v>
      </c>
      <c r="D5003" s="3" t="s">
        <v>6229</v>
      </c>
      <c r="E5003" s="3" t="s">
        <v>6214</v>
      </c>
      <c r="F5003" s="3">
        <v>3</v>
      </c>
      <c r="G5003" s="1" t="s">
        <v>6053</v>
      </c>
      <c r="H5003" s="1" t="s">
        <v>6063</v>
      </c>
    </row>
    <row r="5004" spans="1:8" ht="15.75" customHeight="1" thickBot="1" x14ac:dyDescent="0.3">
      <c r="A5004" s="1" t="s">
        <v>4262</v>
      </c>
      <c r="B5004" s="1" t="s">
        <v>6235</v>
      </c>
      <c r="C5004" s="3">
        <v>0</v>
      </c>
      <c r="D5004" s="3" t="s">
        <v>6673</v>
      </c>
      <c r="E5004" s="3" t="s">
        <v>6105</v>
      </c>
      <c r="F5004" s="3">
        <v>3</v>
      </c>
      <c r="G5004" s="1" t="s">
        <v>6053</v>
      </c>
      <c r="H5004" s="1" t="s">
        <v>6063</v>
      </c>
    </row>
    <row r="5005" spans="1:8" ht="15.75" customHeight="1" thickBot="1" x14ac:dyDescent="0.3">
      <c r="A5005" s="1" t="s">
        <v>4269</v>
      </c>
      <c r="B5005" s="1" t="s">
        <v>6642</v>
      </c>
      <c r="C5005" s="3">
        <v>0.2</v>
      </c>
      <c r="D5005" s="3" t="s">
        <v>6161</v>
      </c>
      <c r="E5005" s="3" t="s">
        <v>6156</v>
      </c>
      <c r="F5005" s="3">
        <v>3</v>
      </c>
      <c r="G5005" s="1" t="s">
        <v>6053</v>
      </c>
      <c r="H5005" s="1" t="s">
        <v>6070</v>
      </c>
    </row>
    <row r="5006" spans="1:8" ht="15.75" customHeight="1" thickBot="1" x14ac:dyDescent="0.3">
      <c r="A5006" s="1" t="s">
        <v>4270</v>
      </c>
      <c r="B5006" s="1" t="s">
        <v>6802</v>
      </c>
      <c r="C5006" s="3">
        <v>0.5</v>
      </c>
      <c r="D5006" s="3" t="s">
        <v>6731</v>
      </c>
      <c r="E5006" s="3" t="s">
        <v>6803</v>
      </c>
      <c r="F5006" s="3">
        <v>3</v>
      </c>
      <c r="G5006" s="1" t="s">
        <v>6053</v>
      </c>
      <c r="H5006" s="1" t="s">
        <v>6157</v>
      </c>
    </row>
    <row r="5007" spans="1:8" ht="15.75" customHeight="1" thickBot="1" x14ac:dyDescent="0.3">
      <c r="A5007" s="1" t="s">
        <v>4270</v>
      </c>
      <c r="B5007" s="1" t="s">
        <v>6194</v>
      </c>
      <c r="C5007" s="3">
        <v>0.5</v>
      </c>
      <c r="D5007" s="3" t="s">
        <v>6715</v>
      </c>
      <c r="E5007" s="3" t="s">
        <v>9044</v>
      </c>
      <c r="F5007" s="3">
        <v>6</v>
      </c>
      <c r="G5007" s="1" t="s">
        <v>6053</v>
      </c>
      <c r="H5007" s="1" t="s">
        <v>6070</v>
      </c>
    </row>
    <row r="5008" spans="1:8" ht="15.75" customHeight="1" thickBot="1" x14ac:dyDescent="0.3">
      <c r="A5008" s="1" t="s">
        <v>4267</v>
      </c>
      <c r="B5008" s="1" t="s">
        <v>8319</v>
      </c>
      <c r="C5008" s="3">
        <v>0</v>
      </c>
      <c r="D5008" s="3" t="s">
        <v>6617</v>
      </c>
      <c r="E5008" s="3" t="s">
        <v>6062</v>
      </c>
      <c r="F5008" s="3">
        <v>2</v>
      </c>
      <c r="G5008" s="1" t="s">
        <v>6130</v>
      </c>
      <c r="H5008" s="1" t="s">
        <v>6188</v>
      </c>
    </row>
    <row r="5009" spans="1:8" ht="15.75" customHeight="1" thickBot="1" x14ac:dyDescent="0.3">
      <c r="A5009" s="1" t="s">
        <v>4268</v>
      </c>
      <c r="B5009" s="1" t="s">
        <v>7618</v>
      </c>
      <c r="C5009" s="3">
        <v>0</v>
      </c>
      <c r="D5009" s="3" t="s">
        <v>6274</v>
      </c>
      <c r="E5009" s="3" t="s">
        <v>6068</v>
      </c>
      <c r="F5009" s="3">
        <v>2</v>
      </c>
      <c r="G5009" s="1" t="s">
        <v>6053</v>
      </c>
      <c r="H5009" s="1" t="s">
        <v>6116</v>
      </c>
    </row>
    <row r="5010" spans="1:8" ht="15.75" customHeight="1" thickBot="1" x14ac:dyDescent="0.3">
      <c r="A5010" s="1" t="s">
        <v>4268</v>
      </c>
      <c r="B5010" s="1" t="s">
        <v>9045</v>
      </c>
      <c r="C5010" s="3">
        <v>0</v>
      </c>
      <c r="D5010" s="3" t="s">
        <v>6652</v>
      </c>
      <c r="E5010" s="3" t="s">
        <v>6272</v>
      </c>
      <c r="F5010" s="3">
        <v>5</v>
      </c>
      <c r="G5010" s="1" t="s">
        <v>6053</v>
      </c>
      <c r="H5010" s="1" t="s">
        <v>6182</v>
      </c>
    </row>
    <row r="5011" spans="1:8" ht="15.75" customHeight="1" thickBot="1" x14ac:dyDescent="0.3">
      <c r="A5011" s="1" t="s">
        <v>4272</v>
      </c>
      <c r="B5011" s="1" t="s">
        <v>9046</v>
      </c>
      <c r="C5011" s="3">
        <v>0</v>
      </c>
      <c r="D5011" s="3" t="s">
        <v>9047</v>
      </c>
      <c r="E5011" s="3" t="s">
        <v>8303</v>
      </c>
      <c r="F5011" s="3">
        <v>6</v>
      </c>
      <c r="G5011" s="1" t="s">
        <v>6053</v>
      </c>
      <c r="H5011" s="1" t="s">
        <v>6157</v>
      </c>
    </row>
    <row r="5012" spans="1:8" ht="15.75" customHeight="1" thickBot="1" x14ac:dyDescent="0.3">
      <c r="A5012" s="1" t="s">
        <v>4272</v>
      </c>
      <c r="B5012" s="1" t="s">
        <v>9048</v>
      </c>
      <c r="C5012" s="3">
        <v>0</v>
      </c>
      <c r="D5012" s="3" t="s">
        <v>6075</v>
      </c>
      <c r="E5012" s="3" t="s">
        <v>6275</v>
      </c>
      <c r="F5012" s="3">
        <v>2</v>
      </c>
      <c r="G5012" s="1" t="s">
        <v>6053</v>
      </c>
      <c r="H5012" s="1" t="s">
        <v>6182</v>
      </c>
    </row>
    <row r="5013" spans="1:8" ht="15.75" customHeight="1" thickBot="1" x14ac:dyDescent="0.3">
      <c r="A5013" s="1" t="s">
        <v>4273</v>
      </c>
      <c r="B5013" s="1" t="s">
        <v>9028</v>
      </c>
      <c r="C5013" s="3">
        <v>0.1</v>
      </c>
      <c r="D5013" s="3" t="s">
        <v>8966</v>
      </c>
      <c r="E5013" s="3" t="s">
        <v>7401</v>
      </c>
      <c r="F5013" s="3">
        <v>5</v>
      </c>
      <c r="G5013" s="1" t="s">
        <v>6130</v>
      </c>
      <c r="H5013" s="1" t="s">
        <v>6153</v>
      </c>
    </row>
    <row r="5014" spans="1:8" ht="15.75" customHeight="1" thickBot="1" x14ac:dyDescent="0.3">
      <c r="A5014" s="1" t="s">
        <v>4271</v>
      </c>
      <c r="B5014" s="1" t="s">
        <v>8071</v>
      </c>
      <c r="C5014" s="3">
        <v>0.5</v>
      </c>
      <c r="D5014" s="3" t="s">
        <v>6376</v>
      </c>
      <c r="E5014" s="3" t="s">
        <v>6691</v>
      </c>
      <c r="F5014" s="3">
        <v>2</v>
      </c>
      <c r="G5014" s="1" t="s">
        <v>6058</v>
      </c>
      <c r="H5014" s="1" t="s">
        <v>6218</v>
      </c>
    </row>
    <row r="5015" spans="1:8" ht="15.75" customHeight="1" thickBot="1" x14ac:dyDescent="0.3">
      <c r="A5015" s="1" t="s">
        <v>4274</v>
      </c>
      <c r="B5015" s="1" t="s">
        <v>7196</v>
      </c>
      <c r="C5015" s="3">
        <v>0</v>
      </c>
      <c r="D5015" s="3" t="s">
        <v>7632</v>
      </c>
      <c r="E5015" s="3" t="s">
        <v>6105</v>
      </c>
      <c r="F5015" s="3">
        <v>5</v>
      </c>
      <c r="G5015" s="1" t="s">
        <v>6053</v>
      </c>
      <c r="H5015" s="1" t="s">
        <v>6157</v>
      </c>
    </row>
    <row r="5016" spans="1:8" ht="15.75" customHeight="1" thickBot="1" x14ac:dyDescent="0.3">
      <c r="A5016" s="1" t="s">
        <v>4274</v>
      </c>
      <c r="B5016" s="1" t="s">
        <v>6847</v>
      </c>
      <c r="C5016" s="3">
        <v>0</v>
      </c>
      <c r="D5016" s="3" t="s">
        <v>6360</v>
      </c>
      <c r="E5016" s="3" t="s">
        <v>6275</v>
      </c>
      <c r="F5016" s="3">
        <v>1</v>
      </c>
      <c r="G5016" s="1" t="s">
        <v>6053</v>
      </c>
      <c r="H5016" s="1" t="s">
        <v>6063</v>
      </c>
    </row>
    <row r="5017" spans="1:8" ht="15.75" customHeight="1" thickBot="1" x14ac:dyDescent="0.3">
      <c r="A5017" s="1" t="s">
        <v>4274</v>
      </c>
      <c r="B5017" s="1" t="s">
        <v>7928</v>
      </c>
      <c r="C5017" s="3">
        <v>0</v>
      </c>
      <c r="D5017" s="3" t="s">
        <v>6094</v>
      </c>
      <c r="E5017" s="3" t="s">
        <v>6156</v>
      </c>
      <c r="F5017" s="3">
        <v>1</v>
      </c>
      <c r="G5017" s="1" t="s">
        <v>6053</v>
      </c>
      <c r="H5017" s="1" t="s">
        <v>6116</v>
      </c>
    </row>
    <row r="5018" spans="1:8" ht="15.75" customHeight="1" thickBot="1" x14ac:dyDescent="0.3">
      <c r="A5018" s="1" t="s">
        <v>4274</v>
      </c>
      <c r="B5018" s="1" t="s">
        <v>8397</v>
      </c>
      <c r="C5018" s="3">
        <v>0</v>
      </c>
      <c r="D5018" s="3" t="s">
        <v>6319</v>
      </c>
      <c r="E5018" s="3" t="s">
        <v>6065</v>
      </c>
      <c r="F5018" s="3">
        <v>7</v>
      </c>
      <c r="G5018" s="1" t="s">
        <v>6130</v>
      </c>
      <c r="H5018" s="1" t="s">
        <v>6188</v>
      </c>
    </row>
    <row r="5019" spans="1:8" ht="15.75" customHeight="1" thickBot="1" x14ac:dyDescent="0.3">
      <c r="A5019" s="1" t="s">
        <v>4275</v>
      </c>
      <c r="B5019" s="1" t="s">
        <v>7171</v>
      </c>
      <c r="C5019" s="3">
        <v>0.1</v>
      </c>
      <c r="D5019" s="3" t="s">
        <v>9049</v>
      </c>
      <c r="E5019" s="3" t="s">
        <v>6094</v>
      </c>
      <c r="F5019" s="3">
        <v>3</v>
      </c>
      <c r="G5019" s="1" t="s">
        <v>6058</v>
      </c>
      <c r="H5019" s="1" t="s">
        <v>6095</v>
      </c>
    </row>
    <row r="5020" spans="1:8" ht="15.75" customHeight="1" thickBot="1" x14ac:dyDescent="0.3">
      <c r="A5020" s="1" t="s">
        <v>4277</v>
      </c>
      <c r="B5020" s="1" t="s">
        <v>6654</v>
      </c>
      <c r="C5020" s="3">
        <v>0.5</v>
      </c>
      <c r="D5020" s="3" t="s">
        <v>6633</v>
      </c>
      <c r="E5020" s="3" t="s">
        <v>6799</v>
      </c>
      <c r="F5020" s="3">
        <v>5</v>
      </c>
      <c r="G5020" s="1" t="s">
        <v>6053</v>
      </c>
      <c r="H5020" s="1" t="s">
        <v>6063</v>
      </c>
    </row>
    <row r="5021" spans="1:8" ht="15.75" customHeight="1" thickBot="1" x14ac:dyDescent="0.3">
      <c r="A5021" s="1" t="s">
        <v>4276</v>
      </c>
      <c r="B5021" s="1" t="s">
        <v>6926</v>
      </c>
      <c r="C5021" s="3">
        <v>0.2</v>
      </c>
      <c r="D5021" s="3" t="s">
        <v>6978</v>
      </c>
      <c r="E5021" s="3" t="s">
        <v>6108</v>
      </c>
      <c r="F5021" s="3">
        <v>5</v>
      </c>
      <c r="G5021" s="1" t="s">
        <v>6053</v>
      </c>
      <c r="H5021" s="1" t="s">
        <v>6070</v>
      </c>
    </row>
    <row r="5022" spans="1:8" ht="15.75" customHeight="1" thickBot="1" x14ac:dyDescent="0.3">
      <c r="A5022" s="1" t="s">
        <v>4281</v>
      </c>
      <c r="B5022" s="1" t="s">
        <v>7195</v>
      </c>
      <c r="C5022" s="3">
        <v>0</v>
      </c>
      <c r="D5022" s="3" t="s">
        <v>9050</v>
      </c>
      <c r="E5022" s="3" t="s">
        <v>6097</v>
      </c>
      <c r="F5022" s="3">
        <v>7</v>
      </c>
      <c r="G5022" s="1" t="s">
        <v>6058</v>
      </c>
      <c r="H5022" s="1" t="s">
        <v>6095</v>
      </c>
    </row>
    <row r="5023" spans="1:8" ht="15.75" customHeight="1" thickBot="1" x14ac:dyDescent="0.3">
      <c r="A5023" s="1" t="s">
        <v>4281</v>
      </c>
      <c r="B5023" s="1" t="s">
        <v>9051</v>
      </c>
      <c r="C5023" s="3">
        <v>0</v>
      </c>
      <c r="D5023" s="3" t="s">
        <v>6110</v>
      </c>
      <c r="E5023" s="3" t="s">
        <v>6230</v>
      </c>
      <c r="F5023" s="3">
        <v>3</v>
      </c>
      <c r="G5023" s="1" t="s">
        <v>6053</v>
      </c>
      <c r="H5023" s="1" t="s">
        <v>6054</v>
      </c>
    </row>
    <row r="5024" spans="1:8" ht="15.75" customHeight="1" thickBot="1" x14ac:dyDescent="0.3">
      <c r="A5024" s="1" t="s">
        <v>4279</v>
      </c>
      <c r="B5024" s="1" t="s">
        <v>8839</v>
      </c>
      <c r="C5024" s="3">
        <v>0.1</v>
      </c>
      <c r="D5024" s="3" t="s">
        <v>7584</v>
      </c>
      <c r="E5024" s="3" t="s">
        <v>6363</v>
      </c>
      <c r="F5024" s="3">
        <v>5</v>
      </c>
      <c r="G5024" s="1" t="s">
        <v>6130</v>
      </c>
      <c r="H5024" s="1" t="s">
        <v>6167</v>
      </c>
    </row>
    <row r="5025" spans="1:8" ht="15.75" customHeight="1" thickBot="1" x14ac:dyDescent="0.3">
      <c r="A5025" s="1" t="s">
        <v>4283</v>
      </c>
      <c r="B5025" s="1" t="s">
        <v>8649</v>
      </c>
      <c r="C5025" s="3">
        <v>0</v>
      </c>
      <c r="D5025" s="3" t="s">
        <v>7034</v>
      </c>
      <c r="E5025" s="3" t="s">
        <v>6201</v>
      </c>
      <c r="F5025" s="3">
        <v>2</v>
      </c>
      <c r="G5025" s="1" t="s">
        <v>6058</v>
      </c>
      <c r="H5025" s="1" t="s">
        <v>6095</v>
      </c>
    </row>
    <row r="5026" spans="1:8" ht="15.75" customHeight="1" thickBot="1" x14ac:dyDescent="0.3">
      <c r="A5026" s="1" t="s">
        <v>4282</v>
      </c>
      <c r="B5026" s="1" t="s">
        <v>6953</v>
      </c>
      <c r="C5026" s="3">
        <v>0</v>
      </c>
      <c r="D5026" s="3" t="s">
        <v>6171</v>
      </c>
      <c r="E5026" s="3" t="s">
        <v>6198</v>
      </c>
      <c r="F5026" s="3">
        <v>4</v>
      </c>
      <c r="G5026" s="1" t="s">
        <v>6053</v>
      </c>
      <c r="H5026" s="1" t="s">
        <v>6063</v>
      </c>
    </row>
    <row r="5027" spans="1:8" ht="15.75" customHeight="1" thickBot="1" x14ac:dyDescent="0.3">
      <c r="A5027" s="1" t="s">
        <v>4282</v>
      </c>
      <c r="B5027" s="1" t="s">
        <v>8842</v>
      </c>
      <c r="C5027" s="3">
        <v>0</v>
      </c>
      <c r="D5027" s="3" t="s">
        <v>6105</v>
      </c>
      <c r="E5027" s="3" t="s">
        <v>6156</v>
      </c>
      <c r="F5027" s="3">
        <v>2</v>
      </c>
      <c r="G5027" s="1" t="s">
        <v>6053</v>
      </c>
      <c r="H5027" s="1" t="s">
        <v>6112</v>
      </c>
    </row>
    <row r="5028" spans="1:8" ht="15.75" customHeight="1" thickBot="1" x14ac:dyDescent="0.3">
      <c r="A5028" s="1" t="s">
        <v>4282</v>
      </c>
      <c r="B5028" s="1" t="s">
        <v>7797</v>
      </c>
      <c r="C5028" s="3">
        <v>0.1</v>
      </c>
      <c r="D5028" s="3" t="s">
        <v>7284</v>
      </c>
      <c r="E5028" s="3" t="s">
        <v>6080</v>
      </c>
      <c r="F5028" s="3">
        <v>4</v>
      </c>
      <c r="G5028" s="1" t="s">
        <v>6053</v>
      </c>
      <c r="H5028" s="1" t="s">
        <v>6070</v>
      </c>
    </row>
    <row r="5029" spans="1:8" ht="15.75" customHeight="1" thickBot="1" x14ac:dyDescent="0.3">
      <c r="A5029" s="1" t="s">
        <v>4285</v>
      </c>
      <c r="B5029" s="1" t="s">
        <v>9052</v>
      </c>
      <c r="C5029" s="3">
        <v>0</v>
      </c>
      <c r="D5029" s="3" t="s">
        <v>6193</v>
      </c>
      <c r="E5029" s="3" t="s">
        <v>6081</v>
      </c>
      <c r="F5029" s="3">
        <v>1</v>
      </c>
      <c r="G5029" s="1" t="s">
        <v>6053</v>
      </c>
      <c r="H5029" s="1" t="s">
        <v>6112</v>
      </c>
    </row>
    <row r="5030" spans="1:8" ht="15.75" customHeight="1" thickBot="1" x14ac:dyDescent="0.3">
      <c r="A5030" s="1" t="s">
        <v>4278</v>
      </c>
      <c r="B5030" s="1" t="s">
        <v>8434</v>
      </c>
      <c r="C5030" s="3">
        <v>0</v>
      </c>
      <c r="D5030" s="3" t="s">
        <v>6471</v>
      </c>
      <c r="E5030" s="3" t="s">
        <v>6249</v>
      </c>
      <c r="F5030" s="3">
        <v>2</v>
      </c>
      <c r="G5030" s="1" t="s">
        <v>6053</v>
      </c>
      <c r="H5030" s="1" t="s">
        <v>6116</v>
      </c>
    </row>
    <row r="5031" spans="1:8" ht="15.75" customHeight="1" thickBot="1" x14ac:dyDescent="0.3">
      <c r="A5031" s="1" t="s">
        <v>4278</v>
      </c>
      <c r="B5031" s="1" t="s">
        <v>7010</v>
      </c>
      <c r="C5031" s="3">
        <v>0</v>
      </c>
      <c r="D5031" s="3" t="s">
        <v>6819</v>
      </c>
      <c r="E5031" s="3" t="s">
        <v>6094</v>
      </c>
      <c r="F5031" s="3">
        <v>7</v>
      </c>
      <c r="G5031" s="1" t="s">
        <v>6053</v>
      </c>
      <c r="H5031" s="1" t="s">
        <v>6070</v>
      </c>
    </row>
    <row r="5032" spans="1:8" ht="15.75" customHeight="1" thickBot="1" x14ac:dyDescent="0.3">
      <c r="A5032" s="1" t="s">
        <v>4283</v>
      </c>
      <c r="B5032" s="1" t="s">
        <v>7978</v>
      </c>
      <c r="C5032" s="3">
        <v>0</v>
      </c>
      <c r="D5032" s="3" t="s">
        <v>6429</v>
      </c>
      <c r="E5032" s="3" t="s">
        <v>6368</v>
      </c>
      <c r="F5032" s="3">
        <v>10</v>
      </c>
      <c r="G5032" s="1" t="s">
        <v>6053</v>
      </c>
      <c r="H5032" s="1" t="s">
        <v>6082</v>
      </c>
    </row>
    <row r="5033" spans="1:8" ht="15.75" customHeight="1" thickBot="1" x14ac:dyDescent="0.3">
      <c r="A5033" s="1" t="s">
        <v>4285</v>
      </c>
      <c r="B5033" s="1" t="s">
        <v>6579</v>
      </c>
      <c r="C5033" s="3">
        <v>0</v>
      </c>
      <c r="D5033" s="3" t="s">
        <v>6580</v>
      </c>
      <c r="E5033" s="3" t="s">
        <v>6111</v>
      </c>
      <c r="F5033" s="3">
        <v>2</v>
      </c>
      <c r="G5033" s="1" t="s">
        <v>6130</v>
      </c>
      <c r="H5033" s="1" t="s">
        <v>6131</v>
      </c>
    </row>
    <row r="5034" spans="1:8" ht="15.75" customHeight="1" thickBot="1" x14ac:dyDescent="0.3">
      <c r="A5034" s="1" t="s">
        <v>4283</v>
      </c>
      <c r="B5034" s="1" t="s">
        <v>7840</v>
      </c>
      <c r="C5034" s="3">
        <v>0</v>
      </c>
      <c r="D5034" s="3" t="s">
        <v>7426</v>
      </c>
      <c r="E5034" s="3" t="s">
        <v>7279</v>
      </c>
      <c r="F5034" s="3">
        <v>2</v>
      </c>
      <c r="G5034" s="1" t="s">
        <v>6130</v>
      </c>
      <c r="H5034" s="1" t="s">
        <v>6167</v>
      </c>
    </row>
    <row r="5035" spans="1:8" ht="15.75" customHeight="1" thickBot="1" x14ac:dyDescent="0.3">
      <c r="A5035" s="1" t="s">
        <v>4284</v>
      </c>
      <c r="B5035" s="1" t="s">
        <v>7442</v>
      </c>
      <c r="C5035" s="3">
        <v>0.1</v>
      </c>
      <c r="D5035" s="3" t="s">
        <v>8589</v>
      </c>
      <c r="E5035" s="3" t="s">
        <v>6319</v>
      </c>
      <c r="F5035" s="3">
        <v>5</v>
      </c>
      <c r="G5035" s="1" t="s">
        <v>6053</v>
      </c>
      <c r="H5035" s="1" t="s">
        <v>6070</v>
      </c>
    </row>
    <row r="5036" spans="1:8" ht="15.75" customHeight="1" thickBot="1" x14ac:dyDescent="0.3">
      <c r="A5036" s="1" t="s">
        <v>4288</v>
      </c>
      <c r="B5036" s="1" t="s">
        <v>7552</v>
      </c>
      <c r="C5036" s="3">
        <v>0.3</v>
      </c>
      <c r="D5036" s="3" t="s">
        <v>6121</v>
      </c>
      <c r="E5036" s="3" t="s">
        <v>7708</v>
      </c>
      <c r="F5036" s="3">
        <v>2</v>
      </c>
      <c r="G5036" s="1" t="s">
        <v>6058</v>
      </c>
      <c r="H5036" s="1" t="s">
        <v>6218</v>
      </c>
    </row>
    <row r="5037" spans="1:8" ht="15.75" customHeight="1" thickBot="1" x14ac:dyDescent="0.3">
      <c r="A5037" s="1" t="s">
        <v>4288</v>
      </c>
      <c r="B5037" s="1" t="s">
        <v>6071</v>
      </c>
      <c r="C5037" s="3">
        <v>0</v>
      </c>
      <c r="D5037" s="3" t="s">
        <v>6453</v>
      </c>
      <c r="E5037" s="3" t="s">
        <v>6396</v>
      </c>
      <c r="F5037" s="3">
        <v>3</v>
      </c>
      <c r="G5037" s="1" t="s">
        <v>6053</v>
      </c>
      <c r="H5037" s="1" t="s">
        <v>6063</v>
      </c>
    </row>
    <row r="5038" spans="1:8" ht="15.75" customHeight="1" thickBot="1" x14ac:dyDescent="0.3">
      <c r="A5038" s="1" t="s">
        <v>4286</v>
      </c>
      <c r="B5038" s="1" t="s">
        <v>7086</v>
      </c>
      <c r="C5038" s="3">
        <v>0</v>
      </c>
      <c r="D5038" s="3" t="s">
        <v>6256</v>
      </c>
      <c r="E5038" s="3" t="s">
        <v>6166</v>
      </c>
      <c r="F5038" s="3">
        <v>2</v>
      </c>
      <c r="G5038" s="1" t="s">
        <v>6058</v>
      </c>
      <c r="H5038" s="1" t="s">
        <v>6218</v>
      </c>
    </row>
    <row r="5039" spans="1:8" ht="15.75" customHeight="1" thickBot="1" x14ac:dyDescent="0.3">
      <c r="A5039" s="1" t="s">
        <v>4287</v>
      </c>
      <c r="B5039" s="1" t="s">
        <v>6639</v>
      </c>
      <c r="C5039" s="3">
        <v>0.5</v>
      </c>
      <c r="D5039" s="3" t="s">
        <v>6673</v>
      </c>
      <c r="E5039" s="3" t="s">
        <v>7435</v>
      </c>
      <c r="F5039" s="3">
        <v>6</v>
      </c>
      <c r="G5039" s="1" t="s">
        <v>6053</v>
      </c>
      <c r="H5039" s="1" t="s">
        <v>6063</v>
      </c>
    </row>
    <row r="5040" spans="1:8" ht="15.75" customHeight="1" thickBot="1" x14ac:dyDescent="0.3">
      <c r="A5040" s="1" t="s">
        <v>4287</v>
      </c>
      <c r="B5040" s="1" t="s">
        <v>6868</v>
      </c>
      <c r="C5040" s="3">
        <v>0.5</v>
      </c>
      <c r="D5040" s="3" t="s">
        <v>8044</v>
      </c>
      <c r="E5040" s="3" t="s">
        <v>7032</v>
      </c>
      <c r="F5040" s="3">
        <v>5</v>
      </c>
      <c r="G5040" s="1" t="s">
        <v>6130</v>
      </c>
      <c r="H5040" s="1" t="s">
        <v>6153</v>
      </c>
    </row>
    <row r="5041" spans="1:8" ht="15.75" customHeight="1" thickBot="1" x14ac:dyDescent="0.3">
      <c r="A5041" s="1" t="s">
        <v>4292</v>
      </c>
      <c r="B5041" s="1" t="s">
        <v>6550</v>
      </c>
      <c r="C5041" s="3">
        <v>0.5</v>
      </c>
      <c r="D5041" s="3" t="s">
        <v>6080</v>
      </c>
      <c r="E5041" s="3" t="s">
        <v>6136</v>
      </c>
      <c r="F5041" s="3">
        <v>5</v>
      </c>
      <c r="G5041" s="1" t="s">
        <v>6053</v>
      </c>
      <c r="H5041" s="1" t="s">
        <v>6063</v>
      </c>
    </row>
    <row r="5042" spans="1:8" ht="15.75" customHeight="1" thickBot="1" x14ac:dyDescent="0.3">
      <c r="A5042" s="1" t="s">
        <v>4292</v>
      </c>
      <c r="B5042" s="1" t="s">
        <v>6236</v>
      </c>
      <c r="C5042" s="3">
        <v>0.5</v>
      </c>
      <c r="D5042" s="3" t="s">
        <v>6094</v>
      </c>
      <c r="E5042" s="3" t="s">
        <v>6249</v>
      </c>
      <c r="F5042" s="3">
        <v>4</v>
      </c>
      <c r="G5042" s="1" t="s">
        <v>6053</v>
      </c>
      <c r="H5042" s="1" t="s">
        <v>6116</v>
      </c>
    </row>
    <row r="5043" spans="1:8" ht="15.75" customHeight="1" thickBot="1" x14ac:dyDescent="0.3">
      <c r="A5043" s="1" t="s">
        <v>4292</v>
      </c>
      <c r="B5043" s="1" t="s">
        <v>7260</v>
      </c>
      <c r="C5043" s="3">
        <v>0.5</v>
      </c>
      <c r="D5043" s="3" t="s">
        <v>6281</v>
      </c>
      <c r="E5043" s="3" t="s">
        <v>6487</v>
      </c>
      <c r="F5043" s="3">
        <v>1</v>
      </c>
      <c r="G5043" s="1" t="s">
        <v>6053</v>
      </c>
      <c r="H5043" s="1" t="s">
        <v>6163</v>
      </c>
    </row>
    <row r="5044" spans="1:8" ht="15.75" customHeight="1" thickBot="1" x14ac:dyDescent="0.3">
      <c r="A5044" s="1" t="s">
        <v>4290</v>
      </c>
      <c r="B5044" s="1" t="s">
        <v>7119</v>
      </c>
      <c r="C5044" s="3">
        <v>0.5</v>
      </c>
      <c r="D5044" s="3" t="s">
        <v>6310</v>
      </c>
      <c r="E5044" s="3" t="s">
        <v>7885</v>
      </c>
      <c r="F5044" s="3">
        <v>3</v>
      </c>
      <c r="G5044" s="1" t="s">
        <v>6058</v>
      </c>
      <c r="H5044" s="1" t="s">
        <v>6059</v>
      </c>
    </row>
    <row r="5045" spans="1:8" ht="15.75" customHeight="1" thickBot="1" x14ac:dyDescent="0.3">
      <c r="A5045" s="1" t="s">
        <v>4290</v>
      </c>
      <c r="B5045" s="1" t="s">
        <v>6784</v>
      </c>
      <c r="C5045" s="3">
        <v>0.5</v>
      </c>
      <c r="D5045" s="3" t="s">
        <v>6085</v>
      </c>
      <c r="E5045" s="3" t="s">
        <v>6052</v>
      </c>
      <c r="F5045" s="3">
        <v>5</v>
      </c>
      <c r="G5045" s="1" t="s">
        <v>6130</v>
      </c>
      <c r="H5045" s="1" t="s">
        <v>6188</v>
      </c>
    </row>
    <row r="5046" spans="1:8" ht="15.75" customHeight="1" thickBot="1" x14ac:dyDescent="0.3">
      <c r="A5046" s="1" t="s">
        <v>4289</v>
      </c>
      <c r="B5046" s="1" t="s">
        <v>7232</v>
      </c>
      <c r="C5046" s="3">
        <v>0.2</v>
      </c>
      <c r="D5046" s="3" t="s">
        <v>9053</v>
      </c>
      <c r="E5046" s="3" t="s">
        <v>6498</v>
      </c>
      <c r="F5046" s="3">
        <v>4</v>
      </c>
      <c r="G5046" s="1" t="s">
        <v>6058</v>
      </c>
      <c r="H5046" s="1" t="s">
        <v>6095</v>
      </c>
    </row>
    <row r="5047" spans="1:8" ht="15.75" customHeight="1" thickBot="1" x14ac:dyDescent="0.3">
      <c r="A5047" s="1" t="s">
        <v>4293</v>
      </c>
      <c r="B5047" s="1" t="s">
        <v>6587</v>
      </c>
      <c r="C5047" s="3">
        <v>0.5</v>
      </c>
      <c r="D5047" s="3" t="s">
        <v>7149</v>
      </c>
      <c r="E5047" s="3" t="s">
        <v>8668</v>
      </c>
      <c r="F5047" s="3">
        <v>4</v>
      </c>
      <c r="G5047" s="1" t="s">
        <v>6053</v>
      </c>
      <c r="H5047" s="1" t="s">
        <v>6070</v>
      </c>
    </row>
    <row r="5048" spans="1:8" ht="15.75" customHeight="1" thickBot="1" x14ac:dyDescent="0.3">
      <c r="A5048" s="1" t="s">
        <v>4293</v>
      </c>
      <c r="B5048" s="1" t="s">
        <v>9020</v>
      </c>
      <c r="C5048" s="3">
        <v>0.5</v>
      </c>
      <c r="D5048" s="3" t="s">
        <v>9054</v>
      </c>
      <c r="E5048" s="3" t="s">
        <v>9055</v>
      </c>
      <c r="F5048" s="3">
        <v>4</v>
      </c>
      <c r="G5048" s="1" t="s">
        <v>6130</v>
      </c>
      <c r="H5048" s="1" t="s">
        <v>6153</v>
      </c>
    </row>
    <row r="5049" spans="1:8" ht="15.75" customHeight="1" thickBot="1" x14ac:dyDescent="0.3">
      <c r="A5049" s="1" t="s">
        <v>4294</v>
      </c>
      <c r="B5049" s="1" t="s">
        <v>8148</v>
      </c>
      <c r="C5049" s="3">
        <v>0.5</v>
      </c>
      <c r="D5049" s="3" t="s">
        <v>7279</v>
      </c>
      <c r="E5049" s="3" t="s">
        <v>7035</v>
      </c>
      <c r="F5049" s="3">
        <v>2</v>
      </c>
      <c r="G5049" s="1" t="s">
        <v>6058</v>
      </c>
      <c r="H5049" s="1" t="s">
        <v>6095</v>
      </c>
    </row>
    <row r="5050" spans="1:8" ht="15.75" customHeight="1" thickBot="1" x14ac:dyDescent="0.3">
      <c r="A5050" s="1" t="s">
        <v>4294</v>
      </c>
      <c r="B5050" s="1" t="s">
        <v>7432</v>
      </c>
      <c r="C5050" s="3">
        <v>0.5</v>
      </c>
      <c r="D5050" s="3" t="s">
        <v>6105</v>
      </c>
      <c r="E5050" s="3" t="s">
        <v>6298</v>
      </c>
      <c r="F5050" s="3">
        <v>1</v>
      </c>
      <c r="G5050" s="1" t="s">
        <v>6053</v>
      </c>
      <c r="H5050" s="1" t="s">
        <v>6063</v>
      </c>
    </row>
    <row r="5051" spans="1:8" ht="15.75" customHeight="1" thickBot="1" x14ac:dyDescent="0.3">
      <c r="A5051" s="1" t="s">
        <v>4294</v>
      </c>
      <c r="B5051" s="1" t="s">
        <v>6380</v>
      </c>
      <c r="C5051" s="3">
        <v>0.5</v>
      </c>
      <c r="D5051" s="3" t="s">
        <v>6125</v>
      </c>
      <c r="E5051" s="3" t="s">
        <v>8918</v>
      </c>
      <c r="F5051" s="3">
        <v>10</v>
      </c>
      <c r="G5051" s="1" t="s">
        <v>6053</v>
      </c>
      <c r="H5051" s="1" t="s">
        <v>6116</v>
      </c>
    </row>
    <row r="5052" spans="1:8" ht="15.75" customHeight="1" thickBot="1" x14ac:dyDescent="0.3">
      <c r="A5052" s="1" t="s">
        <v>4294</v>
      </c>
      <c r="B5052" s="1" t="s">
        <v>6411</v>
      </c>
      <c r="C5052" s="3">
        <v>0.5</v>
      </c>
      <c r="D5052" s="3" t="s">
        <v>6461</v>
      </c>
      <c r="E5052" s="3" t="s">
        <v>6688</v>
      </c>
      <c r="F5052" s="3">
        <v>5</v>
      </c>
      <c r="G5052" s="1" t="s">
        <v>6053</v>
      </c>
      <c r="H5052" s="1" t="s">
        <v>6082</v>
      </c>
    </row>
    <row r="5053" spans="1:8" ht="15.75" customHeight="1" thickBot="1" x14ac:dyDescent="0.3">
      <c r="A5053" s="1" t="s">
        <v>4294</v>
      </c>
      <c r="B5053" s="1" t="s">
        <v>6350</v>
      </c>
      <c r="C5053" s="3">
        <v>0.5</v>
      </c>
      <c r="D5053" s="3" t="s">
        <v>6272</v>
      </c>
      <c r="E5053" s="3" t="s">
        <v>6364</v>
      </c>
      <c r="F5053" s="3">
        <v>4</v>
      </c>
      <c r="G5053" s="1" t="s">
        <v>6053</v>
      </c>
      <c r="H5053" s="1" t="s">
        <v>6082</v>
      </c>
    </row>
    <row r="5054" spans="1:8" ht="15.75" customHeight="1" thickBot="1" x14ac:dyDescent="0.3">
      <c r="A5054" s="1" t="s">
        <v>4294</v>
      </c>
      <c r="B5054" s="1" t="s">
        <v>9032</v>
      </c>
      <c r="C5054" s="3">
        <v>0.5</v>
      </c>
      <c r="D5054" s="3" t="s">
        <v>6223</v>
      </c>
      <c r="E5054" s="3" t="s">
        <v>6069</v>
      </c>
      <c r="F5054" s="3">
        <v>1</v>
      </c>
      <c r="G5054" s="1" t="s">
        <v>6053</v>
      </c>
      <c r="H5054" s="1" t="s">
        <v>6112</v>
      </c>
    </row>
    <row r="5055" spans="1:8" ht="15.75" customHeight="1" thickBot="1" x14ac:dyDescent="0.3">
      <c r="A5055" s="1" t="s">
        <v>4294</v>
      </c>
      <c r="B5055" s="1" t="s">
        <v>6849</v>
      </c>
      <c r="C5055" s="3">
        <v>0.5</v>
      </c>
      <c r="D5055" s="3" t="s">
        <v>9056</v>
      </c>
      <c r="E5055" s="3" t="s">
        <v>9057</v>
      </c>
      <c r="F5055" s="3">
        <v>7</v>
      </c>
      <c r="G5055" s="1" t="s">
        <v>6053</v>
      </c>
      <c r="H5055" s="1" t="s">
        <v>6070</v>
      </c>
    </row>
    <row r="5056" spans="1:8" ht="15.75" customHeight="1" thickBot="1" x14ac:dyDescent="0.3">
      <c r="A5056" s="1" t="s">
        <v>4294</v>
      </c>
      <c r="B5056" s="1" t="s">
        <v>6494</v>
      </c>
      <c r="C5056" s="3">
        <v>0.5</v>
      </c>
      <c r="D5056" s="3" t="s">
        <v>9058</v>
      </c>
      <c r="E5056" s="3" t="s">
        <v>9059</v>
      </c>
      <c r="F5056" s="3">
        <v>4</v>
      </c>
      <c r="G5056" s="1" t="s">
        <v>6053</v>
      </c>
      <c r="H5056" s="1" t="s">
        <v>6070</v>
      </c>
    </row>
    <row r="5057" spans="1:8" ht="15.75" customHeight="1" thickBot="1" x14ac:dyDescent="0.3">
      <c r="A5057" s="1" t="s">
        <v>4295</v>
      </c>
      <c r="B5057" s="1" t="s">
        <v>7765</v>
      </c>
      <c r="C5057" s="3">
        <v>0</v>
      </c>
      <c r="D5057" s="3" t="s">
        <v>6496</v>
      </c>
      <c r="E5057" s="3" t="s">
        <v>6213</v>
      </c>
      <c r="F5057" s="3">
        <v>2</v>
      </c>
      <c r="G5057" s="1" t="s">
        <v>6053</v>
      </c>
      <c r="H5057" s="1" t="s">
        <v>6063</v>
      </c>
    </row>
    <row r="5058" spans="1:8" ht="15.75" customHeight="1" thickBot="1" x14ac:dyDescent="0.3">
      <c r="A5058" s="1" t="s">
        <v>4295</v>
      </c>
      <c r="B5058" s="1" t="s">
        <v>6779</v>
      </c>
      <c r="C5058" s="3">
        <v>0</v>
      </c>
      <c r="D5058" s="3" t="s">
        <v>8133</v>
      </c>
      <c r="E5058" s="3" t="s">
        <v>6677</v>
      </c>
      <c r="F5058" s="3">
        <v>4</v>
      </c>
      <c r="G5058" s="1" t="s">
        <v>6053</v>
      </c>
      <c r="H5058" s="1" t="s">
        <v>6070</v>
      </c>
    </row>
    <row r="5059" spans="1:8" ht="15.75" customHeight="1" thickBot="1" x14ac:dyDescent="0.3">
      <c r="A5059" s="1" t="s">
        <v>4297</v>
      </c>
      <c r="B5059" s="1" t="s">
        <v>8649</v>
      </c>
      <c r="C5059" s="3">
        <v>0.2</v>
      </c>
      <c r="D5059" s="3" t="s">
        <v>7090</v>
      </c>
      <c r="E5059" s="3" t="s">
        <v>6774</v>
      </c>
      <c r="F5059" s="3">
        <v>6</v>
      </c>
      <c r="G5059" s="1" t="s">
        <v>6058</v>
      </c>
      <c r="H5059" s="1" t="s">
        <v>6095</v>
      </c>
    </row>
    <row r="5060" spans="1:8" ht="15.75" customHeight="1" thickBot="1" x14ac:dyDescent="0.3">
      <c r="A5060" s="1" t="s">
        <v>4296</v>
      </c>
      <c r="B5060" s="1" t="s">
        <v>7593</v>
      </c>
      <c r="C5060" s="3">
        <v>0</v>
      </c>
      <c r="D5060" s="3" t="s">
        <v>6253</v>
      </c>
      <c r="E5060" s="3" t="s">
        <v>6180</v>
      </c>
      <c r="F5060" s="3">
        <v>3</v>
      </c>
      <c r="G5060" s="1" t="s">
        <v>6053</v>
      </c>
      <c r="H5060" s="1" t="s">
        <v>6063</v>
      </c>
    </row>
    <row r="5061" spans="1:8" ht="15.75" customHeight="1" thickBot="1" x14ac:dyDescent="0.3">
      <c r="A5061" s="1" t="s">
        <v>4296</v>
      </c>
      <c r="B5061" s="1" t="s">
        <v>6676</v>
      </c>
      <c r="C5061" s="3">
        <v>0</v>
      </c>
      <c r="D5061" s="3" t="s">
        <v>6677</v>
      </c>
      <c r="E5061" s="3" t="s">
        <v>6068</v>
      </c>
      <c r="F5061" s="3">
        <v>2</v>
      </c>
      <c r="G5061" s="1" t="s">
        <v>6053</v>
      </c>
      <c r="H5061" s="1" t="s">
        <v>6054</v>
      </c>
    </row>
    <row r="5062" spans="1:8" ht="15.75" customHeight="1" thickBot="1" x14ac:dyDescent="0.3">
      <c r="A5062" s="1" t="s">
        <v>4302</v>
      </c>
      <c r="B5062" s="1" t="s">
        <v>6587</v>
      </c>
      <c r="C5062" s="3">
        <v>0.4</v>
      </c>
      <c r="D5062" s="3" t="s">
        <v>6823</v>
      </c>
      <c r="E5062" s="3" t="s">
        <v>7867</v>
      </c>
      <c r="F5062" s="3">
        <v>2</v>
      </c>
      <c r="G5062" s="1" t="s">
        <v>6053</v>
      </c>
      <c r="H5062" s="1" t="s">
        <v>6070</v>
      </c>
    </row>
    <row r="5063" spans="1:8" ht="15.75" customHeight="1" thickBot="1" x14ac:dyDescent="0.3">
      <c r="A5063" s="1" t="s">
        <v>4297</v>
      </c>
      <c r="B5063" s="1" t="s">
        <v>6243</v>
      </c>
      <c r="C5063" s="3">
        <v>0.1</v>
      </c>
      <c r="D5063" s="3" t="s">
        <v>6453</v>
      </c>
      <c r="E5063" s="3" t="s">
        <v>6114</v>
      </c>
      <c r="F5063" s="3">
        <v>1</v>
      </c>
      <c r="G5063" s="1" t="s">
        <v>6130</v>
      </c>
      <c r="H5063" s="1" t="s">
        <v>6153</v>
      </c>
    </row>
    <row r="5064" spans="1:8" ht="15.75" customHeight="1" thickBot="1" x14ac:dyDescent="0.3">
      <c r="A5064" s="1" t="s">
        <v>4298</v>
      </c>
      <c r="B5064" s="1" t="s">
        <v>7802</v>
      </c>
      <c r="C5064" s="3">
        <v>0</v>
      </c>
      <c r="D5064" s="3" t="s">
        <v>6177</v>
      </c>
      <c r="E5064" s="3" t="s">
        <v>6249</v>
      </c>
      <c r="F5064" s="3">
        <v>2</v>
      </c>
      <c r="G5064" s="1" t="s">
        <v>6058</v>
      </c>
      <c r="H5064" s="1" t="s">
        <v>6218</v>
      </c>
    </row>
    <row r="5065" spans="1:8" ht="15.75" customHeight="1" thickBot="1" x14ac:dyDescent="0.3">
      <c r="A5065" s="1" t="s">
        <v>4301</v>
      </c>
      <c r="B5065" s="1" t="s">
        <v>9060</v>
      </c>
      <c r="C5065" s="3">
        <v>0.5</v>
      </c>
      <c r="D5065" s="3" t="s">
        <v>7126</v>
      </c>
      <c r="E5065" s="3" t="s">
        <v>6233</v>
      </c>
      <c r="F5065" s="3">
        <v>4</v>
      </c>
      <c r="G5065" s="1" t="s">
        <v>6130</v>
      </c>
      <c r="H5065" s="1" t="s">
        <v>6153</v>
      </c>
    </row>
    <row r="5066" spans="1:8" ht="15.75" customHeight="1" thickBot="1" x14ac:dyDescent="0.3">
      <c r="A5066" s="1" t="s">
        <v>4299</v>
      </c>
      <c r="B5066" s="1" t="s">
        <v>7231</v>
      </c>
      <c r="C5066" s="3">
        <v>0.1</v>
      </c>
      <c r="D5066" s="3" t="s">
        <v>9061</v>
      </c>
      <c r="E5066" s="3" t="s">
        <v>8044</v>
      </c>
      <c r="F5066" s="3">
        <v>6</v>
      </c>
      <c r="G5066" s="1" t="s">
        <v>6058</v>
      </c>
      <c r="H5066" s="1" t="s">
        <v>6059</v>
      </c>
    </row>
    <row r="5067" spans="1:8" ht="15.75" customHeight="1" thickBot="1" x14ac:dyDescent="0.3">
      <c r="A5067" s="1" t="s">
        <v>4300</v>
      </c>
      <c r="B5067" s="1" t="s">
        <v>6887</v>
      </c>
      <c r="C5067" s="3">
        <v>0.5</v>
      </c>
      <c r="D5067" s="3" t="s">
        <v>7169</v>
      </c>
      <c r="E5067" s="3" t="s">
        <v>6066</v>
      </c>
      <c r="F5067" s="3">
        <v>3</v>
      </c>
      <c r="G5067" s="1" t="s">
        <v>6058</v>
      </c>
      <c r="H5067" s="1" t="s">
        <v>6059</v>
      </c>
    </row>
    <row r="5068" spans="1:8" ht="15.75" customHeight="1" thickBot="1" x14ac:dyDescent="0.3">
      <c r="A5068" s="1" t="s">
        <v>4300</v>
      </c>
      <c r="B5068" s="1" t="s">
        <v>9062</v>
      </c>
      <c r="C5068" s="3">
        <v>0.7</v>
      </c>
      <c r="D5068" s="3" t="s">
        <v>8811</v>
      </c>
      <c r="E5068" s="3" t="s">
        <v>9063</v>
      </c>
      <c r="F5068" s="3">
        <v>7</v>
      </c>
      <c r="G5068" s="1" t="s">
        <v>6058</v>
      </c>
      <c r="H5068" s="1" t="s">
        <v>6102</v>
      </c>
    </row>
    <row r="5069" spans="1:8" ht="15.75" customHeight="1" thickBot="1" x14ac:dyDescent="0.3">
      <c r="A5069" s="1" t="s">
        <v>4299</v>
      </c>
      <c r="B5069" s="1" t="s">
        <v>6353</v>
      </c>
      <c r="C5069" s="3">
        <v>0.1</v>
      </c>
      <c r="D5069" s="3" t="s">
        <v>6126</v>
      </c>
      <c r="E5069" s="3" t="s">
        <v>6133</v>
      </c>
      <c r="F5069" s="3">
        <v>5</v>
      </c>
      <c r="G5069" s="1" t="s">
        <v>6053</v>
      </c>
      <c r="H5069" s="1" t="s">
        <v>6070</v>
      </c>
    </row>
    <row r="5070" spans="1:8" ht="15.75" customHeight="1" thickBot="1" x14ac:dyDescent="0.3">
      <c r="A5070" s="1" t="s">
        <v>4300</v>
      </c>
      <c r="B5070" s="1" t="s">
        <v>8796</v>
      </c>
      <c r="C5070" s="3">
        <v>0.5</v>
      </c>
      <c r="D5070" s="3" t="s">
        <v>6406</v>
      </c>
      <c r="E5070" s="3" t="s">
        <v>6723</v>
      </c>
      <c r="F5070" s="3">
        <v>6</v>
      </c>
      <c r="G5070" s="1" t="s">
        <v>6053</v>
      </c>
      <c r="H5070" s="1" t="s">
        <v>6157</v>
      </c>
    </row>
    <row r="5071" spans="1:8" ht="15.75" customHeight="1" thickBot="1" x14ac:dyDescent="0.3">
      <c r="A5071" s="1" t="s">
        <v>4299</v>
      </c>
      <c r="B5071" s="1" t="s">
        <v>6984</v>
      </c>
      <c r="C5071" s="3">
        <v>0</v>
      </c>
      <c r="D5071" s="3" t="s">
        <v>8104</v>
      </c>
      <c r="E5071" s="3" t="s">
        <v>7245</v>
      </c>
      <c r="F5071" s="3">
        <v>3</v>
      </c>
      <c r="G5071" s="1" t="s">
        <v>6130</v>
      </c>
      <c r="H5071" s="1" t="s">
        <v>6153</v>
      </c>
    </row>
    <row r="5072" spans="1:8" ht="15.75" customHeight="1" thickBot="1" x14ac:dyDescent="0.3">
      <c r="A5072" s="1" t="s">
        <v>4299</v>
      </c>
      <c r="B5072" s="1" t="s">
        <v>9064</v>
      </c>
      <c r="C5072" s="3">
        <v>0</v>
      </c>
      <c r="D5072" s="3" t="s">
        <v>6220</v>
      </c>
      <c r="E5072" s="3" t="s">
        <v>6115</v>
      </c>
      <c r="F5072" s="3">
        <v>1</v>
      </c>
      <c r="G5072" s="1" t="s">
        <v>6130</v>
      </c>
      <c r="H5072" s="1" t="s">
        <v>6153</v>
      </c>
    </row>
    <row r="5073" spans="1:8" ht="15.75" customHeight="1" thickBot="1" x14ac:dyDescent="0.3">
      <c r="A5073" s="1" t="s">
        <v>4299</v>
      </c>
      <c r="B5073" s="1" t="s">
        <v>6512</v>
      </c>
      <c r="C5073" s="3">
        <v>0</v>
      </c>
      <c r="D5073" s="3" t="s">
        <v>6513</v>
      </c>
      <c r="E5073" s="3" t="s">
        <v>6471</v>
      </c>
      <c r="F5073" s="3">
        <v>3</v>
      </c>
      <c r="G5073" s="1" t="s">
        <v>6130</v>
      </c>
      <c r="H5073" s="1" t="s">
        <v>6153</v>
      </c>
    </row>
    <row r="5074" spans="1:8" ht="15.75" customHeight="1" thickBot="1" x14ac:dyDescent="0.3">
      <c r="A5074" s="1" t="s">
        <v>4299</v>
      </c>
      <c r="B5074" s="1" t="s">
        <v>8205</v>
      </c>
      <c r="C5074" s="3">
        <v>0</v>
      </c>
      <c r="D5074" s="3" t="s">
        <v>9065</v>
      </c>
      <c r="E5074" s="3" t="s">
        <v>8610</v>
      </c>
      <c r="F5074" s="3">
        <v>8</v>
      </c>
      <c r="G5074" s="1" t="s">
        <v>6130</v>
      </c>
      <c r="H5074" s="1" t="s">
        <v>6153</v>
      </c>
    </row>
    <row r="5075" spans="1:8" ht="15.75" customHeight="1" thickBot="1" x14ac:dyDescent="0.3">
      <c r="A5075" s="1" t="s">
        <v>4306</v>
      </c>
      <c r="B5075" s="1" t="s">
        <v>6208</v>
      </c>
      <c r="C5075" s="3">
        <v>0</v>
      </c>
      <c r="D5075" s="3" t="s">
        <v>6062</v>
      </c>
      <c r="E5075" s="3" t="s">
        <v>6275</v>
      </c>
      <c r="F5075" s="3">
        <v>2</v>
      </c>
      <c r="G5075" s="1" t="s">
        <v>6053</v>
      </c>
      <c r="H5075" s="1" t="s">
        <v>6082</v>
      </c>
    </row>
    <row r="5076" spans="1:8" ht="15.75" customHeight="1" thickBot="1" x14ac:dyDescent="0.3">
      <c r="A5076" s="1" t="s">
        <v>4306</v>
      </c>
      <c r="B5076" s="1" t="s">
        <v>8187</v>
      </c>
      <c r="C5076" s="3">
        <v>0</v>
      </c>
      <c r="D5076" s="3" t="s">
        <v>7636</v>
      </c>
      <c r="E5076" s="3" t="s">
        <v>6595</v>
      </c>
      <c r="F5076" s="3">
        <v>9</v>
      </c>
      <c r="G5076" s="1" t="s">
        <v>6130</v>
      </c>
      <c r="H5076" s="1" t="s">
        <v>6188</v>
      </c>
    </row>
    <row r="5077" spans="1:8" ht="15.75" customHeight="1" thickBot="1" x14ac:dyDescent="0.3">
      <c r="A5077" s="1" t="s">
        <v>4304</v>
      </c>
      <c r="B5077" s="1" t="s">
        <v>9066</v>
      </c>
      <c r="C5077" s="3">
        <v>0</v>
      </c>
      <c r="D5077" s="3" t="s">
        <v>6230</v>
      </c>
      <c r="E5077" s="3" t="s">
        <v>6133</v>
      </c>
      <c r="F5077" s="3">
        <v>2</v>
      </c>
      <c r="G5077" s="1" t="s">
        <v>6053</v>
      </c>
      <c r="H5077" s="1" t="s">
        <v>6112</v>
      </c>
    </row>
    <row r="5078" spans="1:8" ht="15.75" customHeight="1" thickBot="1" x14ac:dyDescent="0.3">
      <c r="A5078" s="1" t="s">
        <v>4307</v>
      </c>
      <c r="B5078" s="1" t="s">
        <v>8227</v>
      </c>
      <c r="C5078" s="3">
        <v>0</v>
      </c>
      <c r="D5078" s="3" t="s">
        <v>7122</v>
      </c>
      <c r="E5078" s="3" t="s">
        <v>6080</v>
      </c>
      <c r="F5078" s="3">
        <v>6</v>
      </c>
      <c r="G5078" s="1" t="s">
        <v>6053</v>
      </c>
      <c r="H5078" s="1" t="s">
        <v>6082</v>
      </c>
    </row>
    <row r="5079" spans="1:8" ht="15.75" customHeight="1" thickBot="1" x14ac:dyDescent="0.3">
      <c r="A5079" s="1" t="s">
        <v>4309</v>
      </c>
      <c r="B5079" s="1" t="s">
        <v>8915</v>
      </c>
      <c r="C5079" s="3">
        <v>0.1</v>
      </c>
      <c r="D5079" s="3" t="s">
        <v>6245</v>
      </c>
      <c r="E5079" s="3" t="s">
        <v>6298</v>
      </c>
      <c r="F5079" s="3">
        <v>7</v>
      </c>
      <c r="G5079" s="1" t="s">
        <v>6053</v>
      </c>
      <c r="H5079" s="1" t="s">
        <v>6112</v>
      </c>
    </row>
    <row r="5080" spans="1:8" ht="15.75" customHeight="1" thickBot="1" x14ac:dyDescent="0.3">
      <c r="A5080" s="1" t="s">
        <v>4305</v>
      </c>
      <c r="B5080" s="1" t="s">
        <v>7174</v>
      </c>
      <c r="C5080" s="3">
        <v>0.1</v>
      </c>
      <c r="D5080" s="3" t="s">
        <v>7478</v>
      </c>
      <c r="E5080" s="3" t="s">
        <v>6077</v>
      </c>
      <c r="F5080" s="3">
        <v>2</v>
      </c>
      <c r="G5080" s="1" t="s">
        <v>6053</v>
      </c>
      <c r="H5080" s="1" t="s">
        <v>6070</v>
      </c>
    </row>
    <row r="5081" spans="1:8" ht="15.75" customHeight="1" thickBot="1" x14ac:dyDescent="0.3">
      <c r="A5081" s="1" t="s">
        <v>4314</v>
      </c>
      <c r="B5081" s="1" t="s">
        <v>8817</v>
      </c>
      <c r="C5081" s="3">
        <v>0</v>
      </c>
      <c r="D5081" s="3" t="s">
        <v>6090</v>
      </c>
      <c r="E5081" s="3" t="s">
        <v>6677</v>
      </c>
      <c r="F5081" s="3">
        <v>5</v>
      </c>
      <c r="G5081" s="1" t="s">
        <v>6053</v>
      </c>
      <c r="H5081" s="1" t="s">
        <v>6163</v>
      </c>
    </row>
    <row r="5082" spans="1:8" ht="15.75" customHeight="1" thickBot="1" x14ac:dyDescent="0.3">
      <c r="A5082" s="1" t="s">
        <v>4310</v>
      </c>
      <c r="B5082" s="1" t="s">
        <v>6608</v>
      </c>
      <c r="C5082" s="3">
        <v>0</v>
      </c>
      <c r="D5082" s="3" t="s">
        <v>6978</v>
      </c>
      <c r="E5082" s="3" t="s">
        <v>6206</v>
      </c>
      <c r="F5082" s="3">
        <v>2</v>
      </c>
      <c r="G5082" s="1" t="s">
        <v>6130</v>
      </c>
      <c r="H5082" s="1" t="s">
        <v>6153</v>
      </c>
    </row>
    <row r="5083" spans="1:8" ht="15.75" customHeight="1" thickBot="1" x14ac:dyDescent="0.3">
      <c r="A5083" s="1" t="s">
        <v>4315</v>
      </c>
      <c r="B5083" s="1" t="s">
        <v>6337</v>
      </c>
      <c r="C5083" s="3">
        <v>0.1</v>
      </c>
      <c r="D5083" s="3" t="s">
        <v>9067</v>
      </c>
      <c r="E5083" s="3" t="s">
        <v>9068</v>
      </c>
      <c r="F5083" s="3">
        <v>7</v>
      </c>
      <c r="G5083" s="1" t="s">
        <v>6058</v>
      </c>
      <c r="H5083" s="1" t="s">
        <v>6095</v>
      </c>
    </row>
    <row r="5084" spans="1:8" ht="15.75" customHeight="1" thickBot="1" x14ac:dyDescent="0.3">
      <c r="A5084" s="1" t="s">
        <v>4311</v>
      </c>
      <c r="B5084" s="1" t="s">
        <v>8131</v>
      </c>
      <c r="C5084" s="3">
        <v>0.6</v>
      </c>
      <c r="D5084" s="3" t="s">
        <v>8504</v>
      </c>
      <c r="E5084" s="3" t="s">
        <v>8608</v>
      </c>
      <c r="F5084" s="3">
        <v>5</v>
      </c>
      <c r="G5084" s="1" t="s">
        <v>6058</v>
      </c>
      <c r="H5084" s="1" t="s">
        <v>6095</v>
      </c>
    </row>
    <row r="5085" spans="1:8" ht="15.75" customHeight="1" thickBot="1" x14ac:dyDescent="0.3">
      <c r="A5085" s="1" t="s">
        <v>4313</v>
      </c>
      <c r="B5085" s="1" t="s">
        <v>8584</v>
      </c>
      <c r="C5085" s="3">
        <v>0.1</v>
      </c>
      <c r="D5085" s="3" t="s">
        <v>8585</v>
      </c>
      <c r="E5085" s="3" t="s">
        <v>6621</v>
      </c>
      <c r="F5085" s="3">
        <v>3</v>
      </c>
      <c r="G5085" s="1" t="s">
        <v>6053</v>
      </c>
      <c r="H5085" s="1" t="s">
        <v>6157</v>
      </c>
    </row>
    <row r="5086" spans="1:8" ht="15.75" customHeight="1" thickBot="1" x14ac:dyDescent="0.3">
      <c r="A5086" s="1" t="s">
        <v>4313</v>
      </c>
      <c r="B5086" s="1" t="s">
        <v>8859</v>
      </c>
      <c r="C5086" s="3">
        <v>0.1</v>
      </c>
      <c r="D5086" s="3" t="s">
        <v>6665</v>
      </c>
      <c r="E5086" s="3" t="s">
        <v>6149</v>
      </c>
      <c r="F5086" s="3">
        <v>5</v>
      </c>
      <c r="G5086" s="1" t="s">
        <v>6053</v>
      </c>
      <c r="H5086" s="1" t="s">
        <v>6070</v>
      </c>
    </row>
    <row r="5087" spans="1:8" ht="15.75" customHeight="1" thickBot="1" x14ac:dyDescent="0.3">
      <c r="A5087" s="1" t="s">
        <v>4315</v>
      </c>
      <c r="B5087" s="1" t="s">
        <v>7419</v>
      </c>
      <c r="C5087" s="3">
        <v>0.1</v>
      </c>
      <c r="D5087" s="3" t="s">
        <v>8688</v>
      </c>
      <c r="E5087" s="3" t="s">
        <v>7435</v>
      </c>
      <c r="F5087" s="3">
        <v>4</v>
      </c>
      <c r="G5087" s="1" t="s">
        <v>6053</v>
      </c>
      <c r="H5087" s="1" t="s">
        <v>6070</v>
      </c>
    </row>
    <row r="5088" spans="1:8" ht="15.75" customHeight="1" thickBot="1" x14ac:dyDescent="0.3">
      <c r="A5088" s="1" t="s">
        <v>4315</v>
      </c>
      <c r="B5088" s="1" t="s">
        <v>7424</v>
      </c>
      <c r="C5088" s="3">
        <v>0</v>
      </c>
      <c r="D5088" s="3" t="s">
        <v>6152</v>
      </c>
      <c r="E5088" s="3" t="s">
        <v>6214</v>
      </c>
      <c r="F5088" s="3">
        <v>3</v>
      </c>
      <c r="G5088" s="1" t="s">
        <v>6053</v>
      </c>
      <c r="H5088" s="1" t="s">
        <v>6163</v>
      </c>
    </row>
    <row r="5089" spans="1:8" ht="15.75" customHeight="1" thickBot="1" x14ac:dyDescent="0.3">
      <c r="A5089" s="1" t="s">
        <v>4311</v>
      </c>
      <c r="B5089" s="1" t="s">
        <v>6781</v>
      </c>
      <c r="C5089" s="3">
        <v>0</v>
      </c>
      <c r="D5089" s="3" t="s">
        <v>6075</v>
      </c>
      <c r="E5089" s="3" t="s">
        <v>6302</v>
      </c>
      <c r="F5089" s="3">
        <v>7</v>
      </c>
      <c r="G5089" s="1" t="s">
        <v>6053</v>
      </c>
      <c r="H5089" s="1" t="s">
        <v>6116</v>
      </c>
    </row>
    <row r="5090" spans="1:8" ht="15.75" customHeight="1" thickBot="1" x14ac:dyDescent="0.3">
      <c r="A5090" s="1" t="s">
        <v>4311</v>
      </c>
      <c r="B5090" s="1" t="s">
        <v>8119</v>
      </c>
      <c r="C5090" s="3">
        <v>0.4</v>
      </c>
      <c r="D5090" s="3" t="s">
        <v>6363</v>
      </c>
      <c r="E5090" s="3" t="s">
        <v>6583</v>
      </c>
      <c r="F5090" s="3">
        <v>3</v>
      </c>
      <c r="G5090" s="1" t="s">
        <v>6053</v>
      </c>
      <c r="H5090" s="1" t="s">
        <v>6070</v>
      </c>
    </row>
    <row r="5091" spans="1:8" ht="15.75" customHeight="1" thickBot="1" x14ac:dyDescent="0.3">
      <c r="A5091" s="1" t="s">
        <v>4315</v>
      </c>
      <c r="B5091" s="1" t="s">
        <v>8571</v>
      </c>
      <c r="C5091" s="3">
        <v>0.15</v>
      </c>
      <c r="D5091" s="3" t="s">
        <v>6854</v>
      </c>
      <c r="E5091" s="3" t="s">
        <v>6528</v>
      </c>
      <c r="F5091" s="3">
        <v>3</v>
      </c>
      <c r="G5091" s="1" t="s">
        <v>6130</v>
      </c>
      <c r="H5091" s="1" t="s">
        <v>6167</v>
      </c>
    </row>
    <row r="5092" spans="1:8" ht="15.75" customHeight="1" thickBot="1" x14ac:dyDescent="0.3">
      <c r="A5092" s="1" t="s">
        <v>4312</v>
      </c>
      <c r="B5092" s="1" t="s">
        <v>8134</v>
      </c>
      <c r="C5092" s="3">
        <v>0</v>
      </c>
      <c r="D5092" s="3" t="s">
        <v>7067</v>
      </c>
      <c r="E5092" s="3" t="s">
        <v>6133</v>
      </c>
      <c r="F5092" s="3">
        <v>3</v>
      </c>
      <c r="G5092" s="1" t="s">
        <v>6053</v>
      </c>
      <c r="H5092" s="1" t="s">
        <v>6163</v>
      </c>
    </row>
    <row r="5093" spans="1:8" ht="15.75" customHeight="1" thickBot="1" x14ac:dyDescent="0.3">
      <c r="A5093" s="1" t="s">
        <v>4318</v>
      </c>
      <c r="B5093" s="1" t="s">
        <v>6856</v>
      </c>
      <c r="C5093" s="3">
        <v>0</v>
      </c>
      <c r="D5093" s="3" t="s">
        <v>6422</v>
      </c>
      <c r="E5093" s="3" t="s">
        <v>6080</v>
      </c>
      <c r="F5093" s="3">
        <v>6</v>
      </c>
      <c r="G5093" s="1" t="s">
        <v>6053</v>
      </c>
      <c r="H5093" s="1" t="s">
        <v>6116</v>
      </c>
    </row>
    <row r="5094" spans="1:8" ht="15.75" customHeight="1" thickBot="1" x14ac:dyDescent="0.3">
      <c r="A5094" s="1" t="s">
        <v>4318</v>
      </c>
      <c r="B5094" s="1" t="s">
        <v>6926</v>
      </c>
      <c r="C5094" s="3">
        <v>0.1</v>
      </c>
      <c r="D5094" s="3" t="s">
        <v>6429</v>
      </c>
      <c r="E5094" s="3" t="s">
        <v>6396</v>
      </c>
      <c r="F5094" s="3">
        <v>3</v>
      </c>
      <c r="G5094" s="1" t="s">
        <v>6053</v>
      </c>
      <c r="H5094" s="1" t="s">
        <v>6070</v>
      </c>
    </row>
    <row r="5095" spans="1:8" ht="15.75" customHeight="1" thickBot="1" x14ac:dyDescent="0.3">
      <c r="A5095" s="1" t="s">
        <v>4317</v>
      </c>
      <c r="B5095" s="1" t="s">
        <v>9022</v>
      </c>
      <c r="C5095" s="3">
        <v>0</v>
      </c>
      <c r="D5095" s="3" t="s">
        <v>6771</v>
      </c>
      <c r="E5095" s="3" t="s">
        <v>6209</v>
      </c>
      <c r="F5095" s="3">
        <v>3</v>
      </c>
      <c r="G5095" s="1" t="s">
        <v>6053</v>
      </c>
      <c r="H5095" s="1" t="s">
        <v>6054</v>
      </c>
    </row>
    <row r="5096" spans="1:8" ht="15.75" customHeight="1" thickBot="1" x14ac:dyDescent="0.3">
      <c r="A5096" s="1" t="s">
        <v>4318</v>
      </c>
      <c r="B5096" s="1" t="s">
        <v>6491</v>
      </c>
      <c r="C5096" s="3">
        <v>0.15</v>
      </c>
      <c r="D5096" s="3" t="s">
        <v>7607</v>
      </c>
      <c r="E5096" s="3" t="s">
        <v>6105</v>
      </c>
      <c r="F5096" s="3">
        <v>3</v>
      </c>
      <c r="G5096" s="1" t="s">
        <v>6130</v>
      </c>
      <c r="H5096" s="1" t="s">
        <v>6153</v>
      </c>
    </row>
    <row r="5097" spans="1:8" ht="15.75" customHeight="1" thickBot="1" x14ac:dyDescent="0.3">
      <c r="A5097" s="1" t="s">
        <v>4316</v>
      </c>
      <c r="B5097" s="1" t="s">
        <v>7057</v>
      </c>
      <c r="C5097" s="3">
        <v>0</v>
      </c>
      <c r="D5097" s="3" t="s">
        <v>7652</v>
      </c>
      <c r="E5097" s="3" t="s">
        <v>6301</v>
      </c>
      <c r="F5097" s="3">
        <v>14</v>
      </c>
      <c r="G5097" s="1" t="s">
        <v>6053</v>
      </c>
      <c r="H5097" s="1" t="s">
        <v>6063</v>
      </c>
    </row>
    <row r="5098" spans="1:8" ht="15.75" customHeight="1" thickBot="1" x14ac:dyDescent="0.3">
      <c r="A5098" s="1" t="s">
        <v>4316</v>
      </c>
      <c r="B5098" s="1" t="s">
        <v>6346</v>
      </c>
      <c r="C5098" s="3">
        <v>0</v>
      </c>
      <c r="D5098" s="3" t="s">
        <v>6230</v>
      </c>
      <c r="E5098" s="3" t="s">
        <v>6115</v>
      </c>
      <c r="F5098" s="3">
        <v>2</v>
      </c>
      <c r="G5098" s="1" t="s">
        <v>6053</v>
      </c>
      <c r="H5098" s="1" t="s">
        <v>6082</v>
      </c>
    </row>
    <row r="5099" spans="1:8" ht="15.75" customHeight="1" thickBot="1" x14ac:dyDescent="0.3">
      <c r="A5099" s="1" t="s">
        <v>4320</v>
      </c>
      <c r="B5099" s="1" t="s">
        <v>6392</v>
      </c>
      <c r="C5099" s="3">
        <v>0.1</v>
      </c>
      <c r="D5099" s="3" t="s">
        <v>6746</v>
      </c>
      <c r="E5099" s="3" t="s">
        <v>6274</v>
      </c>
      <c r="F5099" s="3">
        <v>5</v>
      </c>
      <c r="G5099" s="1" t="s">
        <v>6053</v>
      </c>
      <c r="H5099" s="1" t="s">
        <v>6157</v>
      </c>
    </row>
    <row r="5100" spans="1:8" ht="15.75" customHeight="1" thickBot="1" x14ac:dyDescent="0.3">
      <c r="A5100" s="1" t="s">
        <v>4320</v>
      </c>
      <c r="B5100" s="1" t="s">
        <v>9069</v>
      </c>
      <c r="C5100" s="3">
        <v>0</v>
      </c>
      <c r="D5100" s="3" t="s">
        <v>6222</v>
      </c>
      <c r="E5100" s="3" t="s">
        <v>6249</v>
      </c>
      <c r="F5100" s="3">
        <v>3</v>
      </c>
      <c r="G5100" s="1" t="s">
        <v>6053</v>
      </c>
      <c r="H5100" s="1" t="s">
        <v>6116</v>
      </c>
    </row>
    <row r="5101" spans="1:8" ht="15.75" customHeight="1" thickBot="1" x14ac:dyDescent="0.3">
      <c r="A5101" s="1" t="s">
        <v>4320</v>
      </c>
      <c r="B5101" s="1" t="s">
        <v>6704</v>
      </c>
      <c r="C5101" s="3">
        <v>0.1</v>
      </c>
      <c r="D5101" s="3" t="s">
        <v>6198</v>
      </c>
      <c r="E5101" s="3" t="s">
        <v>6134</v>
      </c>
      <c r="F5101" s="3">
        <v>3</v>
      </c>
      <c r="G5101" s="1" t="s">
        <v>6053</v>
      </c>
      <c r="H5101" s="1" t="s">
        <v>6070</v>
      </c>
    </row>
    <row r="5102" spans="1:8" ht="15.75" customHeight="1" thickBot="1" x14ac:dyDescent="0.3">
      <c r="A5102" s="1" t="s">
        <v>4322</v>
      </c>
      <c r="B5102" s="1" t="s">
        <v>6352</v>
      </c>
      <c r="C5102" s="3">
        <v>0</v>
      </c>
      <c r="D5102" s="3" t="s">
        <v>6114</v>
      </c>
      <c r="E5102" s="3" t="s">
        <v>6180</v>
      </c>
      <c r="F5102" s="3">
        <v>2</v>
      </c>
      <c r="G5102" s="1" t="s">
        <v>6053</v>
      </c>
      <c r="H5102" s="1" t="s">
        <v>6082</v>
      </c>
    </row>
    <row r="5103" spans="1:8" ht="15.75" customHeight="1" thickBot="1" x14ac:dyDescent="0.3">
      <c r="A5103" s="1" t="s">
        <v>4322</v>
      </c>
      <c r="B5103" s="1" t="s">
        <v>6449</v>
      </c>
      <c r="C5103" s="3">
        <v>0</v>
      </c>
      <c r="D5103" s="3" t="s">
        <v>9070</v>
      </c>
      <c r="E5103" s="3" t="s">
        <v>6595</v>
      </c>
      <c r="F5103" s="3">
        <v>13</v>
      </c>
      <c r="G5103" s="1" t="s">
        <v>6053</v>
      </c>
      <c r="H5103" s="1" t="s">
        <v>6163</v>
      </c>
    </row>
    <row r="5104" spans="1:8" ht="15.75" customHeight="1" thickBot="1" x14ac:dyDescent="0.3">
      <c r="A5104" s="1" t="s">
        <v>4319</v>
      </c>
      <c r="B5104" s="1" t="s">
        <v>7069</v>
      </c>
      <c r="C5104" s="3">
        <v>0.6</v>
      </c>
      <c r="D5104" s="3" t="s">
        <v>6949</v>
      </c>
      <c r="E5104" s="3" t="s">
        <v>7650</v>
      </c>
      <c r="F5104" s="3">
        <v>3</v>
      </c>
      <c r="G5104" s="1" t="s">
        <v>6058</v>
      </c>
      <c r="H5104" s="1" t="s">
        <v>6095</v>
      </c>
    </row>
    <row r="5105" spans="1:8" ht="15.75" customHeight="1" thickBot="1" x14ac:dyDescent="0.3">
      <c r="A5105" s="1" t="s">
        <v>4323</v>
      </c>
      <c r="B5105" s="1" t="s">
        <v>6695</v>
      </c>
      <c r="C5105" s="3">
        <v>0</v>
      </c>
      <c r="D5105" s="3" t="s">
        <v>6229</v>
      </c>
      <c r="E5105" s="3" t="s">
        <v>6227</v>
      </c>
      <c r="F5105" s="3">
        <v>2</v>
      </c>
      <c r="G5105" s="1" t="s">
        <v>6058</v>
      </c>
      <c r="H5105" s="1" t="s">
        <v>6218</v>
      </c>
    </row>
    <row r="5106" spans="1:8" ht="15.75" customHeight="1" thickBot="1" x14ac:dyDescent="0.3">
      <c r="A5106" s="1" t="s">
        <v>4323</v>
      </c>
      <c r="B5106" s="1" t="s">
        <v>9071</v>
      </c>
      <c r="C5106" s="3">
        <v>0.35</v>
      </c>
      <c r="D5106" s="3" t="s">
        <v>9072</v>
      </c>
      <c r="E5106" s="3" t="s">
        <v>7554</v>
      </c>
      <c r="F5106" s="3">
        <v>4</v>
      </c>
      <c r="G5106" s="1" t="s">
        <v>6058</v>
      </c>
      <c r="H5106" s="1" t="s">
        <v>6102</v>
      </c>
    </row>
    <row r="5107" spans="1:8" ht="15.75" customHeight="1" thickBot="1" x14ac:dyDescent="0.3">
      <c r="A5107" s="1" t="s">
        <v>4324</v>
      </c>
      <c r="B5107" s="1" t="s">
        <v>7415</v>
      </c>
      <c r="C5107" s="3">
        <v>0</v>
      </c>
      <c r="D5107" s="3" t="s">
        <v>7126</v>
      </c>
      <c r="E5107" s="3" t="s">
        <v>7245</v>
      </c>
      <c r="F5107" s="3">
        <v>6</v>
      </c>
      <c r="G5107" s="1" t="s">
        <v>6058</v>
      </c>
      <c r="H5107" s="1" t="s">
        <v>6218</v>
      </c>
    </row>
    <row r="5108" spans="1:8" ht="15.75" customHeight="1" thickBot="1" x14ac:dyDescent="0.3">
      <c r="A5108" s="1" t="s">
        <v>4324</v>
      </c>
      <c r="B5108" s="1" t="s">
        <v>6357</v>
      </c>
      <c r="C5108" s="3">
        <v>0</v>
      </c>
      <c r="D5108" s="3" t="s">
        <v>6104</v>
      </c>
      <c r="E5108" s="3" t="s">
        <v>6173</v>
      </c>
      <c r="F5108" s="3">
        <v>1</v>
      </c>
      <c r="G5108" s="1" t="s">
        <v>6053</v>
      </c>
      <c r="H5108" s="1" t="s">
        <v>6063</v>
      </c>
    </row>
    <row r="5109" spans="1:8" ht="15.75" customHeight="1" thickBot="1" x14ac:dyDescent="0.3">
      <c r="A5109" s="1" t="s">
        <v>4324</v>
      </c>
      <c r="B5109" s="1" t="s">
        <v>7244</v>
      </c>
      <c r="C5109" s="3">
        <v>0</v>
      </c>
      <c r="D5109" s="3" t="s">
        <v>6771</v>
      </c>
      <c r="E5109" s="3" t="s">
        <v>6249</v>
      </c>
      <c r="F5109" s="3">
        <v>5</v>
      </c>
      <c r="G5109" s="1" t="s">
        <v>6053</v>
      </c>
      <c r="H5109" s="1" t="s">
        <v>6116</v>
      </c>
    </row>
    <row r="5110" spans="1:8" ht="15.75" customHeight="1" thickBot="1" x14ac:dyDescent="0.3">
      <c r="A5110" s="1" t="s">
        <v>4324</v>
      </c>
      <c r="B5110" s="1" t="s">
        <v>6830</v>
      </c>
      <c r="C5110" s="3">
        <v>0.1</v>
      </c>
      <c r="D5110" s="3" t="s">
        <v>6586</v>
      </c>
      <c r="E5110" s="3" t="s">
        <v>6774</v>
      </c>
      <c r="F5110" s="3">
        <v>2</v>
      </c>
      <c r="G5110" s="1" t="s">
        <v>6053</v>
      </c>
      <c r="H5110" s="1" t="s">
        <v>6070</v>
      </c>
    </row>
    <row r="5111" spans="1:8" ht="15.75" customHeight="1" thickBot="1" x14ac:dyDescent="0.3">
      <c r="A5111" s="1" t="s">
        <v>4324</v>
      </c>
      <c r="B5111" s="1" t="s">
        <v>6653</v>
      </c>
      <c r="C5111" s="3">
        <v>0.15</v>
      </c>
      <c r="D5111" s="3" t="s">
        <v>6717</v>
      </c>
      <c r="E5111" s="3" t="s">
        <v>6094</v>
      </c>
      <c r="F5111" s="3">
        <v>3</v>
      </c>
      <c r="G5111" s="1" t="s">
        <v>6130</v>
      </c>
      <c r="H5111" s="1" t="s">
        <v>6153</v>
      </c>
    </row>
    <row r="5112" spans="1:8" ht="15.75" customHeight="1" thickBot="1" x14ac:dyDescent="0.3">
      <c r="A5112" s="1" t="s">
        <v>4326</v>
      </c>
      <c r="B5112" s="1" t="s">
        <v>7080</v>
      </c>
      <c r="C5112" s="3">
        <v>0.6</v>
      </c>
      <c r="D5112" s="3" t="s">
        <v>6266</v>
      </c>
      <c r="E5112" s="3" t="s">
        <v>7387</v>
      </c>
      <c r="F5112" s="3">
        <v>2</v>
      </c>
      <c r="G5112" s="1" t="s">
        <v>6058</v>
      </c>
      <c r="H5112" s="1" t="s">
        <v>6095</v>
      </c>
    </row>
    <row r="5113" spans="1:8" ht="15.75" customHeight="1" thickBot="1" x14ac:dyDescent="0.3">
      <c r="A5113" s="1" t="s">
        <v>4325</v>
      </c>
      <c r="B5113" s="1" t="s">
        <v>6914</v>
      </c>
      <c r="C5113" s="3">
        <v>0.1</v>
      </c>
      <c r="D5113" s="3" t="s">
        <v>9073</v>
      </c>
      <c r="E5113" s="3" t="s">
        <v>9074</v>
      </c>
      <c r="F5113" s="3">
        <v>2</v>
      </c>
      <c r="G5113" s="1" t="s">
        <v>6058</v>
      </c>
      <c r="H5113" s="1" t="s">
        <v>6095</v>
      </c>
    </row>
    <row r="5114" spans="1:8" ht="15.75" customHeight="1" thickBot="1" x14ac:dyDescent="0.3">
      <c r="A5114" s="1" t="s">
        <v>4328</v>
      </c>
      <c r="B5114" s="1" t="s">
        <v>6590</v>
      </c>
      <c r="C5114" s="3">
        <v>0</v>
      </c>
      <c r="D5114" s="3" t="s">
        <v>6949</v>
      </c>
      <c r="E5114" s="3" t="s">
        <v>6081</v>
      </c>
      <c r="F5114" s="3">
        <v>4</v>
      </c>
      <c r="G5114" s="1" t="s">
        <v>6053</v>
      </c>
      <c r="H5114" s="1" t="s">
        <v>6070</v>
      </c>
    </row>
    <row r="5115" spans="1:8" ht="15.75" customHeight="1" thickBot="1" x14ac:dyDescent="0.3">
      <c r="A5115" s="1" t="s">
        <v>4327</v>
      </c>
      <c r="B5115" s="1" t="s">
        <v>7139</v>
      </c>
      <c r="C5115" s="3">
        <v>0.1</v>
      </c>
      <c r="D5115" s="3" t="s">
        <v>9075</v>
      </c>
      <c r="E5115" s="3" t="s">
        <v>8106</v>
      </c>
      <c r="F5115" s="3">
        <v>4</v>
      </c>
      <c r="G5115" s="1" t="s">
        <v>6130</v>
      </c>
      <c r="H5115" s="1" t="s">
        <v>6153</v>
      </c>
    </row>
    <row r="5116" spans="1:8" ht="15.75" customHeight="1" thickBot="1" x14ac:dyDescent="0.3">
      <c r="A5116" s="1" t="s">
        <v>4329</v>
      </c>
      <c r="B5116" s="1" t="s">
        <v>6745</v>
      </c>
      <c r="C5116" s="3">
        <v>0</v>
      </c>
      <c r="D5116" s="3" t="s">
        <v>9076</v>
      </c>
      <c r="E5116" s="3" t="s">
        <v>6555</v>
      </c>
      <c r="F5116" s="3">
        <v>5</v>
      </c>
      <c r="G5116" s="1" t="s">
        <v>6053</v>
      </c>
      <c r="H5116" s="1" t="s">
        <v>6070</v>
      </c>
    </row>
    <row r="5117" spans="1:8" ht="15.75" customHeight="1" thickBot="1" x14ac:dyDescent="0.3">
      <c r="A5117" s="1" t="s">
        <v>4331</v>
      </c>
      <c r="B5117" s="1" t="s">
        <v>7312</v>
      </c>
      <c r="C5117" s="3">
        <v>0</v>
      </c>
      <c r="D5117" s="3" t="s">
        <v>6360</v>
      </c>
      <c r="E5117" s="3" t="s">
        <v>6111</v>
      </c>
      <c r="F5117" s="3">
        <v>2</v>
      </c>
      <c r="G5117" s="1" t="s">
        <v>6053</v>
      </c>
      <c r="H5117" s="1" t="s">
        <v>6063</v>
      </c>
    </row>
    <row r="5118" spans="1:8" ht="15.75" customHeight="1" thickBot="1" x14ac:dyDescent="0.3">
      <c r="A5118" s="1" t="s">
        <v>4331</v>
      </c>
      <c r="B5118" s="1" t="s">
        <v>7179</v>
      </c>
      <c r="C5118" s="3">
        <v>0</v>
      </c>
      <c r="D5118" s="3" t="s">
        <v>6480</v>
      </c>
      <c r="E5118" s="3" t="s">
        <v>6081</v>
      </c>
      <c r="F5118" s="3">
        <v>5</v>
      </c>
      <c r="G5118" s="1" t="s">
        <v>6053</v>
      </c>
      <c r="H5118" s="1" t="s">
        <v>6163</v>
      </c>
    </row>
    <row r="5119" spans="1:8" ht="15.75" customHeight="1" thickBot="1" x14ac:dyDescent="0.3">
      <c r="A5119" s="1" t="s">
        <v>4334</v>
      </c>
      <c r="B5119" s="1" t="s">
        <v>7408</v>
      </c>
      <c r="C5119" s="3">
        <v>0.5</v>
      </c>
      <c r="D5119" s="3" t="s">
        <v>6526</v>
      </c>
      <c r="E5119" s="3" t="s">
        <v>9077</v>
      </c>
      <c r="F5119" s="3">
        <v>3</v>
      </c>
      <c r="G5119" s="1" t="s">
        <v>6053</v>
      </c>
      <c r="H5119" s="1" t="s">
        <v>6070</v>
      </c>
    </row>
    <row r="5120" spans="1:8" ht="15.75" customHeight="1" thickBot="1" x14ac:dyDescent="0.3">
      <c r="A5120" s="1" t="s">
        <v>4334</v>
      </c>
      <c r="B5120" s="1" t="s">
        <v>7964</v>
      </c>
      <c r="C5120" s="3">
        <v>0.5</v>
      </c>
      <c r="D5120" s="3" t="s">
        <v>6272</v>
      </c>
      <c r="E5120" s="3" t="s">
        <v>6069</v>
      </c>
      <c r="F5120" s="3">
        <v>2</v>
      </c>
      <c r="G5120" s="1" t="s">
        <v>6053</v>
      </c>
      <c r="H5120" s="1" t="s">
        <v>6163</v>
      </c>
    </row>
    <row r="5121" spans="1:8" ht="15.75" customHeight="1" thickBot="1" x14ac:dyDescent="0.3">
      <c r="A5121" s="1" t="s">
        <v>4333</v>
      </c>
      <c r="B5121" s="1" t="s">
        <v>6657</v>
      </c>
      <c r="C5121" s="3">
        <v>0.15</v>
      </c>
      <c r="D5121" s="3" t="s">
        <v>7099</v>
      </c>
      <c r="E5121" s="3" t="s">
        <v>6066</v>
      </c>
      <c r="F5121" s="3">
        <v>3</v>
      </c>
      <c r="G5121" s="1" t="s">
        <v>6130</v>
      </c>
      <c r="H5121" s="1" t="s">
        <v>6153</v>
      </c>
    </row>
    <row r="5122" spans="1:8" ht="15.75" customHeight="1" thickBot="1" x14ac:dyDescent="0.3">
      <c r="A5122" s="1" t="s">
        <v>4335</v>
      </c>
      <c r="B5122" s="1" t="s">
        <v>8638</v>
      </c>
      <c r="C5122" s="3">
        <v>0.3</v>
      </c>
      <c r="D5122" s="3" t="s">
        <v>8006</v>
      </c>
      <c r="E5122" s="3" t="s">
        <v>6249</v>
      </c>
      <c r="F5122" s="3">
        <v>6</v>
      </c>
      <c r="G5122" s="1" t="s">
        <v>6058</v>
      </c>
      <c r="H5122" s="1" t="s">
        <v>6218</v>
      </c>
    </row>
    <row r="5123" spans="1:8" ht="15.75" customHeight="1" thickBot="1" x14ac:dyDescent="0.3">
      <c r="A5123" s="1" t="s">
        <v>4343</v>
      </c>
      <c r="B5123" s="1" t="s">
        <v>6632</v>
      </c>
      <c r="C5123" s="3">
        <v>0</v>
      </c>
      <c r="D5123" s="3" t="s">
        <v>6141</v>
      </c>
      <c r="E5123" s="3" t="s">
        <v>6368</v>
      </c>
      <c r="F5123" s="3">
        <v>8</v>
      </c>
      <c r="G5123" s="1" t="s">
        <v>6053</v>
      </c>
      <c r="H5123" s="1" t="s">
        <v>6063</v>
      </c>
    </row>
    <row r="5124" spans="1:8" ht="15.75" customHeight="1" thickBot="1" x14ac:dyDescent="0.3">
      <c r="A5124" s="1" t="s">
        <v>4343</v>
      </c>
      <c r="B5124" s="1" t="s">
        <v>7174</v>
      </c>
      <c r="C5124" s="3">
        <v>0</v>
      </c>
      <c r="D5124" s="3" t="s">
        <v>7986</v>
      </c>
      <c r="E5124" s="3" t="s">
        <v>8259</v>
      </c>
      <c r="F5124" s="3">
        <v>4</v>
      </c>
      <c r="G5124" s="1" t="s">
        <v>6053</v>
      </c>
      <c r="H5124" s="1" t="s">
        <v>6070</v>
      </c>
    </row>
    <row r="5125" spans="1:8" ht="15.75" customHeight="1" thickBot="1" x14ac:dyDescent="0.3">
      <c r="A5125" s="1" t="s">
        <v>4343</v>
      </c>
      <c r="B5125" s="1" t="s">
        <v>7112</v>
      </c>
      <c r="C5125" s="3">
        <v>0</v>
      </c>
      <c r="D5125" s="3" t="s">
        <v>7443</v>
      </c>
      <c r="E5125" s="3" t="s">
        <v>6118</v>
      </c>
      <c r="F5125" s="3">
        <v>8</v>
      </c>
      <c r="G5125" s="1" t="s">
        <v>6053</v>
      </c>
      <c r="H5125" s="1" t="s">
        <v>6070</v>
      </c>
    </row>
    <row r="5126" spans="1:8" ht="15.75" customHeight="1" thickBot="1" x14ac:dyDescent="0.3">
      <c r="A5126" s="1" t="s">
        <v>4343</v>
      </c>
      <c r="B5126" s="1" t="s">
        <v>9078</v>
      </c>
      <c r="C5126" s="3">
        <v>0</v>
      </c>
      <c r="D5126" s="3" t="s">
        <v>6858</v>
      </c>
      <c r="E5126" s="3" t="s">
        <v>6213</v>
      </c>
      <c r="F5126" s="3">
        <v>3</v>
      </c>
      <c r="G5126" s="1" t="s">
        <v>6053</v>
      </c>
      <c r="H5126" s="1" t="s">
        <v>6163</v>
      </c>
    </row>
    <row r="5127" spans="1:8" ht="15.75" customHeight="1" thickBot="1" x14ac:dyDescent="0.3">
      <c r="A5127" s="1" t="s">
        <v>4346</v>
      </c>
      <c r="B5127" s="1" t="s">
        <v>8987</v>
      </c>
      <c r="C5127" s="3">
        <v>0</v>
      </c>
      <c r="D5127" s="3" t="s">
        <v>6358</v>
      </c>
      <c r="E5127" s="3" t="s">
        <v>6302</v>
      </c>
      <c r="F5127" s="3">
        <v>4</v>
      </c>
      <c r="G5127" s="1" t="s">
        <v>6130</v>
      </c>
      <c r="H5127" s="1" t="s">
        <v>6188</v>
      </c>
    </row>
    <row r="5128" spans="1:8" ht="15.75" customHeight="1" thickBot="1" x14ac:dyDescent="0.3">
      <c r="A5128" s="1" t="s">
        <v>4338</v>
      </c>
      <c r="B5128" s="1" t="s">
        <v>9079</v>
      </c>
      <c r="C5128" s="3">
        <v>0.5</v>
      </c>
      <c r="D5128" s="3" t="s">
        <v>6376</v>
      </c>
      <c r="E5128" s="3" t="s">
        <v>6689</v>
      </c>
      <c r="F5128" s="3">
        <v>5</v>
      </c>
      <c r="G5128" s="1" t="s">
        <v>6053</v>
      </c>
      <c r="H5128" s="1" t="s">
        <v>6082</v>
      </c>
    </row>
    <row r="5129" spans="1:8" ht="15.75" customHeight="1" thickBot="1" x14ac:dyDescent="0.3">
      <c r="A5129" s="1" t="s">
        <v>4341</v>
      </c>
      <c r="B5129" s="1" t="s">
        <v>6192</v>
      </c>
      <c r="C5129" s="3">
        <v>0</v>
      </c>
      <c r="D5129" s="3" t="s">
        <v>6317</v>
      </c>
      <c r="E5129" s="3" t="s">
        <v>6275</v>
      </c>
      <c r="F5129" s="3">
        <v>3</v>
      </c>
      <c r="G5129" s="1" t="s">
        <v>6053</v>
      </c>
      <c r="H5129" s="1" t="s">
        <v>6116</v>
      </c>
    </row>
    <row r="5130" spans="1:8" ht="15.75" customHeight="1" thickBot="1" x14ac:dyDescent="0.3">
      <c r="A5130" s="1" t="s">
        <v>4341</v>
      </c>
      <c r="B5130" s="1" t="s">
        <v>7324</v>
      </c>
      <c r="C5130" s="3">
        <v>0</v>
      </c>
      <c r="D5130" s="3" t="s">
        <v>6062</v>
      </c>
      <c r="E5130" s="3" t="s">
        <v>6133</v>
      </c>
      <c r="F5130" s="3">
        <v>4</v>
      </c>
      <c r="G5130" s="1" t="s">
        <v>6053</v>
      </c>
      <c r="H5130" s="1" t="s">
        <v>6116</v>
      </c>
    </row>
    <row r="5131" spans="1:8" ht="15.75" customHeight="1" thickBot="1" x14ac:dyDescent="0.3">
      <c r="A5131" s="1" t="s">
        <v>4337</v>
      </c>
      <c r="B5131" s="1" t="s">
        <v>7654</v>
      </c>
      <c r="C5131" s="3">
        <v>0</v>
      </c>
      <c r="D5131" s="3" t="s">
        <v>7655</v>
      </c>
      <c r="E5131" s="3" t="s">
        <v>7486</v>
      </c>
      <c r="F5131" s="3">
        <v>3</v>
      </c>
      <c r="G5131" s="1" t="s">
        <v>6130</v>
      </c>
      <c r="H5131" s="1" t="s">
        <v>6131</v>
      </c>
    </row>
    <row r="5132" spans="1:8" ht="15.75" customHeight="1" thickBot="1" x14ac:dyDescent="0.3">
      <c r="A5132" s="1" t="s">
        <v>4337</v>
      </c>
      <c r="B5132" s="1" t="s">
        <v>6894</v>
      </c>
      <c r="C5132" s="3">
        <v>0</v>
      </c>
      <c r="D5132" s="3" t="s">
        <v>7656</v>
      </c>
      <c r="E5132" s="3" t="s">
        <v>7657</v>
      </c>
      <c r="F5132" s="3">
        <v>3</v>
      </c>
      <c r="G5132" s="1" t="s">
        <v>6130</v>
      </c>
      <c r="H5132" s="1" t="s">
        <v>6153</v>
      </c>
    </row>
    <row r="5133" spans="1:8" ht="15.75" customHeight="1" thickBot="1" x14ac:dyDescent="0.3">
      <c r="A5133" s="1" t="s">
        <v>4340</v>
      </c>
      <c r="B5133" s="1" t="s">
        <v>6178</v>
      </c>
      <c r="C5133" s="3">
        <v>0.2</v>
      </c>
      <c r="D5133" s="3" t="s">
        <v>6336</v>
      </c>
      <c r="E5133" s="3" t="s">
        <v>6179</v>
      </c>
      <c r="F5133" s="3">
        <v>6</v>
      </c>
      <c r="G5133" s="1" t="s">
        <v>6053</v>
      </c>
      <c r="H5133" s="1" t="s">
        <v>6070</v>
      </c>
    </row>
    <row r="5134" spans="1:8" ht="15.75" customHeight="1" thickBot="1" x14ac:dyDescent="0.3">
      <c r="A5134" s="1" t="s">
        <v>4336</v>
      </c>
      <c r="B5134" s="1" t="s">
        <v>7588</v>
      </c>
      <c r="C5134" s="3">
        <v>0</v>
      </c>
      <c r="D5134" s="3" t="s">
        <v>6376</v>
      </c>
      <c r="E5134" s="3" t="s">
        <v>6275</v>
      </c>
      <c r="F5134" s="3">
        <v>2</v>
      </c>
      <c r="G5134" s="1" t="s">
        <v>6053</v>
      </c>
      <c r="H5134" s="1" t="s">
        <v>6063</v>
      </c>
    </row>
    <row r="5135" spans="1:8" ht="15.75" customHeight="1" thickBot="1" x14ac:dyDescent="0.3">
      <c r="A5135" s="1" t="s">
        <v>4344</v>
      </c>
      <c r="B5135" s="1" t="s">
        <v>6303</v>
      </c>
      <c r="C5135" s="3">
        <v>0</v>
      </c>
      <c r="D5135" s="3" t="s">
        <v>6141</v>
      </c>
      <c r="E5135" s="3" t="s">
        <v>6209</v>
      </c>
      <c r="F5135" s="3">
        <v>7</v>
      </c>
      <c r="G5135" s="1" t="s">
        <v>6053</v>
      </c>
      <c r="H5135" s="1" t="s">
        <v>6116</v>
      </c>
    </row>
    <row r="5136" spans="1:8" ht="15.75" customHeight="1" thickBot="1" x14ac:dyDescent="0.3">
      <c r="A5136" s="1" t="s">
        <v>4336</v>
      </c>
      <c r="B5136" s="1" t="s">
        <v>6859</v>
      </c>
      <c r="C5136" s="3">
        <v>0</v>
      </c>
      <c r="D5136" s="3" t="s">
        <v>6956</v>
      </c>
      <c r="E5136" s="3" t="s">
        <v>6249</v>
      </c>
      <c r="F5136" s="3">
        <v>7</v>
      </c>
      <c r="G5136" s="1" t="s">
        <v>6130</v>
      </c>
      <c r="H5136" s="1" t="s">
        <v>6188</v>
      </c>
    </row>
    <row r="5137" spans="1:8" ht="15.75" customHeight="1" thickBot="1" x14ac:dyDescent="0.3">
      <c r="A5137" s="1" t="s">
        <v>4344</v>
      </c>
      <c r="B5137" s="1" t="s">
        <v>8205</v>
      </c>
      <c r="C5137" s="3">
        <v>0.15</v>
      </c>
      <c r="D5137" s="3" t="s">
        <v>6948</v>
      </c>
      <c r="E5137" s="3" t="s">
        <v>7169</v>
      </c>
      <c r="F5137" s="3">
        <v>4</v>
      </c>
      <c r="G5137" s="1" t="s">
        <v>6130</v>
      </c>
      <c r="H5137" s="1" t="s">
        <v>6153</v>
      </c>
    </row>
    <row r="5138" spans="1:8" ht="15.75" customHeight="1" thickBot="1" x14ac:dyDescent="0.3">
      <c r="A5138" s="1" t="s">
        <v>4347</v>
      </c>
      <c r="B5138" s="1" t="s">
        <v>8529</v>
      </c>
      <c r="C5138" s="3">
        <v>0.3</v>
      </c>
      <c r="D5138" s="3" t="s">
        <v>6166</v>
      </c>
      <c r="E5138" s="3" t="s">
        <v>6156</v>
      </c>
      <c r="F5138" s="3">
        <v>1</v>
      </c>
      <c r="G5138" s="1" t="s">
        <v>6058</v>
      </c>
      <c r="H5138" s="1" t="s">
        <v>6218</v>
      </c>
    </row>
    <row r="5139" spans="1:8" ht="15.75" customHeight="1" thickBot="1" x14ac:dyDescent="0.3">
      <c r="A5139" s="1" t="s">
        <v>4349</v>
      </c>
      <c r="B5139" s="1" t="s">
        <v>8852</v>
      </c>
      <c r="C5139" s="3">
        <v>0.1</v>
      </c>
      <c r="D5139" s="3" t="s">
        <v>6549</v>
      </c>
      <c r="E5139" s="3" t="s">
        <v>6066</v>
      </c>
      <c r="F5139" s="3">
        <v>2</v>
      </c>
      <c r="G5139" s="1" t="s">
        <v>6058</v>
      </c>
      <c r="H5139" s="1" t="s">
        <v>6059</v>
      </c>
    </row>
    <row r="5140" spans="1:8" ht="15.75" customHeight="1" thickBot="1" x14ac:dyDescent="0.3">
      <c r="A5140" s="1" t="s">
        <v>4349</v>
      </c>
      <c r="B5140" s="1" t="s">
        <v>9080</v>
      </c>
      <c r="C5140" s="3">
        <v>0</v>
      </c>
      <c r="D5140" s="3" t="s">
        <v>6225</v>
      </c>
      <c r="E5140" s="3" t="s">
        <v>6062</v>
      </c>
      <c r="F5140" s="3">
        <v>2</v>
      </c>
      <c r="G5140" s="1" t="s">
        <v>6053</v>
      </c>
      <c r="H5140" s="1" t="s">
        <v>6182</v>
      </c>
    </row>
    <row r="5141" spans="1:8" ht="15.75" customHeight="1" thickBot="1" x14ac:dyDescent="0.3">
      <c r="A5141" s="1" t="s">
        <v>4348</v>
      </c>
      <c r="B5141" s="1" t="s">
        <v>8503</v>
      </c>
      <c r="C5141" s="3">
        <v>0</v>
      </c>
      <c r="D5141" s="3" t="s">
        <v>6209</v>
      </c>
      <c r="E5141" s="3" t="s">
        <v>6471</v>
      </c>
      <c r="F5141" s="3">
        <v>1</v>
      </c>
      <c r="G5141" s="1" t="s">
        <v>6053</v>
      </c>
      <c r="H5141" s="1" t="s">
        <v>6182</v>
      </c>
    </row>
    <row r="5142" spans="1:8" ht="15.75" customHeight="1" thickBot="1" x14ac:dyDescent="0.3">
      <c r="A5142" s="1" t="s">
        <v>4355</v>
      </c>
      <c r="B5142" s="1" t="s">
        <v>8629</v>
      </c>
      <c r="C5142" s="3">
        <v>0</v>
      </c>
      <c r="D5142" s="3" t="s">
        <v>6292</v>
      </c>
      <c r="E5142" s="3" t="s">
        <v>6360</v>
      </c>
      <c r="F5142" s="3">
        <v>7</v>
      </c>
      <c r="G5142" s="1" t="s">
        <v>6053</v>
      </c>
      <c r="H5142" s="1" t="s">
        <v>6112</v>
      </c>
    </row>
    <row r="5143" spans="1:8" ht="15.75" customHeight="1" thickBot="1" x14ac:dyDescent="0.3">
      <c r="A5143" s="1" t="s">
        <v>4350</v>
      </c>
      <c r="B5143" s="1" t="s">
        <v>7209</v>
      </c>
      <c r="C5143" s="3">
        <v>0</v>
      </c>
      <c r="D5143" s="3" t="s">
        <v>6277</v>
      </c>
      <c r="E5143" s="3" t="s">
        <v>6209</v>
      </c>
      <c r="F5143" s="3">
        <v>7</v>
      </c>
      <c r="G5143" s="1" t="s">
        <v>6053</v>
      </c>
      <c r="H5143" s="1" t="s">
        <v>6082</v>
      </c>
    </row>
    <row r="5144" spans="1:8" ht="15.75" customHeight="1" thickBot="1" x14ac:dyDescent="0.3">
      <c r="A5144" s="1" t="s">
        <v>4352</v>
      </c>
      <c r="B5144" s="1" t="s">
        <v>6894</v>
      </c>
      <c r="C5144" s="3">
        <v>0</v>
      </c>
      <c r="D5144" s="3" t="s">
        <v>8606</v>
      </c>
      <c r="E5144" s="3" t="s">
        <v>6061</v>
      </c>
      <c r="F5144" s="3">
        <v>2</v>
      </c>
      <c r="G5144" s="1" t="s">
        <v>6130</v>
      </c>
      <c r="H5144" s="1" t="s">
        <v>6153</v>
      </c>
    </row>
    <row r="5145" spans="1:8" ht="15.75" customHeight="1" thickBot="1" x14ac:dyDescent="0.3">
      <c r="A5145" s="1" t="s">
        <v>4353</v>
      </c>
      <c r="B5145" s="1" t="s">
        <v>8009</v>
      </c>
      <c r="C5145" s="3">
        <v>0</v>
      </c>
      <c r="D5145" s="3" t="s">
        <v>8144</v>
      </c>
      <c r="E5145" s="3" t="s">
        <v>7585</v>
      </c>
      <c r="F5145" s="3">
        <v>2</v>
      </c>
      <c r="G5145" s="1" t="s">
        <v>6130</v>
      </c>
      <c r="H5145" s="1" t="s">
        <v>6167</v>
      </c>
    </row>
    <row r="5146" spans="1:8" ht="15.75" customHeight="1" thickBot="1" x14ac:dyDescent="0.3">
      <c r="A5146" s="1" t="s">
        <v>4361</v>
      </c>
      <c r="B5146" s="1" t="s">
        <v>7535</v>
      </c>
      <c r="C5146" s="3">
        <v>0</v>
      </c>
      <c r="D5146" s="3" t="s">
        <v>6225</v>
      </c>
      <c r="E5146" s="3" t="s">
        <v>6317</v>
      </c>
      <c r="F5146" s="3">
        <v>1</v>
      </c>
      <c r="G5146" s="1" t="s">
        <v>6058</v>
      </c>
      <c r="H5146" s="1" t="s">
        <v>6218</v>
      </c>
    </row>
    <row r="5147" spans="1:8" ht="15.75" customHeight="1" thickBot="1" x14ac:dyDescent="0.3">
      <c r="A5147" s="1" t="s">
        <v>4362</v>
      </c>
      <c r="B5147" s="1" t="s">
        <v>8395</v>
      </c>
      <c r="C5147" s="3">
        <v>0</v>
      </c>
      <c r="D5147" s="3" t="s">
        <v>7163</v>
      </c>
      <c r="E5147" s="3" t="s">
        <v>6075</v>
      </c>
      <c r="F5147" s="3">
        <v>12</v>
      </c>
      <c r="G5147" s="1" t="s">
        <v>6053</v>
      </c>
      <c r="H5147" s="1" t="s">
        <v>6054</v>
      </c>
    </row>
    <row r="5148" spans="1:8" ht="15.75" customHeight="1" thickBot="1" x14ac:dyDescent="0.3">
      <c r="A5148" s="1" t="s">
        <v>4361</v>
      </c>
      <c r="B5148" s="1" t="s">
        <v>7161</v>
      </c>
      <c r="C5148" s="3">
        <v>0.1</v>
      </c>
      <c r="D5148" s="3" t="s">
        <v>6133</v>
      </c>
      <c r="E5148" s="3" t="s">
        <v>6275</v>
      </c>
      <c r="F5148" s="3">
        <v>1</v>
      </c>
      <c r="G5148" s="1" t="s">
        <v>6053</v>
      </c>
      <c r="H5148" s="1" t="s">
        <v>6070</v>
      </c>
    </row>
    <row r="5149" spans="1:8" ht="15.75" customHeight="1" thickBot="1" x14ac:dyDescent="0.3">
      <c r="A5149" s="1" t="s">
        <v>4364</v>
      </c>
      <c r="B5149" s="1" t="s">
        <v>9081</v>
      </c>
      <c r="C5149" s="3">
        <v>0.1</v>
      </c>
      <c r="D5149" s="3" t="s">
        <v>6893</v>
      </c>
      <c r="E5149" s="3" t="s">
        <v>7401</v>
      </c>
      <c r="F5149" s="3">
        <v>1</v>
      </c>
      <c r="G5149" s="1" t="s">
        <v>6130</v>
      </c>
      <c r="H5149" s="1" t="s">
        <v>6167</v>
      </c>
    </row>
    <row r="5150" spans="1:8" ht="15.75" customHeight="1" thickBot="1" x14ac:dyDescent="0.3">
      <c r="A5150" s="1" t="s">
        <v>4363</v>
      </c>
      <c r="B5150" s="1" t="s">
        <v>6805</v>
      </c>
      <c r="C5150" s="3">
        <v>0.1</v>
      </c>
      <c r="D5150" s="3" t="s">
        <v>9082</v>
      </c>
      <c r="E5150" s="3" t="s">
        <v>9083</v>
      </c>
      <c r="F5150" s="3">
        <v>9</v>
      </c>
      <c r="G5150" s="1" t="s">
        <v>6053</v>
      </c>
      <c r="H5150" s="1" t="s">
        <v>6157</v>
      </c>
    </row>
    <row r="5151" spans="1:8" ht="15.75" customHeight="1" thickBot="1" x14ac:dyDescent="0.3">
      <c r="A5151" s="1" t="s">
        <v>4359</v>
      </c>
      <c r="B5151" s="1" t="s">
        <v>6064</v>
      </c>
      <c r="C5151" s="3">
        <v>0</v>
      </c>
      <c r="D5151" s="3" t="s">
        <v>6408</v>
      </c>
      <c r="E5151" s="3" t="s">
        <v>6133</v>
      </c>
      <c r="F5151" s="3">
        <v>4</v>
      </c>
      <c r="G5151" s="1" t="s">
        <v>6053</v>
      </c>
      <c r="H5151" s="1" t="s">
        <v>6063</v>
      </c>
    </row>
    <row r="5152" spans="1:8" ht="15.75" customHeight="1" thickBot="1" x14ac:dyDescent="0.3">
      <c r="A5152" s="1" t="s">
        <v>4359</v>
      </c>
      <c r="B5152" s="1" t="s">
        <v>7794</v>
      </c>
      <c r="C5152" s="3">
        <v>0</v>
      </c>
      <c r="D5152" s="3" t="s">
        <v>6479</v>
      </c>
      <c r="E5152" s="3" t="s">
        <v>6177</v>
      </c>
      <c r="F5152" s="3">
        <v>3</v>
      </c>
      <c r="G5152" s="1" t="s">
        <v>6053</v>
      </c>
      <c r="H5152" s="1" t="s">
        <v>6063</v>
      </c>
    </row>
    <row r="5153" spans="1:8" ht="15.75" customHeight="1" thickBot="1" x14ac:dyDescent="0.3">
      <c r="A5153" s="1" t="s">
        <v>4359</v>
      </c>
      <c r="B5153" s="1" t="s">
        <v>7254</v>
      </c>
      <c r="C5153" s="3">
        <v>0</v>
      </c>
      <c r="D5153" s="3" t="s">
        <v>6051</v>
      </c>
      <c r="E5153" s="3" t="s">
        <v>6081</v>
      </c>
      <c r="F5153" s="3">
        <v>2</v>
      </c>
      <c r="G5153" s="1" t="s">
        <v>6053</v>
      </c>
      <c r="H5153" s="1" t="s">
        <v>6054</v>
      </c>
    </row>
    <row r="5154" spans="1:8" ht="15.75" customHeight="1" thickBot="1" x14ac:dyDescent="0.3">
      <c r="A5154" s="1" t="s">
        <v>4359</v>
      </c>
      <c r="B5154" s="1" t="s">
        <v>8859</v>
      </c>
      <c r="C5154" s="3">
        <v>0.1</v>
      </c>
      <c r="D5154" s="3" t="s">
        <v>6875</v>
      </c>
      <c r="E5154" s="3" t="s">
        <v>6376</v>
      </c>
      <c r="F5154" s="3">
        <v>3</v>
      </c>
      <c r="G5154" s="1" t="s">
        <v>6053</v>
      </c>
      <c r="H5154" s="1" t="s">
        <v>6070</v>
      </c>
    </row>
    <row r="5155" spans="1:8" ht="15.75" customHeight="1" thickBot="1" x14ac:dyDescent="0.3">
      <c r="A5155" s="1" t="s">
        <v>4363</v>
      </c>
      <c r="B5155" s="1" t="s">
        <v>6616</v>
      </c>
      <c r="C5155" s="3">
        <v>0.1</v>
      </c>
      <c r="D5155" s="3" t="s">
        <v>7187</v>
      </c>
      <c r="E5155" s="3" t="s">
        <v>6161</v>
      </c>
      <c r="F5155" s="3">
        <v>3</v>
      </c>
      <c r="G5155" s="1" t="s">
        <v>6053</v>
      </c>
      <c r="H5155" s="1" t="s">
        <v>6070</v>
      </c>
    </row>
    <row r="5156" spans="1:8" ht="15.75" customHeight="1" thickBot="1" x14ac:dyDescent="0.3">
      <c r="A5156" s="1" t="s">
        <v>4359</v>
      </c>
      <c r="B5156" s="1" t="s">
        <v>9084</v>
      </c>
      <c r="C5156" s="3">
        <v>0</v>
      </c>
      <c r="D5156" s="3" t="s">
        <v>7391</v>
      </c>
      <c r="E5156" s="3" t="s">
        <v>6292</v>
      </c>
      <c r="F5156" s="3">
        <v>5</v>
      </c>
      <c r="G5156" s="1" t="s">
        <v>6130</v>
      </c>
      <c r="H5156" s="1" t="s">
        <v>6188</v>
      </c>
    </row>
    <row r="5157" spans="1:8" ht="15.75" customHeight="1" thickBot="1" x14ac:dyDescent="0.3">
      <c r="A5157" s="1" t="s">
        <v>4360</v>
      </c>
      <c r="B5157" s="1" t="s">
        <v>8512</v>
      </c>
      <c r="C5157" s="3">
        <v>0.1</v>
      </c>
      <c r="D5157" s="3" t="s">
        <v>9085</v>
      </c>
      <c r="E5157" s="3" t="s">
        <v>7983</v>
      </c>
      <c r="F5157" s="3">
        <v>6</v>
      </c>
      <c r="G5157" s="1" t="s">
        <v>6058</v>
      </c>
      <c r="H5157" s="1" t="s">
        <v>6059</v>
      </c>
    </row>
    <row r="5158" spans="1:8" ht="15.75" customHeight="1" thickBot="1" x14ac:dyDescent="0.3">
      <c r="A5158" s="1" t="s">
        <v>4360</v>
      </c>
      <c r="B5158" s="1" t="s">
        <v>6127</v>
      </c>
      <c r="C5158" s="3">
        <v>0</v>
      </c>
      <c r="D5158" s="3" t="s">
        <v>6201</v>
      </c>
      <c r="E5158" s="3" t="s">
        <v>6114</v>
      </c>
      <c r="F5158" s="3">
        <v>7</v>
      </c>
      <c r="G5158" s="1" t="s">
        <v>6053</v>
      </c>
      <c r="H5158" s="1" t="s">
        <v>6116</v>
      </c>
    </row>
    <row r="5159" spans="1:8" ht="15.75" customHeight="1" thickBot="1" x14ac:dyDescent="0.3">
      <c r="A5159" s="1" t="s">
        <v>4357</v>
      </c>
      <c r="B5159" s="1" t="s">
        <v>7178</v>
      </c>
      <c r="C5159" s="3">
        <v>0</v>
      </c>
      <c r="D5159" s="3" t="s">
        <v>6256</v>
      </c>
      <c r="E5159" s="3" t="s">
        <v>6223</v>
      </c>
      <c r="F5159" s="3">
        <v>2</v>
      </c>
      <c r="G5159" s="1" t="s">
        <v>6058</v>
      </c>
      <c r="H5159" s="1" t="s">
        <v>6218</v>
      </c>
    </row>
    <row r="5160" spans="1:8" ht="15.75" customHeight="1" thickBot="1" x14ac:dyDescent="0.3">
      <c r="A5160" s="1" t="s">
        <v>4358</v>
      </c>
      <c r="B5160" s="1" t="s">
        <v>7813</v>
      </c>
      <c r="C5160" s="3">
        <v>0</v>
      </c>
      <c r="D5160" s="3" t="s">
        <v>6570</v>
      </c>
      <c r="E5160" s="3" t="s">
        <v>6388</v>
      </c>
      <c r="F5160" s="3">
        <v>6</v>
      </c>
      <c r="G5160" s="1" t="s">
        <v>6053</v>
      </c>
      <c r="H5160" s="1" t="s">
        <v>6063</v>
      </c>
    </row>
    <row r="5161" spans="1:8" ht="15.75" customHeight="1" thickBot="1" x14ac:dyDescent="0.3">
      <c r="A5161" s="1" t="s">
        <v>4358</v>
      </c>
      <c r="B5161" s="1" t="s">
        <v>6754</v>
      </c>
      <c r="C5161" s="3">
        <v>0</v>
      </c>
      <c r="D5161" s="3" t="s">
        <v>6213</v>
      </c>
      <c r="E5161" s="3" t="s">
        <v>6275</v>
      </c>
      <c r="F5161" s="3">
        <v>2</v>
      </c>
      <c r="G5161" s="1" t="s">
        <v>6053</v>
      </c>
      <c r="H5161" s="1" t="s">
        <v>6063</v>
      </c>
    </row>
    <row r="5162" spans="1:8" ht="15.75" customHeight="1" thickBot="1" x14ac:dyDescent="0.3">
      <c r="A5162" s="1" t="s">
        <v>4358</v>
      </c>
      <c r="B5162" s="1" t="s">
        <v>7634</v>
      </c>
      <c r="C5162" s="3">
        <v>0</v>
      </c>
      <c r="D5162" s="3" t="s">
        <v>6108</v>
      </c>
      <c r="E5162" s="3" t="s">
        <v>6111</v>
      </c>
      <c r="F5162" s="3">
        <v>3</v>
      </c>
      <c r="G5162" s="1" t="s">
        <v>6053</v>
      </c>
      <c r="H5162" s="1" t="s">
        <v>6082</v>
      </c>
    </row>
    <row r="5163" spans="1:8" ht="15.75" customHeight="1" thickBot="1" x14ac:dyDescent="0.3">
      <c r="A5163" s="1" t="s">
        <v>4358</v>
      </c>
      <c r="B5163" s="1" t="s">
        <v>6442</v>
      </c>
      <c r="C5163" s="3">
        <v>0</v>
      </c>
      <c r="D5163" s="3" t="s">
        <v>6094</v>
      </c>
      <c r="E5163" s="3" t="s">
        <v>6214</v>
      </c>
      <c r="F5163" s="3">
        <v>3</v>
      </c>
      <c r="G5163" s="1" t="s">
        <v>6053</v>
      </c>
      <c r="H5163" s="1" t="s">
        <v>6112</v>
      </c>
    </row>
    <row r="5164" spans="1:8" ht="15.75" customHeight="1" thickBot="1" x14ac:dyDescent="0.3">
      <c r="A5164" s="1" t="s">
        <v>4358</v>
      </c>
      <c r="B5164" s="1" t="s">
        <v>7501</v>
      </c>
      <c r="C5164" s="3">
        <v>0</v>
      </c>
      <c r="D5164" s="3" t="s">
        <v>6427</v>
      </c>
      <c r="E5164" s="3" t="s">
        <v>6317</v>
      </c>
      <c r="F5164" s="3">
        <v>4</v>
      </c>
      <c r="G5164" s="1" t="s">
        <v>6053</v>
      </c>
      <c r="H5164" s="1" t="s">
        <v>6054</v>
      </c>
    </row>
    <row r="5165" spans="1:8" ht="15.75" customHeight="1" thickBot="1" x14ac:dyDescent="0.3">
      <c r="A5165" s="1" t="s">
        <v>4358</v>
      </c>
      <c r="B5165" s="1" t="s">
        <v>8858</v>
      </c>
      <c r="C5165" s="3">
        <v>0</v>
      </c>
      <c r="D5165" s="3" t="s">
        <v>6388</v>
      </c>
      <c r="E5165" s="3" t="s">
        <v>6272</v>
      </c>
      <c r="F5165" s="3">
        <v>3</v>
      </c>
      <c r="G5165" s="1" t="s">
        <v>6053</v>
      </c>
      <c r="H5165" s="1" t="s">
        <v>6054</v>
      </c>
    </row>
    <row r="5166" spans="1:8" ht="15.75" customHeight="1" thickBot="1" x14ac:dyDescent="0.3">
      <c r="A5166" s="1" t="s">
        <v>4358</v>
      </c>
      <c r="B5166" s="1" t="s">
        <v>6297</v>
      </c>
      <c r="C5166" s="3">
        <v>0.1</v>
      </c>
      <c r="D5166" s="3" t="s">
        <v>7426</v>
      </c>
      <c r="E5166" s="3" t="s">
        <v>7099</v>
      </c>
      <c r="F5166" s="3">
        <v>7</v>
      </c>
      <c r="G5166" s="1" t="s">
        <v>6053</v>
      </c>
      <c r="H5166" s="1" t="s">
        <v>6070</v>
      </c>
    </row>
    <row r="5167" spans="1:8" ht="15.75" customHeight="1" thickBot="1" x14ac:dyDescent="0.3">
      <c r="A5167" s="1" t="s">
        <v>4358</v>
      </c>
      <c r="B5167" s="1" t="s">
        <v>9086</v>
      </c>
      <c r="C5167" s="3">
        <v>0</v>
      </c>
      <c r="D5167" s="3" t="s">
        <v>6396</v>
      </c>
      <c r="E5167" s="3" t="s">
        <v>6222</v>
      </c>
      <c r="F5167" s="3">
        <v>1</v>
      </c>
      <c r="G5167" s="1" t="s">
        <v>6053</v>
      </c>
      <c r="H5167" s="1" t="s">
        <v>6163</v>
      </c>
    </row>
    <row r="5168" spans="1:8" ht="15.75" customHeight="1" thickBot="1" x14ac:dyDescent="0.3">
      <c r="A5168" s="1" t="s">
        <v>4357</v>
      </c>
      <c r="B5168" s="1" t="s">
        <v>6674</v>
      </c>
      <c r="C5168" s="3">
        <v>0</v>
      </c>
      <c r="D5168" s="3" t="s">
        <v>6201</v>
      </c>
      <c r="E5168" s="3" t="s">
        <v>6062</v>
      </c>
      <c r="F5168" s="3">
        <v>2</v>
      </c>
      <c r="G5168" s="1" t="s">
        <v>6053</v>
      </c>
      <c r="H5168" s="1" t="s">
        <v>6063</v>
      </c>
    </row>
    <row r="5169" spans="1:8" ht="15.75" customHeight="1" thickBot="1" x14ac:dyDescent="0.3">
      <c r="A5169" s="1" t="s">
        <v>4358</v>
      </c>
      <c r="B5169" s="1" t="s">
        <v>7022</v>
      </c>
      <c r="C5169" s="3">
        <v>0</v>
      </c>
      <c r="D5169" s="3" t="s">
        <v>9087</v>
      </c>
      <c r="E5169" s="3" t="s">
        <v>6051</v>
      </c>
      <c r="F5169" s="3">
        <v>5</v>
      </c>
      <c r="G5169" s="1" t="s">
        <v>6130</v>
      </c>
      <c r="H5169" s="1" t="s">
        <v>6131</v>
      </c>
    </row>
    <row r="5170" spans="1:8" ht="15.75" customHeight="1" thickBot="1" x14ac:dyDescent="0.3">
      <c r="A5170" s="1" t="s">
        <v>4365</v>
      </c>
      <c r="B5170" s="1" t="s">
        <v>6616</v>
      </c>
      <c r="C5170" s="3">
        <v>0.1</v>
      </c>
      <c r="D5170" s="3" t="s">
        <v>6302</v>
      </c>
      <c r="E5170" s="3" t="s">
        <v>6180</v>
      </c>
      <c r="F5170" s="3">
        <v>1</v>
      </c>
      <c r="G5170" s="1" t="s">
        <v>6053</v>
      </c>
      <c r="H5170" s="1" t="s">
        <v>6070</v>
      </c>
    </row>
    <row r="5171" spans="1:8" ht="15.75" customHeight="1" thickBot="1" x14ac:dyDescent="0.3">
      <c r="A5171" s="1" t="s">
        <v>4367</v>
      </c>
      <c r="B5171" s="1" t="s">
        <v>6365</v>
      </c>
      <c r="C5171" s="3">
        <v>0</v>
      </c>
      <c r="D5171" s="3" t="s">
        <v>6098</v>
      </c>
      <c r="E5171" s="3" t="s">
        <v>6223</v>
      </c>
      <c r="F5171" s="3">
        <v>4</v>
      </c>
      <c r="G5171" s="1" t="s">
        <v>6053</v>
      </c>
      <c r="H5171" s="1" t="s">
        <v>6116</v>
      </c>
    </row>
    <row r="5172" spans="1:8" ht="15.75" customHeight="1" thickBot="1" x14ac:dyDescent="0.3">
      <c r="A5172" s="1" t="s">
        <v>4374</v>
      </c>
      <c r="B5172" s="1" t="s">
        <v>7868</v>
      </c>
      <c r="C5172" s="3">
        <v>0.1</v>
      </c>
      <c r="D5172" s="3" t="s">
        <v>6085</v>
      </c>
      <c r="E5172" s="3" t="s">
        <v>6126</v>
      </c>
      <c r="F5172" s="3">
        <v>3</v>
      </c>
      <c r="G5172" s="1" t="s">
        <v>6058</v>
      </c>
      <c r="H5172" s="1" t="s">
        <v>6095</v>
      </c>
    </row>
    <row r="5173" spans="1:8" ht="15.75" customHeight="1" thickBot="1" x14ac:dyDescent="0.3">
      <c r="A5173" s="1" t="s">
        <v>4374</v>
      </c>
      <c r="B5173" s="1" t="s">
        <v>8001</v>
      </c>
      <c r="C5173" s="3">
        <v>0.1</v>
      </c>
      <c r="D5173" s="3" t="s">
        <v>6665</v>
      </c>
      <c r="E5173" s="3" t="s">
        <v>6253</v>
      </c>
      <c r="F5173" s="3">
        <v>5</v>
      </c>
      <c r="G5173" s="1" t="s">
        <v>6053</v>
      </c>
      <c r="H5173" s="1" t="s">
        <v>6070</v>
      </c>
    </row>
    <row r="5174" spans="1:8" ht="15.75" customHeight="1" thickBot="1" x14ac:dyDescent="0.3">
      <c r="A5174" s="1" t="s">
        <v>4374</v>
      </c>
      <c r="B5174" s="1" t="s">
        <v>6140</v>
      </c>
      <c r="C5174" s="3">
        <v>0.1</v>
      </c>
      <c r="D5174" s="3" t="s">
        <v>9088</v>
      </c>
      <c r="E5174" s="3" t="s">
        <v>6542</v>
      </c>
      <c r="F5174" s="3">
        <v>10</v>
      </c>
      <c r="G5174" s="1" t="s">
        <v>6053</v>
      </c>
      <c r="H5174" s="1" t="s">
        <v>6070</v>
      </c>
    </row>
    <row r="5175" spans="1:8" ht="15.75" customHeight="1" thickBot="1" x14ac:dyDescent="0.3">
      <c r="A5175" s="1" t="s">
        <v>4368</v>
      </c>
      <c r="B5175" s="1" t="s">
        <v>6178</v>
      </c>
      <c r="C5175" s="3">
        <v>0.5</v>
      </c>
      <c r="D5175" s="3" t="s">
        <v>6728</v>
      </c>
      <c r="E5175" s="3" t="s">
        <v>6249</v>
      </c>
      <c r="F5175" s="3">
        <v>8</v>
      </c>
      <c r="G5175" s="1" t="s">
        <v>6053</v>
      </c>
      <c r="H5175" s="1" t="s">
        <v>6070</v>
      </c>
    </row>
    <row r="5176" spans="1:8" ht="15.75" customHeight="1" thickBot="1" x14ac:dyDescent="0.3">
      <c r="A5176" s="1" t="s">
        <v>4373</v>
      </c>
      <c r="B5176" s="1" t="s">
        <v>6215</v>
      </c>
      <c r="C5176" s="3">
        <v>0</v>
      </c>
      <c r="D5176" s="3" t="s">
        <v>6480</v>
      </c>
      <c r="E5176" s="3" t="s">
        <v>6161</v>
      </c>
      <c r="F5176" s="3">
        <v>3</v>
      </c>
      <c r="G5176" s="1" t="s">
        <v>6053</v>
      </c>
      <c r="H5176" s="1" t="s">
        <v>6063</v>
      </c>
    </row>
    <row r="5177" spans="1:8" ht="15.75" customHeight="1" thickBot="1" x14ac:dyDescent="0.3">
      <c r="A5177" s="1" t="s">
        <v>4374</v>
      </c>
      <c r="B5177" s="1" t="s">
        <v>8266</v>
      </c>
      <c r="C5177" s="3">
        <v>0.15</v>
      </c>
      <c r="D5177" s="3" t="s">
        <v>6759</v>
      </c>
      <c r="E5177" s="3" t="s">
        <v>6349</v>
      </c>
      <c r="F5177" s="3">
        <v>2</v>
      </c>
      <c r="G5177" s="1" t="s">
        <v>6130</v>
      </c>
      <c r="H5177" s="1" t="s">
        <v>6167</v>
      </c>
    </row>
    <row r="5178" spans="1:8" ht="15.75" customHeight="1" thickBot="1" x14ac:dyDescent="0.3">
      <c r="A5178" s="1" t="s">
        <v>4377</v>
      </c>
      <c r="B5178" s="1" t="s">
        <v>7282</v>
      </c>
      <c r="C5178" s="3">
        <v>0.6</v>
      </c>
      <c r="D5178" s="3" t="s">
        <v>6065</v>
      </c>
      <c r="E5178" s="3" t="s">
        <v>6795</v>
      </c>
      <c r="F5178" s="3">
        <v>3</v>
      </c>
      <c r="G5178" s="1" t="s">
        <v>6058</v>
      </c>
      <c r="H5178" s="1" t="s">
        <v>6218</v>
      </c>
    </row>
    <row r="5179" spans="1:8" ht="15.75" customHeight="1" thickBot="1" x14ac:dyDescent="0.3">
      <c r="A5179" s="1" t="s">
        <v>4375</v>
      </c>
      <c r="B5179" s="1" t="s">
        <v>6666</v>
      </c>
      <c r="C5179" s="3">
        <v>0</v>
      </c>
      <c r="D5179" s="3" t="s">
        <v>6717</v>
      </c>
      <c r="E5179" s="3" t="s">
        <v>6281</v>
      </c>
      <c r="F5179" s="3">
        <v>7</v>
      </c>
      <c r="G5179" s="1" t="s">
        <v>6053</v>
      </c>
      <c r="H5179" s="1" t="s">
        <v>6063</v>
      </c>
    </row>
    <row r="5180" spans="1:8" ht="15.75" customHeight="1" thickBot="1" x14ac:dyDescent="0.3">
      <c r="A5180" s="1" t="s">
        <v>4370</v>
      </c>
      <c r="B5180" s="1" t="s">
        <v>6199</v>
      </c>
      <c r="C5180" s="3">
        <v>0</v>
      </c>
      <c r="D5180" s="3" t="s">
        <v>9089</v>
      </c>
      <c r="E5180" s="3" t="s">
        <v>8325</v>
      </c>
      <c r="F5180" s="3">
        <v>3</v>
      </c>
      <c r="G5180" s="1" t="s">
        <v>6053</v>
      </c>
      <c r="H5180" s="1" t="s">
        <v>6070</v>
      </c>
    </row>
    <row r="5181" spans="1:8" ht="15.75" customHeight="1" thickBot="1" x14ac:dyDescent="0.3">
      <c r="A5181" s="1" t="s">
        <v>4370</v>
      </c>
      <c r="B5181" s="1" t="s">
        <v>8027</v>
      </c>
      <c r="C5181" s="3">
        <v>0</v>
      </c>
      <c r="D5181" s="3" t="s">
        <v>6429</v>
      </c>
      <c r="E5181" s="3" t="s">
        <v>6161</v>
      </c>
      <c r="F5181" s="3">
        <v>1</v>
      </c>
      <c r="G5181" s="1" t="s">
        <v>6130</v>
      </c>
      <c r="H5181" s="1" t="s">
        <v>6153</v>
      </c>
    </row>
    <row r="5182" spans="1:8" ht="15.75" customHeight="1" thickBot="1" x14ac:dyDescent="0.3">
      <c r="A5182" s="1" t="s">
        <v>4371</v>
      </c>
      <c r="B5182" s="1" t="s">
        <v>7097</v>
      </c>
      <c r="C5182" s="3">
        <v>0</v>
      </c>
      <c r="D5182" s="3" t="s">
        <v>6848</v>
      </c>
      <c r="E5182" s="3" t="s">
        <v>6368</v>
      </c>
      <c r="F5182" s="3">
        <v>3</v>
      </c>
      <c r="G5182" s="1" t="s">
        <v>6053</v>
      </c>
      <c r="H5182" s="1" t="s">
        <v>6063</v>
      </c>
    </row>
    <row r="5183" spans="1:8" ht="15.75" customHeight="1" thickBot="1" x14ac:dyDescent="0.3">
      <c r="A5183" s="1" t="s">
        <v>4371</v>
      </c>
      <c r="B5183" s="1" t="s">
        <v>7774</v>
      </c>
      <c r="C5183" s="3">
        <v>0</v>
      </c>
      <c r="D5183" s="3" t="s">
        <v>6245</v>
      </c>
      <c r="E5183" s="3" t="s">
        <v>6062</v>
      </c>
      <c r="F5183" s="3">
        <v>3</v>
      </c>
      <c r="G5183" s="1" t="s">
        <v>6053</v>
      </c>
      <c r="H5183" s="1" t="s">
        <v>6082</v>
      </c>
    </row>
    <row r="5184" spans="1:8" ht="15.75" customHeight="1" thickBot="1" x14ac:dyDescent="0.3">
      <c r="A5184" s="1" t="s">
        <v>4372</v>
      </c>
      <c r="B5184" s="1" t="s">
        <v>9090</v>
      </c>
      <c r="C5184" s="3">
        <v>0</v>
      </c>
      <c r="D5184" s="3" t="s">
        <v>6201</v>
      </c>
      <c r="E5184" s="3" t="s">
        <v>6249</v>
      </c>
      <c r="F5184" s="3">
        <v>3</v>
      </c>
      <c r="G5184" s="1" t="s">
        <v>6053</v>
      </c>
      <c r="H5184" s="1" t="s">
        <v>6054</v>
      </c>
    </row>
    <row r="5185" spans="1:8" ht="15.75" customHeight="1" thickBot="1" x14ac:dyDescent="0.3">
      <c r="A5185" s="1" t="s">
        <v>4379</v>
      </c>
      <c r="B5185" s="1" t="s">
        <v>8131</v>
      </c>
      <c r="C5185" s="3">
        <v>0</v>
      </c>
      <c r="D5185" s="3" t="s">
        <v>8504</v>
      </c>
      <c r="E5185" s="3" t="s">
        <v>6097</v>
      </c>
      <c r="F5185" s="3">
        <v>2</v>
      </c>
      <c r="G5185" s="1" t="s">
        <v>6058</v>
      </c>
      <c r="H5185" s="1" t="s">
        <v>6095</v>
      </c>
    </row>
    <row r="5186" spans="1:8" ht="15.75" customHeight="1" thickBot="1" x14ac:dyDescent="0.3">
      <c r="A5186" s="1" t="s">
        <v>4379</v>
      </c>
      <c r="B5186" s="1" t="s">
        <v>7647</v>
      </c>
      <c r="C5186" s="3">
        <v>0</v>
      </c>
      <c r="D5186" s="3" t="s">
        <v>6842</v>
      </c>
      <c r="E5186" s="3" t="s">
        <v>6249</v>
      </c>
      <c r="F5186" s="3">
        <v>2</v>
      </c>
      <c r="G5186" s="1" t="s">
        <v>6130</v>
      </c>
      <c r="H5186" s="1" t="s">
        <v>6167</v>
      </c>
    </row>
    <row r="5187" spans="1:8" ht="15.75" customHeight="1" thickBot="1" x14ac:dyDescent="0.3">
      <c r="A5187" s="1" t="s">
        <v>4381</v>
      </c>
      <c r="B5187" s="1" t="s">
        <v>9091</v>
      </c>
      <c r="C5187" s="3">
        <v>0.5</v>
      </c>
      <c r="D5187" s="3" t="s">
        <v>6363</v>
      </c>
      <c r="E5187" s="3" t="s">
        <v>6489</v>
      </c>
      <c r="F5187" s="3">
        <v>2</v>
      </c>
      <c r="G5187" s="1" t="s">
        <v>6053</v>
      </c>
      <c r="H5187" s="1" t="s">
        <v>6054</v>
      </c>
    </row>
    <row r="5188" spans="1:8" ht="15.75" customHeight="1" thickBot="1" x14ac:dyDescent="0.3">
      <c r="A5188" s="1" t="s">
        <v>4378</v>
      </c>
      <c r="B5188" s="1" t="s">
        <v>6793</v>
      </c>
      <c r="C5188" s="3">
        <v>0.1</v>
      </c>
      <c r="D5188" s="3" t="s">
        <v>6225</v>
      </c>
      <c r="E5188" s="3" t="s">
        <v>6098</v>
      </c>
      <c r="F5188" s="3">
        <v>2</v>
      </c>
      <c r="G5188" s="1" t="s">
        <v>6053</v>
      </c>
      <c r="H5188" s="1" t="s">
        <v>6116</v>
      </c>
    </row>
    <row r="5189" spans="1:8" ht="15.75" customHeight="1" thickBot="1" x14ac:dyDescent="0.3">
      <c r="A5189" s="1" t="s">
        <v>4378</v>
      </c>
      <c r="B5189" s="1" t="s">
        <v>7536</v>
      </c>
      <c r="C5189" s="3">
        <v>0.1</v>
      </c>
      <c r="D5189" s="3" t="s">
        <v>6248</v>
      </c>
      <c r="E5189" s="3" t="s">
        <v>6173</v>
      </c>
      <c r="F5189" s="3">
        <v>3</v>
      </c>
      <c r="G5189" s="1" t="s">
        <v>6053</v>
      </c>
      <c r="H5189" s="1" t="s">
        <v>6116</v>
      </c>
    </row>
    <row r="5190" spans="1:8" ht="15.75" customHeight="1" thickBot="1" x14ac:dyDescent="0.3">
      <c r="A5190" s="1" t="s">
        <v>4378</v>
      </c>
      <c r="B5190" s="1" t="s">
        <v>9092</v>
      </c>
      <c r="C5190" s="3">
        <v>0.1</v>
      </c>
      <c r="D5190" s="3" t="s">
        <v>6133</v>
      </c>
      <c r="E5190" s="3" t="s">
        <v>6275</v>
      </c>
      <c r="F5190" s="3">
        <v>1</v>
      </c>
      <c r="G5190" s="1" t="s">
        <v>6053</v>
      </c>
      <c r="H5190" s="1" t="s">
        <v>6163</v>
      </c>
    </row>
    <row r="5191" spans="1:8" ht="15.75" customHeight="1" thickBot="1" x14ac:dyDescent="0.3">
      <c r="A5191" s="1" t="s">
        <v>4382</v>
      </c>
      <c r="B5191" s="1" t="s">
        <v>6981</v>
      </c>
      <c r="C5191" s="3">
        <v>0</v>
      </c>
      <c r="D5191" s="3" t="s">
        <v>9093</v>
      </c>
      <c r="E5191" s="3" t="s">
        <v>7864</v>
      </c>
      <c r="F5191" s="3">
        <v>7</v>
      </c>
      <c r="G5191" s="1" t="s">
        <v>6058</v>
      </c>
      <c r="H5191" s="1" t="s">
        <v>6059</v>
      </c>
    </row>
    <row r="5192" spans="1:8" ht="15.75" customHeight="1" thickBot="1" x14ac:dyDescent="0.3">
      <c r="A5192" s="1" t="s">
        <v>4384</v>
      </c>
      <c r="B5192" s="1" t="s">
        <v>6103</v>
      </c>
      <c r="C5192" s="3">
        <v>0</v>
      </c>
      <c r="D5192" s="3" t="s">
        <v>6124</v>
      </c>
      <c r="E5192" s="3" t="s">
        <v>6363</v>
      </c>
      <c r="F5192" s="3">
        <v>3</v>
      </c>
      <c r="G5192" s="1" t="s">
        <v>6053</v>
      </c>
      <c r="H5192" s="1" t="s">
        <v>6063</v>
      </c>
    </row>
    <row r="5193" spans="1:8" ht="15.75" customHeight="1" thickBot="1" x14ac:dyDescent="0.3">
      <c r="A5193" s="1" t="s">
        <v>4383</v>
      </c>
      <c r="B5193" s="1" t="s">
        <v>9064</v>
      </c>
      <c r="C5193" s="3">
        <v>0</v>
      </c>
      <c r="D5193" s="3" t="s">
        <v>7160</v>
      </c>
      <c r="E5193" s="3" t="s">
        <v>6222</v>
      </c>
      <c r="F5193" s="3">
        <v>2</v>
      </c>
      <c r="G5193" s="1" t="s">
        <v>6130</v>
      </c>
      <c r="H5193" s="1" t="s">
        <v>6153</v>
      </c>
    </row>
    <row r="5194" spans="1:8" ht="15.75" customHeight="1" thickBot="1" x14ac:dyDescent="0.3">
      <c r="A5194" s="1" t="s">
        <v>4390</v>
      </c>
      <c r="B5194" s="1" t="s">
        <v>8204</v>
      </c>
      <c r="C5194" s="3">
        <v>0</v>
      </c>
      <c r="D5194" s="3" t="s">
        <v>6530</v>
      </c>
      <c r="E5194" s="3" t="s">
        <v>6578</v>
      </c>
      <c r="F5194" s="3">
        <v>4</v>
      </c>
      <c r="G5194" s="1" t="s">
        <v>6130</v>
      </c>
      <c r="H5194" s="1" t="s">
        <v>6167</v>
      </c>
    </row>
    <row r="5195" spans="1:8" ht="15.75" customHeight="1" thickBot="1" x14ac:dyDescent="0.3">
      <c r="A5195" s="1" t="s">
        <v>4387</v>
      </c>
      <c r="B5195" s="1" t="s">
        <v>9094</v>
      </c>
      <c r="C5195" s="3">
        <v>0</v>
      </c>
      <c r="D5195" s="3" t="s">
        <v>6551</v>
      </c>
      <c r="E5195" s="3" t="s">
        <v>6166</v>
      </c>
      <c r="F5195" s="3">
        <v>4</v>
      </c>
      <c r="G5195" s="1" t="s">
        <v>6053</v>
      </c>
      <c r="H5195" s="1" t="s">
        <v>6054</v>
      </c>
    </row>
    <row r="5196" spans="1:8" ht="15.75" customHeight="1" thickBot="1" x14ac:dyDescent="0.3">
      <c r="A5196" s="1" t="s">
        <v>4386</v>
      </c>
      <c r="B5196" s="1" t="s">
        <v>7213</v>
      </c>
      <c r="C5196" s="3">
        <v>0</v>
      </c>
      <c r="D5196" s="3" t="s">
        <v>6317</v>
      </c>
      <c r="E5196" s="3" t="s">
        <v>6180</v>
      </c>
      <c r="F5196" s="3">
        <v>2</v>
      </c>
      <c r="G5196" s="1" t="s">
        <v>6053</v>
      </c>
      <c r="H5196" s="1" t="s">
        <v>6116</v>
      </c>
    </row>
    <row r="5197" spans="1:8" ht="15.75" customHeight="1" thickBot="1" x14ac:dyDescent="0.3">
      <c r="A5197" s="1" t="s">
        <v>4386</v>
      </c>
      <c r="B5197" s="1" t="s">
        <v>6455</v>
      </c>
      <c r="C5197" s="3">
        <v>0.1</v>
      </c>
      <c r="D5197" s="3" t="s">
        <v>6177</v>
      </c>
      <c r="E5197" s="3" t="s">
        <v>6115</v>
      </c>
      <c r="F5197" s="3">
        <v>1</v>
      </c>
      <c r="G5197" s="1" t="s">
        <v>6053</v>
      </c>
      <c r="H5197" s="1" t="s">
        <v>6070</v>
      </c>
    </row>
    <row r="5198" spans="1:8" ht="15.75" customHeight="1" thickBot="1" x14ac:dyDescent="0.3">
      <c r="A5198" s="1" t="s">
        <v>4392</v>
      </c>
      <c r="B5198" s="1" t="s">
        <v>6194</v>
      </c>
      <c r="C5198" s="3">
        <v>0.5</v>
      </c>
      <c r="D5198" s="3" t="s">
        <v>6220</v>
      </c>
      <c r="E5198" s="3" t="s">
        <v>9095</v>
      </c>
      <c r="F5198" s="3">
        <v>2</v>
      </c>
      <c r="G5198" s="1" t="s">
        <v>6053</v>
      </c>
      <c r="H5198" s="1" t="s">
        <v>6070</v>
      </c>
    </row>
    <row r="5199" spans="1:8" ht="15.75" customHeight="1" thickBot="1" x14ac:dyDescent="0.3">
      <c r="A5199" s="1" t="s">
        <v>4386</v>
      </c>
      <c r="B5199" s="1" t="s">
        <v>8212</v>
      </c>
      <c r="C5199" s="3">
        <v>0</v>
      </c>
      <c r="D5199" s="3" t="s">
        <v>8966</v>
      </c>
      <c r="E5199" s="3" t="s">
        <v>6245</v>
      </c>
      <c r="F5199" s="3">
        <v>7</v>
      </c>
      <c r="G5199" s="1" t="s">
        <v>6130</v>
      </c>
      <c r="H5199" s="1" t="s">
        <v>6188</v>
      </c>
    </row>
    <row r="5200" spans="1:8" ht="15.75" customHeight="1" thickBot="1" x14ac:dyDescent="0.3">
      <c r="A5200" s="1" t="s">
        <v>4388</v>
      </c>
      <c r="B5200" s="1" t="s">
        <v>7198</v>
      </c>
      <c r="C5200" s="3">
        <v>0</v>
      </c>
      <c r="D5200" s="3" t="s">
        <v>6223</v>
      </c>
      <c r="E5200" s="3" t="s">
        <v>6081</v>
      </c>
      <c r="F5200" s="3">
        <v>1</v>
      </c>
      <c r="G5200" s="1" t="s">
        <v>6053</v>
      </c>
      <c r="H5200" s="1" t="s">
        <v>6112</v>
      </c>
    </row>
    <row r="5201" spans="1:8" ht="15.75" customHeight="1" thickBot="1" x14ac:dyDescent="0.3">
      <c r="A5201" s="1" t="s">
        <v>4385</v>
      </c>
      <c r="B5201" s="1" t="s">
        <v>7321</v>
      </c>
      <c r="C5201" s="3">
        <v>0</v>
      </c>
      <c r="D5201" s="3" t="s">
        <v>8416</v>
      </c>
      <c r="E5201" s="3" t="s">
        <v>9096</v>
      </c>
      <c r="F5201" s="3">
        <v>7</v>
      </c>
      <c r="G5201" s="1" t="s">
        <v>6058</v>
      </c>
      <c r="H5201" s="1" t="s">
        <v>6059</v>
      </c>
    </row>
    <row r="5202" spans="1:8" ht="15.75" customHeight="1" thickBot="1" x14ac:dyDescent="0.3">
      <c r="A5202" s="1" t="s">
        <v>4385</v>
      </c>
      <c r="B5202" s="1" t="s">
        <v>8995</v>
      </c>
      <c r="C5202" s="3">
        <v>0</v>
      </c>
      <c r="D5202" s="3" t="s">
        <v>6463</v>
      </c>
      <c r="E5202" s="3" t="s">
        <v>6078</v>
      </c>
      <c r="F5202" s="3">
        <v>2</v>
      </c>
      <c r="G5202" s="1" t="s">
        <v>6053</v>
      </c>
      <c r="H5202" s="1" t="s">
        <v>6157</v>
      </c>
    </row>
    <row r="5203" spans="1:8" ht="15.75" customHeight="1" thickBot="1" x14ac:dyDescent="0.3">
      <c r="A5203" s="1" t="s">
        <v>4385</v>
      </c>
      <c r="B5203" s="1" t="s">
        <v>6192</v>
      </c>
      <c r="C5203" s="3">
        <v>0</v>
      </c>
      <c r="D5203" s="3" t="s">
        <v>6317</v>
      </c>
      <c r="E5203" s="3" t="s">
        <v>6275</v>
      </c>
      <c r="F5203" s="3">
        <v>3</v>
      </c>
      <c r="G5203" s="1" t="s">
        <v>6053</v>
      </c>
      <c r="H5203" s="1" t="s">
        <v>6116</v>
      </c>
    </row>
    <row r="5204" spans="1:8" ht="15.75" customHeight="1" thickBot="1" x14ac:dyDescent="0.3">
      <c r="A5204" s="1" t="s">
        <v>4385</v>
      </c>
      <c r="B5204" s="1" t="s">
        <v>7241</v>
      </c>
      <c r="C5204" s="3">
        <v>0</v>
      </c>
      <c r="D5204" s="3" t="s">
        <v>6213</v>
      </c>
      <c r="E5204" s="3" t="s">
        <v>6105</v>
      </c>
      <c r="F5204" s="3">
        <v>2</v>
      </c>
      <c r="G5204" s="1" t="s">
        <v>6053</v>
      </c>
      <c r="H5204" s="1" t="s">
        <v>6116</v>
      </c>
    </row>
    <row r="5205" spans="1:8" ht="15.75" customHeight="1" thickBot="1" x14ac:dyDescent="0.3">
      <c r="A5205" s="1" t="s">
        <v>4385</v>
      </c>
      <c r="B5205" s="1" t="s">
        <v>6168</v>
      </c>
      <c r="C5205" s="3">
        <v>0</v>
      </c>
      <c r="D5205" s="3" t="s">
        <v>6274</v>
      </c>
      <c r="E5205" s="3" t="s">
        <v>6471</v>
      </c>
      <c r="F5205" s="3">
        <v>5</v>
      </c>
      <c r="G5205" s="1" t="s">
        <v>6053</v>
      </c>
      <c r="H5205" s="1" t="s">
        <v>6112</v>
      </c>
    </row>
    <row r="5206" spans="1:8" ht="15.75" customHeight="1" thickBot="1" x14ac:dyDescent="0.3">
      <c r="A5206" s="1" t="s">
        <v>4393</v>
      </c>
      <c r="B5206" s="1" t="s">
        <v>8173</v>
      </c>
      <c r="C5206" s="3">
        <v>0</v>
      </c>
      <c r="D5206" s="3" t="s">
        <v>6401</v>
      </c>
      <c r="E5206" s="3" t="s">
        <v>6648</v>
      </c>
      <c r="F5206" s="3">
        <v>7</v>
      </c>
      <c r="G5206" s="1" t="s">
        <v>6058</v>
      </c>
      <c r="H5206" s="1" t="s">
        <v>6218</v>
      </c>
    </row>
    <row r="5207" spans="1:8" ht="15.75" customHeight="1" thickBot="1" x14ac:dyDescent="0.3">
      <c r="A5207" s="1" t="s">
        <v>4394</v>
      </c>
      <c r="B5207" s="1" t="s">
        <v>6337</v>
      </c>
      <c r="C5207" s="3">
        <v>0.1</v>
      </c>
      <c r="D5207" s="3" t="s">
        <v>9097</v>
      </c>
      <c r="E5207" s="3" t="s">
        <v>9098</v>
      </c>
      <c r="F5207" s="3">
        <v>6</v>
      </c>
      <c r="G5207" s="1" t="s">
        <v>6058</v>
      </c>
      <c r="H5207" s="1" t="s">
        <v>6095</v>
      </c>
    </row>
    <row r="5208" spans="1:8" ht="15.75" customHeight="1" thickBot="1" x14ac:dyDescent="0.3">
      <c r="A5208" s="1" t="s">
        <v>4394</v>
      </c>
      <c r="B5208" s="1" t="s">
        <v>6835</v>
      </c>
      <c r="C5208" s="3">
        <v>0</v>
      </c>
      <c r="D5208" s="3" t="s">
        <v>6319</v>
      </c>
      <c r="E5208" s="3" t="s">
        <v>6161</v>
      </c>
      <c r="F5208" s="3">
        <v>4</v>
      </c>
      <c r="G5208" s="1" t="s">
        <v>6058</v>
      </c>
      <c r="H5208" s="1" t="s">
        <v>6218</v>
      </c>
    </row>
    <row r="5209" spans="1:8" ht="15.75" customHeight="1" thickBot="1" x14ac:dyDescent="0.3">
      <c r="A5209" s="1" t="s">
        <v>4394</v>
      </c>
      <c r="B5209" s="1" t="s">
        <v>6974</v>
      </c>
      <c r="C5209" s="3">
        <v>0</v>
      </c>
      <c r="D5209" s="3" t="s">
        <v>6179</v>
      </c>
      <c r="E5209" s="3" t="s">
        <v>6111</v>
      </c>
      <c r="F5209" s="3">
        <v>3</v>
      </c>
      <c r="G5209" s="1" t="s">
        <v>6058</v>
      </c>
      <c r="H5209" s="1" t="s">
        <v>6218</v>
      </c>
    </row>
    <row r="5210" spans="1:8" ht="15.75" customHeight="1" thickBot="1" x14ac:dyDescent="0.3">
      <c r="A5210" s="1" t="s">
        <v>4394</v>
      </c>
      <c r="B5210" s="1" t="s">
        <v>8467</v>
      </c>
      <c r="C5210" s="3">
        <v>0.15</v>
      </c>
      <c r="D5210" s="3" t="s">
        <v>7491</v>
      </c>
      <c r="E5210" s="3" t="s">
        <v>6423</v>
      </c>
      <c r="F5210" s="3">
        <v>2</v>
      </c>
      <c r="G5210" s="1" t="s">
        <v>6130</v>
      </c>
      <c r="H5210" s="1" t="s">
        <v>6131</v>
      </c>
    </row>
    <row r="5211" spans="1:8" ht="15.75" customHeight="1" thickBot="1" x14ac:dyDescent="0.3">
      <c r="A5211" s="1" t="s">
        <v>4396</v>
      </c>
      <c r="B5211" s="1" t="s">
        <v>6658</v>
      </c>
      <c r="C5211" s="3">
        <v>0.5</v>
      </c>
      <c r="D5211" s="3" t="s">
        <v>6976</v>
      </c>
      <c r="E5211" s="3" t="s">
        <v>9099</v>
      </c>
      <c r="F5211" s="3">
        <v>4</v>
      </c>
      <c r="G5211" s="1" t="s">
        <v>6130</v>
      </c>
      <c r="H5211" s="1" t="s">
        <v>6131</v>
      </c>
    </row>
    <row r="5212" spans="1:8" ht="15.75" customHeight="1" thickBot="1" x14ac:dyDescent="0.3">
      <c r="A5212" s="1" t="s">
        <v>4399</v>
      </c>
      <c r="B5212" s="1" t="s">
        <v>7893</v>
      </c>
      <c r="C5212" s="3">
        <v>0</v>
      </c>
      <c r="D5212" s="3" t="s">
        <v>6884</v>
      </c>
      <c r="E5212" s="3" t="s">
        <v>6480</v>
      </c>
      <c r="F5212" s="3">
        <v>4</v>
      </c>
      <c r="G5212" s="1" t="s">
        <v>6058</v>
      </c>
      <c r="H5212" s="1" t="s">
        <v>6218</v>
      </c>
    </row>
    <row r="5213" spans="1:8" ht="15.75" customHeight="1" thickBot="1" x14ac:dyDescent="0.3">
      <c r="A5213" s="1" t="s">
        <v>4395</v>
      </c>
      <c r="B5213" s="1" t="s">
        <v>8398</v>
      </c>
      <c r="C5213" s="3">
        <v>0</v>
      </c>
      <c r="D5213" s="3" t="s">
        <v>7739</v>
      </c>
      <c r="E5213" s="3" t="s">
        <v>6080</v>
      </c>
      <c r="F5213" s="3">
        <v>6</v>
      </c>
      <c r="G5213" s="1" t="s">
        <v>6053</v>
      </c>
      <c r="H5213" s="1" t="s">
        <v>6116</v>
      </c>
    </row>
    <row r="5214" spans="1:8" ht="15.75" customHeight="1" thickBot="1" x14ac:dyDescent="0.3">
      <c r="A5214" s="1" t="s">
        <v>4395</v>
      </c>
      <c r="B5214" s="1" t="s">
        <v>6692</v>
      </c>
      <c r="C5214" s="3">
        <v>0</v>
      </c>
      <c r="D5214" s="3" t="s">
        <v>9100</v>
      </c>
      <c r="E5214" s="3" t="s">
        <v>8697</v>
      </c>
      <c r="F5214" s="3">
        <v>9</v>
      </c>
      <c r="G5214" s="1" t="s">
        <v>6053</v>
      </c>
      <c r="H5214" s="1" t="s">
        <v>6070</v>
      </c>
    </row>
    <row r="5215" spans="1:8" ht="15.75" customHeight="1" thickBot="1" x14ac:dyDescent="0.3">
      <c r="A5215" s="1" t="s">
        <v>4395</v>
      </c>
      <c r="B5215" s="1" t="s">
        <v>9101</v>
      </c>
      <c r="C5215" s="3">
        <v>0</v>
      </c>
      <c r="D5215" s="3" t="s">
        <v>6310</v>
      </c>
      <c r="E5215" s="3" t="s">
        <v>6225</v>
      </c>
      <c r="F5215" s="3">
        <v>5</v>
      </c>
      <c r="G5215" s="1" t="s">
        <v>6053</v>
      </c>
      <c r="H5215" s="1" t="s">
        <v>6163</v>
      </c>
    </row>
    <row r="5216" spans="1:8" ht="15.75" customHeight="1" thickBot="1" x14ac:dyDescent="0.3">
      <c r="A5216" s="1" t="s">
        <v>4398</v>
      </c>
      <c r="B5216" s="1" t="s">
        <v>7298</v>
      </c>
      <c r="C5216" s="3">
        <v>0</v>
      </c>
      <c r="D5216" s="3" t="s">
        <v>6138</v>
      </c>
      <c r="E5216" s="3" t="s">
        <v>6281</v>
      </c>
      <c r="F5216" s="3">
        <v>2</v>
      </c>
      <c r="G5216" s="1" t="s">
        <v>6058</v>
      </c>
      <c r="H5216" s="1" t="s">
        <v>6218</v>
      </c>
    </row>
    <row r="5217" spans="1:8" ht="15.75" customHeight="1" thickBot="1" x14ac:dyDescent="0.3">
      <c r="A5217" s="1" t="s">
        <v>4398</v>
      </c>
      <c r="B5217" s="1" t="s">
        <v>8238</v>
      </c>
      <c r="C5217" s="3">
        <v>0.1</v>
      </c>
      <c r="D5217" s="3" t="s">
        <v>6848</v>
      </c>
      <c r="E5217" s="3" t="s">
        <v>6230</v>
      </c>
      <c r="F5217" s="3">
        <v>7</v>
      </c>
      <c r="G5217" s="1" t="s">
        <v>6053</v>
      </c>
      <c r="H5217" s="1" t="s">
        <v>6070</v>
      </c>
    </row>
    <row r="5218" spans="1:8" ht="15.75" customHeight="1" thickBot="1" x14ac:dyDescent="0.3">
      <c r="A5218" s="1" t="s">
        <v>4397</v>
      </c>
      <c r="B5218" s="1" t="s">
        <v>7069</v>
      </c>
      <c r="C5218" s="3">
        <v>0.1</v>
      </c>
      <c r="D5218" s="3" t="s">
        <v>6954</v>
      </c>
      <c r="E5218" s="3" t="s">
        <v>6213</v>
      </c>
      <c r="F5218" s="3">
        <v>5</v>
      </c>
      <c r="G5218" s="1" t="s">
        <v>6058</v>
      </c>
      <c r="H5218" s="1" t="s">
        <v>6095</v>
      </c>
    </row>
    <row r="5219" spans="1:8" ht="15.75" customHeight="1" thickBot="1" x14ac:dyDescent="0.3">
      <c r="A5219" s="1" t="s">
        <v>4397</v>
      </c>
      <c r="B5219" s="1" t="s">
        <v>8617</v>
      </c>
      <c r="C5219" s="3">
        <v>0</v>
      </c>
      <c r="D5219" s="3" t="s">
        <v>6672</v>
      </c>
      <c r="E5219" s="3" t="s">
        <v>6376</v>
      </c>
      <c r="F5219" s="3">
        <v>6</v>
      </c>
      <c r="G5219" s="1" t="s">
        <v>6053</v>
      </c>
      <c r="H5219" s="1" t="s">
        <v>6063</v>
      </c>
    </row>
    <row r="5220" spans="1:8" ht="15.75" customHeight="1" thickBot="1" x14ac:dyDescent="0.3">
      <c r="A5220" s="1" t="s">
        <v>4397</v>
      </c>
      <c r="B5220" s="1" t="s">
        <v>7532</v>
      </c>
      <c r="C5220" s="3">
        <v>0</v>
      </c>
      <c r="D5220" s="3" t="s">
        <v>6557</v>
      </c>
      <c r="E5220" s="3" t="s">
        <v>6114</v>
      </c>
      <c r="F5220" s="3">
        <v>2</v>
      </c>
      <c r="G5220" s="1" t="s">
        <v>6053</v>
      </c>
      <c r="H5220" s="1" t="s">
        <v>6063</v>
      </c>
    </row>
    <row r="5221" spans="1:8" ht="15.75" customHeight="1" thickBot="1" x14ac:dyDescent="0.3">
      <c r="A5221" s="1" t="s">
        <v>4397</v>
      </c>
      <c r="B5221" s="1" t="s">
        <v>8316</v>
      </c>
      <c r="C5221" s="3">
        <v>0.15</v>
      </c>
      <c r="D5221" s="3" t="s">
        <v>6869</v>
      </c>
      <c r="E5221" s="3" t="s">
        <v>6591</v>
      </c>
      <c r="F5221" s="3">
        <v>1</v>
      </c>
      <c r="G5221" s="1" t="s">
        <v>6130</v>
      </c>
      <c r="H5221" s="1" t="s">
        <v>6131</v>
      </c>
    </row>
    <row r="5222" spans="1:8" ht="15.75" customHeight="1" thickBot="1" x14ac:dyDescent="0.3">
      <c r="A5222" s="1" t="s">
        <v>4400</v>
      </c>
      <c r="B5222" s="1" t="s">
        <v>9102</v>
      </c>
      <c r="C5222" s="3">
        <v>0.1</v>
      </c>
      <c r="D5222" s="3" t="s">
        <v>9103</v>
      </c>
      <c r="E5222" s="3" t="s">
        <v>9104</v>
      </c>
      <c r="F5222" s="3">
        <v>5</v>
      </c>
      <c r="G5222" s="1" t="s">
        <v>6053</v>
      </c>
      <c r="H5222" s="1" t="s">
        <v>6157</v>
      </c>
    </row>
    <row r="5223" spans="1:8" ht="15.75" customHeight="1" thickBot="1" x14ac:dyDescent="0.3">
      <c r="A5223" s="1" t="s">
        <v>4400</v>
      </c>
      <c r="B5223" s="1" t="s">
        <v>6132</v>
      </c>
      <c r="C5223" s="3">
        <v>0</v>
      </c>
      <c r="D5223" s="3" t="s">
        <v>6302</v>
      </c>
      <c r="E5223" s="3" t="s">
        <v>6115</v>
      </c>
      <c r="F5223" s="3">
        <v>4</v>
      </c>
      <c r="G5223" s="1" t="s">
        <v>6053</v>
      </c>
      <c r="H5223" s="1" t="s">
        <v>6116</v>
      </c>
    </row>
    <row r="5224" spans="1:8" ht="15.75" customHeight="1" thickBot="1" x14ac:dyDescent="0.3">
      <c r="A5224" s="1" t="s">
        <v>4400</v>
      </c>
      <c r="B5224" s="1" t="s">
        <v>8086</v>
      </c>
      <c r="C5224" s="3">
        <v>0</v>
      </c>
      <c r="D5224" s="3" t="s">
        <v>6484</v>
      </c>
      <c r="E5224" s="3" t="s">
        <v>6105</v>
      </c>
      <c r="F5224" s="3">
        <v>2</v>
      </c>
      <c r="G5224" s="1" t="s">
        <v>6053</v>
      </c>
      <c r="H5224" s="1" t="s">
        <v>6182</v>
      </c>
    </row>
    <row r="5225" spans="1:8" ht="15.75" customHeight="1" thickBot="1" x14ac:dyDescent="0.3">
      <c r="A5225" s="1" t="s">
        <v>4400</v>
      </c>
      <c r="B5225" s="1" t="s">
        <v>9105</v>
      </c>
      <c r="C5225" s="3">
        <v>0</v>
      </c>
      <c r="D5225" s="3" t="s">
        <v>7279</v>
      </c>
      <c r="E5225" s="3" t="s">
        <v>6229</v>
      </c>
      <c r="F5225" s="3">
        <v>6</v>
      </c>
      <c r="G5225" s="1" t="s">
        <v>6053</v>
      </c>
      <c r="H5225" s="1" t="s">
        <v>6182</v>
      </c>
    </row>
    <row r="5226" spans="1:8" ht="15.75" customHeight="1" thickBot="1" x14ac:dyDescent="0.3">
      <c r="A5226" s="1" t="s">
        <v>4400</v>
      </c>
      <c r="B5226" s="1" t="s">
        <v>9106</v>
      </c>
      <c r="C5226" s="3">
        <v>0</v>
      </c>
      <c r="D5226" s="3" t="s">
        <v>6283</v>
      </c>
      <c r="E5226" s="3" t="s">
        <v>6126</v>
      </c>
      <c r="F5226" s="3">
        <v>5</v>
      </c>
      <c r="G5226" s="1" t="s">
        <v>6053</v>
      </c>
      <c r="H5226" s="1" t="s">
        <v>6054</v>
      </c>
    </row>
    <row r="5227" spans="1:8" ht="15.75" customHeight="1" thickBot="1" x14ac:dyDescent="0.3">
      <c r="A5227" s="1" t="s">
        <v>4400</v>
      </c>
      <c r="B5227" s="1" t="s">
        <v>6246</v>
      </c>
      <c r="C5227" s="3">
        <v>0</v>
      </c>
      <c r="D5227" s="3" t="s">
        <v>6460</v>
      </c>
      <c r="E5227" s="3" t="s">
        <v>6062</v>
      </c>
      <c r="F5227" s="3">
        <v>4</v>
      </c>
      <c r="G5227" s="1" t="s">
        <v>6053</v>
      </c>
      <c r="H5227" s="1" t="s">
        <v>6054</v>
      </c>
    </row>
    <row r="5228" spans="1:8" ht="15.75" customHeight="1" thickBot="1" x14ac:dyDescent="0.3">
      <c r="A5228" s="1" t="s">
        <v>4401</v>
      </c>
      <c r="B5228" s="1" t="s">
        <v>6658</v>
      </c>
      <c r="C5228" s="3">
        <v>0.5</v>
      </c>
      <c r="D5228" s="3" t="s">
        <v>9107</v>
      </c>
      <c r="E5228" s="3" t="s">
        <v>9108</v>
      </c>
      <c r="F5228" s="3">
        <v>3</v>
      </c>
      <c r="G5228" s="1" t="s">
        <v>6130</v>
      </c>
      <c r="H5228" s="1" t="s">
        <v>6131</v>
      </c>
    </row>
    <row r="5229" spans="1:8" ht="15.75" customHeight="1" thickBot="1" x14ac:dyDescent="0.3">
      <c r="A5229" s="1" t="s">
        <v>4404</v>
      </c>
      <c r="B5229" s="1" t="s">
        <v>8244</v>
      </c>
      <c r="C5229" s="3">
        <v>0</v>
      </c>
      <c r="D5229" s="3" t="s">
        <v>6126</v>
      </c>
      <c r="E5229" s="3" t="s">
        <v>6114</v>
      </c>
      <c r="F5229" s="3">
        <v>2</v>
      </c>
      <c r="G5229" s="1" t="s">
        <v>6053</v>
      </c>
      <c r="H5229" s="1" t="s">
        <v>6182</v>
      </c>
    </row>
    <row r="5230" spans="1:8" ht="15.75" customHeight="1" thickBot="1" x14ac:dyDescent="0.3">
      <c r="A5230" s="1" t="s">
        <v>4408</v>
      </c>
      <c r="B5230" s="1" t="s">
        <v>6622</v>
      </c>
      <c r="C5230" s="3">
        <v>0</v>
      </c>
      <c r="D5230" s="3" t="s">
        <v>9109</v>
      </c>
      <c r="E5230" s="3" t="s">
        <v>6068</v>
      </c>
      <c r="F5230" s="3">
        <v>4</v>
      </c>
      <c r="G5230" s="1" t="s">
        <v>6058</v>
      </c>
      <c r="H5230" s="1" t="s">
        <v>6059</v>
      </c>
    </row>
    <row r="5231" spans="1:8" ht="15.75" customHeight="1" thickBot="1" x14ac:dyDescent="0.3">
      <c r="A5231" s="1" t="s">
        <v>4408</v>
      </c>
      <c r="B5231" s="1" t="s">
        <v>7740</v>
      </c>
      <c r="C5231" s="3">
        <v>0</v>
      </c>
      <c r="D5231" s="3" t="s">
        <v>6160</v>
      </c>
      <c r="E5231" s="3" t="s">
        <v>6105</v>
      </c>
      <c r="F5231" s="3">
        <v>1</v>
      </c>
      <c r="G5231" s="1" t="s">
        <v>6058</v>
      </c>
      <c r="H5231" s="1" t="s">
        <v>6059</v>
      </c>
    </row>
    <row r="5232" spans="1:8" ht="15.75" customHeight="1" thickBot="1" x14ac:dyDescent="0.3">
      <c r="A5232" s="1" t="s">
        <v>4409</v>
      </c>
      <c r="B5232" s="1" t="s">
        <v>6067</v>
      </c>
      <c r="C5232" s="3">
        <v>0</v>
      </c>
      <c r="D5232" s="3" t="s">
        <v>6509</v>
      </c>
      <c r="E5232" s="3" t="s">
        <v>6302</v>
      </c>
      <c r="F5232" s="3">
        <v>3</v>
      </c>
      <c r="G5232" s="1" t="s">
        <v>6053</v>
      </c>
      <c r="H5232" s="1" t="s">
        <v>6070</v>
      </c>
    </row>
    <row r="5233" spans="1:8" ht="15.75" customHeight="1" thickBot="1" x14ac:dyDescent="0.3">
      <c r="A5233" s="1" t="s">
        <v>4402</v>
      </c>
      <c r="B5233" s="1" t="s">
        <v>6572</v>
      </c>
      <c r="C5233" s="3">
        <v>0.15</v>
      </c>
      <c r="D5233" s="3" t="s">
        <v>6155</v>
      </c>
      <c r="E5233" s="3" t="s">
        <v>6858</v>
      </c>
      <c r="F5233" s="3">
        <v>4</v>
      </c>
      <c r="G5233" s="1" t="s">
        <v>6130</v>
      </c>
      <c r="H5233" s="1" t="s">
        <v>6153</v>
      </c>
    </row>
    <row r="5234" spans="1:8" ht="15.75" customHeight="1" thickBot="1" x14ac:dyDescent="0.3">
      <c r="A5234" s="1" t="s">
        <v>4409</v>
      </c>
      <c r="B5234" s="1" t="s">
        <v>9026</v>
      </c>
      <c r="C5234" s="3">
        <v>0</v>
      </c>
      <c r="D5234" s="3" t="s">
        <v>6724</v>
      </c>
      <c r="E5234" s="3" t="s">
        <v>7002</v>
      </c>
      <c r="F5234" s="3">
        <v>3</v>
      </c>
      <c r="G5234" s="1" t="s">
        <v>6130</v>
      </c>
      <c r="H5234" s="1" t="s">
        <v>6167</v>
      </c>
    </row>
    <row r="5235" spans="1:8" ht="15.75" customHeight="1" thickBot="1" x14ac:dyDescent="0.3">
      <c r="A5235" s="1" t="s">
        <v>4410</v>
      </c>
      <c r="B5235" s="1" t="s">
        <v>8816</v>
      </c>
      <c r="C5235" s="3">
        <v>0</v>
      </c>
      <c r="D5235" s="3" t="s">
        <v>7543</v>
      </c>
      <c r="E5235" s="3" t="s">
        <v>9110</v>
      </c>
      <c r="F5235" s="3">
        <v>9</v>
      </c>
      <c r="G5235" s="1" t="s">
        <v>6058</v>
      </c>
      <c r="H5235" s="1" t="s">
        <v>6218</v>
      </c>
    </row>
    <row r="5236" spans="1:8" ht="15.75" customHeight="1" thickBot="1" x14ac:dyDescent="0.3">
      <c r="A5236" s="1" t="s">
        <v>4405</v>
      </c>
      <c r="B5236" s="1" t="s">
        <v>7910</v>
      </c>
      <c r="C5236" s="3">
        <v>0</v>
      </c>
      <c r="D5236" s="3" t="s">
        <v>6220</v>
      </c>
      <c r="E5236" s="3" t="s">
        <v>6177</v>
      </c>
      <c r="F5236" s="3">
        <v>3</v>
      </c>
      <c r="G5236" s="1" t="s">
        <v>6053</v>
      </c>
      <c r="H5236" s="1" t="s">
        <v>6063</v>
      </c>
    </row>
    <row r="5237" spans="1:8" ht="15.75" customHeight="1" thickBot="1" x14ac:dyDescent="0.3">
      <c r="A5237" s="1" t="s">
        <v>4406</v>
      </c>
      <c r="B5237" s="1" t="s">
        <v>6258</v>
      </c>
      <c r="C5237" s="3">
        <v>0</v>
      </c>
      <c r="D5237" s="3" t="s">
        <v>8960</v>
      </c>
      <c r="E5237" s="3" t="s">
        <v>7066</v>
      </c>
      <c r="F5237" s="3">
        <v>3</v>
      </c>
      <c r="G5237" s="1" t="s">
        <v>6130</v>
      </c>
      <c r="H5237" s="1" t="s">
        <v>6167</v>
      </c>
    </row>
    <row r="5238" spans="1:8" ht="15.75" customHeight="1" thickBot="1" x14ac:dyDescent="0.3">
      <c r="A5238" s="1" t="s">
        <v>4407</v>
      </c>
      <c r="B5238" s="1" t="s">
        <v>7152</v>
      </c>
      <c r="C5238" s="3">
        <v>0.3</v>
      </c>
      <c r="D5238" s="3" t="s">
        <v>6858</v>
      </c>
      <c r="E5238" s="3" t="s">
        <v>6471</v>
      </c>
      <c r="F5238" s="3">
        <v>2</v>
      </c>
      <c r="G5238" s="1" t="s">
        <v>6058</v>
      </c>
      <c r="H5238" s="1" t="s">
        <v>6218</v>
      </c>
    </row>
    <row r="5239" spans="1:8" ht="15.75" customHeight="1" thickBot="1" x14ac:dyDescent="0.3">
      <c r="A5239" s="1" t="s">
        <v>4414</v>
      </c>
      <c r="B5239" s="1" t="s">
        <v>6946</v>
      </c>
      <c r="C5239" s="3">
        <v>0.1</v>
      </c>
      <c r="D5239" s="3" t="s">
        <v>6980</v>
      </c>
      <c r="E5239" s="3" t="s">
        <v>6051</v>
      </c>
      <c r="F5239" s="3">
        <v>3</v>
      </c>
      <c r="G5239" s="1" t="s">
        <v>6058</v>
      </c>
      <c r="H5239" s="1" t="s">
        <v>6059</v>
      </c>
    </row>
    <row r="5240" spans="1:8" ht="15.75" customHeight="1" thickBot="1" x14ac:dyDescent="0.3">
      <c r="A5240" s="1" t="s">
        <v>4414</v>
      </c>
      <c r="B5240" s="1" t="s">
        <v>8086</v>
      </c>
      <c r="C5240" s="3">
        <v>0</v>
      </c>
      <c r="D5240" s="3" t="s">
        <v>6126</v>
      </c>
      <c r="E5240" s="3" t="s">
        <v>6223</v>
      </c>
      <c r="F5240" s="3">
        <v>1</v>
      </c>
      <c r="G5240" s="1" t="s">
        <v>6053</v>
      </c>
      <c r="H5240" s="1" t="s">
        <v>6182</v>
      </c>
    </row>
    <row r="5241" spans="1:8" ht="15.75" customHeight="1" thickBot="1" x14ac:dyDescent="0.3">
      <c r="A5241" s="1" t="s">
        <v>4412</v>
      </c>
      <c r="B5241" s="1" t="s">
        <v>8901</v>
      </c>
      <c r="C5241" s="3">
        <v>0</v>
      </c>
      <c r="D5241" s="3" t="s">
        <v>6347</v>
      </c>
      <c r="E5241" s="3" t="s">
        <v>6281</v>
      </c>
      <c r="F5241" s="3">
        <v>5</v>
      </c>
      <c r="G5241" s="1" t="s">
        <v>6053</v>
      </c>
      <c r="H5241" s="1" t="s">
        <v>6112</v>
      </c>
    </row>
    <row r="5242" spans="1:8" ht="15.75" customHeight="1" thickBot="1" x14ac:dyDescent="0.3">
      <c r="A5242" s="1" t="s">
        <v>4415</v>
      </c>
      <c r="B5242" s="1" t="s">
        <v>7232</v>
      </c>
      <c r="C5242" s="3">
        <v>0.6</v>
      </c>
      <c r="D5242" s="3" t="s">
        <v>8091</v>
      </c>
      <c r="E5242" s="3" t="s">
        <v>9111</v>
      </c>
      <c r="F5242" s="3">
        <v>3</v>
      </c>
      <c r="G5242" s="1" t="s">
        <v>6058</v>
      </c>
      <c r="H5242" s="1" t="s">
        <v>6095</v>
      </c>
    </row>
    <row r="5243" spans="1:8" ht="15.75" customHeight="1" thickBot="1" x14ac:dyDescent="0.3">
      <c r="A5243" s="1" t="s">
        <v>4413</v>
      </c>
      <c r="B5243" s="1" t="s">
        <v>8495</v>
      </c>
      <c r="C5243" s="3">
        <v>0</v>
      </c>
      <c r="D5243" s="3" t="s">
        <v>6719</v>
      </c>
      <c r="E5243" s="3" t="s">
        <v>6111</v>
      </c>
      <c r="F5243" s="3">
        <v>2</v>
      </c>
      <c r="G5243" s="1" t="s">
        <v>6058</v>
      </c>
      <c r="H5243" s="1" t="s">
        <v>6095</v>
      </c>
    </row>
    <row r="5244" spans="1:8" ht="15.75" customHeight="1" thickBot="1" x14ac:dyDescent="0.3">
      <c r="A5244" s="1" t="s">
        <v>4413</v>
      </c>
      <c r="B5244" s="1" t="s">
        <v>6405</v>
      </c>
      <c r="C5244" s="3">
        <v>0</v>
      </c>
      <c r="D5244" s="3" t="s">
        <v>8221</v>
      </c>
      <c r="E5244" s="3" t="s">
        <v>6225</v>
      </c>
      <c r="F5244" s="3">
        <v>6</v>
      </c>
      <c r="G5244" s="1" t="s">
        <v>6053</v>
      </c>
      <c r="H5244" s="1" t="s">
        <v>6063</v>
      </c>
    </row>
    <row r="5245" spans="1:8" ht="15.75" customHeight="1" thickBot="1" x14ac:dyDescent="0.3">
      <c r="A5245" s="1" t="s">
        <v>4413</v>
      </c>
      <c r="B5245" s="1" t="s">
        <v>7097</v>
      </c>
      <c r="C5245" s="3">
        <v>0</v>
      </c>
      <c r="D5245" s="3" t="s">
        <v>6107</v>
      </c>
      <c r="E5245" s="3" t="s">
        <v>6461</v>
      </c>
      <c r="F5245" s="3">
        <v>2</v>
      </c>
      <c r="G5245" s="1" t="s">
        <v>6053</v>
      </c>
      <c r="H5245" s="1" t="s">
        <v>6063</v>
      </c>
    </row>
    <row r="5246" spans="1:8" ht="15.75" customHeight="1" thickBot="1" x14ac:dyDescent="0.3">
      <c r="A5246" s="1" t="s">
        <v>4413</v>
      </c>
      <c r="B5246" s="1" t="s">
        <v>7206</v>
      </c>
      <c r="C5246" s="3">
        <v>0</v>
      </c>
      <c r="D5246" s="3" t="s">
        <v>6256</v>
      </c>
      <c r="E5246" s="3" t="s">
        <v>6094</v>
      </c>
      <c r="F5246" s="3">
        <v>2</v>
      </c>
      <c r="G5246" s="1" t="s">
        <v>6053</v>
      </c>
      <c r="H5246" s="1" t="s">
        <v>6063</v>
      </c>
    </row>
    <row r="5247" spans="1:8" ht="15.75" customHeight="1" thickBot="1" x14ac:dyDescent="0.3">
      <c r="A5247" s="1" t="s">
        <v>4413</v>
      </c>
      <c r="B5247" s="1" t="s">
        <v>8893</v>
      </c>
      <c r="C5247" s="3">
        <v>0</v>
      </c>
      <c r="D5247" s="3" t="s">
        <v>6209</v>
      </c>
      <c r="E5247" s="3" t="s">
        <v>6098</v>
      </c>
      <c r="F5247" s="3">
        <v>3</v>
      </c>
      <c r="G5247" s="1" t="s">
        <v>6053</v>
      </c>
      <c r="H5247" s="1" t="s">
        <v>6082</v>
      </c>
    </row>
    <row r="5248" spans="1:8" ht="15.75" customHeight="1" thickBot="1" x14ac:dyDescent="0.3">
      <c r="A5248" s="1" t="s">
        <v>4411</v>
      </c>
      <c r="B5248" s="1" t="s">
        <v>6841</v>
      </c>
      <c r="C5248" s="3">
        <v>0</v>
      </c>
      <c r="D5248" s="3" t="s">
        <v>6319</v>
      </c>
      <c r="E5248" s="3" t="s">
        <v>6080</v>
      </c>
      <c r="F5248" s="3">
        <v>9</v>
      </c>
      <c r="G5248" s="1" t="s">
        <v>6053</v>
      </c>
      <c r="H5248" s="1" t="s">
        <v>6182</v>
      </c>
    </row>
    <row r="5249" spans="1:8" ht="15.75" customHeight="1" thickBot="1" x14ac:dyDescent="0.3">
      <c r="A5249" s="1" t="s">
        <v>4417</v>
      </c>
      <c r="B5249" s="1" t="s">
        <v>6060</v>
      </c>
      <c r="C5249" s="3">
        <v>0</v>
      </c>
      <c r="D5249" s="3" t="s">
        <v>6187</v>
      </c>
      <c r="E5249" s="3" t="s">
        <v>6351</v>
      </c>
      <c r="F5249" s="3">
        <v>5</v>
      </c>
      <c r="G5249" s="1" t="s">
        <v>6053</v>
      </c>
      <c r="H5249" s="1" t="s">
        <v>6063</v>
      </c>
    </row>
    <row r="5250" spans="1:8" ht="15.75" customHeight="1" thickBot="1" x14ac:dyDescent="0.3">
      <c r="A5250" s="1" t="s">
        <v>4417</v>
      </c>
      <c r="B5250" s="1" t="s">
        <v>8112</v>
      </c>
      <c r="C5250" s="3">
        <v>0</v>
      </c>
      <c r="D5250" s="3" t="s">
        <v>6051</v>
      </c>
      <c r="E5250" s="3" t="s">
        <v>6111</v>
      </c>
      <c r="F5250" s="3">
        <v>3</v>
      </c>
      <c r="G5250" s="1" t="s">
        <v>6053</v>
      </c>
      <c r="H5250" s="1" t="s">
        <v>6116</v>
      </c>
    </row>
    <row r="5251" spans="1:8" ht="15.75" customHeight="1" thickBot="1" x14ac:dyDescent="0.3">
      <c r="A5251" s="1" t="s">
        <v>4424</v>
      </c>
      <c r="B5251" s="1" t="s">
        <v>7813</v>
      </c>
      <c r="C5251" s="3">
        <v>0</v>
      </c>
      <c r="D5251" s="3" t="s">
        <v>7539</v>
      </c>
      <c r="E5251" s="3" t="s">
        <v>6819</v>
      </c>
      <c r="F5251" s="3">
        <v>5</v>
      </c>
      <c r="G5251" s="1" t="s">
        <v>6053</v>
      </c>
      <c r="H5251" s="1" t="s">
        <v>6063</v>
      </c>
    </row>
    <row r="5252" spans="1:8" ht="15.75" customHeight="1" thickBot="1" x14ac:dyDescent="0.3">
      <c r="A5252" s="1" t="s">
        <v>4421</v>
      </c>
      <c r="B5252" s="1" t="s">
        <v>7439</v>
      </c>
      <c r="C5252" s="3">
        <v>0</v>
      </c>
      <c r="D5252" s="3" t="s">
        <v>6463</v>
      </c>
      <c r="E5252" s="3" t="s">
        <v>6272</v>
      </c>
      <c r="F5252" s="3">
        <v>3</v>
      </c>
      <c r="G5252" s="1" t="s">
        <v>6053</v>
      </c>
      <c r="H5252" s="1" t="s">
        <v>6116</v>
      </c>
    </row>
    <row r="5253" spans="1:8" ht="15.75" customHeight="1" thickBot="1" x14ac:dyDescent="0.3">
      <c r="A5253" s="1" t="s">
        <v>4420</v>
      </c>
      <c r="B5253" s="1" t="s">
        <v>8226</v>
      </c>
      <c r="C5253" s="3">
        <v>0</v>
      </c>
      <c r="D5253" s="3" t="s">
        <v>6126</v>
      </c>
      <c r="E5253" s="3" t="s">
        <v>6098</v>
      </c>
      <c r="F5253" s="3">
        <v>2</v>
      </c>
      <c r="G5253" s="1" t="s">
        <v>6053</v>
      </c>
      <c r="H5253" s="1" t="s">
        <v>6063</v>
      </c>
    </row>
    <row r="5254" spans="1:8" ht="15.75" customHeight="1" thickBot="1" x14ac:dyDescent="0.3">
      <c r="A5254" s="1" t="s">
        <v>4422</v>
      </c>
      <c r="B5254" s="1" t="s">
        <v>8056</v>
      </c>
      <c r="C5254" s="3">
        <v>0</v>
      </c>
      <c r="D5254" s="3" t="s">
        <v>6085</v>
      </c>
      <c r="E5254" s="3" t="s">
        <v>6121</v>
      </c>
      <c r="F5254" s="3">
        <v>3</v>
      </c>
      <c r="G5254" s="1" t="s">
        <v>6053</v>
      </c>
      <c r="H5254" s="1" t="s">
        <v>6182</v>
      </c>
    </row>
    <row r="5255" spans="1:8" ht="15.75" customHeight="1" thickBot="1" x14ac:dyDescent="0.3">
      <c r="A5255" s="1" t="s">
        <v>4422</v>
      </c>
      <c r="B5255" s="1" t="s">
        <v>7796</v>
      </c>
      <c r="C5255" s="3">
        <v>0</v>
      </c>
      <c r="D5255" s="3" t="s">
        <v>6118</v>
      </c>
      <c r="E5255" s="3" t="s">
        <v>6281</v>
      </c>
      <c r="F5255" s="3">
        <v>3</v>
      </c>
      <c r="G5255" s="1" t="s">
        <v>6053</v>
      </c>
      <c r="H5255" s="1" t="s">
        <v>6082</v>
      </c>
    </row>
    <row r="5256" spans="1:8" ht="15.75" customHeight="1" thickBot="1" x14ac:dyDescent="0.3">
      <c r="A5256" s="1" t="s">
        <v>4420</v>
      </c>
      <c r="B5256" s="1" t="s">
        <v>8450</v>
      </c>
      <c r="C5256" s="3">
        <v>0.15</v>
      </c>
      <c r="D5256" s="3" t="s">
        <v>6396</v>
      </c>
      <c r="E5256" s="3" t="s">
        <v>6133</v>
      </c>
      <c r="F5256" s="3">
        <v>1</v>
      </c>
      <c r="G5256" s="1" t="s">
        <v>6130</v>
      </c>
      <c r="H5256" s="1" t="s">
        <v>6131</v>
      </c>
    </row>
    <row r="5257" spans="1:8" ht="15.75" customHeight="1" thickBot="1" x14ac:dyDescent="0.3">
      <c r="A5257" s="1" t="s">
        <v>4425</v>
      </c>
      <c r="B5257" s="1" t="s">
        <v>9112</v>
      </c>
      <c r="C5257" s="3">
        <v>0</v>
      </c>
      <c r="D5257" s="3" t="s">
        <v>6090</v>
      </c>
      <c r="E5257" s="3" t="s">
        <v>6225</v>
      </c>
      <c r="F5257" s="3">
        <v>1</v>
      </c>
      <c r="G5257" s="1" t="s">
        <v>6058</v>
      </c>
      <c r="H5257" s="1" t="s">
        <v>6218</v>
      </c>
    </row>
    <row r="5258" spans="1:8" ht="15.75" customHeight="1" thickBot="1" x14ac:dyDescent="0.3">
      <c r="A5258" s="1" t="s">
        <v>4429</v>
      </c>
      <c r="B5258" s="1" t="s">
        <v>6470</v>
      </c>
      <c r="C5258" s="3">
        <v>0</v>
      </c>
      <c r="D5258" s="3" t="s">
        <v>6110</v>
      </c>
      <c r="E5258" s="3" t="s">
        <v>6471</v>
      </c>
      <c r="F5258" s="3">
        <v>3</v>
      </c>
      <c r="G5258" s="1" t="s">
        <v>6053</v>
      </c>
      <c r="H5258" s="1" t="s">
        <v>6116</v>
      </c>
    </row>
    <row r="5259" spans="1:8" ht="15.75" customHeight="1" thickBot="1" x14ac:dyDescent="0.3">
      <c r="A5259" s="1" t="s">
        <v>4427</v>
      </c>
      <c r="B5259" s="1" t="s">
        <v>7264</v>
      </c>
      <c r="C5259" s="3">
        <v>0</v>
      </c>
      <c r="D5259" s="3" t="s">
        <v>6427</v>
      </c>
      <c r="E5259" s="3" t="s">
        <v>6214</v>
      </c>
      <c r="F5259" s="3">
        <v>5</v>
      </c>
      <c r="G5259" s="1" t="s">
        <v>6053</v>
      </c>
      <c r="H5259" s="1" t="s">
        <v>6116</v>
      </c>
    </row>
    <row r="5260" spans="1:8" ht="15.75" customHeight="1" thickBot="1" x14ac:dyDescent="0.3">
      <c r="A5260" s="1" t="s">
        <v>4430</v>
      </c>
      <c r="B5260" s="1" t="s">
        <v>7243</v>
      </c>
      <c r="C5260" s="3">
        <v>0</v>
      </c>
      <c r="D5260" s="3" t="s">
        <v>7558</v>
      </c>
      <c r="E5260" s="3" t="s">
        <v>6360</v>
      </c>
      <c r="F5260" s="3">
        <v>5</v>
      </c>
      <c r="G5260" s="1" t="s">
        <v>6053</v>
      </c>
      <c r="H5260" s="1" t="s">
        <v>6116</v>
      </c>
    </row>
    <row r="5261" spans="1:8" ht="15.75" customHeight="1" thickBot="1" x14ac:dyDescent="0.3">
      <c r="A5261" s="1" t="s">
        <v>4430</v>
      </c>
      <c r="B5261" s="1" t="s">
        <v>8199</v>
      </c>
      <c r="C5261" s="3">
        <v>0</v>
      </c>
      <c r="D5261" s="3" t="s">
        <v>6398</v>
      </c>
      <c r="E5261" s="3" t="s">
        <v>6156</v>
      </c>
      <c r="F5261" s="3">
        <v>3</v>
      </c>
      <c r="G5261" s="1" t="s">
        <v>6053</v>
      </c>
      <c r="H5261" s="1" t="s">
        <v>6116</v>
      </c>
    </row>
    <row r="5262" spans="1:8" ht="15.75" customHeight="1" thickBot="1" x14ac:dyDescent="0.3">
      <c r="A5262" s="1" t="s">
        <v>4430</v>
      </c>
      <c r="B5262" s="1" t="s">
        <v>7635</v>
      </c>
      <c r="C5262" s="3">
        <v>0.1</v>
      </c>
      <c r="D5262" s="3" t="s">
        <v>6124</v>
      </c>
      <c r="E5262" s="3" t="s">
        <v>6502</v>
      </c>
      <c r="F5262" s="3">
        <v>3</v>
      </c>
      <c r="G5262" s="1" t="s">
        <v>6053</v>
      </c>
      <c r="H5262" s="1" t="s">
        <v>6070</v>
      </c>
    </row>
    <row r="5263" spans="1:8" ht="15.75" customHeight="1" thickBot="1" x14ac:dyDescent="0.3">
      <c r="A5263" s="1" t="s">
        <v>4432</v>
      </c>
      <c r="B5263" s="1" t="s">
        <v>7183</v>
      </c>
      <c r="C5263" s="3">
        <v>0</v>
      </c>
      <c r="D5263" s="3" t="s">
        <v>6524</v>
      </c>
      <c r="E5263" s="3" t="s">
        <v>6363</v>
      </c>
      <c r="F5263" s="3">
        <v>3</v>
      </c>
      <c r="G5263" s="1" t="s">
        <v>6053</v>
      </c>
      <c r="H5263" s="1" t="s">
        <v>6063</v>
      </c>
    </row>
    <row r="5264" spans="1:8" ht="15.75" customHeight="1" thickBot="1" x14ac:dyDescent="0.3">
      <c r="A5264" s="1" t="s">
        <v>4432</v>
      </c>
      <c r="B5264" s="1" t="s">
        <v>6809</v>
      </c>
      <c r="C5264" s="3">
        <v>0.1</v>
      </c>
      <c r="D5264" s="3" t="s">
        <v>6336</v>
      </c>
      <c r="E5264" s="3" t="s">
        <v>6209</v>
      </c>
      <c r="F5264" s="3">
        <v>3</v>
      </c>
      <c r="G5264" s="1" t="s">
        <v>6053</v>
      </c>
      <c r="H5264" s="1" t="s">
        <v>6070</v>
      </c>
    </row>
    <row r="5265" spans="1:8" ht="15.75" customHeight="1" thickBot="1" x14ac:dyDescent="0.3">
      <c r="A5265" s="1" t="s">
        <v>4432</v>
      </c>
      <c r="B5265" s="1" t="s">
        <v>7386</v>
      </c>
      <c r="C5265" s="3">
        <v>0.1</v>
      </c>
      <c r="D5265" s="3" t="s">
        <v>6176</v>
      </c>
      <c r="E5265" s="3" t="s">
        <v>6156</v>
      </c>
      <c r="F5265" s="3">
        <v>3</v>
      </c>
      <c r="G5265" s="1" t="s">
        <v>6053</v>
      </c>
      <c r="H5265" s="1" t="s">
        <v>6070</v>
      </c>
    </row>
    <row r="5266" spans="1:8" ht="15.75" customHeight="1" thickBot="1" x14ac:dyDescent="0.3">
      <c r="A5266" s="1" t="s">
        <v>4432</v>
      </c>
      <c r="B5266" s="1" t="s">
        <v>9113</v>
      </c>
      <c r="C5266" s="3">
        <v>0.15</v>
      </c>
      <c r="D5266" s="3" t="s">
        <v>8165</v>
      </c>
      <c r="E5266" s="3" t="s">
        <v>6230</v>
      </c>
      <c r="F5266" s="3">
        <v>3</v>
      </c>
      <c r="G5266" s="1" t="s">
        <v>6130</v>
      </c>
      <c r="H5266" s="1" t="s">
        <v>6131</v>
      </c>
    </row>
    <row r="5267" spans="1:8" ht="15.75" customHeight="1" thickBot="1" x14ac:dyDescent="0.3">
      <c r="A5267" s="1" t="s">
        <v>4431</v>
      </c>
      <c r="B5267" s="1" t="s">
        <v>8471</v>
      </c>
      <c r="C5267" s="3">
        <v>0.1</v>
      </c>
      <c r="D5267" s="3" t="s">
        <v>6960</v>
      </c>
      <c r="E5267" s="3" t="s">
        <v>6110</v>
      </c>
      <c r="F5267" s="3">
        <v>11</v>
      </c>
      <c r="G5267" s="1" t="s">
        <v>6053</v>
      </c>
      <c r="H5267" s="1" t="s">
        <v>6070</v>
      </c>
    </row>
    <row r="5268" spans="1:8" ht="15.75" customHeight="1" thickBot="1" x14ac:dyDescent="0.3">
      <c r="A5268" s="1" t="s">
        <v>4434</v>
      </c>
      <c r="B5268" s="1" t="s">
        <v>6690</v>
      </c>
      <c r="C5268" s="3">
        <v>0</v>
      </c>
      <c r="D5268" s="3" t="s">
        <v>6502</v>
      </c>
      <c r="E5268" s="3" t="s">
        <v>6166</v>
      </c>
      <c r="F5268" s="3">
        <v>2</v>
      </c>
      <c r="G5268" s="1" t="s">
        <v>6053</v>
      </c>
      <c r="H5268" s="1" t="s">
        <v>6054</v>
      </c>
    </row>
    <row r="5269" spans="1:8" ht="15.75" customHeight="1" thickBot="1" x14ac:dyDescent="0.3">
      <c r="A5269" s="1" t="s">
        <v>4434</v>
      </c>
      <c r="B5269" s="1" t="s">
        <v>8476</v>
      </c>
      <c r="C5269" s="3">
        <v>0</v>
      </c>
      <c r="D5269" s="3" t="s">
        <v>6819</v>
      </c>
      <c r="E5269" s="3" t="s">
        <v>6227</v>
      </c>
      <c r="F5269" s="3">
        <v>1</v>
      </c>
      <c r="G5269" s="1" t="s">
        <v>6130</v>
      </c>
      <c r="H5269" s="1" t="s">
        <v>6167</v>
      </c>
    </row>
    <row r="5270" spans="1:8" ht="15.75" customHeight="1" thickBot="1" x14ac:dyDescent="0.3">
      <c r="A5270" s="1" t="s">
        <v>4441</v>
      </c>
      <c r="B5270" s="1" t="s">
        <v>8347</v>
      </c>
      <c r="C5270" s="3">
        <v>0</v>
      </c>
      <c r="D5270" s="3" t="s">
        <v>6460</v>
      </c>
      <c r="E5270" s="3" t="s">
        <v>6133</v>
      </c>
      <c r="F5270" s="3">
        <v>7</v>
      </c>
      <c r="G5270" s="1" t="s">
        <v>6053</v>
      </c>
      <c r="H5270" s="1" t="s">
        <v>6116</v>
      </c>
    </row>
    <row r="5271" spans="1:8" ht="15.75" customHeight="1" thickBot="1" x14ac:dyDescent="0.3">
      <c r="A5271" s="1" t="s">
        <v>4441</v>
      </c>
      <c r="B5271" s="1" t="s">
        <v>7835</v>
      </c>
      <c r="C5271" s="3">
        <v>0</v>
      </c>
      <c r="D5271" s="3" t="s">
        <v>6177</v>
      </c>
      <c r="E5271" s="3" t="s">
        <v>6081</v>
      </c>
      <c r="F5271" s="3">
        <v>3</v>
      </c>
      <c r="G5271" s="1" t="s">
        <v>6053</v>
      </c>
      <c r="H5271" s="1" t="s">
        <v>6116</v>
      </c>
    </row>
    <row r="5272" spans="1:8" ht="15.75" customHeight="1" thickBot="1" x14ac:dyDescent="0.3">
      <c r="A5272" s="1" t="s">
        <v>4438</v>
      </c>
      <c r="B5272" s="1" t="s">
        <v>6739</v>
      </c>
      <c r="C5272" s="3">
        <v>0</v>
      </c>
      <c r="D5272" s="3" t="s">
        <v>6740</v>
      </c>
      <c r="E5272" s="3" t="s">
        <v>6286</v>
      </c>
      <c r="F5272" s="3">
        <v>3</v>
      </c>
      <c r="G5272" s="1" t="s">
        <v>6058</v>
      </c>
      <c r="H5272" s="1" t="s">
        <v>6059</v>
      </c>
    </row>
    <row r="5273" spans="1:8" ht="15.75" customHeight="1" thickBot="1" x14ac:dyDescent="0.3">
      <c r="A5273" s="1" t="s">
        <v>4437</v>
      </c>
      <c r="B5273" s="1" t="s">
        <v>7718</v>
      </c>
      <c r="C5273" s="3">
        <v>0.1</v>
      </c>
      <c r="D5273" s="3" t="s">
        <v>6875</v>
      </c>
      <c r="E5273" s="3" t="s">
        <v>6302</v>
      </c>
      <c r="F5273" s="3">
        <v>3</v>
      </c>
      <c r="G5273" s="1" t="s">
        <v>6053</v>
      </c>
      <c r="H5273" s="1" t="s">
        <v>6070</v>
      </c>
    </row>
    <row r="5274" spans="1:8" ht="15.75" customHeight="1" thickBot="1" x14ac:dyDescent="0.3">
      <c r="A5274" s="1" t="s">
        <v>4442</v>
      </c>
      <c r="B5274" s="1" t="s">
        <v>7419</v>
      </c>
      <c r="C5274" s="3">
        <v>0.1</v>
      </c>
      <c r="D5274" s="3" t="s">
        <v>6933</v>
      </c>
      <c r="E5274" s="3" t="s">
        <v>8033</v>
      </c>
      <c r="F5274" s="3">
        <v>3</v>
      </c>
      <c r="G5274" s="1" t="s">
        <v>6053</v>
      </c>
      <c r="H5274" s="1" t="s">
        <v>6070</v>
      </c>
    </row>
    <row r="5275" spans="1:8" ht="15.75" customHeight="1" thickBot="1" x14ac:dyDescent="0.3">
      <c r="A5275" s="1" t="s">
        <v>4439</v>
      </c>
      <c r="B5275" s="1" t="s">
        <v>6462</v>
      </c>
      <c r="C5275" s="3">
        <v>0.15</v>
      </c>
      <c r="D5275" s="3" t="s">
        <v>6652</v>
      </c>
      <c r="E5275" s="3" t="s">
        <v>7245</v>
      </c>
      <c r="F5275" s="3">
        <v>4</v>
      </c>
      <c r="G5275" s="1" t="s">
        <v>6130</v>
      </c>
      <c r="H5275" s="1" t="s">
        <v>6153</v>
      </c>
    </row>
    <row r="5276" spans="1:8" ht="15.75" customHeight="1" thickBot="1" x14ac:dyDescent="0.3">
      <c r="A5276" s="1" t="s">
        <v>4440</v>
      </c>
      <c r="B5276" s="1" t="s">
        <v>6788</v>
      </c>
      <c r="C5276" s="3">
        <v>0</v>
      </c>
      <c r="D5276" s="3" t="s">
        <v>6746</v>
      </c>
      <c r="E5276" s="3" t="s">
        <v>6072</v>
      </c>
      <c r="F5276" s="3">
        <v>5</v>
      </c>
      <c r="G5276" s="1" t="s">
        <v>6053</v>
      </c>
      <c r="H5276" s="1" t="s">
        <v>6116</v>
      </c>
    </row>
    <row r="5277" spans="1:8" ht="15.75" customHeight="1" thickBot="1" x14ac:dyDescent="0.3">
      <c r="A5277" s="1" t="s">
        <v>4435</v>
      </c>
      <c r="B5277" s="1" t="s">
        <v>8495</v>
      </c>
      <c r="C5277" s="3">
        <v>0</v>
      </c>
      <c r="D5277" s="3" t="s">
        <v>6719</v>
      </c>
      <c r="E5277" s="3" t="s">
        <v>6111</v>
      </c>
      <c r="F5277" s="3">
        <v>2</v>
      </c>
      <c r="G5277" s="1" t="s">
        <v>6058</v>
      </c>
      <c r="H5277" s="1" t="s">
        <v>6095</v>
      </c>
    </row>
    <row r="5278" spans="1:8" ht="15.75" customHeight="1" thickBot="1" x14ac:dyDescent="0.3">
      <c r="A5278" s="1" t="s">
        <v>4435</v>
      </c>
      <c r="B5278" s="1" t="s">
        <v>7115</v>
      </c>
      <c r="C5278" s="3">
        <v>0</v>
      </c>
      <c r="D5278" s="3" t="s">
        <v>6108</v>
      </c>
      <c r="E5278" s="3" t="s">
        <v>6105</v>
      </c>
      <c r="F5278" s="3">
        <v>2</v>
      </c>
      <c r="G5278" s="1" t="s">
        <v>6053</v>
      </c>
      <c r="H5278" s="1" t="s">
        <v>6063</v>
      </c>
    </row>
    <row r="5279" spans="1:8" ht="15.75" customHeight="1" thickBot="1" x14ac:dyDescent="0.3">
      <c r="A5279" s="1" t="s">
        <v>4435</v>
      </c>
      <c r="B5279" s="1" t="s">
        <v>8029</v>
      </c>
      <c r="C5279" s="3">
        <v>0</v>
      </c>
      <c r="D5279" s="3" t="s">
        <v>6068</v>
      </c>
      <c r="E5279" s="3" t="s">
        <v>6081</v>
      </c>
      <c r="F5279" s="3">
        <v>1</v>
      </c>
      <c r="G5279" s="1" t="s">
        <v>6053</v>
      </c>
      <c r="H5279" s="1" t="s">
        <v>6063</v>
      </c>
    </row>
    <row r="5280" spans="1:8" ht="15.75" customHeight="1" thickBot="1" x14ac:dyDescent="0.3">
      <c r="A5280" s="1" t="s">
        <v>4436</v>
      </c>
      <c r="B5280" s="1" t="s">
        <v>9114</v>
      </c>
      <c r="C5280" s="3">
        <v>0.4</v>
      </c>
      <c r="D5280" s="3" t="s">
        <v>6110</v>
      </c>
      <c r="E5280" s="3" t="s">
        <v>6156</v>
      </c>
      <c r="F5280" s="3">
        <v>4</v>
      </c>
      <c r="G5280" s="1" t="s">
        <v>6053</v>
      </c>
      <c r="H5280" s="1" t="s">
        <v>6070</v>
      </c>
    </row>
    <row r="5281" spans="1:8" ht="15.75" customHeight="1" thickBot="1" x14ac:dyDescent="0.3">
      <c r="A5281" s="1" t="s">
        <v>4444</v>
      </c>
      <c r="B5281" s="1" t="s">
        <v>9034</v>
      </c>
      <c r="C5281" s="3">
        <v>0</v>
      </c>
      <c r="D5281" s="3" t="s">
        <v>9115</v>
      </c>
      <c r="E5281" s="3" t="s">
        <v>6216</v>
      </c>
      <c r="F5281" s="3">
        <v>9</v>
      </c>
      <c r="G5281" s="1" t="s">
        <v>6130</v>
      </c>
      <c r="H5281" s="1" t="s">
        <v>6167</v>
      </c>
    </row>
    <row r="5282" spans="1:8" ht="15.75" customHeight="1" thickBot="1" x14ac:dyDescent="0.3">
      <c r="A5282" s="1" t="s">
        <v>4446</v>
      </c>
      <c r="B5282" s="1" t="s">
        <v>6686</v>
      </c>
      <c r="C5282" s="3">
        <v>0</v>
      </c>
      <c r="D5282" s="3" t="s">
        <v>6225</v>
      </c>
      <c r="E5282" s="3" t="s">
        <v>6230</v>
      </c>
      <c r="F5282" s="3">
        <v>2</v>
      </c>
      <c r="G5282" s="1" t="s">
        <v>6053</v>
      </c>
      <c r="H5282" s="1" t="s">
        <v>6063</v>
      </c>
    </row>
    <row r="5283" spans="1:8" ht="15.75" customHeight="1" thickBot="1" x14ac:dyDescent="0.3">
      <c r="A5283" s="1" t="s">
        <v>4445</v>
      </c>
      <c r="B5283" s="1" t="s">
        <v>6120</v>
      </c>
      <c r="C5283" s="3">
        <v>0.1</v>
      </c>
      <c r="D5283" s="3" t="s">
        <v>6687</v>
      </c>
      <c r="E5283" s="3" t="s">
        <v>6203</v>
      </c>
      <c r="F5283" s="3">
        <v>9</v>
      </c>
      <c r="G5283" s="1" t="s">
        <v>6058</v>
      </c>
      <c r="H5283" s="1" t="s">
        <v>6095</v>
      </c>
    </row>
    <row r="5284" spans="1:8" ht="15.75" customHeight="1" thickBot="1" x14ac:dyDescent="0.3">
      <c r="A5284" s="1" t="s">
        <v>4445</v>
      </c>
      <c r="B5284" s="1" t="s">
        <v>8865</v>
      </c>
      <c r="C5284" s="3">
        <v>0.35</v>
      </c>
      <c r="D5284" s="3" t="s">
        <v>8856</v>
      </c>
      <c r="E5284" s="3" t="s">
        <v>6331</v>
      </c>
      <c r="F5284" s="3">
        <v>3</v>
      </c>
      <c r="G5284" s="1" t="s">
        <v>6058</v>
      </c>
      <c r="H5284" s="1" t="s">
        <v>6102</v>
      </c>
    </row>
    <row r="5285" spans="1:8" ht="15.75" customHeight="1" thickBot="1" x14ac:dyDescent="0.3">
      <c r="A5285" s="1" t="s">
        <v>4445</v>
      </c>
      <c r="B5285" s="1" t="s">
        <v>7992</v>
      </c>
      <c r="C5285" s="3">
        <v>0</v>
      </c>
      <c r="D5285" s="3" t="s">
        <v>6245</v>
      </c>
      <c r="E5285" s="3" t="s">
        <v>6133</v>
      </c>
      <c r="F5285" s="3">
        <v>3</v>
      </c>
      <c r="G5285" s="1" t="s">
        <v>6053</v>
      </c>
      <c r="H5285" s="1" t="s">
        <v>6082</v>
      </c>
    </row>
    <row r="5286" spans="1:8" ht="15.75" customHeight="1" thickBot="1" x14ac:dyDescent="0.3">
      <c r="A5286" s="1" t="s">
        <v>4445</v>
      </c>
      <c r="B5286" s="1" t="s">
        <v>6871</v>
      </c>
      <c r="C5286" s="3">
        <v>0</v>
      </c>
      <c r="D5286" s="3" t="s">
        <v>6062</v>
      </c>
      <c r="E5286" s="3" t="s">
        <v>6214</v>
      </c>
      <c r="F5286" s="3">
        <v>2</v>
      </c>
      <c r="G5286" s="1" t="s">
        <v>6053</v>
      </c>
      <c r="H5286" s="1" t="s">
        <v>6112</v>
      </c>
    </row>
    <row r="5287" spans="1:8" ht="15.75" customHeight="1" thickBot="1" x14ac:dyDescent="0.3">
      <c r="A5287" s="1" t="s">
        <v>4443</v>
      </c>
      <c r="B5287" s="1" t="s">
        <v>7432</v>
      </c>
      <c r="C5287" s="3">
        <v>0</v>
      </c>
      <c r="D5287" s="3" t="s">
        <v>6098</v>
      </c>
      <c r="E5287" s="3" t="s">
        <v>6180</v>
      </c>
      <c r="F5287" s="3">
        <v>1</v>
      </c>
      <c r="G5287" s="1" t="s">
        <v>6053</v>
      </c>
      <c r="H5287" s="1" t="s">
        <v>6063</v>
      </c>
    </row>
    <row r="5288" spans="1:8" ht="15.75" customHeight="1" thickBot="1" x14ac:dyDescent="0.3">
      <c r="A5288" s="1" t="s">
        <v>4447</v>
      </c>
      <c r="B5288" s="1" t="s">
        <v>7377</v>
      </c>
      <c r="C5288" s="3">
        <v>0.5</v>
      </c>
      <c r="D5288" s="3" t="s">
        <v>6414</v>
      </c>
      <c r="E5288" s="3" t="s">
        <v>6296</v>
      </c>
      <c r="F5288" s="3">
        <v>3</v>
      </c>
      <c r="G5288" s="1" t="s">
        <v>6053</v>
      </c>
      <c r="H5288" s="1" t="s">
        <v>6157</v>
      </c>
    </row>
    <row r="5289" spans="1:8" ht="15.75" customHeight="1" thickBot="1" x14ac:dyDescent="0.3">
      <c r="A5289" s="1" t="s">
        <v>4451</v>
      </c>
      <c r="B5289" s="1" t="s">
        <v>9116</v>
      </c>
      <c r="C5289" s="3">
        <v>0.5</v>
      </c>
      <c r="D5289" s="3" t="s">
        <v>7067</v>
      </c>
      <c r="E5289" s="3" t="s">
        <v>6364</v>
      </c>
      <c r="F5289" s="3">
        <v>3</v>
      </c>
      <c r="G5289" s="1" t="s">
        <v>6053</v>
      </c>
      <c r="H5289" s="1" t="s">
        <v>6182</v>
      </c>
    </row>
    <row r="5290" spans="1:8" ht="15.75" customHeight="1" thickBot="1" x14ac:dyDescent="0.3">
      <c r="A5290" s="1" t="s">
        <v>4450</v>
      </c>
      <c r="B5290" s="1" t="s">
        <v>7910</v>
      </c>
      <c r="C5290" s="3">
        <v>0</v>
      </c>
      <c r="D5290" s="3" t="s">
        <v>6220</v>
      </c>
      <c r="E5290" s="3" t="s">
        <v>6177</v>
      </c>
      <c r="F5290" s="3">
        <v>3</v>
      </c>
      <c r="G5290" s="1" t="s">
        <v>6053</v>
      </c>
      <c r="H5290" s="1" t="s">
        <v>6063</v>
      </c>
    </row>
    <row r="5291" spans="1:8" ht="15.75" customHeight="1" thickBot="1" x14ac:dyDescent="0.3">
      <c r="A5291" s="1" t="s">
        <v>4450</v>
      </c>
      <c r="B5291" s="1" t="s">
        <v>6303</v>
      </c>
      <c r="C5291" s="3">
        <v>0</v>
      </c>
      <c r="D5291" s="3" t="s">
        <v>6274</v>
      </c>
      <c r="E5291" s="3" t="s">
        <v>6193</v>
      </c>
      <c r="F5291" s="3">
        <v>2</v>
      </c>
      <c r="G5291" s="1" t="s">
        <v>6053</v>
      </c>
      <c r="H5291" s="1" t="s">
        <v>6116</v>
      </c>
    </row>
    <row r="5292" spans="1:8" ht="15.75" customHeight="1" thickBot="1" x14ac:dyDescent="0.3">
      <c r="A5292" s="1" t="s">
        <v>4448</v>
      </c>
      <c r="B5292" s="1" t="s">
        <v>8985</v>
      </c>
      <c r="C5292" s="3">
        <v>0</v>
      </c>
      <c r="D5292" s="3" t="s">
        <v>8783</v>
      </c>
      <c r="E5292" s="3" t="s">
        <v>8038</v>
      </c>
      <c r="F5292" s="3">
        <v>6</v>
      </c>
      <c r="G5292" s="1" t="s">
        <v>6130</v>
      </c>
      <c r="H5292" s="1" t="s">
        <v>6188</v>
      </c>
    </row>
    <row r="5293" spans="1:8" ht="15.75" customHeight="1" thickBot="1" x14ac:dyDescent="0.3">
      <c r="A5293" s="1" t="s">
        <v>4450</v>
      </c>
      <c r="B5293" s="1" t="s">
        <v>7266</v>
      </c>
      <c r="C5293" s="3">
        <v>0</v>
      </c>
      <c r="D5293" s="3" t="s">
        <v>8946</v>
      </c>
      <c r="E5293" s="3" t="s">
        <v>6118</v>
      </c>
      <c r="F5293" s="3">
        <v>1</v>
      </c>
      <c r="G5293" s="1" t="s">
        <v>6130</v>
      </c>
      <c r="H5293" s="1" t="s">
        <v>6167</v>
      </c>
    </row>
    <row r="5294" spans="1:8" ht="15.75" customHeight="1" thickBot="1" x14ac:dyDescent="0.3">
      <c r="A5294" s="1" t="s">
        <v>4449</v>
      </c>
      <c r="B5294" s="1" t="s">
        <v>6470</v>
      </c>
      <c r="C5294" s="3">
        <v>0</v>
      </c>
      <c r="D5294" s="3" t="s">
        <v>6301</v>
      </c>
      <c r="E5294" s="3" t="s">
        <v>6256</v>
      </c>
      <c r="F5294" s="3">
        <v>7</v>
      </c>
      <c r="G5294" s="1" t="s">
        <v>6053</v>
      </c>
      <c r="H5294" s="1" t="s">
        <v>6116</v>
      </c>
    </row>
    <row r="5295" spans="1:8" ht="15.75" customHeight="1" thickBot="1" x14ac:dyDescent="0.3">
      <c r="A5295" s="1" t="s">
        <v>4452</v>
      </c>
      <c r="B5295" s="1" t="s">
        <v>8173</v>
      </c>
      <c r="C5295" s="3">
        <v>0</v>
      </c>
      <c r="D5295" s="3" t="s">
        <v>6496</v>
      </c>
      <c r="E5295" s="3" t="s">
        <v>6177</v>
      </c>
      <c r="F5295" s="3">
        <v>2</v>
      </c>
      <c r="G5295" s="1" t="s">
        <v>6058</v>
      </c>
      <c r="H5295" s="1" t="s">
        <v>6218</v>
      </c>
    </row>
    <row r="5296" spans="1:8" ht="15.75" customHeight="1" thickBot="1" x14ac:dyDescent="0.3">
      <c r="A5296" s="1" t="s">
        <v>4454</v>
      </c>
      <c r="B5296" s="1" t="s">
        <v>6685</v>
      </c>
      <c r="C5296" s="3">
        <v>0</v>
      </c>
      <c r="D5296" s="3" t="s">
        <v>9117</v>
      </c>
      <c r="E5296" s="3" t="s">
        <v>7160</v>
      </c>
      <c r="F5296" s="3">
        <v>9</v>
      </c>
      <c r="G5296" s="1" t="s">
        <v>6058</v>
      </c>
      <c r="H5296" s="1" t="s">
        <v>6218</v>
      </c>
    </row>
    <row r="5297" spans="1:8" ht="15.75" customHeight="1" thickBot="1" x14ac:dyDescent="0.3">
      <c r="A5297" s="1" t="s">
        <v>4453</v>
      </c>
      <c r="B5297" s="1" t="s">
        <v>6392</v>
      </c>
      <c r="C5297" s="3">
        <v>0.1</v>
      </c>
      <c r="D5297" s="3" t="s">
        <v>6559</v>
      </c>
      <c r="E5297" s="3" t="s">
        <v>6253</v>
      </c>
      <c r="F5297" s="3">
        <v>4</v>
      </c>
      <c r="G5297" s="1" t="s">
        <v>6053</v>
      </c>
      <c r="H5297" s="1" t="s">
        <v>6157</v>
      </c>
    </row>
    <row r="5298" spans="1:8" ht="15.75" customHeight="1" thickBot="1" x14ac:dyDescent="0.3">
      <c r="A5298" s="1" t="s">
        <v>4453</v>
      </c>
      <c r="B5298" s="1" t="s">
        <v>6562</v>
      </c>
      <c r="C5298" s="3">
        <v>0</v>
      </c>
      <c r="D5298" s="3" t="s">
        <v>6177</v>
      </c>
      <c r="E5298" s="3" t="s">
        <v>6180</v>
      </c>
      <c r="F5298" s="3">
        <v>2</v>
      </c>
      <c r="G5298" s="1" t="s">
        <v>6053</v>
      </c>
      <c r="H5298" s="1" t="s">
        <v>6063</v>
      </c>
    </row>
    <row r="5299" spans="1:8" ht="15.75" customHeight="1" thickBot="1" x14ac:dyDescent="0.3">
      <c r="A5299" s="1" t="s">
        <v>4453</v>
      </c>
      <c r="B5299" s="1" t="s">
        <v>8509</v>
      </c>
      <c r="C5299" s="3">
        <v>0.1</v>
      </c>
      <c r="D5299" s="3" t="s">
        <v>6924</v>
      </c>
      <c r="E5299" s="3" t="s">
        <v>6152</v>
      </c>
      <c r="F5299" s="3">
        <v>2</v>
      </c>
      <c r="G5299" s="1" t="s">
        <v>6053</v>
      </c>
      <c r="H5299" s="1" t="s">
        <v>6070</v>
      </c>
    </row>
    <row r="5300" spans="1:8" ht="15.75" customHeight="1" thickBot="1" x14ac:dyDescent="0.3">
      <c r="A5300" s="1" t="s">
        <v>4454</v>
      </c>
      <c r="B5300" s="1" t="s">
        <v>7015</v>
      </c>
      <c r="C5300" s="3">
        <v>0.1</v>
      </c>
      <c r="D5300" s="3" t="s">
        <v>6673</v>
      </c>
      <c r="E5300" s="3" t="s">
        <v>6795</v>
      </c>
      <c r="F5300" s="3">
        <v>2</v>
      </c>
      <c r="G5300" s="1" t="s">
        <v>6053</v>
      </c>
      <c r="H5300" s="1" t="s">
        <v>6070</v>
      </c>
    </row>
    <row r="5301" spans="1:8" ht="15.75" customHeight="1" thickBot="1" x14ac:dyDescent="0.3">
      <c r="A5301" s="1" t="s">
        <v>4454</v>
      </c>
      <c r="B5301" s="1" t="s">
        <v>8276</v>
      </c>
      <c r="C5301" s="3">
        <v>0</v>
      </c>
      <c r="D5301" s="3" t="s">
        <v>6414</v>
      </c>
      <c r="E5301" s="3" t="s">
        <v>6230</v>
      </c>
      <c r="F5301" s="3">
        <v>2</v>
      </c>
      <c r="G5301" s="1" t="s">
        <v>6053</v>
      </c>
      <c r="H5301" s="1" t="s">
        <v>6163</v>
      </c>
    </row>
    <row r="5302" spans="1:8" ht="15.75" customHeight="1" thickBot="1" x14ac:dyDescent="0.3">
      <c r="A5302" s="1" t="s">
        <v>4455</v>
      </c>
      <c r="B5302" s="1" t="s">
        <v>9118</v>
      </c>
      <c r="C5302" s="3">
        <v>0.5</v>
      </c>
      <c r="D5302" s="3" t="s">
        <v>6619</v>
      </c>
      <c r="E5302" s="3" t="s">
        <v>9119</v>
      </c>
      <c r="F5302" s="3">
        <v>3</v>
      </c>
      <c r="G5302" s="1" t="s">
        <v>6130</v>
      </c>
      <c r="H5302" s="1" t="s">
        <v>6131</v>
      </c>
    </row>
    <row r="5303" spans="1:8" ht="15.75" customHeight="1" thickBot="1" x14ac:dyDescent="0.3">
      <c r="A5303" s="1" t="s">
        <v>4466</v>
      </c>
      <c r="B5303" s="1" t="s">
        <v>8026</v>
      </c>
      <c r="C5303" s="3">
        <v>0.5</v>
      </c>
      <c r="D5303" s="3" t="s">
        <v>6422</v>
      </c>
      <c r="E5303" s="3" t="s">
        <v>6795</v>
      </c>
      <c r="F5303" s="3">
        <v>3</v>
      </c>
      <c r="G5303" s="1" t="s">
        <v>6053</v>
      </c>
      <c r="H5303" s="1" t="s">
        <v>6116</v>
      </c>
    </row>
    <row r="5304" spans="1:8" ht="15.75" customHeight="1" thickBot="1" x14ac:dyDescent="0.3">
      <c r="A5304" s="1" t="s">
        <v>4466</v>
      </c>
      <c r="B5304" s="1" t="s">
        <v>7088</v>
      </c>
      <c r="C5304" s="3">
        <v>0.5</v>
      </c>
      <c r="D5304" s="3" t="s">
        <v>9120</v>
      </c>
      <c r="E5304" s="3" t="s">
        <v>8037</v>
      </c>
      <c r="F5304" s="3">
        <v>4</v>
      </c>
      <c r="G5304" s="1" t="s">
        <v>6130</v>
      </c>
      <c r="H5304" s="1" t="s">
        <v>6167</v>
      </c>
    </row>
    <row r="5305" spans="1:8" ht="15.75" customHeight="1" thickBot="1" x14ac:dyDescent="0.3">
      <c r="A5305" s="1" t="s">
        <v>4458</v>
      </c>
      <c r="B5305" s="1" t="s">
        <v>6235</v>
      </c>
      <c r="C5305" s="3">
        <v>0</v>
      </c>
      <c r="D5305" s="3" t="s">
        <v>7827</v>
      </c>
      <c r="E5305" s="3" t="s">
        <v>6209</v>
      </c>
      <c r="F5305" s="3">
        <v>6</v>
      </c>
      <c r="G5305" s="1" t="s">
        <v>6053</v>
      </c>
      <c r="H5305" s="1" t="s">
        <v>6063</v>
      </c>
    </row>
    <row r="5306" spans="1:8" ht="15.75" customHeight="1" thickBot="1" x14ac:dyDescent="0.3">
      <c r="A5306" s="1" t="s">
        <v>4458</v>
      </c>
      <c r="B5306" s="1" t="s">
        <v>7001</v>
      </c>
      <c r="C5306" s="3">
        <v>0</v>
      </c>
      <c r="D5306" s="3" t="s">
        <v>8719</v>
      </c>
      <c r="E5306" s="3" t="s">
        <v>6533</v>
      </c>
      <c r="F5306" s="3">
        <v>5</v>
      </c>
      <c r="G5306" s="1" t="s">
        <v>6130</v>
      </c>
      <c r="H5306" s="1" t="s">
        <v>6131</v>
      </c>
    </row>
    <row r="5307" spans="1:8" ht="15.75" customHeight="1" thickBot="1" x14ac:dyDescent="0.3">
      <c r="A5307" s="1" t="s">
        <v>4457</v>
      </c>
      <c r="B5307" s="1" t="s">
        <v>7117</v>
      </c>
      <c r="C5307" s="3">
        <v>0</v>
      </c>
      <c r="D5307" s="3" t="s">
        <v>6363</v>
      </c>
      <c r="E5307" s="3" t="s">
        <v>6281</v>
      </c>
      <c r="F5307" s="3">
        <v>3</v>
      </c>
      <c r="G5307" s="1" t="s">
        <v>6053</v>
      </c>
      <c r="H5307" s="1" t="s">
        <v>6063</v>
      </c>
    </row>
    <row r="5308" spans="1:8" ht="15.75" customHeight="1" thickBot="1" x14ac:dyDescent="0.3">
      <c r="A5308" s="1" t="s">
        <v>4459</v>
      </c>
      <c r="B5308" s="1" t="s">
        <v>6920</v>
      </c>
      <c r="C5308" s="3">
        <v>0.1</v>
      </c>
      <c r="D5308" s="3" t="s">
        <v>9121</v>
      </c>
      <c r="E5308" s="3" t="s">
        <v>7652</v>
      </c>
      <c r="F5308" s="3">
        <v>3</v>
      </c>
      <c r="G5308" s="1" t="s">
        <v>6058</v>
      </c>
      <c r="H5308" s="1" t="s">
        <v>6059</v>
      </c>
    </row>
    <row r="5309" spans="1:8" ht="15.75" customHeight="1" thickBot="1" x14ac:dyDescent="0.3">
      <c r="A5309" s="1" t="s">
        <v>4464</v>
      </c>
      <c r="B5309" s="1" t="s">
        <v>8219</v>
      </c>
      <c r="C5309" s="3">
        <v>0</v>
      </c>
      <c r="D5309" s="3" t="s">
        <v>7698</v>
      </c>
      <c r="E5309" s="3" t="s">
        <v>6603</v>
      </c>
      <c r="F5309" s="3">
        <v>4</v>
      </c>
      <c r="G5309" s="1" t="s">
        <v>6058</v>
      </c>
      <c r="H5309" s="1" t="s">
        <v>6059</v>
      </c>
    </row>
    <row r="5310" spans="1:8" ht="15.75" customHeight="1" thickBot="1" x14ac:dyDescent="0.3">
      <c r="A5310" s="1" t="s">
        <v>4461</v>
      </c>
      <c r="B5310" s="1" t="s">
        <v>8703</v>
      </c>
      <c r="C5310" s="3">
        <v>0</v>
      </c>
      <c r="D5310" s="3" t="s">
        <v>7067</v>
      </c>
      <c r="E5310" s="3" t="s">
        <v>6223</v>
      </c>
      <c r="F5310" s="3">
        <v>2</v>
      </c>
      <c r="G5310" s="1" t="s">
        <v>6053</v>
      </c>
      <c r="H5310" s="1" t="s">
        <v>6163</v>
      </c>
    </row>
    <row r="5311" spans="1:8" ht="15.75" customHeight="1" thickBot="1" x14ac:dyDescent="0.3">
      <c r="A5311" s="1" t="s">
        <v>4462</v>
      </c>
      <c r="B5311" s="1" t="s">
        <v>8119</v>
      </c>
      <c r="C5311" s="3">
        <v>0.1</v>
      </c>
      <c r="D5311" s="3" t="s">
        <v>6422</v>
      </c>
      <c r="E5311" s="3" t="s">
        <v>6193</v>
      </c>
      <c r="F5311" s="3">
        <v>5</v>
      </c>
      <c r="G5311" s="1" t="s">
        <v>6053</v>
      </c>
      <c r="H5311" s="1" t="s">
        <v>6070</v>
      </c>
    </row>
    <row r="5312" spans="1:8" ht="15.75" customHeight="1" thickBot="1" x14ac:dyDescent="0.3">
      <c r="A5312" s="1" t="s">
        <v>4468</v>
      </c>
      <c r="B5312" s="1" t="s">
        <v>6507</v>
      </c>
      <c r="C5312" s="3">
        <v>0</v>
      </c>
      <c r="D5312" s="3" t="s">
        <v>9122</v>
      </c>
      <c r="E5312" s="3" t="s">
        <v>6302</v>
      </c>
      <c r="F5312" s="3">
        <v>5</v>
      </c>
      <c r="G5312" s="1" t="s">
        <v>6058</v>
      </c>
      <c r="H5312" s="1" t="s">
        <v>6095</v>
      </c>
    </row>
    <row r="5313" spans="1:8" ht="15.75" customHeight="1" thickBot="1" x14ac:dyDescent="0.3">
      <c r="A5313" s="1" t="s">
        <v>4468</v>
      </c>
      <c r="B5313" s="1" t="s">
        <v>7094</v>
      </c>
      <c r="C5313" s="3">
        <v>0</v>
      </c>
      <c r="D5313" s="3" t="s">
        <v>6118</v>
      </c>
      <c r="E5313" s="3" t="s">
        <v>6094</v>
      </c>
      <c r="F5313" s="3">
        <v>6</v>
      </c>
      <c r="G5313" s="1" t="s">
        <v>6053</v>
      </c>
      <c r="H5313" s="1" t="s">
        <v>6116</v>
      </c>
    </row>
    <row r="5314" spans="1:8" ht="15.75" customHeight="1" thickBot="1" x14ac:dyDescent="0.3">
      <c r="A5314" s="1" t="s">
        <v>4468</v>
      </c>
      <c r="B5314" s="1" t="s">
        <v>8917</v>
      </c>
      <c r="C5314" s="3">
        <v>0</v>
      </c>
      <c r="D5314" s="3" t="s">
        <v>7663</v>
      </c>
      <c r="E5314" s="3" t="s">
        <v>6118</v>
      </c>
      <c r="F5314" s="3">
        <v>7</v>
      </c>
      <c r="G5314" s="1" t="s">
        <v>6130</v>
      </c>
      <c r="H5314" s="1" t="s">
        <v>6188</v>
      </c>
    </row>
    <row r="5315" spans="1:8" ht="15.75" customHeight="1" thickBot="1" x14ac:dyDescent="0.3">
      <c r="A5315" s="1" t="s">
        <v>4469</v>
      </c>
      <c r="B5315" s="1" t="s">
        <v>6661</v>
      </c>
      <c r="C5315" s="3">
        <v>0.5</v>
      </c>
      <c r="D5315" s="3" t="s">
        <v>6080</v>
      </c>
      <c r="E5315" s="3" t="s">
        <v>6688</v>
      </c>
      <c r="F5315" s="3">
        <v>3</v>
      </c>
      <c r="G5315" s="1" t="s">
        <v>6058</v>
      </c>
      <c r="H5315" s="1" t="s">
        <v>6218</v>
      </c>
    </row>
    <row r="5316" spans="1:8" ht="15.75" customHeight="1" thickBot="1" x14ac:dyDescent="0.3">
      <c r="A5316" s="1" t="s">
        <v>4476</v>
      </c>
      <c r="B5316" s="1" t="s">
        <v>9123</v>
      </c>
      <c r="C5316" s="3">
        <v>0.5</v>
      </c>
      <c r="D5316" s="3" t="s">
        <v>6213</v>
      </c>
      <c r="E5316" s="3" t="s">
        <v>6169</v>
      </c>
      <c r="F5316" s="3">
        <v>6</v>
      </c>
      <c r="G5316" s="1" t="s">
        <v>6053</v>
      </c>
      <c r="H5316" s="1" t="s">
        <v>6112</v>
      </c>
    </row>
    <row r="5317" spans="1:8" ht="15.75" customHeight="1" thickBot="1" x14ac:dyDescent="0.3">
      <c r="A5317" s="1" t="s">
        <v>4477</v>
      </c>
      <c r="B5317" s="1" t="s">
        <v>7479</v>
      </c>
      <c r="C5317" s="3">
        <v>0.5</v>
      </c>
      <c r="D5317" s="3" t="s">
        <v>7067</v>
      </c>
      <c r="E5317" s="3" t="s">
        <v>6119</v>
      </c>
      <c r="F5317" s="3">
        <v>9</v>
      </c>
      <c r="G5317" s="1" t="s">
        <v>6053</v>
      </c>
      <c r="H5317" s="1" t="s">
        <v>6054</v>
      </c>
    </row>
    <row r="5318" spans="1:8" ht="15.75" customHeight="1" thickBot="1" x14ac:dyDescent="0.3">
      <c r="A5318" s="1" t="s">
        <v>4474</v>
      </c>
      <c r="B5318" s="1" t="s">
        <v>6235</v>
      </c>
      <c r="C5318" s="3">
        <v>0</v>
      </c>
      <c r="D5318" s="3" t="s">
        <v>6090</v>
      </c>
      <c r="E5318" s="3" t="s">
        <v>6222</v>
      </c>
      <c r="F5318" s="3">
        <v>4</v>
      </c>
      <c r="G5318" s="1" t="s">
        <v>6053</v>
      </c>
      <c r="H5318" s="1" t="s">
        <v>6063</v>
      </c>
    </row>
    <row r="5319" spans="1:8" ht="15.75" customHeight="1" thickBot="1" x14ac:dyDescent="0.3">
      <c r="A5319" s="1" t="s">
        <v>4475</v>
      </c>
      <c r="B5319" s="1" t="s">
        <v>6273</v>
      </c>
      <c r="C5319" s="3">
        <v>0.1</v>
      </c>
      <c r="D5319" s="3" t="s">
        <v>7215</v>
      </c>
      <c r="E5319" s="3" t="s">
        <v>6688</v>
      </c>
      <c r="F5319" s="3">
        <v>6</v>
      </c>
      <c r="G5319" s="1" t="s">
        <v>6053</v>
      </c>
      <c r="H5319" s="1" t="s">
        <v>6063</v>
      </c>
    </row>
    <row r="5320" spans="1:8" ht="15.75" customHeight="1" thickBot="1" x14ac:dyDescent="0.3">
      <c r="A5320" s="1" t="s">
        <v>4475</v>
      </c>
      <c r="B5320" s="1" t="s">
        <v>6843</v>
      </c>
      <c r="C5320" s="3">
        <v>0.1</v>
      </c>
      <c r="D5320" s="3" t="s">
        <v>6075</v>
      </c>
      <c r="E5320" s="3" t="s">
        <v>6065</v>
      </c>
      <c r="F5320" s="3">
        <v>3</v>
      </c>
      <c r="G5320" s="1" t="s">
        <v>6053</v>
      </c>
      <c r="H5320" s="1" t="s">
        <v>6054</v>
      </c>
    </row>
    <row r="5321" spans="1:8" ht="15.75" customHeight="1" thickBot="1" x14ac:dyDescent="0.3">
      <c r="A5321" s="1" t="s">
        <v>4475</v>
      </c>
      <c r="B5321" s="1" t="s">
        <v>6935</v>
      </c>
      <c r="C5321" s="3">
        <v>0.1</v>
      </c>
      <c r="D5321" s="3" t="s">
        <v>6393</v>
      </c>
      <c r="E5321" s="3" t="s">
        <v>6689</v>
      </c>
      <c r="F5321" s="3">
        <v>4</v>
      </c>
      <c r="G5321" s="1" t="s">
        <v>6130</v>
      </c>
      <c r="H5321" s="1" t="s">
        <v>6188</v>
      </c>
    </row>
    <row r="5322" spans="1:8" ht="15.75" customHeight="1" thickBot="1" x14ac:dyDescent="0.3">
      <c r="A5322" s="1" t="s">
        <v>4470</v>
      </c>
      <c r="B5322" s="1" t="s">
        <v>7992</v>
      </c>
      <c r="C5322" s="3">
        <v>0</v>
      </c>
      <c r="D5322" s="3" t="s">
        <v>6677</v>
      </c>
      <c r="E5322" s="3" t="s">
        <v>6098</v>
      </c>
      <c r="F5322" s="3">
        <v>4</v>
      </c>
      <c r="G5322" s="1" t="s">
        <v>6053</v>
      </c>
      <c r="H5322" s="1" t="s">
        <v>6082</v>
      </c>
    </row>
    <row r="5323" spans="1:8" ht="15.75" customHeight="1" thickBot="1" x14ac:dyDescent="0.3">
      <c r="A5323" s="1" t="s">
        <v>4471</v>
      </c>
      <c r="B5323" s="1" t="s">
        <v>8172</v>
      </c>
      <c r="C5323" s="3">
        <v>0</v>
      </c>
      <c r="D5323" s="3" t="s">
        <v>6281</v>
      </c>
      <c r="E5323" s="3" t="s">
        <v>6081</v>
      </c>
      <c r="F5323" s="3">
        <v>1</v>
      </c>
      <c r="G5323" s="1" t="s">
        <v>6053</v>
      </c>
      <c r="H5323" s="1" t="s">
        <v>6182</v>
      </c>
    </row>
    <row r="5324" spans="1:8" ht="15.75" customHeight="1" thickBot="1" x14ac:dyDescent="0.3">
      <c r="A5324" s="1" t="s">
        <v>4471</v>
      </c>
      <c r="B5324" s="1" t="s">
        <v>6389</v>
      </c>
      <c r="C5324" s="3">
        <v>0.1</v>
      </c>
      <c r="D5324" s="3" t="s">
        <v>6648</v>
      </c>
      <c r="E5324" s="3" t="s">
        <v>6557</v>
      </c>
      <c r="F5324" s="3">
        <v>3</v>
      </c>
      <c r="G5324" s="1" t="s">
        <v>6053</v>
      </c>
      <c r="H5324" s="1" t="s">
        <v>6070</v>
      </c>
    </row>
    <row r="5325" spans="1:8" ht="15.75" customHeight="1" thickBot="1" x14ac:dyDescent="0.3">
      <c r="A5325" s="1" t="s">
        <v>4472</v>
      </c>
      <c r="B5325" s="1" t="s">
        <v>8280</v>
      </c>
      <c r="C5325" s="3">
        <v>0</v>
      </c>
      <c r="D5325" s="3" t="s">
        <v>6198</v>
      </c>
      <c r="E5325" s="3" t="s">
        <v>6166</v>
      </c>
      <c r="F5325" s="3">
        <v>3</v>
      </c>
      <c r="G5325" s="1" t="s">
        <v>6053</v>
      </c>
      <c r="H5325" s="1" t="s">
        <v>6054</v>
      </c>
    </row>
    <row r="5326" spans="1:8" ht="15.75" customHeight="1" thickBot="1" x14ac:dyDescent="0.3">
      <c r="A5326" s="1" t="s">
        <v>4478</v>
      </c>
      <c r="B5326" s="1" t="s">
        <v>8126</v>
      </c>
      <c r="C5326" s="3">
        <v>0</v>
      </c>
      <c r="D5326" s="3" t="s">
        <v>9124</v>
      </c>
      <c r="E5326" s="3" t="s">
        <v>9125</v>
      </c>
      <c r="F5326" s="3">
        <v>5</v>
      </c>
      <c r="G5326" s="1" t="s">
        <v>6053</v>
      </c>
      <c r="H5326" s="1" t="s">
        <v>6157</v>
      </c>
    </row>
    <row r="5327" spans="1:8" ht="15.75" customHeight="1" thickBot="1" x14ac:dyDescent="0.3">
      <c r="A5327" s="1" t="s">
        <v>4483</v>
      </c>
      <c r="B5327" s="1" t="s">
        <v>9126</v>
      </c>
      <c r="C5327" s="3">
        <v>0.1</v>
      </c>
      <c r="D5327" s="3" t="s">
        <v>7163</v>
      </c>
      <c r="E5327" s="3" t="s">
        <v>6179</v>
      </c>
      <c r="F5327" s="3">
        <v>9</v>
      </c>
      <c r="G5327" s="1" t="s">
        <v>6058</v>
      </c>
      <c r="H5327" s="1" t="s">
        <v>6218</v>
      </c>
    </row>
    <row r="5328" spans="1:8" ht="15.75" customHeight="1" thickBot="1" x14ac:dyDescent="0.3">
      <c r="A5328" s="1" t="s">
        <v>4484</v>
      </c>
      <c r="B5328" s="1" t="s">
        <v>8824</v>
      </c>
      <c r="C5328" s="3">
        <v>0</v>
      </c>
      <c r="D5328" s="3" t="s">
        <v>6502</v>
      </c>
      <c r="E5328" s="3" t="s">
        <v>6115</v>
      </c>
      <c r="F5328" s="3">
        <v>1</v>
      </c>
      <c r="G5328" s="1" t="s">
        <v>6130</v>
      </c>
      <c r="H5328" s="1" t="s">
        <v>6188</v>
      </c>
    </row>
    <row r="5329" spans="1:8" ht="15.75" customHeight="1" thickBot="1" x14ac:dyDescent="0.3">
      <c r="A5329" s="1" t="s">
        <v>4479</v>
      </c>
      <c r="B5329" s="1" t="s">
        <v>8577</v>
      </c>
      <c r="C5329" s="3">
        <v>0</v>
      </c>
      <c r="D5329" s="3" t="s">
        <v>6668</v>
      </c>
      <c r="E5329" s="3" t="s">
        <v>6498</v>
      </c>
      <c r="F5329" s="3">
        <v>2</v>
      </c>
      <c r="G5329" s="1" t="s">
        <v>6130</v>
      </c>
      <c r="H5329" s="1" t="s">
        <v>6167</v>
      </c>
    </row>
    <row r="5330" spans="1:8" ht="15.75" customHeight="1" thickBot="1" x14ac:dyDescent="0.3">
      <c r="A5330" s="1" t="s">
        <v>4481</v>
      </c>
      <c r="B5330" s="1" t="s">
        <v>8398</v>
      </c>
      <c r="C5330" s="3">
        <v>0</v>
      </c>
      <c r="D5330" s="3" t="s">
        <v>7739</v>
      </c>
      <c r="E5330" s="3" t="s">
        <v>6080</v>
      </c>
      <c r="F5330" s="3">
        <v>6</v>
      </c>
      <c r="G5330" s="1" t="s">
        <v>6053</v>
      </c>
      <c r="H5330" s="1" t="s">
        <v>6116</v>
      </c>
    </row>
    <row r="5331" spans="1:8" ht="15.75" customHeight="1" thickBot="1" x14ac:dyDescent="0.3">
      <c r="A5331" s="1" t="s">
        <v>4485</v>
      </c>
      <c r="B5331" s="1" t="s">
        <v>6306</v>
      </c>
      <c r="C5331" s="3">
        <v>0.1</v>
      </c>
      <c r="D5331" s="3" t="s">
        <v>6266</v>
      </c>
      <c r="E5331" s="3" t="s">
        <v>6364</v>
      </c>
      <c r="F5331" s="3">
        <v>7</v>
      </c>
      <c r="G5331" s="1" t="s">
        <v>6053</v>
      </c>
      <c r="H5331" s="1" t="s">
        <v>6070</v>
      </c>
    </row>
    <row r="5332" spans="1:8" ht="15.75" customHeight="1" thickBot="1" x14ac:dyDescent="0.3">
      <c r="A5332" s="1" t="s">
        <v>4481</v>
      </c>
      <c r="B5332" s="1" t="s">
        <v>8790</v>
      </c>
      <c r="C5332" s="3">
        <v>0.15</v>
      </c>
      <c r="D5332" s="3" t="s">
        <v>7756</v>
      </c>
      <c r="E5332" s="3" t="s">
        <v>7085</v>
      </c>
      <c r="F5332" s="3">
        <v>2</v>
      </c>
      <c r="G5332" s="1" t="s">
        <v>6130</v>
      </c>
      <c r="H5332" s="1" t="s">
        <v>6167</v>
      </c>
    </row>
    <row r="5333" spans="1:8" ht="15.75" customHeight="1" thickBot="1" x14ac:dyDescent="0.3">
      <c r="A5333" s="1" t="s">
        <v>4487</v>
      </c>
      <c r="B5333" s="1" t="s">
        <v>8316</v>
      </c>
      <c r="C5333" s="3">
        <v>0</v>
      </c>
      <c r="D5333" s="3" t="s">
        <v>6651</v>
      </c>
      <c r="E5333" s="3" t="s">
        <v>6223</v>
      </c>
      <c r="F5333" s="3">
        <v>2</v>
      </c>
      <c r="G5333" s="1" t="s">
        <v>6130</v>
      </c>
      <c r="H5333" s="1" t="s">
        <v>6131</v>
      </c>
    </row>
    <row r="5334" spans="1:8" ht="15.75" customHeight="1" thickBot="1" x14ac:dyDescent="0.3">
      <c r="A5334" s="1" t="s">
        <v>4486</v>
      </c>
      <c r="B5334" s="1" t="s">
        <v>8630</v>
      </c>
      <c r="C5334" s="3">
        <v>0</v>
      </c>
      <c r="D5334" s="3" t="s">
        <v>7759</v>
      </c>
      <c r="E5334" s="3" t="s">
        <v>6266</v>
      </c>
      <c r="F5334" s="3">
        <v>3</v>
      </c>
      <c r="G5334" s="1" t="s">
        <v>6058</v>
      </c>
      <c r="H5334" s="1" t="s">
        <v>6059</v>
      </c>
    </row>
    <row r="5335" spans="1:8" ht="15.75" customHeight="1" thickBot="1" x14ac:dyDescent="0.3">
      <c r="A5335" s="1" t="s">
        <v>4486</v>
      </c>
      <c r="B5335" s="1" t="s">
        <v>7354</v>
      </c>
      <c r="C5335" s="3">
        <v>0</v>
      </c>
      <c r="D5335" s="3" t="s">
        <v>6289</v>
      </c>
      <c r="E5335" s="3" t="s">
        <v>6256</v>
      </c>
      <c r="F5335" s="3">
        <v>2</v>
      </c>
      <c r="G5335" s="1" t="s">
        <v>6053</v>
      </c>
      <c r="H5335" s="1" t="s">
        <v>6063</v>
      </c>
    </row>
    <row r="5336" spans="1:8" ht="15.75" customHeight="1" thickBot="1" x14ac:dyDescent="0.3">
      <c r="A5336" s="1" t="s">
        <v>4486</v>
      </c>
      <c r="B5336" s="1" t="s">
        <v>7399</v>
      </c>
      <c r="C5336" s="3">
        <v>0</v>
      </c>
      <c r="D5336" s="3" t="s">
        <v>6283</v>
      </c>
      <c r="E5336" s="3" t="s">
        <v>6249</v>
      </c>
      <c r="F5336" s="3">
        <v>5</v>
      </c>
      <c r="G5336" s="1" t="s">
        <v>6053</v>
      </c>
      <c r="H5336" s="1" t="s">
        <v>6063</v>
      </c>
    </row>
    <row r="5337" spans="1:8" ht="15.75" customHeight="1" thickBot="1" x14ac:dyDescent="0.3">
      <c r="A5337" s="1" t="s">
        <v>4486</v>
      </c>
      <c r="B5337" s="1" t="s">
        <v>7829</v>
      </c>
      <c r="C5337" s="3">
        <v>0</v>
      </c>
      <c r="D5337" s="3" t="s">
        <v>6149</v>
      </c>
      <c r="E5337" s="3" t="s">
        <v>6108</v>
      </c>
      <c r="F5337" s="3">
        <v>4</v>
      </c>
      <c r="G5337" s="1" t="s">
        <v>6053</v>
      </c>
      <c r="H5337" s="1" t="s">
        <v>6082</v>
      </c>
    </row>
    <row r="5338" spans="1:8" ht="15.75" customHeight="1" thickBot="1" x14ac:dyDescent="0.3">
      <c r="A5338" s="1" t="s">
        <v>4486</v>
      </c>
      <c r="B5338" s="1" t="s">
        <v>6616</v>
      </c>
      <c r="C5338" s="3">
        <v>0</v>
      </c>
      <c r="D5338" s="3" t="s">
        <v>6466</v>
      </c>
      <c r="E5338" s="3" t="s">
        <v>6198</v>
      </c>
      <c r="F5338" s="3">
        <v>5</v>
      </c>
      <c r="G5338" s="1" t="s">
        <v>6053</v>
      </c>
      <c r="H5338" s="1" t="s">
        <v>6070</v>
      </c>
    </row>
    <row r="5339" spans="1:8" ht="15.75" customHeight="1" thickBot="1" x14ac:dyDescent="0.3">
      <c r="A5339" s="1" t="s">
        <v>4488</v>
      </c>
      <c r="B5339" s="1" t="s">
        <v>6467</v>
      </c>
      <c r="C5339" s="3">
        <v>0.15</v>
      </c>
      <c r="D5339" s="3" t="s">
        <v>9127</v>
      </c>
      <c r="E5339" s="3" t="s">
        <v>8925</v>
      </c>
      <c r="F5339" s="3">
        <v>5</v>
      </c>
      <c r="G5339" s="1" t="s">
        <v>6130</v>
      </c>
      <c r="H5339" s="1" t="s">
        <v>6131</v>
      </c>
    </row>
    <row r="5340" spans="1:8" ht="15.75" customHeight="1" thickBot="1" x14ac:dyDescent="0.3">
      <c r="A5340" s="1" t="s">
        <v>4490</v>
      </c>
      <c r="B5340" s="1" t="s">
        <v>6178</v>
      </c>
      <c r="C5340" s="3">
        <v>0.1</v>
      </c>
      <c r="D5340" s="3" t="s">
        <v>7245</v>
      </c>
      <c r="E5340" s="3" t="s">
        <v>6461</v>
      </c>
      <c r="F5340" s="3">
        <v>4</v>
      </c>
      <c r="G5340" s="1" t="s">
        <v>6053</v>
      </c>
      <c r="H5340" s="1" t="s">
        <v>6070</v>
      </c>
    </row>
    <row r="5341" spans="1:8" ht="15.75" customHeight="1" thickBot="1" x14ac:dyDescent="0.3">
      <c r="A5341" s="1" t="s">
        <v>4497</v>
      </c>
      <c r="B5341" s="1" t="s">
        <v>7936</v>
      </c>
      <c r="C5341" s="3">
        <v>0.1</v>
      </c>
      <c r="D5341" s="3" t="s">
        <v>9128</v>
      </c>
      <c r="E5341" s="3" t="s">
        <v>6204</v>
      </c>
      <c r="F5341" s="3">
        <v>5</v>
      </c>
      <c r="G5341" s="1" t="s">
        <v>6053</v>
      </c>
      <c r="H5341" s="1" t="s">
        <v>6070</v>
      </c>
    </row>
    <row r="5342" spans="1:8" ht="15.75" customHeight="1" thickBot="1" x14ac:dyDescent="0.3">
      <c r="A5342" s="1" t="s">
        <v>4497</v>
      </c>
      <c r="B5342" s="1" t="s">
        <v>6194</v>
      </c>
      <c r="C5342" s="3">
        <v>0.1</v>
      </c>
      <c r="D5342" s="3" t="s">
        <v>6623</v>
      </c>
      <c r="E5342" s="3" t="s">
        <v>6564</v>
      </c>
      <c r="F5342" s="3">
        <v>6</v>
      </c>
      <c r="G5342" s="1" t="s">
        <v>6053</v>
      </c>
      <c r="H5342" s="1" t="s">
        <v>6070</v>
      </c>
    </row>
    <row r="5343" spans="1:8" ht="15.75" customHeight="1" thickBot="1" x14ac:dyDescent="0.3">
      <c r="A5343" s="1" t="s">
        <v>4497</v>
      </c>
      <c r="B5343" s="1" t="s">
        <v>6830</v>
      </c>
      <c r="C5343" s="3">
        <v>0.1</v>
      </c>
      <c r="D5343" s="3" t="s">
        <v>9129</v>
      </c>
      <c r="E5343" s="3" t="s">
        <v>6487</v>
      </c>
      <c r="F5343" s="3">
        <v>7</v>
      </c>
      <c r="G5343" s="1" t="s">
        <v>6053</v>
      </c>
      <c r="H5343" s="1" t="s">
        <v>6070</v>
      </c>
    </row>
    <row r="5344" spans="1:8" ht="15.75" customHeight="1" thickBot="1" x14ac:dyDescent="0.3">
      <c r="A5344" s="1" t="s">
        <v>4496</v>
      </c>
      <c r="B5344" s="1" t="s">
        <v>8682</v>
      </c>
      <c r="C5344" s="3">
        <v>0</v>
      </c>
      <c r="D5344" s="3" t="s">
        <v>6533</v>
      </c>
      <c r="E5344" s="3" t="s">
        <v>6105</v>
      </c>
      <c r="F5344" s="3">
        <v>3</v>
      </c>
      <c r="G5344" s="1" t="s">
        <v>6058</v>
      </c>
      <c r="H5344" s="1" t="s">
        <v>6218</v>
      </c>
    </row>
    <row r="5345" spans="1:8" ht="15.75" customHeight="1" thickBot="1" x14ac:dyDescent="0.3">
      <c r="A5345" s="1" t="s">
        <v>4496</v>
      </c>
      <c r="B5345" s="1" t="s">
        <v>6666</v>
      </c>
      <c r="C5345" s="3">
        <v>0</v>
      </c>
      <c r="D5345" s="3" t="s">
        <v>6450</v>
      </c>
      <c r="E5345" s="3" t="s">
        <v>6115</v>
      </c>
      <c r="F5345" s="3">
        <v>3</v>
      </c>
      <c r="G5345" s="1" t="s">
        <v>6053</v>
      </c>
      <c r="H5345" s="1" t="s">
        <v>6063</v>
      </c>
    </row>
    <row r="5346" spans="1:8" ht="15.75" customHeight="1" thickBot="1" x14ac:dyDescent="0.3">
      <c r="A5346" s="1" t="s">
        <v>4496</v>
      </c>
      <c r="B5346" s="1" t="s">
        <v>6394</v>
      </c>
      <c r="C5346" s="3">
        <v>0</v>
      </c>
      <c r="D5346" s="3" t="s">
        <v>7917</v>
      </c>
      <c r="E5346" s="3" t="s">
        <v>6648</v>
      </c>
      <c r="F5346" s="3">
        <v>7</v>
      </c>
      <c r="G5346" s="1" t="s">
        <v>6053</v>
      </c>
      <c r="H5346" s="1" t="s">
        <v>6070</v>
      </c>
    </row>
    <row r="5347" spans="1:8" ht="15.75" customHeight="1" thickBot="1" x14ac:dyDescent="0.3">
      <c r="A5347" s="1" t="s">
        <v>4495</v>
      </c>
      <c r="B5347" s="1" t="s">
        <v>7183</v>
      </c>
      <c r="C5347" s="3">
        <v>0</v>
      </c>
      <c r="D5347" s="3" t="s">
        <v>6460</v>
      </c>
      <c r="E5347" s="3" t="s">
        <v>6098</v>
      </c>
      <c r="F5347" s="3">
        <v>2</v>
      </c>
      <c r="G5347" s="1" t="s">
        <v>6053</v>
      </c>
      <c r="H5347" s="1" t="s">
        <v>6063</v>
      </c>
    </row>
    <row r="5348" spans="1:8" ht="15.75" customHeight="1" thickBot="1" x14ac:dyDescent="0.3">
      <c r="A5348" s="1" t="s">
        <v>4492</v>
      </c>
      <c r="B5348" s="1" t="s">
        <v>9130</v>
      </c>
      <c r="C5348" s="3">
        <v>0</v>
      </c>
      <c r="D5348" s="3" t="s">
        <v>6078</v>
      </c>
      <c r="E5348" s="3" t="s">
        <v>6223</v>
      </c>
      <c r="F5348" s="3">
        <v>1</v>
      </c>
      <c r="G5348" s="1" t="s">
        <v>6053</v>
      </c>
      <c r="H5348" s="1" t="s">
        <v>6182</v>
      </c>
    </row>
    <row r="5349" spans="1:8" ht="15.75" customHeight="1" thickBot="1" x14ac:dyDescent="0.3">
      <c r="A5349" s="1" t="s">
        <v>4491</v>
      </c>
      <c r="B5349" s="1" t="s">
        <v>7590</v>
      </c>
      <c r="C5349" s="3">
        <v>0.4</v>
      </c>
      <c r="D5349" s="3" t="s">
        <v>7652</v>
      </c>
      <c r="E5349" s="3" t="s">
        <v>6461</v>
      </c>
      <c r="F5349" s="3">
        <v>4</v>
      </c>
      <c r="G5349" s="1" t="s">
        <v>6130</v>
      </c>
      <c r="H5349" s="1" t="s">
        <v>6131</v>
      </c>
    </row>
    <row r="5350" spans="1:8" ht="15.75" customHeight="1" thickBot="1" x14ac:dyDescent="0.3">
      <c r="A5350" s="1" t="s">
        <v>4493</v>
      </c>
      <c r="B5350" s="1" t="s">
        <v>6754</v>
      </c>
      <c r="C5350" s="3">
        <v>0</v>
      </c>
      <c r="D5350" s="3" t="s">
        <v>7187</v>
      </c>
      <c r="E5350" s="3" t="s">
        <v>6275</v>
      </c>
      <c r="F5350" s="3">
        <v>5</v>
      </c>
      <c r="G5350" s="1" t="s">
        <v>6053</v>
      </c>
      <c r="H5350" s="1" t="s">
        <v>6063</v>
      </c>
    </row>
    <row r="5351" spans="1:8" ht="15.75" customHeight="1" thickBot="1" x14ac:dyDescent="0.3">
      <c r="A5351" s="1" t="s">
        <v>4489</v>
      </c>
      <c r="B5351" s="1" t="s">
        <v>8222</v>
      </c>
      <c r="C5351" s="3">
        <v>0.5</v>
      </c>
      <c r="D5351" s="3" t="s">
        <v>6222</v>
      </c>
      <c r="E5351" s="3" t="s">
        <v>6583</v>
      </c>
      <c r="F5351" s="3">
        <v>1</v>
      </c>
      <c r="G5351" s="1" t="s">
        <v>6053</v>
      </c>
      <c r="H5351" s="1" t="s">
        <v>6054</v>
      </c>
    </row>
    <row r="5352" spans="1:8" ht="15.75" customHeight="1" thickBot="1" x14ac:dyDescent="0.3">
      <c r="A5352" s="1" t="s">
        <v>4489</v>
      </c>
      <c r="B5352" s="1" t="s">
        <v>6389</v>
      </c>
      <c r="C5352" s="3">
        <v>0.5</v>
      </c>
      <c r="D5352" s="3" t="s">
        <v>6867</v>
      </c>
      <c r="E5352" s="3" t="s">
        <v>6500</v>
      </c>
      <c r="F5352" s="3">
        <v>4</v>
      </c>
      <c r="G5352" s="1" t="s">
        <v>6053</v>
      </c>
      <c r="H5352" s="1" t="s">
        <v>6070</v>
      </c>
    </row>
    <row r="5353" spans="1:8" ht="15.75" customHeight="1" thickBot="1" x14ac:dyDescent="0.3">
      <c r="A5353" s="1" t="s">
        <v>4489</v>
      </c>
      <c r="B5353" s="1" t="s">
        <v>7147</v>
      </c>
      <c r="C5353" s="3">
        <v>0.5</v>
      </c>
      <c r="D5353" s="3" t="s">
        <v>6771</v>
      </c>
      <c r="E5353" s="3" t="s">
        <v>7551</v>
      </c>
      <c r="F5353" s="3">
        <v>2</v>
      </c>
      <c r="G5353" s="1" t="s">
        <v>6130</v>
      </c>
      <c r="H5353" s="1" t="s">
        <v>6153</v>
      </c>
    </row>
    <row r="5354" spans="1:8" ht="15.75" customHeight="1" thickBot="1" x14ac:dyDescent="0.3">
      <c r="A5354" s="1" t="s">
        <v>4503</v>
      </c>
      <c r="B5354" s="1" t="s">
        <v>7699</v>
      </c>
      <c r="C5354" s="3">
        <v>0</v>
      </c>
      <c r="D5354" s="3" t="s">
        <v>6166</v>
      </c>
      <c r="E5354" s="3" t="s">
        <v>6156</v>
      </c>
      <c r="F5354" s="3">
        <v>1</v>
      </c>
      <c r="G5354" s="1" t="s">
        <v>6053</v>
      </c>
      <c r="H5354" s="1" t="s">
        <v>6116</v>
      </c>
    </row>
    <row r="5355" spans="1:8" ht="15.75" customHeight="1" thickBot="1" x14ac:dyDescent="0.3">
      <c r="A5355" s="1" t="s">
        <v>4503</v>
      </c>
      <c r="B5355" s="1" t="s">
        <v>8952</v>
      </c>
      <c r="C5355" s="3">
        <v>0</v>
      </c>
      <c r="D5355" s="3" t="s">
        <v>6065</v>
      </c>
      <c r="E5355" s="3" t="s">
        <v>6111</v>
      </c>
      <c r="F5355" s="3">
        <v>2</v>
      </c>
      <c r="G5355" s="1" t="s">
        <v>6053</v>
      </c>
      <c r="H5355" s="1" t="s">
        <v>6054</v>
      </c>
    </row>
    <row r="5356" spans="1:8" ht="15.75" customHeight="1" thickBot="1" x14ac:dyDescent="0.3">
      <c r="A5356" s="1" t="s">
        <v>4500</v>
      </c>
      <c r="B5356" s="1" t="s">
        <v>7287</v>
      </c>
      <c r="C5356" s="3">
        <v>0</v>
      </c>
      <c r="D5356" s="3" t="s">
        <v>9131</v>
      </c>
      <c r="E5356" s="3" t="s">
        <v>9132</v>
      </c>
      <c r="F5356" s="3">
        <v>5</v>
      </c>
      <c r="G5356" s="1" t="s">
        <v>6058</v>
      </c>
      <c r="H5356" s="1" t="s">
        <v>6059</v>
      </c>
    </row>
    <row r="5357" spans="1:8" ht="15.75" customHeight="1" thickBot="1" x14ac:dyDescent="0.3">
      <c r="A5357" s="1" t="s">
        <v>4500</v>
      </c>
      <c r="B5357" s="1" t="s">
        <v>7252</v>
      </c>
      <c r="C5357" s="3">
        <v>0</v>
      </c>
      <c r="D5357" s="3" t="s">
        <v>7253</v>
      </c>
      <c r="E5357" s="3" t="s">
        <v>6368</v>
      </c>
      <c r="F5357" s="3">
        <v>3</v>
      </c>
      <c r="G5357" s="1" t="s">
        <v>6053</v>
      </c>
      <c r="H5357" s="1" t="s">
        <v>6063</v>
      </c>
    </row>
    <row r="5358" spans="1:8" ht="15.75" customHeight="1" thickBot="1" x14ac:dyDescent="0.3">
      <c r="A5358" s="1" t="s">
        <v>4500</v>
      </c>
      <c r="B5358" s="1" t="s">
        <v>6449</v>
      </c>
      <c r="C5358" s="3">
        <v>0</v>
      </c>
      <c r="D5358" s="3" t="s">
        <v>6731</v>
      </c>
      <c r="E5358" s="3" t="s">
        <v>6281</v>
      </c>
      <c r="F5358" s="3">
        <v>3</v>
      </c>
      <c r="G5358" s="1" t="s">
        <v>6053</v>
      </c>
      <c r="H5358" s="1" t="s">
        <v>6163</v>
      </c>
    </row>
    <row r="5359" spans="1:8" ht="15.75" customHeight="1" thickBot="1" x14ac:dyDescent="0.3">
      <c r="A5359" s="1" t="s">
        <v>4506</v>
      </c>
      <c r="B5359" s="1" t="s">
        <v>7510</v>
      </c>
      <c r="C5359" s="3">
        <v>0.1</v>
      </c>
      <c r="D5359" s="3" t="s">
        <v>6148</v>
      </c>
      <c r="E5359" s="3" t="s">
        <v>7708</v>
      </c>
      <c r="F5359" s="3">
        <v>4</v>
      </c>
      <c r="G5359" s="1" t="s">
        <v>6058</v>
      </c>
      <c r="H5359" s="1" t="s">
        <v>6095</v>
      </c>
    </row>
    <row r="5360" spans="1:8" ht="15.75" customHeight="1" thickBot="1" x14ac:dyDescent="0.3">
      <c r="A5360" s="1" t="s">
        <v>4501</v>
      </c>
      <c r="B5360" s="1" t="s">
        <v>6402</v>
      </c>
      <c r="C5360" s="3">
        <v>0</v>
      </c>
      <c r="D5360" s="3" t="s">
        <v>6520</v>
      </c>
      <c r="E5360" s="3" t="s">
        <v>6960</v>
      </c>
      <c r="F5360" s="3">
        <v>3</v>
      </c>
      <c r="G5360" s="1" t="s">
        <v>6058</v>
      </c>
      <c r="H5360" s="1" t="s">
        <v>6095</v>
      </c>
    </row>
    <row r="5361" spans="1:8" ht="15.75" customHeight="1" thickBot="1" x14ac:dyDescent="0.3">
      <c r="A5361" s="1" t="s">
        <v>4504</v>
      </c>
      <c r="B5361" s="1" t="s">
        <v>9133</v>
      </c>
      <c r="C5361" s="3">
        <v>0.6</v>
      </c>
      <c r="D5361" s="3" t="s">
        <v>9134</v>
      </c>
      <c r="E5361" s="3" t="s">
        <v>9135</v>
      </c>
      <c r="F5361" s="3">
        <v>5</v>
      </c>
      <c r="G5361" s="1" t="s">
        <v>6058</v>
      </c>
      <c r="H5361" s="1" t="s">
        <v>6102</v>
      </c>
    </row>
    <row r="5362" spans="1:8" ht="15.75" customHeight="1" thickBot="1" x14ac:dyDescent="0.3">
      <c r="A5362" s="1" t="s">
        <v>4505</v>
      </c>
      <c r="B5362" s="1" t="s">
        <v>9136</v>
      </c>
      <c r="C5362" s="3">
        <v>0.6</v>
      </c>
      <c r="D5362" s="3" t="s">
        <v>6542</v>
      </c>
      <c r="E5362" s="3" t="s">
        <v>7711</v>
      </c>
      <c r="F5362" s="3">
        <v>2</v>
      </c>
      <c r="G5362" s="1" t="s">
        <v>6058</v>
      </c>
      <c r="H5362" s="1" t="s">
        <v>6095</v>
      </c>
    </row>
    <row r="5363" spans="1:8" ht="15.75" customHeight="1" thickBot="1" x14ac:dyDescent="0.3">
      <c r="A5363" s="1" t="s">
        <v>4502</v>
      </c>
      <c r="B5363" s="1" t="s">
        <v>8170</v>
      </c>
      <c r="C5363" s="3">
        <v>0</v>
      </c>
      <c r="D5363" s="3" t="s">
        <v>6155</v>
      </c>
      <c r="E5363" s="3" t="s">
        <v>6193</v>
      </c>
      <c r="F5363" s="3">
        <v>4</v>
      </c>
      <c r="G5363" s="1" t="s">
        <v>6053</v>
      </c>
      <c r="H5363" s="1" t="s">
        <v>6070</v>
      </c>
    </row>
    <row r="5364" spans="1:8" ht="15.75" customHeight="1" thickBot="1" x14ac:dyDescent="0.3">
      <c r="A5364" s="1" t="s">
        <v>4499</v>
      </c>
      <c r="B5364" s="1" t="s">
        <v>6438</v>
      </c>
      <c r="C5364" s="3">
        <v>0.1</v>
      </c>
      <c r="D5364" s="3" t="s">
        <v>6577</v>
      </c>
      <c r="E5364" s="3" t="s">
        <v>6509</v>
      </c>
      <c r="F5364" s="3">
        <v>5</v>
      </c>
      <c r="G5364" s="1" t="s">
        <v>6053</v>
      </c>
      <c r="H5364" s="1" t="s">
        <v>6070</v>
      </c>
    </row>
    <row r="5365" spans="1:8" ht="15.75" customHeight="1" thickBot="1" x14ac:dyDescent="0.3">
      <c r="A5365" s="1" t="s">
        <v>4505</v>
      </c>
      <c r="B5365" s="1" t="s">
        <v>7405</v>
      </c>
      <c r="C5365" s="3">
        <v>0.4</v>
      </c>
      <c r="D5365" s="3" t="s">
        <v>6229</v>
      </c>
      <c r="E5365" s="3" t="s">
        <v>6795</v>
      </c>
      <c r="F5365" s="3">
        <v>3</v>
      </c>
      <c r="G5365" s="1" t="s">
        <v>6053</v>
      </c>
      <c r="H5365" s="1" t="s">
        <v>6070</v>
      </c>
    </row>
    <row r="5366" spans="1:8" ht="15.75" customHeight="1" thickBot="1" x14ac:dyDescent="0.3">
      <c r="A5366" s="1" t="s">
        <v>4498</v>
      </c>
      <c r="B5366" s="1" t="s">
        <v>6991</v>
      </c>
      <c r="C5366" s="3">
        <v>0.1</v>
      </c>
      <c r="D5366" s="3" t="s">
        <v>6108</v>
      </c>
      <c r="E5366" s="3" t="s">
        <v>6222</v>
      </c>
      <c r="F5366" s="3">
        <v>2</v>
      </c>
      <c r="G5366" s="1" t="s">
        <v>6053</v>
      </c>
      <c r="H5366" s="1" t="s">
        <v>6070</v>
      </c>
    </row>
    <row r="5367" spans="1:8" ht="15.75" customHeight="1" thickBot="1" x14ac:dyDescent="0.3">
      <c r="A5367" s="1" t="s">
        <v>4498</v>
      </c>
      <c r="B5367" s="1" t="s">
        <v>9137</v>
      </c>
      <c r="C5367" s="3">
        <v>0</v>
      </c>
      <c r="D5367" s="3" t="s">
        <v>6665</v>
      </c>
      <c r="E5367" s="3" t="s">
        <v>6502</v>
      </c>
      <c r="F5367" s="3">
        <v>7</v>
      </c>
      <c r="G5367" s="1" t="s">
        <v>6130</v>
      </c>
      <c r="H5367" s="1" t="s">
        <v>6131</v>
      </c>
    </row>
    <row r="5368" spans="1:8" ht="15.75" customHeight="1" thickBot="1" x14ac:dyDescent="0.3">
      <c r="A5368" s="1" t="s">
        <v>4511</v>
      </c>
      <c r="B5368" s="1" t="s">
        <v>6695</v>
      </c>
      <c r="C5368" s="3">
        <v>0</v>
      </c>
      <c r="D5368" s="3" t="s">
        <v>6466</v>
      </c>
      <c r="E5368" s="3" t="s">
        <v>6179</v>
      </c>
      <c r="F5368" s="3">
        <v>3</v>
      </c>
      <c r="G5368" s="1" t="s">
        <v>6058</v>
      </c>
      <c r="H5368" s="1" t="s">
        <v>6218</v>
      </c>
    </row>
    <row r="5369" spans="1:8" ht="15.75" customHeight="1" thickBot="1" x14ac:dyDescent="0.3">
      <c r="A5369" s="1" t="s">
        <v>4509</v>
      </c>
      <c r="B5369" s="1" t="s">
        <v>6852</v>
      </c>
      <c r="C5369" s="3">
        <v>0.1</v>
      </c>
      <c r="D5369" s="3" t="s">
        <v>7917</v>
      </c>
      <c r="E5369" s="3" t="s">
        <v>6427</v>
      </c>
      <c r="F5369" s="3">
        <v>5</v>
      </c>
      <c r="G5369" s="1" t="s">
        <v>6053</v>
      </c>
      <c r="H5369" s="1" t="s">
        <v>6157</v>
      </c>
    </row>
    <row r="5370" spans="1:8" ht="15.75" customHeight="1" thickBot="1" x14ac:dyDescent="0.3">
      <c r="A5370" s="1" t="s">
        <v>4509</v>
      </c>
      <c r="B5370" s="1" t="s">
        <v>6686</v>
      </c>
      <c r="C5370" s="3">
        <v>0</v>
      </c>
      <c r="D5370" s="3" t="s">
        <v>6077</v>
      </c>
      <c r="E5370" s="3" t="s">
        <v>6198</v>
      </c>
      <c r="F5370" s="3">
        <v>6</v>
      </c>
      <c r="G5370" s="1" t="s">
        <v>6053</v>
      </c>
      <c r="H5370" s="1" t="s">
        <v>6063</v>
      </c>
    </row>
    <row r="5371" spans="1:8" ht="15.75" customHeight="1" thickBot="1" x14ac:dyDescent="0.3">
      <c r="A5371" s="1" t="s">
        <v>4509</v>
      </c>
      <c r="B5371" s="1" t="s">
        <v>6282</v>
      </c>
      <c r="C5371" s="3">
        <v>0</v>
      </c>
      <c r="D5371" s="3" t="s">
        <v>6731</v>
      </c>
      <c r="E5371" s="3" t="s">
        <v>6180</v>
      </c>
      <c r="F5371" s="3">
        <v>5</v>
      </c>
      <c r="G5371" s="1" t="s">
        <v>6053</v>
      </c>
      <c r="H5371" s="1" t="s">
        <v>6063</v>
      </c>
    </row>
    <row r="5372" spans="1:8" ht="15.75" customHeight="1" thickBot="1" x14ac:dyDescent="0.3">
      <c r="A5372" s="1" t="s">
        <v>4507</v>
      </c>
      <c r="B5372" s="1" t="s">
        <v>9138</v>
      </c>
      <c r="C5372" s="3">
        <v>0</v>
      </c>
      <c r="D5372" s="3" t="s">
        <v>6404</v>
      </c>
      <c r="E5372" s="3" t="s">
        <v>6368</v>
      </c>
      <c r="F5372" s="3">
        <v>5</v>
      </c>
      <c r="G5372" s="1" t="s">
        <v>6058</v>
      </c>
      <c r="H5372" s="1" t="s">
        <v>6095</v>
      </c>
    </row>
    <row r="5373" spans="1:8" ht="15.75" customHeight="1" thickBot="1" x14ac:dyDescent="0.3">
      <c r="A5373" s="1" t="s">
        <v>4510</v>
      </c>
      <c r="B5373" s="1" t="s">
        <v>6561</v>
      </c>
      <c r="C5373" s="3">
        <v>0</v>
      </c>
      <c r="D5373" s="3" t="s">
        <v>7122</v>
      </c>
      <c r="E5373" s="3" t="s">
        <v>6302</v>
      </c>
      <c r="F5373" s="3">
        <v>4</v>
      </c>
      <c r="G5373" s="1" t="s">
        <v>6053</v>
      </c>
      <c r="H5373" s="1" t="s">
        <v>6182</v>
      </c>
    </row>
    <row r="5374" spans="1:8" ht="15.75" customHeight="1" thickBot="1" x14ac:dyDescent="0.3">
      <c r="A5374" s="1" t="s">
        <v>4507</v>
      </c>
      <c r="B5374" s="1" t="s">
        <v>6352</v>
      </c>
      <c r="C5374" s="3">
        <v>0</v>
      </c>
      <c r="D5374" s="3" t="s">
        <v>6166</v>
      </c>
      <c r="E5374" s="3" t="s">
        <v>6156</v>
      </c>
      <c r="F5374" s="3">
        <v>1</v>
      </c>
      <c r="G5374" s="1" t="s">
        <v>6053</v>
      </c>
      <c r="H5374" s="1" t="s">
        <v>6082</v>
      </c>
    </row>
    <row r="5375" spans="1:8" ht="15.75" customHeight="1" thickBot="1" x14ac:dyDescent="0.3">
      <c r="A5375" s="1" t="s">
        <v>4510</v>
      </c>
      <c r="B5375" s="1" t="s">
        <v>8774</v>
      </c>
      <c r="C5375" s="3">
        <v>0</v>
      </c>
      <c r="D5375" s="3" t="s">
        <v>8006</v>
      </c>
      <c r="E5375" s="3" t="s">
        <v>6133</v>
      </c>
      <c r="F5375" s="3">
        <v>8</v>
      </c>
      <c r="G5375" s="1" t="s">
        <v>6130</v>
      </c>
      <c r="H5375" s="1" t="s">
        <v>6188</v>
      </c>
    </row>
    <row r="5376" spans="1:8" ht="15.75" customHeight="1" thickBot="1" x14ac:dyDescent="0.3">
      <c r="A5376" s="1" t="s">
        <v>4513</v>
      </c>
      <c r="B5376" s="1" t="s">
        <v>7241</v>
      </c>
      <c r="C5376" s="3">
        <v>0</v>
      </c>
      <c r="D5376" s="3" t="s">
        <v>6094</v>
      </c>
      <c r="E5376" s="3" t="s">
        <v>6223</v>
      </c>
      <c r="F5376" s="3">
        <v>1</v>
      </c>
      <c r="G5376" s="1" t="s">
        <v>6053</v>
      </c>
      <c r="H5376" s="1" t="s">
        <v>6116</v>
      </c>
    </row>
    <row r="5377" spans="1:8" ht="15.75" customHeight="1" thickBot="1" x14ac:dyDescent="0.3">
      <c r="A5377" s="1" t="s">
        <v>4519</v>
      </c>
      <c r="B5377" s="1" t="s">
        <v>6726</v>
      </c>
      <c r="C5377" s="3">
        <v>0.1</v>
      </c>
      <c r="D5377" s="3" t="s">
        <v>6617</v>
      </c>
      <c r="E5377" s="3" t="s">
        <v>6249</v>
      </c>
      <c r="F5377" s="3">
        <v>1</v>
      </c>
      <c r="G5377" s="1" t="s">
        <v>6058</v>
      </c>
      <c r="H5377" s="1" t="s">
        <v>6095</v>
      </c>
    </row>
    <row r="5378" spans="1:8" ht="15.75" customHeight="1" thickBot="1" x14ac:dyDescent="0.3">
      <c r="A5378" s="1" t="s">
        <v>4519</v>
      </c>
      <c r="B5378" s="1" t="s">
        <v>8067</v>
      </c>
      <c r="C5378" s="3">
        <v>0.1</v>
      </c>
      <c r="D5378" s="3" t="s">
        <v>6450</v>
      </c>
      <c r="E5378" s="3" t="s">
        <v>6583</v>
      </c>
      <c r="F5378" s="3">
        <v>3</v>
      </c>
      <c r="G5378" s="1" t="s">
        <v>6053</v>
      </c>
      <c r="H5378" s="1" t="s">
        <v>6070</v>
      </c>
    </row>
    <row r="5379" spans="1:8" ht="15.75" customHeight="1" thickBot="1" x14ac:dyDescent="0.3">
      <c r="A5379" s="1" t="s">
        <v>4519</v>
      </c>
      <c r="B5379" s="1" t="s">
        <v>7045</v>
      </c>
      <c r="C5379" s="3">
        <v>0.1</v>
      </c>
      <c r="D5379" s="3" t="s">
        <v>6677</v>
      </c>
      <c r="E5379" s="3" t="s">
        <v>6222</v>
      </c>
      <c r="F5379" s="3">
        <v>1</v>
      </c>
      <c r="G5379" s="1" t="s">
        <v>6053</v>
      </c>
      <c r="H5379" s="1" t="s">
        <v>6070</v>
      </c>
    </row>
    <row r="5380" spans="1:8" ht="15.75" customHeight="1" thickBot="1" x14ac:dyDescent="0.3">
      <c r="A5380" s="1" t="s">
        <v>4516</v>
      </c>
      <c r="B5380" s="1" t="s">
        <v>7532</v>
      </c>
      <c r="C5380" s="3">
        <v>0</v>
      </c>
      <c r="D5380" s="3" t="s">
        <v>6466</v>
      </c>
      <c r="E5380" s="3" t="s">
        <v>6198</v>
      </c>
      <c r="F5380" s="3">
        <v>5</v>
      </c>
      <c r="G5380" s="1" t="s">
        <v>6053</v>
      </c>
      <c r="H5380" s="1" t="s">
        <v>6063</v>
      </c>
    </row>
    <row r="5381" spans="1:8" ht="15.75" customHeight="1" thickBot="1" x14ac:dyDescent="0.3">
      <c r="A5381" s="1" t="s">
        <v>4514</v>
      </c>
      <c r="B5381" s="1" t="s">
        <v>9139</v>
      </c>
      <c r="C5381" s="3">
        <v>0</v>
      </c>
      <c r="D5381" s="3" t="s">
        <v>6450</v>
      </c>
      <c r="E5381" s="3" t="s">
        <v>6114</v>
      </c>
      <c r="F5381" s="3">
        <v>2</v>
      </c>
      <c r="G5381" s="1" t="s">
        <v>6053</v>
      </c>
      <c r="H5381" s="1" t="s">
        <v>6163</v>
      </c>
    </row>
    <row r="5382" spans="1:8" ht="15.75" customHeight="1" thickBot="1" x14ac:dyDescent="0.3">
      <c r="A5382" s="1" t="s">
        <v>4518</v>
      </c>
      <c r="B5382" s="1" t="s">
        <v>9140</v>
      </c>
      <c r="C5382" s="3">
        <v>0</v>
      </c>
      <c r="D5382" s="3" t="s">
        <v>6201</v>
      </c>
      <c r="E5382" s="3" t="s">
        <v>6161</v>
      </c>
      <c r="F5382" s="3">
        <v>2</v>
      </c>
      <c r="G5382" s="1" t="s">
        <v>6053</v>
      </c>
      <c r="H5382" s="1" t="s">
        <v>6054</v>
      </c>
    </row>
    <row r="5383" spans="1:8" ht="15.75" customHeight="1" thickBot="1" x14ac:dyDescent="0.3">
      <c r="A5383" s="1" t="s">
        <v>4518</v>
      </c>
      <c r="B5383" s="1" t="s">
        <v>6849</v>
      </c>
      <c r="C5383" s="3">
        <v>0.1</v>
      </c>
      <c r="D5383" s="3" t="s">
        <v>6978</v>
      </c>
      <c r="E5383" s="3" t="s">
        <v>7708</v>
      </c>
      <c r="F5383" s="3">
        <v>2</v>
      </c>
      <c r="G5383" s="1" t="s">
        <v>6053</v>
      </c>
      <c r="H5383" s="1" t="s">
        <v>6070</v>
      </c>
    </row>
    <row r="5384" spans="1:8" ht="15.75" customHeight="1" thickBot="1" x14ac:dyDescent="0.3">
      <c r="A5384" s="1" t="s">
        <v>4515</v>
      </c>
      <c r="B5384" s="1" t="s">
        <v>8775</v>
      </c>
      <c r="C5384" s="3">
        <v>0.5</v>
      </c>
      <c r="D5384" s="3" t="s">
        <v>6281</v>
      </c>
      <c r="E5384" s="3" t="s">
        <v>6069</v>
      </c>
      <c r="F5384" s="3">
        <v>3</v>
      </c>
      <c r="G5384" s="1" t="s">
        <v>6053</v>
      </c>
      <c r="H5384" s="1" t="s">
        <v>6112</v>
      </c>
    </row>
    <row r="5385" spans="1:8" ht="15.75" customHeight="1" thickBot="1" x14ac:dyDescent="0.3">
      <c r="A5385" s="1" t="s">
        <v>4515</v>
      </c>
      <c r="B5385" s="1" t="s">
        <v>6990</v>
      </c>
      <c r="C5385" s="3">
        <v>0.5</v>
      </c>
      <c r="D5385" s="3" t="s">
        <v>6453</v>
      </c>
      <c r="E5385" s="3" t="s">
        <v>6733</v>
      </c>
      <c r="F5385" s="3">
        <v>3</v>
      </c>
      <c r="G5385" s="1" t="s">
        <v>6053</v>
      </c>
      <c r="H5385" s="1" t="s">
        <v>6070</v>
      </c>
    </row>
    <row r="5386" spans="1:8" ht="15.75" customHeight="1" thickBot="1" x14ac:dyDescent="0.3">
      <c r="A5386" s="1" t="s">
        <v>4514</v>
      </c>
      <c r="B5386" s="1" t="s">
        <v>7328</v>
      </c>
      <c r="C5386" s="3">
        <v>0.15</v>
      </c>
      <c r="D5386" s="3" t="s">
        <v>6347</v>
      </c>
      <c r="E5386" s="3" t="s">
        <v>6098</v>
      </c>
      <c r="F5386" s="3">
        <v>1</v>
      </c>
      <c r="G5386" s="1" t="s">
        <v>6130</v>
      </c>
      <c r="H5386" s="1" t="s">
        <v>6153</v>
      </c>
    </row>
    <row r="5387" spans="1:8" ht="15.75" customHeight="1" thickBot="1" x14ac:dyDescent="0.3">
      <c r="A5387" s="1" t="s">
        <v>4518</v>
      </c>
      <c r="B5387" s="1" t="s">
        <v>7540</v>
      </c>
      <c r="C5387" s="3">
        <v>0.15</v>
      </c>
      <c r="D5387" s="3" t="s">
        <v>6925</v>
      </c>
      <c r="E5387" s="3" t="s">
        <v>6878</v>
      </c>
      <c r="F5387" s="3">
        <v>2</v>
      </c>
      <c r="G5387" s="1" t="s">
        <v>6130</v>
      </c>
      <c r="H5387" s="1" t="s">
        <v>6153</v>
      </c>
    </row>
    <row r="5388" spans="1:8" ht="15.75" customHeight="1" thickBot="1" x14ac:dyDescent="0.3">
      <c r="A5388" s="1" t="s">
        <v>4520</v>
      </c>
      <c r="B5388" s="1" t="s">
        <v>7760</v>
      </c>
      <c r="C5388" s="3">
        <v>0</v>
      </c>
      <c r="D5388" s="3" t="s">
        <v>7613</v>
      </c>
      <c r="E5388" s="3" t="s">
        <v>6166</v>
      </c>
      <c r="F5388" s="3">
        <v>11</v>
      </c>
      <c r="G5388" s="1" t="s">
        <v>6058</v>
      </c>
      <c r="H5388" s="1" t="s">
        <v>6218</v>
      </c>
    </row>
    <row r="5389" spans="1:8" ht="15.75" customHeight="1" thickBot="1" x14ac:dyDescent="0.3">
      <c r="A5389" s="1" t="s">
        <v>4520</v>
      </c>
      <c r="B5389" s="1" t="s">
        <v>6821</v>
      </c>
      <c r="C5389" s="3">
        <v>0</v>
      </c>
      <c r="D5389" s="3" t="s">
        <v>6094</v>
      </c>
      <c r="E5389" s="3" t="s">
        <v>6223</v>
      </c>
      <c r="F5389" s="3">
        <v>1</v>
      </c>
      <c r="G5389" s="1" t="s">
        <v>6053</v>
      </c>
      <c r="H5389" s="1" t="s">
        <v>6112</v>
      </c>
    </row>
    <row r="5390" spans="1:8" ht="15.75" customHeight="1" thickBot="1" x14ac:dyDescent="0.3">
      <c r="A5390" s="1" t="s">
        <v>4523</v>
      </c>
      <c r="B5390" s="1" t="s">
        <v>8203</v>
      </c>
      <c r="C5390" s="3">
        <v>0</v>
      </c>
      <c r="D5390" s="3" t="s">
        <v>6068</v>
      </c>
      <c r="E5390" s="3" t="s">
        <v>6180</v>
      </c>
      <c r="F5390" s="3">
        <v>1</v>
      </c>
      <c r="G5390" s="1" t="s">
        <v>6058</v>
      </c>
      <c r="H5390" s="1" t="s">
        <v>6218</v>
      </c>
    </row>
    <row r="5391" spans="1:8" ht="15.75" customHeight="1" thickBot="1" x14ac:dyDescent="0.3">
      <c r="A5391" s="1" t="s">
        <v>4525</v>
      </c>
      <c r="B5391" s="1" t="s">
        <v>7354</v>
      </c>
      <c r="C5391" s="3">
        <v>0</v>
      </c>
      <c r="D5391" s="3" t="s">
        <v>6441</v>
      </c>
      <c r="E5391" s="3" t="s">
        <v>6075</v>
      </c>
      <c r="F5391" s="3">
        <v>4</v>
      </c>
      <c r="G5391" s="1" t="s">
        <v>6053</v>
      </c>
      <c r="H5391" s="1" t="s">
        <v>6063</v>
      </c>
    </row>
    <row r="5392" spans="1:8" ht="15.75" customHeight="1" thickBot="1" x14ac:dyDescent="0.3">
      <c r="A5392" s="1" t="s">
        <v>4525</v>
      </c>
      <c r="B5392" s="1" t="s">
        <v>8398</v>
      </c>
      <c r="C5392" s="3">
        <v>0</v>
      </c>
      <c r="D5392" s="3" t="s">
        <v>6801</v>
      </c>
      <c r="E5392" s="3" t="s">
        <v>6166</v>
      </c>
      <c r="F5392" s="3">
        <v>2</v>
      </c>
      <c r="G5392" s="1" t="s">
        <v>6053</v>
      </c>
      <c r="H5392" s="1" t="s">
        <v>6116</v>
      </c>
    </row>
    <row r="5393" spans="1:8" ht="15.75" customHeight="1" thickBot="1" x14ac:dyDescent="0.3">
      <c r="A5393" s="1" t="s">
        <v>4525</v>
      </c>
      <c r="B5393" s="1" t="s">
        <v>6257</v>
      </c>
      <c r="C5393" s="3">
        <v>0</v>
      </c>
      <c r="D5393" s="3" t="s">
        <v>9141</v>
      </c>
      <c r="E5393" s="3" t="s">
        <v>6994</v>
      </c>
      <c r="F5393" s="3">
        <v>11</v>
      </c>
      <c r="G5393" s="1" t="s">
        <v>6130</v>
      </c>
      <c r="H5393" s="1" t="s">
        <v>6188</v>
      </c>
    </row>
    <row r="5394" spans="1:8" ht="15.75" customHeight="1" thickBot="1" x14ac:dyDescent="0.3">
      <c r="A5394" s="1" t="s">
        <v>4526</v>
      </c>
      <c r="B5394" s="1" t="s">
        <v>8194</v>
      </c>
      <c r="C5394" s="3">
        <v>0.5</v>
      </c>
      <c r="D5394" s="3" t="s">
        <v>6502</v>
      </c>
      <c r="E5394" s="3" t="s">
        <v>6770</v>
      </c>
      <c r="F5394" s="3">
        <v>7</v>
      </c>
      <c r="G5394" s="1" t="s">
        <v>6053</v>
      </c>
      <c r="H5394" s="1" t="s">
        <v>6112</v>
      </c>
    </row>
    <row r="5395" spans="1:8" ht="15.75" customHeight="1" thickBot="1" x14ac:dyDescent="0.3">
      <c r="A5395" s="1" t="s">
        <v>4526</v>
      </c>
      <c r="B5395" s="1" t="s">
        <v>7405</v>
      </c>
      <c r="C5395" s="3">
        <v>0.5</v>
      </c>
      <c r="D5395" s="3" t="s">
        <v>6126</v>
      </c>
      <c r="E5395" s="3" t="s">
        <v>6691</v>
      </c>
      <c r="F5395" s="3">
        <v>2</v>
      </c>
      <c r="G5395" s="1" t="s">
        <v>6053</v>
      </c>
      <c r="H5395" s="1" t="s">
        <v>6070</v>
      </c>
    </row>
    <row r="5396" spans="1:8" ht="15.75" customHeight="1" thickBot="1" x14ac:dyDescent="0.3">
      <c r="A5396" s="1" t="s">
        <v>4524</v>
      </c>
      <c r="B5396" s="1" t="s">
        <v>9142</v>
      </c>
      <c r="C5396" s="3">
        <v>0</v>
      </c>
      <c r="D5396" s="3" t="s">
        <v>6256</v>
      </c>
      <c r="E5396" s="3" t="s">
        <v>6094</v>
      </c>
      <c r="F5396" s="3">
        <v>2</v>
      </c>
      <c r="G5396" s="1" t="s">
        <v>6058</v>
      </c>
      <c r="H5396" s="1" t="s">
        <v>6218</v>
      </c>
    </row>
    <row r="5397" spans="1:8" ht="15.75" customHeight="1" thickBot="1" x14ac:dyDescent="0.3">
      <c r="A5397" s="1" t="s">
        <v>4521</v>
      </c>
      <c r="B5397" s="1" t="s">
        <v>6476</v>
      </c>
      <c r="C5397" s="3">
        <v>0</v>
      </c>
      <c r="D5397" s="3" t="s">
        <v>6801</v>
      </c>
      <c r="E5397" s="3" t="s">
        <v>6111</v>
      </c>
      <c r="F5397" s="3">
        <v>2</v>
      </c>
      <c r="G5397" s="1" t="s">
        <v>6053</v>
      </c>
      <c r="H5397" s="1" t="s">
        <v>6116</v>
      </c>
    </row>
    <row r="5398" spans="1:8" ht="15.75" customHeight="1" thickBot="1" x14ac:dyDescent="0.3">
      <c r="A5398" s="1" t="s">
        <v>4521</v>
      </c>
      <c r="B5398" s="1" t="s">
        <v>6940</v>
      </c>
      <c r="C5398" s="3">
        <v>0</v>
      </c>
      <c r="D5398" s="3" t="s">
        <v>9025</v>
      </c>
      <c r="E5398" s="3" t="s">
        <v>7827</v>
      </c>
      <c r="F5398" s="3">
        <v>8</v>
      </c>
      <c r="G5398" s="1" t="s">
        <v>6053</v>
      </c>
      <c r="H5398" s="1" t="s">
        <v>6116</v>
      </c>
    </row>
    <row r="5399" spans="1:8" ht="15.75" customHeight="1" thickBot="1" x14ac:dyDescent="0.3">
      <c r="A5399" s="1" t="s">
        <v>4521</v>
      </c>
      <c r="B5399" s="1" t="s">
        <v>9007</v>
      </c>
      <c r="C5399" s="3">
        <v>0</v>
      </c>
      <c r="D5399" s="3" t="s">
        <v>6161</v>
      </c>
      <c r="E5399" s="3" t="s">
        <v>6105</v>
      </c>
      <c r="F5399" s="3">
        <v>3</v>
      </c>
      <c r="G5399" s="1" t="s">
        <v>6053</v>
      </c>
      <c r="H5399" s="1" t="s">
        <v>6082</v>
      </c>
    </row>
    <row r="5400" spans="1:8" ht="15.75" customHeight="1" thickBot="1" x14ac:dyDescent="0.3">
      <c r="A5400" s="1" t="s">
        <v>4534</v>
      </c>
      <c r="B5400" s="1" t="s">
        <v>9026</v>
      </c>
      <c r="C5400" s="3">
        <v>0.5</v>
      </c>
      <c r="D5400" s="3" t="s">
        <v>6724</v>
      </c>
      <c r="E5400" s="3" t="s">
        <v>6795</v>
      </c>
      <c r="F5400" s="3">
        <v>6</v>
      </c>
      <c r="G5400" s="1" t="s">
        <v>6130</v>
      </c>
      <c r="H5400" s="1" t="s">
        <v>6167</v>
      </c>
    </row>
    <row r="5401" spans="1:8" ht="15.75" customHeight="1" thickBot="1" x14ac:dyDescent="0.3">
      <c r="A5401" s="1" t="s">
        <v>4531</v>
      </c>
      <c r="B5401" s="1" t="s">
        <v>7191</v>
      </c>
      <c r="C5401" s="3">
        <v>0</v>
      </c>
      <c r="D5401" s="3" t="s">
        <v>7002</v>
      </c>
      <c r="E5401" s="3" t="s">
        <v>6107</v>
      </c>
      <c r="F5401" s="3">
        <v>2</v>
      </c>
      <c r="G5401" s="1" t="s">
        <v>6058</v>
      </c>
      <c r="H5401" s="1" t="s">
        <v>6059</v>
      </c>
    </row>
    <row r="5402" spans="1:8" ht="15.75" customHeight="1" thickBot="1" x14ac:dyDescent="0.3">
      <c r="A5402" s="1" t="s">
        <v>4531</v>
      </c>
      <c r="B5402" s="1" t="s">
        <v>7532</v>
      </c>
      <c r="C5402" s="3">
        <v>0</v>
      </c>
      <c r="D5402" s="3" t="s">
        <v>6173</v>
      </c>
      <c r="E5402" s="3" t="s">
        <v>6166</v>
      </c>
      <c r="F5402" s="3">
        <v>1</v>
      </c>
      <c r="G5402" s="1" t="s">
        <v>6053</v>
      </c>
      <c r="H5402" s="1" t="s">
        <v>6063</v>
      </c>
    </row>
    <row r="5403" spans="1:8" ht="15.75" customHeight="1" thickBot="1" x14ac:dyDescent="0.3">
      <c r="A5403" s="1" t="s">
        <v>4531</v>
      </c>
      <c r="B5403" s="1" t="s">
        <v>6779</v>
      </c>
      <c r="C5403" s="3">
        <v>0</v>
      </c>
      <c r="D5403" s="3" t="s">
        <v>6578</v>
      </c>
      <c r="E5403" s="3" t="s">
        <v>6461</v>
      </c>
      <c r="F5403" s="3">
        <v>3</v>
      </c>
      <c r="G5403" s="1" t="s">
        <v>6053</v>
      </c>
      <c r="H5403" s="1" t="s">
        <v>6070</v>
      </c>
    </row>
    <row r="5404" spans="1:8" ht="15.75" customHeight="1" thickBot="1" x14ac:dyDescent="0.3">
      <c r="A5404" s="1" t="s">
        <v>4531</v>
      </c>
      <c r="B5404" s="1" t="s">
        <v>6745</v>
      </c>
      <c r="C5404" s="3">
        <v>0</v>
      </c>
      <c r="D5404" s="3" t="s">
        <v>7768</v>
      </c>
      <c r="E5404" s="3" t="s">
        <v>7043</v>
      </c>
      <c r="F5404" s="3">
        <v>6</v>
      </c>
      <c r="G5404" s="1" t="s">
        <v>6053</v>
      </c>
      <c r="H5404" s="1" t="s">
        <v>6070</v>
      </c>
    </row>
    <row r="5405" spans="1:8" ht="15.75" customHeight="1" thickBot="1" x14ac:dyDescent="0.3">
      <c r="A5405" s="1" t="s">
        <v>4533</v>
      </c>
      <c r="B5405" s="1" t="s">
        <v>8210</v>
      </c>
      <c r="C5405" s="3">
        <v>0</v>
      </c>
      <c r="D5405" s="3" t="s">
        <v>6062</v>
      </c>
      <c r="E5405" s="3" t="s">
        <v>6133</v>
      </c>
      <c r="F5405" s="3">
        <v>2</v>
      </c>
      <c r="G5405" s="1" t="s">
        <v>6053</v>
      </c>
      <c r="H5405" s="1" t="s">
        <v>6082</v>
      </c>
    </row>
    <row r="5406" spans="1:8" ht="15.75" customHeight="1" thickBot="1" x14ac:dyDescent="0.3">
      <c r="A5406" s="1" t="s">
        <v>4528</v>
      </c>
      <c r="B5406" s="1" t="s">
        <v>6183</v>
      </c>
      <c r="C5406" s="3">
        <v>0</v>
      </c>
      <c r="D5406" s="3" t="s">
        <v>6564</v>
      </c>
      <c r="E5406" s="3" t="s">
        <v>6227</v>
      </c>
      <c r="F5406" s="3">
        <v>2</v>
      </c>
      <c r="G5406" s="1" t="s">
        <v>6053</v>
      </c>
      <c r="H5406" s="1" t="s">
        <v>6063</v>
      </c>
    </row>
    <row r="5407" spans="1:8" ht="15.75" customHeight="1" thickBot="1" x14ac:dyDescent="0.3">
      <c r="A5407" s="1" t="s">
        <v>4527</v>
      </c>
      <c r="B5407" s="1" t="s">
        <v>8305</v>
      </c>
      <c r="C5407" s="3">
        <v>0.35</v>
      </c>
      <c r="D5407" s="3" t="s">
        <v>8356</v>
      </c>
      <c r="E5407" s="3" t="s">
        <v>6381</v>
      </c>
      <c r="F5407" s="3">
        <v>3</v>
      </c>
      <c r="G5407" s="1" t="s">
        <v>6058</v>
      </c>
      <c r="H5407" s="1" t="s">
        <v>6102</v>
      </c>
    </row>
    <row r="5408" spans="1:8" ht="15.75" customHeight="1" thickBot="1" x14ac:dyDescent="0.3">
      <c r="A5408" s="1" t="s">
        <v>4527</v>
      </c>
      <c r="B5408" s="1" t="s">
        <v>8769</v>
      </c>
      <c r="C5408" s="3">
        <v>0</v>
      </c>
      <c r="D5408" s="3" t="s">
        <v>7723</v>
      </c>
      <c r="E5408" s="3" t="s">
        <v>7122</v>
      </c>
      <c r="F5408" s="3">
        <v>8</v>
      </c>
      <c r="G5408" s="1" t="s">
        <v>6053</v>
      </c>
      <c r="H5408" s="1" t="s">
        <v>6063</v>
      </c>
    </row>
    <row r="5409" spans="1:8" ht="15.75" customHeight="1" thickBot="1" x14ac:dyDescent="0.3">
      <c r="A5409" s="1" t="s">
        <v>4527</v>
      </c>
      <c r="B5409" s="1" t="s">
        <v>9123</v>
      </c>
      <c r="C5409" s="3">
        <v>0</v>
      </c>
      <c r="D5409" s="3" t="s">
        <v>6317</v>
      </c>
      <c r="E5409" s="3" t="s">
        <v>6111</v>
      </c>
      <c r="F5409" s="3">
        <v>2</v>
      </c>
      <c r="G5409" s="1" t="s">
        <v>6053</v>
      </c>
      <c r="H5409" s="1" t="s">
        <v>6112</v>
      </c>
    </row>
    <row r="5410" spans="1:8" ht="15.75" customHeight="1" thickBot="1" x14ac:dyDescent="0.3">
      <c r="A5410" s="1" t="s">
        <v>4529</v>
      </c>
      <c r="B5410" s="1" t="s">
        <v>8549</v>
      </c>
      <c r="C5410" s="3">
        <v>0.15</v>
      </c>
      <c r="D5410" s="3" t="s">
        <v>9143</v>
      </c>
      <c r="E5410" s="3" t="s">
        <v>9144</v>
      </c>
      <c r="F5410" s="3">
        <v>11</v>
      </c>
      <c r="G5410" s="1" t="s">
        <v>6130</v>
      </c>
      <c r="H5410" s="1" t="s">
        <v>6167</v>
      </c>
    </row>
    <row r="5411" spans="1:8" ht="15.75" customHeight="1" thickBot="1" x14ac:dyDescent="0.3">
      <c r="A5411" s="1" t="s">
        <v>4529</v>
      </c>
      <c r="B5411" s="1" t="s">
        <v>8538</v>
      </c>
      <c r="C5411" s="3">
        <v>0.15</v>
      </c>
      <c r="D5411" s="3" t="s">
        <v>7332</v>
      </c>
      <c r="E5411" s="3" t="s">
        <v>6427</v>
      </c>
      <c r="F5411" s="3">
        <v>3</v>
      </c>
      <c r="G5411" s="1" t="s">
        <v>6130</v>
      </c>
      <c r="H5411" s="1" t="s">
        <v>6131</v>
      </c>
    </row>
    <row r="5412" spans="1:8" ht="15.75" customHeight="1" thickBot="1" x14ac:dyDescent="0.3">
      <c r="A5412" s="1" t="s">
        <v>4529</v>
      </c>
      <c r="B5412" s="1" t="s">
        <v>8997</v>
      </c>
      <c r="C5412" s="3">
        <v>0.15</v>
      </c>
      <c r="D5412" s="3" t="s">
        <v>9145</v>
      </c>
      <c r="E5412" s="3" t="s">
        <v>6074</v>
      </c>
      <c r="F5412" s="3">
        <v>4</v>
      </c>
      <c r="G5412" s="1" t="s">
        <v>6130</v>
      </c>
      <c r="H5412" s="1" t="s">
        <v>6153</v>
      </c>
    </row>
    <row r="5413" spans="1:8" ht="15.75" customHeight="1" thickBot="1" x14ac:dyDescent="0.3">
      <c r="A5413" s="1" t="s">
        <v>4539</v>
      </c>
      <c r="B5413" s="1" t="s">
        <v>9146</v>
      </c>
      <c r="C5413" s="3">
        <v>0</v>
      </c>
      <c r="D5413" s="3" t="s">
        <v>6304</v>
      </c>
      <c r="E5413" s="3" t="s">
        <v>6256</v>
      </c>
      <c r="F5413" s="3">
        <v>3</v>
      </c>
      <c r="G5413" s="1" t="s">
        <v>6130</v>
      </c>
      <c r="H5413" s="1" t="s">
        <v>6188</v>
      </c>
    </row>
    <row r="5414" spans="1:8" ht="15.75" customHeight="1" thickBot="1" x14ac:dyDescent="0.3">
      <c r="A5414" s="1" t="s">
        <v>4536</v>
      </c>
      <c r="B5414" s="1" t="s">
        <v>6692</v>
      </c>
      <c r="C5414" s="3">
        <v>0.1</v>
      </c>
      <c r="D5414" s="3" t="s">
        <v>8442</v>
      </c>
      <c r="E5414" s="3" t="s">
        <v>6304</v>
      </c>
      <c r="F5414" s="3">
        <v>2</v>
      </c>
      <c r="G5414" s="1" t="s">
        <v>6053</v>
      </c>
      <c r="H5414" s="1" t="s">
        <v>6070</v>
      </c>
    </row>
    <row r="5415" spans="1:8" ht="15.75" customHeight="1" thickBot="1" x14ac:dyDescent="0.3">
      <c r="A5415" s="1" t="s">
        <v>4537</v>
      </c>
      <c r="B5415" s="1" t="s">
        <v>6445</v>
      </c>
      <c r="C5415" s="3">
        <v>0</v>
      </c>
      <c r="D5415" s="3" t="s">
        <v>6302</v>
      </c>
      <c r="E5415" s="3" t="s">
        <v>6105</v>
      </c>
      <c r="F5415" s="3">
        <v>2</v>
      </c>
      <c r="G5415" s="1" t="s">
        <v>6053</v>
      </c>
      <c r="H5415" s="1" t="s">
        <v>6063</v>
      </c>
    </row>
    <row r="5416" spans="1:8" ht="15.75" customHeight="1" thickBot="1" x14ac:dyDescent="0.3">
      <c r="A5416" s="1" t="s">
        <v>4537</v>
      </c>
      <c r="B5416" s="1" t="s">
        <v>7576</v>
      </c>
      <c r="C5416" s="3">
        <v>0.4</v>
      </c>
      <c r="D5416" s="3" t="s">
        <v>7067</v>
      </c>
      <c r="E5416" s="3" t="s">
        <v>7554</v>
      </c>
      <c r="F5416" s="3">
        <v>2</v>
      </c>
      <c r="G5416" s="1" t="s">
        <v>6053</v>
      </c>
      <c r="H5416" s="1" t="s">
        <v>6070</v>
      </c>
    </row>
    <row r="5417" spans="1:8" ht="15.75" customHeight="1" thickBot="1" x14ac:dyDescent="0.3">
      <c r="A5417" s="1" t="s">
        <v>4535</v>
      </c>
      <c r="B5417" s="1" t="s">
        <v>8113</v>
      </c>
      <c r="C5417" s="3">
        <v>0.15</v>
      </c>
      <c r="D5417" s="3" t="s">
        <v>7160</v>
      </c>
      <c r="E5417" s="3" t="s">
        <v>6471</v>
      </c>
      <c r="F5417" s="3">
        <v>1</v>
      </c>
      <c r="G5417" s="1" t="s">
        <v>6130</v>
      </c>
      <c r="H5417" s="1" t="s">
        <v>6131</v>
      </c>
    </row>
    <row r="5418" spans="1:8" ht="15.75" customHeight="1" thickBot="1" x14ac:dyDescent="0.3">
      <c r="A5418" s="1" t="s">
        <v>4537</v>
      </c>
      <c r="B5418" s="1" t="s">
        <v>6899</v>
      </c>
      <c r="C5418" s="3">
        <v>0</v>
      </c>
      <c r="D5418" s="3" t="s">
        <v>6900</v>
      </c>
      <c r="E5418" s="3" t="s">
        <v>7281</v>
      </c>
      <c r="F5418" s="3">
        <v>3</v>
      </c>
      <c r="G5418" s="1" t="s">
        <v>6130</v>
      </c>
      <c r="H5418" s="1" t="s">
        <v>6188</v>
      </c>
    </row>
    <row r="5419" spans="1:8" ht="15.75" customHeight="1" thickBot="1" x14ac:dyDescent="0.3">
      <c r="A5419" s="1" t="s">
        <v>4541</v>
      </c>
      <c r="B5419" s="1" t="s">
        <v>7871</v>
      </c>
      <c r="C5419" s="3">
        <v>0.6</v>
      </c>
      <c r="D5419" s="3" t="s">
        <v>6209</v>
      </c>
      <c r="E5419" s="3" t="s">
        <v>8032</v>
      </c>
      <c r="F5419" s="3">
        <v>2</v>
      </c>
      <c r="G5419" s="1" t="s">
        <v>6058</v>
      </c>
      <c r="H5419" s="1" t="s">
        <v>6095</v>
      </c>
    </row>
    <row r="5420" spans="1:8" ht="15.75" customHeight="1" thickBot="1" x14ac:dyDescent="0.3">
      <c r="A5420" s="1" t="s">
        <v>4540</v>
      </c>
      <c r="B5420" s="1" t="s">
        <v>6237</v>
      </c>
      <c r="C5420" s="3">
        <v>0</v>
      </c>
      <c r="D5420" s="3" t="s">
        <v>6193</v>
      </c>
      <c r="E5420" s="3" t="s">
        <v>6214</v>
      </c>
      <c r="F5420" s="3">
        <v>2</v>
      </c>
      <c r="G5420" s="1" t="s">
        <v>6053</v>
      </c>
      <c r="H5420" s="1" t="s">
        <v>6116</v>
      </c>
    </row>
    <row r="5421" spans="1:8" ht="15.75" customHeight="1" thickBot="1" x14ac:dyDescent="0.3">
      <c r="A5421" s="1" t="s">
        <v>4545</v>
      </c>
      <c r="B5421" s="1" t="s">
        <v>8238</v>
      </c>
      <c r="C5421" s="3">
        <v>0.1</v>
      </c>
      <c r="D5421" s="3" t="s">
        <v>6848</v>
      </c>
      <c r="E5421" s="3" t="s">
        <v>6230</v>
      </c>
      <c r="F5421" s="3">
        <v>7</v>
      </c>
      <c r="G5421" s="1" t="s">
        <v>6053</v>
      </c>
      <c r="H5421" s="1" t="s">
        <v>6070</v>
      </c>
    </row>
    <row r="5422" spans="1:8" ht="15.75" customHeight="1" thickBot="1" x14ac:dyDescent="0.3">
      <c r="A5422" s="1" t="s">
        <v>4543</v>
      </c>
      <c r="B5422" s="1" t="s">
        <v>8508</v>
      </c>
      <c r="C5422" s="3">
        <v>0.6</v>
      </c>
      <c r="D5422" s="3" t="s">
        <v>6422</v>
      </c>
      <c r="E5422" s="3" t="s">
        <v>7051</v>
      </c>
      <c r="F5422" s="3">
        <v>4</v>
      </c>
      <c r="G5422" s="1" t="s">
        <v>6058</v>
      </c>
      <c r="H5422" s="1" t="s">
        <v>6095</v>
      </c>
    </row>
    <row r="5423" spans="1:8" ht="15.75" customHeight="1" thickBot="1" x14ac:dyDescent="0.3">
      <c r="A5423" s="1" t="s">
        <v>4543</v>
      </c>
      <c r="B5423" s="1" t="s">
        <v>7241</v>
      </c>
      <c r="C5423" s="3">
        <v>0</v>
      </c>
      <c r="D5423" s="3" t="s">
        <v>6461</v>
      </c>
      <c r="E5423" s="3" t="s">
        <v>6281</v>
      </c>
      <c r="F5423" s="3">
        <v>3</v>
      </c>
      <c r="G5423" s="1" t="s">
        <v>6053</v>
      </c>
      <c r="H5423" s="1" t="s">
        <v>6116</v>
      </c>
    </row>
    <row r="5424" spans="1:8" ht="15.75" customHeight="1" thickBot="1" x14ac:dyDescent="0.3">
      <c r="A5424" s="1" t="s">
        <v>4543</v>
      </c>
      <c r="B5424" s="1" t="s">
        <v>8022</v>
      </c>
      <c r="C5424" s="3">
        <v>0</v>
      </c>
      <c r="D5424" s="3" t="s">
        <v>7062</v>
      </c>
      <c r="E5424" s="3" t="s">
        <v>6471</v>
      </c>
      <c r="F5424" s="3">
        <v>5</v>
      </c>
      <c r="G5424" s="1" t="s">
        <v>6053</v>
      </c>
      <c r="H5424" s="1" t="s">
        <v>6082</v>
      </c>
    </row>
    <row r="5425" spans="1:8" ht="15.75" customHeight="1" thickBot="1" x14ac:dyDescent="0.3">
      <c r="A5425" s="1" t="s">
        <v>4543</v>
      </c>
      <c r="B5425" s="1" t="s">
        <v>6106</v>
      </c>
      <c r="C5425" s="3">
        <v>0.4</v>
      </c>
      <c r="D5425" s="3" t="s">
        <v>6184</v>
      </c>
      <c r="E5425" s="3" t="s">
        <v>6169</v>
      </c>
      <c r="F5425" s="3">
        <v>2</v>
      </c>
      <c r="G5425" s="1" t="s">
        <v>6053</v>
      </c>
      <c r="H5425" s="1" t="s">
        <v>6070</v>
      </c>
    </row>
    <row r="5426" spans="1:8" ht="15.75" customHeight="1" thickBot="1" x14ac:dyDescent="0.3">
      <c r="A5426" s="1" t="s">
        <v>4543</v>
      </c>
      <c r="B5426" s="1" t="s">
        <v>6734</v>
      </c>
      <c r="C5426" s="3">
        <v>0</v>
      </c>
      <c r="D5426" s="3" t="s">
        <v>6206</v>
      </c>
      <c r="E5426" s="3" t="s">
        <v>6249</v>
      </c>
      <c r="F5426" s="3">
        <v>2</v>
      </c>
      <c r="G5426" s="1" t="s">
        <v>6053</v>
      </c>
      <c r="H5426" s="1" t="s">
        <v>6163</v>
      </c>
    </row>
    <row r="5427" spans="1:8" ht="15.75" customHeight="1" thickBot="1" x14ac:dyDescent="0.3">
      <c r="A5427" s="1" t="s">
        <v>4546</v>
      </c>
      <c r="B5427" s="1" t="s">
        <v>7593</v>
      </c>
      <c r="C5427" s="3">
        <v>0</v>
      </c>
      <c r="D5427" s="3" t="s">
        <v>6253</v>
      </c>
      <c r="E5427" s="3" t="s">
        <v>6180</v>
      </c>
      <c r="F5427" s="3">
        <v>3</v>
      </c>
      <c r="G5427" s="1" t="s">
        <v>6053</v>
      </c>
      <c r="H5427" s="1" t="s">
        <v>6063</v>
      </c>
    </row>
    <row r="5428" spans="1:8" ht="15.75" customHeight="1" thickBot="1" x14ac:dyDescent="0.3">
      <c r="A5428" s="1" t="s">
        <v>4546</v>
      </c>
      <c r="B5428" s="1" t="s">
        <v>7605</v>
      </c>
      <c r="C5428" s="3">
        <v>0</v>
      </c>
      <c r="D5428" s="3" t="s">
        <v>6498</v>
      </c>
      <c r="E5428" s="3" t="s">
        <v>6223</v>
      </c>
      <c r="F5428" s="3">
        <v>6</v>
      </c>
      <c r="G5428" s="1" t="s">
        <v>6053</v>
      </c>
      <c r="H5428" s="1" t="s">
        <v>6116</v>
      </c>
    </row>
    <row r="5429" spans="1:8" ht="15.75" customHeight="1" thickBot="1" x14ac:dyDescent="0.3">
      <c r="A5429" s="1" t="s">
        <v>4542</v>
      </c>
      <c r="B5429" s="1" t="s">
        <v>7762</v>
      </c>
      <c r="C5429" s="3">
        <v>0</v>
      </c>
      <c r="D5429" s="3" t="s">
        <v>9147</v>
      </c>
      <c r="E5429" s="3" t="s">
        <v>6801</v>
      </c>
      <c r="F5429" s="3">
        <v>8</v>
      </c>
      <c r="G5429" s="1" t="s">
        <v>6130</v>
      </c>
      <c r="H5429" s="1" t="s">
        <v>6153</v>
      </c>
    </row>
    <row r="5430" spans="1:8" ht="15.75" customHeight="1" thickBot="1" x14ac:dyDescent="0.3">
      <c r="A5430" s="1" t="s">
        <v>4548</v>
      </c>
      <c r="B5430" s="1" t="s">
        <v>6574</v>
      </c>
      <c r="C5430" s="3">
        <v>0</v>
      </c>
      <c r="D5430" s="3" t="s">
        <v>6085</v>
      </c>
      <c r="E5430" s="3" t="s">
        <v>6166</v>
      </c>
      <c r="F5430" s="3">
        <v>8</v>
      </c>
      <c r="G5430" s="1" t="s">
        <v>6053</v>
      </c>
      <c r="H5430" s="1" t="s">
        <v>6063</v>
      </c>
    </row>
    <row r="5431" spans="1:8" ht="15.75" customHeight="1" thickBot="1" x14ac:dyDescent="0.3">
      <c r="A5431" s="1" t="s">
        <v>4548</v>
      </c>
      <c r="B5431" s="1" t="s">
        <v>7127</v>
      </c>
      <c r="C5431" s="3">
        <v>0</v>
      </c>
      <c r="D5431" s="3" t="s">
        <v>6395</v>
      </c>
      <c r="E5431" s="3" t="s">
        <v>6222</v>
      </c>
      <c r="F5431" s="3">
        <v>2</v>
      </c>
      <c r="G5431" s="1" t="s">
        <v>6130</v>
      </c>
      <c r="H5431" s="1" t="s">
        <v>6188</v>
      </c>
    </row>
    <row r="5432" spans="1:8" ht="15.75" customHeight="1" thickBot="1" x14ac:dyDescent="0.3">
      <c r="A5432" s="1" t="s">
        <v>4549</v>
      </c>
      <c r="B5432" s="1" t="s">
        <v>6975</v>
      </c>
      <c r="C5432" s="3">
        <v>0</v>
      </c>
      <c r="D5432" s="3" t="s">
        <v>6677</v>
      </c>
      <c r="E5432" s="3" t="s">
        <v>6065</v>
      </c>
      <c r="F5432" s="3">
        <v>8</v>
      </c>
      <c r="G5432" s="1" t="s">
        <v>6053</v>
      </c>
      <c r="H5432" s="1" t="s">
        <v>6116</v>
      </c>
    </row>
    <row r="5433" spans="1:8" ht="15.75" customHeight="1" thickBot="1" x14ac:dyDescent="0.3">
      <c r="A5433" s="1" t="s">
        <v>4549</v>
      </c>
      <c r="B5433" s="1" t="s">
        <v>8182</v>
      </c>
      <c r="C5433" s="3">
        <v>0</v>
      </c>
      <c r="D5433" s="3" t="s">
        <v>6551</v>
      </c>
      <c r="E5433" s="3" t="s">
        <v>6051</v>
      </c>
      <c r="F5433" s="3">
        <v>3</v>
      </c>
      <c r="G5433" s="1" t="s">
        <v>6053</v>
      </c>
      <c r="H5433" s="1" t="s">
        <v>6182</v>
      </c>
    </row>
    <row r="5434" spans="1:8" ht="15.75" customHeight="1" thickBot="1" x14ac:dyDescent="0.3">
      <c r="A5434" s="1" t="s">
        <v>4549</v>
      </c>
      <c r="B5434" s="1" t="s">
        <v>9148</v>
      </c>
      <c r="C5434" s="3">
        <v>0</v>
      </c>
      <c r="D5434" s="3" t="s">
        <v>8900</v>
      </c>
      <c r="E5434" s="3" t="s">
        <v>6771</v>
      </c>
      <c r="F5434" s="3">
        <v>3</v>
      </c>
      <c r="G5434" s="1" t="s">
        <v>6130</v>
      </c>
      <c r="H5434" s="1" t="s">
        <v>6167</v>
      </c>
    </row>
    <row r="5435" spans="1:8" ht="15.75" customHeight="1" thickBot="1" x14ac:dyDescent="0.3">
      <c r="A5435" s="1" t="s">
        <v>4547</v>
      </c>
      <c r="B5435" s="1" t="s">
        <v>7504</v>
      </c>
      <c r="C5435" s="3">
        <v>0</v>
      </c>
      <c r="D5435" s="3" t="s">
        <v>9149</v>
      </c>
      <c r="E5435" s="3" t="s">
        <v>6104</v>
      </c>
      <c r="F5435" s="3">
        <v>6</v>
      </c>
      <c r="G5435" s="1" t="s">
        <v>6130</v>
      </c>
      <c r="H5435" s="1" t="s">
        <v>6153</v>
      </c>
    </row>
    <row r="5436" spans="1:8" ht="15.75" customHeight="1" thickBot="1" x14ac:dyDescent="0.3">
      <c r="A5436" s="1" t="s">
        <v>4552</v>
      </c>
      <c r="B5436" s="1" t="s">
        <v>7111</v>
      </c>
      <c r="C5436" s="3">
        <v>0</v>
      </c>
      <c r="D5436" s="3" t="s">
        <v>6363</v>
      </c>
      <c r="E5436" s="3" t="s">
        <v>6249</v>
      </c>
      <c r="F5436" s="3">
        <v>1</v>
      </c>
      <c r="G5436" s="1" t="s">
        <v>6053</v>
      </c>
      <c r="H5436" s="1" t="s">
        <v>6063</v>
      </c>
    </row>
    <row r="5437" spans="1:8" ht="15.75" customHeight="1" thickBot="1" x14ac:dyDescent="0.3">
      <c r="A5437" s="1" t="s">
        <v>4552</v>
      </c>
      <c r="B5437" s="1" t="s">
        <v>7918</v>
      </c>
      <c r="C5437" s="3">
        <v>0</v>
      </c>
      <c r="D5437" s="3" t="s">
        <v>6094</v>
      </c>
      <c r="E5437" s="3" t="s">
        <v>6223</v>
      </c>
      <c r="F5437" s="3">
        <v>2</v>
      </c>
      <c r="G5437" s="1" t="s">
        <v>6053</v>
      </c>
      <c r="H5437" s="1" t="s">
        <v>6112</v>
      </c>
    </row>
    <row r="5438" spans="1:8" ht="15.75" customHeight="1" thickBot="1" x14ac:dyDescent="0.3">
      <c r="A5438" s="1" t="s">
        <v>4552</v>
      </c>
      <c r="B5438" s="1" t="s">
        <v>7016</v>
      </c>
      <c r="C5438" s="3">
        <v>0.15</v>
      </c>
      <c r="D5438" s="3" t="s">
        <v>7437</v>
      </c>
      <c r="E5438" s="3" t="s">
        <v>7623</v>
      </c>
      <c r="F5438" s="3">
        <v>3</v>
      </c>
      <c r="G5438" s="1" t="s">
        <v>6130</v>
      </c>
      <c r="H5438" s="1" t="s">
        <v>6131</v>
      </c>
    </row>
    <row r="5439" spans="1:8" ht="15.75" customHeight="1" thickBot="1" x14ac:dyDescent="0.3">
      <c r="A5439" s="1" t="s">
        <v>4556</v>
      </c>
      <c r="B5439" s="1" t="s">
        <v>6657</v>
      </c>
      <c r="C5439" s="3">
        <v>0.15</v>
      </c>
      <c r="D5439" s="3" t="s">
        <v>7025</v>
      </c>
      <c r="E5439" s="3" t="s">
        <v>8502</v>
      </c>
      <c r="F5439" s="3">
        <v>6</v>
      </c>
      <c r="G5439" s="1" t="s">
        <v>6130</v>
      </c>
      <c r="H5439" s="1" t="s">
        <v>6153</v>
      </c>
    </row>
    <row r="5440" spans="1:8" ht="15.75" customHeight="1" thickBot="1" x14ac:dyDescent="0.3">
      <c r="A5440" s="1" t="s">
        <v>4550</v>
      </c>
      <c r="B5440" s="1" t="s">
        <v>6959</v>
      </c>
      <c r="C5440" s="3">
        <v>0</v>
      </c>
      <c r="D5440" s="3" t="s">
        <v>6479</v>
      </c>
      <c r="E5440" s="3" t="s">
        <v>6126</v>
      </c>
      <c r="F5440" s="3">
        <v>3</v>
      </c>
      <c r="G5440" s="1" t="s">
        <v>6053</v>
      </c>
      <c r="H5440" s="1" t="s">
        <v>6063</v>
      </c>
    </row>
    <row r="5441" spans="1:8" ht="15.75" customHeight="1" thickBot="1" x14ac:dyDescent="0.3">
      <c r="A5441" s="1" t="s">
        <v>4550</v>
      </c>
      <c r="B5441" s="1" t="s">
        <v>6113</v>
      </c>
      <c r="C5441" s="3">
        <v>0</v>
      </c>
      <c r="D5441" s="3" t="s">
        <v>6509</v>
      </c>
      <c r="E5441" s="3" t="s">
        <v>6471</v>
      </c>
      <c r="F5441" s="3">
        <v>7</v>
      </c>
      <c r="G5441" s="1" t="s">
        <v>6053</v>
      </c>
      <c r="H5441" s="1" t="s">
        <v>6116</v>
      </c>
    </row>
    <row r="5442" spans="1:8" ht="15.75" customHeight="1" thickBot="1" x14ac:dyDescent="0.3">
      <c r="A5442" s="1" t="s">
        <v>4554</v>
      </c>
      <c r="B5442" s="1" t="s">
        <v>6553</v>
      </c>
      <c r="C5442" s="3">
        <v>0.4</v>
      </c>
      <c r="D5442" s="3" t="s">
        <v>6997</v>
      </c>
      <c r="E5442" s="3" t="s">
        <v>6272</v>
      </c>
      <c r="F5442" s="3">
        <v>4</v>
      </c>
      <c r="G5442" s="1" t="s">
        <v>6053</v>
      </c>
      <c r="H5442" s="1" t="s">
        <v>6070</v>
      </c>
    </row>
    <row r="5443" spans="1:8" ht="15.75" customHeight="1" thickBot="1" x14ac:dyDescent="0.3">
      <c r="A5443" s="1" t="s">
        <v>4554</v>
      </c>
      <c r="B5443" s="1" t="s">
        <v>7700</v>
      </c>
      <c r="C5443" s="3">
        <v>0</v>
      </c>
      <c r="D5443" s="3" t="s">
        <v>6245</v>
      </c>
      <c r="E5443" s="3" t="s">
        <v>6098</v>
      </c>
      <c r="F5443" s="3">
        <v>1</v>
      </c>
      <c r="G5443" s="1" t="s">
        <v>6053</v>
      </c>
      <c r="H5443" s="1" t="s">
        <v>6163</v>
      </c>
    </row>
    <row r="5444" spans="1:8" ht="15.75" customHeight="1" thickBot="1" x14ac:dyDescent="0.3">
      <c r="A5444" s="1" t="s">
        <v>4557</v>
      </c>
      <c r="B5444" s="1" t="s">
        <v>8923</v>
      </c>
      <c r="C5444" s="3">
        <v>0</v>
      </c>
      <c r="D5444" s="3" t="s">
        <v>6133</v>
      </c>
      <c r="E5444" s="3" t="s">
        <v>6214</v>
      </c>
      <c r="F5444" s="3">
        <v>1</v>
      </c>
      <c r="G5444" s="1" t="s">
        <v>6053</v>
      </c>
      <c r="H5444" s="1" t="s">
        <v>6112</v>
      </c>
    </row>
    <row r="5445" spans="1:8" ht="15.75" customHeight="1" thickBot="1" x14ac:dyDescent="0.3">
      <c r="A5445" s="1" t="s">
        <v>4558</v>
      </c>
      <c r="B5445" s="1" t="s">
        <v>9150</v>
      </c>
      <c r="C5445" s="3">
        <v>0</v>
      </c>
      <c r="D5445" s="3" t="s">
        <v>6155</v>
      </c>
      <c r="E5445" s="3" t="s">
        <v>6068</v>
      </c>
      <c r="F5445" s="3">
        <v>5</v>
      </c>
      <c r="G5445" s="1" t="s">
        <v>6053</v>
      </c>
      <c r="H5445" s="1" t="s">
        <v>6054</v>
      </c>
    </row>
    <row r="5446" spans="1:8" ht="15.75" customHeight="1" thickBot="1" x14ac:dyDescent="0.3">
      <c r="A5446" s="1" t="s">
        <v>4559</v>
      </c>
      <c r="B5446" s="1" t="s">
        <v>6856</v>
      </c>
      <c r="C5446" s="3">
        <v>0</v>
      </c>
      <c r="D5446" s="3" t="s">
        <v>6161</v>
      </c>
      <c r="E5446" s="3" t="s">
        <v>6166</v>
      </c>
      <c r="F5446" s="3">
        <v>2</v>
      </c>
      <c r="G5446" s="1" t="s">
        <v>6053</v>
      </c>
      <c r="H5446" s="1" t="s">
        <v>6116</v>
      </c>
    </row>
    <row r="5447" spans="1:8" ht="15.75" customHeight="1" thickBot="1" x14ac:dyDescent="0.3">
      <c r="A5447" s="1" t="s">
        <v>4559</v>
      </c>
      <c r="B5447" s="1" t="s">
        <v>6846</v>
      </c>
      <c r="C5447" s="3">
        <v>0</v>
      </c>
      <c r="D5447" s="3" t="s">
        <v>6225</v>
      </c>
      <c r="E5447" s="3" t="s">
        <v>6214</v>
      </c>
      <c r="F5447" s="3">
        <v>4</v>
      </c>
      <c r="G5447" s="1" t="s">
        <v>6053</v>
      </c>
      <c r="H5447" s="1" t="s">
        <v>6116</v>
      </c>
    </row>
    <row r="5448" spans="1:8" ht="15.75" customHeight="1" thickBot="1" x14ac:dyDescent="0.3">
      <c r="A5448" s="1" t="s">
        <v>4559</v>
      </c>
      <c r="B5448" s="1" t="s">
        <v>9105</v>
      </c>
      <c r="C5448" s="3">
        <v>0</v>
      </c>
      <c r="D5448" s="3" t="s">
        <v>6363</v>
      </c>
      <c r="E5448" s="3" t="s">
        <v>6281</v>
      </c>
      <c r="F5448" s="3">
        <v>1</v>
      </c>
      <c r="G5448" s="1" t="s">
        <v>6053</v>
      </c>
      <c r="H5448" s="1" t="s">
        <v>6182</v>
      </c>
    </row>
    <row r="5449" spans="1:8" ht="15.75" customHeight="1" thickBot="1" x14ac:dyDescent="0.3">
      <c r="A5449" s="1" t="s">
        <v>4559</v>
      </c>
      <c r="B5449" s="1" t="s">
        <v>9151</v>
      </c>
      <c r="C5449" s="3">
        <v>0</v>
      </c>
      <c r="D5449" s="3" t="s">
        <v>9152</v>
      </c>
      <c r="E5449" s="3" t="s">
        <v>6760</v>
      </c>
      <c r="F5449" s="3">
        <v>8</v>
      </c>
      <c r="G5449" s="1" t="s">
        <v>6130</v>
      </c>
      <c r="H5449" s="1" t="s">
        <v>6167</v>
      </c>
    </row>
    <row r="5450" spans="1:8" ht="15.75" customHeight="1" thickBot="1" x14ac:dyDescent="0.3">
      <c r="A5450" s="1" t="s">
        <v>4560</v>
      </c>
      <c r="B5450" s="1" t="s">
        <v>8522</v>
      </c>
      <c r="C5450" s="3">
        <v>0</v>
      </c>
      <c r="D5450" s="3" t="s">
        <v>7391</v>
      </c>
      <c r="E5450" s="3" t="s">
        <v>6831</v>
      </c>
      <c r="F5450" s="3">
        <v>7</v>
      </c>
      <c r="G5450" s="1" t="s">
        <v>6053</v>
      </c>
      <c r="H5450" s="1" t="s">
        <v>6163</v>
      </c>
    </row>
    <row r="5451" spans="1:8" ht="15.75" customHeight="1" thickBot="1" x14ac:dyDescent="0.3">
      <c r="A5451" s="1" t="s">
        <v>4563</v>
      </c>
      <c r="B5451" s="1" t="s">
        <v>6827</v>
      </c>
      <c r="C5451" s="3">
        <v>0.35</v>
      </c>
      <c r="D5451" s="3" t="s">
        <v>9100</v>
      </c>
      <c r="E5451" s="3" t="s">
        <v>6091</v>
      </c>
      <c r="F5451" s="3">
        <v>6</v>
      </c>
      <c r="G5451" s="1" t="s">
        <v>6058</v>
      </c>
      <c r="H5451" s="1" t="s">
        <v>6102</v>
      </c>
    </row>
    <row r="5452" spans="1:8" ht="15.75" customHeight="1" thickBot="1" x14ac:dyDescent="0.3">
      <c r="A5452" s="1" t="s">
        <v>4562</v>
      </c>
      <c r="B5452" s="1" t="s">
        <v>7822</v>
      </c>
      <c r="C5452" s="3">
        <v>0</v>
      </c>
      <c r="D5452" s="3" t="s">
        <v>6253</v>
      </c>
      <c r="E5452" s="3" t="s">
        <v>6098</v>
      </c>
      <c r="F5452" s="3">
        <v>5</v>
      </c>
      <c r="G5452" s="1" t="s">
        <v>6053</v>
      </c>
      <c r="H5452" s="1" t="s">
        <v>6112</v>
      </c>
    </row>
    <row r="5453" spans="1:8" ht="15.75" customHeight="1" thickBot="1" x14ac:dyDescent="0.3">
      <c r="A5453" s="1" t="s">
        <v>4563</v>
      </c>
      <c r="B5453" s="1" t="s">
        <v>6697</v>
      </c>
      <c r="C5453" s="3">
        <v>0</v>
      </c>
      <c r="D5453" s="3" t="s">
        <v>6068</v>
      </c>
      <c r="E5453" s="3" t="s">
        <v>6111</v>
      </c>
      <c r="F5453" s="3">
        <v>1</v>
      </c>
      <c r="G5453" s="1" t="s">
        <v>6053</v>
      </c>
      <c r="H5453" s="1" t="s">
        <v>6063</v>
      </c>
    </row>
    <row r="5454" spans="1:8" ht="15.75" customHeight="1" thickBot="1" x14ac:dyDescent="0.3">
      <c r="A5454" s="1" t="s">
        <v>4563</v>
      </c>
      <c r="B5454" s="1" t="s">
        <v>7132</v>
      </c>
      <c r="C5454" s="3">
        <v>0.1</v>
      </c>
      <c r="D5454" s="3" t="s">
        <v>7478</v>
      </c>
      <c r="E5454" s="3" t="s">
        <v>6542</v>
      </c>
      <c r="F5454" s="3">
        <v>2</v>
      </c>
      <c r="G5454" s="1" t="s">
        <v>6053</v>
      </c>
      <c r="H5454" s="1" t="s">
        <v>6070</v>
      </c>
    </row>
    <row r="5455" spans="1:8" ht="15.75" customHeight="1" thickBot="1" x14ac:dyDescent="0.3">
      <c r="A5455" s="1" t="s">
        <v>4561</v>
      </c>
      <c r="B5455" s="1" t="s">
        <v>8912</v>
      </c>
      <c r="C5455" s="3">
        <v>0</v>
      </c>
      <c r="D5455" s="3" t="s">
        <v>8504</v>
      </c>
      <c r="E5455" s="3" t="s">
        <v>6152</v>
      </c>
      <c r="F5455" s="3">
        <v>6</v>
      </c>
      <c r="G5455" s="1" t="s">
        <v>6053</v>
      </c>
      <c r="H5455" s="1" t="s">
        <v>6182</v>
      </c>
    </row>
    <row r="5456" spans="1:8" ht="15.75" customHeight="1" thickBot="1" x14ac:dyDescent="0.3">
      <c r="A5456" s="1" t="s">
        <v>4561</v>
      </c>
      <c r="B5456" s="1" t="s">
        <v>6546</v>
      </c>
      <c r="C5456" s="3">
        <v>0</v>
      </c>
      <c r="D5456" s="3" t="s">
        <v>7187</v>
      </c>
      <c r="E5456" s="3" t="s">
        <v>6173</v>
      </c>
      <c r="F5456" s="3">
        <v>3</v>
      </c>
      <c r="G5456" s="1" t="s">
        <v>6053</v>
      </c>
      <c r="H5456" s="1" t="s">
        <v>6054</v>
      </c>
    </row>
    <row r="5457" spans="1:8" ht="15.75" customHeight="1" thickBot="1" x14ac:dyDescent="0.3">
      <c r="A5457" s="1" t="s">
        <v>4564</v>
      </c>
      <c r="B5457" s="1" t="s">
        <v>6975</v>
      </c>
      <c r="C5457" s="3">
        <v>0</v>
      </c>
      <c r="D5457" s="3" t="s">
        <v>6062</v>
      </c>
      <c r="E5457" s="3" t="s">
        <v>6105</v>
      </c>
      <c r="F5457" s="3">
        <v>3</v>
      </c>
      <c r="G5457" s="1" t="s">
        <v>6053</v>
      </c>
      <c r="H5457" s="1" t="s">
        <v>6116</v>
      </c>
    </row>
    <row r="5458" spans="1:8" ht="15.75" customHeight="1" thickBot="1" x14ac:dyDescent="0.3">
      <c r="A5458" s="1" t="s">
        <v>4564</v>
      </c>
      <c r="B5458" s="1" t="s">
        <v>7812</v>
      </c>
      <c r="C5458" s="3">
        <v>0</v>
      </c>
      <c r="D5458" s="3" t="s">
        <v>6471</v>
      </c>
      <c r="E5458" s="3" t="s">
        <v>6081</v>
      </c>
      <c r="F5458" s="3">
        <v>4</v>
      </c>
      <c r="G5458" s="1" t="s">
        <v>6053</v>
      </c>
      <c r="H5458" s="1" t="s">
        <v>6116</v>
      </c>
    </row>
    <row r="5459" spans="1:8" ht="15.75" customHeight="1" thickBot="1" x14ac:dyDescent="0.3">
      <c r="A5459" s="1" t="s">
        <v>4564</v>
      </c>
      <c r="B5459" s="1" t="s">
        <v>9153</v>
      </c>
      <c r="C5459" s="3">
        <v>0</v>
      </c>
      <c r="D5459" s="3" t="s">
        <v>6317</v>
      </c>
      <c r="E5459" s="3" t="s">
        <v>6275</v>
      </c>
      <c r="F5459" s="3">
        <v>2</v>
      </c>
      <c r="G5459" s="1" t="s">
        <v>6053</v>
      </c>
      <c r="H5459" s="1" t="s">
        <v>6112</v>
      </c>
    </row>
    <row r="5460" spans="1:8" ht="15.75" customHeight="1" thickBot="1" x14ac:dyDescent="0.3">
      <c r="A5460" s="1" t="s">
        <v>4566</v>
      </c>
      <c r="B5460" s="1" t="s">
        <v>7794</v>
      </c>
      <c r="C5460" s="3">
        <v>0.1</v>
      </c>
      <c r="D5460" s="3" t="s">
        <v>6869</v>
      </c>
      <c r="E5460" s="3" t="s">
        <v>6179</v>
      </c>
      <c r="F5460" s="3">
        <v>5</v>
      </c>
      <c r="G5460" s="1" t="s">
        <v>6053</v>
      </c>
      <c r="H5460" s="1" t="s">
        <v>6063</v>
      </c>
    </row>
    <row r="5461" spans="1:8" ht="15.75" customHeight="1" thickBot="1" x14ac:dyDescent="0.3">
      <c r="A5461" s="1" t="s">
        <v>4571</v>
      </c>
      <c r="B5461" s="1" t="s">
        <v>6494</v>
      </c>
      <c r="C5461" s="3">
        <v>0.5</v>
      </c>
      <c r="D5461" s="3" t="s">
        <v>6568</v>
      </c>
      <c r="E5461" s="3" t="s">
        <v>9012</v>
      </c>
      <c r="F5461" s="3">
        <v>3</v>
      </c>
      <c r="G5461" s="1" t="s">
        <v>6053</v>
      </c>
      <c r="H5461" s="1" t="s">
        <v>6070</v>
      </c>
    </row>
    <row r="5462" spans="1:8" ht="15.75" customHeight="1" thickBot="1" x14ac:dyDescent="0.3">
      <c r="A5462" s="1" t="s">
        <v>4570</v>
      </c>
      <c r="B5462" s="1" t="s">
        <v>7282</v>
      </c>
      <c r="C5462" s="3">
        <v>0.2</v>
      </c>
      <c r="D5462" s="3" t="s">
        <v>6256</v>
      </c>
      <c r="E5462" s="3" t="s">
        <v>6119</v>
      </c>
      <c r="F5462" s="3">
        <v>2</v>
      </c>
      <c r="G5462" s="1" t="s">
        <v>6058</v>
      </c>
      <c r="H5462" s="1" t="s">
        <v>6218</v>
      </c>
    </row>
    <row r="5463" spans="1:8" ht="15.75" customHeight="1" thickBot="1" x14ac:dyDescent="0.3">
      <c r="A5463" s="1" t="s">
        <v>4570</v>
      </c>
      <c r="B5463" s="1" t="s">
        <v>7116</v>
      </c>
      <c r="C5463" s="3">
        <v>0.5</v>
      </c>
      <c r="D5463" s="3" t="s">
        <v>6138</v>
      </c>
      <c r="E5463" s="3" t="s">
        <v>6691</v>
      </c>
      <c r="F5463" s="3">
        <v>2</v>
      </c>
      <c r="G5463" s="1" t="s">
        <v>6053</v>
      </c>
      <c r="H5463" s="1" t="s">
        <v>6063</v>
      </c>
    </row>
    <row r="5464" spans="1:8" ht="15.75" customHeight="1" thickBot="1" x14ac:dyDescent="0.3">
      <c r="A5464" s="1" t="s">
        <v>4570</v>
      </c>
      <c r="B5464" s="1" t="s">
        <v>9154</v>
      </c>
      <c r="C5464" s="3">
        <v>0.5</v>
      </c>
      <c r="D5464" s="3" t="s">
        <v>6376</v>
      </c>
      <c r="E5464" s="3" t="s">
        <v>6733</v>
      </c>
      <c r="F5464" s="3">
        <v>2</v>
      </c>
      <c r="G5464" s="1" t="s">
        <v>6053</v>
      </c>
      <c r="H5464" s="1" t="s">
        <v>6182</v>
      </c>
    </row>
    <row r="5465" spans="1:8" ht="15.75" customHeight="1" thickBot="1" x14ac:dyDescent="0.3">
      <c r="A5465" s="1" t="s">
        <v>4570</v>
      </c>
      <c r="B5465" s="1" t="s">
        <v>7237</v>
      </c>
      <c r="C5465" s="3">
        <v>0.5</v>
      </c>
      <c r="D5465" s="3" t="s">
        <v>7011</v>
      </c>
      <c r="E5465" s="3" t="s">
        <v>6770</v>
      </c>
      <c r="F5465" s="3">
        <v>4</v>
      </c>
      <c r="G5465" s="1" t="s">
        <v>6130</v>
      </c>
      <c r="H5465" s="1" t="s">
        <v>6188</v>
      </c>
    </row>
    <row r="5466" spans="1:8" ht="15.75" customHeight="1" thickBot="1" x14ac:dyDescent="0.3">
      <c r="A5466" s="1" t="s">
        <v>4569</v>
      </c>
      <c r="B5466" s="1" t="s">
        <v>7199</v>
      </c>
      <c r="C5466" s="3">
        <v>0</v>
      </c>
      <c r="D5466" s="3" t="s">
        <v>6769</v>
      </c>
      <c r="E5466" s="3" t="s">
        <v>6078</v>
      </c>
      <c r="F5466" s="3">
        <v>3</v>
      </c>
      <c r="G5466" s="1" t="s">
        <v>6058</v>
      </c>
      <c r="H5466" s="1" t="s">
        <v>6218</v>
      </c>
    </row>
    <row r="5467" spans="1:8" ht="15.75" customHeight="1" thickBot="1" x14ac:dyDescent="0.3">
      <c r="A5467" s="1" t="s">
        <v>4569</v>
      </c>
      <c r="B5467" s="1" t="s">
        <v>6721</v>
      </c>
      <c r="C5467" s="3">
        <v>0</v>
      </c>
      <c r="D5467" s="3" t="s">
        <v>6184</v>
      </c>
      <c r="E5467" s="3" t="s">
        <v>6094</v>
      </c>
      <c r="F5467" s="3">
        <v>5</v>
      </c>
      <c r="G5467" s="1" t="s">
        <v>6053</v>
      </c>
      <c r="H5467" s="1" t="s">
        <v>6116</v>
      </c>
    </row>
    <row r="5468" spans="1:8" ht="15.75" customHeight="1" thickBot="1" x14ac:dyDescent="0.3">
      <c r="A5468" s="1" t="s">
        <v>4569</v>
      </c>
      <c r="B5468" s="1" t="s">
        <v>6732</v>
      </c>
      <c r="C5468" s="3">
        <v>0.1</v>
      </c>
      <c r="D5468" s="3" t="s">
        <v>6114</v>
      </c>
      <c r="E5468" s="3" t="s">
        <v>6249</v>
      </c>
      <c r="F5468" s="3">
        <v>1</v>
      </c>
      <c r="G5468" s="1" t="s">
        <v>6053</v>
      </c>
      <c r="H5468" s="1" t="s">
        <v>6070</v>
      </c>
    </row>
    <row r="5469" spans="1:8" ht="15.75" customHeight="1" thickBot="1" x14ac:dyDescent="0.3">
      <c r="A5469" s="1" t="s">
        <v>4569</v>
      </c>
      <c r="B5469" s="1" t="s">
        <v>7902</v>
      </c>
      <c r="C5469" s="3">
        <v>0</v>
      </c>
      <c r="D5469" s="3" t="s">
        <v>7245</v>
      </c>
      <c r="E5469" s="3" t="s">
        <v>6376</v>
      </c>
      <c r="F5469" s="3">
        <v>2</v>
      </c>
      <c r="G5469" s="1" t="s">
        <v>6053</v>
      </c>
      <c r="H5469" s="1" t="s">
        <v>6163</v>
      </c>
    </row>
    <row r="5470" spans="1:8" ht="15.75" customHeight="1" thickBot="1" x14ac:dyDescent="0.3">
      <c r="A5470" s="1" t="s">
        <v>4569</v>
      </c>
      <c r="B5470" s="1" t="s">
        <v>8764</v>
      </c>
      <c r="C5470" s="3">
        <v>0.15</v>
      </c>
      <c r="D5470" s="3" t="s">
        <v>6186</v>
      </c>
      <c r="E5470" s="3" t="s">
        <v>8033</v>
      </c>
      <c r="F5470" s="3">
        <v>7</v>
      </c>
      <c r="G5470" s="1" t="s">
        <v>6130</v>
      </c>
      <c r="H5470" s="1" t="s">
        <v>6131</v>
      </c>
    </row>
    <row r="5471" spans="1:8" ht="15.75" customHeight="1" thickBot="1" x14ac:dyDescent="0.3">
      <c r="A5471" s="1" t="s">
        <v>4567</v>
      </c>
      <c r="B5471" s="1" t="s">
        <v>8219</v>
      </c>
      <c r="C5471" s="3">
        <v>0</v>
      </c>
      <c r="D5471" s="3" t="s">
        <v>6811</v>
      </c>
      <c r="E5471" s="3" t="s">
        <v>6301</v>
      </c>
      <c r="F5471" s="3">
        <v>2</v>
      </c>
      <c r="G5471" s="1" t="s">
        <v>6058</v>
      </c>
      <c r="H5471" s="1" t="s">
        <v>6059</v>
      </c>
    </row>
    <row r="5472" spans="1:8" ht="15.75" customHeight="1" thickBot="1" x14ac:dyDescent="0.3">
      <c r="A5472" s="1" t="s">
        <v>4567</v>
      </c>
      <c r="B5472" s="1" t="s">
        <v>6158</v>
      </c>
      <c r="C5472" s="3">
        <v>0</v>
      </c>
      <c r="D5472" s="3" t="s">
        <v>6108</v>
      </c>
      <c r="E5472" s="3" t="s">
        <v>6166</v>
      </c>
      <c r="F5472" s="3">
        <v>3</v>
      </c>
      <c r="G5472" s="1" t="s">
        <v>6053</v>
      </c>
      <c r="H5472" s="1" t="s">
        <v>6112</v>
      </c>
    </row>
    <row r="5473" spans="1:8" ht="15.75" customHeight="1" thickBot="1" x14ac:dyDescent="0.3">
      <c r="A5473" s="1" t="s">
        <v>4572</v>
      </c>
      <c r="B5473" s="1" t="s">
        <v>7571</v>
      </c>
      <c r="C5473" s="3">
        <v>0</v>
      </c>
      <c r="D5473" s="3" t="s">
        <v>7113</v>
      </c>
      <c r="E5473" s="3" t="s">
        <v>6166</v>
      </c>
      <c r="F5473" s="3">
        <v>9</v>
      </c>
      <c r="G5473" s="1" t="s">
        <v>6053</v>
      </c>
      <c r="H5473" s="1" t="s">
        <v>6116</v>
      </c>
    </row>
    <row r="5474" spans="1:8" ht="15.75" customHeight="1" thickBot="1" x14ac:dyDescent="0.3">
      <c r="A5474" s="1" t="s">
        <v>4578</v>
      </c>
      <c r="B5474" s="1" t="s">
        <v>8727</v>
      </c>
      <c r="C5474" s="3">
        <v>0.15</v>
      </c>
      <c r="D5474" s="3" t="s">
        <v>9155</v>
      </c>
      <c r="E5474" s="3" t="s">
        <v>6684</v>
      </c>
      <c r="F5474" s="3">
        <v>4</v>
      </c>
      <c r="G5474" s="1" t="s">
        <v>6130</v>
      </c>
      <c r="H5474" s="1" t="s">
        <v>6131</v>
      </c>
    </row>
    <row r="5475" spans="1:8" ht="15.75" customHeight="1" thickBot="1" x14ac:dyDescent="0.3">
      <c r="A5475" s="1" t="s">
        <v>4577</v>
      </c>
      <c r="B5475" s="1" t="s">
        <v>7834</v>
      </c>
      <c r="C5475" s="3">
        <v>0.1</v>
      </c>
      <c r="D5475" s="3" t="s">
        <v>6564</v>
      </c>
      <c r="E5475" s="3" t="s">
        <v>6583</v>
      </c>
      <c r="F5475" s="3">
        <v>3</v>
      </c>
      <c r="G5475" s="1" t="s">
        <v>6053</v>
      </c>
      <c r="H5475" s="1" t="s">
        <v>6070</v>
      </c>
    </row>
    <row r="5476" spans="1:8" ht="15.75" customHeight="1" thickBot="1" x14ac:dyDescent="0.3">
      <c r="A5476" s="1" t="s">
        <v>4573</v>
      </c>
      <c r="B5476" s="1" t="s">
        <v>6725</v>
      </c>
      <c r="C5476" s="3">
        <v>0</v>
      </c>
      <c r="D5476" s="3" t="s">
        <v>6414</v>
      </c>
      <c r="E5476" s="3" t="s">
        <v>6471</v>
      </c>
      <c r="F5476" s="3">
        <v>5</v>
      </c>
      <c r="G5476" s="1" t="s">
        <v>6053</v>
      </c>
      <c r="H5476" s="1" t="s">
        <v>6182</v>
      </c>
    </row>
    <row r="5477" spans="1:8" ht="15.75" customHeight="1" thickBot="1" x14ac:dyDescent="0.3">
      <c r="A5477" s="1" t="s">
        <v>4576</v>
      </c>
      <c r="B5477" s="1" t="s">
        <v>9156</v>
      </c>
      <c r="C5477" s="3">
        <v>0.5</v>
      </c>
      <c r="D5477" s="3" t="s">
        <v>8262</v>
      </c>
      <c r="E5477" s="3" t="s">
        <v>6881</v>
      </c>
      <c r="F5477" s="3">
        <v>4</v>
      </c>
      <c r="G5477" s="1" t="s">
        <v>6058</v>
      </c>
      <c r="H5477" s="1" t="s">
        <v>6102</v>
      </c>
    </row>
    <row r="5478" spans="1:8" ht="15.75" customHeight="1" thickBot="1" x14ac:dyDescent="0.3">
      <c r="A5478" s="1" t="s">
        <v>4574</v>
      </c>
      <c r="B5478" s="1" t="s">
        <v>8812</v>
      </c>
      <c r="C5478" s="3">
        <v>0</v>
      </c>
      <c r="D5478" s="3" t="s">
        <v>6065</v>
      </c>
      <c r="E5478" s="3" t="s">
        <v>6222</v>
      </c>
      <c r="F5478" s="3">
        <v>2</v>
      </c>
      <c r="G5478" s="1" t="s">
        <v>6053</v>
      </c>
      <c r="H5478" s="1" t="s">
        <v>6112</v>
      </c>
    </row>
    <row r="5479" spans="1:8" ht="15.75" customHeight="1" thickBot="1" x14ac:dyDescent="0.3">
      <c r="A5479" s="1" t="s">
        <v>4576</v>
      </c>
      <c r="B5479" s="1" t="s">
        <v>6891</v>
      </c>
      <c r="C5479" s="3">
        <v>0</v>
      </c>
      <c r="D5479" s="3" t="s">
        <v>6471</v>
      </c>
      <c r="E5479" s="3" t="s">
        <v>6111</v>
      </c>
      <c r="F5479" s="3">
        <v>1</v>
      </c>
      <c r="G5479" s="1" t="s">
        <v>6053</v>
      </c>
      <c r="H5479" s="1" t="s">
        <v>6063</v>
      </c>
    </row>
    <row r="5480" spans="1:8" ht="15.75" customHeight="1" thickBot="1" x14ac:dyDescent="0.3">
      <c r="A5480" s="1" t="s">
        <v>4576</v>
      </c>
      <c r="B5480" s="1" t="s">
        <v>8149</v>
      </c>
      <c r="C5480" s="3">
        <v>0</v>
      </c>
      <c r="D5480" s="3" t="s">
        <v>6368</v>
      </c>
      <c r="E5480" s="3" t="s">
        <v>6068</v>
      </c>
      <c r="F5480" s="3">
        <v>6</v>
      </c>
      <c r="G5480" s="1" t="s">
        <v>6053</v>
      </c>
      <c r="H5480" s="1" t="s">
        <v>6082</v>
      </c>
    </row>
    <row r="5481" spans="1:8" ht="15.75" customHeight="1" thickBot="1" x14ac:dyDescent="0.3">
      <c r="A5481" s="1" t="s">
        <v>4576</v>
      </c>
      <c r="B5481" s="1" t="s">
        <v>6813</v>
      </c>
      <c r="C5481" s="3">
        <v>0.4</v>
      </c>
      <c r="D5481" s="3" t="s">
        <v>6848</v>
      </c>
      <c r="E5481" s="3" t="s">
        <v>7051</v>
      </c>
      <c r="F5481" s="3">
        <v>3</v>
      </c>
      <c r="G5481" s="1" t="s">
        <v>6130</v>
      </c>
      <c r="H5481" s="1" t="s">
        <v>6131</v>
      </c>
    </row>
    <row r="5482" spans="1:8" ht="15.75" customHeight="1" thickBot="1" x14ac:dyDescent="0.3">
      <c r="A5482" s="1" t="s">
        <v>4582</v>
      </c>
      <c r="B5482" s="1" t="s">
        <v>6952</v>
      </c>
      <c r="C5482" s="3">
        <v>0</v>
      </c>
      <c r="D5482" s="3" t="s">
        <v>6480</v>
      </c>
      <c r="E5482" s="3" t="s">
        <v>6065</v>
      </c>
      <c r="F5482" s="3">
        <v>5</v>
      </c>
      <c r="G5482" s="1" t="s">
        <v>6053</v>
      </c>
      <c r="H5482" s="1" t="s">
        <v>6063</v>
      </c>
    </row>
    <row r="5483" spans="1:8" ht="15.75" customHeight="1" thickBot="1" x14ac:dyDescent="0.3">
      <c r="A5483" s="1" t="s">
        <v>4582</v>
      </c>
      <c r="B5483" s="1" t="s">
        <v>7879</v>
      </c>
      <c r="C5483" s="3">
        <v>0</v>
      </c>
      <c r="D5483" s="3" t="s">
        <v>6277</v>
      </c>
      <c r="E5483" s="3" t="s">
        <v>6281</v>
      </c>
      <c r="F5483" s="3">
        <v>6</v>
      </c>
      <c r="G5483" s="1" t="s">
        <v>6053</v>
      </c>
      <c r="H5483" s="1" t="s">
        <v>6054</v>
      </c>
    </row>
    <row r="5484" spans="1:8" ht="15.75" customHeight="1" thickBot="1" x14ac:dyDescent="0.3">
      <c r="A5484" s="1" t="s">
        <v>4581</v>
      </c>
      <c r="B5484" s="1" t="s">
        <v>6175</v>
      </c>
      <c r="C5484" s="3">
        <v>0</v>
      </c>
      <c r="D5484" s="3" t="s">
        <v>6717</v>
      </c>
      <c r="E5484" s="3" t="s">
        <v>6184</v>
      </c>
      <c r="F5484" s="3">
        <v>4</v>
      </c>
      <c r="G5484" s="1" t="s">
        <v>6053</v>
      </c>
      <c r="H5484" s="1" t="s">
        <v>6116</v>
      </c>
    </row>
    <row r="5485" spans="1:8" ht="15.75" customHeight="1" thickBot="1" x14ac:dyDescent="0.3">
      <c r="A5485" s="1" t="s">
        <v>4581</v>
      </c>
      <c r="B5485" s="1" t="s">
        <v>6455</v>
      </c>
      <c r="C5485" s="3">
        <v>0.4</v>
      </c>
      <c r="D5485" s="3" t="s">
        <v>7218</v>
      </c>
      <c r="E5485" s="3" t="s">
        <v>7554</v>
      </c>
      <c r="F5485" s="3">
        <v>5</v>
      </c>
      <c r="G5485" s="1" t="s">
        <v>6053</v>
      </c>
      <c r="H5485" s="1" t="s">
        <v>6070</v>
      </c>
    </row>
    <row r="5486" spans="1:8" ht="15.75" customHeight="1" thickBot="1" x14ac:dyDescent="0.3">
      <c r="A5486" s="1" t="s">
        <v>4579</v>
      </c>
      <c r="B5486" s="1" t="s">
        <v>8969</v>
      </c>
      <c r="C5486" s="3">
        <v>0.15</v>
      </c>
      <c r="D5486" s="3" t="s">
        <v>7049</v>
      </c>
      <c r="E5486" s="3" t="s">
        <v>7245</v>
      </c>
      <c r="F5486" s="3">
        <v>5</v>
      </c>
      <c r="G5486" s="1" t="s">
        <v>6130</v>
      </c>
      <c r="H5486" s="1" t="s">
        <v>6167</v>
      </c>
    </row>
    <row r="5487" spans="1:8" ht="15.75" customHeight="1" thickBot="1" x14ac:dyDescent="0.3">
      <c r="A5487" s="1" t="s">
        <v>4584</v>
      </c>
      <c r="B5487" s="1" t="s">
        <v>9157</v>
      </c>
      <c r="C5487" s="3">
        <v>0</v>
      </c>
      <c r="D5487" s="3" t="s">
        <v>9158</v>
      </c>
      <c r="E5487" s="3" t="s">
        <v>6978</v>
      </c>
      <c r="F5487" s="3">
        <v>4</v>
      </c>
      <c r="G5487" s="1" t="s">
        <v>6053</v>
      </c>
      <c r="H5487" s="1" t="s">
        <v>6157</v>
      </c>
    </row>
    <row r="5488" spans="1:8" ht="15.75" customHeight="1" thickBot="1" x14ac:dyDescent="0.3">
      <c r="A5488" s="1" t="s">
        <v>4587</v>
      </c>
      <c r="B5488" s="1" t="s">
        <v>6235</v>
      </c>
      <c r="C5488" s="3">
        <v>0</v>
      </c>
      <c r="D5488" s="3" t="s">
        <v>6673</v>
      </c>
      <c r="E5488" s="3" t="s">
        <v>6105</v>
      </c>
      <c r="F5488" s="3">
        <v>3</v>
      </c>
      <c r="G5488" s="1" t="s">
        <v>6053</v>
      </c>
      <c r="H5488" s="1" t="s">
        <v>6063</v>
      </c>
    </row>
    <row r="5489" spans="1:8" ht="15.75" customHeight="1" thickBot="1" x14ac:dyDescent="0.3">
      <c r="A5489" s="1" t="s">
        <v>4586</v>
      </c>
      <c r="B5489" s="1" t="s">
        <v>6576</v>
      </c>
      <c r="C5489" s="3">
        <v>0</v>
      </c>
      <c r="D5489" s="3" t="s">
        <v>6302</v>
      </c>
      <c r="E5489" s="3" t="s">
        <v>6275</v>
      </c>
      <c r="F5489" s="3">
        <v>2</v>
      </c>
      <c r="G5489" s="1" t="s">
        <v>6053</v>
      </c>
      <c r="H5489" s="1" t="s">
        <v>6116</v>
      </c>
    </row>
    <row r="5490" spans="1:8" ht="15.75" customHeight="1" thickBot="1" x14ac:dyDescent="0.3">
      <c r="A5490" s="1" t="s">
        <v>4586</v>
      </c>
      <c r="B5490" s="1" t="s">
        <v>7877</v>
      </c>
      <c r="C5490" s="3">
        <v>0</v>
      </c>
      <c r="D5490" s="3" t="s">
        <v>6051</v>
      </c>
      <c r="E5490" s="3" t="s">
        <v>6193</v>
      </c>
      <c r="F5490" s="3">
        <v>4</v>
      </c>
      <c r="G5490" s="1" t="s">
        <v>6053</v>
      </c>
      <c r="H5490" s="1" t="s">
        <v>6116</v>
      </c>
    </row>
    <row r="5491" spans="1:8" ht="15.75" customHeight="1" thickBot="1" x14ac:dyDescent="0.3">
      <c r="A5491" s="1" t="s">
        <v>4587</v>
      </c>
      <c r="B5491" s="1" t="s">
        <v>9159</v>
      </c>
      <c r="C5491" s="3">
        <v>0</v>
      </c>
      <c r="D5491" s="3" t="s">
        <v>9160</v>
      </c>
      <c r="E5491" s="3" t="s">
        <v>7861</v>
      </c>
      <c r="F5491" s="3">
        <v>5</v>
      </c>
      <c r="G5491" s="1" t="s">
        <v>6130</v>
      </c>
      <c r="H5491" s="1" t="s">
        <v>6188</v>
      </c>
    </row>
    <row r="5492" spans="1:8" ht="15.75" customHeight="1" thickBot="1" x14ac:dyDescent="0.3">
      <c r="A5492" s="1" t="s">
        <v>4589</v>
      </c>
      <c r="B5492" s="1" t="s">
        <v>9161</v>
      </c>
      <c r="C5492" s="3">
        <v>0</v>
      </c>
      <c r="D5492" s="3" t="s">
        <v>6227</v>
      </c>
      <c r="E5492" s="3" t="s">
        <v>6214</v>
      </c>
      <c r="F5492" s="3">
        <v>1</v>
      </c>
      <c r="G5492" s="1" t="s">
        <v>6058</v>
      </c>
      <c r="H5492" s="1" t="s">
        <v>6218</v>
      </c>
    </row>
    <row r="5493" spans="1:8" ht="15.75" customHeight="1" thickBot="1" x14ac:dyDescent="0.3">
      <c r="A5493" s="1" t="s">
        <v>4593</v>
      </c>
      <c r="B5493" s="1" t="s">
        <v>6407</v>
      </c>
      <c r="C5493" s="3">
        <v>0</v>
      </c>
      <c r="D5493" s="3" t="s">
        <v>6292</v>
      </c>
      <c r="E5493" s="3" t="s">
        <v>6114</v>
      </c>
      <c r="F5493" s="3">
        <v>3</v>
      </c>
      <c r="G5493" s="1" t="s">
        <v>6053</v>
      </c>
      <c r="H5493" s="1" t="s">
        <v>6063</v>
      </c>
    </row>
    <row r="5494" spans="1:8" ht="15.75" customHeight="1" thickBot="1" x14ac:dyDescent="0.3">
      <c r="A5494" s="1" t="s">
        <v>4593</v>
      </c>
      <c r="B5494" s="1" t="s">
        <v>6523</v>
      </c>
      <c r="C5494" s="3">
        <v>0</v>
      </c>
      <c r="D5494" s="3" t="s">
        <v>6524</v>
      </c>
      <c r="E5494" s="3" t="s">
        <v>6206</v>
      </c>
      <c r="F5494" s="3">
        <v>3</v>
      </c>
      <c r="G5494" s="1" t="s">
        <v>6053</v>
      </c>
      <c r="H5494" s="1" t="s">
        <v>6063</v>
      </c>
    </row>
    <row r="5495" spans="1:8" ht="15.75" customHeight="1" thickBot="1" x14ac:dyDescent="0.3">
      <c r="A5495" s="1" t="s">
        <v>4593</v>
      </c>
      <c r="B5495" s="1" t="s">
        <v>7021</v>
      </c>
      <c r="C5495" s="3">
        <v>0</v>
      </c>
      <c r="D5495" s="3" t="s">
        <v>6360</v>
      </c>
      <c r="E5495" s="3" t="s">
        <v>6105</v>
      </c>
      <c r="F5495" s="3">
        <v>4</v>
      </c>
      <c r="G5495" s="1" t="s">
        <v>6053</v>
      </c>
      <c r="H5495" s="1" t="s">
        <v>6116</v>
      </c>
    </row>
    <row r="5496" spans="1:8" ht="15.75" customHeight="1" thickBot="1" x14ac:dyDescent="0.3">
      <c r="A5496" s="1" t="s">
        <v>4593</v>
      </c>
      <c r="B5496" s="1" t="s">
        <v>8003</v>
      </c>
      <c r="C5496" s="3">
        <v>0</v>
      </c>
      <c r="D5496" s="3" t="s">
        <v>6201</v>
      </c>
      <c r="E5496" s="3" t="s">
        <v>6105</v>
      </c>
      <c r="F5496" s="3">
        <v>4</v>
      </c>
      <c r="G5496" s="1" t="s">
        <v>6053</v>
      </c>
      <c r="H5496" s="1" t="s">
        <v>6082</v>
      </c>
    </row>
    <row r="5497" spans="1:8" ht="15.75" customHeight="1" thickBot="1" x14ac:dyDescent="0.3">
      <c r="A5497" s="1" t="s">
        <v>4593</v>
      </c>
      <c r="B5497" s="1" t="s">
        <v>9162</v>
      </c>
      <c r="C5497" s="3">
        <v>0</v>
      </c>
      <c r="D5497" s="3" t="s">
        <v>6107</v>
      </c>
      <c r="E5497" s="3" t="s">
        <v>6094</v>
      </c>
      <c r="F5497" s="3">
        <v>2</v>
      </c>
      <c r="G5497" s="1" t="s">
        <v>6053</v>
      </c>
      <c r="H5497" s="1" t="s">
        <v>6054</v>
      </c>
    </row>
    <row r="5498" spans="1:8" ht="15.75" customHeight="1" thickBot="1" x14ac:dyDescent="0.3">
      <c r="A5498" s="1" t="s">
        <v>4593</v>
      </c>
      <c r="B5498" s="1" t="s">
        <v>6990</v>
      </c>
      <c r="C5498" s="3">
        <v>0.4</v>
      </c>
      <c r="D5498" s="3" t="s">
        <v>6080</v>
      </c>
      <c r="E5498" s="3" t="s">
        <v>6069</v>
      </c>
      <c r="F5498" s="3">
        <v>1</v>
      </c>
      <c r="G5498" s="1" t="s">
        <v>6053</v>
      </c>
      <c r="H5498" s="1" t="s">
        <v>6070</v>
      </c>
    </row>
    <row r="5499" spans="1:8" ht="15.75" customHeight="1" thickBot="1" x14ac:dyDescent="0.3">
      <c r="A5499" s="1" t="s">
        <v>4593</v>
      </c>
      <c r="B5499" s="1" t="s">
        <v>9163</v>
      </c>
      <c r="C5499" s="3">
        <v>0</v>
      </c>
      <c r="D5499" s="3" t="s">
        <v>9164</v>
      </c>
      <c r="E5499" s="3" t="s">
        <v>8108</v>
      </c>
      <c r="F5499" s="3">
        <v>8</v>
      </c>
      <c r="G5499" s="1" t="s">
        <v>6130</v>
      </c>
      <c r="H5499" s="1" t="s">
        <v>6167</v>
      </c>
    </row>
    <row r="5500" spans="1:8" ht="15.75" customHeight="1" thickBot="1" x14ac:dyDescent="0.3">
      <c r="A5500" s="1" t="s">
        <v>4592</v>
      </c>
      <c r="B5500" s="1" t="s">
        <v>7602</v>
      </c>
      <c r="C5500" s="3">
        <v>0.1</v>
      </c>
      <c r="D5500" s="3" t="s">
        <v>8118</v>
      </c>
      <c r="E5500" s="3" t="s">
        <v>6080</v>
      </c>
      <c r="F5500" s="3">
        <v>1</v>
      </c>
      <c r="G5500" s="1" t="s">
        <v>6058</v>
      </c>
      <c r="H5500" s="1" t="s">
        <v>6059</v>
      </c>
    </row>
    <row r="5501" spans="1:8" ht="15.75" customHeight="1" thickBot="1" x14ac:dyDescent="0.3">
      <c r="A5501" s="1" t="s">
        <v>4592</v>
      </c>
      <c r="B5501" s="1" t="s">
        <v>7510</v>
      </c>
      <c r="C5501" s="3">
        <v>0.1</v>
      </c>
      <c r="D5501" s="3" t="s">
        <v>6393</v>
      </c>
      <c r="E5501" s="3" t="s">
        <v>6733</v>
      </c>
      <c r="F5501" s="3">
        <v>3</v>
      </c>
      <c r="G5501" s="1" t="s">
        <v>6058</v>
      </c>
      <c r="H5501" s="1" t="s">
        <v>6095</v>
      </c>
    </row>
    <row r="5502" spans="1:8" ht="15.75" customHeight="1" thickBot="1" x14ac:dyDescent="0.3">
      <c r="A5502" s="1" t="s">
        <v>4591</v>
      </c>
      <c r="B5502" s="1" t="s">
        <v>7492</v>
      </c>
      <c r="C5502" s="3">
        <v>0</v>
      </c>
      <c r="D5502" s="3" t="s">
        <v>6502</v>
      </c>
      <c r="E5502" s="3" t="s">
        <v>6094</v>
      </c>
      <c r="F5502" s="3">
        <v>5</v>
      </c>
      <c r="G5502" s="1" t="s">
        <v>6053</v>
      </c>
      <c r="H5502" s="1" t="s">
        <v>6082</v>
      </c>
    </row>
    <row r="5503" spans="1:8" ht="15.75" customHeight="1" thickBot="1" x14ac:dyDescent="0.3">
      <c r="A5503" s="1" t="s">
        <v>4591</v>
      </c>
      <c r="B5503" s="1" t="s">
        <v>7256</v>
      </c>
      <c r="C5503" s="3">
        <v>0</v>
      </c>
      <c r="D5503" s="3" t="s">
        <v>9165</v>
      </c>
      <c r="E5503" s="3" t="s">
        <v>9166</v>
      </c>
      <c r="F5503" s="3">
        <v>13</v>
      </c>
      <c r="G5503" s="1" t="s">
        <v>6130</v>
      </c>
      <c r="H5503" s="1" t="s">
        <v>6167</v>
      </c>
    </row>
    <row r="5504" spans="1:8" ht="15.75" customHeight="1" thickBot="1" x14ac:dyDescent="0.3">
      <c r="A5504" s="1" t="s">
        <v>4590</v>
      </c>
      <c r="B5504" s="1" t="s">
        <v>6729</v>
      </c>
      <c r="C5504" s="3">
        <v>0</v>
      </c>
      <c r="D5504" s="3" t="s">
        <v>6838</v>
      </c>
      <c r="E5504" s="3" t="s">
        <v>6209</v>
      </c>
      <c r="F5504" s="3">
        <v>3</v>
      </c>
      <c r="G5504" s="1" t="s">
        <v>6058</v>
      </c>
      <c r="H5504" s="1" t="s">
        <v>6218</v>
      </c>
    </row>
    <row r="5505" spans="1:8" ht="15.75" customHeight="1" thickBot="1" x14ac:dyDescent="0.3">
      <c r="A5505" s="1" t="s">
        <v>4588</v>
      </c>
      <c r="B5505" s="1" t="s">
        <v>8944</v>
      </c>
      <c r="C5505" s="3">
        <v>0</v>
      </c>
      <c r="D5505" s="3" t="s">
        <v>6230</v>
      </c>
      <c r="E5505" s="3" t="s">
        <v>6214</v>
      </c>
      <c r="F5505" s="3">
        <v>3</v>
      </c>
      <c r="G5505" s="1" t="s">
        <v>6053</v>
      </c>
      <c r="H5505" s="1" t="s">
        <v>6182</v>
      </c>
    </row>
    <row r="5506" spans="1:8" ht="15.75" customHeight="1" thickBot="1" x14ac:dyDescent="0.3">
      <c r="A5506" s="1" t="s">
        <v>4588</v>
      </c>
      <c r="B5506" s="1" t="s">
        <v>6558</v>
      </c>
      <c r="C5506" s="3">
        <v>0</v>
      </c>
      <c r="D5506" s="3" t="s">
        <v>6198</v>
      </c>
      <c r="E5506" s="3" t="s">
        <v>6222</v>
      </c>
      <c r="F5506" s="3">
        <v>2</v>
      </c>
      <c r="G5506" s="1" t="s">
        <v>6053</v>
      </c>
      <c r="H5506" s="1" t="s">
        <v>6163</v>
      </c>
    </row>
    <row r="5507" spans="1:8" ht="15.75" customHeight="1" thickBot="1" x14ac:dyDescent="0.3">
      <c r="A5507" s="1" t="s">
        <v>4588</v>
      </c>
      <c r="B5507" s="1" t="s">
        <v>8211</v>
      </c>
      <c r="C5507" s="3">
        <v>0</v>
      </c>
      <c r="D5507" s="3" t="s">
        <v>6301</v>
      </c>
      <c r="E5507" s="3" t="s">
        <v>6108</v>
      </c>
      <c r="F5507" s="3">
        <v>3</v>
      </c>
      <c r="G5507" s="1" t="s">
        <v>6130</v>
      </c>
      <c r="H5507" s="1" t="s">
        <v>6188</v>
      </c>
    </row>
    <row r="5508" spans="1:8" ht="15.75" customHeight="1" thickBot="1" x14ac:dyDescent="0.3">
      <c r="A5508" s="1" t="s">
        <v>4588</v>
      </c>
      <c r="B5508" s="1" t="s">
        <v>7762</v>
      </c>
      <c r="C5508" s="3">
        <v>0</v>
      </c>
      <c r="D5508" s="3" t="s">
        <v>9147</v>
      </c>
      <c r="E5508" s="3" t="s">
        <v>6801</v>
      </c>
      <c r="F5508" s="3">
        <v>8</v>
      </c>
      <c r="G5508" s="1" t="s">
        <v>6130</v>
      </c>
      <c r="H5508" s="1" t="s">
        <v>6153</v>
      </c>
    </row>
    <row r="5509" spans="1:8" ht="15.75" customHeight="1" thickBot="1" x14ac:dyDescent="0.3">
      <c r="A5509" s="1" t="s">
        <v>4590</v>
      </c>
      <c r="B5509" s="1" t="s">
        <v>7839</v>
      </c>
      <c r="C5509" s="3">
        <v>0.15</v>
      </c>
      <c r="D5509" s="3" t="s">
        <v>6427</v>
      </c>
      <c r="E5509" s="3" t="s">
        <v>6136</v>
      </c>
      <c r="F5509" s="3">
        <v>1</v>
      </c>
      <c r="G5509" s="1" t="s">
        <v>6130</v>
      </c>
      <c r="H5509" s="1" t="s">
        <v>6131</v>
      </c>
    </row>
    <row r="5510" spans="1:8" ht="15.75" customHeight="1" thickBot="1" x14ac:dyDescent="0.3">
      <c r="A5510" s="1" t="s">
        <v>4594</v>
      </c>
      <c r="B5510" s="1" t="s">
        <v>7058</v>
      </c>
      <c r="C5510" s="3">
        <v>0.3</v>
      </c>
      <c r="D5510" s="3" t="s">
        <v>6307</v>
      </c>
      <c r="E5510" s="3" t="s">
        <v>6795</v>
      </c>
      <c r="F5510" s="3">
        <v>2</v>
      </c>
      <c r="G5510" s="1" t="s">
        <v>6058</v>
      </c>
      <c r="H5510" s="1" t="s">
        <v>6218</v>
      </c>
    </row>
    <row r="5511" spans="1:8" ht="15.75" customHeight="1" thickBot="1" x14ac:dyDescent="0.3">
      <c r="A5511" s="1" t="s">
        <v>4594</v>
      </c>
      <c r="B5511" s="1" t="s">
        <v>7299</v>
      </c>
      <c r="C5511" s="3">
        <v>0</v>
      </c>
      <c r="D5511" s="3" t="s">
        <v>7163</v>
      </c>
      <c r="E5511" s="3" t="s">
        <v>6414</v>
      </c>
      <c r="F5511" s="3">
        <v>4</v>
      </c>
      <c r="G5511" s="1" t="s">
        <v>6053</v>
      </c>
      <c r="H5511" s="1" t="s">
        <v>6116</v>
      </c>
    </row>
    <row r="5512" spans="1:8" ht="15.75" customHeight="1" thickBot="1" x14ac:dyDescent="0.3">
      <c r="A5512" s="1" t="s">
        <v>4594</v>
      </c>
      <c r="B5512" s="1" t="s">
        <v>9167</v>
      </c>
      <c r="C5512" s="3">
        <v>0</v>
      </c>
      <c r="D5512" s="3" t="s">
        <v>6422</v>
      </c>
      <c r="E5512" s="3" t="s">
        <v>6080</v>
      </c>
      <c r="F5512" s="3">
        <v>2</v>
      </c>
      <c r="G5512" s="1" t="s">
        <v>6053</v>
      </c>
      <c r="H5512" s="1" t="s">
        <v>6163</v>
      </c>
    </row>
    <row r="5513" spans="1:8" ht="15.75" customHeight="1" thickBot="1" x14ac:dyDescent="0.3">
      <c r="A5513" s="1" t="s">
        <v>4594</v>
      </c>
      <c r="B5513" s="1" t="s">
        <v>6491</v>
      </c>
      <c r="C5513" s="3">
        <v>0</v>
      </c>
      <c r="D5513" s="3" t="s">
        <v>6866</v>
      </c>
      <c r="E5513" s="3" t="s">
        <v>6274</v>
      </c>
      <c r="F5513" s="3">
        <v>2</v>
      </c>
      <c r="G5513" s="1" t="s">
        <v>6130</v>
      </c>
      <c r="H5513" s="1" t="s">
        <v>6153</v>
      </c>
    </row>
    <row r="5514" spans="1:8" ht="15.75" customHeight="1" thickBot="1" x14ac:dyDescent="0.3">
      <c r="A5514" s="1" t="s">
        <v>4595</v>
      </c>
      <c r="B5514" s="1" t="s">
        <v>6168</v>
      </c>
      <c r="C5514" s="3">
        <v>0</v>
      </c>
      <c r="D5514" s="3" t="s">
        <v>6118</v>
      </c>
      <c r="E5514" s="3" t="s">
        <v>6105</v>
      </c>
      <c r="F5514" s="3">
        <v>3</v>
      </c>
      <c r="G5514" s="1" t="s">
        <v>6053</v>
      </c>
      <c r="H5514" s="1" t="s">
        <v>6112</v>
      </c>
    </row>
    <row r="5515" spans="1:8" ht="15.75" customHeight="1" thickBot="1" x14ac:dyDescent="0.3">
      <c r="A5515" s="1" t="s">
        <v>4595</v>
      </c>
      <c r="B5515" s="1" t="s">
        <v>9168</v>
      </c>
      <c r="C5515" s="3">
        <v>0</v>
      </c>
      <c r="D5515" s="3" t="s">
        <v>6665</v>
      </c>
      <c r="E5515" s="3" t="s">
        <v>7122</v>
      </c>
      <c r="F5515" s="3">
        <v>2</v>
      </c>
      <c r="G5515" s="1" t="s">
        <v>6130</v>
      </c>
      <c r="H5515" s="1" t="s">
        <v>6167</v>
      </c>
    </row>
    <row r="5516" spans="1:8" ht="15.75" customHeight="1" thickBot="1" x14ac:dyDescent="0.3">
      <c r="A5516" s="1" t="s">
        <v>4595</v>
      </c>
      <c r="B5516" s="1" t="s">
        <v>8113</v>
      </c>
      <c r="C5516" s="3">
        <v>0</v>
      </c>
      <c r="D5516" s="3" t="s">
        <v>6593</v>
      </c>
      <c r="E5516" s="3" t="s">
        <v>6347</v>
      </c>
      <c r="F5516" s="3">
        <v>1</v>
      </c>
      <c r="G5516" s="1" t="s">
        <v>6130</v>
      </c>
      <c r="H5516" s="1" t="s">
        <v>6131</v>
      </c>
    </row>
    <row r="5517" spans="1:8" ht="15.75" customHeight="1" thickBot="1" x14ac:dyDescent="0.3">
      <c r="A5517" s="1" t="s">
        <v>4596</v>
      </c>
      <c r="B5517" s="1" t="s">
        <v>6957</v>
      </c>
      <c r="C5517" s="3">
        <v>0.4</v>
      </c>
      <c r="D5517" s="3" t="s">
        <v>6728</v>
      </c>
      <c r="E5517" s="3" t="s">
        <v>6249</v>
      </c>
      <c r="F5517" s="3">
        <v>2</v>
      </c>
      <c r="G5517" s="1" t="s">
        <v>6130</v>
      </c>
      <c r="H5517" s="1" t="s">
        <v>6153</v>
      </c>
    </row>
    <row r="5518" spans="1:8" ht="15.75" customHeight="1" thickBot="1" x14ac:dyDescent="0.3">
      <c r="A5518" s="1" t="s">
        <v>4600</v>
      </c>
      <c r="B5518" s="1" t="s">
        <v>7135</v>
      </c>
      <c r="C5518" s="3">
        <v>0</v>
      </c>
      <c r="D5518" s="3" t="s">
        <v>6061</v>
      </c>
      <c r="E5518" s="3" t="s">
        <v>6281</v>
      </c>
      <c r="F5518" s="3">
        <v>5</v>
      </c>
      <c r="G5518" s="1" t="s">
        <v>6053</v>
      </c>
      <c r="H5518" s="1" t="s">
        <v>6063</v>
      </c>
    </row>
    <row r="5519" spans="1:8" ht="15.75" customHeight="1" thickBot="1" x14ac:dyDescent="0.3">
      <c r="A5519" s="1" t="s">
        <v>4599</v>
      </c>
      <c r="B5519" s="1" t="s">
        <v>6735</v>
      </c>
      <c r="C5519" s="3">
        <v>0</v>
      </c>
      <c r="D5519" s="3" t="s">
        <v>6390</v>
      </c>
      <c r="E5519" s="3" t="s">
        <v>6222</v>
      </c>
      <c r="F5519" s="3">
        <v>2</v>
      </c>
      <c r="G5519" s="1" t="s">
        <v>6053</v>
      </c>
      <c r="H5519" s="1" t="s">
        <v>6063</v>
      </c>
    </row>
    <row r="5520" spans="1:8" ht="15.75" customHeight="1" thickBot="1" x14ac:dyDescent="0.3">
      <c r="A5520" s="1" t="s">
        <v>4597</v>
      </c>
      <c r="B5520" s="1" t="s">
        <v>6645</v>
      </c>
      <c r="C5520" s="3">
        <v>0</v>
      </c>
      <c r="D5520" s="3" t="s">
        <v>6301</v>
      </c>
      <c r="E5520" s="3" t="s">
        <v>6177</v>
      </c>
      <c r="F5520" s="3">
        <v>2</v>
      </c>
      <c r="G5520" s="1" t="s">
        <v>6053</v>
      </c>
      <c r="H5520" s="1" t="s">
        <v>6063</v>
      </c>
    </row>
    <row r="5521" spans="1:8" ht="15.75" customHeight="1" thickBot="1" x14ac:dyDescent="0.3">
      <c r="A5521" s="1" t="s">
        <v>4597</v>
      </c>
      <c r="B5521" s="1" t="s">
        <v>6824</v>
      </c>
      <c r="C5521" s="3">
        <v>0</v>
      </c>
      <c r="D5521" s="3" t="s">
        <v>6062</v>
      </c>
      <c r="E5521" s="3" t="s">
        <v>6180</v>
      </c>
      <c r="F5521" s="3">
        <v>2</v>
      </c>
      <c r="G5521" s="1" t="s">
        <v>6053</v>
      </c>
      <c r="H5521" s="1" t="s">
        <v>6070</v>
      </c>
    </row>
    <row r="5522" spans="1:8" ht="15.75" customHeight="1" thickBot="1" x14ac:dyDescent="0.3">
      <c r="A5522" s="1" t="s">
        <v>4599</v>
      </c>
      <c r="B5522" s="1" t="s">
        <v>8214</v>
      </c>
      <c r="C5522" s="3">
        <v>0</v>
      </c>
      <c r="D5522" s="3" t="s">
        <v>6138</v>
      </c>
      <c r="E5522" s="3" t="s">
        <v>6094</v>
      </c>
      <c r="F5522" s="3">
        <v>1</v>
      </c>
      <c r="G5522" s="1" t="s">
        <v>6130</v>
      </c>
      <c r="H5522" s="1" t="s">
        <v>6131</v>
      </c>
    </row>
    <row r="5523" spans="1:8" ht="15.75" customHeight="1" thickBot="1" x14ac:dyDescent="0.3">
      <c r="A5523" s="1" t="s">
        <v>4598</v>
      </c>
      <c r="B5523" s="1" t="s">
        <v>7835</v>
      </c>
      <c r="C5523" s="3">
        <v>0</v>
      </c>
      <c r="D5523" s="3" t="s">
        <v>6176</v>
      </c>
      <c r="E5523" s="3" t="s">
        <v>6111</v>
      </c>
      <c r="F5523" s="3">
        <v>10</v>
      </c>
      <c r="G5523" s="1" t="s">
        <v>6053</v>
      </c>
      <c r="H5523" s="1" t="s">
        <v>6116</v>
      </c>
    </row>
    <row r="5524" spans="1:8" ht="15.75" customHeight="1" thickBot="1" x14ac:dyDescent="0.3">
      <c r="A5524" s="1" t="s">
        <v>4602</v>
      </c>
      <c r="B5524" s="1" t="s">
        <v>7174</v>
      </c>
      <c r="C5524" s="3">
        <v>0.1</v>
      </c>
      <c r="D5524" s="3" t="s">
        <v>6915</v>
      </c>
      <c r="E5524" s="3" t="s">
        <v>6381</v>
      </c>
      <c r="F5524" s="3">
        <v>4</v>
      </c>
      <c r="G5524" s="1" t="s">
        <v>6053</v>
      </c>
      <c r="H5524" s="1" t="s">
        <v>6070</v>
      </c>
    </row>
    <row r="5525" spans="1:8" ht="15.75" customHeight="1" thickBot="1" x14ac:dyDescent="0.3">
      <c r="A5525" s="1" t="s">
        <v>4604</v>
      </c>
      <c r="B5525" s="1" t="s">
        <v>7715</v>
      </c>
      <c r="C5525" s="3">
        <v>0</v>
      </c>
      <c r="D5525" s="3" t="s">
        <v>6068</v>
      </c>
      <c r="E5525" s="3" t="s">
        <v>6081</v>
      </c>
      <c r="F5525" s="3">
        <v>2</v>
      </c>
      <c r="G5525" s="1" t="s">
        <v>6053</v>
      </c>
      <c r="H5525" s="1" t="s">
        <v>6112</v>
      </c>
    </row>
    <row r="5526" spans="1:8" ht="15.75" customHeight="1" thickBot="1" x14ac:dyDescent="0.3">
      <c r="A5526" s="1" t="s">
        <v>4601</v>
      </c>
      <c r="B5526" s="1" t="s">
        <v>7432</v>
      </c>
      <c r="C5526" s="3">
        <v>0</v>
      </c>
      <c r="D5526" s="3" t="s">
        <v>6858</v>
      </c>
      <c r="E5526" s="3" t="s">
        <v>6080</v>
      </c>
      <c r="F5526" s="3">
        <v>4</v>
      </c>
      <c r="G5526" s="1" t="s">
        <v>6053</v>
      </c>
      <c r="H5526" s="1" t="s">
        <v>6063</v>
      </c>
    </row>
    <row r="5527" spans="1:8" ht="15.75" customHeight="1" thickBot="1" x14ac:dyDescent="0.3">
      <c r="A5527" s="1" t="s">
        <v>4601</v>
      </c>
      <c r="B5527" s="1" t="s">
        <v>8016</v>
      </c>
      <c r="C5527" s="3">
        <v>0</v>
      </c>
      <c r="D5527" s="3" t="s">
        <v>6302</v>
      </c>
      <c r="E5527" s="3" t="s">
        <v>6166</v>
      </c>
      <c r="F5527" s="3">
        <v>3</v>
      </c>
      <c r="G5527" s="1" t="s">
        <v>6053</v>
      </c>
      <c r="H5527" s="1" t="s">
        <v>6116</v>
      </c>
    </row>
    <row r="5528" spans="1:8" ht="15.75" customHeight="1" thickBot="1" x14ac:dyDescent="0.3">
      <c r="A5528" s="1" t="s">
        <v>4601</v>
      </c>
      <c r="B5528" s="1" t="s">
        <v>6705</v>
      </c>
      <c r="C5528" s="3">
        <v>0.1</v>
      </c>
      <c r="D5528" s="3" t="s">
        <v>8341</v>
      </c>
      <c r="E5528" s="3" t="s">
        <v>6138</v>
      </c>
      <c r="F5528" s="3">
        <v>5</v>
      </c>
      <c r="G5528" s="1" t="s">
        <v>6053</v>
      </c>
      <c r="H5528" s="1" t="s">
        <v>6070</v>
      </c>
    </row>
    <row r="5529" spans="1:8" ht="15.75" customHeight="1" thickBot="1" x14ac:dyDescent="0.3">
      <c r="A5529" s="1" t="s">
        <v>4605</v>
      </c>
      <c r="B5529" s="1" t="s">
        <v>8648</v>
      </c>
      <c r="C5529" s="3">
        <v>0</v>
      </c>
      <c r="D5529" s="3" t="s">
        <v>6363</v>
      </c>
      <c r="E5529" s="3" t="s">
        <v>6249</v>
      </c>
      <c r="F5529" s="3">
        <v>1</v>
      </c>
      <c r="G5529" s="1" t="s">
        <v>6053</v>
      </c>
      <c r="H5529" s="1" t="s">
        <v>6182</v>
      </c>
    </row>
    <row r="5530" spans="1:8" ht="15.75" customHeight="1" thickBot="1" x14ac:dyDescent="0.3">
      <c r="A5530" s="1" t="s">
        <v>4608</v>
      </c>
      <c r="B5530" s="1" t="s">
        <v>6412</v>
      </c>
      <c r="C5530" s="3">
        <v>0</v>
      </c>
      <c r="D5530" s="3" t="s">
        <v>6434</v>
      </c>
      <c r="E5530" s="3" t="s">
        <v>6203</v>
      </c>
      <c r="F5530" s="3">
        <v>6</v>
      </c>
      <c r="G5530" s="1" t="s">
        <v>6053</v>
      </c>
      <c r="H5530" s="1" t="s">
        <v>6063</v>
      </c>
    </row>
    <row r="5531" spans="1:8" ht="15.75" customHeight="1" thickBot="1" x14ac:dyDescent="0.3">
      <c r="A5531" s="1" t="s">
        <v>4606</v>
      </c>
      <c r="B5531" s="1" t="s">
        <v>7866</v>
      </c>
      <c r="C5531" s="3">
        <v>0.1</v>
      </c>
      <c r="D5531" s="3" t="s">
        <v>7124</v>
      </c>
      <c r="E5531" s="3" t="s">
        <v>6301</v>
      </c>
      <c r="F5531" s="3">
        <v>4</v>
      </c>
      <c r="G5531" s="1" t="s">
        <v>6058</v>
      </c>
      <c r="H5531" s="1" t="s">
        <v>6095</v>
      </c>
    </row>
    <row r="5532" spans="1:8" ht="15.75" customHeight="1" thickBot="1" x14ac:dyDescent="0.3">
      <c r="A5532" s="1" t="s">
        <v>4606</v>
      </c>
      <c r="B5532" s="1" t="s">
        <v>6192</v>
      </c>
      <c r="C5532" s="3">
        <v>0</v>
      </c>
      <c r="D5532" s="3" t="s">
        <v>6222</v>
      </c>
      <c r="E5532" s="3" t="s">
        <v>6249</v>
      </c>
      <c r="F5532" s="3">
        <v>2</v>
      </c>
      <c r="G5532" s="1" t="s">
        <v>6053</v>
      </c>
      <c r="H5532" s="1" t="s">
        <v>6116</v>
      </c>
    </row>
    <row r="5533" spans="1:8" ht="15.75" customHeight="1" thickBot="1" x14ac:dyDescent="0.3">
      <c r="A5533" s="1" t="s">
        <v>4607</v>
      </c>
      <c r="B5533" s="1" t="s">
        <v>6761</v>
      </c>
      <c r="C5533" s="3">
        <v>0</v>
      </c>
      <c r="D5533" s="3" t="s">
        <v>6065</v>
      </c>
      <c r="E5533" s="3" t="s">
        <v>6214</v>
      </c>
      <c r="F5533" s="3">
        <v>1</v>
      </c>
      <c r="G5533" s="1" t="s">
        <v>6053</v>
      </c>
      <c r="H5533" s="1" t="s">
        <v>6116</v>
      </c>
    </row>
    <row r="5534" spans="1:8" ht="15.75" customHeight="1" thickBot="1" x14ac:dyDescent="0.3">
      <c r="A5534" s="1" t="s">
        <v>4607</v>
      </c>
      <c r="B5534" s="1" t="s">
        <v>9045</v>
      </c>
      <c r="C5534" s="3">
        <v>0</v>
      </c>
      <c r="D5534" s="3" t="s">
        <v>6542</v>
      </c>
      <c r="E5534" s="3" t="s">
        <v>6094</v>
      </c>
      <c r="F5534" s="3">
        <v>3</v>
      </c>
      <c r="G5534" s="1" t="s">
        <v>6053</v>
      </c>
      <c r="H5534" s="1" t="s">
        <v>6182</v>
      </c>
    </row>
    <row r="5535" spans="1:8" ht="15.75" customHeight="1" thickBot="1" x14ac:dyDescent="0.3">
      <c r="A5535" s="1" t="s">
        <v>4610</v>
      </c>
      <c r="B5535" s="1" t="s">
        <v>8146</v>
      </c>
      <c r="C5535" s="3">
        <v>0.4</v>
      </c>
      <c r="D5535" s="3" t="s">
        <v>7603</v>
      </c>
      <c r="E5535" s="3" t="s">
        <v>7051</v>
      </c>
      <c r="F5535" s="3">
        <v>2</v>
      </c>
      <c r="G5535" s="1" t="s">
        <v>6053</v>
      </c>
      <c r="H5535" s="1" t="s">
        <v>6070</v>
      </c>
    </row>
    <row r="5536" spans="1:8" ht="15.75" customHeight="1" thickBot="1" x14ac:dyDescent="0.3">
      <c r="A5536" s="1" t="s">
        <v>4610</v>
      </c>
      <c r="B5536" s="1" t="s">
        <v>6830</v>
      </c>
      <c r="C5536" s="3">
        <v>0.4</v>
      </c>
      <c r="D5536" s="3" t="s">
        <v>7320</v>
      </c>
      <c r="E5536" s="3" t="s">
        <v>6152</v>
      </c>
      <c r="F5536" s="3">
        <v>7</v>
      </c>
      <c r="G5536" s="1" t="s">
        <v>6053</v>
      </c>
      <c r="H5536" s="1" t="s">
        <v>6070</v>
      </c>
    </row>
    <row r="5537" spans="1:8" ht="15.75" customHeight="1" thickBot="1" x14ac:dyDescent="0.3">
      <c r="A5537" s="1" t="s">
        <v>4609</v>
      </c>
      <c r="B5537" s="1" t="s">
        <v>7266</v>
      </c>
      <c r="C5537" s="3">
        <v>0.15</v>
      </c>
      <c r="D5537" s="3" t="s">
        <v>7494</v>
      </c>
      <c r="E5537" s="3" t="s">
        <v>7520</v>
      </c>
      <c r="F5537" s="3">
        <v>2</v>
      </c>
      <c r="G5537" s="1" t="s">
        <v>6130</v>
      </c>
      <c r="H5537" s="1" t="s">
        <v>6167</v>
      </c>
    </row>
    <row r="5538" spans="1:8" ht="15.75" customHeight="1" thickBot="1" x14ac:dyDescent="0.3">
      <c r="A5538" s="1" t="s">
        <v>4616</v>
      </c>
      <c r="B5538" s="1" t="s">
        <v>8536</v>
      </c>
      <c r="C5538" s="3">
        <v>0.1</v>
      </c>
      <c r="D5538" s="3" t="s">
        <v>8354</v>
      </c>
      <c r="E5538" s="3" t="s">
        <v>6108</v>
      </c>
      <c r="F5538" s="3">
        <v>3</v>
      </c>
      <c r="G5538" s="1" t="s">
        <v>6058</v>
      </c>
      <c r="H5538" s="1" t="s">
        <v>6095</v>
      </c>
    </row>
    <row r="5539" spans="1:8" ht="15.75" customHeight="1" thickBot="1" x14ac:dyDescent="0.3">
      <c r="A5539" s="1" t="s">
        <v>4616</v>
      </c>
      <c r="B5539" s="1" t="s">
        <v>7424</v>
      </c>
      <c r="C5539" s="3">
        <v>0</v>
      </c>
      <c r="D5539" s="3" t="s">
        <v>6114</v>
      </c>
      <c r="E5539" s="3" t="s">
        <v>6275</v>
      </c>
      <c r="F5539" s="3">
        <v>1</v>
      </c>
      <c r="G5539" s="1" t="s">
        <v>6053</v>
      </c>
      <c r="H5539" s="1" t="s">
        <v>6163</v>
      </c>
    </row>
    <row r="5540" spans="1:8" ht="15.75" customHeight="1" thickBot="1" x14ac:dyDescent="0.3">
      <c r="A5540" s="1" t="s">
        <v>4615</v>
      </c>
      <c r="B5540" s="1" t="s">
        <v>6113</v>
      </c>
      <c r="C5540" s="3">
        <v>0</v>
      </c>
      <c r="D5540" s="3" t="s">
        <v>6177</v>
      </c>
      <c r="E5540" s="3" t="s">
        <v>6094</v>
      </c>
      <c r="F5540" s="3">
        <v>6</v>
      </c>
      <c r="G5540" s="1" t="s">
        <v>6053</v>
      </c>
      <c r="H5540" s="1" t="s">
        <v>6116</v>
      </c>
    </row>
    <row r="5541" spans="1:8" ht="15.75" customHeight="1" thickBot="1" x14ac:dyDescent="0.3">
      <c r="A5541" s="1" t="s">
        <v>4615</v>
      </c>
      <c r="B5541" s="1" t="s">
        <v>6315</v>
      </c>
      <c r="C5541" s="3">
        <v>0</v>
      </c>
      <c r="D5541" s="3" t="s">
        <v>6161</v>
      </c>
      <c r="E5541" s="3" t="s">
        <v>6193</v>
      </c>
      <c r="F5541" s="3">
        <v>2</v>
      </c>
      <c r="G5541" s="1" t="s">
        <v>6053</v>
      </c>
      <c r="H5541" s="1" t="s">
        <v>6182</v>
      </c>
    </row>
    <row r="5542" spans="1:8" ht="15.75" customHeight="1" thickBot="1" x14ac:dyDescent="0.3">
      <c r="A5542" s="1" t="s">
        <v>4615</v>
      </c>
      <c r="B5542" s="1" t="s">
        <v>7901</v>
      </c>
      <c r="C5542" s="3">
        <v>0</v>
      </c>
      <c r="D5542" s="3" t="s">
        <v>6834</v>
      </c>
      <c r="E5542" s="3" t="s">
        <v>6072</v>
      </c>
      <c r="F5542" s="3">
        <v>6</v>
      </c>
      <c r="G5542" s="1" t="s">
        <v>6130</v>
      </c>
      <c r="H5542" s="1" t="s">
        <v>6188</v>
      </c>
    </row>
    <row r="5543" spans="1:8" ht="15.75" customHeight="1" thickBot="1" x14ac:dyDescent="0.3">
      <c r="A5543" s="1" t="s">
        <v>4611</v>
      </c>
      <c r="B5543" s="1" t="s">
        <v>7665</v>
      </c>
      <c r="C5543" s="3">
        <v>0</v>
      </c>
      <c r="D5543" s="3" t="s">
        <v>6347</v>
      </c>
      <c r="E5543" s="3" t="s">
        <v>6111</v>
      </c>
      <c r="F5543" s="3">
        <v>6</v>
      </c>
      <c r="G5543" s="1" t="s">
        <v>6053</v>
      </c>
      <c r="H5543" s="1" t="s">
        <v>6112</v>
      </c>
    </row>
    <row r="5544" spans="1:8" ht="15.75" customHeight="1" thickBot="1" x14ac:dyDescent="0.3">
      <c r="A5544" s="1" t="s">
        <v>4613</v>
      </c>
      <c r="B5544" s="1" t="s">
        <v>8833</v>
      </c>
      <c r="C5544" s="3">
        <v>0</v>
      </c>
      <c r="D5544" s="3" t="s">
        <v>9169</v>
      </c>
      <c r="E5544" s="3" t="s">
        <v>6819</v>
      </c>
      <c r="F5544" s="3">
        <v>2</v>
      </c>
      <c r="G5544" s="1" t="s">
        <v>6058</v>
      </c>
      <c r="H5544" s="1" t="s">
        <v>6102</v>
      </c>
    </row>
    <row r="5545" spans="1:8" ht="15.75" customHeight="1" thickBot="1" x14ac:dyDescent="0.3">
      <c r="A5545" s="1" t="s">
        <v>4613</v>
      </c>
      <c r="B5545" s="1" t="s">
        <v>6967</v>
      </c>
      <c r="C5545" s="3">
        <v>0</v>
      </c>
      <c r="D5545" s="3" t="s">
        <v>6068</v>
      </c>
      <c r="E5545" s="3" t="s">
        <v>6081</v>
      </c>
      <c r="F5545" s="3">
        <v>2</v>
      </c>
      <c r="G5545" s="1" t="s">
        <v>6053</v>
      </c>
      <c r="H5545" s="1" t="s">
        <v>6112</v>
      </c>
    </row>
    <row r="5546" spans="1:8" ht="15.75" customHeight="1" thickBot="1" x14ac:dyDescent="0.3">
      <c r="A5546" s="1" t="s">
        <v>4613</v>
      </c>
      <c r="B5546" s="1" t="s">
        <v>8115</v>
      </c>
      <c r="C5546" s="3">
        <v>0</v>
      </c>
      <c r="D5546" s="3" t="s">
        <v>6388</v>
      </c>
      <c r="E5546" s="3" t="s">
        <v>6177</v>
      </c>
      <c r="F5546" s="3">
        <v>3</v>
      </c>
      <c r="G5546" s="1" t="s">
        <v>6053</v>
      </c>
      <c r="H5546" s="1" t="s">
        <v>6070</v>
      </c>
    </row>
    <row r="5547" spans="1:8" ht="15.75" customHeight="1" thickBot="1" x14ac:dyDescent="0.3">
      <c r="A5547" s="1" t="s">
        <v>4613</v>
      </c>
      <c r="B5547" s="1" t="s">
        <v>6649</v>
      </c>
      <c r="C5547" s="3">
        <v>0</v>
      </c>
      <c r="D5547" s="3" t="s">
        <v>6244</v>
      </c>
      <c r="E5547" s="3" t="s">
        <v>6203</v>
      </c>
      <c r="F5547" s="3">
        <v>2</v>
      </c>
      <c r="G5547" s="1" t="s">
        <v>6130</v>
      </c>
      <c r="H5547" s="1" t="s">
        <v>6131</v>
      </c>
    </row>
    <row r="5548" spans="1:8" ht="15.75" customHeight="1" thickBot="1" x14ac:dyDescent="0.3">
      <c r="A5548" s="1" t="s">
        <v>4617</v>
      </c>
      <c r="B5548" s="1" t="s">
        <v>6620</v>
      </c>
      <c r="C5548" s="3">
        <v>0.1</v>
      </c>
      <c r="D5548" s="3" t="s">
        <v>6801</v>
      </c>
      <c r="E5548" s="3" t="s">
        <v>6272</v>
      </c>
      <c r="F5548" s="3">
        <v>2</v>
      </c>
      <c r="G5548" s="1" t="s">
        <v>6058</v>
      </c>
      <c r="H5548" s="1" t="s">
        <v>6095</v>
      </c>
    </row>
    <row r="5549" spans="1:8" ht="15.75" customHeight="1" thickBot="1" x14ac:dyDescent="0.3">
      <c r="A5549" s="1" t="s">
        <v>4614</v>
      </c>
      <c r="B5549" s="1" t="s">
        <v>7212</v>
      </c>
      <c r="C5549" s="3">
        <v>0</v>
      </c>
      <c r="D5549" s="3" t="s">
        <v>8554</v>
      </c>
      <c r="E5549" s="3" t="s">
        <v>6209</v>
      </c>
      <c r="F5549" s="3">
        <v>4</v>
      </c>
      <c r="G5549" s="1" t="s">
        <v>6053</v>
      </c>
      <c r="H5549" s="1" t="s">
        <v>6063</v>
      </c>
    </row>
    <row r="5550" spans="1:8" ht="15.75" customHeight="1" thickBot="1" x14ac:dyDescent="0.3">
      <c r="A5550" s="1" t="s">
        <v>4614</v>
      </c>
      <c r="B5550" s="1" t="s">
        <v>8563</v>
      </c>
      <c r="C5550" s="3">
        <v>0</v>
      </c>
      <c r="D5550" s="3" t="s">
        <v>6542</v>
      </c>
      <c r="E5550" s="3" t="s">
        <v>6363</v>
      </c>
      <c r="F5550" s="3">
        <v>3</v>
      </c>
      <c r="G5550" s="1" t="s">
        <v>6053</v>
      </c>
      <c r="H5550" s="1" t="s">
        <v>6163</v>
      </c>
    </row>
    <row r="5551" spans="1:8" ht="15.75" customHeight="1" thickBot="1" x14ac:dyDescent="0.3">
      <c r="A5551" s="1" t="s">
        <v>4612</v>
      </c>
      <c r="B5551" s="1" t="s">
        <v>9170</v>
      </c>
      <c r="C5551" s="3">
        <v>0.1</v>
      </c>
      <c r="D5551" s="3" t="s">
        <v>9171</v>
      </c>
      <c r="E5551" s="3" t="s">
        <v>7113</v>
      </c>
      <c r="F5551" s="3">
        <v>2</v>
      </c>
      <c r="G5551" s="1" t="s">
        <v>6130</v>
      </c>
      <c r="H5551" s="1" t="s">
        <v>6131</v>
      </c>
    </row>
    <row r="5552" spans="1:8" ht="15.75" customHeight="1" thickBot="1" x14ac:dyDescent="0.3">
      <c r="A5552" s="1" t="s">
        <v>4618</v>
      </c>
      <c r="B5552" s="1" t="s">
        <v>7921</v>
      </c>
      <c r="C5552" s="3">
        <v>0</v>
      </c>
      <c r="D5552" s="3" t="s">
        <v>6555</v>
      </c>
      <c r="E5552" s="3" t="s">
        <v>6304</v>
      </c>
      <c r="F5552" s="3">
        <v>6</v>
      </c>
      <c r="G5552" s="1" t="s">
        <v>6053</v>
      </c>
      <c r="H5552" s="1" t="s">
        <v>6054</v>
      </c>
    </row>
    <row r="5553" spans="1:8" ht="15.75" customHeight="1" thickBot="1" x14ac:dyDescent="0.3">
      <c r="A5553" s="1" t="s">
        <v>4622</v>
      </c>
      <c r="B5553" s="1" t="s">
        <v>7356</v>
      </c>
      <c r="C5553" s="3">
        <v>0.4</v>
      </c>
      <c r="D5553" s="3" t="s">
        <v>6248</v>
      </c>
      <c r="E5553" s="3" t="s">
        <v>6133</v>
      </c>
      <c r="F5553" s="3">
        <v>3</v>
      </c>
      <c r="G5553" s="1" t="s">
        <v>6053</v>
      </c>
      <c r="H5553" s="1" t="s">
        <v>6070</v>
      </c>
    </row>
    <row r="5554" spans="1:8" ht="15.75" customHeight="1" thickBot="1" x14ac:dyDescent="0.3">
      <c r="A5554" s="1" t="s">
        <v>4621</v>
      </c>
      <c r="B5554" s="1" t="s">
        <v>7812</v>
      </c>
      <c r="C5554" s="3">
        <v>0</v>
      </c>
      <c r="D5554" s="3" t="s">
        <v>6180</v>
      </c>
      <c r="E5554" s="3" t="s">
        <v>6275</v>
      </c>
      <c r="F5554" s="3">
        <v>2</v>
      </c>
      <c r="G5554" s="1" t="s">
        <v>6053</v>
      </c>
      <c r="H5554" s="1" t="s">
        <v>6116</v>
      </c>
    </row>
    <row r="5555" spans="1:8" ht="15.75" customHeight="1" thickBot="1" x14ac:dyDescent="0.3">
      <c r="A5555" s="1" t="s">
        <v>4621</v>
      </c>
      <c r="B5555" s="1" t="s">
        <v>8934</v>
      </c>
      <c r="C5555" s="3">
        <v>0</v>
      </c>
      <c r="D5555" s="3" t="s">
        <v>6065</v>
      </c>
      <c r="E5555" s="3" t="s">
        <v>6275</v>
      </c>
      <c r="F5555" s="3">
        <v>4</v>
      </c>
      <c r="G5555" s="1" t="s">
        <v>6053</v>
      </c>
      <c r="H5555" s="1" t="s">
        <v>6112</v>
      </c>
    </row>
    <row r="5556" spans="1:8" ht="15.75" customHeight="1" thickBot="1" x14ac:dyDescent="0.3">
      <c r="A5556" s="1" t="s">
        <v>4621</v>
      </c>
      <c r="B5556" s="1" t="s">
        <v>9162</v>
      </c>
      <c r="C5556" s="3">
        <v>0</v>
      </c>
      <c r="D5556" s="3" t="s">
        <v>6848</v>
      </c>
      <c r="E5556" s="3" t="s">
        <v>6098</v>
      </c>
      <c r="F5556" s="3">
        <v>3</v>
      </c>
      <c r="G5556" s="1" t="s">
        <v>6053</v>
      </c>
      <c r="H5556" s="1" t="s">
        <v>6054</v>
      </c>
    </row>
    <row r="5557" spans="1:8" ht="15.75" customHeight="1" thickBot="1" x14ac:dyDescent="0.3">
      <c r="A5557" s="1" t="s">
        <v>4624</v>
      </c>
      <c r="B5557" s="1" t="s">
        <v>6849</v>
      </c>
      <c r="C5557" s="3">
        <v>0.5</v>
      </c>
      <c r="D5557" s="3" t="s">
        <v>6319</v>
      </c>
      <c r="E5557" s="3" t="s">
        <v>9172</v>
      </c>
      <c r="F5557" s="3">
        <v>3</v>
      </c>
      <c r="G5557" s="1" t="s">
        <v>6053</v>
      </c>
      <c r="H5557" s="1" t="s">
        <v>6070</v>
      </c>
    </row>
    <row r="5558" spans="1:8" ht="15.75" customHeight="1" thickBot="1" x14ac:dyDescent="0.3">
      <c r="A5558" s="1" t="s">
        <v>4619</v>
      </c>
      <c r="B5558" s="1" t="s">
        <v>6235</v>
      </c>
      <c r="C5558" s="3">
        <v>0</v>
      </c>
      <c r="D5558" s="3" t="s">
        <v>6173</v>
      </c>
      <c r="E5558" s="3" t="s">
        <v>6115</v>
      </c>
      <c r="F5558" s="3">
        <v>1</v>
      </c>
      <c r="G5558" s="1" t="s">
        <v>6053</v>
      </c>
      <c r="H5558" s="1" t="s">
        <v>6063</v>
      </c>
    </row>
    <row r="5559" spans="1:8" ht="15.75" customHeight="1" thickBot="1" x14ac:dyDescent="0.3">
      <c r="A5559" s="1" t="s">
        <v>4625</v>
      </c>
      <c r="B5559" s="1" t="s">
        <v>6768</v>
      </c>
      <c r="C5559" s="3">
        <v>0</v>
      </c>
      <c r="D5559" s="3" t="s">
        <v>7279</v>
      </c>
      <c r="E5559" s="3" t="s">
        <v>6223</v>
      </c>
      <c r="F5559" s="3">
        <v>3</v>
      </c>
      <c r="G5559" s="1" t="s">
        <v>6053</v>
      </c>
      <c r="H5559" s="1" t="s">
        <v>6157</v>
      </c>
    </row>
    <row r="5560" spans="1:8" ht="15.75" customHeight="1" thickBot="1" x14ac:dyDescent="0.3">
      <c r="A5560" s="1" t="s">
        <v>4625</v>
      </c>
      <c r="B5560" s="1" t="s">
        <v>8666</v>
      </c>
      <c r="C5560" s="3">
        <v>0</v>
      </c>
      <c r="D5560" s="3" t="s">
        <v>6090</v>
      </c>
      <c r="E5560" s="3" t="s">
        <v>6471</v>
      </c>
      <c r="F5560" s="3">
        <v>4</v>
      </c>
      <c r="G5560" s="1" t="s">
        <v>6053</v>
      </c>
      <c r="H5560" s="1" t="s">
        <v>6063</v>
      </c>
    </row>
    <row r="5561" spans="1:8" ht="15.75" customHeight="1" thickBot="1" x14ac:dyDescent="0.3">
      <c r="A5561" s="1" t="s">
        <v>4625</v>
      </c>
      <c r="B5561" s="1" t="s">
        <v>6581</v>
      </c>
      <c r="C5561" s="3">
        <v>0</v>
      </c>
      <c r="D5561" s="3" t="s">
        <v>6408</v>
      </c>
      <c r="E5561" s="3" t="s">
        <v>6078</v>
      </c>
      <c r="F5561" s="3">
        <v>6</v>
      </c>
      <c r="G5561" s="1" t="s">
        <v>6053</v>
      </c>
      <c r="H5561" s="1" t="s">
        <v>6063</v>
      </c>
    </row>
    <row r="5562" spans="1:8" ht="15.75" customHeight="1" thickBot="1" x14ac:dyDescent="0.3">
      <c r="A5562" s="1" t="s">
        <v>4625</v>
      </c>
      <c r="B5562" s="1" t="s">
        <v>7764</v>
      </c>
      <c r="C5562" s="3">
        <v>0</v>
      </c>
      <c r="D5562" s="3" t="s">
        <v>6193</v>
      </c>
      <c r="E5562" s="3" t="s">
        <v>6275</v>
      </c>
      <c r="F5562" s="3">
        <v>2</v>
      </c>
      <c r="G5562" s="1" t="s">
        <v>6053</v>
      </c>
      <c r="H5562" s="1" t="s">
        <v>6116</v>
      </c>
    </row>
    <row r="5563" spans="1:8" ht="15.75" customHeight="1" thickBot="1" x14ac:dyDescent="0.3">
      <c r="A5563" s="1" t="s">
        <v>4625</v>
      </c>
      <c r="B5563" s="1" t="s">
        <v>9173</v>
      </c>
      <c r="C5563" s="3">
        <v>0</v>
      </c>
      <c r="D5563" s="3" t="s">
        <v>6256</v>
      </c>
      <c r="E5563" s="3" t="s">
        <v>6230</v>
      </c>
      <c r="F5563" s="3">
        <v>1</v>
      </c>
      <c r="G5563" s="1" t="s">
        <v>6053</v>
      </c>
      <c r="H5563" s="1" t="s">
        <v>6182</v>
      </c>
    </row>
    <row r="5564" spans="1:8" ht="15.75" customHeight="1" thickBot="1" x14ac:dyDescent="0.3">
      <c r="A5564" s="1" t="s">
        <v>4625</v>
      </c>
      <c r="B5564" s="1" t="s">
        <v>8377</v>
      </c>
      <c r="C5564" s="3">
        <v>0</v>
      </c>
      <c r="D5564" s="3" t="s">
        <v>6595</v>
      </c>
      <c r="E5564" s="3" t="s">
        <v>6068</v>
      </c>
      <c r="F5564" s="3">
        <v>2</v>
      </c>
      <c r="G5564" s="1" t="s">
        <v>6053</v>
      </c>
      <c r="H5564" s="1" t="s">
        <v>6054</v>
      </c>
    </row>
    <row r="5565" spans="1:8" ht="15.75" customHeight="1" thickBot="1" x14ac:dyDescent="0.3">
      <c r="A5565" s="1" t="s">
        <v>4625</v>
      </c>
      <c r="B5565" s="1" t="s">
        <v>8752</v>
      </c>
      <c r="C5565" s="3">
        <v>0</v>
      </c>
      <c r="D5565" s="3" t="s">
        <v>7827</v>
      </c>
      <c r="E5565" s="3" t="s">
        <v>6223</v>
      </c>
      <c r="F5565" s="3">
        <v>9</v>
      </c>
      <c r="G5565" s="1" t="s">
        <v>6053</v>
      </c>
      <c r="H5565" s="1" t="s">
        <v>6070</v>
      </c>
    </row>
    <row r="5566" spans="1:8" ht="15.75" customHeight="1" thickBot="1" x14ac:dyDescent="0.3">
      <c r="A5566" s="1" t="s">
        <v>4625</v>
      </c>
      <c r="B5566" s="1" t="s">
        <v>7313</v>
      </c>
      <c r="C5566" s="3">
        <v>0</v>
      </c>
      <c r="D5566" s="3" t="s">
        <v>7067</v>
      </c>
      <c r="E5566" s="3" t="s">
        <v>6249</v>
      </c>
      <c r="F5566" s="3">
        <v>7</v>
      </c>
      <c r="G5566" s="1" t="s">
        <v>6053</v>
      </c>
      <c r="H5566" s="1" t="s">
        <v>6070</v>
      </c>
    </row>
    <row r="5567" spans="1:8" ht="15.75" customHeight="1" thickBot="1" x14ac:dyDescent="0.3">
      <c r="A5567" s="1" t="s">
        <v>4625</v>
      </c>
      <c r="B5567" s="1" t="s">
        <v>8744</v>
      </c>
      <c r="C5567" s="3">
        <v>0</v>
      </c>
      <c r="D5567" s="3" t="s">
        <v>6673</v>
      </c>
      <c r="E5567" s="3" t="s">
        <v>6214</v>
      </c>
      <c r="F5567" s="3">
        <v>2</v>
      </c>
      <c r="G5567" s="1" t="s">
        <v>6053</v>
      </c>
      <c r="H5567" s="1" t="s">
        <v>6163</v>
      </c>
    </row>
    <row r="5568" spans="1:8" ht="15.75" customHeight="1" thickBot="1" x14ac:dyDescent="0.3">
      <c r="A5568" s="1" t="s">
        <v>4623</v>
      </c>
      <c r="B5568" s="1" t="s">
        <v>6507</v>
      </c>
      <c r="C5568" s="3">
        <v>0.2</v>
      </c>
      <c r="D5568" s="3" t="s">
        <v>7186</v>
      </c>
      <c r="E5568" s="3" t="s">
        <v>6493</v>
      </c>
      <c r="F5568" s="3">
        <v>2</v>
      </c>
      <c r="G5568" s="1" t="s">
        <v>6058</v>
      </c>
      <c r="H5568" s="1" t="s">
        <v>6095</v>
      </c>
    </row>
    <row r="5569" spans="1:8" ht="15.75" customHeight="1" thickBot="1" x14ac:dyDescent="0.3">
      <c r="A5569" s="1" t="s">
        <v>4627</v>
      </c>
      <c r="B5569" s="1" t="s">
        <v>7282</v>
      </c>
      <c r="C5569" s="3">
        <v>0</v>
      </c>
      <c r="D5569" s="3" t="s">
        <v>7012</v>
      </c>
      <c r="E5569" s="3" t="s">
        <v>6222</v>
      </c>
      <c r="F5569" s="3">
        <v>8</v>
      </c>
      <c r="G5569" s="1" t="s">
        <v>6058</v>
      </c>
      <c r="H5569" s="1" t="s">
        <v>6218</v>
      </c>
    </row>
    <row r="5570" spans="1:8" ht="15.75" customHeight="1" thickBot="1" x14ac:dyDescent="0.3">
      <c r="A5570" s="1" t="s">
        <v>4626</v>
      </c>
      <c r="B5570" s="1" t="s">
        <v>7532</v>
      </c>
      <c r="C5570" s="3">
        <v>0</v>
      </c>
      <c r="D5570" s="3" t="s">
        <v>6466</v>
      </c>
      <c r="E5570" s="3" t="s">
        <v>6198</v>
      </c>
      <c r="F5570" s="3">
        <v>5</v>
      </c>
      <c r="G5570" s="1" t="s">
        <v>6053</v>
      </c>
      <c r="H5570" s="1" t="s">
        <v>6063</v>
      </c>
    </row>
    <row r="5571" spans="1:8" ht="15.75" customHeight="1" thickBot="1" x14ac:dyDescent="0.3">
      <c r="A5571" s="1" t="s">
        <v>4626</v>
      </c>
      <c r="B5571" s="1" t="s">
        <v>7055</v>
      </c>
      <c r="C5571" s="3">
        <v>0</v>
      </c>
      <c r="D5571" s="3" t="s">
        <v>6414</v>
      </c>
      <c r="E5571" s="3" t="s">
        <v>6115</v>
      </c>
      <c r="F5571" s="3">
        <v>7</v>
      </c>
      <c r="G5571" s="1" t="s">
        <v>6053</v>
      </c>
      <c r="H5571" s="1" t="s">
        <v>6082</v>
      </c>
    </row>
    <row r="5572" spans="1:8" ht="15.75" customHeight="1" thickBot="1" x14ac:dyDescent="0.3">
      <c r="A5572" s="1" t="s">
        <v>4626</v>
      </c>
      <c r="B5572" s="1" t="s">
        <v>7733</v>
      </c>
      <c r="C5572" s="3">
        <v>0</v>
      </c>
      <c r="D5572" s="3" t="s">
        <v>7494</v>
      </c>
      <c r="E5572" s="3" t="s">
        <v>8006</v>
      </c>
      <c r="F5572" s="3">
        <v>2</v>
      </c>
      <c r="G5572" s="1" t="s">
        <v>6130</v>
      </c>
      <c r="H5572" s="1" t="s">
        <v>6167</v>
      </c>
    </row>
    <row r="5573" spans="1:8" ht="15.75" customHeight="1" thickBot="1" x14ac:dyDescent="0.3">
      <c r="A5573" s="1" t="s">
        <v>4629</v>
      </c>
      <c r="B5573" s="1" t="s">
        <v>7553</v>
      </c>
      <c r="C5573" s="3">
        <v>0.1</v>
      </c>
      <c r="D5573" s="3" t="s">
        <v>7034</v>
      </c>
      <c r="E5573" s="3" t="s">
        <v>6134</v>
      </c>
      <c r="F5573" s="3">
        <v>3</v>
      </c>
      <c r="G5573" s="1" t="s">
        <v>6053</v>
      </c>
      <c r="H5573" s="1" t="s">
        <v>6070</v>
      </c>
    </row>
    <row r="5574" spans="1:8" ht="15.75" customHeight="1" thickBot="1" x14ac:dyDescent="0.3">
      <c r="A5574" s="1" t="s">
        <v>4629</v>
      </c>
      <c r="B5574" s="1" t="s">
        <v>6455</v>
      </c>
      <c r="C5574" s="3">
        <v>0.1</v>
      </c>
      <c r="D5574" s="3" t="s">
        <v>6840</v>
      </c>
      <c r="E5574" s="3" t="s">
        <v>6351</v>
      </c>
      <c r="F5574" s="3">
        <v>5</v>
      </c>
      <c r="G5574" s="1" t="s">
        <v>6053</v>
      </c>
      <c r="H5574" s="1" t="s">
        <v>6070</v>
      </c>
    </row>
    <row r="5575" spans="1:8" ht="15.75" customHeight="1" thickBot="1" x14ac:dyDescent="0.3">
      <c r="A5575" s="1" t="s">
        <v>4631</v>
      </c>
      <c r="B5575" s="1" t="s">
        <v>8913</v>
      </c>
      <c r="C5575" s="3">
        <v>0</v>
      </c>
      <c r="D5575" s="3" t="s">
        <v>9174</v>
      </c>
      <c r="E5575" s="3" t="s">
        <v>6104</v>
      </c>
      <c r="F5575" s="3">
        <v>7</v>
      </c>
      <c r="G5575" s="1" t="s">
        <v>6053</v>
      </c>
      <c r="H5575" s="1" t="s">
        <v>6063</v>
      </c>
    </row>
    <row r="5576" spans="1:8" ht="15.75" customHeight="1" thickBot="1" x14ac:dyDescent="0.3">
      <c r="A5576" s="1" t="s">
        <v>4632</v>
      </c>
      <c r="B5576" s="1" t="s">
        <v>7503</v>
      </c>
      <c r="C5576" s="3">
        <v>0</v>
      </c>
      <c r="D5576" s="3" t="s">
        <v>6177</v>
      </c>
      <c r="E5576" s="3" t="s">
        <v>6166</v>
      </c>
      <c r="F5576" s="3">
        <v>4</v>
      </c>
      <c r="G5576" s="1" t="s">
        <v>6053</v>
      </c>
      <c r="H5576" s="1" t="s">
        <v>6063</v>
      </c>
    </row>
    <row r="5577" spans="1:8" ht="15.75" customHeight="1" thickBot="1" x14ac:dyDescent="0.3">
      <c r="A5577" s="1" t="s">
        <v>4633</v>
      </c>
      <c r="B5577" s="1" t="s">
        <v>7255</v>
      </c>
      <c r="C5577" s="3">
        <v>0.5</v>
      </c>
      <c r="D5577" s="3" t="s">
        <v>6180</v>
      </c>
      <c r="E5577" s="3" t="s">
        <v>6069</v>
      </c>
      <c r="F5577" s="3">
        <v>2</v>
      </c>
      <c r="G5577" s="1" t="s">
        <v>6053</v>
      </c>
      <c r="H5577" s="1" t="s">
        <v>6082</v>
      </c>
    </row>
    <row r="5578" spans="1:8" ht="15.75" customHeight="1" thickBot="1" x14ac:dyDescent="0.3">
      <c r="A5578" s="1" t="s">
        <v>4634</v>
      </c>
      <c r="B5578" s="1" t="s">
        <v>6587</v>
      </c>
      <c r="C5578" s="3">
        <v>0.1</v>
      </c>
      <c r="D5578" s="3" t="s">
        <v>6651</v>
      </c>
      <c r="E5578" s="3" t="s">
        <v>6249</v>
      </c>
      <c r="F5578" s="3">
        <v>3</v>
      </c>
      <c r="G5578" s="1" t="s">
        <v>6053</v>
      </c>
      <c r="H5578" s="1" t="s">
        <v>6070</v>
      </c>
    </row>
    <row r="5579" spans="1:8" ht="15.75" customHeight="1" thickBot="1" x14ac:dyDescent="0.3">
      <c r="A5579" s="1" t="s">
        <v>4636</v>
      </c>
      <c r="B5579" s="1" t="s">
        <v>9112</v>
      </c>
      <c r="C5579" s="3">
        <v>0</v>
      </c>
      <c r="D5579" s="3" t="s">
        <v>8220</v>
      </c>
      <c r="E5579" s="3" t="s">
        <v>7166</v>
      </c>
      <c r="F5579" s="3">
        <v>5</v>
      </c>
      <c r="G5579" s="1" t="s">
        <v>6058</v>
      </c>
      <c r="H5579" s="1" t="s">
        <v>6218</v>
      </c>
    </row>
    <row r="5580" spans="1:8" ht="15.75" customHeight="1" thickBot="1" x14ac:dyDescent="0.3">
      <c r="A5580" s="1" t="s">
        <v>4635</v>
      </c>
      <c r="B5580" s="1" t="s">
        <v>6991</v>
      </c>
      <c r="C5580" s="3">
        <v>0</v>
      </c>
      <c r="D5580" s="3" t="s">
        <v>6551</v>
      </c>
      <c r="E5580" s="3" t="s">
        <v>6677</v>
      </c>
      <c r="F5580" s="3">
        <v>7</v>
      </c>
      <c r="G5580" s="1" t="s">
        <v>6053</v>
      </c>
      <c r="H5580" s="1" t="s">
        <v>6070</v>
      </c>
    </row>
    <row r="5581" spans="1:8" ht="15.75" customHeight="1" thickBot="1" x14ac:dyDescent="0.3">
      <c r="A5581" s="1" t="s">
        <v>4636</v>
      </c>
      <c r="B5581" s="1" t="s">
        <v>8431</v>
      </c>
      <c r="C5581" s="3">
        <v>0.1</v>
      </c>
      <c r="D5581" s="3" t="s">
        <v>7067</v>
      </c>
      <c r="E5581" s="3" t="s">
        <v>6360</v>
      </c>
      <c r="F5581" s="3">
        <v>1</v>
      </c>
      <c r="G5581" s="1" t="s">
        <v>6053</v>
      </c>
      <c r="H5581" s="1" t="s">
        <v>6157</v>
      </c>
    </row>
    <row r="5582" spans="1:8" ht="15.75" customHeight="1" thickBot="1" x14ac:dyDescent="0.3">
      <c r="A5582" s="1" t="s">
        <v>4636</v>
      </c>
      <c r="B5582" s="1" t="s">
        <v>6236</v>
      </c>
      <c r="C5582" s="3">
        <v>0</v>
      </c>
      <c r="D5582" s="3" t="s">
        <v>6094</v>
      </c>
      <c r="E5582" s="3" t="s">
        <v>6115</v>
      </c>
      <c r="F5582" s="3">
        <v>2</v>
      </c>
      <c r="G5582" s="1" t="s">
        <v>6053</v>
      </c>
      <c r="H5582" s="1" t="s">
        <v>6116</v>
      </c>
    </row>
    <row r="5583" spans="1:8" ht="15.75" customHeight="1" thickBot="1" x14ac:dyDescent="0.3">
      <c r="A5583" s="1" t="s">
        <v>4636</v>
      </c>
      <c r="B5583" s="1" t="s">
        <v>7795</v>
      </c>
      <c r="C5583" s="3">
        <v>0</v>
      </c>
      <c r="D5583" s="3" t="s">
        <v>6062</v>
      </c>
      <c r="E5583" s="3" t="s">
        <v>6214</v>
      </c>
      <c r="F5583" s="3">
        <v>3</v>
      </c>
      <c r="G5583" s="1" t="s">
        <v>6053</v>
      </c>
      <c r="H5583" s="1" t="s">
        <v>6116</v>
      </c>
    </row>
    <row r="5584" spans="1:8" ht="15.75" customHeight="1" thickBot="1" x14ac:dyDescent="0.3">
      <c r="A5584" s="1" t="s">
        <v>4636</v>
      </c>
      <c r="B5584" s="1" t="s">
        <v>7830</v>
      </c>
      <c r="C5584" s="3">
        <v>0.15</v>
      </c>
      <c r="D5584" s="3" t="s">
        <v>8740</v>
      </c>
      <c r="E5584" s="3" t="s">
        <v>6177</v>
      </c>
      <c r="F5584" s="3">
        <v>3</v>
      </c>
      <c r="G5584" s="1" t="s">
        <v>6130</v>
      </c>
      <c r="H5584" s="1" t="s">
        <v>6131</v>
      </c>
    </row>
    <row r="5585" spans="1:8" ht="15.75" customHeight="1" thickBot="1" x14ac:dyDescent="0.3">
      <c r="A5585" s="1" t="s">
        <v>4638</v>
      </c>
      <c r="B5585" s="1" t="s">
        <v>6290</v>
      </c>
      <c r="C5585" s="3">
        <v>0.1</v>
      </c>
      <c r="D5585" s="3" t="s">
        <v>6427</v>
      </c>
      <c r="E5585" s="3" t="s">
        <v>6364</v>
      </c>
      <c r="F5585" s="3">
        <v>3</v>
      </c>
      <c r="G5585" s="1" t="s">
        <v>6053</v>
      </c>
      <c r="H5585" s="1" t="s">
        <v>6063</v>
      </c>
    </row>
    <row r="5586" spans="1:8" ht="15.75" customHeight="1" thickBot="1" x14ac:dyDescent="0.3">
      <c r="A5586" s="1" t="s">
        <v>4638</v>
      </c>
      <c r="B5586" s="1" t="s">
        <v>6242</v>
      </c>
      <c r="C5586" s="3">
        <v>0.1</v>
      </c>
      <c r="D5586" s="3" t="s">
        <v>6110</v>
      </c>
      <c r="E5586" s="3" t="s">
        <v>6214</v>
      </c>
      <c r="F5586" s="3">
        <v>2</v>
      </c>
      <c r="G5586" s="1" t="s">
        <v>6053</v>
      </c>
      <c r="H5586" s="1" t="s">
        <v>6063</v>
      </c>
    </row>
    <row r="5587" spans="1:8" ht="15.75" customHeight="1" thickBot="1" x14ac:dyDescent="0.3">
      <c r="A5587" s="1" t="s">
        <v>4638</v>
      </c>
      <c r="B5587" s="1" t="s">
        <v>7789</v>
      </c>
      <c r="C5587" s="3">
        <v>0.1</v>
      </c>
      <c r="D5587" s="3" t="s">
        <v>6289</v>
      </c>
      <c r="E5587" s="3" t="s">
        <v>6302</v>
      </c>
      <c r="F5587" s="3">
        <v>8</v>
      </c>
      <c r="G5587" s="1" t="s">
        <v>6053</v>
      </c>
      <c r="H5587" s="1" t="s">
        <v>6182</v>
      </c>
    </row>
    <row r="5588" spans="1:8" ht="15.75" customHeight="1" thickBot="1" x14ac:dyDescent="0.3">
      <c r="A5588" s="1" t="s">
        <v>4638</v>
      </c>
      <c r="B5588" s="1" t="s">
        <v>8901</v>
      </c>
      <c r="C5588" s="3">
        <v>0.1</v>
      </c>
      <c r="D5588" s="3" t="s">
        <v>6118</v>
      </c>
      <c r="E5588" s="3" t="s">
        <v>6223</v>
      </c>
      <c r="F5588" s="3">
        <v>3</v>
      </c>
      <c r="G5588" s="1" t="s">
        <v>6053</v>
      </c>
      <c r="H5588" s="1" t="s">
        <v>6112</v>
      </c>
    </row>
    <row r="5589" spans="1:8" ht="15.75" customHeight="1" thickBot="1" x14ac:dyDescent="0.3">
      <c r="A5589" s="1" t="s">
        <v>4639</v>
      </c>
      <c r="B5589" s="1" t="s">
        <v>7634</v>
      </c>
      <c r="C5589" s="3">
        <v>0.1</v>
      </c>
      <c r="D5589" s="3" t="s">
        <v>6396</v>
      </c>
      <c r="E5589" s="3" t="s">
        <v>6214</v>
      </c>
      <c r="F5589" s="3">
        <v>4</v>
      </c>
      <c r="G5589" s="1" t="s">
        <v>6053</v>
      </c>
      <c r="H5589" s="1" t="s">
        <v>6082</v>
      </c>
    </row>
    <row r="5590" spans="1:8" ht="15.75" customHeight="1" thickBot="1" x14ac:dyDescent="0.3">
      <c r="A5590" s="1" t="s">
        <v>4639</v>
      </c>
      <c r="B5590" s="1" t="s">
        <v>8115</v>
      </c>
      <c r="C5590" s="3">
        <v>0.1</v>
      </c>
      <c r="D5590" s="3" t="s">
        <v>6441</v>
      </c>
      <c r="E5590" s="3" t="s">
        <v>6126</v>
      </c>
      <c r="F5590" s="3">
        <v>5</v>
      </c>
      <c r="G5590" s="1" t="s">
        <v>6053</v>
      </c>
      <c r="H5590" s="1" t="s">
        <v>6070</v>
      </c>
    </row>
    <row r="5591" spans="1:8" ht="15.75" customHeight="1" thickBot="1" x14ac:dyDescent="0.3">
      <c r="A5591" s="1" t="s">
        <v>4637</v>
      </c>
      <c r="B5591" s="1" t="s">
        <v>7796</v>
      </c>
      <c r="C5591" s="3">
        <v>0</v>
      </c>
      <c r="D5591" s="3" t="s">
        <v>6351</v>
      </c>
      <c r="E5591" s="3" t="s">
        <v>6193</v>
      </c>
      <c r="F5591" s="3">
        <v>3</v>
      </c>
      <c r="G5591" s="1" t="s">
        <v>6053</v>
      </c>
      <c r="H5591" s="1" t="s">
        <v>6082</v>
      </c>
    </row>
    <row r="5592" spans="1:8" ht="15.75" customHeight="1" thickBot="1" x14ac:dyDescent="0.3">
      <c r="A5592" s="1" t="s">
        <v>4640</v>
      </c>
      <c r="B5592" s="1" t="s">
        <v>6172</v>
      </c>
      <c r="C5592" s="3">
        <v>0</v>
      </c>
      <c r="D5592" s="3" t="s">
        <v>6762</v>
      </c>
      <c r="E5592" s="3" t="s">
        <v>6422</v>
      </c>
      <c r="F5592" s="3">
        <v>5</v>
      </c>
      <c r="G5592" s="1" t="s">
        <v>6053</v>
      </c>
      <c r="H5592" s="1" t="s">
        <v>6116</v>
      </c>
    </row>
    <row r="5593" spans="1:8" ht="15.75" customHeight="1" thickBot="1" x14ac:dyDescent="0.3">
      <c r="A5593" s="1" t="s">
        <v>4642</v>
      </c>
      <c r="B5593" s="1" t="s">
        <v>6640</v>
      </c>
      <c r="C5593" s="3">
        <v>0.5</v>
      </c>
      <c r="D5593" s="3" t="s">
        <v>6408</v>
      </c>
      <c r="E5593" s="3" t="s">
        <v>7035</v>
      </c>
      <c r="F5593" s="3">
        <v>4</v>
      </c>
      <c r="G5593" s="1" t="s">
        <v>6053</v>
      </c>
      <c r="H5593" s="1" t="s">
        <v>6063</v>
      </c>
    </row>
    <row r="5594" spans="1:8" ht="15.75" customHeight="1" thickBot="1" x14ac:dyDescent="0.3">
      <c r="A5594" s="1" t="s">
        <v>4641</v>
      </c>
      <c r="B5594" s="1" t="s">
        <v>8337</v>
      </c>
      <c r="C5594" s="3">
        <v>0.1</v>
      </c>
      <c r="D5594" s="3" t="s">
        <v>8776</v>
      </c>
      <c r="E5594" s="3" t="s">
        <v>6893</v>
      </c>
      <c r="F5594" s="3">
        <v>3</v>
      </c>
      <c r="G5594" s="1" t="s">
        <v>6058</v>
      </c>
      <c r="H5594" s="1" t="s">
        <v>6059</v>
      </c>
    </row>
    <row r="5595" spans="1:8" ht="15.75" customHeight="1" thickBot="1" x14ac:dyDescent="0.3">
      <c r="A5595" s="1" t="s">
        <v>4641</v>
      </c>
      <c r="B5595" s="1" t="s">
        <v>9175</v>
      </c>
      <c r="C5595" s="3">
        <v>0</v>
      </c>
      <c r="D5595" s="3" t="s">
        <v>6819</v>
      </c>
      <c r="E5595" s="3" t="s">
        <v>7011</v>
      </c>
      <c r="F5595" s="3">
        <v>3</v>
      </c>
      <c r="G5595" s="1" t="s">
        <v>6053</v>
      </c>
      <c r="H5595" s="1" t="s">
        <v>6182</v>
      </c>
    </row>
    <row r="5596" spans="1:8" ht="15.75" customHeight="1" thickBot="1" x14ac:dyDescent="0.3">
      <c r="A5596" s="1" t="s">
        <v>4646</v>
      </c>
      <c r="B5596" s="1" t="s">
        <v>6308</v>
      </c>
      <c r="C5596" s="3">
        <v>0</v>
      </c>
      <c r="D5596" s="3" t="s">
        <v>6227</v>
      </c>
      <c r="E5596" s="3" t="s">
        <v>6115</v>
      </c>
      <c r="F5596" s="3">
        <v>3</v>
      </c>
      <c r="G5596" s="1" t="s">
        <v>6053</v>
      </c>
      <c r="H5596" s="1" t="s">
        <v>6116</v>
      </c>
    </row>
    <row r="5597" spans="1:8" ht="15.75" customHeight="1" thickBot="1" x14ac:dyDescent="0.3">
      <c r="A5597" s="1" t="s">
        <v>4647</v>
      </c>
      <c r="B5597" s="1" t="s">
        <v>7018</v>
      </c>
      <c r="C5597" s="3">
        <v>0.15</v>
      </c>
      <c r="D5597" s="3" t="s">
        <v>7500</v>
      </c>
      <c r="E5597" s="3" t="s">
        <v>7040</v>
      </c>
      <c r="F5597" s="3">
        <v>4</v>
      </c>
      <c r="G5597" s="1" t="s">
        <v>6130</v>
      </c>
      <c r="H5597" s="1" t="s">
        <v>6153</v>
      </c>
    </row>
    <row r="5598" spans="1:8" ht="15.75" customHeight="1" thickBot="1" x14ac:dyDescent="0.3">
      <c r="A5598" s="1" t="s">
        <v>4644</v>
      </c>
      <c r="B5598" s="1" t="s">
        <v>7767</v>
      </c>
      <c r="C5598" s="3">
        <v>0</v>
      </c>
      <c r="D5598" s="3" t="s">
        <v>6706</v>
      </c>
      <c r="E5598" s="3" t="s">
        <v>6453</v>
      </c>
      <c r="F5598" s="3">
        <v>4</v>
      </c>
      <c r="G5598" s="1" t="s">
        <v>6058</v>
      </c>
      <c r="H5598" s="1" t="s">
        <v>6218</v>
      </c>
    </row>
    <row r="5599" spans="1:8" ht="15.75" customHeight="1" thickBot="1" x14ac:dyDescent="0.3">
      <c r="A5599" s="1" t="s">
        <v>4643</v>
      </c>
      <c r="B5599" s="1" t="s">
        <v>7747</v>
      </c>
      <c r="C5599" s="3">
        <v>0.1</v>
      </c>
      <c r="D5599" s="3" t="s">
        <v>6557</v>
      </c>
      <c r="E5599" s="3" t="s">
        <v>6298</v>
      </c>
      <c r="F5599" s="3">
        <v>3</v>
      </c>
      <c r="G5599" s="1" t="s">
        <v>6053</v>
      </c>
      <c r="H5599" s="1" t="s">
        <v>6070</v>
      </c>
    </row>
    <row r="5600" spans="1:8" ht="15.75" customHeight="1" thickBot="1" x14ac:dyDescent="0.3">
      <c r="A5600" s="1" t="s">
        <v>4643</v>
      </c>
      <c r="B5600" s="1" t="s">
        <v>6199</v>
      </c>
      <c r="C5600" s="3">
        <v>0.1</v>
      </c>
      <c r="D5600" s="3" t="s">
        <v>8174</v>
      </c>
      <c r="E5600" s="3" t="s">
        <v>6836</v>
      </c>
      <c r="F5600" s="3">
        <v>2</v>
      </c>
      <c r="G5600" s="1" t="s">
        <v>6053</v>
      </c>
      <c r="H5600" s="1" t="s">
        <v>6070</v>
      </c>
    </row>
    <row r="5601" spans="1:8" ht="15.75" customHeight="1" thickBot="1" x14ac:dyDescent="0.3">
      <c r="A5601" s="1" t="s">
        <v>4643</v>
      </c>
      <c r="B5601" s="1" t="s">
        <v>8441</v>
      </c>
      <c r="C5601" s="3">
        <v>0.15</v>
      </c>
      <c r="D5601" s="3" t="s">
        <v>9176</v>
      </c>
      <c r="E5601" s="3" t="s">
        <v>6317</v>
      </c>
      <c r="F5601" s="3">
        <v>4</v>
      </c>
      <c r="G5601" s="1" t="s">
        <v>6130</v>
      </c>
      <c r="H5601" s="1" t="s">
        <v>6167</v>
      </c>
    </row>
    <row r="5602" spans="1:8" ht="15.75" customHeight="1" thickBot="1" x14ac:dyDescent="0.3">
      <c r="A5602" s="1" t="s">
        <v>4643</v>
      </c>
      <c r="B5602" s="1" t="s">
        <v>8213</v>
      </c>
      <c r="C5602" s="3">
        <v>0.15</v>
      </c>
      <c r="D5602" s="3" t="s">
        <v>6817</v>
      </c>
      <c r="E5602" s="3" t="s">
        <v>6108</v>
      </c>
      <c r="F5602" s="3">
        <v>2</v>
      </c>
      <c r="G5602" s="1" t="s">
        <v>6130</v>
      </c>
      <c r="H5602" s="1" t="s">
        <v>6131</v>
      </c>
    </row>
    <row r="5603" spans="1:8" ht="15.75" customHeight="1" thickBot="1" x14ac:dyDescent="0.3">
      <c r="A5603" s="1" t="s">
        <v>4648</v>
      </c>
      <c r="B5603" s="1" t="s">
        <v>8825</v>
      </c>
      <c r="C5603" s="3">
        <v>0</v>
      </c>
      <c r="D5603" s="3" t="s">
        <v>6419</v>
      </c>
      <c r="E5603" s="3" t="s">
        <v>8091</v>
      </c>
      <c r="F5603" s="3">
        <v>2</v>
      </c>
      <c r="G5603" s="1" t="s">
        <v>6130</v>
      </c>
      <c r="H5603" s="1" t="s">
        <v>6188</v>
      </c>
    </row>
    <row r="5604" spans="1:8" ht="15.75" customHeight="1" thickBot="1" x14ac:dyDescent="0.3">
      <c r="A5604" s="1" t="s">
        <v>4648</v>
      </c>
      <c r="B5604" s="1" t="s">
        <v>8277</v>
      </c>
      <c r="C5604" s="3">
        <v>0</v>
      </c>
      <c r="D5604" s="3" t="s">
        <v>6186</v>
      </c>
      <c r="E5604" s="3" t="s">
        <v>6201</v>
      </c>
      <c r="F5604" s="3">
        <v>2</v>
      </c>
      <c r="G5604" s="1" t="s">
        <v>6130</v>
      </c>
      <c r="H5604" s="1" t="s">
        <v>6188</v>
      </c>
    </row>
    <row r="5605" spans="1:8" ht="15.75" customHeight="1" thickBot="1" x14ac:dyDescent="0.3">
      <c r="A5605" s="1" t="s">
        <v>4648</v>
      </c>
      <c r="B5605" s="1" t="s">
        <v>8660</v>
      </c>
      <c r="C5605" s="3">
        <v>0.4</v>
      </c>
      <c r="D5605" s="3" t="s">
        <v>7269</v>
      </c>
      <c r="E5605" s="3" t="s">
        <v>8894</v>
      </c>
      <c r="F5605" s="3">
        <v>2</v>
      </c>
      <c r="G5605" s="1" t="s">
        <v>6130</v>
      </c>
      <c r="H5605" s="1" t="s">
        <v>6131</v>
      </c>
    </row>
    <row r="5606" spans="1:8" ht="15.75" customHeight="1" thickBot="1" x14ac:dyDescent="0.3">
      <c r="A5606" s="1" t="s">
        <v>4649</v>
      </c>
      <c r="B5606" s="1" t="s">
        <v>8733</v>
      </c>
      <c r="C5606" s="3">
        <v>0</v>
      </c>
      <c r="D5606" s="3" t="s">
        <v>6179</v>
      </c>
      <c r="E5606" s="3" t="s">
        <v>6471</v>
      </c>
      <c r="F5606" s="3">
        <v>3</v>
      </c>
      <c r="G5606" s="1" t="s">
        <v>6053</v>
      </c>
      <c r="H5606" s="1" t="s">
        <v>6163</v>
      </c>
    </row>
    <row r="5607" spans="1:8" ht="15.75" customHeight="1" thickBot="1" x14ac:dyDescent="0.3">
      <c r="A5607" s="1" t="s">
        <v>4650</v>
      </c>
      <c r="B5607" s="1" t="s">
        <v>6446</v>
      </c>
      <c r="C5607" s="3">
        <v>0</v>
      </c>
      <c r="D5607" s="3" t="s">
        <v>6564</v>
      </c>
      <c r="E5607" s="3" t="s">
        <v>6156</v>
      </c>
      <c r="F5607" s="3">
        <v>4</v>
      </c>
      <c r="G5607" s="1" t="s">
        <v>6053</v>
      </c>
      <c r="H5607" s="1" t="s">
        <v>6063</v>
      </c>
    </row>
    <row r="5608" spans="1:8" ht="15.75" customHeight="1" thickBot="1" x14ac:dyDescent="0.3">
      <c r="A5608" s="1" t="s">
        <v>4654</v>
      </c>
      <c r="B5608" s="1" t="s">
        <v>7036</v>
      </c>
      <c r="C5608" s="3">
        <v>0</v>
      </c>
      <c r="D5608" s="3" t="s">
        <v>6272</v>
      </c>
      <c r="E5608" s="3" t="s">
        <v>6081</v>
      </c>
      <c r="F5608" s="3">
        <v>6</v>
      </c>
      <c r="G5608" s="1" t="s">
        <v>6053</v>
      </c>
      <c r="H5608" s="1" t="s">
        <v>6116</v>
      </c>
    </row>
    <row r="5609" spans="1:8" ht="15.75" customHeight="1" thickBot="1" x14ac:dyDescent="0.3">
      <c r="A5609" s="1" t="s">
        <v>4652</v>
      </c>
      <c r="B5609" s="1" t="s">
        <v>9170</v>
      </c>
      <c r="C5609" s="3">
        <v>0.15</v>
      </c>
      <c r="D5609" s="3" t="s">
        <v>9177</v>
      </c>
      <c r="E5609" s="3" t="s">
        <v>6822</v>
      </c>
      <c r="F5609" s="3">
        <v>8</v>
      </c>
      <c r="G5609" s="1" t="s">
        <v>6130</v>
      </c>
      <c r="H5609" s="1" t="s">
        <v>6131</v>
      </c>
    </row>
    <row r="5610" spans="1:8" ht="15.75" customHeight="1" thickBot="1" x14ac:dyDescent="0.3">
      <c r="A5610" s="1" t="s">
        <v>4651</v>
      </c>
      <c r="B5610" s="1" t="s">
        <v>8593</v>
      </c>
      <c r="C5610" s="3">
        <v>0.2</v>
      </c>
      <c r="D5610" s="3" t="s">
        <v>7043</v>
      </c>
      <c r="E5610" s="3" t="s">
        <v>6179</v>
      </c>
      <c r="F5610" s="3">
        <v>1</v>
      </c>
      <c r="G5610" s="1" t="s">
        <v>6058</v>
      </c>
      <c r="H5610" s="1" t="s">
        <v>6095</v>
      </c>
    </row>
    <row r="5611" spans="1:8" ht="15.75" customHeight="1" thickBot="1" x14ac:dyDescent="0.3">
      <c r="A5611" s="1" t="s">
        <v>4651</v>
      </c>
      <c r="B5611" s="1" t="s">
        <v>8112</v>
      </c>
      <c r="C5611" s="3">
        <v>0</v>
      </c>
      <c r="D5611" s="3" t="s">
        <v>6480</v>
      </c>
      <c r="E5611" s="3" t="s">
        <v>6166</v>
      </c>
      <c r="F5611" s="3">
        <v>5</v>
      </c>
      <c r="G5611" s="1" t="s">
        <v>6053</v>
      </c>
      <c r="H5611" s="1" t="s">
        <v>6116</v>
      </c>
    </row>
    <row r="5612" spans="1:8" ht="15.75" customHeight="1" thickBot="1" x14ac:dyDescent="0.3">
      <c r="A5612" s="1" t="s">
        <v>4655</v>
      </c>
      <c r="B5612" s="1" t="s">
        <v>6303</v>
      </c>
      <c r="C5612" s="3">
        <v>0</v>
      </c>
      <c r="D5612" s="3" t="s">
        <v>6304</v>
      </c>
      <c r="E5612" s="3" t="s">
        <v>6230</v>
      </c>
      <c r="F5612" s="3">
        <v>3</v>
      </c>
      <c r="G5612" s="1" t="s">
        <v>6053</v>
      </c>
      <c r="H5612" s="1" t="s">
        <v>6116</v>
      </c>
    </row>
    <row r="5613" spans="1:8" ht="15.75" customHeight="1" thickBot="1" x14ac:dyDescent="0.3">
      <c r="A5613" s="1" t="s">
        <v>4655</v>
      </c>
      <c r="B5613" s="1" t="s">
        <v>6830</v>
      </c>
      <c r="C5613" s="3">
        <v>0.4</v>
      </c>
      <c r="D5613" s="3" t="s">
        <v>9141</v>
      </c>
      <c r="E5613" s="3" t="s">
        <v>6677</v>
      </c>
      <c r="F5613" s="3">
        <v>6</v>
      </c>
      <c r="G5613" s="1" t="s">
        <v>6053</v>
      </c>
      <c r="H5613" s="1" t="s">
        <v>6070</v>
      </c>
    </row>
    <row r="5614" spans="1:8" ht="15.75" customHeight="1" thickBot="1" x14ac:dyDescent="0.3">
      <c r="A5614" s="1" t="s">
        <v>4656</v>
      </c>
      <c r="B5614" s="1" t="s">
        <v>6632</v>
      </c>
      <c r="C5614" s="3">
        <v>0</v>
      </c>
      <c r="D5614" s="3" t="s">
        <v>6138</v>
      </c>
      <c r="E5614" s="3" t="s">
        <v>6471</v>
      </c>
      <c r="F5614" s="3">
        <v>2</v>
      </c>
      <c r="G5614" s="1" t="s">
        <v>6053</v>
      </c>
      <c r="H5614" s="1" t="s">
        <v>6063</v>
      </c>
    </row>
    <row r="5615" spans="1:8" ht="15.75" customHeight="1" thickBot="1" x14ac:dyDescent="0.3">
      <c r="A5615" s="1" t="s">
        <v>4656</v>
      </c>
      <c r="B5615" s="1" t="s">
        <v>7372</v>
      </c>
      <c r="C5615" s="3">
        <v>0</v>
      </c>
      <c r="D5615" s="3" t="s">
        <v>6114</v>
      </c>
      <c r="E5615" s="3" t="s">
        <v>6166</v>
      </c>
      <c r="F5615" s="3">
        <v>3</v>
      </c>
      <c r="G5615" s="1" t="s">
        <v>6053</v>
      </c>
      <c r="H5615" s="1" t="s">
        <v>6182</v>
      </c>
    </row>
    <row r="5616" spans="1:8" ht="15.75" customHeight="1" thickBot="1" x14ac:dyDescent="0.3">
      <c r="A5616" s="1" t="s">
        <v>4657</v>
      </c>
      <c r="B5616" s="1" t="s">
        <v>6543</v>
      </c>
      <c r="C5616" s="3">
        <v>0</v>
      </c>
      <c r="D5616" s="3" t="s">
        <v>7002</v>
      </c>
      <c r="E5616" s="3" t="s">
        <v>6774</v>
      </c>
      <c r="F5616" s="3">
        <v>3</v>
      </c>
      <c r="G5616" s="1" t="s">
        <v>6053</v>
      </c>
      <c r="H5616" s="1" t="s">
        <v>6157</v>
      </c>
    </row>
    <row r="5617" spans="1:8" ht="15.75" customHeight="1" thickBot="1" x14ac:dyDescent="0.3">
      <c r="A5617" s="1" t="s">
        <v>4657</v>
      </c>
      <c r="B5617" s="1" t="s">
        <v>7910</v>
      </c>
      <c r="C5617" s="3">
        <v>0</v>
      </c>
      <c r="D5617" s="3" t="s">
        <v>6262</v>
      </c>
      <c r="E5617" s="3" t="s">
        <v>6360</v>
      </c>
      <c r="F5617" s="3">
        <v>2</v>
      </c>
      <c r="G5617" s="1" t="s">
        <v>6053</v>
      </c>
      <c r="H5617" s="1" t="s">
        <v>6063</v>
      </c>
    </row>
    <row r="5618" spans="1:8" ht="15.75" customHeight="1" thickBot="1" x14ac:dyDescent="0.3">
      <c r="A5618" s="1" t="s">
        <v>4657</v>
      </c>
      <c r="B5618" s="1" t="s">
        <v>8172</v>
      </c>
      <c r="C5618" s="3">
        <v>0</v>
      </c>
      <c r="D5618" s="3" t="s">
        <v>6363</v>
      </c>
      <c r="E5618" s="3" t="s">
        <v>6223</v>
      </c>
      <c r="F5618" s="3">
        <v>2</v>
      </c>
      <c r="G5618" s="1" t="s">
        <v>6053</v>
      </c>
      <c r="H5618" s="1" t="s">
        <v>6182</v>
      </c>
    </row>
    <row r="5619" spans="1:8" ht="15.75" customHeight="1" thickBot="1" x14ac:dyDescent="0.3">
      <c r="A5619" s="1" t="s">
        <v>4657</v>
      </c>
      <c r="B5619" s="1" t="s">
        <v>8205</v>
      </c>
      <c r="C5619" s="3">
        <v>0.1</v>
      </c>
      <c r="D5619" s="3" t="s">
        <v>6239</v>
      </c>
      <c r="E5619" s="3" t="s">
        <v>6460</v>
      </c>
      <c r="F5619" s="3">
        <v>2</v>
      </c>
      <c r="G5619" s="1" t="s">
        <v>6130</v>
      </c>
      <c r="H5619" s="1" t="s">
        <v>6153</v>
      </c>
    </row>
    <row r="5620" spans="1:8" ht="15.75" customHeight="1" thickBot="1" x14ac:dyDescent="0.3">
      <c r="A5620" s="1" t="s">
        <v>4658</v>
      </c>
      <c r="B5620" s="1" t="s">
        <v>8743</v>
      </c>
      <c r="C5620" s="3">
        <v>0.1</v>
      </c>
      <c r="D5620" s="3" t="s">
        <v>7827</v>
      </c>
      <c r="E5620" s="3" t="s">
        <v>6201</v>
      </c>
      <c r="F5620" s="3">
        <v>3</v>
      </c>
      <c r="G5620" s="1" t="s">
        <v>6053</v>
      </c>
      <c r="H5620" s="1" t="s">
        <v>6157</v>
      </c>
    </row>
    <row r="5621" spans="1:8" ht="15.75" customHeight="1" thickBot="1" x14ac:dyDescent="0.3">
      <c r="A5621" s="1" t="s">
        <v>4658</v>
      </c>
      <c r="B5621" s="1" t="s">
        <v>6907</v>
      </c>
      <c r="C5621" s="3">
        <v>0.15</v>
      </c>
      <c r="D5621" s="3" t="s">
        <v>8610</v>
      </c>
      <c r="E5621" s="3" t="s">
        <v>6111</v>
      </c>
      <c r="F5621" s="3">
        <v>5</v>
      </c>
      <c r="G5621" s="1" t="s">
        <v>6130</v>
      </c>
      <c r="H5621" s="1" t="s">
        <v>6167</v>
      </c>
    </row>
    <row r="5622" spans="1:8" ht="15.75" customHeight="1" thickBot="1" x14ac:dyDescent="0.3">
      <c r="A5622" s="1" t="s">
        <v>4658</v>
      </c>
      <c r="B5622" s="1" t="s">
        <v>9178</v>
      </c>
      <c r="C5622" s="3">
        <v>0.15</v>
      </c>
      <c r="D5622" s="3" t="s">
        <v>8345</v>
      </c>
      <c r="E5622" s="3" t="s">
        <v>6105</v>
      </c>
      <c r="F5622" s="3">
        <v>4</v>
      </c>
      <c r="G5622" s="1" t="s">
        <v>6130</v>
      </c>
      <c r="H5622" s="1" t="s">
        <v>6153</v>
      </c>
    </row>
    <row r="5623" spans="1:8" ht="15.75" customHeight="1" thickBot="1" x14ac:dyDescent="0.3">
      <c r="A5623" s="1" t="s">
        <v>4659</v>
      </c>
      <c r="B5623" s="1" t="s">
        <v>7877</v>
      </c>
      <c r="C5623" s="3">
        <v>0.5</v>
      </c>
      <c r="D5623" s="3" t="s">
        <v>6111</v>
      </c>
      <c r="E5623" s="3" t="s">
        <v>6134</v>
      </c>
      <c r="F5623" s="3">
        <v>1</v>
      </c>
      <c r="G5623" s="1" t="s">
        <v>6053</v>
      </c>
      <c r="H5623" s="1" t="s">
        <v>6116</v>
      </c>
    </row>
    <row r="5624" spans="1:8" ht="15.75" customHeight="1" thickBot="1" x14ac:dyDescent="0.3">
      <c r="A5624" s="1" t="s">
        <v>4660</v>
      </c>
      <c r="B5624" s="1" t="s">
        <v>6745</v>
      </c>
      <c r="C5624" s="3">
        <v>0.5</v>
      </c>
      <c r="D5624" s="3" t="s">
        <v>7652</v>
      </c>
      <c r="E5624" s="3" t="s">
        <v>7387</v>
      </c>
      <c r="F5624" s="3">
        <v>4</v>
      </c>
      <c r="G5624" s="1" t="s">
        <v>6053</v>
      </c>
      <c r="H5624" s="1" t="s">
        <v>6070</v>
      </c>
    </row>
    <row r="5625" spans="1:8" ht="15.75" customHeight="1" thickBot="1" x14ac:dyDescent="0.3">
      <c r="A5625" s="1" t="s">
        <v>4663</v>
      </c>
      <c r="B5625" s="1" t="s">
        <v>6055</v>
      </c>
      <c r="C5625" s="3">
        <v>0</v>
      </c>
      <c r="D5625" s="3" t="s">
        <v>7558</v>
      </c>
      <c r="E5625" s="3" t="s">
        <v>6450</v>
      </c>
      <c r="F5625" s="3">
        <v>2</v>
      </c>
      <c r="G5625" s="1" t="s">
        <v>6058</v>
      </c>
      <c r="H5625" s="1" t="s">
        <v>6059</v>
      </c>
    </row>
    <row r="5626" spans="1:8" ht="15.75" customHeight="1" thickBot="1" x14ac:dyDescent="0.3">
      <c r="A5626" s="1" t="s">
        <v>4667</v>
      </c>
      <c r="B5626" s="1" t="s">
        <v>7110</v>
      </c>
      <c r="C5626" s="3">
        <v>0</v>
      </c>
      <c r="D5626" s="3" t="s">
        <v>6074</v>
      </c>
      <c r="E5626" s="3" t="s">
        <v>6396</v>
      </c>
      <c r="F5626" s="3">
        <v>4</v>
      </c>
      <c r="G5626" s="1" t="s">
        <v>6053</v>
      </c>
      <c r="H5626" s="1" t="s">
        <v>6116</v>
      </c>
    </row>
    <row r="5627" spans="1:8" ht="15.75" customHeight="1" thickBot="1" x14ac:dyDescent="0.3">
      <c r="A5627" s="1" t="s">
        <v>4668</v>
      </c>
      <c r="B5627" s="1" t="s">
        <v>6629</v>
      </c>
      <c r="C5627" s="3">
        <v>0.1</v>
      </c>
      <c r="D5627" s="3" t="s">
        <v>9174</v>
      </c>
      <c r="E5627" s="3" t="s">
        <v>6171</v>
      </c>
      <c r="F5627" s="3">
        <v>3</v>
      </c>
      <c r="G5627" s="1" t="s">
        <v>6058</v>
      </c>
      <c r="H5627" s="1" t="s">
        <v>6095</v>
      </c>
    </row>
    <row r="5628" spans="1:8" ht="15.75" customHeight="1" thickBot="1" x14ac:dyDescent="0.3">
      <c r="A5628" s="1" t="s">
        <v>4668</v>
      </c>
      <c r="B5628" s="1" t="s">
        <v>7094</v>
      </c>
      <c r="C5628" s="3">
        <v>0</v>
      </c>
      <c r="D5628" s="3" t="s">
        <v>6068</v>
      </c>
      <c r="E5628" s="3" t="s">
        <v>6115</v>
      </c>
      <c r="F5628" s="3">
        <v>3</v>
      </c>
      <c r="G5628" s="1" t="s">
        <v>6053</v>
      </c>
      <c r="H5628" s="1" t="s">
        <v>6116</v>
      </c>
    </row>
    <row r="5629" spans="1:8" ht="15.75" customHeight="1" thickBot="1" x14ac:dyDescent="0.3">
      <c r="A5629" s="1" t="s">
        <v>4665</v>
      </c>
      <c r="B5629" s="1" t="s">
        <v>6235</v>
      </c>
      <c r="C5629" s="3">
        <v>0</v>
      </c>
      <c r="D5629" s="3" t="s">
        <v>6266</v>
      </c>
      <c r="E5629" s="3" t="s">
        <v>6065</v>
      </c>
      <c r="F5629" s="3">
        <v>4</v>
      </c>
      <c r="G5629" s="1" t="s">
        <v>6053</v>
      </c>
      <c r="H5629" s="1" t="s">
        <v>6063</v>
      </c>
    </row>
    <row r="5630" spans="1:8" ht="15.75" customHeight="1" thickBot="1" x14ac:dyDescent="0.3">
      <c r="A5630" s="1" t="s">
        <v>4664</v>
      </c>
      <c r="B5630" s="1" t="s">
        <v>6303</v>
      </c>
      <c r="C5630" s="3">
        <v>0</v>
      </c>
      <c r="D5630" s="3" t="s">
        <v>6860</v>
      </c>
      <c r="E5630" s="3" t="s">
        <v>6302</v>
      </c>
      <c r="F5630" s="3">
        <v>4</v>
      </c>
      <c r="G5630" s="1" t="s">
        <v>6053</v>
      </c>
      <c r="H5630" s="1" t="s">
        <v>6116</v>
      </c>
    </row>
    <row r="5631" spans="1:8" ht="15.75" customHeight="1" thickBot="1" x14ac:dyDescent="0.3">
      <c r="A5631" s="1" t="s">
        <v>4676</v>
      </c>
      <c r="B5631" s="1" t="s">
        <v>6391</v>
      </c>
      <c r="C5631" s="3">
        <v>0.5</v>
      </c>
      <c r="D5631" s="3" t="s">
        <v>6376</v>
      </c>
      <c r="E5631" s="3" t="s">
        <v>6500</v>
      </c>
      <c r="F5631" s="3">
        <v>2</v>
      </c>
      <c r="G5631" s="1" t="s">
        <v>6130</v>
      </c>
      <c r="H5631" s="1" t="s">
        <v>6131</v>
      </c>
    </row>
    <row r="5632" spans="1:8" ht="15.75" customHeight="1" thickBot="1" x14ac:dyDescent="0.3">
      <c r="A5632" s="1" t="s">
        <v>4672</v>
      </c>
      <c r="B5632" s="1" t="s">
        <v>9179</v>
      </c>
      <c r="C5632" s="3">
        <v>0</v>
      </c>
      <c r="D5632" s="3" t="s">
        <v>8345</v>
      </c>
      <c r="E5632" s="3" t="s">
        <v>6068</v>
      </c>
      <c r="F5632" s="3">
        <v>3</v>
      </c>
      <c r="G5632" s="1" t="s">
        <v>6058</v>
      </c>
      <c r="H5632" s="1" t="s">
        <v>6095</v>
      </c>
    </row>
    <row r="5633" spans="1:8" ht="15.75" customHeight="1" thickBot="1" x14ac:dyDescent="0.3">
      <c r="A5633" s="1" t="s">
        <v>4672</v>
      </c>
      <c r="B5633" s="1" t="s">
        <v>6367</v>
      </c>
      <c r="C5633" s="3">
        <v>0</v>
      </c>
      <c r="D5633" s="3" t="s">
        <v>6463</v>
      </c>
      <c r="E5633" s="3" t="s">
        <v>6302</v>
      </c>
      <c r="F5633" s="3">
        <v>6</v>
      </c>
      <c r="G5633" s="1" t="s">
        <v>6053</v>
      </c>
      <c r="H5633" s="1" t="s">
        <v>6116</v>
      </c>
    </row>
    <row r="5634" spans="1:8" ht="15.75" customHeight="1" thickBot="1" x14ac:dyDescent="0.3">
      <c r="A5634" s="1" t="s">
        <v>4672</v>
      </c>
      <c r="B5634" s="1" t="s">
        <v>6369</v>
      </c>
      <c r="C5634" s="3">
        <v>0</v>
      </c>
      <c r="D5634" s="3" t="s">
        <v>6272</v>
      </c>
      <c r="E5634" s="3" t="s">
        <v>6180</v>
      </c>
      <c r="F5634" s="3">
        <v>2</v>
      </c>
      <c r="G5634" s="1" t="s">
        <v>6053</v>
      </c>
      <c r="H5634" s="1" t="s">
        <v>6116</v>
      </c>
    </row>
    <row r="5635" spans="1:8" ht="15.75" customHeight="1" thickBot="1" x14ac:dyDescent="0.3">
      <c r="A5635" s="1" t="s">
        <v>4673</v>
      </c>
      <c r="B5635" s="1" t="s">
        <v>6411</v>
      </c>
      <c r="C5635" s="3">
        <v>0</v>
      </c>
      <c r="D5635" s="3" t="s">
        <v>7062</v>
      </c>
      <c r="E5635" s="3" t="s">
        <v>6133</v>
      </c>
      <c r="F5635" s="3">
        <v>4</v>
      </c>
      <c r="G5635" s="1" t="s">
        <v>6053</v>
      </c>
      <c r="H5635" s="1" t="s">
        <v>6082</v>
      </c>
    </row>
    <row r="5636" spans="1:8" ht="15.75" customHeight="1" thickBot="1" x14ac:dyDescent="0.3">
      <c r="A5636" s="1" t="s">
        <v>4671</v>
      </c>
      <c r="B5636" s="1" t="s">
        <v>6306</v>
      </c>
      <c r="C5636" s="3">
        <v>0</v>
      </c>
      <c r="D5636" s="3" t="s">
        <v>6080</v>
      </c>
      <c r="E5636" s="3" t="s">
        <v>6081</v>
      </c>
      <c r="F5636" s="3">
        <v>2</v>
      </c>
      <c r="G5636" s="1" t="s">
        <v>6053</v>
      </c>
      <c r="H5636" s="1" t="s">
        <v>6070</v>
      </c>
    </row>
    <row r="5637" spans="1:8" ht="15.75" customHeight="1" thickBot="1" x14ac:dyDescent="0.3">
      <c r="A5637" s="1" t="s">
        <v>4669</v>
      </c>
      <c r="B5637" s="1" t="s">
        <v>7348</v>
      </c>
      <c r="C5637" s="3">
        <v>0</v>
      </c>
      <c r="D5637" s="3" t="s">
        <v>6351</v>
      </c>
      <c r="E5637" s="3" t="s">
        <v>6471</v>
      </c>
      <c r="F5637" s="3">
        <v>3</v>
      </c>
      <c r="G5637" s="1" t="s">
        <v>6053</v>
      </c>
      <c r="H5637" s="1" t="s">
        <v>6112</v>
      </c>
    </row>
    <row r="5638" spans="1:8" ht="15.75" customHeight="1" thickBot="1" x14ac:dyDescent="0.3">
      <c r="A5638" s="1" t="s">
        <v>4669</v>
      </c>
      <c r="B5638" s="1" t="s">
        <v>6178</v>
      </c>
      <c r="C5638" s="3">
        <v>0</v>
      </c>
      <c r="D5638" s="3" t="s">
        <v>6858</v>
      </c>
      <c r="E5638" s="3" t="s">
        <v>6110</v>
      </c>
      <c r="F5638" s="3">
        <v>3</v>
      </c>
      <c r="G5638" s="1" t="s">
        <v>6053</v>
      </c>
      <c r="H5638" s="1" t="s">
        <v>6070</v>
      </c>
    </row>
    <row r="5639" spans="1:8" ht="15.75" customHeight="1" thickBot="1" x14ac:dyDescent="0.3">
      <c r="A5639" s="1" t="s">
        <v>4669</v>
      </c>
      <c r="B5639" s="1" t="s">
        <v>7118</v>
      </c>
      <c r="C5639" s="3">
        <v>0</v>
      </c>
      <c r="D5639" s="3" t="s">
        <v>6509</v>
      </c>
      <c r="E5639" s="3" t="s">
        <v>6222</v>
      </c>
      <c r="F5639" s="3">
        <v>2</v>
      </c>
      <c r="G5639" s="1" t="s">
        <v>6053</v>
      </c>
      <c r="H5639" s="1" t="s">
        <v>6070</v>
      </c>
    </row>
    <row r="5640" spans="1:8" ht="15.75" customHeight="1" thickBot="1" x14ac:dyDescent="0.3">
      <c r="A5640" s="1" t="s">
        <v>4669</v>
      </c>
      <c r="B5640" s="1" t="s">
        <v>7635</v>
      </c>
      <c r="C5640" s="3">
        <v>0</v>
      </c>
      <c r="D5640" s="3" t="s">
        <v>6819</v>
      </c>
      <c r="E5640" s="3" t="s">
        <v>6256</v>
      </c>
      <c r="F5640" s="3">
        <v>2</v>
      </c>
      <c r="G5640" s="1" t="s">
        <v>6053</v>
      </c>
      <c r="H5640" s="1" t="s">
        <v>6070</v>
      </c>
    </row>
    <row r="5641" spans="1:8" ht="15.75" customHeight="1" thickBot="1" x14ac:dyDescent="0.3">
      <c r="A5641" s="1" t="s">
        <v>4670</v>
      </c>
      <c r="B5641" s="1" t="s">
        <v>6143</v>
      </c>
      <c r="C5641" s="3">
        <v>0</v>
      </c>
      <c r="D5641" s="3" t="s">
        <v>6673</v>
      </c>
      <c r="E5641" s="3" t="s">
        <v>6302</v>
      </c>
      <c r="F5641" s="3">
        <v>7</v>
      </c>
      <c r="G5641" s="1" t="s">
        <v>6053</v>
      </c>
      <c r="H5641" s="1" t="s">
        <v>6063</v>
      </c>
    </row>
    <row r="5642" spans="1:8" ht="15.75" customHeight="1" thickBot="1" x14ac:dyDescent="0.3">
      <c r="A5642" s="1" t="s">
        <v>4670</v>
      </c>
      <c r="B5642" s="1" t="s">
        <v>6679</v>
      </c>
      <c r="C5642" s="3">
        <v>0</v>
      </c>
      <c r="D5642" s="3" t="s">
        <v>6094</v>
      </c>
      <c r="E5642" s="3" t="s">
        <v>6275</v>
      </c>
      <c r="F5642" s="3">
        <v>1</v>
      </c>
      <c r="G5642" s="1" t="s">
        <v>6053</v>
      </c>
      <c r="H5642" s="1" t="s">
        <v>6082</v>
      </c>
    </row>
    <row r="5643" spans="1:8" ht="15.75" customHeight="1" thickBot="1" x14ac:dyDescent="0.3">
      <c r="A5643" s="1" t="s">
        <v>4669</v>
      </c>
      <c r="B5643" s="1" t="s">
        <v>8168</v>
      </c>
      <c r="C5643" s="3">
        <v>0</v>
      </c>
      <c r="D5643" s="3" t="s">
        <v>7215</v>
      </c>
      <c r="E5643" s="3" t="s">
        <v>6422</v>
      </c>
      <c r="F5643" s="3">
        <v>3</v>
      </c>
      <c r="G5643" s="1" t="s">
        <v>6130</v>
      </c>
      <c r="H5643" s="1" t="s">
        <v>6188</v>
      </c>
    </row>
    <row r="5644" spans="1:8" ht="15.75" customHeight="1" thickBot="1" x14ac:dyDescent="0.3">
      <c r="A5644" s="1" t="s">
        <v>4669</v>
      </c>
      <c r="B5644" s="1" t="s">
        <v>8296</v>
      </c>
      <c r="C5644" s="3">
        <v>0</v>
      </c>
      <c r="D5644" s="3" t="s">
        <v>8259</v>
      </c>
      <c r="E5644" s="3" t="s">
        <v>6249</v>
      </c>
      <c r="F5644" s="3">
        <v>7</v>
      </c>
      <c r="G5644" s="1" t="s">
        <v>6130</v>
      </c>
      <c r="H5644" s="1" t="s">
        <v>6188</v>
      </c>
    </row>
    <row r="5645" spans="1:8" ht="15.75" customHeight="1" thickBot="1" x14ac:dyDescent="0.3">
      <c r="A5645" s="1" t="s">
        <v>4669</v>
      </c>
      <c r="B5645" s="1" t="s">
        <v>6529</v>
      </c>
      <c r="C5645" s="3">
        <v>0</v>
      </c>
      <c r="D5645" s="3" t="s">
        <v>7559</v>
      </c>
      <c r="E5645" s="3" t="s">
        <v>6062</v>
      </c>
      <c r="F5645" s="3">
        <v>3</v>
      </c>
      <c r="G5645" s="1" t="s">
        <v>6130</v>
      </c>
      <c r="H5645" s="1" t="s">
        <v>6153</v>
      </c>
    </row>
    <row r="5646" spans="1:8" ht="15.75" customHeight="1" thickBot="1" x14ac:dyDescent="0.3">
      <c r="A5646" s="1" t="s">
        <v>4670</v>
      </c>
      <c r="B5646" s="1" t="s">
        <v>9180</v>
      </c>
      <c r="C5646" s="3">
        <v>0.1</v>
      </c>
      <c r="D5646" s="3" t="s">
        <v>6593</v>
      </c>
      <c r="E5646" s="3" t="s">
        <v>6867</v>
      </c>
      <c r="F5646" s="3">
        <v>3</v>
      </c>
      <c r="G5646" s="1" t="s">
        <v>6130</v>
      </c>
      <c r="H5646" s="1" t="s">
        <v>6131</v>
      </c>
    </row>
    <row r="5647" spans="1:8" ht="15.75" customHeight="1" thickBot="1" x14ac:dyDescent="0.3">
      <c r="A5647" s="1" t="s">
        <v>4674</v>
      </c>
      <c r="B5647" s="1" t="s">
        <v>7826</v>
      </c>
      <c r="C5647" s="3">
        <v>0</v>
      </c>
      <c r="D5647" s="3" t="s">
        <v>6533</v>
      </c>
      <c r="E5647" s="3" t="s">
        <v>6075</v>
      </c>
      <c r="F5647" s="3">
        <v>3</v>
      </c>
      <c r="G5647" s="1" t="s">
        <v>6053</v>
      </c>
      <c r="H5647" s="1" t="s">
        <v>6070</v>
      </c>
    </row>
    <row r="5648" spans="1:8" ht="15.75" customHeight="1" thickBot="1" x14ac:dyDescent="0.3">
      <c r="A5648" s="1" t="s">
        <v>4675</v>
      </c>
      <c r="B5648" s="1" t="s">
        <v>7413</v>
      </c>
      <c r="C5648" s="3">
        <v>0.5</v>
      </c>
      <c r="D5648" s="3" t="s">
        <v>9181</v>
      </c>
      <c r="E5648" s="3" t="s">
        <v>9182</v>
      </c>
      <c r="F5648" s="3">
        <v>13</v>
      </c>
      <c r="G5648" s="1" t="s">
        <v>6058</v>
      </c>
      <c r="H5648" s="1" t="s">
        <v>6059</v>
      </c>
    </row>
    <row r="5649" spans="1:8" ht="15.75" customHeight="1" thickBot="1" x14ac:dyDescent="0.3">
      <c r="A5649" s="1" t="s">
        <v>4675</v>
      </c>
      <c r="B5649" s="1" t="s">
        <v>6645</v>
      </c>
      <c r="C5649" s="3">
        <v>0.5</v>
      </c>
      <c r="D5649" s="3" t="s">
        <v>6376</v>
      </c>
      <c r="E5649" s="3" t="s">
        <v>6134</v>
      </c>
      <c r="F5649" s="3">
        <v>2</v>
      </c>
      <c r="G5649" s="1" t="s">
        <v>6053</v>
      </c>
      <c r="H5649" s="1" t="s">
        <v>6063</v>
      </c>
    </row>
    <row r="5650" spans="1:8" ht="15.75" customHeight="1" thickBot="1" x14ac:dyDescent="0.3">
      <c r="A5650" s="1" t="s">
        <v>4675</v>
      </c>
      <c r="B5650" s="1" t="s">
        <v>6215</v>
      </c>
      <c r="C5650" s="3">
        <v>0.5</v>
      </c>
      <c r="D5650" s="3" t="s">
        <v>6256</v>
      </c>
      <c r="E5650" s="3" t="s">
        <v>6361</v>
      </c>
      <c r="F5650" s="3">
        <v>3</v>
      </c>
      <c r="G5650" s="1" t="s">
        <v>6053</v>
      </c>
      <c r="H5650" s="1" t="s">
        <v>6063</v>
      </c>
    </row>
    <row r="5651" spans="1:8" ht="15.75" customHeight="1" thickBot="1" x14ac:dyDescent="0.3">
      <c r="A5651" s="1" t="s">
        <v>4675</v>
      </c>
      <c r="B5651" s="1" t="s">
        <v>7562</v>
      </c>
      <c r="C5651" s="3">
        <v>0.5</v>
      </c>
      <c r="D5651" s="3" t="s">
        <v>7011</v>
      </c>
      <c r="E5651" s="3" t="s">
        <v>9183</v>
      </c>
      <c r="F5651" s="3">
        <v>4</v>
      </c>
      <c r="G5651" s="1" t="s">
        <v>6053</v>
      </c>
      <c r="H5651" s="1" t="s">
        <v>6116</v>
      </c>
    </row>
    <row r="5652" spans="1:8" ht="15.75" customHeight="1" thickBot="1" x14ac:dyDescent="0.3">
      <c r="A5652" s="1" t="s">
        <v>4675</v>
      </c>
      <c r="B5652" s="1" t="s">
        <v>6430</v>
      </c>
      <c r="C5652" s="3">
        <v>0.5</v>
      </c>
      <c r="D5652" s="3" t="s">
        <v>6559</v>
      </c>
      <c r="E5652" s="3" t="s">
        <v>7867</v>
      </c>
      <c r="F5652" s="3">
        <v>3</v>
      </c>
      <c r="G5652" s="1" t="s">
        <v>6053</v>
      </c>
      <c r="H5652" s="1" t="s">
        <v>6070</v>
      </c>
    </row>
    <row r="5653" spans="1:8" ht="15.75" customHeight="1" thickBot="1" x14ac:dyDescent="0.3">
      <c r="A5653" s="1" t="s">
        <v>4675</v>
      </c>
      <c r="B5653" s="1" t="s">
        <v>8238</v>
      </c>
      <c r="C5653" s="3">
        <v>0.5</v>
      </c>
      <c r="D5653" s="3" t="s">
        <v>6376</v>
      </c>
      <c r="E5653" s="3" t="s">
        <v>7708</v>
      </c>
      <c r="F5653" s="3">
        <v>4</v>
      </c>
      <c r="G5653" s="1" t="s">
        <v>6053</v>
      </c>
      <c r="H5653" s="1" t="s">
        <v>6070</v>
      </c>
    </row>
    <row r="5654" spans="1:8" ht="15.75" customHeight="1" thickBot="1" x14ac:dyDescent="0.3">
      <c r="A5654" s="1" t="s">
        <v>4678</v>
      </c>
      <c r="B5654" s="1" t="s">
        <v>9184</v>
      </c>
      <c r="C5654" s="3">
        <v>0</v>
      </c>
      <c r="D5654" s="3" t="s">
        <v>7704</v>
      </c>
      <c r="E5654" s="3" t="s">
        <v>6094</v>
      </c>
      <c r="F5654" s="3">
        <v>4</v>
      </c>
      <c r="G5654" s="1" t="s">
        <v>6053</v>
      </c>
      <c r="H5654" s="1" t="s">
        <v>6157</v>
      </c>
    </row>
    <row r="5655" spans="1:8" ht="15.75" customHeight="1" thickBot="1" x14ac:dyDescent="0.3">
      <c r="A5655" s="1" t="s">
        <v>4678</v>
      </c>
      <c r="B5655" s="1" t="s">
        <v>6435</v>
      </c>
      <c r="C5655" s="3">
        <v>0</v>
      </c>
      <c r="D5655" s="3" t="s">
        <v>9185</v>
      </c>
      <c r="E5655" s="3" t="s">
        <v>7398</v>
      </c>
      <c r="F5655" s="3">
        <v>2</v>
      </c>
      <c r="G5655" s="1" t="s">
        <v>6053</v>
      </c>
      <c r="H5655" s="1" t="s">
        <v>6157</v>
      </c>
    </row>
    <row r="5656" spans="1:8" ht="15.75" customHeight="1" thickBot="1" x14ac:dyDescent="0.3">
      <c r="A5656" s="1" t="s">
        <v>4677</v>
      </c>
      <c r="B5656" s="1" t="s">
        <v>7605</v>
      </c>
      <c r="C5656" s="3">
        <v>0</v>
      </c>
      <c r="D5656" s="3" t="s">
        <v>6108</v>
      </c>
      <c r="E5656" s="3" t="s">
        <v>6081</v>
      </c>
      <c r="F5656" s="3">
        <v>2</v>
      </c>
      <c r="G5656" s="1" t="s">
        <v>6053</v>
      </c>
      <c r="H5656" s="1" t="s">
        <v>6116</v>
      </c>
    </row>
    <row r="5657" spans="1:8" ht="15.75" customHeight="1" thickBot="1" x14ac:dyDescent="0.3">
      <c r="A5657" s="1" t="s">
        <v>4679</v>
      </c>
      <c r="B5657" s="1" t="s">
        <v>6616</v>
      </c>
      <c r="C5657" s="3">
        <v>0</v>
      </c>
      <c r="D5657" s="3" t="s">
        <v>6858</v>
      </c>
      <c r="E5657" s="3" t="s">
        <v>6227</v>
      </c>
      <c r="F5657" s="3">
        <v>3</v>
      </c>
      <c r="G5657" s="1" t="s">
        <v>6053</v>
      </c>
      <c r="H5657" s="1" t="s">
        <v>6070</v>
      </c>
    </row>
    <row r="5658" spans="1:8" ht="15.75" customHeight="1" thickBot="1" x14ac:dyDescent="0.3">
      <c r="A5658" s="1" t="s">
        <v>4680</v>
      </c>
      <c r="B5658" s="1" t="s">
        <v>9186</v>
      </c>
      <c r="C5658" s="3">
        <v>0.5</v>
      </c>
      <c r="D5658" s="3" t="s">
        <v>6227</v>
      </c>
      <c r="E5658" s="3" t="s">
        <v>6136</v>
      </c>
      <c r="F5658" s="3">
        <v>1</v>
      </c>
      <c r="G5658" s="1" t="s">
        <v>6058</v>
      </c>
      <c r="H5658" s="1" t="s">
        <v>6095</v>
      </c>
    </row>
    <row r="5659" spans="1:8" ht="15.75" customHeight="1" thickBot="1" x14ac:dyDescent="0.3">
      <c r="A5659" s="1" t="s">
        <v>4680</v>
      </c>
      <c r="B5659" s="1" t="s">
        <v>7552</v>
      </c>
      <c r="C5659" s="3">
        <v>0.6</v>
      </c>
      <c r="D5659" s="3" t="s">
        <v>6641</v>
      </c>
      <c r="E5659" s="3" t="s">
        <v>8273</v>
      </c>
      <c r="F5659" s="3">
        <v>8</v>
      </c>
      <c r="G5659" s="1" t="s">
        <v>6058</v>
      </c>
      <c r="H5659" s="1" t="s">
        <v>6218</v>
      </c>
    </row>
    <row r="5660" spans="1:8" ht="15.75" customHeight="1" thickBot="1" x14ac:dyDescent="0.3">
      <c r="A5660" s="1" t="s">
        <v>4680</v>
      </c>
      <c r="B5660" s="1" t="s">
        <v>7479</v>
      </c>
      <c r="C5660" s="3">
        <v>0.5</v>
      </c>
      <c r="D5660" s="3" t="s">
        <v>6138</v>
      </c>
      <c r="E5660" s="3" t="s">
        <v>6489</v>
      </c>
      <c r="F5660" s="3">
        <v>6</v>
      </c>
      <c r="G5660" s="1" t="s">
        <v>6053</v>
      </c>
      <c r="H5660" s="1" t="s">
        <v>6054</v>
      </c>
    </row>
    <row r="5661" spans="1:8" ht="15.75" customHeight="1" thickBot="1" x14ac:dyDescent="0.3">
      <c r="A5661" s="1" t="s">
        <v>4683</v>
      </c>
      <c r="B5661" s="1" t="s">
        <v>6215</v>
      </c>
      <c r="C5661" s="3">
        <v>0</v>
      </c>
      <c r="D5661" s="3" t="s">
        <v>6479</v>
      </c>
      <c r="E5661" s="3" t="s">
        <v>6138</v>
      </c>
      <c r="F5661" s="3">
        <v>6</v>
      </c>
      <c r="G5661" s="1" t="s">
        <v>6053</v>
      </c>
      <c r="H5661" s="1" t="s">
        <v>6063</v>
      </c>
    </row>
    <row r="5662" spans="1:8" ht="15.75" customHeight="1" thickBot="1" x14ac:dyDescent="0.3">
      <c r="A5662" s="1" t="s">
        <v>4683</v>
      </c>
      <c r="B5662" s="1" t="s">
        <v>8944</v>
      </c>
      <c r="C5662" s="3">
        <v>0</v>
      </c>
      <c r="D5662" s="3" t="s">
        <v>6111</v>
      </c>
      <c r="E5662" s="3" t="s">
        <v>6275</v>
      </c>
      <c r="F5662" s="3">
        <v>1</v>
      </c>
      <c r="G5662" s="1" t="s">
        <v>6053</v>
      </c>
      <c r="H5662" s="1" t="s">
        <v>6182</v>
      </c>
    </row>
    <row r="5663" spans="1:8" ht="15.75" customHeight="1" thickBot="1" x14ac:dyDescent="0.3">
      <c r="A5663" s="1" t="s">
        <v>4683</v>
      </c>
      <c r="B5663" s="1" t="s">
        <v>8129</v>
      </c>
      <c r="C5663" s="3">
        <v>0</v>
      </c>
      <c r="D5663" s="3" t="s">
        <v>6051</v>
      </c>
      <c r="E5663" s="3" t="s">
        <v>6133</v>
      </c>
      <c r="F5663" s="3">
        <v>3</v>
      </c>
      <c r="G5663" s="1" t="s">
        <v>6053</v>
      </c>
      <c r="H5663" s="1" t="s">
        <v>6082</v>
      </c>
    </row>
    <row r="5664" spans="1:8" ht="15.75" customHeight="1" thickBot="1" x14ac:dyDescent="0.3">
      <c r="A5664" s="1" t="s">
        <v>4683</v>
      </c>
      <c r="B5664" s="1" t="s">
        <v>6553</v>
      </c>
      <c r="C5664" s="3">
        <v>0.1</v>
      </c>
      <c r="D5664" s="3" t="s">
        <v>6097</v>
      </c>
      <c r="E5664" s="3" t="s">
        <v>6253</v>
      </c>
      <c r="F5664" s="3">
        <v>2</v>
      </c>
      <c r="G5664" s="1" t="s">
        <v>6053</v>
      </c>
      <c r="H5664" s="1" t="s">
        <v>6070</v>
      </c>
    </row>
    <row r="5665" spans="1:8" ht="15.75" customHeight="1" thickBot="1" x14ac:dyDescent="0.3">
      <c r="A5665" s="1" t="s">
        <v>4683</v>
      </c>
      <c r="B5665" s="1" t="s">
        <v>6459</v>
      </c>
      <c r="C5665" s="3">
        <v>0</v>
      </c>
      <c r="D5665" s="3" t="s">
        <v>6061</v>
      </c>
      <c r="E5665" s="3" t="s">
        <v>6677</v>
      </c>
      <c r="F5665" s="3">
        <v>4</v>
      </c>
      <c r="G5665" s="1" t="s">
        <v>6053</v>
      </c>
      <c r="H5665" s="1" t="s">
        <v>6163</v>
      </c>
    </row>
    <row r="5666" spans="1:8" ht="15.75" customHeight="1" thickBot="1" x14ac:dyDescent="0.3">
      <c r="A5666" s="1" t="s">
        <v>4683</v>
      </c>
      <c r="B5666" s="1" t="s">
        <v>8397</v>
      </c>
      <c r="C5666" s="3">
        <v>0</v>
      </c>
      <c r="D5666" s="3" t="s">
        <v>6229</v>
      </c>
      <c r="E5666" s="3" t="s">
        <v>6166</v>
      </c>
      <c r="F5666" s="3">
        <v>3</v>
      </c>
      <c r="G5666" s="1" t="s">
        <v>6130</v>
      </c>
      <c r="H5666" s="1" t="s">
        <v>6188</v>
      </c>
    </row>
    <row r="5667" spans="1:8" ht="15.75" customHeight="1" thickBot="1" x14ac:dyDescent="0.3">
      <c r="A5667" s="1" t="s">
        <v>4683</v>
      </c>
      <c r="B5667" s="1" t="s">
        <v>8027</v>
      </c>
      <c r="C5667" s="3">
        <v>0.1</v>
      </c>
      <c r="D5667" s="3" t="s">
        <v>7046</v>
      </c>
      <c r="E5667" s="3" t="s">
        <v>6161</v>
      </c>
      <c r="F5667" s="3">
        <v>3</v>
      </c>
      <c r="G5667" s="1" t="s">
        <v>6130</v>
      </c>
      <c r="H5667" s="1" t="s">
        <v>6153</v>
      </c>
    </row>
    <row r="5668" spans="1:8" ht="15.75" customHeight="1" thickBot="1" x14ac:dyDescent="0.3">
      <c r="A5668" s="1" t="s">
        <v>4684</v>
      </c>
      <c r="B5668" s="1" t="s">
        <v>6813</v>
      </c>
      <c r="C5668" s="3">
        <v>0.15</v>
      </c>
      <c r="D5668" s="3" t="s">
        <v>8652</v>
      </c>
      <c r="E5668" s="3" t="s">
        <v>6119</v>
      </c>
      <c r="F5668" s="3">
        <v>7</v>
      </c>
      <c r="G5668" s="1" t="s">
        <v>6130</v>
      </c>
      <c r="H5668" s="1" t="s">
        <v>6131</v>
      </c>
    </row>
    <row r="5669" spans="1:8" ht="15.75" customHeight="1" thickBot="1" x14ac:dyDescent="0.3">
      <c r="A5669" s="1" t="s">
        <v>4686</v>
      </c>
      <c r="B5669" s="1" t="s">
        <v>7442</v>
      </c>
      <c r="C5669" s="3">
        <v>0</v>
      </c>
      <c r="D5669" s="3" t="s">
        <v>7005</v>
      </c>
      <c r="E5669" s="3" t="s">
        <v>6124</v>
      </c>
      <c r="F5669" s="3">
        <v>3</v>
      </c>
      <c r="G5669" s="1" t="s">
        <v>6053</v>
      </c>
      <c r="H5669" s="1" t="s">
        <v>6070</v>
      </c>
    </row>
    <row r="5670" spans="1:8" ht="15.75" customHeight="1" thickBot="1" x14ac:dyDescent="0.3">
      <c r="A5670" s="1" t="s">
        <v>4689</v>
      </c>
      <c r="B5670" s="1" t="s">
        <v>6060</v>
      </c>
      <c r="C5670" s="3">
        <v>0.5</v>
      </c>
      <c r="D5670" s="3" t="s">
        <v>6301</v>
      </c>
      <c r="E5670" s="3" t="s">
        <v>8444</v>
      </c>
      <c r="F5670" s="3">
        <v>4</v>
      </c>
      <c r="G5670" s="1" t="s">
        <v>6053</v>
      </c>
      <c r="H5670" s="1" t="s">
        <v>6063</v>
      </c>
    </row>
    <row r="5671" spans="1:8" ht="15.75" customHeight="1" thickBot="1" x14ac:dyDescent="0.3">
      <c r="A5671" s="1" t="s">
        <v>4689</v>
      </c>
      <c r="B5671" s="1" t="s">
        <v>7807</v>
      </c>
      <c r="C5671" s="3">
        <v>0.5</v>
      </c>
      <c r="D5671" s="3" t="s">
        <v>6317</v>
      </c>
      <c r="E5671" s="3" t="s">
        <v>6249</v>
      </c>
      <c r="F5671" s="3">
        <v>3</v>
      </c>
      <c r="G5671" s="1" t="s">
        <v>6053</v>
      </c>
      <c r="H5671" s="1" t="s">
        <v>6112</v>
      </c>
    </row>
    <row r="5672" spans="1:8" ht="15.75" customHeight="1" thickBot="1" x14ac:dyDescent="0.3">
      <c r="A5672" s="1" t="s">
        <v>4689</v>
      </c>
      <c r="B5672" s="1" t="s">
        <v>9187</v>
      </c>
      <c r="C5672" s="3">
        <v>0.5</v>
      </c>
      <c r="D5672" s="3" t="s">
        <v>6133</v>
      </c>
      <c r="E5672" s="3" t="s">
        <v>6069</v>
      </c>
      <c r="F5672" s="3">
        <v>3</v>
      </c>
      <c r="G5672" s="1" t="s">
        <v>6053</v>
      </c>
      <c r="H5672" s="1" t="s">
        <v>6112</v>
      </c>
    </row>
    <row r="5673" spans="1:8" ht="15.75" customHeight="1" thickBot="1" x14ac:dyDescent="0.3">
      <c r="A5673" s="1" t="s">
        <v>4689</v>
      </c>
      <c r="B5673" s="1" t="s">
        <v>7936</v>
      </c>
      <c r="C5673" s="3">
        <v>0.5</v>
      </c>
      <c r="D5673" s="3" t="s">
        <v>8541</v>
      </c>
      <c r="E5673" s="3" t="s">
        <v>9188</v>
      </c>
      <c r="F5673" s="3">
        <v>5</v>
      </c>
      <c r="G5673" s="1" t="s">
        <v>6053</v>
      </c>
      <c r="H5673" s="1" t="s">
        <v>6070</v>
      </c>
    </row>
    <row r="5674" spans="1:8" ht="15.75" customHeight="1" thickBot="1" x14ac:dyDescent="0.3">
      <c r="A5674" s="1" t="s">
        <v>4686</v>
      </c>
      <c r="B5674" s="1" t="s">
        <v>9189</v>
      </c>
      <c r="C5674" s="3">
        <v>0</v>
      </c>
      <c r="D5674" s="3" t="s">
        <v>7284</v>
      </c>
      <c r="E5674" s="3" t="s">
        <v>6302</v>
      </c>
      <c r="F5674" s="3">
        <v>1</v>
      </c>
      <c r="G5674" s="1" t="s">
        <v>6130</v>
      </c>
      <c r="H5674" s="1" t="s">
        <v>6131</v>
      </c>
    </row>
    <row r="5675" spans="1:8" ht="15.75" customHeight="1" thickBot="1" x14ac:dyDescent="0.3">
      <c r="A5675" s="1" t="s">
        <v>4689</v>
      </c>
      <c r="B5675" s="1" t="s">
        <v>9151</v>
      </c>
      <c r="C5675" s="3">
        <v>0.5</v>
      </c>
      <c r="D5675" s="3" t="s">
        <v>7166</v>
      </c>
      <c r="E5675" s="3" t="s">
        <v>9190</v>
      </c>
      <c r="F5675" s="3">
        <v>2</v>
      </c>
      <c r="G5675" s="1" t="s">
        <v>6130</v>
      </c>
      <c r="H5675" s="1" t="s">
        <v>6167</v>
      </c>
    </row>
    <row r="5676" spans="1:8" ht="15.75" customHeight="1" thickBot="1" x14ac:dyDescent="0.3">
      <c r="A5676" s="1" t="s">
        <v>4688</v>
      </c>
      <c r="B5676" s="1" t="s">
        <v>7159</v>
      </c>
      <c r="C5676" s="3">
        <v>0</v>
      </c>
      <c r="D5676" s="3" t="s">
        <v>7569</v>
      </c>
      <c r="E5676" s="3" t="s">
        <v>6115</v>
      </c>
      <c r="F5676" s="3">
        <v>13</v>
      </c>
      <c r="G5676" s="1" t="s">
        <v>6058</v>
      </c>
      <c r="H5676" s="1" t="s">
        <v>6218</v>
      </c>
    </row>
    <row r="5677" spans="1:8" ht="15.75" customHeight="1" thickBot="1" x14ac:dyDescent="0.3">
      <c r="A5677" s="1" t="s">
        <v>4688</v>
      </c>
      <c r="B5677" s="1" t="s">
        <v>8663</v>
      </c>
      <c r="C5677" s="3">
        <v>0</v>
      </c>
      <c r="D5677" s="3" t="s">
        <v>8664</v>
      </c>
      <c r="E5677" s="3" t="s">
        <v>8665</v>
      </c>
      <c r="F5677" s="3">
        <v>5</v>
      </c>
      <c r="G5677" s="1" t="s">
        <v>6053</v>
      </c>
      <c r="H5677" s="1" t="s">
        <v>6157</v>
      </c>
    </row>
    <row r="5678" spans="1:8" ht="15.75" customHeight="1" thickBot="1" x14ac:dyDescent="0.3">
      <c r="A5678" s="1" t="s">
        <v>4687</v>
      </c>
      <c r="B5678" s="1" t="s">
        <v>7762</v>
      </c>
      <c r="C5678" s="3">
        <v>0</v>
      </c>
      <c r="D5678" s="3" t="s">
        <v>9191</v>
      </c>
      <c r="E5678" s="3" t="s">
        <v>6867</v>
      </c>
      <c r="F5678" s="3">
        <v>9</v>
      </c>
      <c r="G5678" s="1" t="s">
        <v>6130</v>
      </c>
      <c r="H5678" s="1" t="s">
        <v>6153</v>
      </c>
    </row>
    <row r="5679" spans="1:8" ht="15.75" customHeight="1" thickBot="1" x14ac:dyDescent="0.3">
      <c r="A5679" s="1" t="s">
        <v>4690</v>
      </c>
      <c r="B5679" s="1" t="s">
        <v>8146</v>
      </c>
      <c r="C5679" s="3">
        <v>0.5</v>
      </c>
      <c r="D5679" s="3" t="s">
        <v>7269</v>
      </c>
      <c r="E5679" s="3" t="s">
        <v>6803</v>
      </c>
      <c r="F5679" s="3">
        <v>2</v>
      </c>
      <c r="G5679" s="1" t="s">
        <v>6053</v>
      </c>
      <c r="H5679" s="1" t="s">
        <v>6070</v>
      </c>
    </row>
    <row r="5680" spans="1:8" ht="15.75" customHeight="1" thickBot="1" x14ac:dyDescent="0.3">
      <c r="A5680" s="1" t="s">
        <v>4691</v>
      </c>
      <c r="B5680" s="1" t="s">
        <v>8407</v>
      </c>
      <c r="C5680" s="3">
        <v>0</v>
      </c>
      <c r="D5680" s="3" t="s">
        <v>8827</v>
      </c>
      <c r="E5680" s="3" t="s">
        <v>6281</v>
      </c>
      <c r="F5680" s="3">
        <v>3</v>
      </c>
      <c r="G5680" s="1" t="s">
        <v>6130</v>
      </c>
      <c r="H5680" s="1" t="s">
        <v>6131</v>
      </c>
    </row>
    <row r="5681" spans="1:8" ht="15.75" customHeight="1" thickBot="1" x14ac:dyDescent="0.3">
      <c r="A5681" s="1" t="s">
        <v>4692</v>
      </c>
      <c r="B5681" s="1" t="s">
        <v>9192</v>
      </c>
      <c r="C5681" s="3">
        <v>0</v>
      </c>
      <c r="D5681" s="3" t="s">
        <v>8966</v>
      </c>
      <c r="E5681" s="3" t="s">
        <v>6289</v>
      </c>
      <c r="F5681" s="3">
        <v>4</v>
      </c>
      <c r="G5681" s="1" t="s">
        <v>6130</v>
      </c>
      <c r="H5681" s="1" t="s">
        <v>6188</v>
      </c>
    </row>
    <row r="5682" spans="1:8" ht="15.75" customHeight="1" thickBot="1" x14ac:dyDescent="0.3">
      <c r="A5682" s="1" t="s">
        <v>4694</v>
      </c>
      <c r="B5682" s="1" t="s">
        <v>8421</v>
      </c>
      <c r="C5682" s="3">
        <v>0.1</v>
      </c>
      <c r="D5682" s="3" t="s">
        <v>6728</v>
      </c>
      <c r="E5682" s="3" t="s">
        <v>6193</v>
      </c>
      <c r="F5682" s="3">
        <v>3</v>
      </c>
      <c r="G5682" s="1" t="s">
        <v>6053</v>
      </c>
      <c r="H5682" s="1" t="s">
        <v>6157</v>
      </c>
    </row>
    <row r="5683" spans="1:8" ht="15.75" customHeight="1" thickBot="1" x14ac:dyDescent="0.3">
      <c r="A5683" s="1" t="s">
        <v>4694</v>
      </c>
      <c r="B5683" s="1" t="s">
        <v>9035</v>
      </c>
      <c r="C5683" s="3">
        <v>0</v>
      </c>
      <c r="D5683" s="3" t="s">
        <v>7975</v>
      </c>
      <c r="E5683" s="3" t="s">
        <v>6277</v>
      </c>
      <c r="F5683" s="3">
        <v>1</v>
      </c>
      <c r="G5683" s="1" t="s">
        <v>6130</v>
      </c>
      <c r="H5683" s="1" t="s">
        <v>6131</v>
      </c>
    </row>
    <row r="5684" spans="1:8" ht="15.75" customHeight="1" thickBot="1" x14ac:dyDescent="0.3">
      <c r="A5684" s="1" t="s">
        <v>4693</v>
      </c>
      <c r="B5684" s="1" t="s">
        <v>7109</v>
      </c>
      <c r="C5684" s="3">
        <v>0</v>
      </c>
      <c r="D5684" s="3" t="s">
        <v>6858</v>
      </c>
      <c r="E5684" s="3" t="s">
        <v>6115</v>
      </c>
      <c r="F5684" s="3">
        <v>3</v>
      </c>
      <c r="G5684" s="1" t="s">
        <v>6053</v>
      </c>
      <c r="H5684" s="1" t="s">
        <v>6063</v>
      </c>
    </row>
    <row r="5685" spans="1:8" ht="15.75" customHeight="1" thickBot="1" x14ac:dyDescent="0.3">
      <c r="A5685" s="1" t="s">
        <v>4697</v>
      </c>
      <c r="B5685" s="1" t="s">
        <v>6790</v>
      </c>
      <c r="C5685" s="3">
        <v>0</v>
      </c>
      <c r="D5685" s="3" t="s">
        <v>8869</v>
      </c>
      <c r="E5685" s="3" t="s">
        <v>6948</v>
      </c>
      <c r="F5685" s="3">
        <v>3</v>
      </c>
      <c r="G5685" s="1" t="s">
        <v>6058</v>
      </c>
      <c r="H5685" s="1" t="s">
        <v>6059</v>
      </c>
    </row>
    <row r="5686" spans="1:8" ht="15.75" customHeight="1" thickBot="1" x14ac:dyDescent="0.3">
      <c r="A5686" s="1" t="s">
        <v>4697</v>
      </c>
      <c r="B5686" s="1" t="s">
        <v>6885</v>
      </c>
      <c r="C5686" s="3">
        <v>0</v>
      </c>
      <c r="D5686" s="3" t="s">
        <v>6677</v>
      </c>
      <c r="E5686" s="3" t="s">
        <v>6065</v>
      </c>
      <c r="F5686" s="3">
        <v>2</v>
      </c>
      <c r="G5686" s="1" t="s">
        <v>6053</v>
      </c>
      <c r="H5686" s="1" t="s">
        <v>6054</v>
      </c>
    </row>
    <row r="5687" spans="1:8" ht="15.75" customHeight="1" thickBot="1" x14ac:dyDescent="0.3">
      <c r="A5687" s="1" t="s">
        <v>4697</v>
      </c>
      <c r="B5687" s="1" t="s">
        <v>7356</v>
      </c>
      <c r="C5687" s="3">
        <v>0.4</v>
      </c>
      <c r="D5687" s="3" t="s">
        <v>6360</v>
      </c>
      <c r="E5687" s="3" t="s">
        <v>6156</v>
      </c>
      <c r="F5687" s="3">
        <v>1</v>
      </c>
      <c r="G5687" s="1" t="s">
        <v>6053</v>
      </c>
      <c r="H5687" s="1" t="s">
        <v>6070</v>
      </c>
    </row>
    <row r="5688" spans="1:8" ht="15.75" customHeight="1" thickBot="1" x14ac:dyDescent="0.3">
      <c r="A5688" s="1" t="s">
        <v>4697</v>
      </c>
      <c r="B5688" s="1" t="s">
        <v>7839</v>
      </c>
      <c r="C5688" s="3">
        <v>0.4</v>
      </c>
      <c r="D5688" s="3" t="s">
        <v>6390</v>
      </c>
      <c r="E5688" s="3" t="s">
        <v>8749</v>
      </c>
      <c r="F5688" s="3">
        <v>2</v>
      </c>
      <c r="G5688" s="1" t="s">
        <v>6130</v>
      </c>
      <c r="H5688" s="1" t="s">
        <v>6131</v>
      </c>
    </row>
    <row r="5689" spans="1:8" ht="15.75" customHeight="1" thickBot="1" x14ac:dyDescent="0.3">
      <c r="A5689" s="1" t="s">
        <v>4695</v>
      </c>
      <c r="B5689" s="1" t="s">
        <v>7271</v>
      </c>
      <c r="C5689" s="3">
        <v>0</v>
      </c>
      <c r="D5689" s="3" t="s">
        <v>6417</v>
      </c>
      <c r="E5689" s="3" t="s">
        <v>6230</v>
      </c>
      <c r="F5689" s="3">
        <v>5</v>
      </c>
      <c r="G5689" s="1" t="s">
        <v>6058</v>
      </c>
      <c r="H5689" s="1" t="s">
        <v>6218</v>
      </c>
    </row>
    <row r="5690" spans="1:8" ht="15.75" customHeight="1" thickBot="1" x14ac:dyDescent="0.3">
      <c r="A5690" s="1" t="s">
        <v>4695</v>
      </c>
      <c r="B5690" s="1" t="s">
        <v>8427</v>
      </c>
      <c r="C5690" s="3">
        <v>0</v>
      </c>
      <c r="D5690" s="3" t="s">
        <v>6502</v>
      </c>
      <c r="E5690" s="3" t="s">
        <v>6471</v>
      </c>
      <c r="F5690" s="3">
        <v>3</v>
      </c>
      <c r="G5690" s="1" t="s">
        <v>6053</v>
      </c>
      <c r="H5690" s="1" t="s">
        <v>6112</v>
      </c>
    </row>
    <row r="5691" spans="1:8" ht="15.75" customHeight="1" thickBot="1" x14ac:dyDescent="0.3">
      <c r="A5691" s="1" t="s">
        <v>4695</v>
      </c>
      <c r="B5691" s="1" t="s">
        <v>7563</v>
      </c>
      <c r="C5691" s="3">
        <v>0</v>
      </c>
      <c r="D5691" s="3" t="s">
        <v>6078</v>
      </c>
      <c r="E5691" s="3" t="s">
        <v>6180</v>
      </c>
      <c r="F5691" s="3">
        <v>3</v>
      </c>
      <c r="G5691" s="1" t="s">
        <v>6053</v>
      </c>
      <c r="H5691" s="1" t="s">
        <v>6112</v>
      </c>
    </row>
    <row r="5692" spans="1:8" ht="15.75" customHeight="1" thickBot="1" x14ac:dyDescent="0.3">
      <c r="A5692" s="1" t="s">
        <v>4695</v>
      </c>
      <c r="B5692" s="1" t="s">
        <v>6845</v>
      </c>
      <c r="C5692" s="3">
        <v>0</v>
      </c>
      <c r="D5692" s="3" t="s">
        <v>6408</v>
      </c>
      <c r="E5692" s="3" t="s">
        <v>6051</v>
      </c>
      <c r="F5692" s="3">
        <v>4</v>
      </c>
      <c r="G5692" s="1" t="s">
        <v>6053</v>
      </c>
      <c r="H5692" s="1" t="s">
        <v>6163</v>
      </c>
    </row>
    <row r="5693" spans="1:8" ht="15.75" customHeight="1" thickBot="1" x14ac:dyDescent="0.3">
      <c r="A5693" s="1" t="s">
        <v>4696</v>
      </c>
      <c r="B5693" s="1" t="s">
        <v>8300</v>
      </c>
      <c r="C5693" s="3">
        <v>0.1</v>
      </c>
      <c r="D5693" s="3" t="s">
        <v>7850</v>
      </c>
      <c r="E5693" s="3" t="s">
        <v>6795</v>
      </c>
      <c r="F5693" s="3">
        <v>4</v>
      </c>
      <c r="G5693" s="1" t="s">
        <v>6058</v>
      </c>
      <c r="H5693" s="1" t="s">
        <v>6059</v>
      </c>
    </row>
    <row r="5694" spans="1:8" ht="15.75" customHeight="1" thickBot="1" x14ac:dyDescent="0.3">
      <c r="A5694" s="1" t="s">
        <v>4696</v>
      </c>
      <c r="B5694" s="1" t="s">
        <v>6242</v>
      </c>
      <c r="C5694" s="3">
        <v>0</v>
      </c>
      <c r="D5694" s="3" t="s">
        <v>6177</v>
      </c>
      <c r="E5694" s="3" t="s">
        <v>6180</v>
      </c>
      <c r="F5694" s="3">
        <v>2</v>
      </c>
      <c r="G5694" s="1" t="s">
        <v>6053</v>
      </c>
      <c r="H5694" s="1" t="s">
        <v>6063</v>
      </c>
    </row>
    <row r="5695" spans="1:8" ht="15.75" customHeight="1" thickBot="1" x14ac:dyDescent="0.3">
      <c r="A5695" s="1" t="s">
        <v>4696</v>
      </c>
      <c r="B5695" s="1" t="s">
        <v>6692</v>
      </c>
      <c r="C5695" s="3">
        <v>0.1</v>
      </c>
      <c r="D5695" s="3" t="s">
        <v>9193</v>
      </c>
      <c r="E5695" s="3" t="s">
        <v>7483</v>
      </c>
      <c r="F5695" s="3">
        <v>7</v>
      </c>
      <c r="G5695" s="1" t="s">
        <v>6053</v>
      </c>
      <c r="H5695" s="1" t="s">
        <v>6070</v>
      </c>
    </row>
    <row r="5696" spans="1:8" ht="15.75" customHeight="1" thickBot="1" x14ac:dyDescent="0.3">
      <c r="A5696" s="1" t="s">
        <v>4698</v>
      </c>
      <c r="B5696" s="1" t="s">
        <v>9194</v>
      </c>
      <c r="C5696" s="3">
        <v>0.5</v>
      </c>
      <c r="D5696" s="3" t="s">
        <v>6239</v>
      </c>
      <c r="E5696" s="3" t="s">
        <v>7056</v>
      </c>
      <c r="F5696" s="3">
        <v>3</v>
      </c>
      <c r="G5696" s="1" t="s">
        <v>6058</v>
      </c>
      <c r="H5696" s="1" t="s">
        <v>6095</v>
      </c>
    </row>
    <row r="5697" spans="1:8" ht="15.75" customHeight="1" thickBot="1" x14ac:dyDescent="0.3">
      <c r="A5697" s="1" t="s">
        <v>4699</v>
      </c>
      <c r="B5697" s="1" t="s">
        <v>7895</v>
      </c>
      <c r="C5697" s="3">
        <v>0.5</v>
      </c>
      <c r="D5697" s="3" t="s">
        <v>6368</v>
      </c>
      <c r="E5697" s="3" t="s">
        <v>6615</v>
      </c>
      <c r="F5697" s="3">
        <v>6</v>
      </c>
      <c r="G5697" s="1" t="s">
        <v>6053</v>
      </c>
      <c r="H5697" s="1" t="s">
        <v>6182</v>
      </c>
    </row>
    <row r="5698" spans="1:8" ht="15.75" customHeight="1" thickBot="1" x14ac:dyDescent="0.3">
      <c r="A5698" s="1" t="s">
        <v>4707</v>
      </c>
      <c r="B5698" s="1" t="s">
        <v>8020</v>
      </c>
      <c r="C5698" s="3">
        <v>0</v>
      </c>
      <c r="D5698" s="3" t="s">
        <v>6072</v>
      </c>
      <c r="E5698" s="3" t="s">
        <v>6180</v>
      </c>
      <c r="F5698" s="3">
        <v>8</v>
      </c>
      <c r="G5698" s="1" t="s">
        <v>6053</v>
      </c>
      <c r="H5698" s="1" t="s">
        <v>6063</v>
      </c>
    </row>
    <row r="5699" spans="1:8" ht="15.75" customHeight="1" thickBot="1" x14ac:dyDescent="0.3">
      <c r="A5699" s="1" t="s">
        <v>4710</v>
      </c>
      <c r="B5699" s="1" t="s">
        <v>6127</v>
      </c>
      <c r="C5699" s="3">
        <v>0.5</v>
      </c>
      <c r="D5699" s="3" t="s">
        <v>6180</v>
      </c>
      <c r="E5699" s="3" t="s">
        <v>6298</v>
      </c>
      <c r="F5699" s="3">
        <v>2</v>
      </c>
      <c r="G5699" s="1" t="s">
        <v>6053</v>
      </c>
      <c r="H5699" s="1" t="s">
        <v>6116</v>
      </c>
    </row>
    <row r="5700" spans="1:8" ht="15.75" customHeight="1" thickBot="1" x14ac:dyDescent="0.3">
      <c r="A5700" s="1" t="s">
        <v>4710</v>
      </c>
      <c r="B5700" s="1" t="s">
        <v>8201</v>
      </c>
      <c r="C5700" s="3">
        <v>0.5</v>
      </c>
      <c r="D5700" s="3" t="s">
        <v>8152</v>
      </c>
      <c r="E5700" s="3" t="s">
        <v>9195</v>
      </c>
      <c r="F5700" s="3">
        <v>6</v>
      </c>
      <c r="G5700" s="1" t="s">
        <v>6130</v>
      </c>
      <c r="H5700" s="1" t="s">
        <v>6167</v>
      </c>
    </row>
    <row r="5701" spans="1:8" ht="15.75" customHeight="1" thickBot="1" x14ac:dyDescent="0.3">
      <c r="A5701" s="1" t="s">
        <v>4700</v>
      </c>
      <c r="B5701" s="1" t="s">
        <v>9196</v>
      </c>
      <c r="C5701" s="3">
        <v>0</v>
      </c>
      <c r="D5701" s="3" t="s">
        <v>9197</v>
      </c>
      <c r="E5701" s="3" t="s">
        <v>6672</v>
      </c>
      <c r="F5701" s="3">
        <v>4</v>
      </c>
      <c r="G5701" s="1" t="s">
        <v>6130</v>
      </c>
      <c r="H5701" s="1" t="s">
        <v>6131</v>
      </c>
    </row>
    <row r="5702" spans="1:8" ht="15.75" customHeight="1" thickBot="1" x14ac:dyDescent="0.3">
      <c r="A5702" s="1" t="s">
        <v>4706</v>
      </c>
      <c r="B5702" s="1" t="s">
        <v>7399</v>
      </c>
      <c r="C5702" s="3">
        <v>0</v>
      </c>
      <c r="D5702" s="3" t="s">
        <v>6051</v>
      </c>
      <c r="E5702" s="3" t="s">
        <v>6249</v>
      </c>
      <c r="F5702" s="3">
        <v>2</v>
      </c>
      <c r="G5702" s="1" t="s">
        <v>6053</v>
      </c>
      <c r="H5702" s="1" t="s">
        <v>6063</v>
      </c>
    </row>
    <row r="5703" spans="1:8" ht="15.75" customHeight="1" thickBot="1" x14ac:dyDescent="0.3">
      <c r="A5703" s="1" t="s">
        <v>4706</v>
      </c>
      <c r="B5703" s="1" t="s">
        <v>7919</v>
      </c>
      <c r="C5703" s="3">
        <v>0.1</v>
      </c>
      <c r="D5703" s="3" t="s">
        <v>6248</v>
      </c>
      <c r="E5703" s="3" t="s">
        <v>6180</v>
      </c>
      <c r="F5703" s="3">
        <v>2</v>
      </c>
      <c r="G5703" s="1" t="s">
        <v>6053</v>
      </c>
      <c r="H5703" s="1" t="s">
        <v>6070</v>
      </c>
    </row>
    <row r="5704" spans="1:8" ht="15.75" customHeight="1" thickBot="1" x14ac:dyDescent="0.3">
      <c r="A5704" s="1" t="s">
        <v>4702</v>
      </c>
      <c r="B5704" s="1" t="s">
        <v>6284</v>
      </c>
      <c r="C5704" s="3">
        <v>0</v>
      </c>
      <c r="D5704" s="3" t="s">
        <v>6256</v>
      </c>
      <c r="E5704" s="3" t="s">
        <v>6223</v>
      </c>
      <c r="F5704" s="3">
        <v>3</v>
      </c>
      <c r="G5704" s="1" t="s">
        <v>6053</v>
      </c>
      <c r="H5704" s="1" t="s">
        <v>6116</v>
      </c>
    </row>
    <row r="5705" spans="1:8" ht="15.75" customHeight="1" thickBot="1" x14ac:dyDescent="0.3">
      <c r="A5705" s="1" t="s">
        <v>4702</v>
      </c>
      <c r="B5705" s="1" t="s">
        <v>7944</v>
      </c>
      <c r="C5705" s="3">
        <v>0</v>
      </c>
      <c r="D5705" s="3" t="s">
        <v>7113</v>
      </c>
      <c r="E5705" s="3" t="s">
        <v>6317</v>
      </c>
      <c r="F5705" s="3">
        <v>4</v>
      </c>
      <c r="G5705" s="1" t="s">
        <v>6053</v>
      </c>
      <c r="H5705" s="1" t="s">
        <v>6163</v>
      </c>
    </row>
    <row r="5706" spans="1:8" ht="15.75" customHeight="1" thickBot="1" x14ac:dyDescent="0.3">
      <c r="A5706" s="1" t="s">
        <v>4706</v>
      </c>
      <c r="B5706" s="1" t="s">
        <v>7675</v>
      </c>
      <c r="C5706" s="3">
        <v>0.15</v>
      </c>
      <c r="D5706" s="3" t="s">
        <v>7709</v>
      </c>
      <c r="E5706" s="3" t="s">
        <v>6583</v>
      </c>
      <c r="F5706" s="3">
        <v>4</v>
      </c>
      <c r="G5706" s="1" t="s">
        <v>6130</v>
      </c>
      <c r="H5706" s="1" t="s">
        <v>6153</v>
      </c>
    </row>
    <row r="5707" spans="1:8" ht="15.75" customHeight="1" thickBot="1" x14ac:dyDescent="0.3">
      <c r="A5707" s="1" t="s">
        <v>4704</v>
      </c>
      <c r="B5707" s="1" t="s">
        <v>7069</v>
      </c>
      <c r="C5707" s="3">
        <v>0.1</v>
      </c>
      <c r="D5707" s="3" t="s">
        <v>9109</v>
      </c>
      <c r="E5707" s="3" t="s">
        <v>6051</v>
      </c>
      <c r="F5707" s="3">
        <v>8</v>
      </c>
      <c r="G5707" s="1" t="s">
        <v>6058</v>
      </c>
      <c r="H5707" s="1" t="s">
        <v>6095</v>
      </c>
    </row>
    <row r="5708" spans="1:8" ht="15.75" customHeight="1" thickBot="1" x14ac:dyDescent="0.3">
      <c r="A5708" s="1" t="s">
        <v>4701</v>
      </c>
      <c r="B5708" s="1" t="s">
        <v>7429</v>
      </c>
      <c r="C5708" s="3">
        <v>0</v>
      </c>
      <c r="D5708" s="3" t="s">
        <v>7917</v>
      </c>
      <c r="E5708" s="3" t="s">
        <v>6108</v>
      </c>
      <c r="F5708" s="3">
        <v>7</v>
      </c>
      <c r="G5708" s="1" t="s">
        <v>6058</v>
      </c>
      <c r="H5708" s="1" t="s">
        <v>6218</v>
      </c>
    </row>
    <row r="5709" spans="1:8" ht="15.75" customHeight="1" thickBot="1" x14ac:dyDescent="0.3">
      <c r="A5709" s="1" t="s">
        <v>4708</v>
      </c>
      <c r="B5709" s="1" t="s">
        <v>6162</v>
      </c>
      <c r="C5709" s="3">
        <v>0.5</v>
      </c>
      <c r="D5709" s="3" t="s">
        <v>6065</v>
      </c>
      <c r="E5709" s="3" t="s">
        <v>6770</v>
      </c>
      <c r="F5709" s="3">
        <v>2</v>
      </c>
      <c r="G5709" s="1" t="s">
        <v>6053</v>
      </c>
      <c r="H5709" s="1" t="s">
        <v>6163</v>
      </c>
    </row>
    <row r="5710" spans="1:8" ht="15.75" customHeight="1" thickBot="1" x14ac:dyDescent="0.3">
      <c r="A5710" s="1" t="s">
        <v>4701</v>
      </c>
      <c r="B5710" s="1" t="s">
        <v>7410</v>
      </c>
      <c r="C5710" s="3">
        <v>0</v>
      </c>
      <c r="D5710" s="3" t="s">
        <v>6256</v>
      </c>
      <c r="E5710" s="3" t="s">
        <v>6133</v>
      </c>
      <c r="F5710" s="3">
        <v>2</v>
      </c>
      <c r="G5710" s="1" t="s">
        <v>6053</v>
      </c>
      <c r="H5710" s="1" t="s">
        <v>6063</v>
      </c>
    </row>
    <row r="5711" spans="1:8" ht="15.75" customHeight="1" thickBot="1" x14ac:dyDescent="0.3">
      <c r="A5711" s="1" t="s">
        <v>4701</v>
      </c>
      <c r="B5711" s="1" t="s">
        <v>7840</v>
      </c>
      <c r="C5711" s="3">
        <v>0</v>
      </c>
      <c r="D5711" s="3" t="s">
        <v>9128</v>
      </c>
      <c r="E5711" s="3" t="s">
        <v>7066</v>
      </c>
      <c r="F5711" s="3">
        <v>3</v>
      </c>
      <c r="G5711" s="1" t="s">
        <v>6130</v>
      </c>
      <c r="H5711" s="1" t="s">
        <v>6167</v>
      </c>
    </row>
    <row r="5712" spans="1:8" ht="15.75" customHeight="1" thickBot="1" x14ac:dyDescent="0.3">
      <c r="A5712" s="1" t="s">
        <v>4712</v>
      </c>
      <c r="B5712" s="1" t="s">
        <v>6754</v>
      </c>
      <c r="C5712" s="3">
        <v>0</v>
      </c>
      <c r="D5712" s="3" t="s">
        <v>6304</v>
      </c>
      <c r="E5712" s="3" t="s">
        <v>6081</v>
      </c>
      <c r="F5712" s="3">
        <v>6</v>
      </c>
      <c r="G5712" s="1" t="s">
        <v>6053</v>
      </c>
      <c r="H5712" s="1" t="s">
        <v>6063</v>
      </c>
    </row>
    <row r="5713" spans="1:8" ht="15.75" customHeight="1" thickBot="1" x14ac:dyDescent="0.3">
      <c r="A5713" s="1" t="s">
        <v>4712</v>
      </c>
      <c r="B5713" s="1" t="s">
        <v>8907</v>
      </c>
      <c r="C5713" s="3">
        <v>0</v>
      </c>
      <c r="D5713" s="3" t="s">
        <v>6065</v>
      </c>
      <c r="E5713" s="3" t="s">
        <v>6111</v>
      </c>
      <c r="F5713" s="3">
        <v>3</v>
      </c>
      <c r="G5713" s="1" t="s">
        <v>6053</v>
      </c>
      <c r="H5713" s="1" t="s">
        <v>6112</v>
      </c>
    </row>
    <row r="5714" spans="1:8" ht="15.75" customHeight="1" thickBot="1" x14ac:dyDescent="0.3">
      <c r="A5714" s="1" t="s">
        <v>4711</v>
      </c>
      <c r="B5714" s="1" t="s">
        <v>8607</v>
      </c>
      <c r="C5714" s="3">
        <v>0</v>
      </c>
      <c r="D5714" s="3" t="s">
        <v>6463</v>
      </c>
      <c r="E5714" s="3" t="s">
        <v>6180</v>
      </c>
      <c r="F5714" s="3">
        <v>3</v>
      </c>
      <c r="G5714" s="1" t="s">
        <v>6130</v>
      </c>
      <c r="H5714" s="1" t="s">
        <v>6188</v>
      </c>
    </row>
    <row r="5715" spans="1:8" ht="15.75" customHeight="1" thickBot="1" x14ac:dyDescent="0.3">
      <c r="A5715" s="1" t="s">
        <v>4713</v>
      </c>
      <c r="B5715" s="1" t="s">
        <v>7022</v>
      </c>
      <c r="C5715" s="3">
        <v>0.4</v>
      </c>
      <c r="D5715" s="3" t="s">
        <v>8338</v>
      </c>
      <c r="E5715" s="3" t="s">
        <v>9198</v>
      </c>
      <c r="F5715" s="3">
        <v>4</v>
      </c>
      <c r="G5715" s="1" t="s">
        <v>6130</v>
      </c>
      <c r="H5715" s="1" t="s">
        <v>6131</v>
      </c>
    </row>
    <row r="5716" spans="1:8" ht="15.75" customHeight="1" thickBot="1" x14ac:dyDescent="0.3">
      <c r="A5716" s="1" t="s">
        <v>4715</v>
      </c>
      <c r="B5716" s="1" t="s">
        <v>8172</v>
      </c>
      <c r="C5716" s="3">
        <v>0</v>
      </c>
      <c r="D5716" s="3" t="s">
        <v>6177</v>
      </c>
      <c r="E5716" s="3" t="s">
        <v>6115</v>
      </c>
      <c r="F5716" s="3">
        <v>3</v>
      </c>
      <c r="G5716" s="1" t="s">
        <v>6053</v>
      </c>
      <c r="H5716" s="1" t="s">
        <v>6182</v>
      </c>
    </row>
    <row r="5717" spans="1:8" ht="15.75" customHeight="1" thickBot="1" x14ac:dyDescent="0.3">
      <c r="A5717" s="1" t="s">
        <v>4715</v>
      </c>
      <c r="B5717" s="1" t="s">
        <v>8170</v>
      </c>
      <c r="C5717" s="3">
        <v>0.1</v>
      </c>
      <c r="D5717" s="3" t="s">
        <v>7486</v>
      </c>
      <c r="E5717" s="3" t="s">
        <v>6487</v>
      </c>
      <c r="F5717" s="3">
        <v>3</v>
      </c>
      <c r="G5717" s="1" t="s">
        <v>6053</v>
      </c>
      <c r="H5717" s="1" t="s">
        <v>6070</v>
      </c>
    </row>
    <row r="5718" spans="1:8" ht="15.75" customHeight="1" thickBot="1" x14ac:dyDescent="0.3">
      <c r="A5718" s="1" t="s">
        <v>4715</v>
      </c>
      <c r="B5718" s="1" t="s">
        <v>7989</v>
      </c>
      <c r="C5718" s="3">
        <v>0</v>
      </c>
      <c r="D5718" s="3" t="s">
        <v>6867</v>
      </c>
      <c r="E5718" s="3" t="s">
        <v>6180</v>
      </c>
      <c r="F5718" s="3">
        <v>3</v>
      </c>
      <c r="G5718" s="1" t="s">
        <v>6130</v>
      </c>
      <c r="H5718" s="1" t="s">
        <v>6188</v>
      </c>
    </row>
    <row r="5719" spans="1:8" ht="15.75" customHeight="1" thickBot="1" x14ac:dyDescent="0.3">
      <c r="A5719" s="1" t="s">
        <v>4715</v>
      </c>
      <c r="B5719" s="1" t="s">
        <v>6667</v>
      </c>
      <c r="C5719" s="3">
        <v>0.15</v>
      </c>
      <c r="D5719" s="3" t="s">
        <v>9199</v>
      </c>
      <c r="E5719" s="3" t="s">
        <v>7435</v>
      </c>
      <c r="F5719" s="3">
        <v>8</v>
      </c>
      <c r="G5719" s="1" t="s">
        <v>6130</v>
      </c>
      <c r="H5719" s="1" t="s">
        <v>6167</v>
      </c>
    </row>
    <row r="5720" spans="1:8" ht="15.75" customHeight="1" thickBot="1" x14ac:dyDescent="0.3">
      <c r="A5720" s="1" t="s">
        <v>4717</v>
      </c>
      <c r="B5720" s="1" t="s">
        <v>6295</v>
      </c>
      <c r="C5720" s="3">
        <v>0</v>
      </c>
      <c r="D5720" s="3" t="s">
        <v>6104</v>
      </c>
      <c r="E5720" s="3" t="s">
        <v>6230</v>
      </c>
      <c r="F5720" s="3">
        <v>2</v>
      </c>
      <c r="G5720" s="1" t="s">
        <v>6053</v>
      </c>
      <c r="H5720" s="1" t="s">
        <v>6182</v>
      </c>
    </row>
    <row r="5721" spans="1:8" ht="15.75" customHeight="1" thickBot="1" x14ac:dyDescent="0.3">
      <c r="A5721" s="1" t="s">
        <v>4719</v>
      </c>
      <c r="B5721" s="1" t="s">
        <v>6316</v>
      </c>
      <c r="C5721" s="3">
        <v>0</v>
      </c>
      <c r="D5721" s="3" t="s">
        <v>7245</v>
      </c>
      <c r="E5721" s="3" t="s">
        <v>6256</v>
      </c>
      <c r="F5721" s="3">
        <v>5</v>
      </c>
      <c r="G5721" s="1" t="s">
        <v>6053</v>
      </c>
      <c r="H5721" s="1" t="s">
        <v>6063</v>
      </c>
    </row>
    <row r="5722" spans="1:8" ht="15.75" customHeight="1" thickBot="1" x14ac:dyDescent="0.3">
      <c r="A5722" s="1" t="s">
        <v>4720</v>
      </c>
      <c r="B5722" s="1" t="s">
        <v>7249</v>
      </c>
      <c r="C5722" s="3">
        <v>0.4</v>
      </c>
      <c r="D5722" s="3" t="s">
        <v>6860</v>
      </c>
      <c r="E5722" s="3" t="s">
        <v>6166</v>
      </c>
      <c r="F5722" s="3">
        <v>10</v>
      </c>
      <c r="G5722" s="1" t="s">
        <v>6053</v>
      </c>
      <c r="H5722" s="1" t="s">
        <v>6070</v>
      </c>
    </row>
    <row r="5723" spans="1:8" ht="15.75" customHeight="1" thickBot="1" x14ac:dyDescent="0.3">
      <c r="A5723" s="1" t="s">
        <v>4722</v>
      </c>
      <c r="B5723" s="1" t="s">
        <v>7452</v>
      </c>
      <c r="C5723" s="3">
        <v>0</v>
      </c>
      <c r="D5723" s="3" t="s">
        <v>9107</v>
      </c>
      <c r="E5723" s="3" t="s">
        <v>8133</v>
      </c>
      <c r="F5723" s="3">
        <v>5</v>
      </c>
      <c r="G5723" s="1" t="s">
        <v>6058</v>
      </c>
      <c r="H5723" s="1" t="s">
        <v>6095</v>
      </c>
    </row>
    <row r="5724" spans="1:8" ht="15.75" customHeight="1" thickBot="1" x14ac:dyDescent="0.3">
      <c r="A5724" s="1" t="s">
        <v>4722</v>
      </c>
      <c r="B5724" s="1" t="s">
        <v>6237</v>
      </c>
      <c r="C5724" s="3">
        <v>0</v>
      </c>
      <c r="D5724" s="3" t="s">
        <v>6230</v>
      </c>
      <c r="E5724" s="3" t="s">
        <v>6111</v>
      </c>
      <c r="F5724" s="3">
        <v>3</v>
      </c>
      <c r="G5724" s="1" t="s">
        <v>6053</v>
      </c>
      <c r="H5724" s="1" t="s">
        <v>6116</v>
      </c>
    </row>
    <row r="5725" spans="1:8" ht="15.75" customHeight="1" thickBot="1" x14ac:dyDescent="0.3">
      <c r="A5725" s="1" t="s">
        <v>4722</v>
      </c>
      <c r="B5725" s="1" t="s">
        <v>7255</v>
      </c>
      <c r="C5725" s="3">
        <v>0</v>
      </c>
      <c r="D5725" s="3" t="s">
        <v>6068</v>
      </c>
      <c r="E5725" s="3" t="s">
        <v>6115</v>
      </c>
      <c r="F5725" s="3">
        <v>2</v>
      </c>
      <c r="G5725" s="1" t="s">
        <v>6053</v>
      </c>
      <c r="H5725" s="1" t="s">
        <v>6082</v>
      </c>
    </row>
    <row r="5726" spans="1:8" ht="15.75" customHeight="1" thickBot="1" x14ac:dyDescent="0.3">
      <c r="A5726" s="1" t="s">
        <v>4722</v>
      </c>
      <c r="B5726" s="1" t="s">
        <v>8830</v>
      </c>
      <c r="C5726" s="3">
        <v>0</v>
      </c>
      <c r="D5726" s="3" t="s">
        <v>6450</v>
      </c>
      <c r="E5726" s="3" t="s">
        <v>6080</v>
      </c>
      <c r="F5726" s="3">
        <v>2</v>
      </c>
      <c r="G5726" s="1" t="s">
        <v>6130</v>
      </c>
      <c r="H5726" s="1" t="s">
        <v>6188</v>
      </c>
    </row>
    <row r="5727" spans="1:8" ht="15.75" customHeight="1" thickBot="1" x14ac:dyDescent="0.3">
      <c r="A5727" s="1" t="s">
        <v>4724</v>
      </c>
      <c r="B5727" s="1" t="s">
        <v>9200</v>
      </c>
      <c r="C5727" s="3">
        <v>0.5</v>
      </c>
      <c r="D5727" s="3" t="s">
        <v>6349</v>
      </c>
      <c r="E5727" s="3" t="s">
        <v>7047</v>
      </c>
      <c r="F5727" s="3">
        <v>5</v>
      </c>
      <c r="G5727" s="1" t="s">
        <v>6053</v>
      </c>
      <c r="H5727" s="1" t="s">
        <v>6163</v>
      </c>
    </row>
    <row r="5728" spans="1:8" ht="15.75" customHeight="1" thickBot="1" x14ac:dyDescent="0.3">
      <c r="A5728" s="1" t="s">
        <v>4721</v>
      </c>
      <c r="B5728" s="1" t="s">
        <v>6957</v>
      </c>
      <c r="C5728" s="3">
        <v>0.1</v>
      </c>
      <c r="D5728" s="3" t="s">
        <v>8341</v>
      </c>
      <c r="E5728" s="3" t="s">
        <v>6706</v>
      </c>
      <c r="F5728" s="3">
        <v>8</v>
      </c>
      <c r="G5728" s="1" t="s">
        <v>6130</v>
      </c>
      <c r="H5728" s="1" t="s">
        <v>6153</v>
      </c>
    </row>
    <row r="5729" spans="1:8" ht="15.75" customHeight="1" thickBot="1" x14ac:dyDescent="0.3">
      <c r="A5729" s="1" t="s">
        <v>4725</v>
      </c>
      <c r="B5729" s="1" t="s">
        <v>6421</v>
      </c>
      <c r="C5729" s="3">
        <v>0.1</v>
      </c>
      <c r="D5729" s="3" t="s">
        <v>7262</v>
      </c>
      <c r="E5729" s="3" t="s">
        <v>6461</v>
      </c>
      <c r="F5729" s="3">
        <v>2</v>
      </c>
      <c r="G5729" s="1" t="s">
        <v>6058</v>
      </c>
      <c r="H5729" s="1" t="s">
        <v>6095</v>
      </c>
    </row>
    <row r="5730" spans="1:8" ht="15.75" customHeight="1" thickBot="1" x14ac:dyDescent="0.3">
      <c r="A5730" s="1" t="s">
        <v>4725</v>
      </c>
      <c r="B5730" s="1" t="s">
        <v>7271</v>
      </c>
      <c r="C5730" s="3">
        <v>0</v>
      </c>
      <c r="D5730" s="3" t="s">
        <v>6509</v>
      </c>
      <c r="E5730" s="3" t="s">
        <v>6115</v>
      </c>
      <c r="F5730" s="3">
        <v>2</v>
      </c>
      <c r="G5730" s="1" t="s">
        <v>6058</v>
      </c>
      <c r="H5730" s="1" t="s">
        <v>6218</v>
      </c>
    </row>
    <row r="5731" spans="1:8" ht="15.75" customHeight="1" thickBot="1" x14ac:dyDescent="0.3">
      <c r="A5731" s="1" t="s">
        <v>4723</v>
      </c>
      <c r="B5731" s="1" t="s">
        <v>9201</v>
      </c>
      <c r="C5731" s="3">
        <v>0.5</v>
      </c>
      <c r="D5731" s="3" t="s">
        <v>6146</v>
      </c>
      <c r="E5731" s="3" t="s">
        <v>6916</v>
      </c>
      <c r="F5731" s="3">
        <v>3</v>
      </c>
      <c r="G5731" s="1" t="s">
        <v>6058</v>
      </c>
      <c r="H5731" s="1" t="s">
        <v>6095</v>
      </c>
    </row>
    <row r="5732" spans="1:8" ht="15.75" customHeight="1" thickBot="1" x14ac:dyDescent="0.3">
      <c r="A5732" s="1" t="s">
        <v>4725</v>
      </c>
      <c r="B5732" s="1" t="s">
        <v>7940</v>
      </c>
      <c r="C5732" s="3">
        <v>0</v>
      </c>
      <c r="D5732" s="3" t="s">
        <v>8610</v>
      </c>
      <c r="E5732" s="3" t="s">
        <v>7253</v>
      </c>
      <c r="F5732" s="3">
        <v>3</v>
      </c>
      <c r="G5732" s="1" t="s">
        <v>6130</v>
      </c>
      <c r="H5732" s="1" t="s">
        <v>6153</v>
      </c>
    </row>
    <row r="5733" spans="1:8" ht="15.75" customHeight="1" thickBot="1" x14ac:dyDescent="0.3">
      <c r="A5733" s="1" t="s">
        <v>4731</v>
      </c>
      <c r="B5733" s="1" t="s">
        <v>9035</v>
      </c>
      <c r="C5733" s="3">
        <v>0.5</v>
      </c>
      <c r="D5733" s="3" t="s">
        <v>7975</v>
      </c>
      <c r="E5733" s="3" t="s">
        <v>7565</v>
      </c>
      <c r="F5733" s="3">
        <v>2</v>
      </c>
      <c r="G5733" s="1" t="s">
        <v>6130</v>
      </c>
      <c r="H5733" s="1" t="s">
        <v>6131</v>
      </c>
    </row>
    <row r="5734" spans="1:8" ht="15.75" customHeight="1" thickBot="1" x14ac:dyDescent="0.3">
      <c r="A5734" s="1" t="s">
        <v>4729</v>
      </c>
      <c r="B5734" s="1" t="s">
        <v>6645</v>
      </c>
      <c r="C5734" s="3">
        <v>0</v>
      </c>
      <c r="D5734" s="3" t="s">
        <v>6544</v>
      </c>
      <c r="E5734" s="3" t="s">
        <v>6289</v>
      </c>
      <c r="F5734" s="3">
        <v>5</v>
      </c>
      <c r="G5734" s="1" t="s">
        <v>6053</v>
      </c>
      <c r="H5734" s="1" t="s">
        <v>6063</v>
      </c>
    </row>
    <row r="5735" spans="1:8" ht="15.75" customHeight="1" thickBot="1" x14ac:dyDescent="0.3">
      <c r="A5735" s="1" t="s">
        <v>4729</v>
      </c>
      <c r="B5735" s="1" t="s">
        <v>6942</v>
      </c>
      <c r="C5735" s="3">
        <v>0</v>
      </c>
      <c r="D5735" s="3" t="s">
        <v>6943</v>
      </c>
      <c r="E5735" s="3" t="s">
        <v>6673</v>
      </c>
      <c r="F5735" s="3">
        <v>4</v>
      </c>
      <c r="G5735" s="1" t="s">
        <v>6130</v>
      </c>
      <c r="H5735" s="1" t="s">
        <v>6153</v>
      </c>
    </row>
    <row r="5736" spans="1:8" ht="15.75" customHeight="1" thickBot="1" x14ac:dyDescent="0.3">
      <c r="A5736" s="1" t="s">
        <v>4726</v>
      </c>
      <c r="B5736" s="1" t="s">
        <v>9202</v>
      </c>
      <c r="C5736" s="3">
        <v>0.15</v>
      </c>
      <c r="D5736" s="3" t="s">
        <v>8403</v>
      </c>
      <c r="E5736" s="3" t="s">
        <v>6114</v>
      </c>
      <c r="F5736" s="3">
        <v>9</v>
      </c>
      <c r="G5736" s="1" t="s">
        <v>6130</v>
      </c>
      <c r="H5736" s="1" t="s">
        <v>6131</v>
      </c>
    </row>
    <row r="5737" spans="1:8" ht="15.75" customHeight="1" thickBot="1" x14ac:dyDescent="0.3">
      <c r="A5737" s="1" t="s">
        <v>4727</v>
      </c>
      <c r="B5737" s="1" t="s">
        <v>6584</v>
      </c>
      <c r="C5737" s="3">
        <v>0</v>
      </c>
      <c r="D5737" s="3" t="s">
        <v>6414</v>
      </c>
      <c r="E5737" s="3" t="s">
        <v>6302</v>
      </c>
      <c r="F5737" s="3">
        <v>5</v>
      </c>
      <c r="G5737" s="1" t="s">
        <v>6053</v>
      </c>
      <c r="H5737" s="1" t="s">
        <v>6063</v>
      </c>
    </row>
    <row r="5738" spans="1:8" ht="15.75" customHeight="1" thickBot="1" x14ac:dyDescent="0.3">
      <c r="A5738" s="1" t="s">
        <v>4727</v>
      </c>
      <c r="B5738" s="1" t="s">
        <v>6181</v>
      </c>
      <c r="C5738" s="3">
        <v>0</v>
      </c>
      <c r="D5738" s="3" t="s">
        <v>6595</v>
      </c>
      <c r="E5738" s="3" t="s">
        <v>6213</v>
      </c>
      <c r="F5738" s="3">
        <v>4</v>
      </c>
      <c r="G5738" s="1" t="s">
        <v>6053</v>
      </c>
      <c r="H5738" s="1" t="s">
        <v>6182</v>
      </c>
    </row>
    <row r="5739" spans="1:8" ht="15.75" customHeight="1" thickBot="1" x14ac:dyDescent="0.3">
      <c r="A5739" s="1" t="s">
        <v>4733</v>
      </c>
      <c r="B5739" s="1" t="s">
        <v>7410</v>
      </c>
      <c r="C5739" s="3">
        <v>0</v>
      </c>
      <c r="D5739" s="3" t="s">
        <v>6256</v>
      </c>
      <c r="E5739" s="3" t="s">
        <v>6133</v>
      </c>
      <c r="F5739" s="3">
        <v>2</v>
      </c>
      <c r="G5739" s="1" t="s">
        <v>6053</v>
      </c>
      <c r="H5739" s="1" t="s">
        <v>6063</v>
      </c>
    </row>
    <row r="5740" spans="1:8" ht="15.75" customHeight="1" thickBot="1" x14ac:dyDescent="0.3">
      <c r="A5740" s="1" t="s">
        <v>4732</v>
      </c>
      <c r="B5740" s="1" t="s">
        <v>7015</v>
      </c>
      <c r="C5740" s="3">
        <v>0</v>
      </c>
      <c r="D5740" s="3" t="s">
        <v>6176</v>
      </c>
      <c r="E5740" s="3" t="s">
        <v>6249</v>
      </c>
      <c r="F5740" s="3">
        <v>3</v>
      </c>
      <c r="G5740" s="1" t="s">
        <v>6053</v>
      </c>
      <c r="H5740" s="1" t="s">
        <v>6070</v>
      </c>
    </row>
    <row r="5741" spans="1:8" ht="15.75" customHeight="1" thickBot="1" x14ac:dyDescent="0.3">
      <c r="A5741" s="1" t="s">
        <v>4735</v>
      </c>
      <c r="B5741" s="1" t="s">
        <v>6645</v>
      </c>
      <c r="C5741" s="3">
        <v>0.5</v>
      </c>
      <c r="D5741" s="3" t="s">
        <v>6376</v>
      </c>
      <c r="E5741" s="3" t="s">
        <v>6134</v>
      </c>
      <c r="F5741" s="3">
        <v>2</v>
      </c>
      <c r="G5741" s="1" t="s">
        <v>6053</v>
      </c>
      <c r="H5741" s="1" t="s">
        <v>6063</v>
      </c>
    </row>
    <row r="5742" spans="1:8" ht="15.75" customHeight="1" thickBot="1" x14ac:dyDescent="0.3">
      <c r="A5742" s="1" t="s">
        <v>4734</v>
      </c>
      <c r="B5742" s="1" t="s">
        <v>7185</v>
      </c>
      <c r="C5742" s="3">
        <v>0.65</v>
      </c>
      <c r="D5742" s="3" t="s">
        <v>7025</v>
      </c>
      <c r="E5742" s="3" t="s">
        <v>9203</v>
      </c>
      <c r="F5742" s="3">
        <v>3</v>
      </c>
      <c r="G5742" s="1" t="s">
        <v>6130</v>
      </c>
      <c r="H5742" s="1" t="s">
        <v>6167</v>
      </c>
    </row>
    <row r="5743" spans="1:8" ht="15.75" customHeight="1" thickBot="1" x14ac:dyDescent="0.3">
      <c r="A5743" s="1" t="s">
        <v>4738</v>
      </c>
      <c r="B5743" s="1" t="s">
        <v>8996</v>
      </c>
      <c r="C5743" s="3">
        <v>0</v>
      </c>
      <c r="D5743" s="3" t="s">
        <v>6223</v>
      </c>
      <c r="E5743" s="3" t="s">
        <v>6275</v>
      </c>
      <c r="F5743" s="3">
        <v>1</v>
      </c>
      <c r="G5743" s="1" t="s">
        <v>6053</v>
      </c>
      <c r="H5743" s="1" t="s">
        <v>6112</v>
      </c>
    </row>
    <row r="5744" spans="1:8" ht="15.75" customHeight="1" thickBot="1" x14ac:dyDescent="0.3">
      <c r="A5744" s="1" t="s">
        <v>4740</v>
      </c>
      <c r="B5744" s="1" t="s">
        <v>7549</v>
      </c>
      <c r="C5744" s="3">
        <v>0</v>
      </c>
      <c r="D5744" s="3" t="s">
        <v>9204</v>
      </c>
      <c r="E5744" s="3" t="s">
        <v>6304</v>
      </c>
      <c r="F5744" s="3">
        <v>3</v>
      </c>
      <c r="G5744" s="1" t="s">
        <v>6053</v>
      </c>
      <c r="H5744" s="1" t="s">
        <v>6157</v>
      </c>
    </row>
    <row r="5745" spans="1:8" ht="15.75" customHeight="1" thickBot="1" x14ac:dyDescent="0.3">
      <c r="A5745" s="1" t="s">
        <v>4740</v>
      </c>
      <c r="B5745" s="1" t="s">
        <v>8824</v>
      </c>
      <c r="C5745" s="3">
        <v>0</v>
      </c>
      <c r="D5745" s="3" t="s">
        <v>6648</v>
      </c>
      <c r="E5745" s="3" t="s">
        <v>6173</v>
      </c>
      <c r="F5745" s="3">
        <v>4</v>
      </c>
      <c r="G5745" s="1" t="s">
        <v>6130</v>
      </c>
      <c r="H5745" s="1" t="s">
        <v>6188</v>
      </c>
    </row>
    <row r="5746" spans="1:8" ht="15.75" customHeight="1" thickBot="1" x14ac:dyDescent="0.3">
      <c r="A5746" s="1" t="s">
        <v>4740</v>
      </c>
      <c r="B5746" s="1" t="s">
        <v>8297</v>
      </c>
      <c r="C5746" s="3">
        <v>0</v>
      </c>
      <c r="D5746" s="3" t="s">
        <v>6970</v>
      </c>
      <c r="E5746" s="3" t="s">
        <v>6075</v>
      </c>
      <c r="F5746" s="3">
        <v>8</v>
      </c>
      <c r="G5746" s="1" t="s">
        <v>6130</v>
      </c>
      <c r="H5746" s="1" t="s">
        <v>6188</v>
      </c>
    </row>
    <row r="5747" spans="1:8" ht="15.75" customHeight="1" thickBot="1" x14ac:dyDescent="0.3">
      <c r="A5747" s="1" t="s">
        <v>4741</v>
      </c>
      <c r="B5747" s="1" t="s">
        <v>7862</v>
      </c>
      <c r="C5747" s="3">
        <v>0</v>
      </c>
      <c r="D5747" s="3" t="s">
        <v>8144</v>
      </c>
      <c r="E5747" s="3" t="s">
        <v>7585</v>
      </c>
      <c r="F5747" s="3">
        <v>2</v>
      </c>
      <c r="G5747" s="1" t="s">
        <v>6130</v>
      </c>
      <c r="H5747" s="1" t="s">
        <v>6167</v>
      </c>
    </row>
    <row r="5748" spans="1:8" ht="15.75" customHeight="1" thickBot="1" x14ac:dyDescent="0.3">
      <c r="A5748" s="1" t="s">
        <v>4737</v>
      </c>
      <c r="B5748" s="1" t="s">
        <v>8293</v>
      </c>
      <c r="C5748" s="3">
        <v>0</v>
      </c>
      <c r="D5748" s="3" t="s">
        <v>6274</v>
      </c>
      <c r="E5748" s="3" t="s">
        <v>6062</v>
      </c>
      <c r="F5748" s="3">
        <v>4</v>
      </c>
      <c r="G5748" s="1" t="s">
        <v>6053</v>
      </c>
      <c r="H5748" s="1" t="s">
        <v>6082</v>
      </c>
    </row>
    <row r="5749" spans="1:8" ht="15.75" customHeight="1" thickBot="1" x14ac:dyDescent="0.3">
      <c r="A5749" s="1" t="s">
        <v>4746</v>
      </c>
      <c r="B5749" s="1" t="s">
        <v>7451</v>
      </c>
      <c r="C5749" s="3">
        <v>0.1</v>
      </c>
      <c r="D5749" s="3" t="s">
        <v>6301</v>
      </c>
      <c r="E5749" s="3" t="s">
        <v>6069</v>
      </c>
      <c r="F5749" s="3">
        <v>2</v>
      </c>
      <c r="G5749" s="1" t="s">
        <v>6053</v>
      </c>
      <c r="H5749" s="1" t="s">
        <v>6116</v>
      </c>
    </row>
    <row r="5750" spans="1:8" ht="15.75" customHeight="1" thickBot="1" x14ac:dyDescent="0.3">
      <c r="A5750" s="1" t="s">
        <v>4746</v>
      </c>
      <c r="B5750" s="1" t="s">
        <v>7078</v>
      </c>
      <c r="C5750" s="3">
        <v>0.1</v>
      </c>
      <c r="D5750" s="3" t="s">
        <v>6225</v>
      </c>
      <c r="E5750" s="3" t="s">
        <v>6230</v>
      </c>
      <c r="F5750" s="3">
        <v>5</v>
      </c>
      <c r="G5750" s="1" t="s">
        <v>6053</v>
      </c>
      <c r="H5750" s="1" t="s">
        <v>6082</v>
      </c>
    </row>
    <row r="5751" spans="1:8" ht="15.75" customHeight="1" thickBot="1" x14ac:dyDescent="0.3">
      <c r="A5751" s="1" t="s">
        <v>4744</v>
      </c>
      <c r="B5751" s="1" t="s">
        <v>8051</v>
      </c>
      <c r="C5751" s="3">
        <v>0</v>
      </c>
      <c r="D5751" s="3" t="s">
        <v>6227</v>
      </c>
      <c r="E5751" s="3" t="s">
        <v>6081</v>
      </c>
      <c r="F5751" s="3">
        <v>2</v>
      </c>
      <c r="G5751" s="1" t="s">
        <v>6053</v>
      </c>
      <c r="H5751" s="1" t="s">
        <v>6182</v>
      </c>
    </row>
    <row r="5752" spans="1:8" ht="15.75" customHeight="1" thickBot="1" x14ac:dyDescent="0.3">
      <c r="A5752" s="1" t="s">
        <v>4744</v>
      </c>
      <c r="B5752" s="1" t="s">
        <v>6582</v>
      </c>
      <c r="C5752" s="3">
        <v>0</v>
      </c>
      <c r="D5752" s="3" t="s">
        <v>6118</v>
      </c>
      <c r="E5752" s="3" t="s">
        <v>6105</v>
      </c>
      <c r="F5752" s="3">
        <v>2</v>
      </c>
      <c r="G5752" s="1" t="s">
        <v>6053</v>
      </c>
      <c r="H5752" s="1" t="s">
        <v>6054</v>
      </c>
    </row>
    <row r="5753" spans="1:8" ht="15.75" customHeight="1" thickBot="1" x14ac:dyDescent="0.3">
      <c r="A5753" s="1" t="s">
        <v>4744</v>
      </c>
      <c r="B5753" s="1" t="s">
        <v>6596</v>
      </c>
      <c r="C5753" s="3">
        <v>0</v>
      </c>
      <c r="D5753" s="3" t="s">
        <v>6453</v>
      </c>
      <c r="E5753" s="3" t="s">
        <v>6317</v>
      </c>
      <c r="F5753" s="3">
        <v>3</v>
      </c>
      <c r="G5753" s="1" t="s">
        <v>6053</v>
      </c>
      <c r="H5753" s="1" t="s">
        <v>6070</v>
      </c>
    </row>
    <row r="5754" spans="1:8" ht="15.75" customHeight="1" thickBot="1" x14ac:dyDescent="0.3">
      <c r="A5754" s="1" t="s">
        <v>4744</v>
      </c>
      <c r="B5754" s="1" t="s">
        <v>7635</v>
      </c>
      <c r="C5754" s="3">
        <v>0</v>
      </c>
      <c r="D5754" s="3" t="s">
        <v>6555</v>
      </c>
      <c r="E5754" s="3" t="s">
        <v>6274</v>
      </c>
      <c r="F5754" s="3">
        <v>3</v>
      </c>
      <c r="G5754" s="1" t="s">
        <v>6053</v>
      </c>
      <c r="H5754" s="1" t="s">
        <v>6070</v>
      </c>
    </row>
    <row r="5755" spans="1:8" ht="15.75" customHeight="1" thickBot="1" x14ac:dyDescent="0.3">
      <c r="A5755" s="1" t="s">
        <v>4744</v>
      </c>
      <c r="B5755" s="1" t="s">
        <v>7202</v>
      </c>
      <c r="C5755" s="3">
        <v>0</v>
      </c>
      <c r="D5755" s="3" t="s">
        <v>6893</v>
      </c>
      <c r="E5755" s="3" t="s">
        <v>6274</v>
      </c>
      <c r="F5755" s="3">
        <v>5</v>
      </c>
      <c r="G5755" s="1" t="s">
        <v>6053</v>
      </c>
      <c r="H5755" s="1" t="s">
        <v>6070</v>
      </c>
    </row>
    <row r="5756" spans="1:8" ht="15.75" customHeight="1" thickBot="1" x14ac:dyDescent="0.3">
      <c r="A5756" s="1" t="s">
        <v>4744</v>
      </c>
      <c r="B5756" s="1" t="s">
        <v>6504</v>
      </c>
      <c r="C5756" s="3">
        <v>0</v>
      </c>
      <c r="D5756" s="3" t="s">
        <v>6274</v>
      </c>
      <c r="E5756" s="3" t="s">
        <v>6223</v>
      </c>
      <c r="F5756" s="3">
        <v>3</v>
      </c>
      <c r="G5756" s="1" t="s">
        <v>6053</v>
      </c>
      <c r="H5756" s="1" t="s">
        <v>6163</v>
      </c>
    </row>
    <row r="5757" spans="1:8" ht="15.75" customHeight="1" thickBot="1" x14ac:dyDescent="0.3">
      <c r="A5757" s="1" t="s">
        <v>4742</v>
      </c>
      <c r="B5757" s="1" t="s">
        <v>7312</v>
      </c>
      <c r="C5757" s="3">
        <v>0</v>
      </c>
      <c r="D5757" s="3" t="s">
        <v>6177</v>
      </c>
      <c r="E5757" s="3" t="s">
        <v>6105</v>
      </c>
      <c r="F5757" s="3">
        <v>3</v>
      </c>
      <c r="G5757" s="1" t="s">
        <v>6053</v>
      </c>
      <c r="H5757" s="1" t="s">
        <v>6063</v>
      </c>
    </row>
    <row r="5758" spans="1:8" ht="15.75" customHeight="1" thickBot="1" x14ac:dyDescent="0.3">
      <c r="A5758" s="1" t="s">
        <v>4742</v>
      </c>
      <c r="B5758" s="1" t="s">
        <v>9094</v>
      </c>
      <c r="C5758" s="3">
        <v>0</v>
      </c>
      <c r="D5758" s="3" t="s">
        <v>6201</v>
      </c>
      <c r="E5758" s="3" t="s">
        <v>6223</v>
      </c>
      <c r="F5758" s="3">
        <v>2</v>
      </c>
      <c r="G5758" s="1" t="s">
        <v>6053</v>
      </c>
      <c r="H5758" s="1" t="s">
        <v>6054</v>
      </c>
    </row>
    <row r="5759" spans="1:8" ht="15.75" customHeight="1" thickBot="1" x14ac:dyDescent="0.3">
      <c r="A5759" s="1" t="s">
        <v>4745</v>
      </c>
      <c r="B5759" s="1" t="s">
        <v>8893</v>
      </c>
      <c r="C5759" s="3">
        <v>0</v>
      </c>
      <c r="D5759" s="3" t="s">
        <v>6461</v>
      </c>
      <c r="E5759" s="3" t="s">
        <v>6180</v>
      </c>
      <c r="F5759" s="3">
        <v>3</v>
      </c>
      <c r="G5759" s="1" t="s">
        <v>6053</v>
      </c>
      <c r="H5759" s="1" t="s">
        <v>6082</v>
      </c>
    </row>
    <row r="5760" spans="1:8" ht="15.75" customHeight="1" thickBot="1" x14ac:dyDescent="0.3">
      <c r="A5760" s="1" t="s">
        <v>4745</v>
      </c>
      <c r="B5760" s="1" t="s">
        <v>6501</v>
      </c>
      <c r="C5760" s="3">
        <v>0.1</v>
      </c>
      <c r="D5760" s="3" t="s">
        <v>6289</v>
      </c>
      <c r="E5760" s="3" t="s">
        <v>6136</v>
      </c>
      <c r="F5760" s="3">
        <v>5</v>
      </c>
      <c r="G5760" s="1" t="s">
        <v>6053</v>
      </c>
      <c r="H5760" s="1" t="s">
        <v>6070</v>
      </c>
    </row>
    <row r="5761" spans="1:8" ht="15.75" customHeight="1" thickBot="1" x14ac:dyDescent="0.3">
      <c r="A5761" s="1" t="s">
        <v>4745</v>
      </c>
      <c r="B5761" s="1" t="s">
        <v>9205</v>
      </c>
      <c r="C5761" s="3">
        <v>0</v>
      </c>
      <c r="D5761" s="3" t="s">
        <v>7025</v>
      </c>
      <c r="E5761" s="3" t="s">
        <v>6860</v>
      </c>
      <c r="F5761" s="3">
        <v>7</v>
      </c>
      <c r="G5761" s="1" t="s">
        <v>6130</v>
      </c>
      <c r="H5761" s="1" t="s">
        <v>6131</v>
      </c>
    </row>
    <row r="5762" spans="1:8" ht="15.75" customHeight="1" thickBot="1" x14ac:dyDescent="0.3">
      <c r="A5762" s="1" t="s">
        <v>4748</v>
      </c>
      <c r="B5762" s="1" t="s">
        <v>8396</v>
      </c>
      <c r="C5762" s="3">
        <v>0</v>
      </c>
      <c r="D5762" s="3" t="s">
        <v>6166</v>
      </c>
      <c r="E5762" s="3" t="s">
        <v>6223</v>
      </c>
      <c r="F5762" s="3">
        <v>1</v>
      </c>
      <c r="G5762" s="1" t="s">
        <v>6053</v>
      </c>
      <c r="H5762" s="1" t="s">
        <v>6112</v>
      </c>
    </row>
    <row r="5763" spans="1:8" ht="15.75" customHeight="1" thickBot="1" x14ac:dyDescent="0.3">
      <c r="A5763" s="1" t="s">
        <v>4748</v>
      </c>
      <c r="B5763" s="1" t="s">
        <v>8296</v>
      </c>
      <c r="C5763" s="3">
        <v>0</v>
      </c>
      <c r="D5763" s="3" t="s">
        <v>6549</v>
      </c>
      <c r="E5763" s="3" t="s">
        <v>6351</v>
      </c>
      <c r="F5763" s="3">
        <v>4</v>
      </c>
      <c r="G5763" s="1" t="s">
        <v>6130</v>
      </c>
      <c r="H5763" s="1" t="s">
        <v>6188</v>
      </c>
    </row>
    <row r="5764" spans="1:8" ht="15.75" customHeight="1" thickBot="1" x14ac:dyDescent="0.3">
      <c r="A5764" s="1" t="s">
        <v>4751</v>
      </c>
      <c r="B5764" s="1" t="s">
        <v>6221</v>
      </c>
      <c r="C5764" s="3">
        <v>0</v>
      </c>
      <c r="D5764" s="3" t="s">
        <v>6564</v>
      </c>
      <c r="E5764" s="3" t="s">
        <v>6065</v>
      </c>
      <c r="F5764" s="3">
        <v>5</v>
      </c>
      <c r="G5764" s="1" t="s">
        <v>6053</v>
      </c>
      <c r="H5764" s="1" t="s">
        <v>6116</v>
      </c>
    </row>
    <row r="5765" spans="1:8" ht="15.75" customHeight="1" thickBot="1" x14ac:dyDescent="0.3">
      <c r="A5765" s="1" t="s">
        <v>4749</v>
      </c>
      <c r="B5765" s="1" t="s">
        <v>6449</v>
      </c>
      <c r="C5765" s="3">
        <v>0</v>
      </c>
      <c r="D5765" s="3" t="s">
        <v>6731</v>
      </c>
      <c r="E5765" s="3" t="s">
        <v>6281</v>
      </c>
      <c r="F5765" s="3">
        <v>3</v>
      </c>
      <c r="G5765" s="1" t="s">
        <v>6053</v>
      </c>
      <c r="H5765" s="1" t="s">
        <v>6163</v>
      </c>
    </row>
    <row r="5766" spans="1:8" ht="15.75" customHeight="1" thickBot="1" x14ac:dyDescent="0.3">
      <c r="A5766" s="1" t="s">
        <v>4747</v>
      </c>
      <c r="B5766" s="1" t="s">
        <v>6846</v>
      </c>
      <c r="C5766" s="3">
        <v>0</v>
      </c>
      <c r="D5766" s="3" t="s">
        <v>6502</v>
      </c>
      <c r="E5766" s="3" t="s">
        <v>6156</v>
      </c>
      <c r="F5766" s="3">
        <v>3</v>
      </c>
      <c r="G5766" s="1" t="s">
        <v>6053</v>
      </c>
      <c r="H5766" s="1" t="s">
        <v>6116</v>
      </c>
    </row>
    <row r="5767" spans="1:8" ht="15.75" customHeight="1" thickBot="1" x14ac:dyDescent="0.3">
      <c r="A5767" s="1" t="s">
        <v>4747</v>
      </c>
      <c r="B5767" s="1" t="s">
        <v>7618</v>
      </c>
      <c r="C5767" s="3">
        <v>0</v>
      </c>
      <c r="D5767" s="3" t="s">
        <v>6304</v>
      </c>
      <c r="E5767" s="3" t="s">
        <v>6161</v>
      </c>
      <c r="F5767" s="3">
        <v>3</v>
      </c>
      <c r="G5767" s="1" t="s">
        <v>6053</v>
      </c>
      <c r="H5767" s="1" t="s">
        <v>6116</v>
      </c>
    </row>
    <row r="5768" spans="1:8" ht="15.75" customHeight="1" thickBot="1" x14ac:dyDescent="0.3">
      <c r="A5768" s="1" t="s">
        <v>4750</v>
      </c>
      <c r="B5768" s="1" t="s">
        <v>8466</v>
      </c>
      <c r="C5768" s="3">
        <v>0.1</v>
      </c>
      <c r="D5768" s="3" t="s">
        <v>6571</v>
      </c>
      <c r="E5768" s="3" t="s">
        <v>6360</v>
      </c>
      <c r="F5768" s="3">
        <v>1</v>
      </c>
      <c r="G5768" s="1" t="s">
        <v>6130</v>
      </c>
      <c r="H5768" s="1" t="s">
        <v>6131</v>
      </c>
    </row>
    <row r="5769" spans="1:8" ht="15.75" customHeight="1" thickBot="1" x14ac:dyDescent="0.3">
      <c r="A5769" s="1" t="s">
        <v>4756</v>
      </c>
      <c r="B5769" s="1" t="s">
        <v>8082</v>
      </c>
      <c r="C5769" s="3">
        <v>0</v>
      </c>
      <c r="D5769" s="3" t="s">
        <v>6358</v>
      </c>
      <c r="E5769" s="3" t="s">
        <v>6274</v>
      </c>
      <c r="F5769" s="3">
        <v>2</v>
      </c>
      <c r="G5769" s="1" t="s">
        <v>6053</v>
      </c>
      <c r="H5769" s="1" t="s">
        <v>6157</v>
      </c>
    </row>
    <row r="5770" spans="1:8" ht="15.75" customHeight="1" thickBot="1" x14ac:dyDescent="0.3">
      <c r="A5770" s="1" t="s">
        <v>4756</v>
      </c>
      <c r="B5770" s="1" t="s">
        <v>6961</v>
      </c>
      <c r="C5770" s="3">
        <v>0</v>
      </c>
      <c r="D5770" s="3" t="s">
        <v>6256</v>
      </c>
      <c r="E5770" s="3" t="s">
        <v>6068</v>
      </c>
      <c r="F5770" s="3">
        <v>5</v>
      </c>
      <c r="G5770" s="1" t="s">
        <v>6053</v>
      </c>
      <c r="H5770" s="1" t="s">
        <v>6116</v>
      </c>
    </row>
    <row r="5771" spans="1:8" ht="15.75" customHeight="1" thickBot="1" x14ac:dyDescent="0.3">
      <c r="A5771" s="1" t="s">
        <v>4755</v>
      </c>
      <c r="B5771" s="1" t="s">
        <v>7957</v>
      </c>
      <c r="C5771" s="3">
        <v>0</v>
      </c>
      <c r="D5771" s="3" t="s">
        <v>6077</v>
      </c>
      <c r="E5771" s="3" t="s">
        <v>6223</v>
      </c>
      <c r="F5771" s="3">
        <v>3</v>
      </c>
      <c r="G5771" s="1" t="s">
        <v>6053</v>
      </c>
      <c r="H5771" s="1" t="s">
        <v>6063</v>
      </c>
    </row>
    <row r="5772" spans="1:8" ht="15.75" customHeight="1" thickBot="1" x14ac:dyDescent="0.3">
      <c r="A5772" s="1" t="s">
        <v>4752</v>
      </c>
      <c r="B5772" s="1" t="s">
        <v>6258</v>
      </c>
      <c r="C5772" s="3">
        <v>0</v>
      </c>
      <c r="D5772" s="3" t="s">
        <v>9206</v>
      </c>
      <c r="E5772" s="3" t="s">
        <v>6600</v>
      </c>
      <c r="F5772" s="3">
        <v>4</v>
      </c>
      <c r="G5772" s="1" t="s">
        <v>6130</v>
      </c>
      <c r="H5772" s="1" t="s">
        <v>6167</v>
      </c>
    </row>
    <row r="5773" spans="1:8" ht="15.75" customHeight="1" thickBot="1" x14ac:dyDescent="0.3">
      <c r="A5773" s="1" t="s">
        <v>4752</v>
      </c>
      <c r="B5773" s="1" t="s">
        <v>9064</v>
      </c>
      <c r="C5773" s="3">
        <v>0</v>
      </c>
      <c r="D5773" s="3" t="s">
        <v>7160</v>
      </c>
      <c r="E5773" s="3" t="s">
        <v>6222</v>
      </c>
      <c r="F5773" s="3">
        <v>2</v>
      </c>
      <c r="G5773" s="1" t="s">
        <v>6130</v>
      </c>
      <c r="H5773" s="1" t="s">
        <v>6153</v>
      </c>
    </row>
    <row r="5774" spans="1:8" ht="15.75" customHeight="1" thickBot="1" x14ac:dyDescent="0.3">
      <c r="A5774" s="1" t="s">
        <v>4753</v>
      </c>
      <c r="B5774" s="1" t="s">
        <v>8683</v>
      </c>
      <c r="C5774" s="3">
        <v>0.5</v>
      </c>
      <c r="D5774" s="3" t="s">
        <v>6453</v>
      </c>
      <c r="E5774" s="3" t="s">
        <v>6522</v>
      </c>
      <c r="F5774" s="3">
        <v>3</v>
      </c>
      <c r="G5774" s="1" t="s">
        <v>6053</v>
      </c>
      <c r="H5774" s="1" t="s">
        <v>6157</v>
      </c>
    </row>
    <row r="5775" spans="1:8" ht="15.75" customHeight="1" thickBot="1" x14ac:dyDescent="0.3">
      <c r="A5775" s="1" t="s">
        <v>4754</v>
      </c>
      <c r="B5775" s="1" t="s">
        <v>8254</v>
      </c>
      <c r="C5775" s="3">
        <v>0</v>
      </c>
      <c r="D5775" s="3" t="s">
        <v>6330</v>
      </c>
      <c r="E5775" s="3" t="s">
        <v>6180</v>
      </c>
      <c r="F5775" s="3">
        <v>6</v>
      </c>
      <c r="G5775" s="1" t="s">
        <v>6053</v>
      </c>
      <c r="H5775" s="1" t="s">
        <v>6063</v>
      </c>
    </row>
    <row r="5776" spans="1:8" ht="15.75" customHeight="1" thickBot="1" x14ac:dyDescent="0.3">
      <c r="A5776" s="1" t="s">
        <v>4753</v>
      </c>
      <c r="B5776" s="1" t="s">
        <v>6250</v>
      </c>
      <c r="C5776" s="3">
        <v>0.5</v>
      </c>
      <c r="D5776" s="3" t="s">
        <v>8908</v>
      </c>
      <c r="E5776" s="3" t="s">
        <v>8507</v>
      </c>
      <c r="F5776" s="3">
        <v>9</v>
      </c>
      <c r="G5776" s="1" t="s">
        <v>6130</v>
      </c>
      <c r="H5776" s="1" t="s">
        <v>6153</v>
      </c>
    </row>
    <row r="5777" spans="1:8" ht="15.75" customHeight="1" thickBot="1" x14ac:dyDescent="0.3">
      <c r="A5777" s="1" t="s">
        <v>4757</v>
      </c>
      <c r="B5777" s="1" t="s">
        <v>6959</v>
      </c>
      <c r="C5777" s="3">
        <v>0</v>
      </c>
      <c r="D5777" s="3" t="s">
        <v>8354</v>
      </c>
      <c r="E5777" s="3" t="s">
        <v>6867</v>
      </c>
      <c r="F5777" s="3">
        <v>7</v>
      </c>
      <c r="G5777" s="1" t="s">
        <v>6053</v>
      </c>
      <c r="H5777" s="1" t="s">
        <v>6063</v>
      </c>
    </row>
    <row r="5778" spans="1:8" ht="15.75" customHeight="1" thickBot="1" x14ac:dyDescent="0.3">
      <c r="A5778" s="1" t="s">
        <v>4757</v>
      </c>
      <c r="B5778" s="1" t="s">
        <v>6983</v>
      </c>
      <c r="C5778" s="3">
        <v>0</v>
      </c>
      <c r="D5778" s="3" t="s">
        <v>7011</v>
      </c>
      <c r="E5778" s="3" t="s">
        <v>6166</v>
      </c>
      <c r="F5778" s="3">
        <v>3</v>
      </c>
      <c r="G5778" s="1" t="s">
        <v>6053</v>
      </c>
      <c r="H5778" s="1" t="s">
        <v>6182</v>
      </c>
    </row>
    <row r="5779" spans="1:8" ht="15.75" customHeight="1" thickBot="1" x14ac:dyDescent="0.3">
      <c r="A5779" s="1" t="s">
        <v>4757</v>
      </c>
      <c r="B5779" s="1" t="s">
        <v>6279</v>
      </c>
      <c r="C5779" s="3">
        <v>0.1</v>
      </c>
      <c r="D5779" s="3" t="s">
        <v>6280</v>
      </c>
      <c r="E5779" s="3" t="s">
        <v>6281</v>
      </c>
      <c r="F5779" s="3">
        <v>3</v>
      </c>
      <c r="G5779" s="1" t="s">
        <v>6053</v>
      </c>
      <c r="H5779" s="1" t="s">
        <v>6070</v>
      </c>
    </row>
    <row r="5780" spans="1:8" ht="15.75" customHeight="1" thickBot="1" x14ac:dyDescent="0.3">
      <c r="A5780" s="1" t="s">
        <v>4757</v>
      </c>
      <c r="B5780" s="1" t="s">
        <v>9207</v>
      </c>
      <c r="C5780" s="3">
        <v>0</v>
      </c>
      <c r="D5780" s="3" t="s">
        <v>9208</v>
      </c>
      <c r="E5780" s="3" t="s">
        <v>6097</v>
      </c>
      <c r="F5780" s="3">
        <v>6</v>
      </c>
      <c r="G5780" s="1" t="s">
        <v>6130</v>
      </c>
      <c r="H5780" s="1" t="s">
        <v>6188</v>
      </c>
    </row>
    <row r="5781" spans="1:8" ht="15.75" customHeight="1" thickBot="1" x14ac:dyDescent="0.3">
      <c r="A5781" s="1" t="s">
        <v>4758</v>
      </c>
      <c r="B5781" s="1" t="s">
        <v>6540</v>
      </c>
      <c r="C5781" s="3">
        <v>0</v>
      </c>
      <c r="D5781" s="3" t="s">
        <v>6903</v>
      </c>
      <c r="E5781" s="3" t="s">
        <v>6107</v>
      </c>
      <c r="F5781" s="3">
        <v>7</v>
      </c>
      <c r="G5781" s="1" t="s">
        <v>6053</v>
      </c>
      <c r="H5781" s="1" t="s">
        <v>6116</v>
      </c>
    </row>
    <row r="5782" spans="1:8" ht="15.75" customHeight="1" thickBot="1" x14ac:dyDescent="0.3">
      <c r="A5782" s="1" t="s">
        <v>4758</v>
      </c>
      <c r="B5782" s="1" t="s">
        <v>7907</v>
      </c>
      <c r="C5782" s="3">
        <v>0</v>
      </c>
      <c r="D5782" s="3" t="s">
        <v>6848</v>
      </c>
      <c r="E5782" s="3" t="s">
        <v>6114</v>
      </c>
      <c r="F5782" s="3">
        <v>7</v>
      </c>
      <c r="G5782" s="1" t="s">
        <v>6053</v>
      </c>
      <c r="H5782" s="1" t="s">
        <v>6054</v>
      </c>
    </row>
    <row r="5783" spans="1:8" ht="15.75" customHeight="1" thickBot="1" x14ac:dyDescent="0.3">
      <c r="A5783" s="1" t="s">
        <v>4759</v>
      </c>
      <c r="B5783" s="1" t="s">
        <v>6242</v>
      </c>
      <c r="C5783" s="3">
        <v>0</v>
      </c>
      <c r="D5783" s="3" t="s">
        <v>6289</v>
      </c>
      <c r="E5783" s="3" t="s">
        <v>6098</v>
      </c>
      <c r="F5783" s="3">
        <v>5</v>
      </c>
      <c r="G5783" s="1" t="s">
        <v>6053</v>
      </c>
      <c r="H5783" s="1" t="s">
        <v>6063</v>
      </c>
    </row>
    <row r="5784" spans="1:8" ht="15.75" customHeight="1" thickBot="1" x14ac:dyDescent="0.3">
      <c r="A5784" s="1" t="s">
        <v>4759</v>
      </c>
      <c r="B5784" s="1" t="s">
        <v>9080</v>
      </c>
      <c r="C5784" s="3">
        <v>0</v>
      </c>
      <c r="D5784" s="3" t="s">
        <v>6875</v>
      </c>
      <c r="E5784" s="3" t="s">
        <v>6347</v>
      </c>
      <c r="F5784" s="3">
        <v>6</v>
      </c>
      <c r="G5784" s="1" t="s">
        <v>6053</v>
      </c>
      <c r="H5784" s="1" t="s">
        <v>6182</v>
      </c>
    </row>
    <row r="5785" spans="1:8" ht="15.75" customHeight="1" thickBot="1" x14ac:dyDescent="0.3">
      <c r="A5785" s="1" t="s">
        <v>4759</v>
      </c>
      <c r="B5785" s="1" t="s">
        <v>7940</v>
      </c>
      <c r="C5785" s="3">
        <v>0</v>
      </c>
      <c r="D5785" s="3" t="s">
        <v>8610</v>
      </c>
      <c r="E5785" s="3" t="s">
        <v>7253</v>
      </c>
      <c r="F5785" s="3">
        <v>3</v>
      </c>
      <c r="G5785" s="1" t="s">
        <v>6130</v>
      </c>
      <c r="H5785" s="1" t="s">
        <v>6153</v>
      </c>
    </row>
    <row r="5786" spans="1:8" ht="15.75" customHeight="1" thickBot="1" x14ac:dyDescent="0.3">
      <c r="A5786" s="1" t="s">
        <v>4762</v>
      </c>
      <c r="B5786" s="1" t="s">
        <v>8556</v>
      </c>
      <c r="C5786" s="3">
        <v>0.4</v>
      </c>
      <c r="D5786" s="3" t="s">
        <v>6925</v>
      </c>
      <c r="E5786" s="3" t="s">
        <v>6688</v>
      </c>
      <c r="F5786" s="3">
        <v>9</v>
      </c>
      <c r="G5786" s="1" t="s">
        <v>6130</v>
      </c>
      <c r="H5786" s="1" t="s">
        <v>6131</v>
      </c>
    </row>
    <row r="5787" spans="1:8" ht="15.75" customHeight="1" thickBot="1" x14ac:dyDescent="0.3">
      <c r="A5787" s="1" t="s">
        <v>4761</v>
      </c>
      <c r="B5787" s="1" t="s">
        <v>6847</v>
      </c>
      <c r="C5787" s="3">
        <v>0.5</v>
      </c>
      <c r="D5787" s="3" t="s">
        <v>6177</v>
      </c>
      <c r="E5787" s="3" t="s">
        <v>7554</v>
      </c>
      <c r="F5787" s="3">
        <v>3</v>
      </c>
      <c r="G5787" s="1" t="s">
        <v>6053</v>
      </c>
      <c r="H5787" s="1" t="s">
        <v>6063</v>
      </c>
    </row>
    <row r="5788" spans="1:8" ht="15.75" customHeight="1" thickBot="1" x14ac:dyDescent="0.3">
      <c r="A5788" s="1" t="s">
        <v>4761</v>
      </c>
      <c r="B5788" s="1" t="s">
        <v>6654</v>
      </c>
      <c r="C5788" s="3">
        <v>0.5</v>
      </c>
      <c r="D5788" s="3" t="s">
        <v>6138</v>
      </c>
      <c r="E5788" s="3" t="s">
        <v>6691</v>
      </c>
      <c r="F5788" s="3">
        <v>2</v>
      </c>
      <c r="G5788" s="1" t="s">
        <v>6053</v>
      </c>
      <c r="H5788" s="1" t="s">
        <v>6063</v>
      </c>
    </row>
    <row r="5789" spans="1:8" ht="15.75" customHeight="1" thickBot="1" x14ac:dyDescent="0.3">
      <c r="A5789" s="1" t="s">
        <v>4761</v>
      </c>
      <c r="B5789" s="1" t="s">
        <v>7532</v>
      </c>
      <c r="C5789" s="3">
        <v>0.5</v>
      </c>
      <c r="D5789" s="3" t="s">
        <v>6222</v>
      </c>
      <c r="E5789" s="3" t="s">
        <v>6298</v>
      </c>
      <c r="F5789" s="3">
        <v>1</v>
      </c>
      <c r="G5789" s="1" t="s">
        <v>6053</v>
      </c>
      <c r="H5789" s="1" t="s">
        <v>6063</v>
      </c>
    </row>
    <row r="5790" spans="1:8" ht="15.75" customHeight="1" thickBot="1" x14ac:dyDescent="0.3">
      <c r="A5790" s="1" t="s">
        <v>4761</v>
      </c>
      <c r="B5790" s="1" t="s">
        <v>8466</v>
      </c>
      <c r="C5790" s="3">
        <v>0.5</v>
      </c>
      <c r="D5790" s="3" t="s">
        <v>6269</v>
      </c>
      <c r="E5790" s="3" t="s">
        <v>7427</v>
      </c>
      <c r="F5790" s="3">
        <v>4</v>
      </c>
      <c r="G5790" s="1" t="s">
        <v>6130</v>
      </c>
      <c r="H5790" s="1" t="s">
        <v>6131</v>
      </c>
    </row>
    <row r="5791" spans="1:8" ht="15.75" customHeight="1" thickBot="1" x14ac:dyDescent="0.3">
      <c r="A5791" s="1" t="s">
        <v>4760</v>
      </c>
      <c r="B5791" s="1" t="s">
        <v>9209</v>
      </c>
      <c r="C5791" s="3">
        <v>0</v>
      </c>
      <c r="D5791" s="3" t="s">
        <v>6110</v>
      </c>
      <c r="E5791" s="3" t="s">
        <v>6222</v>
      </c>
      <c r="F5791" s="3">
        <v>4</v>
      </c>
      <c r="G5791" s="1" t="s">
        <v>6053</v>
      </c>
      <c r="H5791" s="1" t="s">
        <v>6112</v>
      </c>
    </row>
    <row r="5792" spans="1:8" ht="15.75" customHeight="1" thickBot="1" x14ac:dyDescent="0.3">
      <c r="A5792" s="1" t="s">
        <v>4760</v>
      </c>
      <c r="B5792" s="1" t="s">
        <v>8952</v>
      </c>
      <c r="C5792" s="3">
        <v>0</v>
      </c>
      <c r="D5792" s="3" t="s">
        <v>6065</v>
      </c>
      <c r="E5792" s="3" t="s">
        <v>6111</v>
      </c>
      <c r="F5792" s="3">
        <v>2</v>
      </c>
      <c r="G5792" s="1" t="s">
        <v>6053</v>
      </c>
      <c r="H5792" s="1" t="s">
        <v>6054</v>
      </c>
    </row>
    <row r="5793" spans="1:8" ht="15.75" customHeight="1" thickBot="1" x14ac:dyDescent="0.3">
      <c r="A5793" s="1" t="s">
        <v>4763</v>
      </c>
      <c r="B5793" s="1" t="s">
        <v>7336</v>
      </c>
      <c r="C5793" s="3">
        <v>0</v>
      </c>
      <c r="D5793" s="3" t="s">
        <v>9210</v>
      </c>
      <c r="E5793" s="3" t="s">
        <v>6829</v>
      </c>
      <c r="F5793" s="3">
        <v>2</v>
      </c>
      <c r="G5793" s="1" t="s">
        <v>6053</v>
      </c>
      <c r="H5793" s="1" t="s">
        <v>6157</v>
      </c>
    </row>
    <row r="5794" spans="1:8" ht="15.75" customHeight="1" thickBot="1" x14ac:dyDescent="0.3">
      <c r="A5794" s="1" t="s">
        <v>4763</v>
      </c>
      <c r="B5794" s="1" t="s">
        <v>8492</v>
      </c>
      <c r="C5794" s="3">
        <v>0</v>
      </c>
      <c r="D5794" s="3" t="s">
        <v>8873</v>
      </c>
      <c r="E5794" s="3" t="s">
        <v>6138</v>
      </c>
      <c r="F5794" s="3">
        <v>3</v>
      </c>
      <c r="G5794" s="1" t="s">
        <v>6130</v>
      </c>
      <c r="H5794" s="1" t="s">
        <v>6167</v>
      </c>
    </row>
    <row r="5795" spans="1:8" ht="15.75" customHeight="1" thickBot="1" x14ac:dyDescent="0.3">
      <c r="A5795" s="1" t="s">
        <v>4766</v>
      </c>
      <c r="B5795" s="1" t="s">
        <v>7811</v>
      </c>
      <c r="C5795" s="3">
        <v>0</v>
      </c>
      <c r="D5795" s="3" t="s">
        <v>6198</v>
      </c>
      <c r="E5795" s="3" t="s">
        <v>6193</v>
      </c>
      <c r="F5795" s="3">
        <v>4</v>
      </c>
      <c r="G5795" s="1" t="s">
        <v>6053</v>
      </c>
      <c r="H5795" s="1" t="s">
        <v>6163</v>
      </c>
    </row>
    <row r="5796" spans="1:8" ht="15.75" customHeight="1" thickBot="1" x14ac:dyDescent="0.3">
      <c r="A5796" s="1" t="s">
        <v>4767</v>
      </c>
      <c r="B5796" s="1" t="s">
        <v>8956</v>
      </c>
      <c r="C5796" s="3">
        <v>0</v>
      </c>
      <c r="D5796" s="3" t="s">
        <v>6230</v>
      </c>
      <c r="E5796" s="3" t="s">
        <v>6111</v>
      </c>
      <c r="F5796" s="3">
        <v>1</v>
      </c>
      <c r="G5796" s="1" t="s">
        <v>6053</v>
      </c>
      <c r="H5796" s="1" t="s">
        <v>6054</v>
      </c>
    </row>
    <row r="5797" spans="1:8" ht="15.75" customHeight="1" thickBot="1" x14ac:dyDescent="0.3">
      <c r="A5797" s="1" t="s">
        <v>4764</v>
      </c>
      <c r="B5797" s="1" t="s">
        <v>6959</v>
      </c>
      <c r="C5797" s="3">
        <v>0</v>
      </c>
      <c r="D5797" s="3" t="s">
        <v>6801</v>
      </c>
      <c r="E5797" s="3" t="s">
        <v>6227</v>
      </c>
      <c r="F5797" s="3">
        <v>2</v>
      </c>
      <c r="G5797" s="1" t="s">
        <v>6053</v>
      </c>
      <c r="H5797" s="1" t="s">
        <v>6063</v>
      </c>
    </row>
    <row r="5798" spans="1:8" ht="15.75" customHeight="1" thickBot="1" x14ac:dyDescent="0.3">
      <c r="A5798" s="1" t="s">
        <v>4764</v>
      </c>
      <c r="B5798" s="1" t="s">
        <v>8790</v>
      </c>
      <c r="C5798" s="3">
        <v>0</v>
      </c>
      <c r="D5798" s="3" t="s">
        <v>6600</v>
      </c>
      <c r="E5798" s="3" t="s">
        <v>7218</v>
      </c>
      <c r="F5798" s="3">
        <v>1</v>
      </c>
      <c r="G5798" s="1" t="s">
        <v>6130</v>
      </c>
      <c r="H5798" s="1" t="s">
        <v>6167</v>
      </c>
    </row>
    <row r="5799" spans="1:8" ht="15.75" customHeight="1" thickBot="1" x14ac:dyDescent="0.3">
      <c r="A5799" s="1" t="s">
        <v>4768</v>
      </c>
      <c r="B5799" s="1" t="s">
        <v>7375</v>
      </c>
      <c r="C5799" s="3">
        <v>0</v>
      </c>
      <c r="D5799" s="3" t="s">
        <v>6065</v>
      </c>
      <c r="E5799" s="3" t="s">
        <v>6214</v>
      </c>
      <c r="F5799" s="3">
        <v>3</v>
      </c>
      <c r="G5799" s="1" t="s">
        <v>6053</v>
      </c>
      <c r="H5799" s="1" t="s">
        <v>6112</v>
      </c>
    </row>
    <row r="5800" spans="1:8" ht="15.75" customHeight="1" thickBot="1" x14ac:dyDescent="0.3">
      <c r="A5800" s="1" t="s">
        <v>4768</v>
      </c>
      <c r="B5800" s="1" t="s">
        <v>6897</v>
      </c>
      <c r="C5800" s="3">
        <v>0.1</v>
      </c>
      <c r="D5800" s="3" t="s">
        <v>6496</v>
      </c>
      <c r="E5800" s="3" t="s">
        <v>6364</v>
      </c>
      <c r="F5800" s="3">
        <v>2</v>
      </c>
      <c r="G5800" s="1" t="s">
        <v>6053</v>
      </c>
      <c r="H5800" s="1" t="s">
        <v>6070</v>
      </c>
    </row>
    <row r="5801" spans="1:8" ht="15.75" customHeight="1" thickBot="1" x14ac:dyDescent="0.3">
      <c r="A5801" s="1" t="s">
        <v>4769</v>
      </c>
      <c r="B5801" s="1" t="s">
        <v>7976</v>
      </c>
      <c r="C5801" s="3">
        <v>0.5</v>
      </c>
      <c r="D5801" s="3" t="s">
        <v>6886</v>
      </c>
      <c r="E5801" s="3" t="s">
        <v>8933</v>
      </c>
      <c r="F5801" s="3">
        <v>5</v>
      </c>
      <c r="G5801" s="1" t="s">
        <v>6058</v>
      </c>
      <c r="H5801" s="1" t="s">
        <v>6095</v>
      </c>
    </row>
    <row r="5802" spans="1:8" ht="15.75" customHeight="1" thickBot="1" x14ac:dyDescent="0.3">
      <c r="A5802" s="1" t="s">
        <v>4771</v>
      </c>
      <c r="B5802" s="1" t="s">
        <v>8057</v>
      </c>
      <c r="C5802" s="3">
        <v>0.5</v>
      </c>
      <c r="D5802" s="3" t="s">
        <v>6787</v>
      </c>
      <c r="E5802" s="3" t="s">
        <v>6469</v>
      </c>
      <c r="F5802" s="3">
        <v>3</v>
      </c>
      <c r="G5802" s="1" t="s">
        <v>6130</v>
      </c>
      <c r="H5802" s="1" t="s">
        <v>6167</v>
      </c>
    </row>
    <row r="5803" spans="1:8" ht="15.75" customHeight="1" thickBot="1" x14ac:dyDescent="0.3">
      <c r="A5803" s="1" t="s">
        <v>4772</v>
      </c>
      <c r="B5803" s="1" t="s">
        <v>9211</v>
      </c>
      <c r="C5803" s="3">
        <v>0</v>
      </c>
      <c r="D5803" s="3" t="s">
        <v>8882</v>
      </c>
      <c r="E5803" s="3" t="s">
        <v>7300</v>
      </c>
      <c r="F5803" s="3">
        <v>3</v>
      </c>
      <c r="G5803" s="1" t="s">
        <v>6058</v>
      </c>
      <c r="H5803" s="1" t="s">
        <v>6095</v>
      </c>
    </row>
    <row r="5804" spans="1:8" ht="15.75" customHeight="1" thickBot="1" x14ac:dyDescent="0.3">
      <c r="A5804" s="1" t="s">
        <v>4773</v>
      </c>
      <c r="B5804" s="1" t="s">
        <v>8180</v>
      </c>
      <c r="C5804" s="3">
        <v>0</v>
      </c>
      <c r="D5804" s="3" t="s">
        <v>7269</v>
      </c>
      <c r="E5804" s="3" t="s">
        <v>6274</v>
      </c>
      <c r="F5804" s="3">
        <v>8</v>
      </c>
      <c r="G5804" s="1" t="s">
        <v>6058</v>
      </c>
      <c r="H5804" s="1" t="s">
        <v>6218</v>
      </c>
    </row>
    <row r="5805" spans="1:8" ht="15.75" customHeight="1" thickBot="1" x14ac:dyDescent="0.3">
      <c r="A5805" s="1" t="s">
        <v>4774</v>
      </c>
      <c r="B5805" s="1" t="s">
        <v>6573</v>
      </c>
      <c r="C5805" s="3">
        <v>0.5</v>
      </c>
      <c r="D5805" s="3" t="s">
        <v>6209</v>
      </c>
      <c r="E5805" s="3" t="s">
        <v>6119</v>
      </c>
      <c r="F5805" s="3">
        <v>1</v>
      </c>
      <c r="G5805" s="1" t="s">
        <v>6058</v>
      </c>
      <c r="H5805" s="1" t="s">
        <v>6095</v>
      </c>
    </row>
    <row r="5806" spans="1:8" ht="15.75" customHeight="1" thickBot="1" x14ac:dyDescent="0.3">
      <c r="A5806" s="1" t="s">
        <v>4774</v>
      </c>
      <c r="B5806" s="1" t="s">
        <v>8093</v>
      </c>
      <c r="C5806" s="3">
        <v>0.2</v>
      </c>
      <c r="D5806" s="3" t="s">
        <v>8104</v>
      </c>
      <c r="E5806" s="3" t="s">
        <v>6139</v>
      </c>
      <c r="F5806" s="3">
        <v>6</v>
      </c>
      <c r="G5806" s="1" t="s">
        <v>6058</v>
      </c>
      <c r="H5806" s="1" t="s">
        <v>6218</v>
      </c>
    </row>
    <row r="5807" spans="1:8" ht="15.75" customHeight="1" thickBot="1" x14ac:dyDescent="0.3">
      <c r="A5807" s="1" t="s">
        <v>4774</v>
      </c>
      <c r="B5807" s="1" t="s">
        <v>6473</v>
      </c>
      <c r="C5807" s="3">
        <v>0.2</v>
      </c>
      <c r="D5807" s="3" t="s">
        <v>7077</v>
      </c>
      <c r="E5807" s="3" t="s">
        <v>7044</v>
      </c>
      <c r="F5807" s="3">
        <v>7</v>
      </c>
      <c r="G5807" s="1" t="s">
        <v>6058</v>
      </c>
      <c r="H5807" s="1" t="s">
        <v>6218</v>
      </c>
    </row>
    <row r="5808" spans="1:8" ht="15.75" customHeight="1" thickBot="1" x14ac:dyDescent="0.3">
      <c r="A5808" s="1" t="s">
        <v>4774</v>
      </c>
      <c r="B5808" s="1" t="s">
        <v>6585</v>
      </c>
      <c r="C5808" s="3">
        <v>0.5</v>
      </c>
      <c r="D5808" s="3" t="s">
        <v>6105</v>
      </c>
      <c r="E5808" s="3" t="s">
        <v>6069</v>
      </c>
      <c r="F5808" s="3">
        <v>1</v>
      </c>
      <c r="G5808" s="1" t="s">
        <v>6053</v>
      </c>
      <c r="H5808" s="1" t="s">
        <v>6082</v>
      </c>
    </row>
    <row r="5809" spans="1:8" ht="15.75" customHeight="1" thickBot="1" x14ac:dyDescent="0.3">
      <c r="A5809" s="1" t="s">
        <v>4774</v>
      </c>
      <c r="B5809" s="1" t="s">
        <v>7807</v>
      </c>
      <c r="C5809" s="3">
        <v>0.5</v>
      </c>
      <c r="D5809" s="3" t="s">
        <v>6161</v>
      </c>
      <c r="E5809" s="3" t="s">
        <v>6249</v>
      </c>
      <c r="F5809" s="3">
        <v>4</v>
      </c>
      <c r="G5809" s="1" t="s">
        <v>6053</v>
      </c>
      <c r="H5809" s="1" t="s">
        <v>6112</v>
      </c>
    </row>
    <row r="5810" spans="1:8" ht="15.75" customHeight="1" thickBot="1" x14ac:dyDescent="0.3">
      <c r="A5810" s="1" t="s">
        <v>4774</v>
      </c>
      <c r="B5810" s="1" t="s">
        <v>6712</v>
      </c>
      <c r="C5810" s="3">
        <v>0.5</v>
      </c>
      <c r="D5810" s="3" t="s">
        <v>6557</v>
      </c>
      <c r="E5810" s="3" t="s">
        <v>6423</v>
      </c>
      <c r="F5810" s="3">
        <v>4</v>
      </c>
      <c r="G5810" s="1" t="s">
        <v>6053</v>
      </c>
      <c r="H5810" s="1" t="s">
        <v>6054</v>
      </c>
    </row>
    <row r="5811" spans="1:8" ht="15.75" customHeight="1" thickBot="1" x14ac:dyDescent="0.3">
      <c r="A5811" s="1" t="s">
        <v>4774</v>
      </c>
      <c r="B5811" s="1" t="s">
        <v>6918</v>
      </c>
      <c r="C5811" s="3">
        <v>0.5</v>
      </c>
      <c r="D5811" s="3" t="s">
        <v>6222</v>
      </c>
      <c r="E5811" s="3" t="s">
        <v>6169</v>
      </c>
      <c r="F5811" s="3">
        <v>1</v>
      </c>
      <c r="G5811" s="1" t="s">
        <v>6053</v>
      </c>
      <c r="H5811" s="1" t="s">
        <v>6054</v>
      </c>
    </row>
    <row r="5812" spans="1:8" ht="15.75" customHeight="1" thickBot="1" x14ac:dyDescent="0.3">
      <c r="A5812" s="1" t="s">
        <v>4779</v>
      </c>
      <c r="B5812" s="1" t="s">
        <v>6106</v>
      </c>
      <c r="C5812" s="3">
        <v>0.4</v>
      </c>
      <c r="D5812" s="3" t="s">
        <v>6184</v>
      </c>
      <c r="E5812" s="3" t="s">
        <v>6169</v>
      </c>
      <c r="F5812" s="3">
        <v>2</v>
      </c>
      <c r="G5812" s="1" t="s">
        <v>6053</v>
      </c>
      <c r="H5812" s="1" t="s">
        <v>6070</v>
      </c>
    </row>
    <row r="5813" spans="1:8" ht="15.75" customHeight="1" thickBot="1" x14ac:dyDescent="0.3">
      <c r="A5813" s="1" t="s">
        <v>4778</v>
      </c>
      <c r="B5813" s="1" t="s">
        <v>6430</v>
      </c>
      <c r="C5813" s="3">
        <v>0.1</v>
      </c>
      <c r="D5813" s="3" t="s">
        <v>7539</v>
      </c>
      <c r="E5813" s="3" t="s">
        <v>6363</v>
      </c>
      <c r="F5813" s="3">
        <v>2</v>
      </c>
      <c r="G5813" s="1" t="s">
        <v>6053</v>
      </c>
      <c r="H5813" s="1" t="s">
        <v>6070</v>
      </c>
    </row>
    <row r="5814" spans="1:8" ht="15.75" customHeight="1" thickBot="1" x14ac:dyDescent="0.3">
      <c r="A5814" s="1" t="s">
        <v>4775</v>
      </c>
      <c r="B5814" s="1" t="s">
        <v>9212</v>
      </c>
      <c r="C5814" s="3">
        <v>0</v>
      </c>
      <c r="D5814" s="3" t="s">
        <v>9213</v>
      </c>
      <c r="E5814" s="3" t="s">
        <v>6115</v>
      </c>
      <c r="F5814" s="3">
        <v>7</v>
      </c>
      <c r="G5814" s="1" t="s">
        <v>6053</v>
      </c>
      <c r="H5814" s="1" t="s">
        <v>6157</v>
      </c>
    </row>
    <row r="5815" spans="1:8" ht="15.75" customHeight="1" thickBot="1" x14ac:dyDescent="0.3">
      <c r="A5815" s="1" t="s">
        <v>4775</v>
      </c>
      <c r="B5815" s="1" t="s">
        <v>6825</v>
      </c>
      <c r="C5815" s="3">
        <v>0</v>
      </c>
      <c r="D5815" s="3" t="s">
        <v>9214</v>
      </c>
      <c r="E5815" s="3" t="s">
        <v>6404</v>
      </c>
      <c r="F5815" s="3">
        <v>5</v>
      </c>
      <c r="G5815" s="1" t="s">
        <v>6130</v>
      </c>
      <c r="H5815" s="1" t="s">
        <v>6131</v>
      </c>
    </row>
    <row r="5816" spans="1:8" ht="15.75" customHeight="1" thickBot="1" x14ac:dyDescent="0.3">
      <c r="A5816" s="1" t="s">
        <v>4777</v>
      </c>
      <c r="B5816" s="1" t="s">
        <v>8311</v>
      </c>
      <c r="C5816" s="3">
        <v>0</v>
      </c>
      <c r="D5816" s="3" t="s">
        <v>6274</v>
      </c>
      <c r="E5816" s="3" t="s">
        <v>6111</v>
      </c>
      <c r="F5816" s="3">
        <v>5</v>
      </c>
      <c r="G5816" s="1" t="s">
        <v>6053</v>
      </c>
      <c r="H5816" s="1" t="s">
        <v>6082</v>
      </c>
    </row>
    <row r="5817" spans="1:8" ht="15.75" customHeight="1" thickBot="1" x14ac:dyDescent="0.3">
      <c r="A5817" s="1" t="s">
        <v>4777</v>
      </c>
      <c r="B5817" s="1" t="s">
        <v>7001</v>
      </c>
      <c r="C5817" s="3">
        <v>0.4</v>
      </c>
      <c r="D5817" s="3" t="s">
        <v>6696</v>
      </c>
      <c r="E5817" s="3" t="s">
        <v>6115</v>
      </c>
      <c r="F5817" s="3">
        <v>4</v>
      </c>
      <c r="G5817" s="1" t="s">
        <v>6130</v>
      </c>
      <c r="H5817" s="1" t="s">
        <v>6131</v>
      </c>
    </row>
    <row r="5818" spans="1:8" ht="15.75" customHeight="1" thickBot="1" x14ac:dyDescent="0.3">
      <c r="A5818" s="1" t="s">
        <v>4782</v>
      </c>
      <c r="B5818" s="1" t="s">
        <v>7045</v>
      </c>
      <c r="C5818" s="3">
        <v>0</v>
      </c>
      <c r="D5818" s="3" t="s">
        <v>7002</v>
      </c>
      <c r="E5818" s="3" t="s">
        <v>7067</v>
      </c>
      <c r="F5818" s="3">
        <v>4</v>
      </c>
      <c r="G5818" s="1" t="s">
        <v>6053</v>
      </c>
      <c r="H5818" s="1" t="s">
        <v>6070</v>
      </c>
    </row>
    <row r="5819" spans="1:8" ht="15.75" customHeight="1" thickBot="1" x14ac:dyDescent="0.3">
      <c r="A5819" s="1" t="s">
        <v>4784</v>
      </c>
      <c r="B5819" s="1" t="s">
        <v>6967</v>
      </c>
      <c r="C5819" s="3">
        <v>0</v>
      </c>
      <c r="D5819" s="3" t="s">
        <v>6209</v>
      </c>
      <c r="E5819" s="3" t="s">
        <v>6111</v>
      </c>
      <c r="F5819" s="3">
        <v>5</v>
      </c>
      <c r="G5819" s="1" t="s">
        <v>6053</v>
      </c>
      <c r="H5819" s="1" t="s">
        <v>6112</v>
      </c>
    </row>
    <row r="5820" spans="1:8" ht="15.75" customHeight="1" thickBot="1" x14ac:dyDescent="0.3">
      <c r="A5820" s="1" t="s">
        <v>4784</v>
      </c>
      <c r="B5820" s="1" t="s">
        <v>7936</v>
      </c>
      <c r="C5820" s="3">
        <v>0.1</v>
      </c>
      <c r="D5820" s="3" t="s">
        <v>7632</v>
      </c>
      <c r="E5820" s="3" t="s">
        <v>6621</v>
      </c>
      <c r="F5820" s="3">
        <v>3</v>
      </c>
      <c r="G5820" s="1" t="s">
        <v>6053</v>
      </c>
      <c r="H5820" s="1" t="s">
        <v>6070</v>
      </c>
    </row>
    <row r="5821" spans="1:8" ht="15.75" customHeight="1" thickBot="1" x14ac:dyDescent="0.3">
      <c r="A5821" s="1" t="s">
        <v>4784</v>
      </c>
      <c r="B5821" s="1" t="s">
        <v>8459</v>
      </c>
      <c r="C5821" s="3">
        <v>0</v>
      </c>
      <c r="D5821" s="3" t="s">
        <v>9215</v>
      </c>
      <c r="E5821" s="3" t="s">
        <v>6319</v>
      </c>
      <c r="F5821" s="3">
        <v>8</v>
      </c>
      <c r="G5821" s="1" t="s">
        <v>6130</v>
      </c>
      <c r="H5821" s="1" t="s">
        <v>6167</v>
      </c>
    </row>
    <row r="5822" spans="1:8" ht="15.75" customHeight="1" thickBot="1" x14ac:dyDescent="0.3">
      <c r="A5822" s="1" t="s">
        <v>4780</v>
      </c>
      <c r="B5822" s="1" t="s">
        <v>7008</v>
      </c>
      <c r="C5822" s="3">
        <v>0</v>
      </c>
      <c r="D5822" s="3" t="s">
        <v>7099</v>
      </c>
      <c r="E5822" s="3" t="s">
        <v>6065</v>
      </c>
      <c r="F5822" s="3">
        <v>2</v>
      </c>
      <c r="G5822" s="1" t="s">
        <v>6130</v>
      </c>
      <c r="H5822" s="1" t="s">
        <v>6188</v>
      </c>
    </row>
    <row r="5823" spans="1:8" ht="15.75" customHeight="1" thickBot="1" x14ac:dyDescent="0.3">
      <c r="A5823" s="1" t="s">
        <v>4783</v>
      </c>
      <c r="B5823" s="1" t="s">
        <v>8191</v>
      </c>
      <c r="C5823" s="3">
        <v>0</v>
      </c>
      <c r="D5823" s="3" t="s">
        <v>8465</v>
      </c>
      <c r="E5823" s="3" t="s">
        <v>8873</v>
      </c>
      <c r="F5823" s="3">
        <v>6</v>
      </c>
      <c r="G5823" s="1" t="s">
        <v>6130</v>
      </c>
      <c r="H5823" s="1" t="s">
        <v>6167</v>
      </c>
    </row>
    <row r="5824" spans="1:8" ht="15.75" customHeight="1" thickBot="1" x14ac:dyDescent="0.3">
      <c r="A5824" s="1" t="s">
        <v>4783</v>
      </c>
      <c r="B5824" s="1" t="s">
        <v>8955</v>
      </c>
      <c r="C5824" s="3">
        <v>0</v>
      </c>
      <c r="D5824" s="3" t="s">
        <v>9141</v>
      </c>
      <c r="E5824" s="3" t="s">
        <v>6360</v>
      </c>
      <c r="F5824" s="3">
        <v>4</v>
      </c>
      <c r="G5824" s="1" t="s">
        <v>6130</v>
      </c>
      <c r="H5824" s="1" t="s">
        <v>6131</v>
      </c>
    </row>
    <row r="5825" spans="1:8" ht="15.75" customHeight="1" thickBot="1" x14ac:dyDescent="0.3">
      <c r="A5825" s="1" t="s">
        <v>4786</v>
      </c>
      <c r="B5825" s="1" t="s">
        <v>7399</v>
      </c>
      <c r="C5825" s="3">
        <v>0.5</v>
      </c>
      <c r="D5825" s="3" t="s">
        <v>7062</v>
      </c>
      <c r="E5825" s="3" t="s">
        <v>8749</v>
      </c>
      <c r="F5825" s="3">
        <v>6</v>
      </c>
      <c r="G5825" s="1" t="s">
        <v>6053</v>
      </c>
      <c r="H5825" s="1" t="s">
        <v>6063</v>
      </c>
    </row>
    <row r="5826" spans="1:8" ht="15.75" customHeight="1" thickBot="1" x14ac:dyDescent="0.3">
      <c r="A5826" s="1" t="s">
        <v>4785</v>
      </c>
      <c r="B5826" s="1" t="s">
        <v>8437</v>
      </c>
      <c r="C5826" s="3">
        <v>0</v>
      </c>
      <c r="D5826" s="3" t="s">
        <v>6463</v>
      </c>
      <c r="E5826" s="3" t="s">
        <v>6080</v>
      </c>
      <c r="F5826" s="3">
        <v>4</v>
      </c>
      <c r="G5826" s="1" t="s">
        <v>6053</v>
      </c>
      <c r="H5826" s="1" t="s">
        <v>6182</v>
      </c>
    </row>
    <row r="5827" spans="1:8" ht="15.75" customHeight="1" thickBot="1" x14ac:dyDescent="0.3">
      <c r="A5827" s="1" t="s">
        <v>4788</v>
      </c>
      <c r="B5827" s="1" t="s">
        <v>8151</v>
      </c>
      <c r="C5827" s="3">
        <v>0</v>
      </c>
      <c r="D5827" s="3" t="s">
        <v>6314</v>
      </c>
      <c r="E5827" s="3" t="s">
        <v>6068</v>
      </c>
      <c r="F5827" s="3">
        <v>6</v>
      </c>
      <c r="G5827" s="1" t="s">
        <v>6053</v>
      </c>
      <c r="H5827" s="1" t="s">
        <v>6182</v>
      </c>
    </row>
    <row r="5828" spans="1:8" ht="15.75" customHeight="1" thickBot="1" x14ac:dyDescent="0.3">
      <c r="A5828" s="1" t="s">
        <v>4788</v>
      </c>
      <c r="B5828" s="1" t="s">
        <v>7185</v>
      </c>
      <c r="C5828" s="3">
        <v>0.15</v>
      </c>
      <c r="D5828" s="3" t="s">
        <v>7229</v>
      </c>
      <c r="E5828" s="3" t="s">
        <v>6139</v>
      </c>
      <c r="F5828" s="3">
        <v>4</v>
      </c>
      <c r="G5828" s="1" t="s">
        <v>6130</v>
      </c>
      <c r="H5828" s="1" t="s">
        <v>6167</v>
      </c>
    </row>
    <row r="5829" spans="1:8" ht="15.75" customHeight="1" thickBot="1" x14ac:dyDescent="0.3">
      <c r="A5829" s="1" t="s">
        <v>4788</v>
      </c>
      <c r="B5829" s="1" t="s">
        <v>8895</v>
      </c>
      <c r="C5829" s="3">
        <v>0.15</v>
      </c>
      <c r="D5829" s="3" t="s">
        <v>9216</v>
      </c>
      <c r="E5829" s="3" t="s">
        <v>9217</v>
      </c>
      <c r="F5829" s="3">
        <v>6</v>
      </c>
      <c r="G5829" s="1" t="s">
        <v>6130</v>
      </c>
      <c r="H5829" s="1" t="s">
        <v>6167</v>
      </c>
    </row>
    <row r="5830" spans="1:8" ht="15.75" customHeight="1" thickBot="1" x14ac:dyDescent="0.3">
      <c r="A5830" s="1" t="s">
        <v>4787</v>
      </c>
      <c r="B5830" s="1" t="s">
        <v>6242</v>
      </c>
      <c r="C5830" s="3">
        <v>0</v>
      </c>
      <c r="D5830" s="3" t="s">
        <v>6289</v>
      </c>
      <c r="E5830" s="3" t="s">
        <v>6098</v>
      </c>
      <c r="F5830" s="3">
        <v>5</v>
      </c>
      <c r="G5830" s="1" t="s">
        <v>6053</v>
      </c>
      <c r="H5830" s="1" t="s">
        <v>6063</v>
      </c>
    </row>
    <row r="5831" spans="1:8" ht="15.75" customHeight="1" thickBot="1" x14ac:dyDescent="0.3">
      <c r="A5831" s="1" t="s">
        <v>4787</v>
      </c>
      <c r="B5831" s="1" t="s">
        <v>7501</v>
      </c>
      <c r="C5831" s="3">
        <v>0</v>
      </c>
      <c r="D5831" s="3" t="s">
        <v>6198</v>
      </c>
      <c r="E5831" s="3" t="s">
        <v>6094</v>
      </c>
      <c r="F5831" s="3">
        <v>3</v>
      </c>
      <c r="G5831" s="1" t="s">
        <v>6053</v>
      </c>
      <c r="H5831" s="1" t="s">
        <v>6054</v>
      </c>
    </row>
    <row r="5832" spans="1:8" ht="15.75" customHeight="1" thickBot="1" x14ac:dyDescent="0.3">
      <c r="A5832" s="1" t="s">
        <v>4790</v>
      </c>
      <c r="B5832" s="1" t="s">
        <v>7006</v>
      </c>
      <c r="C5832" s="3">
        <v>0</v>
      </c>
      <c r="D5832" s="3" t="s">
        <v>6347</v>
      </c>
      <c r="E5832" s="3" t="s">
        <v>6133</v>
      </c>
      <c r="F5832" s="3">
        <v>2</v>
      </c>
      <c r="G5832" s="1" t="s">
        <v>6053</v>
      </c>
      <c r="H5832" s="1" t="s">
        <v>6070</v>
      </c>
    </row>
    <row r="5833" spans="1:8" ht="15.75" customHeight="1" thickBot="1" x14ac:dyDescent="0.3">
      <c r="A5833" s="1" t="s">
        <v>4789</v>
      </c>
      <c r="B5833" s="1" t="s">
        <v>7431</v>
      </c>
      <c r="C5833" s="3">
        <v>0</v>
      </c>
      <c r="D5833" s="3" t="s">
        <v>6586</v>
      </c>
      <c r="E5833" s="3" t="s">
        <v>6094</v>
      </c>
      <c r="F5833" s="3">
        <v>5</v>
      </c>
      <c r="G5833" s="1" t="s">
        <v>6058</v>
      </c>
      <c r="H5833" s="1" t="s">
        <v>6218</v>
      </c>
    </row>
    <row r="5834" spans="1:8" ht="15.75" customHeight="1" thickBot="1" x14ac:dyDescent="0.3">
      <c r="A5834" s="1" t="s">
        <v>4792</v>
      </c>
      <c r="B5834" s="1" t="s">
        <v>7834</v>
      </c>
      <c r="C5834" s="3">
        <v>0.1</v>
      </c>
      <c r="D5834" s="3" t="s">
        <v>6304</v>
      </c>
      <c r="E5834" s="3" t="s">
        <v>6487</v>
      </c>
      <c r="F5834" s="3">
        <v>4</v>
      </c>
      <c r="G5834" s="1" t="s">
        <v>6053</v>
      </c>
      <c r="H5834" s="1" t="s">
        <v>6070</v>
      </c>
    </row>
    <row r="5835" spans="1:8" ht="15.75" customHeight="1" thickBot="1" x14ac:dyDescent="0.3">
      <c r="A5835" s="1" t="s">
        <v>4791</v>
      </c>
      <c r="B5835" s="1" t="s">
        <v>6535</v>
      </c>
      <c r="C5835" s="3">
        <v>0</v>
      </c>
      <c r="D5835" s="3" t="s">
        <v>6509</v>
      </c>
      <c r="E5835" s="3" t="s">
        <v>6094</v>
      </c>
      <c r="F5835" s="3">
        <v>2</v>
      </c>
      <c r="G5835" s="1" t="s">
        <v>6053</v>
      </c>
      <c r="H5835" s="1" t="s">
        <v>6063</v>
      </c>
    </row>
    <row r="5836" spans="1:8" ht="15.75" customHeight="1" thickBot="1" x14ac:dyDescent="0.3">
      <c r="A5836" s="1" t="s">
        <v>4791</v>
      </c>
      <c r="B5836" s="1" t="s">
        <v>6517</v>
      </c>
      <c r="C5836" s="3">
        <v>0</v>
      </c>
      <c r="D5836" s="3" t="s">
        <v>6108</v>
      </c>
      <c r="E5836" s="3" t="s">
        <v>6094</v>
      </c>
      <c r="F5836" s="3">
        <v>3</v>
      </c>
      <c r="G5836" s="1" t="s">
        <v>6053</v>
      </c>
      <c r="H5836" s="1" t="s">
        <v>6063</v>
      </c>
    </row>
    <row r="5837" spans="1:8" ht="15.75" customHeight="1" thickBot="1" x14ac:dyDescent="0.3">
      <c r="A5837" s="1" t="s">
        <v>4791</v>
      </c>
      <c r="B5837" s="1" t="s">
        <v>8401</v>
      </c>
      <c r="C5837" s="3">
        <v>0</v>
      </c>
      <c r="D5837" s="3" t="s">
        <v>7772</v>
      </c>
      <c r="E5837" s="3" t="s">
        <v>6193</v>
      </c>
      <c r="F5837" s="3">
        <v>6</v>
      </c>
      <c r="G5837" s="1" t="s">
        <v>6053</v>
      </c>
      <c r="H5837" s="1" t="s">
        <v>6182</v>
      </c>
    </row>
    <row r="5838" spans="1:8" ht="15.75" customHeight="1" thickBot="1" x14ac:dyDescent="0.3">
      <c r="A5838" s="1" t="s">
        <v>4791</v>
      </c>
      <c r="B5838" s="1" t="s">
        <v>9218</v>
      </c>
      <c r="C5838" s="3">
        <v>0</v>
      </c>
      <c r="D5838" s="3" t="s">
        <v>8044</v>
      </c>
      <c r="E5838" s="3" t="s">
        <v>6173</v>
      </c>
      <c r="F5838" s="3">
        <v>4</v>
      </c>
      <c r="G5838" s="1" t="s">
        <v>6053</v>
      </c>
      <c r="H5838" s="1" t="s">
        <v>6163</v>
      </c>
    </row>
    <row r="5839" spans="1:8" ht="15.75" customHeight="1" thickBot="1" x14ac:dyDescent="0.3">
      <c r="A5839" s="1" t="s">
        <v>4794</v>
      </c>
      <c r="B5839" s="1" t="s">
        <v>7432</v>
      </c>
      <c r="C5839" s="3">
        <v>0</v>
      </c>
      <c r="D5839" s="3" t="s">
        <v>6110</v>
      </c>
      <c r="E5839" s="3" t="s">
        <v>6068</v>
      </c>
      <c r="F5839" s="3">
        <v>2</v>
      </c>
      <c r="G5839" s="1" t="s">
        <v>6053</v>
      </c>
      <c r="H5839" s="1" t="s">
        <v>6063</v>
      </c>
    </row>
    <row r="5840" spans="1:8" ht="15.75" customHeight="1" thickBot="1" x14ac:dyDescent="0.3">
      <c r="A5840" s="1" t="s">
        <v>4794</v>
      </c>
      <c r="B5840" s="1" t="s">
        <v>7911</v>
      </c>
      <c r="C5840" s="3">
        <v>0.1</v>
      </c>
      <c r="D5840" s="3" t="s">
        <v>6466</v>
      </c>
      <c r="E5840" s="3" t="s">
        <v>6795</v>
      </c>
      <c r="F5840" s="3">
        <v>3</v>
      </c>
      <c r="G5840" s="1" t="s">
        <v>6053</v>
      </c>
      <c r="H5840" s="1" t="s">
        <v>6070</v>
      </c>
    </row>
    <row r="5841" spans="1:8" ht="15.75" customHeight="1" thickBot="1" x14ac:dyDescent="0.3">
      <c r="A5841" s="1" t="s">
        <v>4797</v>
      </c>
      <c r="B5841" s="1" t="s">
        <v>8535</v>
      </c>
      <c r="C5841" s="3">
        <v>0</v>
      </c>
      <c r="D5841" s="3" t="s">
        <v>6994</v>
      </c>
      <c r="E5841" s="3" t="s">
        <v>6249</v>
      </c>
      <c r="F5841" s="3">
        <v>4</v>
      </c>
      <c r="G5841" s="1" t="s">
        <v>6053</v>
      </c>
      <c r="H5841" s="1" t="s">
        <v>6063</v>
      </c>
    </row>
    <row r="5842" spans="1:8" ht="15.75" customHeight="1" thickBot="1" x14ac:dyDescent="0.3">
      <c r="A5842" s="1" t="s">
        <v>4797</v>
      </c>
      <c r="B5842" s="1" t="s">
        <v>6678</v>
      </c>
      <c r="C5842" s="3">
        <v>0.1</v>
      </c>
      <c r="D5842" s="3" t="s">
        <v>6262</v>
      </c>
      <c r="E5842" s="3" t="s">
        <v>6111</v>
      </c>
      <c r="F5842" s="3">
        <v>5</v>
      </c>
      <c r="G5842" s="1" t="s">
        <v>6053</v>
      </c>
      <c r="H5842" s="1" t="s">
        <v>6070</v>
      </c>
    </row>
    <row r="5843" spans="1:8" ht="15.75" customHeight="1" thickBot="1" x14ac:dyDescent="0.3">
      <c r="A5843" s="1" t="s">
        <v>4795</v>
      </c>
      <c r="B5843" s="1" t="s">
        <v>7721</v>
      </c>
      <c r="C5843" s="3">
        <v>0.15</v>
      </c>
      <c r="D5843" s="3" t="s">
        <v>6831</v>
      </c>
      <c r="E5843" s="3" t="s">
        <v>6078</v>
      </c>
      <c r="F5843" s="3">
        <v>2</v>
      </c>
      <c r="G5843" s="1" t="s">
        <v>6130</v>
      </c>
      <c r="H5843" s="1" t="s">
        <v>6131</v>
      </c>
    </row>
    <row r="5844" spans="1:8" ht="15.75" customHeight="1" thickBot="1" x14ac:dyDescent="0.3">
      <c r="A5844" s="1" t="s">
        <v>4798</v>
      </c>
      <c r="B5844" s="1" t="s">
        <v>9219</v>
      </c>
      <c r="C5844" s="3">
        <v>0</v>
      </c>
      <c r="D5844" s="3" t="s">
        <v>6351</v>
      </c>
      <c r="E5844" s="3" t="s">
        <v>6230</v>
      </c>
      <c r="F5844" s="3">
        <v>2</v>
      </c>
      <c r="G5844" s="1" t="s">
        <v>6058</v>
      </c>
      <c r="H5844" s="1" t="s">
        <v>6218</v>
      </c>
    </row>
    <row r="5845" spans="1:8" ht="15.75" customHeight="1" thickBot="1" x14ac:dyDescent="0.3">
      <c r="A5845" s="1" t="s">
        <v>4799</v>
      </c>
      <c r="B5845" s="1" t="s">
        <v>7171</v>
      </c>
      <c r="C5845" s="3">
        <v>0.1</v>
      </c>
      <c r="D5845" s="3" t="s">
        <v>9220</v>
      </c>
      <c r="E5845" s="3" t="s">
        <v>8971</v>
      </c>
      <c r="F5845" s="3">
        <v>5</v>
      </c>
      <c r="G5845" s="1" t="s">
        <v>6058</v>
      </c>
      <c r="H5845" s="1" t="s">
        <v>6095</v>
      </c>
    </row>
    <row r="5846" spans="1:8" ht="15.75" customHeight="1" thickBot="1" x14ac:dyDescent="0.3">
      <c r="A5846" s="1" t="s">
        <v>4800</v>
      </c>
      <c r="B5846" s="1" t="s">
        <v>7895</v>
      </c>
      <c r="C5846" s="3">
        <v>0</v>
      </c>
      <c r="D5846" s="3" t="s">
        <v>6460</v>
      </c>
      <c r="E5846" s="3" t="s">
        <v>6080</v>
      </c>
      <c r="F5846" s="3">
        <v>5</v>
      </c>
      <c r="G5846" s="1" t="s">
        <v>6053</v>
      </c>
      <c r="H5846" s="1" t="s">
        <v>6182</v>
      </c>
    </row>
    <row r="5847" spans="1:8" ht="15.75" customHeight="1" thickBot="1" x14ac:dyDescent="0.3">
      <c r="A5847" s="1" t="s">
        <v>4801</v>
      </c>
      <c r="B5847" s="1" t="s">
        <v>7444</v>
      </c>
      <c r="C5847" s="3">
        <v>0</v>
      </c>
      <c r="D5847" s="3" t="s">
        <v>7772</v>
      </c>
      <c r="E5847" s="3" t="s">
        <v>6114</v>
      </c>
      <c r="F5847" s="3">
        <v>5</v>
      </c>
      <c r="G5847" s="1" t="s">
        <v>6053</v>
      </c>
      <c r="H5847" s="1" t="s">
        <v>6163</v>
      </c>
    </row>
    <row r="5848" spans="1:8" ht="15.75" customHeight="1" thickBot="1" x14ac:dyDescent="0.3">
      <c r="A5848" s="1" t="s">
        <v>4803</v>
      </c>
      <c r="B5848" s="1" t="s">
        <v>6282</v>
      </c>
      <c r="C5848" s="3">
        <v>0.5</v>
      </c>
      <c r="D5848" s="3" t="s">
        <v>6213</v>
      </c>
      <c r="E5848" s="3" t="s">
        <v>6052</v>
      </c>
      <c r="F5848" s="3">
        <v>2</v>
      </c>
      <c r="G5848" s="1" t="s">
        <v>6053</v>
      </c>
      <c r="H5848" s="1" t="s">
        <v>6063</v>
      </c>
    </row>
    <row r="5849" spans="1:8" ht="15.75" customHeight="1" thickBot="1" x14ac:dyDescent="0.3">
      <c r="A5849" s="1" t="s">
        <v>4803</v>
      </c>
      <c r="B5849" s="1" t="s">
        <v>6962</v>
      </c>
      <c r="C5849" s="3">
        <v>0.5</v>
      </c>
      <c r="D5849" s="3" t="s">
        <v>6782</v>
      </c>
      <c r="E5849" s="3" t="s">
        <v>8494</v>
      </c>
      <c r="F5849" s="3">
        <v>5</v>
      </c>
      <c r="G5849" s="1" t="s">
        <v>6053</v>
      </c>
      <c r="H5849" s="1" t="s">
        <v>6070</v>
      </c>
    </row>
    <row r="5850" spans="1:8" ht="15.75" customHeight="1" thickBot="1" x14ac:dyDescent="0.3">
      <c r="A5850" s="1" t="s">
        <v>4802</v>
      </c>
      <c r="B5850" s="1" t="s">
        <v>7812</v>
      </c>
      <c r="C5850" s="3">
        <v>0</v>
      </c>
      <c r="D5850" s="3" t="s">
        <v>6078</v>
      </c>
      <c r="E5850" s="3" t="s">
        <v>6214</v>
      </c>
      <c r="F5850" s="3">
        <v>9</v>
      </c>
      <c r="G5850" s="1" t="s">
        <v>6053</v>
      </c>
      <c r="H5850" s="1" t="s">
        <v>6116</v>
      </c>
    </row>
    <row r="5851" spans="1:8" ht="15.75" customHeight="1" thickBot="1" x14ac:dyDescent="0.3">
      <c r="A5851" s="1" t="s">
        <v>4806</v>
      </c>
      <c r="B5851" s="1" t="s">
        <v>9221</v>
      </c>
      <c r="C5851" s="3">
        <v>0</v>
      </c>
      <c r="D5851" s="3" t="s">
        <v>8692</v>
      </c>
      <c r="E5851" s="3" t="s">
        <v>6717</v>
      </c>
      <c r="F5851" s="3">
        <v>3</v>
      </c>
      <c r="G5851" s="1" t="s">
        <v>6058</v>
      </c>
      <c r="H5851" s="1" t="s">
        <v>6095</v>
      </c>
    </row>
    <row r="5852" spans="1:8" ht="15.75" customHeight="1" thickBot="1" x14ac:dyDescent="0.3">
      <c r="A5852" s="1" t="s">
        <v>4806</v>
      </c>
      <c r="B5852" s="1" t="s">
        <v>6089</v>
      </c>
      <c r="C5852" s="3">
        <v>0</v>
      </c>
      <c r="D5852" s="3" t="s">
        <v>6373</v>
      </c>
      <c r="E5852" s="3" t="s">
        <v>6179</v>
      </c>
      <c r="F5852" s="3">
        <v>4</v>
      </c>
      <c r="G5852" s="1" t="s">
        <v>6053</v>
      </c>
      <c r="H5852" s="1" t="s">
        <v>6063</v>
      </c>
    </row>
    <row r="5853" spans="1:8" ht="15.75" customHeight="1" thickBot="1" x14ac:dyDescent="0.3">
      <c r="A5853" s="1" t="s">
        <v>4806</v>
      </c>
      <c r="B5853" s="1" t="s">
        <v>7936</v>
      </c>
      <c r="C5853" s="3">
        <v>0</v>
      </c>
      <c r="D5853" s="3" t="s">
        <v>7210</v>
      </c>
      <c r="E5853" s="3" t="s">
        <v>6180</v>
      </c>
      <c r="F5853" s="3">
        <v>6</v>
      </c>
      <c r="G5853" s="1" t="s">
        <v>6053</v>
      </c>
      <c r="H5853" s="1" t="s">
        <v>6070</v>
      </c>
    </row>
    <row r="5854" spans="1:8" ht="15.75" customHeight="1" thickBot="1" x14ac:dyDescent="0.3">
      <c r="A5854" s="1" t="s">
        <v>4804</v>
      </c>
      <c r="B5854" s="1" t="s">
        <v>7713</v>
      </c>
      <c r="C5854" s="3">
        <v>0</v>
      </c>
      <c r="D5854" s="3" t="s">
        <v>9222</v>
      </c>
      <c r="E5854" s="3" t="s">
        <v>7578</v>
      </c>
      <c r="F5854" s="3">
        <v>5</v>
      </c>
      <c r="G5854" s="1" t="s">
        <v>6058</v>
      </c>
      <c r="H5854" s="1" t="s">
        <v>6059</v>
      </c>
    </row>
    <row r="5855" spans="1:8" ht="15.75" customHeight="1" thickBot="1" x14ac:dyDescent="0.3">
      <c r="A5855" s="1" t="s">
        <v>4804</v>
      </c>
      <c r="B5855" s="1" t="s">
        <v>7212</v>
      </c>
      <c r="C5855" s="3">
        <v>0</v>
      </c>
      <c r="D5855" s="3" t="s">
        <v>8554</v>
      </c>
      <c r="E5855" s="3" t="s">
        <v>6209</v>
      </c>
      <c r="F5855" s="3">
        <v>4</v>
      </c>
      <c r="G5855" s="1" t="s">
        <v>6053</v>
      </c>
      <c r="H5855" s="1" t="s">
        <v>6063</v>
      </c>
    </row>
    <row r="5856" spans="1:8" ht="15.75" customHeight="1" thickBot="1" x14ac:dyDescent="0.3">
      <c r="A5856" s="1" t="s">
        <v>4804</v>
      </c>
      <c r="B5856" s="1" t="s">
        <v>6290</v>
      </c>
      <c r="C5856" s="3">
        <v>0</v>
      </c>
      <c r="D5856" s="3" t="s">
        <v>6292</v>
      </c>
      <c r="E5856" s="3" t="s">
        <v>6156</v>
      </c>
      <c r="F5856" s="3">
        <v>3</v>
      </c>
      <c r="G5856" s="1" t="s">
        <v>6053</v>
      </c>
      <c r="H5856" s="1" t="s">
        <v>6063</v>
      </c>
    </row>
    <row r="5857" spans="1:8" ht="15.75" customHeight="1" thickBot="1" x14ac:dyDescent="0.3">
      <c r="A5857" s="1" t="s">
        <v>4804</v>
      </c>
      <c r="B5857" s="1" t="s">
        <v>6071</v>
      </c>
      <c r="C5857" s="3">
        <v>0</v>
      </c>
      <c r="D5857" s="3" t="s">
        <v>6760</v>
      </c>
      <c r="E5857" s="3" t="s">
        <v>6673</v>
      </c>
      <c r="F5857" s="3">
        <v>7</v>
      </c>
      <c r="G5857" s="1" t="s">
        <v>6053</v>
      </c>
      <c r="H5857" s="1" t="s">
        <v>6063</v>
      </c>
    </row>
    <row r="5858" spans="1:8" ht="15.75" customHeight="1" thickBot="1" x14ac:dyDescent="0.3">
      <c r="A5858" s="1" t="s">
        <v>4804</v>
      </c>
      <c r="B5858" s="1" t="s">
        <v>6282</v>
      </c>
      <c r="C5858" s="3">
        <v>0</v>
      </c>
      <c r="D5858" s="3" t="s">
        <v>6774</v>
      </c>
      <c r="E5858" s="3" t="s">
        <v>6111</v>
      </c>
      <c r="F5858" s="3">
        <v>4</v>
      </c>
      <c r="G5858" s="1" t="s">
        <v>6053</v>
      </c>
      <c r="H5858" s="1" t="s">
        <v>6063</v>
      </c>
    </row>
    <row r="5859" spans="1:8" ht="15.75" customHeight="1" thickBot="1" x14ac:dyDescent="0.3">
      <c r="A5859" s="1" t="s">
        <v>4804</v>
      </c>
      <c r="B5859" s="1" t="s">
        <v>7060</v>
      </c>
      <c r="C5859" s="3">
        <v>0</v>
      </c>
      <c r="D5859" s="3" t="s">
        <v>6068</v>
      </c>
      <c r="E5859" s="3" t="s">
        <v>6223</v>
      </c>
      <c r="F5859" s="3">
        <v>1</v>
      </c>
      <c r="G5859" s="1" t="s">
        <v>6053</v>
      </c>
      <c r="H5859" s="1" t="s">
        <v>6116</v>
      </c>
    </row>
    <row r="5860" spans="1:8" ht="15.75" customHeight="1" thickBot="1" x14ac:dyDescent="0.3">
      <c r="A5860" s="1" t="s">
        <v>4804</v>
      </c>
      <c r="B5860" s="1" t="s">
        <v>8149</v>
      </c>
      <c r="C5860" s="3">
        <v>0</v>
      </c>
      <c r="D5860" s="3" t="s">
        <v>6114</v>
      </c>
      <c r="E5860" s="3" t="s">
        <v>6180</v>
      </c>
      <c r="F5860" s="3">
        <v>2</v>
      </c>
      <c r="G5860" s="1" t="s">
        <v>6053</v>
      </c>
      <c r="H5860" s="1" t="s">
        <v>6082</v>
      </c>
    </row>
    <row r="5861" spans="1:8" ht="15.75" customHeight="1" thickBot="1" x14ac:dyDescent="0.3">
      <c r="A5861" s="1" t="s">
        <v>4811</v>
      </c>
      <c r="B5861" s="1" t="s">
        <v>9184</v>
      </c>
      <c r="C5861" s="3">
        <v>0.1</v>
      </c>
      <c r="D5861" s="3" t="s">
        <v>7085</v>
      </c>
      <c r="E5861" s="3" t="s">
        <v>6864</v>
      </c>
      <c r="F5861" s="3">
        <v>3</v>
      </c>
      <c r="G5861" s="1" t="s">
        <v>6053</v>
      </c>
      <c r="H5861" s="1" t="s">
        <v>6157</v>
      </c>
    </row>
    <row r="5862" spans="1:8" ht="15.75" customHeight="1" thickBot="1" x14ac:dyDescent="0.3">
      <c r="A5862" s="1" t="s">
        <v>4808</v>
      </c>
      <c r="B5862" s="1" t="s">
        <v>6961</v>
      </c>
      <c r="C5862" s="3">
        <v>0</v>
      </c>
      <c r="D5862" s="3" t="s">
        <v>6363</v>
      </c>
      <c r="E5862" s="3" t="s">
        <v>6094</v>
      </c>
      <c r="F5862" s="3">
        <v>4</v>
      </c>
      <c r="G5862" s="1" t="s">
        <v>6053</v>
      </c>
      <c r="H5862" s="1" t="s">
        <v>6116</v>
      </c>
    </row>
    <row r="5863" spans="1:8" ht="15.75" customHeight="1" thickBot="1" x14ac:dyDescent="0.3">
      <c r="A5863" s="1" t="s">
        <v>4808</v>
      </c>
      <c r="B5863" s="1" t="s">
        <v>7911</v>
      </c>
      <c r="C5863" s="3">
        <v>0.1</v>
      </c>
      <c r="D5863" s="3" t="s">
        <v>6177</v>
      </c>
      <c r="E5863" s="3" t="s">
        <v>6134</v>
      </c>
      <c r="F5863" s="3">
        <v>1</v>
      </c>
      <c r="G5863" s="1" t="s">
        <v>6053</v>
      </c>
      <c r="H5863" s="1" t="s">
        <v>6070</v>
      </c>
    </row>
    <row r="5864" spans="1:8" ht="15.75" customHeight="1" thickBot="1" x14ac:dyDescent="0.3">
      <c r="A5864" s="1" t="s">
        <v>4809</v>
      </c>
      <c r="B5864" s="1" t="s">
        <v>6816</v>
      </c>
      <c r="C5864" s="3">
        <v>0</v>
      </c>
      <c r="D5864" s="3" t="s">
        <v>9223</v>
      </c>
      <c r="E5864" s="3" t="s">
        <v>6249</v>
      </c>
      <c r="F5864" s="3">
        <v>5</v>
      </c>
      <c r="G5864" s="1" t="s">
        <v>6130</v>
      </c>
      <c r="H5864" s="1" t="s">
        <v>6167</v>
      </c>
    </row>
    <row r="5865" spans="1:8" ht="15.75" customHeight="1" thickBot="1" x14ac:dyDescent="0.3">
      <c r="A5865" s="1" t="s">
        <v>4813</v>
      </c>
      <c r="B5865" s="1" t="s">
        <v>6445</v>
      </c>
      <c r="C5865" s="3">
        <v>0</v>
      </c>
      <c r="D5865" s="3" t="s">
        <v>6078</v>
      </c>
      <c r="E5865" s="3" t="s">
        <v>6281</v>
      </c>
      <c r="F5865" s="3">
        <v>3</v>
      </c>
      <c r="G5865" s="1" t="s">
        <v>6053</v>
      </c>
      <c r="H5865" s="1" t="s">
        <v>6063</v>
      </c>
    </row>
    <row r="5866" spans="1:8" ht="15.75" customHeight="1" thickBot="1" x14ac:dyDescent="0.3">
      <c r="A5866" s="1" t="s">
        <v>4812</v>
      </c>
      <c r="B5866" s="1" t="s">
        <v>9224</v>
      </c>
      <c r="C5866" s="3">
        <v>0.1</v>
      </c>
      <c r="D5866" s="3" t="s">
        <v>6347</v>
      </c>
      <c r="E5866" s="3" t="s">
        <v>6471</v>
      </c>
      <c r="F5866" s="3">
        <v>5</v>
      </c>
      <c r="G5866" s="1" t="s">
        <v>6053</v>
      </c>
      <c r="H5866" s="1" t="s">
        <v>6054</v>
      </c>
    </row>
    <row r="5867" spans="1:8" ht="15.75" customHeight="1" thickBot="1" x14ac:dyDescent="0.3">
      <c r="A5867" s="1" t="s">
        <v>4817</v>
      </c>
      <c r="B5867" s="1" t="s">
        <v>7936</v>
      </c>
      <c r="C5867" s="3">
        <v>0.4</v>
      </c>
      <c r="D5867" s="3" t="s">
        <v>6480</v>
      </c>
      <c r="E5867" s="3" t="s">
        <v>9183</v>
      </c>
      <c r="F5867" s="3">
        <v>1</v>
      </c>
      <c r="G5867" s="1" t="s">
        <v>6053</v>
      </c>
      <c r="H5867" s="1" t="s">
        <v>6070</v>
      </c>
    </row>
    <row r="5868" spans="1:8" ht="15.75" customHeight="1" thickBot="1" x14ac:dyDescent="0.3">
      <c r="A5868" s="1" t="s">
        <v>4814</v>
      </c>
      <c r="B5868" s="1" t="s">
        <v>6616</v>
      </c>
      <c r="C5868" s="3">
        <v>0</v>
      </c>
      <c r="D5868" s="3" t="s">
        <v>8301</v>
      </c>
      <c r="E5868" s="3" t="s">
        <v>6551</v>
      </c>
      <c r="F5868" s="3">
        <v>11</v>
      </c>
      <c r="G5868" s="1" t="s">
        <v>6053</v>
      </c>
      <c r="H5868" s="1" t="s">
        <v>6070</v>
      </c>
    </row>
    <row r="5869" spans="1:8" ht="15.75" customHeight="1" thickBot="1" x14ac:dyDescent="0.3">
      <c r="A5869" s="1" t="s">
        <v>4816</v>
      </c>
      <c r="B5869" s="1" t="s">
        <v>6447</v>
      </c>
      <c r="C5869" s="3">
        <v>0</v>
      </c>
      <c r="D5869" s="3" t="s">
        <v>6065</v>
      </c>
      <c r="E5869" s="3" t="s">
        <v>6193</v>
      </c>
      <c r="F5869" s="3">
        <v>2</v>
      </c>
      <c r="G5869" s="1" t="s">
        <v>6053</v>
      </c>
      <c r="H5869" s="1" t="s">
        <v>6116</v>
      </c>
    </row>
    <row r="5870" spans="1:8" ht="15.75" customHeight="1" thickBot="1" x14ac:dyDescent="0.3">
      <c r="A5870" s="1" t="s">
        <v>4816</v>
      </c>
      <c r="B5870" s="1" t="s">
        <v>6168</v>
      </c>
      <c r="C5870" s="3">
        <v>0</v>
      </c>
      <c r="D5870" s="3" t="s">
        <v>6166</v>
      </c>
      <c r="E5870" s="3" t="s">
        <v>6156</v>
      </c>
      <c r="F5870" s="3">
        <v>1</v>
      </c>
      <c r="G5870" s="1" t="s">
        <v>6053</v>
      </c>
      <c r="H5870" s="1" t="s">
        <v>6112</v>
      </c>
    </row>
    <row r="5871" spans="1:8" ht="15.75" customHeight="1" thickBot="1" x14ac:dyDescent="0.3">
      <c r="A5871" s="1" t="s">
        <v>4814</v>
      </c>
      <c r="B5871" s="1" t="s">
        <v>6972</v>
      </c>
      <c r="C5871" s="3">
        <v>0</v>
      </c>
      <c r="D5871" s="3" t="s">
        <v>6419</v>
      </c>
      <c r="E5871" s="3" t="s">
        <v>6398</v>
      </c>
      <c r="F5871" s="3">
        <v>3</v>
      </c>
      <c r="G5871" s="1" t="s">
        <v>6130</v>
      </c>
      <c r="H5871" s="1" t="s">
        <v>6153</v>
      </c>
    </row>
    <row r="5872" spans="1:8" ht="15.75" customHeight="1" thickBot="1" x14ac:dyDescent="0.3">
      <c r="A5872" s="1" t="s">
        <v>4816</v>
      </c>
      <c r="B5872" s="1" t="s">
        <v>7137</v>
      </c>
      <c r="C5872" s="3">
        <v>0</v>
      </c>
      <c r="D5872" s="3" t="s">
        <v>7793</v>
      </c>
      <c r="E5872" s="3" t="s">
        <v>6848</v>
      </c>
      <c r="F5872" s="3">
        <v>2</v>
      </c>
      <c r="G5872" s="1" t="s">
        <v>6130</v>
      </c>
      <c r="H5872" s="1" t="s">
        <v>6167</v>
      </c>
    </row>
    <row r="5873" spans="1:8" ht="15.75" customHeight="1" thickBot="1" x14ac:dyDescent="0.3">
      <c r="A5873" s="1" t="s">
        <v>4815</v>
      </c>
      <c r="B5873" s="1" t="s">
        <v>6309</v>
      </c>
      <c r="C5873" s="3">
        <v>0.1</v>
      </c>
      <c r="D5873" s="3" t="s">
        <v>9129</v>
      </c>
      <c r="E5873" s="3" t="s">
        <v>6492</v>
      </c>
      <c r="F5873" s="3">
        <v>7</v>
      </c>
      <c r="G5873" s="1" t="s">
        <v>6053</v>
      </c>
      <c r="H5873" s="1" t="s">
        <v>6070</v>
      </c>
    </row>
    <row r="5874" spans="1:8" ht="15.75" customHeight="1" thickBot="1" x14ac:dyDescent="0.3">
      <c r="A5874" s="1" t="s">
        <v>4820</v>
      </c>
      <c r="B5874" s="1" t="s">
        <v>7419</v>
      </c>
      <c r="C5874" s="3">
        <v>0.5</v>
      </c>
      <c r="D5874" s="3" t="s">
        <v>6434</v>
      </c>
      <c r="E5874" s="3" t="s">
        <v>8788</v>
      </c>
      <c r="F5874" s="3">
        <v>3</v>
      </c>
      <c r="G5874" s="1" t="s">
        <v>6053</v>
      </c>
      <c r="H5874" s="1" t="s">
        <v>6070</v>
      </c>
    </row>
    <row r="5875" spans="1:8" ht="15.75" customHeight="1" thickBot="1" x14ac:dyDescent="0.3">
      <c r="A5875" s="1" t="s">
        <v>4818</v>
      </c>
      <c r="B5875" s="1" t="s">
        <v>6697</v>
      </c>
      <c r="C5875" s="3">
        <v>0</v>
      </c>
      <c r="D5875" s="3" t="s">
        <v>6118</v>
      </c>
      <c r="E5875" s="3" t="s">
        <v>6193</v>
      </c>
      <c r="F5875" s="3">
        <v>2</v>
      </c>
      <c r="G5875" s="1" t="s">
        <v>6053</v>
      </c>
      <c r="H5875" s="1" t="s">
        <v>6063</v>
      </c>
    </row>
    <row r="5876" spans="1:8" ht="15.75" customHeight="1" thickBot="1" x14ac:dyDescent="0.3">
      <c r="A5876" s="1" t="s">
        <v>4821</v>
      </c>
      <c r="B5876" s="1" t="s">
        <v>6732</v>
      </c>
      <c r="C5876" s="3">
        <v>0.1</v>
      </c>
      <c r="D5876" s="3" t="s">
        <v>6245</v>
      </c>
      <c r="E5876" s="3" t="s">
        <v>6275</v>
      </c>
      <c r="F5876" s="3">
        <v>2</v>
      </c>
      <c r="G5876" s="1" t="s">
        <v>6053</v>
      </c>
      <c r="H5876" s="1" t="s">
        <v>6070</v>
      </c>
    </row>
    <row r="5877" spans="1:8" ht="15.75" customHeight="1" thickBot="1" x14ac:dyDescent="0.3">
      <c r="A5877" s="1" t="s">
        <v>4822</v>
      </c>
      <c r="B5877" s="1" t="s">
        <v>7532</v>
      </c>
      <c r="C5877" s="3">
        <v>0</v>
      </c>
      <c r="D5877" s="3" t="s">
        <v>6858</v>
      </c>
      <c r="E5877" s="3" t="s">
        <v>6227</v>
      </c>
      <c r="F5877" s="3">
        <v>3</v>
      </c>
      <c r="G5877" s="1" t="s">
        <v>6053</v>
      </c>
      <c r="H5877" s="1" t="s">
        <v>6063</v>
      </c>
    </row>
    <row r="5878" spans="1:8" ht="15.75" customHeight="1" thickBot="1" x14ac:dyDescent="0.3">
      <c r="A5878" s="1" t="s">
        <v>4822</v>
      </c>
      <c r="B5878" s="1" t="s">
        <v>6224</v>
      </c>
      <c r="C5878" s="3">
        <v>0</v>
      </c>
      <c r="D5878" s="3" t="s">
        <v>6075</v>
      </c>
      <c r="E5878" s="3" t="s">
        <v>6363</v>
      </c>
      <c r="F5878" s="3">
        <v>6</v>
      </c>
      <c r="G5878" s="1" t="s">
        <v>6053</v>
      </c>
      <c r="H5878" s="1" t="s">
        <v>6116</v>
      </c>
    </row>
    <row r="5879" spans="1:8" ht="15.75" customHeight="1" thickBot="1" x14ac:dyDescent="0.3">
      <c r="A5879" s="1" t="s">
        <v>4822</v>
      </c>
      <c r="B5879" s="1" t="s">
        <v>6705</v>
      </c>
      <c r="C5879" s="3">
        <v>0.1</v>
      </c>
      <c r="D5879" s="3" t="s">
        <v>6668</v>
      </c>
      <c r="E5879" s="3" t="s">
        <v>6363</v>
      </c>
      <c r="F5879" s="3">
        <v>3</v>
      </c>
      <c r="G5879" s="1" t="s">
        <v>6053</v>
      </c>
      <c r="H5879" s="1" t="s">
        <v>6070</v>
      </c>
    </row>
    <row r="5880" spans="1:8" ht="15.75" customHeight="1" thickBot="1" x14ac:dyDescent="0.3">
      <c r="A5880" s="1" t="s">
        <v>4822</v>
      </c>
      <c r="B5880" s="1" t="s">
        <v>6784</v>
      </c>
      <c r="C5880" s="3">
        <v>0</v>
      </c>
      <c r="D5880" s="3" t="s">
        <v>6719</v>
      </c>
      <c r="E5880" s="3" t="s">
        <v>6173</v>
      </c>
      <c r="F5880" s="3">
        <v>2</v>
      </c>
      <c r="G5880" s="1" t="s">
        <v>6130</v>
      </c>
      <c r="H5880" s="1" t="s">
        <v>6188</v>
      </c>
    </row>
    <row r="5881" spans="1:8" ht="15.75" customHeight="1" thickBot="1" x14ac:dyDescent="0.3">
      <c r="A5881" s="1" t="s">
        <v>4823</v>
      </c>
      <c r="B5881" s="1" t="s">
        <v>7057</v>
      </c>
      <c r="C5881" s="3">
        <v>0.5</v>
      </c>
      <c r="D5881" s="3" t="s">
        <v>6110</v>
      </c>
      <c r="E5881" s="3" t="s">
        <v>6144</v>
      </c>
      <c r="F5881" s="3">
        <v>4</v>
      </c>
      <c r="G5881" s="1" t="s">
        <v>6053</v>
      </c>
      <c r="H5881" s="1" t="s">
        <v>6063</v>
      </c>
    </row>
    <row r="5882" spans="1:8" ht="15.75" customHeight="1" thickBot="1" x14ac:dyDescent="0.3">
      <c r="A5882" s="1" t="s">
        <v>4823</v>
      </c>
      <c r="B5882" s="1" t="s">
        <v>7548</v>
      </c>
      <c r="C5882" s="3">
        <v>0.5</v>
      </c>
      <c r="D5882" s="3" t="s">
        <v>7099</v>
      </c>
      <c r="E5882" s="3" t="s">
        <v>7056</v>
      </c>
      <c r="F5882" s="3">
        <v>5</v>
      </c>
      <c r="G5882" s="1" t="s">
        <v>6130</v>
      </c>
      <c r="H5882" s="1" t="s">
        <v>6153</v>
      </c>
    </row>
    <row r="5883" spans="1:8" ht="15.75" customHeight="1" thickBot="1" x14ac:dyDescent="0.3">
      <c r="A5883" s="1" t="s">
        <v>4824</v>
      </c>
      <c r="B5883" s="1" t="s">
        <v>8316</v>
      </c>
      <c r="C5883" s="3">
        <v>0</v>
      </c>
      <c r="D5883" s="3" t="s">
        <v>9225</v>
      </c>
      <c r="E5883" s="3" t="s">
        <v>6062</v>
      </c>
      <c r="F5883" s="3">
        <v>8</v>
      </c>
      <c r="G5883" s="1" t="s">
        <v>6130</v>
      </c>
      <c r="H5883" s="1" t="s">
        <v>6131</v>
      </c>
    </row>
    <row r="5884" spans="1:8" ht="15.75" customHeight="1" thickBot="1" x14ac:dyDescent="0.3">
      <c r="A5884" s="1" t="s">
        <v>4826</v>
      </c>
      <c r="B5884" s="1" t="s">
        <v>8795</v>
      </c>
      <c r="C5884" s="3">
        <v>0.1</v>
      </c>
      <c r="D5884" s="3" t="s">
        <v>9226</v>
      </c>
      <c r="E5884" s="3" t="s">
        <v>6361</v>
      </c>
      <c r="F5884" s="3">
        <v>9</v>
      </c>
      <c r="G5884" s="1" t="s">
        <v>6058</v>
      </c>
      <c r="H5884" s="1" t="s">
        <v>6059</v>
      </c>
    </row>
    <row r="5885" spans="1:8" ht="15.75" customHeight="1" thickBot="1" x14ac:dyDescent="0.3">
      <c r="A5885" s="1" t="s">
        <v>4826</v>
      </c>
      <c r="B5885" s="1" t="s">
        <v>7705</v>
      </c>
      <c r="C5885" s="3">
        <v>0</v>
      </c>
      <c r="D5885" s="3" t="s">
        <v>6460</v>
      </c>
      <c r="E5885" s="3" t="s">
        <v>6161</v>
      </c>
      <c r="F5885" s="3">
        <v>2</v>
      </c>
      <c r="G5885" s="1" t="s">
        <v>6053</v>
      </c>
      <c r="H5885" s="1" t="s">
        <v>6116</v>
      </c>
    </row>
    <row r="5886" spans="1:8" ht="15.75" customHeight="1" thickBot="1" x14ac:dyDescent="0.3">
      <c r="A5886" s="1" t="s">
        <v>4826</v>
      </c>
      <c r="B5886" s="1" t="s">
        <v>6194</v>
      </c>
      <c r="C5886" s="3">
        <v>0.1</v>
      </c>
      <c r="D5886" s="3" t="s">
        <v>6600</v>
      </c>
      <c r="E5886" s="3" t="s">
        <v>6227</v>
      </c>
      <c r="F5886" s="3">
        <v>3</v>
      </c>
      <c r="G5886" s="1" t="s">
        <v>6053</v>
      </c>
      <c r="H5886" s="1" t="s">
        <v>6070</v>
      </c>
    </row>
    <row r="5887" spans="1:8" ht="15.75" customHeight="1" thickBot="1" x14ac:dyDescent="0.3">
      <c r="A5887" s="1" t="s">
        <v>4827</v>
      </c>
      <c r="B5887" s="1" t="s">
        <v>7356</v>
      </c>
      <c r="C5887" s="3">
        <v>0.5</v>
      </c>
      <c r="D5887" s="3" t="s">
        <v>6427</v>
      </c>
      <c r="E5887" s="3" t="s">
        <v>6119</v>
      </c>
      <c r="F5887" s="3">
        <v>3</v>
      </c>
      <c r="G5887" s="1" t="s">
        <v>6053</v>
      </c>
      <c r="H5887" s="1" t="s">
        <v>6070</v>
      </c>
    </row>
    <row r="5888" spans="1:8" ht="15.75" customHeight="1" thickBot="1" x14ac:dyDescent="0.3">
      <c r="A5888" s="1" t="s">
        <v>4826</v>
      </c>
      <c r="B5888" s="1" t="s">
        <v>7493</v>
      </c>
      <c r="C5888" s="3">
        <v>0</v>
      </c>
      <c r="D5888" s="3" t="s">
        <v>7272</v>
      </c>
      <c r="E5888" s="3" t="s">
        <v>6677</v>
      </c>
      <c r="F5888" s="3">
        <v>2</v>
      </c>
      <c r="G5888" s="1" t="s">
        <v>6130</v>
      </c>
      <c r="H5888" s="1" t="s">
        <v>6153</v>
      </c>
    </row>
    <row r="5889" spans="1:8" ht="15.75" customHeight="1" thickBot="1" x14ac:dyDescent="0.3">
      <c r="A5889" s="1" t="s">
        <v>4832</v>
      </c>
      <c r="B5889" s="1" t="s">
        <v>7783</v>
      </c>
      <c r="C5889" s="3">
        <v>0.5</v>
      </c>
      <c r="D5889" s="3" t="s">
        <v>7486</v>
      </c>
      <c r="E5889" s="3" t="s">
        <v>7786</v>
      </c>
      <c r="F5889" s="3">
        <v>2</v>
      </c>
      <c r="G5889" s="1" t="s">
        <v>6058</v>
      </c>
      <c r="H5889" s="1" t="s">
        <v>6059</v>
      </c>
    </row>
    <row r="5890" spans="1:8" ht="15.75" customHeight="1" thickBot="1" x14ac:dyDescent="0.3">
      <c r="A5890" s="1" t="s">
        <v>4830</v>
      </c>
      <c r="B5890" s="1" t="s">
        <v>8049</v>
      </c>
      <c r="C5890" s="3">
        <v>0.1</v>
      </c>
      <c r="D5890" s="3" t="s">
        <v>9227</v>
      </c>
      <c r="E5890" s="3" t="s">
        <v>6336</v>
      </c>
      <c r="F5890" s="3">
        <v>7</v>
      </c>
      <c r="G5890" s="1" t="s">
        <v>6058</v>
      </c>
      <c r="H5890" s="1" t="s">
        <v>6059</v>
      </c>
    </row>
    <row r="5891" spans="1:8" ht="15.75" customHeight="1" thickBot="1" x14ac:dyDescent="0.3">
      <c r="A5891" s="1" t="s">
        <v>4832</v>
      </c>
      <c r="B5891" s="1" t="s">
        <v>7498</v>
      </c>
      <c r="C5891" s="3">
        <v>0.5</v>
      </c>
      <c r="D5891" s="3" t="s">
        <v>6272</v>
      </c>
      <c r="E5891" s="3" t="s">
        <v>6364</v>
      </c>
      <c r="F5891" s="3">
        <v>7</v>
      </c>
      <c r="G5891" s="1" t="s">
        <v>6053</v>
      </c>
      <c r="H5891" s="1" t="s">
        <v>6116</v>
      </c>
    </row>
    <row r="5892" spans="1:8" ht="15.75" customHeight="1" thickBot="1" x14ac:dyDescent="0.3">
      <c r="A5892" s="1" t="s">
        <v>4831</v>
      </c>
      <c r="B5892" s="1" t="s">
        <v>7419</v>
      </c>
      <c r="C5892" s="3">
        <v>0.1</v>
      </c>
      <c r="D5892" s="3" t="s">
        <v>6090</v>
      </c>
      <c r="E5892" s="3" t="s">
        <v>6489</v>
      </c>
      <c r="F5892" s="3">
        <v>1</v>
      </c>
      <c r="G5892" s="1" t="s">
        <v>6053</v>
      </c>
      <c r="H5892" s="1" t="s">
        <v>6070</v>
      </c>
    </row>
    <row r="5893" spans="1:8" ht="15.75" customHeight="1" thickBot="1" x14ac:dyDescent="0.3">
      <c r="A5893" s="1" t="s">
        <v>4829</v>
      </c>
      <c r="B5893" s="1" t="s">
        <v>8481</v>
      </c>
      <c r="C5893" s="3">
        <v>0.15</v>
      </c>
      <c r="D5893" s="3" t="s">
        <v>9228</v>
      </c>
      <c r="E5893" s="3" t="s">
        <v>6396</v>
      </c>
      <c r="F5893" s="3">
        <v>6</v>
      </c>
      <c r="G5893" s="1" t="s">
        <v>6130</v>
      </c>
      <c r="H5893" s="1" t="s">
        <v>6131</v>
      </c>
    </row>
    <row r="5894" spans="1:8" ht="15.75" customHeight="1" thickBot="1" x14ac:dyDescent="0.3">
      <c r="A5894" s="1" t="s">
        <v>4828</v>
      </c>
      <c r="B5894" s="1" t="s">
        <v>6779</v>
      </c>
      <c r="C5894" s="3">
        <v>0</v>
      </c>
      <c r="D5894" s="3" t="s">
        <v>6860</v>
      </c>
      <c r="E5894" s="3" t="s">
        <v>6213</v>
      </c>
      <c r="F5894" s="3">
        <v>2</v>
      </c>
      <c r="G5894" s="1" t="s">
        <v>6053</v>
      </c>
      <c r="H5894" s="1" t="s">
        <v>6070</v>
      </c>
    </row>
    <row r="5895" spans="1:8" ht="15.75" customHeight="1" thickBot="1" x14ac:dyDescent="0.3">
      <c r="A5895" s="1" t="s">
        <v>4834</v>
      </c>
      <c r="B5895" s="1" t="s">
        <v>7988</v>
      </c>
      <c r="C5895" s="3">
        <v>0</v>
      </c>
      <c r="D5895" s="3" t="s">
        <v>6107</v>
      </c>
      <c r="E5895" s="3" t="s">
        <v>6166</v>
      </c>
      <c r="F5895" s="3">
        <v>2</v>
      </c>
      <c r="G5895" s="1" t="s">
        <v>6053</v>
      </c>
      <c r="H5895" s="1" t="s">
        <v>6054</v>
      </c>
    </row>
    <row r="5896" spans="1:8" ht="15.75" customHeight="1" thickBot="1" x14ac:dyDescent="0.3">
      <c r="A5896" s="1" t="s">
        <v>4834</v>
      </c>
      <c r="B5896" s="1" t="s">
        <v>6199</v>
      </c>
      <c r="C5896" s="3">
        <v>0.1</v>
      </c>
      <c r="D5896" s="3" t="s">
        <v>8174</v>
      </c>
      <c r="E5896" s="3" t="s">
        <v>6836</v>
      </c>
      <c r="F5896" s="3">
        <v>2</v>
      </c>
      <c r="G5896" s="1" t="s">
        <v>6053</v>
      </c>
      <c r="H5896" s="1" t="s">
        <v>6070</v>
      </c>
    </row>
    <row r="5897" spans="1:8" ht="15.75" customHeight="1" thickBot="1" x14ac:dyDescent="0.3">
      <c r="A5897" s="1" t="s">
        <v>4835</v>
      </c>
      <c r="B5897" s="1" t="s">
        <v>8120</v>
      </c>
      <c r="C5897" s="3">
        <v>0.5</v>
      </c>
      <c r="D5897" s="3" t="s">
        <v>6347</v>
      </c>
      <c r="E5897" s="3" t="s">
        <v>6091</v>
      </c>
      <c r="F5897" s="3">
        <v>5</v>
      </c>
      <c r="G5897" s="1" t="s">
        <v>6053</v>
      </c>
      <c r="H5897" s="1" t="s">
        <v>6182</v>
      </c>
    </row>
    <row r="5898" spans="1:8" ht="15.75" customHeight="1" thickBot="1" x14ac:dyDescent="0.3">
      <c r="A5898" s="1" t="s">
        <v>4836</v>
      </c>
      <c r="B5898" s="1" t="s">
        <v>6704</v>
      </c>
      <c r="C5898" s="3">
        <v>0.1</v>
      </c>
      <c r="D5898" s="3" t="s">
        <v>6198</v>
      </c>
      <c r="E5898" s="3" t="s">
        <v>6134</v>
      </c>
      <c r="F5898" s="3">
        <v>3</v>
      </c>
      <c r="G5898" s="1" t="s">
        <v>6053</v>
      </c>
      <c r="H5898" s="1" t="s">
        <v>6070</v>
      </c>
    </row>
    <row r="5899" spans="1:8" ht="15.75" customHeight="1" thickBot="1" x14ac:dyDescent="0.3">
      <c r="A5899" s="1" t="s">
        <v>4838</v>
      </c>
      <c r="B5899" s="1" t="s">
        <v>8366</v>
      </c>
      <c r="C5899" s="3">
        <v>0</v>
      </c>
      <c r="D5899" s="3" t="s">
        <v>7187</v>
      </c>
      <c r="E5899" s="3" t="s">
        <v>6317</v>
      </c>
      <c r="F5899" s="3">
        <v>3</v>
      </c>
      <c r="G5899" s="1" t="s">
        <v>6053</v>
      </c>
      <c r="H5899" s="1" t="s">
        <v>6054</v>
      </c>
    </row>
    <row r="5900" spans="1:8" ht="15.75" customHeight="1" thickBot="1" x14ac:dyDescent="0.3">
      <c r="A5900" s="1" t="s">
        <v>4838</v>
      </c>
      <c r="B5900" s="1" t="s">
        <v>7118</v>
      </c>
      <c r="C5900" s="3">
        <v>0.1</v>
      </c>
      <c r="D5900" s="3" t="s">
        <v>6253</v>
      </c>
      <c r="E5900" s="3" t="s">
        <v>6180</v>
      </c>
      <c r="F5900" s="3">
        <v>2</v>
      </c>
      <c r="G5900" s="1" t="s">
        <v>6053</v>
      </c>
      <c r="H5900" s="1" t="s">
        <v>6070</v>
      </c>
    </row>
    <row r="5901" spans="1:8" ht="15.75" customHeight="1" thickBot="1" x14ac:dyDescent="0.3">
      <c r="A5901" s="1" t="s">
        <v>4838</v>
      </c>
      <c r="B5901" s="1" t="s">
        <v>8067</v>
      </c>
      <c r="C5901" s="3">
        <v>0.1</v>
      </c>
      <c r="D5901" s="3" t="s">
        <v>6289</v>
      </c>
      <c r="E5901" s="3" t="s">
        <v>6795</v>
      </c>
      <c r="F5901" s="3">
        <v>4</v>
      </c>
      <c r="G5901" s="1" t="s">
        <v>6053</v>
      </c>
      <c r="H5901" s="1" t="s">
        <v>6070</v>
      </c>
    </row>
    <row r="5902" spans="1:8" ht="15.75" customHeight="1" thickBot="1" x14ac:dyDescent="0.3">
      <c r="A5902" s="1" t="s">
        <v>4838</v>
      </c>
      <c r="B5902" s="1" t="s">
        <v>7926</v>
      </c>
      <c r="C5902" s="3">
        <v>0.15</v>
      </c>
      <c r="D5902" s="3" t="s">
        <v>8460</v>
      </c>
      <c r="E5902" s="3" t="s">
        <v>6351</v>
      </c>
      <c r="F5902" s="3">
        <v>2</v>
      </c>
      <c r="G5902" s="1" t="s">
        <v>6130</v>
      </c>
      <c r="H5902" s="1" t="s">
        <v>6167</v>
      </c>
    </row>
    <row r="5903" spans="1:8" ht="15.75" customHeight="1" thickBot="1" x14ac:dyDescent="0.3">
      <c r="A5903" s="1" t="s">
        <v>4837</v>
      </c>
      <c r="B5903" s="1" t="s">
        <v>6076</v>
      </c>
      <c r="C5903" s="3">
        <v>0.1</v>
      </c>
      <c r="D5903" s="3" t="s">
        <v>6672</v>
      </c>
      <c r="E5903" s="3" t="s">
        <v>6427</v>
      </c>
      <c r="F5903" s="3">
        <v>2</v>
      </c>
      <c r="G5903" s="1" t="s">
        <v>6058</v>
      </c>
      <c r="H5903" s="1" t="s">
        <v>6059</v>
      </c>
    </row>
    <row r="5904" spans="1:8" ht="15.75" customHeight="1" thickBot="1" x14ac:dyDescent="0.3">
      <c r="A5904" s="1" t="s">
        <v>4837</v>
      </c>
      <c r="B5904" s="1" t="s">
        <v>6562</v>
      </c>
      <c r="C5904" s="3">
        <v>0</v>
      </c>
      <c r="D5904" s="3" t="s">
        <v>6114</v>
      </c>
      <c r="E5904" s="3" t="s">
        <v>6214</v>
      </c>
      <c r="F5904" s="3">
        <v>1</v>
      </c>
      <c r="G5904" s="1" t="s">
        <v>6053</v>
      </c>
      <c r="H5904" s="1" t="s">
        <v>6063</v>
      </c>
    </row>
    <row r="5905" spans="1:8" ht="15.75" customHeight="1" thickBot="1" x14ac:dyDescent="0.3">
      <c r="A5905" s="1" t="s">
        <v>4837</v>
      </c>
      <c r="B5905" s="1" t="s">
        <v>6380</v>
      </c>
      <c r="C5905" s="3">
        <v>0</v>
      </c>
      <c r="D5905" s="3" t="s">
        <v>6319</v>
      </c>
      <c r="E5905" s="3" t="s">
        <v>6509</v>
      </c>
      <c r="F5905" s="3">
        <v>4</v>
      </c>
      <c r="G5905" s="1" t="s">
        <v>6053</v>
      </c>
      <c r="H5905" s="1" t="s">
        <v>6116</v>
      </c>
    </row>
    <row r="5906" spans="1:8" ht="15.75" customHeight="1" thickBot="1" x14ac:dyDescent="0.3">
      <c r="A5906" s="1" t="s">
        <v>4837</v>
      </c>
      <c r="B5906" s="1" t="s">
        <v>7796</v>
      </c>
      <c r="C5906" s="3">
        <v>0</v>
      </c>
      <c r="D5906" s="3" t="s">
        <v>6274</v>
      </c>
      <c r="E5906" s="3" t="s">
        <v>6302</v>
      </c>
      <c r="F5906" s="3">
        <v>5</v>
      </c>
      <c r="G5906" s="1" t="s">
        <v>6053</v>
      </c>
      <c r="H5906" s="1" t="s">
        <v>6082</v>
      </c>
    </row>
    <row r="5907" spans="1:8" ht="15.75" customHeight="1" thickBot="1" x14ac:dyDescent="0.3">
      <c r="A5907" s="1" t="s">
        <v>4839</v>
      </c>
      <c r="B5907" s="1" t="s">
        <v>6357</v>
      </c>
      <c r="C5907" s="3">
        <v>0</v>
      </c>
      <c r="D5907" s="3" t="s">
        <v>6637</v>
      </c>
      <c r="E5907" s="3" t="s">
        <v>6460</v>
      </c>
      <c r="F5907" s="3">
        <v>4</v>
      </c>
      <c r="G5907" s="1" t="s">
        <v>6053</v>
      </c>
      <c r="H5907" s="1" t="s">
        <v>6063</v>
      </c>
    </row>
    <row r="5908" spans="1:8" ht="15.75" customHeight="1" thickBot="1" x14ac:dyDescent="0.3">
      <c r="A5908" s="1" t="s">
        <v>4839</v>
      </c>
      <c r="B5908" s="1" t="s">
        <v>7629</v>
      </c>
      <c r="C5908" s="3">
        <v>0</v>
      </c>
      <c r="D5908" s="3" t="s">
        <v>6094</v>
      </c>
      <c r="E5908" s="3" t="s">
        <v>6214</v>
      </c>
      <c r="F5908" s="3">
        <v>2</v>
      </c>
      <c r="G5908" s="1" t="s">
        <v>6053</v>
      </c>
      <c r="H5908" s="1" t="s">
        <v>6116</v>
      </c>
    </row>
    <row r="5909" spans="1:8" ht="15.75" customHeight="1" thickBot="1" x14ac:dyDescent="0.3">
      <c r="A5909" s="1" t="s">
        <v>4839</v>
      </c>
      <c r="B5909" s="1" t="s">
        <v>9229</v>
      </c>
      <c r="C5909" s="3">
        <v>0</v>
      </c>
      <c r="D5909" s="3" t="s">
        <v>6080</v>
      </c>
      <c r="E5909" s="3" t="s">
        <v>6115</v>
      </c>
      <c r="F5909" s="3">
        <v>3</v>
      </c>
      <c r="G5909" s="1" t="s">
        <v>6053</v>
      </c>
      <c r="H5909" s="1" t="s">
        <v>6082</v>
      </c>
    </row>
    <row r="5910" spans="1:8" ht="15.75" customHeight="1" thickBot="1" x14ac:dyDescent="0.3">
      <c r="A5910" s="1" t="s">
        <v>4839</v>
      </c>
      <c r="B5910" s="1" t="s">
        <v>8978</v>
      </c>
      <c r="C5910" s="3">
        <v>0</v>
      </c>
      <c r="D5910" s="3" t="s">
        <v>6180</v>
      </c>
      <c r="E5910" s="3" t="s">
        <v>6081</v>
      </c>
      <c r="F5910" s="3">
        <v>2</v>
      </c>
      <c r="G5910" s="1" t="s">
        <v>6053</v>
      </c>
      <c r="H5910" s="1" t="s">
        <v>6112</v>
      </c>
    </row>
    <row r="5911" spans="1:8" ht="15.75" customHeight="1" thickBot="1" x14ac:dyDescent="0.3">
      <c r="A5911" s="1" t="s">
        <v>4839</v>
      </c>
      <c r="B5911" s="1" t="s">
        <v>8859</v>
      </c>
      <c r="C5911" s="3">
        <v>0.1</v>
      </c>
      <c r="D5911" s="3" t="s">
        <v>6665</v>
      </c>
      <c r="E5911" s="3" t="s">
        <v>6149</v>
      </c>
      <c r="F5911" s="3">
        <v>5</v>
      </c>
      <c r="G5911" s="1" t="s">
        <v>6053</v>
      </c>
      <c r="H5911" s="1" t="s">
        <v>6070</v>
      </c>
    </row>
    <row r="5912" spans="1:8" ht="15.75" customHeight="1" thickBot="1" x14ac:dyDescent="0.3">
      <c r="A5912" s="1" t="s">
        <v>4840</v>
      </c>
      <c r="B5912" s="1" t="s">
        <v>6640</v>
      </c>
      <c r="C5912" s="3">
        <v>0</v>
      </c>
      <c r="D5912" s="3" t="s">
        <v>6641</v>
      </c>
      <c r="E5912" s="3" t="s">
        <v>6110</v>
      </c>
      <c r="F5912" s="3">
        <v>3</v>
      </c>
      <c r="G5912" s="1" t="s">
        <v>6053</v>
      </c>
      <c r="H5912" s="1" t="s">
        <v>6063</v>
      </c>
    </row>
    <row r="5913" spans="1:8" ht="15.75" customHeight="1" thickBot="1" x14ac:dyDescent="0.3">
      <c r="A5913" s="1" t="s">
        <v>4840</v>
      </c>
      <c r="B5913" s="1" t="s">
        <v>7132</v>
      </c>
      <c r="C5913" s="3">
        <v>0.1</v>
      </c>
      <c r="D5913" s="3" t="s">
        <v>9230</v>
      </c>
      <c r="E5913" s="3" t="s">
        <v>6148</v>
      </c>
      <c r="F5913" s="3">
        <v>7</v>
      </c>
      <c r="G5913" s="1" t="s">
        <v>6053</v>
      </c>
      <c r="H5913" s="1" t="s">
        <v>6070</v>
      </c>
    </row>
    <row r="5914" spans="1:8" ht="15.75" customHeight="1" thickBot="1" x14ac:dyDescent="0.3">
      <c r="A5914" s="1" t="s">
        <v>4841</v>
      </c>
      <c r="B5914" s="1" t="s">
        <v>6841</v>
      </c>
      <c r="C5914" s="3">
        <v>0</v>
      </c>
      <c r="D5914" s="3" t="s">
        <v>6206</v>
      </c>
      <c r="E5914" s="3" t="s">
        <v>6166</v>
      </c>
      <c r="F5914" s="3">
        <v>3</v>
      </c>
      <c r="G5914" s="1" t="s">
        <v>6053</v>
      </c>
      <c r="H5914" s="1" t="s">
        <v>6182</v>
      </c>
    </row>
    <row r="5915" spans="1:8" ht="15.75" customHeight="1" thickBot="1" x14ac:dyDescent="0.3">
      <c r="A5915" s="1" t="s">
        <v>4839</v>
      </c>
      <c r="B5915" s="1" t="s">
        <v>6418</v>
      </c>
      <c r="C5915" s="3">
        <v>0</v>
      </c>
      <c r="D5915" s="3" t="s">
        <v>6933</v>
      </c>
      <c r="E5915" s="3" t="s">
        <v>6831</v>
      </c>
      <c r="F5915" s="3">
        <v>2</v>
      </c>
      <c r="G5915" s="1" t="s">
        <v>6130</v>
      </c>
      <c r="H5915" s="1" t="s">
        <v>6153</v>
      </c>
    </row>
    <row r="5916" spans="1:8" ht="15.75" customHeight="1" thickBot="1" x14ac:dyDescent="0.3">
      <c r="A5916" s="1" t="s">
        <v>4841</v>
      </c>
      <c r="B5916" s="1" t="s">
        <v>7087</v>
      </c>
      <c r="C5916" s="3">
        <v>0.1</v>
      </c>
      <c r="D5916" s="3" t="s">
        <v>6619</v>
      </c>
      <c r="E5916" s="3" t="s">
        <v>6274</v>
      </c>
      <c r="F5916" s="3">
        <v>4</v>
      </c>
      <c r="G5916" s="1" t="s">
        <v>6130</v>
      </c>
      <c r="H5916" s="1" t="s">
        <v>6131</v>
      </c>
    </row>
    <row r="5917" spans="1:8" ht="15.75" customHeight="1" thickBot="1" x14ac:dyDescent="0.3">
      <c r="A5917" s="1" t="s">
        <v>4843</v>
      </c>
      <c r="B5917" s="1" t="s">
        <v>7050</v>
      </c>
      <c r="C5917" s="3">
        <v>0.1</v>
      </c>
      <c r="D5917" s="3" t="s">
        <v>8848</v>
      </c>
      <c r="E5917" s="3" t="s">
        <v>6625</v>
      </c>
      <c r="F5917" s="3">
        <v>8</v>
      </c>
      <c r="G5917" s="1" t="s">
        <v>6058</v>
      </c>
      <c r="H5917" s="1" t="s">
        <v>6059</v>
      </c>
    </row>
    <row r="5918" spans="1:8" ht="15.75" customHeight="1" thickBot="1" x14ac:dyDescent="0.3">
      <c r="A5918" s="1" t="s">
        <v>4842</v>
      </c>
      <c r="B5918" s="1" t="s">
        <v>8340</v>
      </c>
      <c r="C5918" s="3">
        <v>0.1</v>
      </c>
      <c r="D5918" s="3" t="s">
        <v>7489</v>
      </c>
      <c r="E5918" s="3" t="s">
        <v>6171</v>
      </c>
      <c r="F5918" s="3">
        <v>8</v>
      </c>
      <c r="G5918" s="1" t="s">
        <v>6053</v>
      </c>
      <c r="H5918" s="1" t="s">
        <v>6054</v>
      </c>
    </row>
    <row r="5919" spans="1:8" ht="15.75" customHeight="1" thickBot="1" x14ac:dyDescent="0.3">
      <c r="A5919" s="1" t="s">
        <v>4844</v>
      </c>
      <c r="B5919" s="1" t="s">
        <v>9231</v>
      </c>
      <c r="C5919" s="3">
        <v>0</v>
      </c>
      <c r="D5919" s="3" t="s">
        <v>6774</v>
      </c>
      <c r="E5919" s="3" t="s">
        <v>6275</v>
      </c>
      <c r="F5919" s="3">
        <v>2</v>
      </c>
      <c r="G5919" s="1" t="s">
        <v>6058</v>
      </c>
      <c r="H5919" s="1" t="s">
        <v>6218</v>
      </c>
    </row>
    <row r="5920" spans="1:8" ht="15.75" customHeight="1" thickBot="1" x14ac:dyDescent="0.3">
      <c r="A5920" s="1" t="s">
        <v>4844</v>
      </c>
      <c r="B5920" s="1" t="s">
        <v>8055</v>
      </c>
      <c r="C5920" s="3">
        <v>0</v>
      </c>
      <c r="D5920" s="3" t="s">
        <v>6417</v>
      </c>
      <c r="E5920" s="3" t="s">
        <v>6111</v>
      </c>
      <c r="F5920" s="3">
        <v>5</v>
      </c>
      <c r="G5920" s="1" t="s">
        <v>6058</v>
      </c>
      <c r="H5920" s="1" t="s">
        <v>6218</v>
      </c>
    </row>
    <row r="5921" spans="1:8" ht="15.75" customHeight="1" thickBot="1" x14ac:dyDescent="0.3">
      <c r="A5921" s="1" t="s">
        <v>4844</v>
      </c>
      <c r="B5921" s="1" t="s">
        <v>7442</v>
      </c>
      <c r="C5921" s="3">
        <v>0.1</v>
      </c>
      <c r="D5921" s="3" t="s">
        <v>7585</v>
      </c>
      <c r="E5921" s="3" t="s">
        <v>6633</v>
      </c>
      <c r="F5921" s="3">
        <v>3</v>
      </c>
      <c r="G5921" s="1" t="s">
        <v>6053</v>
      </c>
      <c r="H5921" s="1" t="s">
        <v>6070</v>
      </c>
    </row>
    <row r="5922" spans="1:8" ht="15.75" customHeight="1" thickBot="1" x14ac:dyDescent="0.3">
      <c r="A5922" s="1" t="s">
        <v>4847</v>
      </c>
      <c r="B5922" s="1" t="s">
        <v>6892</v>
      </c>
      <c r="C5922" s="3">
        <v>0</v>
      </c>
      <c r="D5922" s="3" t="s">
        <v>6072</v>
      </c>
      <c r="E5922" s="3" t="s">
        <v>6068</v>
      </c>
      <c r="F5922" s="3">
        <v>3</v>
      </c>
      <c r="G5922" s="1" t="s">
        <v>6053</v>
      </c>
      <c r="H5922" s="1" t="s">
        <v>6116</v>
      </c>
    </row>
    <row r="5923" spans="1:8" ht="15.75" customHeight="1" thickBot="1" x14ac:dyDescent="0.3">
      <c r="A5923" s="1" t="s">
        <v>4847</v>
      </c>
      <c r="B5923" s="1" t="s">
        <v>7958</v>
      </c>
      <c r="C5923" s="3">
        <v>0</v>
      </c>
      <c r="D5923" s="3" t="s">
        <v>6281</v>
      </c>
      <c r="E5923" s="3" t="s">
        <v>6115</v>
      </c>
      <c r="F5923" s="3">
        <v>1</v>
      </c>
      <c r="G5923" s="1" t="s">
        <v>6053</v>
      </c>
      <c r="H5923" s="1" t="s">
        <v>6116</v>
      </c>
    </row>
    <row r="5924" spans="1:8" ht="15.75" customHeight="1" thickBot="1" x14ac:dyDescent="0.3">
      <c r="A5924" s="1" t="s">
        <v>4847</v>
      </c>
      <c r="B5924" s="1" t="s">
        <v>8645</v>
      </c>
      <c r="C5924" s="3">
        <v>0</v>
      </c>
      <c r="D5924" s="3" t="s">
        <v>6118</v>
      </c>
      <c r="E5924" s="3" t="s">
        <v>6214</v>
      </c>
      <c r="F5924" s="3">
        <v>3</v>
      </c>
      <c r="G5924" s="1" t="s">
        <v>6053</v>
      </c>
      <c r="H5924" s="1" t="s">
        <v>6112</v>
      </c>
    </row>
    <row r="5925" spans="1:8" ht="15.75" customHeight="1" thickBot="1" x14ac:dyDescent="0.3">
      <c r="A5925" s="1" t="s">
        <v>4847</v>
      </c>
      <c r="B5925" s="1" t="s">
        <v>8429</v>
      </c>
      <c r="C5925" s="3">
        <v>0</v>
      </c>
      <c r="D5925" s="3" t="s">
        <v>6161</v>
      </c>
      <c r="E5925" s="3" t="s">
        <v>6249</v>
      </c>
      <c r="F5925" s="3">
        <v>3</v>
      </c>
      <c r="G5925" s="1" t="s">
        <v>6053</v>
      </c>
      <c r="H5925" s="1" t="s">
        <v>6112</v>
      </c>
    </row>
    <row r="5926" spans="1:8" ht="15.75" customHeight="1" thickBot="1" x14ac:dyDescent="0.3">
      <c r="A5926" s="1" t="s">
        <v>4847</v>
      </c>
      <c r="B5926" s="1" t="s">
        <v>7408</v>
      </c>
      <c r="C5926" s="3">
        <v>0.1</v>
      </c>
      <c r="D5926" s="3" t="s">
        <v>7673</v>
      </c>
      <c r="E5926" s="3" t="s">
        <v>6144</v>
      </c>
      <c r="F5926" s="3">
        <v>7</v>
      </c>
      <c r="G5926" s="1" t="s">
        <v>6053</v>
      </c>
      <c r="H5926" s="1" t="s">
        <v>6070</v>
      </c>
    </row>
    <row r="5927" spans="1:8" ht="15.75" customHeight="1" thickBot="1" x14ac:dyDescent="0.3">
      <c r="A5927" s="1" t="s">
        <v>4845</v>
      </c>
      <c r="B5927" s="1" t="s">
        <v>9078</v>
      </c>
      <c r="C5927" s="3">
        <v>0</v>
      </c>
      <c r="D5927" s="3" t="s">
        <v>6557</v>
      </c>
      <c r="E5927" s="3" t="s">
        <v>6230</v>
      </c>
      <c r="F5927" s="3">
        <v>2</v>
      </c>
      <c r="G5927" s="1" t="s">
        <v>6053</v>
      </c>
      <c r="H5927" s="1" t="s">
        <v>6163</v>
      </c>
    </row>
    <row r="5928" spans="1:8" ht="15.75" customHeight="1" thickBot="1" x14ac:dyDescent="0.3">
      <c r="A5928" s="1" t="s">
        <v>4849</v>
      </c>
      <c r="B5928" s="1" t="s">
        <v>6426</v>
      </c>
      <c r="C5928" s="3">
        <v>0.1</v>
      </c>
      <c r="D5928" s="3" t="s">
        <v>6595</v>
      </c>
      <c r="E5928" s="3" t="s">
        <v>6111</v>
      </c>
      <c r="F5928" s="3">
        <v>3</v>
      </c>
      <c r="G5928" s="1" t="s">
        <v>6053</v>
      </c>
      <c r="H5928" s="1" t="s">
        <v>6063</v>
      </c>
    </row>
    <row r="5929" spans="1:8" ht="15.75" customHeight="1" thickBot="1" x14ac:dyDescent="0.3">
      <c r="A5929" s="1" t="s">
        <v>4849</v>
      </c>
      <c r="B5929" s="1" t="s">
        <v>7878</v>
      </c>
      <c r="C5929" s="3">
        <v>0.1</v>
      </c>
      <c r="D5929" s="3" t="s">
        <v>6281</v>
      </c>
      <c r="E5929" s="3" t="s">
        <v>6156</v>
      </c>
      <c r="F5929" s="3">
        <v>1</v>
      </c>
      <c r="G5929" s="1" t="s">
        <v>6053</v>
      </c>
      <c r="H5929" s="1" t="s">
        <v>6182</v>
      </c>
    </row>
    <row r="5930" spans="1:8" ht="15.75" customHeight="1" thickBot="1" x14ac:dyDescent="0.3">
      <c r="A5930" s="1" t="s">
        <v>4851</v>
      </c>
      <c r="B5930" s="1" t="s">
        <v>8223</v>
      </c>
      <c r="C5930" s="3">
        <v>0</v>
      </c>
      <c r="D5930" s="3" t="s">
        <v>6262</v>
      </c>
      <c r="E5930" s="3" t="s">
        <v>6078</v>
      </c>
      <c r="F5930" s="3">
        <v>3</v>
      </c>
      <c r="G5930" s="1" t="s">
        <v>6053</v>
      </c>
      <c r="H5930" s="1" t="s">
        <v>6163</v>
      </c>
    </row>
    <row r="5931" spans="1:8" ht="15.75" customHeight="1" thickBot="1" x14ac:dyDescent="0.3">
      <c r="A5931" s="1" t="s">
        <v>4850</v>
      </c>
      <c r="B5931" s="1" t="s">
        <v>8661</v>
      </c>
      <c r="C5931" s="3">
        <v>0</v>
      </c>
      <c r="D5931" s="3" t="s">
        <v>6826</v>
      </c>
      <c r="E5931" s="3" t="s">
        <v>7012</v>
      </c>
      <c r="F5931" s="3">
        <v>3</v>
      </c>
      <c r="G5931" s="1" t="s">
        <v>6130</v>
      </c>
      <c r="H5931" s="1" t="s">
        <v>6167</v>
      </c>
    </row>
    <row r="5932" spans="1:8" ht="15.75" customHeight="1" thickBot="1" x14ac:dyDescent="0.3">
      <c r="A5932" s="1" t="s">
        <v>4852</v>
      </c>
      <c r="B5932" s="1" t="s">
        <v>6953</v>
      </c>
      <c r="C5932" s="3">
        <v>0</v>
      </c>
      <c r="D5932" s="3" t="s">
        <v>6198</v>
      </c>
      <c r="E5932" s="3" t="s">
        <v>6065</v>
      </c>
      <c r="F5932" s="3">
        <v>2</v>
      </c>
      <c r="G5932" s="1" t="s">
        <v>6053</v>
      </c>
      <c r="H5932" s="1" t="s">
        <v>6063</v>
      </c>
    </row>
    <row r="5933" spans="1:8" ht="15.75" customHeight="1" thickBot="1" x14ac:dyDescent="0.3">
      <c r="A5933" s="1" t="s">
        <v>4852</v>
      </c>
      <c r="B5933" s="1" t="s">
        <v>6240</v>
      </c>
      <c r="C5933" s="3">
        <v>0.15</v>
      </c>
      <c r="D5933" s="3" t="s">
        <v>8225</v>
      </c>
      <c r="E5933" s="3" t="s">
        <v>6429</v>
      </c>
      <c r="F5933" s="3">
        <v>2</v>
      </c>
      <c r="G5933" s="1" t="s">
        <v>6130</v>
      </c>
      <c r="H5933" s="1" t="s">
        <v>6167</v>
      </c>
    </row>
    <row r="5934" spans="1:8" ht="15.75" customHeight="1" thickBot="1" x14ac:dyDescent="0.3">
      <c r="A5934" s="1" t="s">
        <v>4853</v>
      </c>
      <c r="B5934" s="1" t="s">
        <v>6846</v>
      </c>
      <c r="C5934" s="3">
        <v>0</v>
      </c>
      <c r="D5934" s="3" t="s">
        <v>6502</v>
      </c>
      <c r="E5934" s="3" t="s">
        <v>6156</v>
      </c>
      <c r="F5934" s="3">
        <v>3</v>
      </c>
      <c r="G5934" s="1" t="s">
        <v>6053</v>
      </c>
      <c r="H5934" s="1" t="s">
        <v>6116</v>
      </c>
    </row>
    <row r="5935" spans="1:8" ht="15.75" customHeight="1" thickBot="1" x14ac:dyDescent="0.3">
      <c r="A5935" s="1" t="s">
        <v>4854</v>
      </c>
      <c r="B5935" s="1" t="s">
        <v>8239</v>
      </c>
      <c r="C5935" s="3">
        <v>0.5</v>
      </c>
      <c r="D5935" s="3" t="s">
        <v>6173</v>
      </c>
      <c r="E5935" s="3" t="s">
        <v>6249</v>
      </c>
      <c r="F5935" s="3">
        <v>2</v>
      </c>
      <c r="G5935" s="1" t="s">
        <v>6053</v>
      </c>
      <c r="H5935" s="1" t="s">
        <v>6182</v>
      </c>
    </row>
    <row r="5936" spans="1:8" ht="15.75" customHeight="1" thickBot="1" x14ac:dyDescent="0.3">
      <c r="A5936" s="1" t="s">
        <v>4854</v>
      </c>
      <c r="B5936" s="1" t="s">
        <v>6501</v>
      </c>
      <c r="C5936" s="3">
        <v>0.5</v>
      </c>
      <c r="D5936" s="3" t="s">
        <v>6302</v>
      </c>
      <c r="E5936" s="3" t="s">
        <v>6615</v>
      </c>
      <c r="F5936" s="3">
        <v>2</v>
      </c>
      <c r="G5936" s="1" t="s">
        <v>6053</v>
      </c>
      <c r="H5936" s="1" t="s">
        <v>6070</v>
      </c>
    </row>
    <row r="5937" spans="1:8" ht="15.75" customHeight="1" thickBot="1" x14ac:dyDescent="0.3">
      <c r="A5937" s="1" t="s">
        <v>4855</v>
      </c>
      <c r="B5937" s="1" t="s">
        <v>6587</v>
      </c>
      <c r="C5937" s="3">
        <v>0.1</v>
      </c>
      <c r="D5937" s="3" t="s">
        <v>9232</v>
      </c>
      <c r="E5937" s="3" t="s">
        <v>6249</v>
      </c>
      <c r="F5937" s="3">
        <v>9</v>
      </c>
      <c r="G5937" s="1" t="s">
        <v>6053</v>
      </c>
      <c r="H5937" s="1" t="s">
        <v>6070</v>
      </c>
    </row>
    <row r="5938" spans="1:8" ht="15.75" customHeight="1" thickBot="1" x14ac:dyDescent="0.3">
      <c r="A5938" s="1" t="s">
        <v>4857</v>
      </c>
      <c r="B5938" s="1" t="s">
        <v>9138</v>
      </c>
      <c r="C5938" s="3">
        <v>0.1</v>
      </c>
      <c r="D5938" s="3" t="s">
        <v>6875</v>
      </c>
      <c r="E5938" s="3" t="s">
        <v>6062</v>
      </c>
      <c r="F5938" s="3">
        <v>3</v>
      </c>
      <c r="G5938" s="1" t="s">
        <v>6058</v>
      </c>
      <c r="H5938" s="1" t="s">
        <v>6095</v>
      </c>
    </row>
    <row r="5939" spans="1:8" ht="15.75" customHeight="1" thickBot="1" x14ac:dyDescent="0.3">
      <c r="A5939" s="1" t="s">
        <v>4857</v>
      </c>
      <c r="B5939" s="1" t="s">
        <v>6083</v>
      </c>
      <c r="C5939" s="3">
        <v>0.1</v>
      </c>
      <c r="D5939" s="3" t="s">
        <v>7464</v>
      </c>
      <c r="E5939" s="3" t="s">
        <v>6408</v>
      </c>
      <c r="F5939" s="3">
        <v>3</v>
      </c>
      <c r="G5939" s="1" t="s">
        <v>6053</v>
      </c>
      <c r="H5939" s="1" t="s">
        <v>6070</v>
      </c>
    </row>
    <row r="5940" spans="1:8" ht="15.75" customHeight="1" thickBot="1" x14ac:dyDescent="0.3">
      <c r="A5940" s="1" t="s">
        <v>4858</v>
      </c>
      <c r="B5940" s="1" t="s">
        <v>7480</v>
      </c>
      <c r="C5940" s="3">
        <v>0</v>
      </c>
      <c r="D5940" s="3" t="s">
        <v>6062</v>
      </c>
      <c r="E5940" s="3" t="s">
        <v>6105</v>
      </c>
      <c r="F5940" s="3">
        <v>1</v>
      </c>
      <c r="G5940" s="1" t="s">
        <v>6053</v>
      </c>
      <c r="H5940" s="1" t="s">
        <v>6054</v>
      </c>
    </row>
    <row r="5941" spans="1:8" ht="15.75" customHeight="1" thickBot="1" x14ac:dyDescent="0.3">
      <c r="A5941" s="1" t="s">
        <v>4859</v>
      </c>
      <c r="B5941" s="1" t="s">
        <v>7185</v>
      </c>
      <c r="C5941" s="3">
        <v>0.15</v>
      </c>
      <c r="D5941" s="3" t="s">
        <v>7229</v>
      </c>
      <c r="E5941" s="3" t="s">
        <v>6139</v>
      </c>
      <c r="F5941" s="3">
        <v>4</v>
      </c>
      <c r="G5941" s="1" t="s">
        <v>6130</v>
      </c>
      <c r="H5941" s="1" t="s">
        <v>6167</v>
      </c>
    </row>
    <row r="5942" spans="1:8" ht="15.75" customHeight="1" thickBot="1" x14ac:dyDescent="0.3">
      <c r="A5942" s="1" t="s">
        <v>4862</v>
      </c>
      <c r="B5942" s="1" t="s">
        <v>8545</v>
      </c>
      <c r="C5942" s="3">
        <v>0.1</v>
      </c>
      <c r="D5942" s="3" t="s">
        <v>8546</v>
      </c>
      <c r="E5942" s="3" t="s">
        <v>8547</v>
      </c>
      <c r="F5942" s="3">
        <v>4</v>
      </c>
      <c r="G5942" s="1" t="s">
        <v>6058</v>
      </c>
      <c r="H5942" s="1" t="s">
        <v>6059</v>
      </c>
    </row>
    <row r="5943" spans="1:8" ht="15.75" customHeight="1" thickBot="1" x14ac:dyDescent="0.3">
      <c r="A5943" s="1" t="s">
        <v>4864</v>
      </c>
      <c r="B5943" s="1" t="s">
        <v>6194</v>
      </c>
      <c r="C5943" s="3">
        <v>0.4</v>
      </c>
      <c r="D5943" s="3" t="s">
        <v>7061</v>
      </c>
      <c r="E5943" s="3" t="s">
        <v>6252</v>
      </c>
      <c r="F5943" s="3">
        <v>2</v>
      </c>
      <c r="G5943" s="1" t="s">
        <v>6053</v>
      </c>
      <c r="H5943" s="1" t="s">
        <v>6070</v>
      </c>
    </row>
    <row r="5944" spans="1:8" ht="15.75" customHeight="1" thickBot="1" x14ac:dyDescent="0.3">
      <c r="A5944" s="1" t="s">
        <v>4860</v>
      </c>
      <c r="B5944" s="1" t="s">
        <v>7127</v>
      </c>
      <c r="C5944" s="3">
        <v>0</v>
      </c>
      <c r="D5944" s="3" t="s">
        <v>6201</v>
      </c>
      <c r="E5944" s="3" t="s">
        <v>6111</v>
      </c>
      <c r="F5944" s="3">
        <v>1</v>
      </c>
      <c r="G5944" s="1" t="s">
        <v>6130</v>
      </c>
      <c r="H5944" s="1" t="s">
        <v>6188</v>
      </c>
    </row>
    <row r="5945" spans="1:8" ht="15.75" customHeight="1" thickBot="1" x14ac:dyDescent="0.3">
      <c r="A5945" s="1" t="s">
        <v>4861</v>
      </c>
      <c r="B5945" s="1" t="s">
        <v>6832</v>
      </c>
      <c r="C5945" s="3">
        <v>0</v>
      </c>
      <c r="D5945" s="3" t="s">
        <v>6160</v>
      </c>
      <c r="E5945" s="3" t="s">
        <v>6317</v>
      </c>
      <c r="F5945" s="3">
        <v>5</v>
      </c>
      <c r="G5945" s="1" t="s">
        <v>6053</v>
      </c>
      <c r="H5945" s="1" t="s">
        <v>6054</v>
      </c>
    </row>
    <row r="5946" spans="1:8" ht="15.75" customHeight="1" thickBot="1" x14ac:dyDescent="0.3">
      <c r="A5946" s="1" t="s">
        <v>4863</v>
      </c>
      <c r="B5946" s="1" t="s">
        <v>6561</v>
      </c>
      <c r="C5946" s="3">
        <v>0</v>
      </c>
      <c r="D5946" s="3" t="s">
        <v>6551</v>
      </c>
      <c r="E5946" s="3" t="s">
        <v>6245</v>
      </c>
      <c r="F5946" s="3">
        <v>7</v>
      </c>
      <c r="G5946" s="1" t="s">
        <v>6053</v>
      </c>
      <c r="H5946" s="1" t="s">
        <v>6182</v>
      </c>
    </row>
    <row r="5947" spans="1:8" ht="15.75" customHeight="1" thickBot="1" x14ac:dyDescent="0.3">
      <c r="A5947" s="1" t="s">
        <v>4863</v>
      </c>
      <c r="B5947" s="1" t="s">
        <v>6050</v>
      </c>
      <c r="C5947" s="3">
        <v>0</v>
      </c>
      <c r="D5947" s="3" t="s">
        <v>6867</v>
      </c>
      <c r="E5947" s="3" t="s">
        <v>6166</v>
      </c>
      <c r="F5947" s="3">
        <v>4</v>
      </c>
      <c r="G5947" s="1" t="s">
        <v>6053</v>
      </c>
      <c r="H5947" s="1" t="s">
        <v>6054</v>
      </c>
    </row>
    <row r="5948" spans="1:8" ht="15.75" customHeight="1" thickBot="1" x14ac:dyDescent="0.3">
      <c r="A5948" s="1" t="s">
        <v>4863</v>
      </c>
      <c r="B5948" s="1" t="s">
        <v>6553</v>
      </c>
      <c r="C5948" s="3">
        <v>0.1</v>
      </c>
      <c r="D5948" s="3" t="s">
        <v>7500</v>
      </c>
      <c r="E5948" s="3" t="s">
        <v>6074</v>
      </c>
      <c r="F5948" s="3">
        <v>9</v>
      </c>
      <c r="G5948" s="1" t="s">
        <v>6053</v>
      </c>
      <c r="H5948" s="1" t="s">
        <v>6070</v>
      </c>
    </row>
    <row r="5949" spans="1:8" ht="15.75" customHeight="1" thickBot="1" x14ac:dyDescent="0.3">
      <c r="A5949" s="1" t="s">
        <v>4868</v>
      </c>
      <c r="B5949" s="1" t="s">
        <v>8943</v>
      </c>
      <c r="C5949" s="3">
        <v>0.6</v>
      </c>
      <c r="D5949" s="3" t="s">
        <v>6696</v>
      </c>
      <c r="E5949" s="3" t="s">
        <v>6377</v>
      </c>
      <c r="F5949" s="3">
        <v>4</v>
      </c>
      <c r="G5949" s="1" t="s">
        <v>6058</v>
      </c>
      <c r="H5949" s="1" t="s">
        <v>6059</v>
      </c>
    </row>
    <row r="5950" spans="1:8" ht="15.75" customHeight="1" thickBot="1" x14ac:dyDescent="0.3">
      <c r="A5950" s="1" t="s">
        <v>4865</v>
      </c>
      <c r="B5950" s="1" t="s">
        <v>8625</v>
      </c>
      <c r="C5950" s="3">
        <v>0</v>
      </c>
      <c r="D5950" s="3" t="s">
        <v>9233</v>
      </c>
      <c r="E5950" s="3" t="s">
        <v>6222</v>
      </c>
      <c r="F5950" s="3">
        <v>6</v>
      </c>
      <c r="G5950" s="1" t="s">
        <v>6058</v>
      </c>
      <c r="H5950" s="1" t="s">
        <v>6218</v>
      </c>
    </row>
    <row r="5951" spans="1:8" ht="15.75" customHeight="1" thickBot="1" x14ac:dyDescent="0.3">
      <c r="A5951" s="1" t="s">
        <v>4865</v>
      </c>
      <c r="B5951" s="1" t="s">
        <v>9142</v>
      </c>
      <c r="C5951" s="3">
        <v>0</v>
      </c>
      <c r="D5951" s="3" t="s">
        <v>6867</v>
      </c>
      <c r="E5951" s="3" t="s">
        <v>6209</v>
      </c>
      <c r="F5951" s="3">
        <v>6</v>
      </c>
      <c r="G5951" s="1" t="s">
        <v>6058</v>
      </c>
      <c r="H5951" s="1" t="s">
        <v>6218</v>
      </c>
    </row>
    <row r="5952" spans="1:8" ht="15.75" customHeight="1" thickBot="1" x14ac:dyDescent="0.3">
      <c r="A5952" s="1" t="s">
        <v>4868</v>
      </c>
      <c r="B5952" s="1" t="s">
        <v>6639</v>
      </c>
      <c r="C5952" s="3">
        <v>0.5</v>
      </c>
      <c r="D5952" s="3" t="s">
        <v>6177</v>
      </c>
      <c r="E5952" s="3" t="s">
        <v>6169</v>
      </c>
      <c r="F5952" s="3">
        <v>3</v>
      </c>
      <c r="G5952" s="1" t="s">
        <v>6053</v>
      </c>
      <c r="H5952" s="1" t="s">
        <v>6063</v>
      </c>
    </row>
    <row r="5953" spans="1:8" ht="15.75" customHeight="1" thickBot="1" x14ac:dyDescent="0.3">
      <c r="A5953" s="1" t="s">
        <v>4868</v>
      </c>
      <c r="B5953" s="1" t="s">
        <v>7774</v>
      </c>
      <c r="C5953" s="3">
        <v>0.5</v>
      </c>
      <c r="D5953" s="3" t="s">
        <v>6115</v>
      </c>
      <c r="E5953" s="3" t="s">
        <v>6249</v>
      </c>
      <c r="F5953" s="3">
        <v>1</v>
      </c>
      <c r="G5953" s="1" t="s">
        <v>6053</v>
      </c>
      <c r="H5953" s="1" t="s">
        <v>6082</v>
      </c>
    </row>
    <row r="5954" spans="1:8" ht="15.75" customHeight="1" thickBot="1" x14ac:dyDescent="0.3">
      <c r="A5954" s="1" t="s">
        <v>4868</v>
      </c>
      <c r="B5954" s="1" t="s">
        <v>6226</v>
      </c>
      <c r="C5954" s="3">
        <v>0.5</v>
      </c>
      <c r="D5954" s="3" t="s">
        <v>6166</v>
      </c>
      <c r="E5954" s="3" t="s">
        <v>6489</v>
      </c>
      <c r="F5954" s="3">
        <v>2</v>
      </c>
      <c r="G5954" s="1" t="s">
        <v>6053</v>
      </c>
      <c r="H5954" s="1" t="s">
        <v>6112</v>
      </c>
    </row>
    <row r="5955" spans="1:8" ht="15.75" customHeight="1" thickBot="1" x14ac:dyDescent="0.3">
      <c r="A5955" s="1" t="s">
        <v>4868</v>
      </c>
      <c r="B5955" s="1" t="s">
        <v>7720</v>
      </c>
      <c r="C5955" s="3">
        <v>0.5</v>
      </c>
      <c r="D5955" s="3" t="s">
        <v>6471</v>
      </c>
      <c r="E5955" s="3" t="s">
        <v>6795</v>
      </c>
      <c r="F5955" s="3">
        <v>2</v>
      </c>
      <c r="G5955" s="1" t="s">
        <v>6053</v>
      </c>
      <c r="H5955" s="1" t="s">
        <v>6054</v>
      </c>
    </row>
    <row r="5956" spans="1:8" ht="15.75" customHeight="1" thickBot="1" x14ac:dyDescent="0.3">
      <c r="A5956" s="1" t="s">
        <v>4865</v>
      </c>
      <c r="B5956" s="1" t="s">
        <v>6246</v>
      </c>
      <c r="C5956" s="3">
        <v>0</v>
      </c>
      <c r="D5956" s="3" t="s">
        <v>6858</v>
      </c>
      <c r="E5956" s="3" t="s">
        <v>6471</v>
      </c>
      <c r="F5956" s="3">
        <v>3</v>
      </c>
      <c r="G5956" s="1" t="s">
        <v>6053</v>
      </c>
      <c r="H5956" s="1" t="s">
        <v>6054</v>
      </c>
    </row>
    <row r="5957" spans="1:8" ht="15.75" customHeight="1" thickBot="1" x14ac:dyDescent="0.3">
      <c r="A5957" s="1" t="s">
        <v>4865</v>
      </c>
      <c r="B5957" s="1" t="s">
        <v>8509</v>
      </c>
      <c r="C5957" s="3">
        <v>0.4</v>
      </c>
      <c r="D5957" s="3" t="s">
        <v>6541</v>
      </c>
      <c r="E5957" s="3" t="s">
        <v>7403</v>
      </c>
      <c r="F5957" s="3">
        <v>4</v>
      </c>
      <c r="G5957" s="1" t="s">
        <v>6053</v>
      </c>
      <c r="H5957" s="1" t="s">
        <v>6070</v>
      </c>
    </row>
    <row r="5958" spans="1:8" ht="15.75" customHeight="1" thickBot="1" x14ac:dyDescent="0.3">
      <c r="A5958" s="1" t="s">
        <v>4866</v>
      </c>
      <c r="B5958" s="1" t="s">
        <v>7386</v>
      </c>
      <c r="C5958" s="3">
        <v>0</v>
      </c>
      <c r="D5958" s="3" t="s">
        <v>8767</v>
      </c>
      <c r="E5958" s="3" t="s">
        <v>6184</v>
      </c>
      <c r="F5958" s="3">
        <v>9</v>
      </c>
      <c r="G5958" s="1" t="s">
        <v>6053</v>
      </c>
      <c r="H5958" s="1" t="s">
        <v>6070</v>
      </c>
    </row>
    <row r="5959" spans="1:8" ht="15.75" customHeight="1" thickBot="1" x14ac:dyDescent="0.3">
      <c r="A5959" s="1" t="s">
        <v>4866</v>
      </c>
      <c r="B5959" s="1" t="s">
        <v>8779</v>
      </c>
      <c r="C5959" s="3">
        <v>0</v>
      </c>
      <c r="D5959" s="3" t="s">
        <v>8452</v>
      </c>
      <c r="E5959" s="3" t="s">
        <v>6801</v>
      </c>
      <c r="F5959" s="3">
        <v>7</v>
      </c>
      <c r="G5959" s="1" t="s">
        <v>6130</v>
      </c>
      <c r="H5959" s="1" t="s">
        <v>6188</v>
      </c>
    </row>
    <row r="5960" spans="1:8" ht="15.75" customHeight="1" thickBot="1" x14ac:dyDescent="0.3">
      <c r="A5960" s="1" t="s">
        <v>4869</v>
      </c>
      <c r="B5960" s="1" t="s">
        <v>7228</v>
      </c>
      <c r="C5960" s="3">
        <v>0</v>
      </c>
      <c r="D5960" s="3" t="s">
        <v>9234</v>
      </c>
      <c r="E5960" s="3" t="s">
        <v>6196</v>
      </c>
      <c r="F5960" s="3">
        <v>5</v>
      </c>
      <c r="G5960" s="1" t="s">
        <v>6058</v>
      </c>
      <c r="H5960" s="1" t="s">
        <v>6059</v>
      </c>
    </row>
    <row r="5961" spans="1:8" ht="15.75" customHeight="1" thickBot="1" x14ac:dyDescent="0.3">
      <c r="A5961" s="1" t="s">
        <v>4869</v>
      </c>
      <c r="B5961" s="1" t="s">
        <v>8947</v>
      </c>
      <c r="C5961" s="3">
        <v>0</v>
      </c>
      <c r="D5961" s="3" t="s">
        <v>7261</v>
      </c>
      <c r="E5961" s="3" t="s">
        <v>6683</v>
      </c>
      <c r="F5961" s="3">
        <v>4</v>
      </c>
      <c r="G5961" s="1" t="s">
        <v>6130</v>
      </c>
      <c r="H5961" s="1" t="s">
        <v>6167</v>
      </c>
    </row>
    <row r="5962" spans="1:8" ht="15.75" customHeight="1" thickBot="1" x14ac:dyDescent="0.3">
      <c r="A5962" s="1" t="s">
        <v>4872</v>
      </c>
      <c r="B5962" s="1" t="s">
        <v>7751</v>
      </c>
      <c r="C5962" s="3">
        <v>0</v>
      </c>
      <c r="D5962" s="3" t="s">
        <v>6408</v>
      </c>
      <c r="E5962" s="3" t="s">
        <v>6396</v>
      </c>
      <c r="F5962" s="3">
        <v>3</v>
      </c>
      <c r="G5962" s="1" t="s">
        <v>6053</v>
      </c>
      <c r="H5962" s="1" t="s">
        <v>6163</v>
      </c>
    </row>
    <row r="5963" spans="1:8" ht="15.75" customHeight="1" thickBot="1" x14ac:dyDescent="0.3">
      <c r="A5963" s="1" t="s">
        <v>4870</v>
      </c>
      <c r="B5963" s="1" t="s">
        <v>6170</v>
      </c>
      <c r="C5963" s="3">
        <v>0</v>
      </c>
      <c r="D5963" s="3" t="s">
        <v>6460</v>
      </c>
      <c r="E5963" s="3" t="s">
        <v>6173</v>
      </c>
      <c r="F5963" s="3">
        <v>8</v>
      </c>
      <c r="G5963" s="1" t="s">
        <v>6053</v>
      </c>
      <c r="H5963" s="1" t="s">
        <v>6082</v>
      </c>
    </row>
    <row r="5964" spans="1:8" ht="15.75" customHeight="1" thickBot="1" x14ac:dyDescent="0.3">
      <c r="A5964" s="1" t="s">
        <v>4871</v>
      </c>
      <c r="B5964" s="1" t="s">
        <v>7022</v>
      </c>
      <c r="C5964" s="3">
        <v>0</v>
      </c>
      <c r="D5964" s="3" t="s">
        <v>7222</v>
      </c>
      <c r="E5964" s="3" t="s">
        <v>6133</v>
      </c>
      <c r="F5964" s="3">
        <v>1</v>
      </c>
      <c r="G5964" s="1" t="s">
        <v>6130</v>
      </c>
      <c r="H5964" s="1" t="s">
        <v>6131</v>
      </c>
    </row>
    <row r="5965" spans="1:8" ht="15.75" customHeight="1" thickBot="1" x14ac:dyDescent="0.3">
      <c r="A5965" s="1" t="s">
        <v>4874</v>
      </c>
      <c r="B5965" s="1" t="s">
        <v>7268</v>
      </c>
      <c r="C5965" s="3">
        <v>0</v>
      </c>
      <c r="D5965" s="3" t="s">
        <v>7269</v>
      </c>
      <c r="E5965" s="3" t="s">
        <v>6317</v>
      </c>
      <c r="F5965" s="3">
        <v>3</v>
      </c>
      <c r="G5965" s="1" t="s">
        <v>6130</v>
      </c>
      <c r="H5965" s="1" t="s">
        <v>6188</v>
      </c>
    </row>
    <row r="5966" spans="1:8" ht="15.75" customHeight="1" thickBot="1" x14ac:dyDescent="0.3">
      <c r="A5966" s="1" t="s">
        <v>4873</v>
      </c>
      <c r="B5966" s="1" t="s">
        <v>6299</v>
      </c>
      <c r="C5966" s="3">
        <v>0</v>
      </c>
      <c r="D5966" s="3" t="s">
        <v>7539</v>
      </c>
      <c r="E5966" s="3" t="s">
        <v>6105</v>
      </c>
      <c r="F5966" s="3">
        <v>2</v>
      </c>
      <c r="G5966" s="1" t="s">
        <v>6058</v>
      </c>
      <c r="H5966" s="1" t="s">
        <v>6059</v>
      </c>
    </row>
    <row r="5967" spans="1:8" ht="15.75" customHeight="1" thickBot="1" x14ac:dyDescent="0.3">
      <c r="A5967" s="1" t="s">
        <v>4878</v>
      </c>
      <c r="B5967" s="1" t="s">
        <v>8337</v>
      </c>
      <c r="C5967" s="3">
        <v>0</v>
      </c>
      <c r="D5967" s="3" t="s">
        <v>7211</v>
      </c>
      <c r="E5967" s="3" t="s">
        <v>6336</v>
      </c>
      <c r="F5967" s="3">
        <v>1</v>
      </c>
      <c r="G5967" s="1" t="s">
        <v>6058</v>
      </c>
      <c r="H5967" s="1" t="s">
        <v>6059</v>
      </c>
    </row>
    <row r="5968" spans="1:8" ht="15.75" customHeight="1" thickBot="1" x14ac:dyDescent="0.3">
      <c r="A5968" s="1" t="s">
        <v>4873</v>
      </c>
      <c r="B5968" s="1" t="s">
        <v>6704</v>
      </c>
      <c r="C5968" s="3">
        <v>0</v>
      </c>
      <c r="D5968" s="3" t="s">
        <v>6307</v>
      </c>
      <c r="E5968" s="3" t="s">
        <v>6156</v>
      </c>
      <c r="F5968" s="3">
        <v>3</v>
      </c>
      <c r="G5968" s="1" t="s">
        <v>6053</v>
      </c>
      <c r="H5968" s="1" t="s">
        <v>6070</v>
      </c>
    </row>
    <row r="5969" spans="1:8" ht="15.75" customHeight="1" thickBot="1" x14ac:dyDescent="0.3">
      <c r="A5969" s="1" t="s">
        <v>4878</v>
      </c>
      <c r="B5969" s="1" t="s">
        <v>6594</v>
      </c>
      <c r="C5969" s="3">
        <v>0</v>
      </c>
      <c r="D5969" s="3" t="s">
        <v>6193</v>
      </c>
      <c r="E5969" s="3" t="s">
        <v>6249</v>
      </c>
      <c r="F5969" s="3">
        <v>2</v>
      </c>
      <c r="G5969" s="1" t="s">
        <v>6053</v>
      </c>
      <c r="H5969" s="1" t="s">
        <v>6116</v>
      </c>
    </row>
    <row r="5970" spans="1:8" ht="15.75" customHeight="1" thickBot="1" x14ac:dyDescent="0.3">
      <c r="A5970" s="1" t="s">
        <v>4878</v>
      </c>
      <c r="B5970" s="1" t="s">
        <v>7405</v>
      </c>
      <c r="C5970" s="3">
        <v>0.1</v>
      </c>
      <c r="D5970" s="3" t="s">
        <v>6322</v>
      </c>
      <c r="E5970" s="3" t="s">
        <v>6072</v>
      </c>
      <c r="F5970" s="3">
        <v>8</v>
      </c>
      <c r="G5970" s="1" t="s">
        <v>6053</v>
      </c>
      <c r="H5970" s="1" t="s">
        <v>6070</v>
      </c>
    </row>
    <row r="5971" spans="1:8" ht="15.75" customHeight="1" thickBot="1" x14ac:dyDescent="0.3">
      <c r="A5971" s="1" t="s">
        <v>4878</v>
      </c>
      <c r="B5971" s="1" t="s">
        <v>7542</v>
      </c>
      <c r="C5971" s="3">
        <v>0</v>
      </c>
      <c r="D5971" s="3" t="s">
        <v>6434</v>
      </c>
      <c r="E5971" s="3" t="s">
        <v>6253</v>
      </c>
      <c r="F5971" s="3">
        <v>1</v>
      </c>
      <c r="G5971" s="1" t="s">
        <v>6130</v>
      </c>
      <c r="H5971" s="1" t="s">
        <v>6167</v>
      </c>
    </row>
    <row r="5972" spans="1:8" ht="15.75" customHeight="1" thickBot="1" x14ac:dyDescent="0.3">
      <c r="A5972" s="1" t="s">
        <v>4878</v>
      </c>
      <c r="B5972" s="1" t="s">
        <v>9039</v>
      </c>
      <c r="C5972" s="3">
        <v>0.1</v>
      </c>
      <c r="D5972" s="3" t="s">
        <v>6187</v>
      </c>
      <c r="E5972" s="3" t="s">
        <v>6795</v>
      </c>
      <c r="F5972" s="3">
        <v>5</v>
      </c>
      <c r="G5972" s="1" t="s">
        <v>6130</v>
      </c>
      <c r="H5972" s="1" t="s">
        <v>6131</v>
      </c>
    </row>
    <row r="5973" spans="1:8" ht="15.75" customHeight="1" thickBot="1" x14ac:dyDescent="0.3">
      <c r="A5973" s="1" t="s">
        <v>4878</v>
      </c>
      <c r="B5973" s="1" t="s">
        <v>6261</v>
      </c>
      <c r="C5973" s="3">
        <v>0.1</v>
      </c>
      <c r="D5973" s="3" t="s">
        <v>7646</v>
      </c>
      <c r="E5973" s="3" t="s">
        <v>6368</v>
      </c>
      <c r="F5973" s="3">
        <v>3</v>
      </c>
      <c r="G5973" s="1" t="s">
        <v>6130</v>
      </c>
      <c r="H5973" s="1" t="s">
        <v>6131</v>
      </c>
    </row>
    <row r="5974" spans="1:8" ht="15.75" customHeight="1" thickBot="1" x14ac:dyDescent="0.3">
      <c r="A5974" s="1" t="s">
        <v>4878</v>
      </c>
      <c r="B5974" s="1" t="s">
        <v>7076</v>
      </c>
      <c r="C5974" s="3">
        <v>0.1</v>
      </c>
      <c r="D5974" s="3" t="s">
        <v>7956</v>
      </c>
      <c r="E5974" s="3" t="s">
        <v>6864</v>
      </c>
      <c r="F5974" s="3">
        <v>3</v>
      </c>
      <c r="G5974" s="1" t="s">
        <v>6130</v>
      </c>
      <c r="H5974" s="1" t="s">
        <v>6153</v>
      </c>
    </row>
    <row r="5975" spans="1:8" ht="15.75" customHeight="1" thickBot="1" x14ac:dyDescent="0.3">
      <c r="A5975" s="1" t="s">
        <v>4877</v>
      </c>
      <c r="B5975" s="1" t="s">
        <v>8551</v>
      </c>
      <c r="C5975" s="3">
        <v>0.5</v>
      </c>
      <c r="D5975" s="3" t="s">
        <v>6524</v>
      </c>
      <c r="E5975" s="3" t="s">
        <v>7051</v>
      </c>
      <c r="F5975" s="3">
        <v>4</v>
      </c>
      <c r="G5975" s="1" t="s">
        <v>6058</v>
      </c>
      <c r="H5975" s="1" t="s">
        <v>6095</v>
      </c>
    </row>
    <row r="5976" spans="1:8" ht="15.75" customHeight="1" thickBot="1" x14ac:dyDescent="0.3">
      <c r="A5976" s="1" t="s">
        <v>4876</v>
      </c>
      <c r="B5976" s="1" t="s">
        <v>9235</v>
      </c>
      <c r="C5976" s="3">
        <v>0.6</v>
      </c>
      <c r="D5976" s="3" t="s">
        <v>6480</v>
      </c>
      <c r="E5976" s="3" t="s">
        <v>8924</v>
      </c>
      <c r="F5976" s="3">
        <v>8</v>
      </c>
      <c r="G5976" s="1" t="s">
        <v>6058</v>
      </c>
      <c r="H5976" s="1" t="s">
        <v>6218</v>
      </c>
    </row>
    <row r="5977" spans="1:8" ht="15.75" customHeight="1" thickBot="1" x14ac:dyDescent="0.3">
      <c r="A5977" s="1" t="s">
        <v>4877</v>
      </c>
      <c r="B5977" s="1" t="s">
        <v>7877</v>
      </c>
      <c r="C5977" s="3">
        <v>0.5</v>
      </c>
      <c r="D5977" s="3" t="s">
        <v>6166</v>
      </c>
      <c r="E5977" s="3" t="s">
        <v>6364</v>
      </c>
      <c r="F5977" s="3">
        <v>2</v>
      </c>
      <c r="G5977" s="1" t="s">
        <v>6053</v>
      </c>
      <c r="H5977" s="1" t="s">
        <v>6116</v>
      </c>
    </row>
    <row r="5978" spans="1:8" ht="15.75" customHeight="1" thickBot="1" x14ac:dyDescent="0.3">
      <c r="A5978" s="1" t="s">
        <v>4876</v>
      </c>
      <c r="B5978" s="1" t="s">
        <v>8135</v>
      </c>
      <c r="C5978" s="3">
        <v>0.5</v>
      </c>
      <c r="D5978" s="3" t="s">
        <v>6330</v>
      </c>
      <c r="E5978" s="3" t="s">
        <v>8040</v>
      </c>
      <c r="F5978" s="3">
        <v>4</v>
      </c>
      <c r="G5978" s="1" t="s">
        <v>6130</v>
      </c>
      <c r="H5978" s="1" t="s">
        <v>6153</v>
      </c>
    </row>
    <row r="5979" spans="1:8" ht="15.75" customHeight="1" thickBot="1" x14ac:dyDescent="0.3">
      <c r="A5979" s="1" t="s">
        <v>4879</v>
      </c>
      <c r="B5979" s="1" t="s">
        <v>9235</v>
      </c>
      <c r="C5979" s="3">
        <v>0</v>
      </c>
      <c r="D5979" s="3" t="s">
        <v>7245</v>
      </c>
      <c r="E5979" s="3" t="s">
        <v>6166</v>
      </c>
      <c r="F5979" s="3">
        <v>4</v>
      </c>
      <c r="G5979" s="1" t="s">
        <v>6058</v>
      </c>
      <c r="H5979" s="1" t="s">
        <v>6218</v>
      </c>
    </row>
    <row r="5980" spans="1:8" ht="15.75" customHeight="1" thickBot="1" x14ac:dyDescent="0.3">
      <c r="A5980" s="1" t="s">
        <v>4879</v>
      </c>
      <c r="B5980" s="1" t="s">
        <v>7894</v>
      </c>
      <c r="C5980" s="3">
        <v>0.1</v>
      </c>
      <c r="D5980" s="3" t="s">
        <v>7034</v>
      </c>
      <c r="E5980" s="3" t="s">
        <v>6214</v>
      </c>
      <c r="F5980" s="3">
        <v>3</v>
      </c>
      <c r="G5980" s="1" t="s">
        <v>6053</v>
      </c>
      <c r="H5980" s="1" t="s">
        <v>6070</v>
      </c>
    </row>
    <row r="5981" spans="1:8" ht="15.75" customHeight="1" thickBot="1" x14ac:dyDescent="0.3">
      <c r="A5981" s="1" t="s">
        <v>4880</v>
      </c>
      <c r="B5981" s="1" t="s">
        <v>8164</v>
      </c>
      <c r="C5981" s="3">
        <v>0</v>
      </c>
      <c r="D5981" s="3" t="s">
        <v>6314</v>
      </c>
      <c r="E5981" s="3" t="s">
        <v>6274</v>
      </c>
      <c r="F5981" s="3">
        <v>7</v>
      </c>
      <c r="G5981" s="1" t="s">
        <v>6053</v>
      </c>
      <c r="H5981" s="1" t="s">
        <v>6082</v>
      </c>
    </row>
    <row r="5982" spans="1:8" ht="15.75" customHeight="1" thickBot="1" x14ac:dyDescent="0.3">
      <c r="A5982" s="1" t="s">
        <v>4882</v>
      </c>
      <c r="B5982" s="1" t="s">
        <v>8317</v>
      </c>
      <c r="C5982" s="3">
        <v>0</v>
      </c>
      <c r="D5982" s="3" t="s">
        <v>6854</v>
      </c>
      <c r="E5982" s="3" t="s">
        <v>6266</v>
      </c>
      <c r="F5982" s="3">
        <v>7</v>
      </c>
      <c r="G5982" s="1" t="s">
        <v>6058</v>
      </c>
      <c r="H5982" s="1" t="s">
        <v>6095</v>
      </c>
    </row>
    <row r="5983" spans="1:8" ht="15.75" customHeight="1" thickBot="1" x14ac:dyDescent="0.3">
      <c r="A5983" s="1" t="s">
        <v>4883</v>
      </c>
      <c r="B5983" s="1" t="s">
        <v>7981</v>
      </c>
      <c r="C5983" s="3">
        <v>0.5</v>
      </c>
      <c r="D5983" s="3" t="s">
        <v>6683</v>
      </c>
      <c r="E5983" s="3" t="s">
        <v>6707</v>
      </c>
      <c r="F5983" s="3">
        <v>2</v>
      </c>
      <c r="G5983" s="1" t="s">
        <v>6058</v>
      </c>
      <c r="H5983" s="1" t="s">
        <v>6059</v>
      </c>
    </row>
    <row r="5984" spans="1:8" ht="15.75" customHeight="1" thickBot="1" x14ac:dyDescent="0.3">
      <c r="A5984" s="1" t="s">
        <v>4882</v>
      </c>
      <c r="B5984" s="1" t="s">
        <v>6255</v>
      </c>
      <c r="C5984" s="3">
        <v>0</v>
      </c>
      <c r="D5984" s="3" t="s">
        <v>6860</v>
      </c>
      <c r="E5984" s="3" t="s">
        <v>6198</v>
      </c>
      <c r="F5984" s="3">
        <v>3</v>
      </c>
      <c r="G5984" s="1" t="s">
        <v>6053</v>
      </c>
      <c r="H5984" s="1" t="s">
        <v>6163</v>
      </c>
    </row>
    <row r="5985" spans="1:8" ht="15.75" customHeight="1" thickBot="1" x14ac:dyDescent="0.3">
      <c r="A5985" s="1" t="s">
        <v>4883</v>
      </c>
      <c r="B5985" s="1" t="s">
        <v>7706</v>
      </c>
      <c r="C5985" s="3">
        <v>0.5</v>
      </c>
      <c r="D5985" s="3" t="s">
        <v>6118</v>
      </c>
      <c r="E5985" s="3" t="s">
        <v>6136</v>
      </c>
      <c r="F5985" s="3">
        <v>5</v>
      </c>
      <c r="G5985" s="1" t="s">
        <v>6053</v>
      </c>
      <c r="H5985" s="1" t="s">
        <v>6082</v>
      </c>
    </row>
    <row r="5986" spans="1:8" ht="15.75" customHeight="1" thickBot="1" x14ac:dyDescent="0.3">
      <c r="A5986" s="1" t="s">
        <v>4882</v>
      </c>
      <c r="B5986" s="1" t="s">
        <v>8224</v>
      </c>
      <c r="C5986" s="3">
        <v>0</v>
      </c>
      <c r="D5986" s="3" t="s">
        <v>6463</v>
      </c>
      <c r="E5986" s="3" t="s">
        <v>6115</v>
      </c>
      <c r="F5986" s="3">
        <v>1</v>
      </c>
      <c r="G5986" s="1" t="s">
        <v>6130</v>
      </c>
      <c r="H5986" s="1" t="s">
        <v>6188</v>
      </c>
    </row>
    <row r="5987" spans="1:8" ht="15.75" customHeight="1" thickBot="1" x14ac:dyDescent="0.3">
      <c r="A5987" s="1" t="s">
        <v>4885</v>
      </c>
      <c r="B5987" s="1" t="s">
        <v>8911</v>
      </c>
      <c r="C5987" s="3">
        <v>0.1</v>
      </c>
      <c r="D5987" s="3" t="s">
        <v>7975</v>
      </c>
      <c r="E5987" s="3" t="s">
        <v>6080</v>
      </c>
      <c r="F5987" s="3">
        <v>5</v>
      </c>
      <c r="G5987" s="1" t="s">
        <v>6058</v>
      </c>
      <c r="H5987" s="1" t="s">
        <v>6095</v>
      </c>
    </row>
    <row r="5988" spans="1:8" ht="15.75" customHeight="1" thickBot="1" x14ac:dyDescent="0.3">
      <c r="A5988" s="1" t="s">
        <v>4885</v>
      </c>
      <c r="B5988" s="1" t="s">
        <v>8322</v>
      </c>
      <c r="C5988" s="3">
        <v>0</v>
      </c>
      <c r="D5988" s="3" t="s">
        <v>6302</v>
      </c>
      <c r="E5988" s="3" t="s">
        <v>6180</v>
      </c>
      <c r="F5988" s="3">
        <v>2</v>
      </c>
      <c r="G5988" s="1" t="s">
        <v>6053</v>
      </c>
      <c r="H5988" s="1" t="s">
        <v>6112</v>
      </c>
    </row>
    <row r="5989" spans="1:8" ht="15.75" customHeight="1" thickBot="1" x14ac:dyDescent="0.3">
      <c r="A5989" s="1" t="s">
        <v>4884</v>
      </c>
      <c r="B5989" s="1" t="s">
        <v>8112</v>
      </c>
      <c r="C5989" s="3">
        <v>0</v>
      </c>
      <c r="D5989" s="3" t="s">
        <v>6363</v>
      </c>
      <c r="E5989" s="3" t="s">
        <v>6214</v>
      </c>
      <c r="F5989" s="3">
        <v>2</v>
      </c>
      <c r="G5989" s="1" t="s">
        <v>6053</v>
      </c>
      <c r="H5989" s="1" t="s">
        <v>6116</v>
      </c>
    </row>
    <row r="5990" spans="1:8" ht="15.75" customHeight="1" thickBot="1" x14ac:dyDescent="0.3">
      <c r="A5990" s="1" t="s">
        <v>4886</v>
      </c>
      <c r="B5990" s="1" t="s">
        <v>8045</v>
      </c>
      <c r="C5990" s="3">
        <v>0</v>
      </c>
      <c r="D5990" s="3" t="s">
        <v>6719</v>
      </c>
      <c r="E5990" s="3" t="s">
        <v>6161</v>
      </c>
      <c r="F5990" s="3">
        <v>1</v>
      </c>
      <c r="G5990" s="1" t="s">
        <v>6130</v>
      </c>
      <c r="H5990" s="1" t="s">
        <v>6188</v>
      </c>
    </row>
    <row r="5991" spans="1:8" ht="15.75" customHeight="1" thickBot="1" x14ac:dyDescent="0.3">
      <c r="A5991" s="1" t="s">
        <v>4886</v>
      </c>
      <c r="B5991" s="1" t="s">
        <v>6565</v>
      </c>
      <c r="C5991" s="3">
        <v>0.15</v>
      </c>
      <c r="D5991" s="3" t="s">
        <v>6870</v>
      </c>
      <c r="E5991" s="3" t="s">
        <v>6688</v>
      </c>
      <c r="F5991" s="3">
        <v>3</v>
      </c>
      <c r="G5991" s="1" t="s">
        <v>6130</v>
      </c>
      <c r="H5991" s="1" t="s">
        <v>6167</v>
      </c>
    </row>
    <row r="5992" spans="1:8" ht="15.75" customHeight="1" thickBot="1" x14ac:dyDescent="0.3">
      <c r="A5992" s="1" t="s">
        <v>4889</v>
      </c>
      <c r="B5992" s="1" t="s">
        <v>8852</v>
      </c>
      <c r="C5992" s="3">
        <v>0.1</v>
      </c>
      <c r="D5992" s="3" t="s">
        <v>9236</v>
      </c>
      <c r="E5992" s="3" t="s">
        <v>9237</v>
      </c>
      <c r="F5992" s="3">
        <v>10</v>
      </c>
      <c r="G5992" s="1" t="s">
        <v>6058</v>
      </c>
      <c r="H5992" s="1" t="s">
        <v>6059</v>
      </c>
    </row>
    <row r="5993" spans="1:8" ht="15.75" customHeight="1" thickBot="1" x14ac:dyDescent="0.3">
      <c r="A5993" s="1" t="s">
        <v>4889</v>
      </c>
      <c r="B5993" s="1" t="s">
        <v>8477</v>
      </c>
      <c r="C5993" s="3">
        <v>0.4</v>
      </c>
      <c r="D5993" s="3" t="s">
        <v>6360</v>
      </c>
      <c r="E5993" s="3" t="s">
        <v>6249</v>
      </c>
      <c r="F5993" s="3">
        <v>3</v>
      </c>
      <c r="G5993" s="1" t="s">
        <v>6058</v>
      </c>
      <c r="H5993" s="1" t="s">
        <v>6218</v>
      </c>
    </row>
    <row r="5994" spans="1:8" ht="15.75" customHeight="1" thickBot="1" x14ac:dyDescent="0.3">
      <c r="A5994" s="1" t="s">
        <v>4889</v>
      </c>
      <c r="B5994" s="1" t="s">
        <v>8226</v>
      </c>
      <c r="C5994" s="3">
        <v>0.1</v>
      </c>
      <c r="D5994" s="3" t="s">
        <v>6152</v>
      </c>
      <c r="E5994" s="3" t="s">
        <v>6114</v>
      </c>
      <c r="F5994" s="3">
        <v>3</v>
      </c>
      <c r="G5994" s="1" t="s">
        <v>6053</v>
      </c>
      <c r="H5994" s="1" t="s">
        <v>6063</v>
      </c>
    </row>
    <row r="5995" spans="1:8" ht="15.75" customHeight="1" thickBot="1" x14ac:dyDescent="0.3">
      <c r="A5995" s="1" t="s">
        <v>4887</v>
      </c>
      <c r="B5995" s="1" t="s">
        <v>6215</v>
      </c>
      <c r="C5995" s="3">
        <v>0</v>
      </c>
      <c r="D5995" s="3" t="s">
        <v>6336</v>
      </c>
      <c r="E5995" s="3" t="s">
        <v>6461</v>
      </c>
      <c r="F5995" s="3">
        <v>5</v>
      </c>
      <c r="G5995" s="1" t="s">
        <v>6053</v>
      </c>
      <c r="H5995" s="1" t="s">
        <v>6063</v>
      </c>
    </row>
    <row r="5996" spans="1:8" ht="15.75" customHeight="1" thickBot="1" x14ac:dyDescent="0.3">
      <c r="A5996" s="1" t="s">
        <v>4888</v>
      </c>
      <c r="B5996" s="1" t="s">
        <v>7310</v>
      </c>
      <c r="C5996" s="3">
        <v>0.15</v>
      </c>
      <c r="D5996" s="3" t="s">
        <v>6420</v>
      </c>
      <c r="E5996" s="3" t="s">
        <v>6492</v>
      </c>
      <c r="F5996" s="3">
        <v>2</v>
      </c>
      <c r="G5996" s="1" t="s">
        <v>6130</v>
      </c>
      <c r="H5996" s="1" t="s">
        <v>6167</v>
      </c>
    </row>
    <row r="5997" spans="1:8" ht="15.75" customHeight="1" thickBot="1" x14ac:dyDescent="0.3">
      <c r="A5997" s="1" t="s">
        <v>4891</v>
      </c>
      <c r="B5997" s="1" t="s">
        <v>6876</v>
      </c>
      <c r="C5997" s="3">
        <v>0.1</v>
      </c>
      <c r="D5997" s="3" t="s">
        <v>7808</v>
      </c>
      <c r="E5997" s="3" t="s">
        <v>6296</v>
      </c>
      <c r="F5997" s="3">
        <v>2</v>
      </c>
      <c r="G5997" s="1" t="s">
        <v>6053</v>
      </c>
      <c r="H5997" s="1" t="s">
        <v>6157</v>
      </c>
    </row>
    <row r="5998" spans="1:8" ht="15.75" customHeight="1" thickBot="1" x14ac:dyDescent="0.3">
      <c r="A5998" s="1" t="s">
        <v>4891</v>
      </c>
      <c r="B5998" s="1" t="s">
        <v>7075</v>
      </c>
      <c r="C5998" s="3">
        <v>0.1</v>
      </c>
      <c r="D5998" s="3" t="s">
        <v>7218</v>
      </c>
      <c r="E5998" s="3" t="s">
        <v>6249</v>
      </c>
      <c r="F5998" s="3">
        <v>3</v>
      </c>
      <c r="G5998" s="1" t="s">
        <v>6053</v>
      </c>
      <c r="H5998" s="1" t="s">
        <v>6070</v>
      </c>
    </row>
    <row r="5999" spans="1:8" ht="15.75" customHeight="1" thickBot="1" x14ac:dyDescent="0.3">
      <c r="A5999" s="1" t="s">
        <v>4891</v>
      </c>
      <c r="B5999" s="1" t="s">
        <v>6440</v>
      </c>
      <c r="C5999" s="3">
        <v>0</v>
      </c>
      <c r="D5999" s="3" t="s">
        <v>6955</v>
      </c>
      <c r="E5999" s="3" t="s">
        <v>6956</v>
      </c>
      <c r="F5999" s="3">
        <v>4</v>
      </c>
      <c r="G5999" s="1" t="s">
        <v>6130</v>
      </c>
      <c r="H5999" s="1" t="s">
        <v>6188</v>
      </c>
    </row>
    <row r="6000" spans="1:8" ht="15.75" customHeight="1" thickBot="1" x14ac:dyDescent="0.3">
      <c r="A6000" s="1" t="s">
        <v>4890</v>
      </c>
      <c r="B6000" s="1" t="s">
        <v>9238</v>
      </c>
      <c r="C6000" s="3">
        <v>0.1</v>
      </c>
      <c r="D6000" s="3" t="s">
        <v>6836</v>
      </c>
      <c r="E6000" s="3" t="s">
        <v>6583</v>
      </c>
      <c r="F6000" s="3">
        <v>4</v>
      </c>
      <c r="G6000" s="1" t="s">
        <v>6130</v>
      </c>
      <c r="H6000" s="1" t="s">
        <v>6131</v>
      </c>
    </row>
    <row r="6001" spans="1:8" ht="15.75" customHeight="1" thickBot="1" x14ac:dyDescent="0.3">
      <c r="A6001" s="1" t="s">
        <v>4893</v>
      </c>
      <c r="B6001" s="1" t="s">
        <v>6536</v>
      </c>
      <c r="C6001" s="3">
        <v>0</v>
      </c>
      <c r="D6001" s="3" t="s">
        <v>6114</v>
      </c>
      <c r="E6001" s="3" t="s">
        <v>6166</v>
      </c>
      <c r="F6001" s="3">
        <v>2</v>
      </c>
      <c r="G6001" s="1" t="s">
        <v>6053</v>
      </c>
      <c r="H6001" s="1" t="s">
        <v>6112</v>
      </c>
    </row>
    <row r="6002" spans="1:8" ht="15.75" customHeight="1" thickBot="1" x14ac:dyDescent="0.3">
      <c r="A6002" s="1" t="s">
        <v>4893</v>
      </c>
      <c r="B6002" s="1" t="s">
        <v>7926</v>
      </c>
      <c r="C6002" s="3">
        <v>0</v>
      </c>
      <c r="D6002" s="3" t="s">
        <v>9239</v>
      </c>
      <c r="E6002" s="3" t="s">
        <v>7105</v>
      </c>
      <c r="F6002" s="3">
        <v>8</v>
      </c>
      <c r="G6002" s="1" t="s">
        <v>6130</v>
      </c>
      <c r="H6002" s="1" t="s">
        <v>6167</v>
      </c>
    </row>
    <row r="6003" spans="1:8" ht="15.75" customHeight="1" thickBot="1" x14ac:dyDescent="0.3">
      <c r="A6003" s="1" t="s">
        <v>4895</v>
      </c>
      <c r="B6003" s="1" t="s">
        <v>7207</v>
      </c>
      <c r="C6003" s="3">
        <v>0.1</v>
      </c>
      <c r="D6003" s="3" t="s">
        <v>7208</v>
      </c>
      <c r="E6003" s="3" t="s">
        <v>6771</v>
      </c>
      <c r="F6003" s="3">
        <v>2</v>
      </c>
      <c r="G6003" s="1" t="s">
        <v>6053</v>
      </c>
      <c r="H6003" s="1" t="s">
        <v>6070</v>
      </c>
    </row>
    <row r="6004" spans="1:8" ht="15.75" customHeight="1" thickBot="1" x14ac:dyDescent="0.3">
      <c r="A6004" s="1" t="s">
        <v>4895</v>
      </c>
      <c r="B6004" s="1" t="s">
        <v>8287</v>
      </c>
      <c r="C6004" s="3">
        <v>0</v>
      </c>
      <c r="D6004" s="3" t="s">
        <v>9240</v>
      </c>
      <c r="E6004" s="3" t="s">
        <v>9241</v>
      </c>
      <c r="F6004" s="3">
        <v>9</v>
      </c>
      <c r="G6004" s="1" t="s">
        <v>6130</v>
      </c>
      <c r="H6004" s="1" t="s">
        <v>6188</v>
      </c>
    </row>
    <row r="6005" spans="1:8" ht="15.75" customHeight="1" thickBot="1" x14ac:dyDescent="0.3">
      <c r="A6005" s="1" t="s">
        <v>4897</v>
      </c>
      <c r="B6005" s="1" t="s">
        <v>9153</v>
      </c>
      <c r="C6005" s="3">
        <v>0</v>
      </c>
      <c r="D6005" s="3" t="s">
        <v>6360</v>
      </c>
      <c r="E6005" s="3" t="s">
        <v>6275</v>
      </c>
      <c r="F6005" s="3">
        <v>3</v>
      </c>
      <c r="G6005" s="1" t="s">
        <v>6053</v>
      </c>
      <c r="H6005" s="1" t="s">
        <v>6112</v>
      </c>
    </row>
    <row r="6006" spans="1:8" ht="15.75" customHeight="1" thickBot="1" x14ac:dyDescent="0.3">
      <c r="A6006" s="1" t="s">
        <v>4897</v>
      </c>
      <c r="B6006" s="1" t="s">
        <v>6438</v>
      </c>
      <c r="C6006" s="3">
        <v>0.1</v>
      </c>
      <c r="D6006" s="3" t="s">
        <v>6439</v>
      </c>
      <c r="E6006" s="3" t="s">
        <v>6098</v>
      </c>
      <c r="F6006" s="3">
        <v>2</v>
      </c>
      <c r="G6006" s="1" t="s">
        <v>6053</v>
      </c>
      <c r="H6006" s="1" t="s">
        <v>6070</v>
      </c>
    </row>
    <row r="6007" spans="1:8" ht="15.75" customHeight="1" thickBot="1" x14ac:dyDescent="0.3">
      <c r="A6007" s="1" t="s">
        <v>4896</v>
      </c>
      <c r="B6007" s="1" t="s">
        <v>6407</v>
      </c>
      <c r="C6007" s="3">
        <v>0</v>
      </c>
      <c r="D6007" s="3" t="s">
        <v>6557</v>
      </c>
      <c r="E6007" s="3" t="s">
        <v>6281</v>
      </c>
      <c r="F6007" s="3">
        <v>2</v>
      </c>
      <c r="G6007" s="1" t="s">
        <v>6053</v>
      </c>
      <c r="H6007" s="1" t="s">
        <v>6063</v>
      </c>
    </row>
    <row r="6008" spans="1:8" ht="15.75" customHeight="1" thickBot="1" x14ac:dyDescent="0.3">
      <c r="A6008" s="1" t="s">
        <v>4901</v>
      </c>
      <c r="B6008" s="1" t="s">
        <v>8067</v>
      </c>
      <c r="C6008" s="3">
        <v>0.6</v>
      </c>
      <c r="D6008" s="3" t="s">
        <v>6396</v>
      </c>
      <c r="E6008" s="3" t="s">
        <v>7516</v>
      </c>
      <c r="F6008" s="3">
        <v>3</v>
      </c>
      <c r="G6008" s="1" t="s">
        <v>6053</v>
      </c>
      <c r="H6008" s="1" t="s">
        <v>6070</v>
      </c>
    </row>
    <row r="6009" spans="1:8" ht="15.75" customHeight="1" thickBot="1" x14ac:dyDescent="0.3">
      <c r="A6009" s="1" t="s">
        <v>4898</v>
      </c>
      <c r="B6009" s="1" t="s">
        <v>6939</v>
      </c>
      <c r="C6009" s="3">
        <v>0</v>
      </c>
      <c r="D6009" s="3" t="s">
        <v>6368</v>
      </c>
      <c r="E6009" s="3" t="s">
        <v>6275</v>
      </c>
      <c r="F6009" s="3">
        <v>4</v>
      </c>
      <c r="G6009" s="1" t="s">
        <v>6053</v>
      </c>
      <c r="H6009" s="1" t="s">
        <v>6054</v>
      </c>
    </row>
    <row r="6010" spans="1:8" ht="15.75" customHeight="1" thickBot="1" x14ac:dyDescent="0.3">
      <c r="A6010" s="1" t="s">
        <v>4900</v>
      </c>
      <c r="B6010" s="1" t="s">
        <v>7700</v>
      </c>
      <c r="C6010" s="3">
        <v>0</v>
      </c>
      <c r="D6010" s="3" t="s">
        <v>7154</v>
      </c>
      <c r="E6010" s="3" t="s">
        <v>7011</v>
      </c>
      <c r="F6010" s="3">
        <v>3</v>
      </c>
      <c r="G6010" s="1" t="s">
        <v>6053</v>
      </c>
      <c r="H6010" s="1" t="s">
        <v>6163</v>
      </c>
    </row>
    <row r="6011" spans="1:8" ht="15.75" customHeight="1" thickBot="1" x14ac:dyDescent="0.3">
      <c r="A6011" s="1" t="s">
        <v>4902</v>
      </c>
      <c r="B6011" s="1" t="s">
        <v>7561</v>
      </c>
      <c r="C6011" s="3">
        <v>0.5</v>
      </c>
      <c r="D6011" s="3" t="s">
        <v>6149</v>
      </c>
      <c r="E6011" s="3" t="s">
        <v>6971</v>
      </c>
      <c r="F6011" s="3">
        <v>7</v>
      </c>
      <c r="G6011" s="1" t="s">
        <v>6053</v>
      </c>
      <c r="H6011" s="1" t="s">
        <v>6063</v>
      </c>
    </row>
    <row r="6012" spans="1:8" ht="15.75" customHeight="1" thickBot="1" x14ac:dyDescent="0.3">
      <c r="A6012" s="1" t="s">
        <v>4902</v>
      </c>
      <c r="B6012" s="1" t="s">
        <v>8146</v>
      </c>
      <c r="C6012" s="3">
        <v>0.5</v>
      </c>
      <c r="D6012" s="3" t="s">
        <v>8262</v>
      </c>
      <c r="E6012" s="3" t="s">
        <v>9242</v>
      </c>
      <c r="F6012" s="3">
        <v>6</v>
      </c>
      <c r="G6012" s="1" t="s">
        <v>6053</v>
      </c>
      <c r="H6012" s="1" t="s">
        <v>6070</v>
      </c>
    </row>
    <row r="6013" spans="1:8" ht="15.75" customHeight="1" thickBot="1" x14ac:dyDescent="0.3">
      <c r="A6013" s="1" t="s">
        <v>4903</v>
      </c>
      <c r="B6013" s="1" t="s">
        <v>8943</v>
      </c>
      <c r="C6013" s="3">
        <v>0.1</v>
      </c>
      <c r="D6013" s="3" t="s">
        <v>6787</v>
      </c>
      <c r="E6013" s="3" t="s">
        <v>7121</v>
      </c>
      <c r="F6013" s="3">
        <v>4</v>
      </c>
      <c r="G6013" s="1" t="s">
        <v>6058</v>
      </c>
      <c r="H6013" s="1" t="s">
        <v>6059</v>
      </c>
    </row>
    <row r="6014" spans="1:8" ht="15.75" customHeight="1" thickBot="1" x14ac:dyDescent="0.3">
      <c r="A6014" s="1" t="s">
        <v>4903</v>
      </c>
      <c r="B6014" s="1" t="s">
        <v>6127</v>
      </c>
      <c r="C6014" s="3">
        <v>0</v>
      </c>
      <c r="D6014" s="3" t="s">
        <v>6347</v>
      </c>
      <c r="E6014" s="3" t="s">
        <v>6166</v>
      </c>
      <c r="F6014" s="3">
        <v>7</v>
      </c>
      <c r="G6014" s="1" t="s">
        <v>6053</v>
      </c>
      <c r="H6014" s="1" t="s">
        <v>6116</v>
      </c>
    </row>
    <row r="6015" spans="1:8" ht="15.75" customHeight="1" thickBot="1" x14ac:dyDescent="0.3">
      <c r="A6015" s="1" t="s">
        <v>4903</v>
      </c>
      <c r="B6015" s="1" t="s">
        <v>7529</v>
      </c>
      <c r="C6015" s="3">
        <v>0</v>
      </c>
      <c r="D6015" s="3" t="s">
        <v>6068</v>
      </c>
      <c r="E6015" s="3" t="s">
        <v>6180</v>
      </c>
      <c r="F6015" s="3">
        <v>2</v>
      </c>
      <c r="G6015" s="1" t="s">
        <v>6053</v>
      </c>
      <c r="H6015" s="1" t="s">
        <v>6112</v>
      </c>
    </row>
    <row r="6016" spans="1:8" ht="15.75" customHeight="1" thickBot="1" x14ac:dyDescent="0.3">
      <c r="A6016" s="1" t="s">
        <v>4906</v>
      </c>
      <c r="B6016" s="1" t="s">
        <v>7448</v>
      </c>
      <c r="C6016" s="3">
        <v>0</v>
      </c>
      <c r="D6016" s="3" t="s">
        <v>6161</v>
      </c>
      <c r="E6016" s="3" t="s">
        <v>6105</v>
      </c>
      <c r="F6016" s="3">
        <v>1</v>
      </c>
      <c r="G6016" s="1" t="s">
        <v>6058</v>
      </c>
      <c r="H6016" s="1" t="s">
        <v>6218</v>
      </c>
    </row>
    <row r="6017" spans="1:8" ht="15.75" customHeight="1" thickBot="1" x14ac:dyDescent="0.3">
      <c r="A6017" s="1" t="s">
        <v>4905</v>
      </c>
      <c r="B6017" s="1" t="s">
        <v>8469</v>
      </c>
      <c r="C6017" s="3">
        <v>0</v>
      </c>
      <c r="D6017" s="3" t="s">
        <v>6149</v>
      </c>
      <c r="E6017" s="3" t="s">
        <v>6156</v>
      </c>
      <c r="F6017" s="3">
        <v>6</v>
      </c>
      <c r="G6017" s="1" t="s">
        <v>6053</v>
      </c>
      <c r="H6017" s="1" t="s">
        <v>6082</v>
      </c>
    </row>
    <row r="6018" spans="1:8" ht="15.75" customHeight="1" thickBot="1" x14ac:dyDescent="0.3">
      <c r="A6018" s="1" t="s">
        <v>4905</v>
      </c>
      <c r="B6018" s="1" t="s">
        <v>8657</v>
      </c>
      <c r="C6018" s="3">
        <v>0</v>
      </c>
      <c r="D6018" s="3" t="s">
        <v>6376</v>
      </c>
      <c r="E6018" s="3" t="s">
        <v>6062</v>
      </c>
      <c r="F6018" s="3">
        <v>2</v>
      </c>
      <c r="G6018" s="1" t="s">
        <v>6053</v>
      </c>
      <c r="H6018" s="1" t="s">
        <v>6054</v>
      </c>
    </row>
    <row r="6019" spans="1:8" ht="15.75" customHeight="1" thickBot="1" x14ac:dyDescent="0.3">
      <c r="A6019" s="1" t="s">
        <v>4906</v>
      </c>
      <c r="B6019" s="1" t="s">
        <v>7013</v>
      </c>
      <c r="C6019" s="3">
        <v>0</v>
      </c>
      <c r="D6019" s="3" t="s">
        <v>6819</v>
      </c>
      <c r="E6019" s="3" t="s">
        <v>6281</v>
      </c>
      <c r="F6019" s="3">
        <v>3</v>
      </c>
      <c r="G6019" s="1" t="s">
        <v>6130</v>
      </c>
      <c r="H6019" s="1" t="s">
        <v>6188</v>
      </c>
    </row>
    <row r="6020" spans="1:8" ht="15.75" customHeight="1" thickBot="1" x14ac:dyDescent="0.3">
      <c r="A6020" s="1" t="s">
        <v>4905</v>
      </c>
      <c r="B6020" s="1" t="s">
        <v>9243</v>
      </c>
      <c r="C6020" s="3">
        <v>0</v>
      </c>
      <c r="D6020" s="3" t="s">
        <v>9244</v>
      </c>
      <c r="E6020" s="3" t="s">
        <v>6717</v>
      </c>
      <c r="F6020" s="3">
        <v>4</v>
      </c>
      <c r="G6020" s="1" t="s">
        <v>6130</v>
      </c>
      <c r="H6020" s="1" t="s">
        <v>6167</v>
      </c>
    </row>
    <row r="6021" spans="1:8" ht="15.75" customHeight="1" thickBot="1" x14ac:dyDescent="0.3">
      <c r="A6021" s="1" t="s">
        <v>4907</v>
      </c>
      <c r="B6021" s="1" t="s">
        <v>6726</v>
      </c>
      <c r="C6021" s="3">
        <v>0.1</v>
      </c>
      <c r="D6021" s="3" t="s">
        <v>9245</v>
      </c>
      <c r="E6021" s="3" t="s">
        <v>6249</v>
      </c>
      <c r="F6021" s="3">
        <v>3</v>
      </c>
      <c r="G6021" s="1" t="s">
        <v>6058</v>
      </c>
      <c r="H6021" s="1" t="s">
        <v>6095</v>
      </c>
    </row>
    <row r="6022" spans="1:8" ht="15.75" customHeight="1" thickBot="1" x14ac:dyDescent="0.3">
      <c r="A6022" s="1" t="s">
        <v>4907</v>
      </c>
      <c r="B6022" s="1" t="s">
        <v>7451</v>
      </c>
      <c r="C6022" s="3">
        <v>0</v>
      </c>
      <c r="D6022" s="3" t="s">
        <v>6125</v>
      </c>
      <c r="E6022" s="3" t="s">
        <v>6272</v>
      </c>
      <c r="F6022" s="3">
        <v>5</v>
      </c>
      <c r="G6022" s="1" t="s">
        <v>6053</v>
      </c>
      <c r="H6022" s="1" t="s">
        <v>6116</v>
      </c>
    </row>
    <row r="6023" spans="1:8" ht="15.75" customHeight="1" thickBot="1" x14ac:dyDescent="0.3">
      <c r="A6023" s="1" t="s">
        <v>4904</v>
      </c>
      <c r="B6023" s="1" t="s">
        <v>6562</v>
      </c>
      <c r="C6023" s="3">
        <v>0</v>
      </c>
      <c r="D6023" s="3" t="s">
        <v>6177</v>
      </c>
      <c r="E6023" s="3" t="s">
        <v>6180</v>
      </c>
      <c r="F6023" s="3">
        <v>2</v>
      </c>
      <c r="G6023" s="1" t="s">
        <v>6053</v>
      </c>
      <c r="H6023" s="1" t="s">
        <v>6063</v>
      </c>
    </row>
    <row r="6024" spans="1:8" ht="15.75" customHeight="1" thickBot="1" x14ac:dyDescent="0.3">
      <c r="A6024" s="1" t="s">
        <v>4908</v>
      </c>
      <c r="B6024" s="1" t="s">
        <v>6320</v>
      </c>
      <c r="C6024" s="3">
        <v>0</v>
      </c>
      <c r="D6024" s="3" t="s">
        <v>9246</v>
      </c>
      <c r="E6024" s="3" t="s">
        <v>8060</v>
      </c>
      <c r="F6024" s="3">
        <v>3</v>
      </c>
      <c r="G6024" s="1" t="s">
        <v>6058</v>
      </c>
      <c r="H6024" s="1" t="s">
        <v>6059</v>
      </c>
    </row>
    <row r="6025" spans="1:8" ht="15.75" customHeight="1" thickBot="1" x14ac:dyDescent="0.3">
      <c r="A6025" s="1" t="s">
        <v>4908</v>
      </c>
      <c r="B6025" s="1" t="s">
        <v>8532</v>
      </c>
      <c r="C6025" s="3">
        <v>0</v>
      </c>
      <c r="D6025" s="3" t="s">
        <v>7592</v>
      </c>
      <c r="E6025" s="3" t="s">
        <v>9040</v>
      </c>
      <c r="F6025" s="3">
        <v>9</v>
      </c>
      <c r="G6025" s="1" t="s">
        <v>6058</v>
      </c>
      <c r="H6025" s="1" t="s">
        <v>6218</v>
      </c>
    </row>
    <row r="6026" spans="1:8" ht="15.75" customHeight="1" thickBot="1" x14ac:dyDescent="0.3">
      <c r="A6026" s="1" t="s">
        <v>4909</v>
      </c>
      <c r="B6026" s="1" t="s">
        <v>9247</v>
      </c>
      <c r="C6026" s="3">
        <v>0.5</v>
      </c>
      <c r="D6026" s="3" t="s">
        <v>6253</v>
      </c>
      <c r="E6026" s="3" t="s">
        <v>6249</v>
      </c>
      <c r="F6026" s="3">
        <v>2</v>
      </c>
      <c r="G6026" s="1" t="s">
        <v>6130</v>
      </c>
      <c r="H6026" s="1" t="s">
        <v>6131</v>
      </c>
    </row>
    <row r="6027" spans="1:8" ht="15.75" customHeight="1" thickBot="1" x14ac:dyDescent="0.3">
      <c r="A6027" s="1" t="s">
        <v>4911</v>
      </c>
      <c r="B6027" s="1" t="s">
        <v>7745</v>
      </c>
      <c r="C6027" s="3">
        <v>0</v>
      </c>
      <c r="D6027" s="3" t="s">
        <v>6414</v>
      </c>
      <c r="E6027" s="3" t="s">
        <v>6118</v>
      </c>
      <c r="F6027" s="3">
        <v>2</v>
      </c>
      <c r="G6027" s="1" t="s">
        <v>6058</v>
      </c>
      <c r="H6027" s="1" t="s">
        <v>6218</v>
      </c>
    </row>
    <row r="6028" spans="1:8" ht="15.75" customHeight="1" thickBot="1" x14ac:dyDescent="0.3">
      <c r="A6028" s="1" t="s">
        <v>4912</v>
      </c>
      <c r="B6028" s="1" t="s">
        <v>7790</v>
      </c>
      <c r="C6028" s="3">
        <v>0</v>
      </c>
      <c r="D6028" s="3" t="s">
        <v>6196</v>
      </c>
      <c r="E6028" s="3" t="s">
        <v>6111</v>
      </c>
      <c r="F6028" s="3">
        <v>5</v>
      </c>
      <c r="G6028" s="1" t="s">
        <v>6053</v>
      </c>
      <c r="H6028" s="1" t="s">
        <v>6054</v>
      </c>
    </row>
    <row r="6029" spans="1:8" ht="15.75" customHeight="1" thickBot="1" x14ac:dyDescent="0.3">
      <c r="A6029" s="1" t="s">
        <v>4917</v>
      </c>
      <c r="B6029" s="1" t="s">
        <v>7039</v>
      </c>
      <c r="C6029" s="3">
        <v>0.5</v>
      </c>
      <c r="D6029" s="3" t="s">
        <v>6110</v>
      </c>
      <c r="E6029" s="3" t="s">
        <v>7040</v>
      </c>
      <c r="F6029" s="3">
        <v>5</v>
      </c>
      <c r="G6029" s="1" t="s">
        <v>6053</v>
      </c>
      <c r="H6029" s="1" t="s">
        <v>6116</v>
      </c>
    </row>
    <row r="6030" spans="1:8" ht="15.75" customHeight="1" thickBot="1" x14ac:dyDescent="0.3">
      <c r="A6030" s="1" t="s">
        <v>4914</v>
      </c>
      <c r="B6030" s="1" t="s">
        <v>6573</v>
      </c>
      <c r="C6030" s="3">
        <v>0.1</v>
      </c>
      <c r="D6030" s="3" t="s">
        <v>7218</v>
      </c>
      <c r="E6030" s="3" t="s">
        <v>6198</v>
      </c>
      <c r="F6030" s="3">
        <v>2</v>
      </c>
      <c r="G6030" s="1" t="s">
        <v>6058</v>
      </c>
      <c r="H6030" s="1" t="s">
        <v>6095</v>
      </c>
    </row>
    <row r="6031" spans="1:8" ht="15.75" customHeight="1" thickBot="1" x14ac:dyDescent="0.3">
      <c r="A6031" s="1" t="s">
        <v>4913</v>
      </c>
      <c r="B6031" s="1" t="s">
        <v>7855</v>
      </c>
      <c r="C6031" s="3">
        <v>0</v>
      </c>
      <c r="D6031" s="3" t="s">
        <v>7785</v>
      </c>
      <c r="E6031" s="3" t="s">
        <v>6171</v>
      </c>
      <c r="F6031" s="3">
        <v>12</v>
      </c>
      <c r="G6031" s="1" t="s">
        <v>6053</v>
      </c>
      <c r="H6031" s="1" t="s">
        <v>6063</v>
      </c>
    </row>
    <row r="6032" spans="1:8" ht="15.75" customHeight="1" thickBot="1" x14ac:dyDescent="0.3">
      <c r="A6032" s="1" t="s">
        <v>4913</v>
      </c>
      <c r="B6032" s="1" t="s">
        <v>6540</v>
      </c>
      <c r="C6032" s="3">
        <v>0</v>
      </c>
      <c r="D6032" s="3" t="s">
        <v>7615</v>
      </c>
      <c r="E6032" s="3" t="s">
        <v>7113</v>
      </c>
      <c r="F6032" s="3">
        <v>8</v>
      </c>
      <c r="G6032" s="1" t="s">
        <v>6053</v>
      </c>
      <c r="H6032" s="1" t="s">
        <v>6116</v>
      </c>
    </row>
    <row r="6033" spans="1:8" ht="15.75" customHeight="1" thickBot="1" x14ac:dyDescent="0.3">
      <c r="A6033" s="1" t="s">
        <v>4913</v>
      </c>
      <c r="B6033" s="1" t="s">
        <v>8522</v>
      </c>
      <c r="C6033" s="3">
        <v>0</v>
      </c>
      <c r="D6033" s="3" t="s">
        <v>6858</v>
      </c>
      <c r="E6033" s="3" t="s">
        <v>6502</v>
      </c>
      <c r="F6033" s="3">
        <v>2</v>
      </c>
      <c r="G6033" s="1" t="s">
        <v>6053</v>
      </c>
      <c r="H6033" s="1" t="s">
        <v>6163</v>
      </c>
    </row>
    <row r="6034" spans="1:8" ht="15.75" customHeight="1" thickBot="1" x14ac:dyDescent="0.3">
      <c r="A6034" s="1" t="s">
        <v>4916</v>
      </c>
      <c r="B6034" s="1" t="s">
        <v>6197</v>
      </c>
      <c r="C6034" s="3">
        <v>0.5</v>
      </c>
      <c r="D6034" s="3" t="s">
        <v>6065</v>
      </c>
      <c r="E6034" s="3" t="s">
        <v>6864</v>
      </c>
      <c r="F6034" s="3">
        <v>1</v>
      </c>
      <c r="G6034" s="1" t="s">
        <v>6053</v>
      </c>
      <c r="H6034" s="1" t="s">
        <v>6063</v>
      </c>
    </row>
    <row r="6035" spans="1:8" ht="15.75" customHeight="1" thickBot="1" x14ac:dyDescent="0.3">
      <c r="A6035" s="1" t="s">
        <v>4916</v>
      </c>
      <c r="B6035" s="1" t="s">
        <v>7631</v>
      </c>
      <c r="C6035" s="3">
        <v>0.5</v>
      </c>
      <c r="D6035" s="3" t="s">
        <v>6085</v>
      </c>
      <c r="E6035" s="3" t="s">
        <v>8382</v>
      </c>
      <c r="F6035" s="3">
        <v>5</v>
      </c>
      <c r="G6035" s="1" t="s">
        <v>6053</v>
      </c>
      <c r="H6035" s="1" t="s">
        <v>6070</v>
      </c>
    </row>
    <row r="6036" spans="1:8" ht="15.75" customHeight="1" thickBot="1" x14ac:dyDescent="0.3">
      <c r="A6036" s="1" t="s">
        <v>4916</v>
      </c>
      <c r="B6036" s="1" t="s">
        <v>8471</v>
      </c>
      <c r="C6036" s="3">
        <v>0.5</v>
      </c>
      <c r="D6036" s="3" t="s">
        <v>6177</v>
      </c>
      <c r="E6036" s="3" t="s">
        <v>6691</v>
      </c>
      <c r="F6036" s="3">
        <v>5</v>
      </c>
      <c r="G6036" s="1" t="s">
        <v>6053</v>
      </c>
      <c r="H6036" s="1" t="s">
        <v>6070</v>
      </c>
    </row>
    <row r="6037" spans="1:8" ht="15.75" customHeight="1" thickBot="1" x14ac:dyDescent="0.3">
      <c r="A6037" s="1" t="s">
        <v>4916</v>
      </c>
      <c r="B6037" s="1" t="s">
        <v>7964</v>
      </c>
      <c r="C6037" s="3">
        <v>0.5</v>
      </c>
      <c r="D6037" s="3" t="s">
        <v>6051</v>
      </c>
      <c r="E6037" s="3" t="s">
        <v>6298</v>
      </c>
      <c r="F6037" s="3">
        <v>4</v>
      </c>
      <c r="G6037" s="1" t="s">
        <v>6053</v>
      </c>
      <c r="H6037" s="1" t="s">
        <v>6163</v>
      </c>
    </row>
    <row r="6038" spans="1:8" ht="15.75" customHeight="1" thickBot="1" x14ac:dyDescent="0.3">
      <c r="A6038" s="1" t="s">
        <v>4918</v>
      </c>
      <c r="B6038" s="1" t="s">
        <v>7802</v>
      </c>
      <c r="C6038" s="3">
        <v>0</v>
      </c>
      <c r="D6038" s="3" t="s">
        <v>7187</v>
      </c>
      <c r="E6038" s="3" t="s">
        <v>6272</v>
      </c>
      <c r="F6038" s="3">
        <v>3</v>
      </c>
      <c r="G6038" s="1" t="s">
        <v>6058</v>
      </c>
      <c r="H6038" s="1" t="s">
        <v>6218</v>
      </c>
    </row>
    <row r="6039" spans="1:8" ht="15.75" customHeight="1" thickBot="1" x14ac:dyDescent="0.3">
      <c r="A6039" s="1" t="s">
        <v>4919</v>
      </c>
      <c r="B6039" s="1" t="s">
        <v>6455</v>
      </c>
      <c r="C6039" s="3">
        <v>0.1</v>
      </c>
      <c r="D6039" s="3" t="s">
        <v>6262</v>
      </c>
      <c r="E6039" s="3" t="s">
        <v>6094</v>
      </c>
      <c r="F6039" s="3">
        <v>2</v>
      </c>
      <c r="G6039" s="1" t="s">
        <v>6053</v>
      </c>
      <c r="H6039" s="1" t="s">
        <v>6070</v>
      </c>
    </row>
    <row r="6040" spans="1:8" ht="15.75" customHeight="1" thickBot="1" x14ac:dyDescent="0.3">
      <c r="A6040" s="1" t="s">
        <v>4918</v>
      </c>
      <c r="B6040" s="1" t="s">
        <v>7812</v>
      </c>
      <c r="C6040" s="3">
        <v>0</v>
      </c>
      <c r="D6040" s="3" t="s">
        <v>6471</v>
      </c>
      <c r="E6040" s="3" t="s">
        <v>6081</v>
      </c>
      <c r="F6040" s="3">
        <v>4</v>
      </c>
      <c r="G6040" s="1" t="s">
        <v>6053</v>
      </c>
      <c r="H6040" s="1" t="s">
        <v>6116</v>
      </c>
    </row>
    <row r="6041" spans="1:8" ht="15.75" customHeight="1" thickBot="1" x14ac:dyDescent="0.3">
      <c r="A6041" s="1" t="s">
        <v>4920</v>
      </c>
      <c r="B6041" s="1" t="s">
        <v>7052</v>
      </c>
      <c r="C6041" s="3">
        <v>0.1</v>
      </c>
      <c r="D6041" s="3" t="s">
        <v>7208</v>
      </c>
      <c r="E6041" s="3" t="s">
        <v>6461</v>
      </c>
      <c r="F6041" s="3">
        <v>3</v>
      </c>
      <c r="G6041" s="1" t="s">
        <v>6058</v>
      </c>
      <c r="H6041" s="1" t="s">
        <v>6095</v>
      </c>
    </row>
    <row r="6042" spans="1:8" ht="15.75" customHeight="1" thickBot="1" x14ac:dyDescent="0.3">
      <c r="A6042" s="1" t="s">
        <v>4923</v>
      </c>
      <c r="B6042" s="1" t="s">
        <v>7967</v>
      </c>
      <c r="C6042" s="3">
        <v>0</v>
      </c>
      <c r="D6042" s="3" t="s">
        <v>6110</v>
      </c>
      <c r="E6042" s="3" t="s">
        <v>6105</v>
      </c>
      <c r="F6042" s="3">
        <v>2</v>
      </c>
      <c r="G6042" s="1" t="s">
        <v>6053</v>
      </c>
      <c r="H6042" s="1" t="s">
        <v>6063</v>
      </c>
    </row>
    <row r="6043" spans="1:8" ht="15.75" customHeight="1" thickBot="1" x14ac:dyDescent="0.3">
      <c r="A6043" s="1" t="s">
        <v>4930</v>
      </c>
      <c r="B6043" s="1" t="s">
        <v>7408</v>
      </c>
      <c r="C6043" s="3">
        <v>0.1</v>
      </c>
      <c r="D6043" s="3" t="s">
        <v>8354</v>
      </c>
      <c r="E6043" s="3" t="s">
        <v>6489</v>
      </c>
      <c r="F6043" s="3">
        <v>2</v>
      </c>
      <c r="G6043" s="1" t="s">
        <v>6053</v>
      </c>
      <c r="H6043" s="1" t="s">
        <v>6070</v>
      </c>
    </row>
    <row r="6044" spans="1:8" ht="15.75" customHeight="1" thickBot="1" x14ac:dyDescent="0.3">
      <c r="A6044" s="1" t="s">
        <v>4922</v>
      </c>
      <c r="B6044" s="1" t="s">
        <v>6556</v>
      </c>
      <c r="C6044" s="3">
        <v>0.1</v>
      </c>
      <c r="D6044" s="3" t="s">
        <v>6198</v>
      </c>
      <c r="E6044" s="3" t="s">
        <v>6275</v>
      </c>
      <c r="F6044" s="3">
        <v>2</v>
      </c>
      <c r="G6044" s="1" t="s">
        <v>6053</v>
      </c>
      <c r="H6044" s="1" t="s">
        <v>6070</v>
      </c>
    </row>
    <row r="6045" spans="1:8" ht="15.75" customHeight="1" thickBot="1" x14ac:dyDescent="0.3">
      <c r="A6045" s="1" t="s">
        <v>4927</v>
      </c>
      <c r="B6045" s="1" t="s">
        <v>7033</v>
      </c>
      <c r="C6045" s="3">
        <v>0</v>
      </c>
      <c r="D6045" s="3" t="s">
        <v>6077</v>
      </c>
      <c r="E6045" s="3" t="s">
        <v>6173</v>
      </c>
      <c r="F6045" s="3">
        <v>3</v>
      </c>
      <c r="G6045" s="1" t="s">
        <v>6053</v>
      </c>
      <c r="H6045" s="1" t="s">
        <v>6063</v>
      </c>
    </row>
    <row r="6046" spans="1:8" ht="15.75" customHeight="1" thickBot="1" x14ac:dyDescent="0.3">
      <c r="A6046" s="1" t="s">
        <v>4929</v>
      </c>
      <c r="B6046" s="1" t="s">
        <v>7635</v>
      </c>
      <c r="C6046" s="3">
        <v>0.4</v>
      </c>
      <c r="D6046" s="3" t="s">
        <v>6396</v>
      </c>
      <c r="E6046" s="3" t="s">
        <v>6119</v>
      </c>
      <c r="F6046" s="3">
        <v>1</v>
      </c>
      <c r="G6046" s="1" t="s">
        <v>6053</v>
      </c>
      <c r="H6046" s="1" t="s">
        <v>6070</v>
      </c>
    </row>
    <row r="6047" spans="1:8" ht="15.75" customHeight="1" thickBot="1" x14ac:dyDescent="0.3">
      <c r="A6047" s="1" t="s">
        <v>4929</v>
      </c>
      <c r="B6047" s="1" t="s">
        <v>8774</v>
      </c>
      <c r="C6047" s="3">
        <v>0</v>
      </c>
      <c r="D6047" s="3" t="s">
        <v>6213</v>
      </c>
      <c r="E6047" s="3" t="s">
        <v>6275</v>
      </c>
      <c r="F6047" s="3">
        <v>1</v>
      </c>
      <c r="G6047" s="1" t="s">
        <v>6130</v>
      </c>
      <c r="H6047" s="1" t="s">
        <v>6188</v>
      </c>
    </row>
    <row r="6048" spans="1:8" ht="15.75" customHeight="1" thickBot="1" x14ac:dyDescent="0.3">
      <c r="A6048" s="1" t="s">
        <v>4928</v>
      </c>
      <c r="B6048" s="1" t="s">
        <v>8377</v>
      </c>
      <c r="C6048" s="3">
        <v>0.5</v>
      </c>
      <c r="D6048" s="3" t="s">
        <v>6463</v>
      </c>
      <c r="E6048" s="3" t="s">
        <v>6720</v>
      </c>
      <c r="F6048" s="3">
        <v>5</v>
      </c>
      <c r="G6048" s="1" t="s">
        <v>6053</v>
      </c>
      <c r="H6048" s="1" t="s">
        <v>6054</v>
      </c>
    </row>
    <row r="6049" spans="1:8" ht="15.75" customHeight="1" thickBot="1" x14ac:dyDescent="0.3">
      <c r="A6049" s="1" t="s">
        <v>4925</v>
      </c>
      <c r="B6049" s="1" t="s">
        <v>8726</v>
      </c>
      <c r="C6049" s="3">
        <v>0</v>
      </c>
      <c r="D6049" s="3" t="s">
        <v>6557</v>
      </c>
      <c r="E6049" s="3" t="s">
        <v>6166</v>
      </c>
      <c r="F6049" s="3">
        <v>3</v>
      </c>
      <c r="G6049" s="1" t="s">
        <v>6053</v>
      </c>
      <c r="H6049" s="1" t="s">
        <v>6054</v>
      </c>
    </row>
    <row r="6050" spans="1:8" ht="15.75" customHeight="1" thickBot="1" x14ac:dyDescent="0.3">
      <c r="A6050" s="1" t="s">
        <v>4928</v>
      </c>
      <c r="B6050" s="1" t="s">
        <v>6481</v>
      </c>
      <c r="C6050" s="3">
        <v>0.5</v>
      </c>
      <c r="D6050" s="3" t="s">
        <v>6427</v>
      </c>
      <c r="E6050" s="3" t="s">
        <v>7598</v>
      </c>
      <c r="F6050" s="3">
        <v>1</v>
      </c>
      <c r="G6050" s="1" t="s">
        <v>6130</v>
      </c>
      <c r="H6050" s="1" t="s">
        <v>6153</v>
      </c>
    </row>
    <row r="6051" spans="1:8" ht="15.75" customHeight="1" thickBot="1" x14ac:dyDescent="0.3">
      <c r="A6051" s="1" t="s">
        <v>4921</v>
      </c>
      <c r="B6051" s="1" t="s">
        <v>6324</v>
      </c>
      <c r="C6051" s="3">
        <v>0</v>
      </c>
      <c r="D6051" s="3" t="s">
        <v>6728</v>
      </c>
      <c r="E6051" s="3" t="s">
        <v>6081</v>
      </c>
      <c r="F6051" s="3">
        <v>4</v>
      </c>
      <c r="G6051" s="1" t="s">
        <v>6053</v>
      </c>
      <c r="H6051" s="1" t="s">
        <v>6063</v>
      </c>
    </row>
    <row r="6052" spans="1:8" ht="15.75" customHeight="1" thickBot="1" x14ac:dyDescent="0.3">
      <c r="A6052" s="1" t="s">
        <v>4935</v>
      </c>
      <c r="B6052" s="1" t="s">
        <v>6258</v>
      </c>
      <c r="C6052" s="3">
        <v>0.5</v>
      </c>
      <c r="D6052" s="3" t="s">
        <v>6220</v>
      </c>
      <c r="E6052" s="3" t="s">
        <v>6799</v>
      </c>
      <c r="F6052" s="3">
        <v>1</v>
      </c>
      <c r="G6052" s="1" t="s">
        <v>6130</v>
      </c>
      <c r="H6052" s="1" t="s">
        <v>6167</v>
      </c>
    </row>
    <row r="6053" spans="1:8" ht="15.75" customHeight="1" thickBot="1" x14ac:dyDescent="0.3">
      <c r="A6053" s="1" t="s">
        <v>4934</v>
      </c>
      <c r="B6053" s="1" t="s">
        <v>6486</v>
      </c>
      <c r="C6053" s="3">
        <v>0</v>
      </c>
      <c r="D6053" s="3" t="s">
        <v>6097</v>
      </c>
      <c r="E6053" s="3" t="s">
        <v>6062</v>
      </c>
      <c r="F6053" s="3">
        <v>7</v>
      </c>
      <c r="G6053" s="1" t="s">
        <v>6053</v>
      </c>
      <c r="H6053" s="1" t="s">
        <v>6063</v>
      </c>
    </row>
    <row r="6054" spans="1:8" ht="15.75" customHeight="1" thickBot="1" x14ac:dyDescent="0.3">
      <c r="A6054" s="1" t="s">
        <v>4932</v>
      </c>
      <c r="B6054" s="1" t="s">
        <v>6431</v>
      </c>
      <c r="C6054" s="3">
        <v>0</v>
      </c>
      <c r="D6054" s="3" t="s">
        <v>7612</v>
      </c>
      <c r="E6054" s="3" t="s">
        <v>7061</v>
      </c>
      <c r="F6054" s="3">
        <v>7</v>
      </c>
      <c r="G6054" s="1" t="s">
        <v>6053</v>
      </c>
      <c r="H6054" s="1" t="s">
        <v>6063</v>
      </c>
    </row>
    <row r="6055" spans="1:8" ht="15.75" customHeight="1" thickBot="1" x14ac:dyDescent="0.3">
      <c r="A6055" s="1" t="s">
        <v>4932</v>
      </c>
      <c r="B6055" s="1" t="s">
        <v>7084</v>
      </c>
      <c r="C6055" s="3">
        <v>0.1</v>
      </c>
      <c r="D6055" s="3" t="s">
        <v>8106</v>
      </c>
      <c r="E6055" s="3" t="s">
        <v>6177</v>
      </c>
      <c r="F6055" s="3">
        <v>3</v>
      </c>
      <c r="G6055" s="1" t="s">
        <v>6053</v>
      </c>
      <c r="H6055" s="1" t="s">
        <v>6070</v>
      </c>
    </row>
    <row r="6056" spans="1:8" ht="15.75" customHeight="1" thickBot="1" x14ac:dyDescent="0.3">
      <c r="A6056" s="1" t="s">
        <v>4932</v>
      </c>
      <c r="B6056" s="1" t="s">
        <v>7260</v>
      </c>
      <c r="C6056" s="3">
        <v>0</v>
      </c>
      <c r="D6056" s="3" t="s">
        <v>6274</v>
      </c>
      <c r="E6056" s="3" t="s">
        <v>6065</v>
      </c>
      <c r="F6056" s="3">
        <v>2</v>
      </c>
      <c r="G6056" s="1" t="s">
        <v>6053</v>
      </c>
      <c r="H6056" s="1" t="s">
        <v>6163</v>
      </c>
    </row>
    <row r="6057" spans="1:8" ht="15.75" customHeight="1" thickBot="1" x14ac:dyDescent="0.3">
      <c r="A6057" s="1" t="s">
        <v>4933</v>
      </c>
      <c r="B6057" s="1" t="s">
        <v>7408</v>
      </c>
      <c r="C6057" s="3">
        <v>0</v>
      </c>
      <c r="D6057" s="3" t="s">
        <v>6087</v>
      </c>
      <c r="E6057" s="3" t="s">
        <v>6262</v>
      </c>
      <c r="F6057" s="3">
        <v>5</v>
      </c>
      <c r="G6057" s="1" t="s">
        <v>6053</v>
      </c>
      <c r="H6057" s="1" t="s">
        <v>6070</v>
      </c>
    </row>
    <row r="6058" spans="1:8" ht="15.75" customHeight="1" thickBot="1" x14ac:dyDescent="0.3">
      <c r="A6058" s="1" t="s">
        <v>4936</v>
      </c>
      <c r="B6058" s="1" t="s">
        <v>6282</v>
      </c>
      <c r="C6058" s="3">
        <v>0</v>
      </c>
      <c r="D6058" s="3" t="s">
        <v>6213</v>
      </c>
      <c r="E6058" s="3" t="s">
        <v>6275</v>
      </c>
      <c r="F6058" s="3">
        <v>1</v>
      </c>
      <c r="G6058" s="1" t="s">
        <v>6053</v>
      </c>
      <c r="H6058" s="1" t="s">
        <v>6063</v>
      </c>
    </row>
    <row r="6059" spans="1:8" ht="15.75" customHeight="1" thickBot="1" x14ac:dyDescent="0.3">
      <c r="A6059" s="1" t="s">
        <v>4936</v>
      </c>
      <c r="B6059" s="1" t="s">
        <v>7346</v>
      </c>
      <c r="C6059" s="3">
        <v>0</v>
      </c>
      <c r="D6059" s="3" t="s">
        <v>7187</v>
      </c>
      <c r="E6059" s="3" t="s">
        <v>6471</v>
      </c>
      <c r="F6059" s="3">
        <v>5</v>
      </c>
      <c r="G6059" s="1" t="s">
        <v>6053</v>
      </c>
      <c r="H6059" s="1" t="s">
        <v>6082</v>
      </c>
    </row>
    <row r="6060" spans="1:8" ht="15.75" customHeight="1" thickBot="1" x14ac:dyDescent="0.3">
      <c r="A6060" s="1" t="s">
        <v>4938</v>
      </c>
      <c r="B6060" s="1" t="s">
        <v>6411</v>
      </c>
      <c r="C6060" s="3">
        <v>0.1</v>
      </c>
      <c r="D6060" s="3" t="s">
        <v>7067</v>
      </c>
      <c r="E6060" s="3" t="s">
        <v>6081</v>
      </c>
      <c r="F6060" s="3">
        <v>5</v>
      </c>
      <c r="G6060" s="1" t="s">
        <v>6053</v>
      </c>
      <c r="H6060" s="1" t="s">
        <v>6082</v>
      </c>
    </row>
    <row r="6061" spans="1:8" ht="15.75" customHeight="1" thickBot="1" x14ac:dyDescent="0.3">
      <c r="A6061" s="1" t="s">
        <v>4941</v>
      </c>
      <c r="B6061" s="1" t="s">
        <v>6221</v>
      </c>
      <c r="C6061" s="3">
        <v>0</v>
      </c>
      <c r="D6061" s="3" t="s">
        <v>6262</v>
      </c>
      <c r="E6061" s="3" t="s">
        <v>6256</v>
      </c>
      <c r="F6061" s="3">
        <v>7</v>
      </c>
      <c r="G6061" s="1" t="s">
        <v>6053</v>
      </c>
      <c r="H6061" s="1" t="s">
        <v>6116</v>
      </c>
    </row>
    <row r="6062" spans="1:8" ht="15.75" customHeight="1" thickBot="1" x14ac:dyDescent="0.3">
      <c r="A6062" s="1" t="s">
        <v>4941</v>
      </c>
      <c r="B6062" s="1" t="s">
        <v>7687</v>
      </c>
      <c r="C6062" s="3">
        <v>0</v>
      </c>
      <c r="D6062" s="3" t="s">
        <v>6461</v>
      </c>
      <c r="E6062" s="3" t="s">
        <v>6094</v>
      </c>
      <c r="F6062" s="3">
        <v>4</v>
      </c>
      <c r="G6062" s="1" t="s">
        <v>6053</v>
      </c>
      <c r="H6062" s="1" t="s">
        <v>6116</v>
      </c>
    </row>
    <row r="6063" spans="1:8" ht="15.75" customHeight="1" thickBot="1" x14ac:dyDescent="0.3">
      <c r="A6063" s="1" t="s">
        <v>4941</v>
      </c>
      <c r="B6063" s="1" t="s">
        <v>6413</v>
      </c>
      <c r="C6063" s="3">
        <v>0</v>
      </c>
      <c r="D6063" s="3" t="s">
        <v>7491</v>
      </c>
      <c r="E6063" s="3" t="s">
        <v>6209</v>
      </c>
      <c r="F6063" s="3">
        <v>4</v>
      </c>
      <c r="G6063" s="1" t="s">
        <v>6053</v>
      </c>
      <c r="H6063" s="1" t="s">
        <v>6182</v>
      </c>
    </row>
    <row r="6064" spans="1:8" ht="15.75" customHeight="1" thickBot="1" x14ac:dyDescent="0.3">
      <c r="A6064" s="1" t="s">
        <v>4941</v>
      </c>
      <c r="B6064" s="1" t="s">
        <v>7174</v>
      </c>
      <c r="C6064" s="3">
        <v>0.4</v>
      </c>
      <c r="D6064" s="3" t="s">
        <v>9248</v>
      </c>
      <c r="E6064" s="3" t="s">
        <v>6262</v>
      </c>
      <c r="F6064" s="3">
        <v>5</v>
      </c>
      <c r="G6064" s="1" t="s">
        <v>6053</v>
      </c>
      <c r="H6064" s="1" t="s">
        <v>6070</v>
      </c>
    </row>
    <row r="6065" spans="1:8" ht="15.75" customHeight="1" thickBot="1" x14ac:dyDescent="0.3">
      <c r="A6065" s="1" t="s">
        <v>4941</v>
      </c>
      <c r="B6065" s="1" t="s">
        <v>7045</v>
      </c>
      <c r="C6065" s="3">
        <v>0.4</v>
      </c>
      <c r="D6065" s="3" t="s">
        <v>6256</v>
      </c>
      <c r="E6065" s="3" t="s">
        <v>6119</v>
      </c>
      <c r="F6065" s="3">
        <v>1</v>
      </c>
      <c r="G6065" s="1" t="s">
        <v>6053</v>
      </c>
      <c r="H6065" s="1" t="s">
        <v>6070</v>
      </c>
    </row>
    <row r="6066" spans="1:8" ht="15.75" customHeight="1" thickBot="1" x14ac:dyDescent="0.3">
      <c r="A6066" s="1" t="s">
        <v>4939</v>
      </c>
      <c r="B6066" s="1" t="s">
        <v>8534</v>
      </c>
      <c r="C6066" s="3">
        <v>0.1</v>
      </c>
      <c r="D6066" s="3" t="s">
        <v>6652</v>
      </c>
      <c r="E6066" s="3" t="s">
        <v>6304</v>
      </c>
      <c r="F6066" s="3">
        <v>3</v>
      </c>
      <c r="G6066" s="1" t="s">
        <v>6053</v>
      </c>
      <c r="H6066" s="1" t="s">
        <v>6157</v>
      </c>
    </row>
    <row r="6067" spans="1:8" ht="15.75" customHeight="1" thickBot="1" x14ac:dyDescent="0.3">
      <c r="A6067" s="1" t="s">
        <v>4939</v>
      </c>
      <c r="B6067" s="1" t="s">
        <v>7015</v>
      </c>
      <c r="C6067" s="3">
        <v>0.1</v>
      </c>
      <c r="D6067" s="3" t="s">
        <v>7284</v>
      </c>
      <c r="E6067" s="3" t="s">
        <v>6296</v>
      </c>
      <c r="F6067" s="3">
        <v>4</v>
      </c>
      <c r="G6067" s="1" t="s">
        <v>6053</v>
      </c>
      <c r="H6067" s="1" t="s">
        <v>6070</v>
      </c>
    </row>
    <row r="6068" spans="1:8" ht="15.75" customHeight="1" thickBot="1" x14ac:dyDescent="0.3">
      <c r="A6068" s="1" t="s">
        <v>4940</v>
      </c>
      <c r="B6068" s="1" t="s">
        <v>8163</v>
      </c>
      <c r="C6068" s="3">
        <v>0</v>
      </c>
      <c r="D6068" s="3" t="s">
        <v>6281</v>
      </c>
      <c r="E6068" s="3" t="s">
        <v>6275</v>
      </c>
      <c r="F6068" s="3">
        <v>1</v>
      </c>
      <c r="G6068" s="1" t="s">
        <v>6053</v>
      </c>
      <c r="H6068" s="1" t="s">
        <v>6163</v>
      </c>
    </row>
    <row r="6069" spans="1:8" ht="15.75" customHeight="1" thickBot="1" x14ac:dyDescent="0.3">
      <c r="A6069" s="1" t="s">
        <v>4948</v>
      </c>
      <c r="B6069" s="1" t="s">
        <v>7036</v>
      </c>
      <c r="C6069" s="3">
        <v>0.1</v>
      </c>
      <c r="D6069" s="3" t="s">
        <v>6105</v>
      </c>
      <c r="E6069" s="3" t="s">
        <v>6249</v>
      </c>
      <c r="F6069" s="3">
        <v>3</v>
      </c>
      <c r="G6069" s="1" t="s">
        <v>6053</v>
      </c>
      <c r="H6069" s="1" t="s">
        <v>6116</v>
      </c>
    </row>
    <row r="6070" spans="1:8" ht="15.75" customHeight="1" thickBot="1" x14ac:dyDescent="0.3">
      <c r="A6070" s="1" t="s">
        <v>4948</v>
      </c>
      <c r="B6070" s="1" t="s">
        <v>7687</v>
      </c>
      <c r="C6070" s="3">
        <v>0.1</v>
      </c>
      <c r="D6070" s="3" t="s">
        <v>6213</v>
      </c>
      <c r="E6070" s="3" t="s">
        <v>6115</v>
      </c>
      <c r="F6070" s="3">
        <v>3</v>
      </c>
      <c r="G6070" s="1" t="s">
        <v>6053</v>
      </c>
      <c r="H6070" s="1" t="s">
        <v>6116</v>
      </c>
    </row>
    <row r="6071" spans="1:8" ht="15.75" customHeight="1" thickBot="1" x14ac:dyDescent="0.3">
      <c r="A6071" s="1" t="s">
        <v>4948</v>
      </c>
      <c r="B6071" s="1" t="s">
        <v>7774</v>
      </c>
      <c r="C6071" s="3">
        <v>0.1</v>
      </c>
      <c r="D6071" s="3" t="s">
        <v>6502</v>
      </c>
      <c r="E6071" s="3" t="s">
        <v>6068</v>
      </c>
      <c r="F6071" s="3">
        <v>3</v>
      </c>
      <c r="G6071" s="1" t="s">
        <v>6053</v>
      </c>
      <c r="H6071" s="1" t="s">
        <v>6082</v>
      </c>
    </row>
    <row r="6072" spans="1:8" ht="15.75" customHeight="1" thickBot="1" x14ac:dyDescent="0.3">
      <c r="A6072" s="1" t="s">
        <v>4948</v>
      </c>
      <c r="B6072" s="1" t="s">
        <v>6309</v>
      </c>
      <c r="C6072" s="3">
        <v>0.2</v>
      </c>
      <c r="D6072" s="3" t="s">
        <v>6822</v>
      </c>
      <c r="E6072" s="3" t="s">
        <v>6489</v>
      </c>
      <c r="F6072" s="3">
        <v>3</v>
      </c>
      <c r="G6072" s="1" t="s">
        <v>6053</v>
      </c>
      <c r="H6072" s="1" t="s">
        <v>6070</v>
      </c>
    </row>
    <row r="6073" spans="1:8" ht="15.75" customHeight="1" thickBot="1" x14ac:dyDescent="0.3">
      <c r="A6073" s="1" t="s">
        <v>4948</v>
      </c>
      <c r="B6073" s="1" t="s">
        <v>7719</v>
      </c>
      <c r="C6073" s="3">
        <v>0.1</v>
      </c>
      <c r="D6073" s="3" t="s">
        <v>7659</v>
      </c>
      <c r="E6073" s="3" t="s">
        <v>6156</v>
      </c>
      <c r="F6073" s="3">
        <v>1</v>
      </c>
      <c r="G6073" s="1" t="s">
        <v>6130</v>
      </c>
      <c r="H6073" s="1" t="s">
        <v>6167</v>
      </c>
    </row>
    <row r="6074" spans="1:8" ht="15.75" customHeight="1" thickBot="1" x14ac:dyDescent="0.3">
      <c r="A6074" s="1" t="s">
        <v>4944</v>
      </c>
      <c r="B6074" s="1" t="s">
        <v>8481</v>
      </c>
      <c r="C6074" s="3">
        <v>0.1</v>
      </c>
      <c r="D6074" s="3" t="s">
        <v>7832</v>
      </c>
      <c r="E6074" s="3" t="s">
        <v>6677</v>
      </c>
      <c r="F6074" s="3">
        <v>3</v>
      </c>
      <c r="G6074" s="1" t="s">
        <v>6130</v>
      </c>
      <c r="H6074" s="1" t="s">
        <v>6131</v>
      </c>
    </row>
    <row r="6075" spans="1:8" ht="15.75" customHeight="1" thickBot="1" x14ac:dyDescent="0.3">
      <c r="A6075" s="1" t="s">
        <v>4942</v>
      </c>
      <c r="B6075" s="1" t="s">
        <v>7977</v>
      </c>
      <c r="C6075" s="3">
        <v>0</v>
      </c>
      <c r="D6075" s="3" t="s">
        <v>6173</v>
      </c>
      <c r="E6075" s="3" t="s">
        <v>6133</v>
      </c>
      <c r="F6075" s="3">
        <v>2</v>
      </c>
      <c r="G6075" s="1" t="s">
        <v>6053</v>
      </c>
      <c r="H6075" s="1" t="s">
        <v>6082</v>
      </c>
    </row>
    <row r="6076" spans="1:8" ht="15.75" customHeight="1" thickBot="1" x14ac:dyDescent="0.3">
      <c r="A6076" s="1" t="s">
        <v>4945</v>
      </c>
      <c r="B6076" s="1" t="s">
        <v>8376</v>
      </c>
      <c r="C6076" s="3">
        <v>0</v>
      </c>
      <c r="D6076" s="3" t="s">
        <v>6617</v>
      </c>
      <c r="E6076" s="3" t="s">
        <v>6203</v>
      </c>
      <c r="F6076" s="3">
        <v>3</v>
      </c>
      <c r="G6076" s="1" t="s">
        <v>6053</v>
      </c>
      <c r="H6076" s="1" t="s">
        <v>6116</v>
      </c>
    </row>
    <row r="6077" spans="1:8" ht="15.75" customHeight="1" thickBot="1" x14ac:dyDescent="0.3">
      <c r="A6077" s="1" t="s">
        <v>4945</v>
      </c>
      <c r="B6077" s="1" t="s">
        <v>9249</v>
      </c>
      <c r="C6077" s="3">
        <v>0</v>
      </c>
      <c r="D6077" s="3" t="s">
        <v>7085</v>
      </c>
      <c r="E6077" s="3" t="s">
        <v>6292</v>
      </c>
      <c r="F6077" s="3">
        <v>4</v>
      </c>
      <c r="G6077" s="1" t="s">
        <v>6053</v>
      </c>
      <c r="H6077" s="1" t="s">
        <v>6163</v>
      </c>
    </row>
    <row r="6078" spans="1:8" ht="15.75" customHeight="1" thickBot="1" x14ac:dyDescent="0.3">
      <c r="A6078" s="1" t="s">
        <v>4945</v>
      </c>
      <c r="B6078" s="1" t="s">
        <v>7840</v>
      </c>
      <c r="C6078" s="3">
        <v>0</v>
      </c>
      <c r="D6078" s="3" t="s">
        <v>7012</v>
      </c>
      <c r="E6078" s="3" t="s">
        <v>6072</v>
      </c>
      <c r="F6078" s="3">
        <v>1</v>
      </c>
      <c r="G6078" s="1" t="s">
        <v>6130</v>
      </c>
      <c r="H6078" s="1" t="s">
        <v>6167</v>
      </c>
    </row>
    <row r="6079" spans="1:8" ht="15.75" customHeight="1" thickBot="1" x14ac:dyDescent="0.3">
      <c r="A6079" s="1" t="s">
        <v>4946</v>
      </c>
      <c r="B6079" s="1" t="s">
        <v>8790</v>
      </c>
      <c r="C6079" s="3">
        <v>0</v>
      </c>
      <c r="D6079" s="3" t="s">
        <v>9250</v>
      </c>
      <c r="E6079" s="3" t="s">
        <v>9251</v>
      </c>
      <c r="F6079" s="3">
        <v>7</v>
      </c>
      <c r="G6079" s="1" t="s">
        <v>6130</v>
      </c>
      <c r="H6079" s="1" t="s">
        <v>6167</v>
      </c>
    </row>
    <row r="6080" spans="1:8" ht="15.75" customHeight="1" thickBot="1" x14ac:dyDescent="0.3">
      <c r="A6080" s="1" t="s">
        <v>4949</v>
      </c>
      <c r="B6080" s="1" t="s">
        <v>7951</v>
      </c>
      <c r="C6080" s="3">
        <v>0.15</v>
      </c>
      <c r="D6080" s="3" t="s">
        <v>7469</v>
      </c>
      <c r="E6080" s="3" t="s">
        <v>6173</v>
      </c>
      <c r="F6080" s="3">
        <v>3</v>
      </c>
      <c r="G6080" s="1" t="s">
        <v>6130</v>
      </c>
      <c r="H6080" s="1" t="s">
        <v>6167</v>
      </c>
    </row>
    <row r="6081" spans="1:8" ht="15.75" customHeight="1" thickBot="1" x14ac:dyDescent="0.3">
      <c r="A6081" s="1" t="s">
        <v>4956</v>
      </c>
      <c r="B6081" s="1" t="s">
        <v>8540</v>
      </c>
      <c r="C6081" s="3">
        <v>0.5</v>
      </c>
      <c r="D6081" s="3" t="s">
        <v>6220</v>
      </c>
      <c r="E6081" s="3" t="s">
        <v>6091</v>
      </c>
      <c r="F6081" s="3">
        <v>2</v>
      </c>
      <c r="G6081" s="1" t="s">
        <v>6058</v>
      </c>
      <c r="H6081" s="1" t="s">
        <v>6095</v>
      </c>
    </row>
    <row r="6082" spans="1:8" ht="15.75" customHeight="1" thickBot="1" x14ac:dyDescent="0.3">
      <c r="A6082" s="1" t="s">
        <v>4955</v>
      </c>
      <c r="B6082" s="1" t="s">
        <v>6946</v>
      </c>
      <c r="C6082" s="3">
        <v>0</v>
      </c>
      <c r="D6082" s="3" t="s">
        <v>9248</v>
      </c>
      <c r="E6082" s="3" t="s">
        <v>6551</v>
      </c>
      <c r="F6082" s="3">
        <v>4</v>
      </c>
      <c r="G6082" s="1" t="s">
        <v>6058</v>
      </c>
      <c r="H6082" s="1" t="s">
        <v>6059</v>
      </c>
    </row>
    <row r="6083" spans="1:8" ht="15.75" customHeight="1" thickBot="1" x14ac:dyDescent="0.3">
      <c r="A6083" s="1" t="s">
        <v>4956</v>
      </c>
      <c r="B6083" s="1" t="s">
        <v>6290</v>
      </c>
      <c r="C6083" s="3">
        <v>0.5</v>
      </c>
      <c r="D6083" s="3" t="s">
        <v>6110</v>
      </c>
      <c r="E6083" s="3" t="s">
        <v>6591</v>
      </c>
      <c r="F6083" s="3">
        <v>3</v>
      </c>
      <c r="G6083" s="1" t="s">
        <v>6053</v>
      </c>
      <c r="H6083" s="1" t="s">
        <v>6063</v>
      </c>
    </row>
    <row r="6084" spans="1:8" ht="15.75" customHeight="1" thickBot="1" x14ac:dyDescent="0.3">
      <c r="A6084" s="1" t="s">
        <v>4956</v>
      </c>
      <c r="B6084" s="1" t="s">
        <v>7325</v>
      </c>
      <c r="C6084" s="3">
        <v>0.5</v>
      </c>
      <c r="D6084" s="3" t="s">
        <v>6115</v>
      </c>
      <c r="E6084" s="3" t="s">
        <v>6249</v>
      </c>
      <c r="F6084" s="3">
        <v>2</v>
      </c>
      <c r="G6084" s="1" t="s">
        <v>6053</v>
      </c>
      <c r="H6084" s="1" t="s">
        <v>6112</v>
      </c>
    </row>
    <row r="6085" spans="1:8" ht="15.75" customHeight="1" thickBot="1" x14ac:dyDescent="0.3">
      <c r="A6085" s="1" t="s">
        <v>4955</v>
      </c>
      <c r="B6085" s="1" t="s">
        <v>6892</v>
      </c>
      <c r="C6085" s="3">
        <v>0</v>
      </c>
      <c r="D6085" s="3" t="s">
        <v>6398</v>
      </c>
      <c r="E6085" s="3" t="s">
        <v>6360</v>
      </c>
      <c r="F6085" s="3">
        <v>5</v>
      </c>
      <c r="G6085" s="1" t="s">
        <v>6053</v>
      </c>
      <c r="H6085" s="1" t="s">
        <v>6116</v>
      </c>
    </row>
    <row r="6086" spans="1:8" ht="15.75" customHeight="1" thickBot="1" x14ac:dyDescent="0.3">
      <c r="A6086" s="1" t="s">
        <v>4955</v>
      </c>
      <c r="B6086" s="1" t="s">
        <v>7438</v>
      </c>
      <c r="C6086" s="3">
        <v>0</v>
      </c>
      <c r="D6086" s="3" t="s">
        <v>6184</v>
      </c>
      <c r="E6086" s="3" t="s">
        <v>6068</v>
      </c>
      <c r="F6086" s="3">
        <v>2</v>
      </c>
      <c r="G6086" s="1" t="s">
        <v>6053</v>
      </c>
      <c r="H6086" s="1" t="s">
        <v>6116</v>
      </c>
    </row>
    <row r="6087" spans="1:8" ht="15.75" customHeight="1" thickBot="1" x14ac:dyDescent="0.3">
      <c r="A6087" s="1" t="s">
        <v>4950</v>
      </c>
      <c r="B6087" s="1" t="s">
        <v>7764</v>
      </c>
      <c r="C6087" s="3">
        <v>0</v>
      </c>
      <c r="D6087" s="3" t="s">
        <v>6302</v>
      </c>
      <c r="E6087" s="3" t="s">
        <v>6081</v>
      </c>
      <c r="F6087" s="3">
        <v>4</v>
      </c>
      <c r="G6087" s="1" t="s">
        <v>6053</v>
      </c>
      <c r="H6087" s="1" t="s">
        <v>6116</v>
      </c>
    </row>
    <row r="6088" spans="1:8" ht="15.75" customHeight="1" thickBot="1" x14ac:dyDescent="0.3">
      <c r="A6088" s="1" t="s">
        <v>4954</v>
      </c>
      <c r="B6088" s="1" t="s">
        <v>6316</v>
      </c>
      <c r="C6088" s="3">
        <v>0.1</v>
      </c>
      <c r="D6088" s="3" t="s">
        <v>6509</v>
      </c>
      <c r="E6088" s="3" t="s">
        <v>6068</v>
      </c>
      <c r="F6088" s="3">
        <v>3</v>
      </c>
      <c r="G6088" s="1" t="s">
        <v>6053</v>
      </c>
      <c r="H6088" s="1" t="s">
        <v>6063</v>
      </c>
    </row>
    <row r="6089" spans="1:8" ht="15.75" customHeight="1" thickBot="1" x14ac:dyDescent="0.3">
      <c r="A6089" s="1" t="s">
        <v>4951</v>
      </c>
      <c r="B6089" s="1" t="s">
        <v>6284</v>
      </c>
      <c r="C6089" s="3">
        <v>0</v>
      </c>
      <c r="D6089" s="3" t="s">
        <v>6229</v>
      </c>
      <c r="E6089" s="3" t="s">
        <v>6166</v>
      </c>
      <c r="F6089" s="3">
        <v>7</v>
      </c>
      <c r="G6089" s="1" t="s">
        <v>6053</v>
      </c>
      <c r="H6089" s="1" t="s">
        <v>6116</v>
      </c>
    </row>
    <row r="6090" spans="1:8" ht="15.75" customHeight="1" thickBot="1" x14ac:dyDescent="0.3">
      <c r="A6090" s="1" t="s">
        <v>4951</v>
      </c>
      <c r="B6090" s="1" t="s">
        <v>6656</v>
      </c>
      <c r="C6090" s="3">
        <v>0</v>
      </c>
      <c r="D6090" s="3" t="s">
        <v>6858</v>
      </c>
      <c r="E6090" s="3" t="s">
        <v>6302</v>
      </c>
      <c r="F6090" s="3">
        <v>9</v>
      </c>
      <c r="G6090" s="1" t="s">
        <v>6053</v>
      </c>
      <c r="H6090" s="1" t="s">
        <v>6112</v>
      </c>
    </row>
    <row r="6091" spans="1:8" ht="15.75" customHeight="1" thickBot="1" x14ac:dyDescent="0.3">
      <c r="A6091" s="1" t="s">
        <v>4954</v>
      </c>
      <c r="B6091" s="1" t="s">
        <v>9252</v>
      </c>
      <c r="C6091" s="3">
        <v>0.1</v>
      </c>
      <c r="D6091" s="3" t="s">
        <v>7187</v>
      </c>
      <c r="E6091" s="3" t="s">
        <v>6213</v>
      </c>
      <c r="F6091" s="3">
        <v>2</v>
      </c>
      <c r="G6091" s="1" t="s">
        <v>6130</v>
      </c>
      <c r="H6091" s="1" t="s">
        <v>6188</v>
      </c>
    </row>
    <row r="6092" spans="1:8" ht="15.75" customHeight="1" thickBot="1" x14ac:dyDescent="0.3">
      <c r="A6092" s="1" t="s">
        <v>4957</v>
      </c>
      <c r="B6092" s="1" t="s">
        <v>7131</v>
      </c>
      <c r="C6092" s="3">
        <v>0.5</v>
      </c>
      <c r="D6092" s="3" t="s">
        <v>6206</v>
      </c>
      <c r="E6092" s="3" t="s">
        <v>8749</v>
      </c>
      <c r="F6092" s="3">
        <v>4</v>
      </c>
      <c r="G6092" s="1" t="s">
        <v>6053</v>
      </c>
      <c r="H6092" s="1" t="s">
        <v>6182</v>
      </c>
    </row>
    <row r="6093" spans="1:8" ht="15.75" customHeight="1" thickBot="1" x14ac:dyDescent="0.3">
      <c r="A6093" s="1" t="s">
        <v>4957</v>
      </c>
      <c r="B6093" s="1" t="s">
        <v>9253</v>
      </c>
      <c r="C6093" s="3">
        <v>0.5</v>
      </c>
      <c r="D6093" s="3" t="s">
        <v>6201</v>
      </c>
      <c r="E6093" s="3" t="s">
        <v>7170</v>
      </c>
      <c r="F6093" s="3">
        <v>7</v>
      </c>
      <c r="G6093" s="1" t="s">
        <v>6053</v>
      </c>
      <c r="H6093" s="1" t="s">
        <v>6054</v>
      </c>
    </row>
    <row r="6094" spans="1:8" ht="15.75" customHeight="1" thickBot="1" x14ac:dyDescent="0.3">
      <c r="A6094" s="1" t="s">
        <v>4953</v>
      </c>
      <c r="B6094" s="1" t="s">
        <v>6662</v>
      </c>
      <c r="C6094" s="3">
        <v>0</v>
      </c>
      <c r="D6094" s="3" t="s">
        <v>6133</v>
      </c>
      <c r="E6094" s="3" t="s">
        <v>6156</v>
      </c>
      <c r="F6094" s="3">
        <v>1</v>
      </c>
      <c r="G6094" s="1" t="s">
        <v>6053</v>
      </c>
      <c r="H6094" s="1" t="s">
        <v>6112</v>
      </c>
    </row>
    <row r="6095" spans="1:8" ht="15.75" customHeight="1" thickBot="1" x14ac:dyDescent="0.3">
      <c r="A6095" s="1" t="s">
        <v>4959</v>
      </c>
      <c r="B6095" s="1" t="s">
        <v>7424</v>
      </c>
      <c r="C6095" s="3">
        <v>0</v>
      </c>
      <c r="D6095" s="3" t="s">
        <v>8587</v>
      </c>
      <c r="E6095" s="3" t="s">
        <v>6166</v>
      </c>
      <c r="F6095" s="3">
        <v>8</v>
      </c>
      <c r="G6095" s="1" t="s">
        <v>6053</v>
      </c>
      <c r="H6095" s="1" t="s">
        <v>6163</v>
      </c>
    </row>
    <row r="6096" spans="1:8" ht="15.75" customHeight="1" thickBot="1" x14ac:dyDescent="0.3">
      <c r="A6096" s="1" t="s">
        <v>4958</v>
      </c>
      <c r="B6096" s="1" t="s">
        <v>6433</v>
      </c>
      <c r="C6096" s="3">
        <v>0</v>
      </c>
      <c r="D6096" s="3" t="s">
        <v>6107</v>
      </c>
      <c r="E6096" s="3" t="s">
        <v>6108</v>
      </c>
      <c r="F6096" s="3">
        <v>3</v>
      </c>
      <c r="G6096" s="1" t="s">
        <v>6053</v>
      </c>
      <c r="H6096" s="1" t="s">
        <v>6163</v>
      </c>
    </row>
    <row r="6097" spans="1:8" ht="15.75" customHeight="1" thickBot="1" x14ac:dyDescent="0.3">
      <c r="A6097" s="1" t="s">
        <v>4961</v>
      </c>
      <c r="B6097" s="1" t="s">
        <v>6279</v>
      </c>
      <c r="C6097" s="3">
        <v>0.5</v>
      </c>
      <c r="D6097" s="3" t="s">
        <v>6289</v>
      </c>
      <c r="E6097" s="3" t="s">
        <v>7267</v>
      </c>
      <c r="F6097" s="3">
        <v>4</v>
      </c>
      <c r="G6097" s="1" t="s">
        <v>6053</v>
      </c>
      <c r="H6097" s="1" t="s">
        <v>6070</v>
      </c>
    </row>
    <row r="6098" spans="1:8" ht="15.75" customHeight="1" thickBot="1" x14ac:dyDescent="0.3">
      <c r="A6098" s="1" t="s">
        <v>4960</v>
      </c>
      <c r="B6098" s="1" t="s">
        <v>6454</v>
      </c>
      <c r="C6098" s="3">
        <v>0</v>
      </c>
      <c r="D6098" s="3" t="s">
        <v>6317</v>
      </c>
      <c r="E6098" s="3" t="s">
        <v>6214</v>
      </c>
      <c r="F6098" s="3">
        <v>1</v>
      </c>
      <c r="G6098" s="1" t="s">
        <v>6053</v>
      </c>
      <c r="H6098" s="1" t="s">
        <v>6082</v>
      </c>
    </row>
    <row r="6099" spans="1:8" ht="15.75" customHeight="1" thickBot="1" x14ac:dyDescent="0.3">
      <c r="A6099" s="1" t="s">
        <v>4960</v>
      </c>
      <c r="B6099" s="1" t="s">
        <v>7063</v>
      </c>
      <c r="C6099" s="3">
        <v>0</v>
      </c>
      <c r="D6099" s="3" t="s">
        <v>7154</v>
      </c>
      <c r="E6099" s="3" t="s">
        <v>6222</v>
      </c>
      <c r="F6099" s="3">
        <v>3</v>
      </c>
      <c r="G6099" s="1" t="s">
        <v>6130</v>
      </c>
      <c r="H6099" s="1" t="s">
        <v>6188</v>
      </c>
    </row>
    <row r="6100" spans="1:8" ht="15.75" customHeight="1" thickBot="1" x14ac:dyDescent="0.3">
      <c r="A6100" s="1" t="s">
        <v>4962</v>
      </c>
      <c r="B6100" s="1" t="s">
        <v>6308</v>
      </c>
      <c r="C6100" s="3">
        <v>0</v>
      </c>
      <c r="D6100" s="3" t="s">
        <v>6062</v>
      </c>
      <c r="E6100" s="3" t="s">
        <v>6223</v>
      </c>
      <c r="F6100" s="3">
        <v>2</v>
      </c>
      <c r="G6100" s="1" t="s">
        <v>6053</v>
      </c>
      <c r="H6100" s="1" t="s">
        <v>6116</v>
      </c>
    </row>
    <row r="6101" spans="1:8" ht="15.75" customHeight="1" thickBot="1" x14ac:dyDescent="0.3">
      <c r="A6101" s="1" t="s">
        <v>4962</v>
      </c>
      <c r="B6101" s="1" t="s">
        <v>8817</v>
      </c>
      <c r="C6101" s="3">
        <v>0</v>
      </c>
      <c r="D6101" s="3" t="s">
        <v>6301</v>
      </c>
      <c r="E6101" s="3" t="s">
        <v>6177</v>
      </c>
      <c r="F6101" s="3">
        <v>4</v>
      </c>
      <c r="G6101" s="1" t="s">
        <v>6053</v>
      </c>
      <c r="H6101" s="1" t="s">
        <v>6163</v>
      </c>
    </row>
    <row r="6102" spans="1:8" ht="15.75" customHeight="1" thickBot="1" x14ac:dyDescent="0.3">
      <c r="A6102" s="1" t="s">
        <v>4963</v>
      </c>
      <c r="B6102" s="1" t="s">
        <v>8794</v>
      </c>
      <c r="C6102" s="3">
        <v>0.5</v>
      </c>
      <c r="D6102" s="3" t="s">
        <v>7486</v>
      </c>
      <c r="E6102" s="3" t="s">
        <v>6795</v>
      </c>
      <c r="F6102" s="3">
        <v>3</v>
      </c>
      <c r="G6102" s="1" t="s">
        <v>6130</v>
      </c>
      <c r="H6102" s="1" t="s">
        <v>6188</v>
      </c>
    </row>
    <row r="6103" spans="1:8" ht="15.75" customHeight="1" thickBot="1" x14ac:dyDescent="0.3">
      <c r="A6103" s="1" t="s">
        <v>4964</v>
      </c>
      <c r="B6103" s="1" t="s">
        <v>7532</v>
      </c>
      <c r="C6103" s="3">
        <v>0.5</v>
      </c>
      <c r="D6103" s="3" t="s">
        <v>6110</v>
      </c>
      <c r="E6103" s="3" t="s">
        <v>6583</v>
      </c>
      <c r="F6103" s="3">
        <v>3</v>
      </c>
      <c r="G6103" s="1" t="s">
        <v>6053</v>
      </c>
      <c r="H6103" s="1" t="s">
        <v>6063</v>
      </c>
    </row>
    <row r="6104" spans="1:8" ht="15.75" customHeight="1" thickBot="1" x14ac:dyDescent="0.3">
      <c r="A6104" s="1" t="s">
        <v>4964</v>
      </c>
      <c r="B6104" s="1" t="s">
        <v>7672</v>
      </c>
      <c r="C6104" s="3">
        <v>0.5</v>
      </c>
      <c r="D6104" s="3" t="s">
        <v>6118</v>
      </c>
      <c r="E6104" s="3" t="s">
        <v>6066</v>
      </c>
      <c r="F6104" s="3">
        <v>4</v>
      </c>
      <c r="G6104" s="1" t="s">
        <v>6053</v>
      </c>
      <c r="H6104" s="1" t="s">
        <v>6054</v>
      </c>
    </row>
    <row r="6105" spans="1:8" ht="15.75" customHeight="1" thickBot="1" x14ac:dyDescent="0.3">
      <c r="A6105" s="1" t="s">
        <v>4965</v>
      </c>
      <c r="B6105" s="1" t="s">
        <v>7183</v>
      </c>
      <c r="C6105" s="3">
        <v>0.1</v>
      </c>
      <c r="D6105" s="3" t="s">
        <v>7297</v>
      </c>
      <c r="E6105" s="3" t="s">
        <v>6094</v>
      </c>
      <c r="F6105" s="3">
        <v>3</v>
      </c>
      <c r="G6105" s="1" t="s">
        <v>6053</v>
      </c>
      <c r="H6105" s="1" t="s">
        <v>6063</v>
      </c>
    </row>
    <row r="6106" spans="1:8" ht="15.75" customHeight="1" thickBot="1" x14ac:dyDescent="0.3">
      <c r="A6106" s="1" t="s">
        <v>4965</v>
      </c>
      <c r="B6106" s="1" t="s">
        <v>7588</v>
      </c>
      <c r="C6106" s="3">
        <v>0.1</v>
      </c>
      <c r="D6106" s="3" t="s">
        <v>6564</v>
      </c>
      <c r="E6106" s="3" t="s">
        <v>6119</v>
      </c>
      <c r="F6106" s="3">
        <v>3</v>
      </c>
      <c r="G6106" s="1" t="s">
        <v>6053</v>
      </c>
      <c r="H6106" s="1" t="s">
        <v>6063</v>
      </c>
    </row>
    <row r="6107" spans="1:8" ht="15.75" customHeight="1" thickBot="1" x14ac:dyDescent="0.3">
      <c r="A6107" s="1" t="s">
        <v>4965</v>
      </c>
      <c r="B6107" s="1" t="s">
        <v>6284</v>
      </c>
      <c r="C6107" s="3">
        <v>0.1</v>
      </c>
      <c r="D6107" s="3" t="s">
        <v>6051</v>
      </c>
      <c r="E6107" s="3" t="s">
        <v>6275</v>
      </c>
      <c r="F6107" s="3">
        <v>4</v>
      </c>
      <c r="G6107" s="1" t="s">
        <v>6053</v>
      </c>
      <c r="H6107" s="1" t="s">
        <v>6116</v>
      </c>
    </row>
    <row r="6108" spans="1:8" ht="15.75" customHeight="1" thickBot="1" x14ac:dyDescent="0.3">
      <c r="A6108" s="1" t="s">
        <v>4965</v>
      </c>
      <c r="B6108" s="1" t="s">
        <v>9254</v>
      </c>
      <c r="C6108" s="3">
        <v>0.1</v>
      </c>
      <c r="D6108" s="3" t="s">
        <v>6677</v>
      </c>
      <c r="E6108" s="3" t="s">
        <v>6223</v>
      </c>
      <c r="F6108" s="3">
        <v>7</v>
      </c>
      <c r="G6108" s="1" t="s">
        <v>6053</v>
      </c>
      <c r="H6108" s="1" t="s">
        <v>6112</v>
      </c>
    </row>
    <row r="6109" spans="1:8" ht="15.75" customHeight="1" thickBot="1" x14ac:dyDescent="0.3">
      <c r="A6109" s="1" t="s">
        <v>4965</v>
      </c>
      <c r="B6109" s="1" t="s">
        <v>9094</v>
      </c>
      <c r="C6109" s="3">
        <v>0.1</v>
      </c>
      <c r="D6109" s="3" t="s">
        <v>6557</v>
      </c>
      <c r="E6109" s="3" t="s">
        <v>6069</v>
      </c>
      <c r="F6109" s="3">
        <v>2</v>
      </c>
      <c r="G6109" s="1" t="s">
        <v>6053</v>
      </c>
      <c r="H6109" s="1" t="s">
        <v>6054</v>
      </c>
    </row>
    <row r="6110" spans="1:8" ht="15.75" customHeight="1" thickBot="1" x14ac:dyDescent="0.3">
      <c r="A6110" s="1" t="s">
        <v>4965</v>
      </c>
      <c r="B6110" s="1" t="s">
        <v>7479</v>
      </c>
      <c r="C6110" s="3">
        <v>0.1</v>
      </c>
      <c r="D6110" s="3" t="s">
        <v>6307</v>
      </c>
      <c r="E6110" s="3" t="s">
        <v>6302</v>
      </c>
      <c r="F6110" s="3">
        <v>4</v>
      </c>
      <c r="G6110" s="1" t="s">
        <v>6053</v>
      </c>
      <c r="H6110" s="1" t="s">
        <v>6054</v>
      </c>
    </row>
    <row r="6111" spans="1:8" ht="15.75" customHeight="1" thickBot="1" x14ac:dyDescent="0.3">
      <c r="A6111" s="1" t="s">
        <v>4968</v>
      </c>
      <c r="B6111" s="1" t="s">
        <v>7740</v>
      </c>
      <c r="C6111" s="3">
        <v>0.6</v>
      </c>
      <c r="D6111" s="3" t="s">
        <v>7163</v>
      </c>
      <c r="E6111" s="3" t="s">
        <v>8778</v>
      </c>
      <c r="F6111" s="3">
        <v>3</v>
      </c>
      <c r="G6111" s="1" t="s">
        <v>6058</v>
      </c>
      <c r="H6111" s="1" t="s">
        <v>6059</v>
      </c>
    </row>
    <row r="6112" spans="1:8" ht="15.75" customHeight="1" thickBot="1" x14ac:dyDescent="0.3">
      <c r="A6112" s="1" t="s">
        <v>4968</v>
      </c>
      <c r="B6112" s="1" t="s">
        <v>6267</v>
      </c>
      <c r="C6112" s="3">
        <v>0.6</v>
      </c>
      <c r="D6112" s="3" t="s">
        <v>6268</v>
      </c>
      <c r="E6112" s="3" t="s">
        <v>9255</v>
      </c>
      <c r="F6112" s="3">
        <v>5</v>
      </c>
      <c r="G6112" s="1" t="s">
        <v>6058</v>
      </c>
      <c r="H6112" s="1" t="s">
        <v>6059</v>
      </c>
    </row>
    <row r="6113" spans="1:8" ht="15.75" customHeight="1" thickBot="1" x14ac:dyDescent="0.3">
      <c r="A6113" s="1" t="s">
        <v>4968</v>
      </c>
      <c r="B6113" s="1" t="s">
        <v>8486</v>
      </c>
      <c r="C6113" s="3">
        <v>0.5</v>
      </c>
      <c r="D6113" s="3" t="s">
        <v>6360</v>
      </c>
      <c r="E6113" s="3" t="s">
        <v>6615</v>
      </c>
      <c r="F6113" s="3">
        <v>4</v>
      </c>
      <c r="G6113" s="1" t="s">
        <v>6053</v>
      </c>
      <c r="H6113" s="1" t="s">
        <v>6082</v>
      </c>
    </row>
    <row r="6114" spans="1:8" ht="15.75" customHeight="1" thickBot="1" x14ac:dyDescent="0.3">
      <c r="A6114" s="1" t="s">
        <v>4968</v>
      </c>
      <c r="B6114" s="1" t="s">
        <v>7715</v>
      </c>
      <c r="C6114" s="3">
        <v>0.5</v>
      </c>
      <c r="D6114" s="3" t="s">
        <v>6068</v>
      </c>
      <c r="E6114" s="3" t="s">
        <v>6361</v>
      </c>
      <c r="F6114" s="3">
        <v>4</v>
      </c>
      <c r="G6114" s="1" t="s">
        <v>6053</v>
      </c>
      <c r="H6114" s="1" t="s">
        <v>6112</v>
      </c>
    </row>
    <row r="6115" spans="1:8" ht="15.75" customHeight="1" thickBot="1" x14ac:dyDescent="0.3">
      <c r="A6115" s="1" t="s">
        <v>4966</v>
      </c>
      <c r="B6115" s="1" t="s">
        <v>8913</v>
      </c>
      <c r="C6115" s="3">
        <v>0</v>
      </c>
      <c r="D6115" s="3" t="s">
        <v>7218</v>
      </c>
      <c r="E6115" s="3" t="s">
        <v>6302</v>
      </c>
      <c r="F6115" s="3">
        <v>3</v>
      </c>
      <c r="G6115" s="1" t="s">
        <v>6053</v>
      </c>
      <c r="H6115" s="1" t="s">
        <v>6063</v>
      </c>
    </row>
    <row r="6116" spans="1:8" ht="15.75" customHeight="1" thickBot="1" x14ac:dyDescent="0.3">
      <c r="A6116" s="1" t="s">
        <v>4966</v>
      </c>
      <c r="B6116" s="1" t="s">
        <v>6910</v>
      </c>
      <c r="C6116" s="3">
        <v>0.4</v>
      </c>
      <c r="D6116" s="3" t="s">
        <v>6203</v>
      </c>
      <c r="E6116" s="3" t="s">
        <v>6223</v>
      </c>
      <c r="F6116" s="3">
        <v>1</v>
      </c>
      <c r="G6116" s="1" t="s">
        <v>6130</v>
      </c>
      <c r="H6116" s="1" t="s">
        <v>6131</v>
      </c>
    </row>
    <row r="6117" spans="1:8" ht="15.75" customHeight="1" thickBot="1" x14ac:dyDescent="0.3">
      <c r="A6117" s="1" t="s">
        <v>4970</v>
      </c>
      <c r="B6117" s="1" t="s">
        <v>7071</v>
      </c>
      <c r="C6117" s="3">
        <v>0</v>
      </c>
      <c r="D6117" s="3" t="s">
        <v>8823</v>
      </c>
      <c r="E6117" s="3" t="s">
        <v>6633</v>
      </c>
      <c r="F6117" s="3">
        <v>8</v>
      </c>
      <c r="G6117" s="1" t="s">
        <v>6058</v>
      </c>
      <c r="H6117" s="1" t="s">
        <v>6095</v>
      </c>
    </row>
    <row r="6118" spans="1:8" ht="15.75" customHeight="1" thickBot="1" x14ac:dyDescent="0.3">
      <c r="A6118" s="1" t="s">
        <v>4969</v>
      </c>
      <c r="B6118" s="1" t="s">
        <v>9256</v>
      </c>
      <c r="C6118" s="3">
        <v>0.1</v>
      </c>
      <c r="D6118" s="3" t="s">
        <v>9257</v>
      </c>
      <c r="E6118" s="3" t="s">
        <v>6123</v>
      </c>
      <c r="F6118" s="3">
        <v>5</v>
      </c>
      <c r="G6118" s="1" t="s">
        <v>6053</v>
      </c>
      <c r="H6118" s="1" t="s">
        <v>6157</v>
      </c>
    </row>
    <row r="6119" spans="1:8" ht="15.75" customHeight="1" thickBot="1" x14ac:dyDescent="0.3">
      <c r="A6119" s="1" t="s">
        <v>4970</v>
      </c>
      <c r="B6119" s="1" t="s">
        <v>8316</v>
      </c>
      <c r="C6119" s="3">
        <v>0</v>
      </c>
      <c r="D6119" s="3" t="s">
        <v>9258</v>
      </c>
      <c r="E6119" s="3" t="s">
        <v>6471</v>
      </c>
      <c r="F6119" s="3">
        <v>6</v>
      </c>
      <c r="G6119" s="1" t="s">
        <v>6130</v>
      </c>
      <c r="H6119" s="1" t="s">
        <v>6131</v>
      </c>
    </row>
    <row r="6120" spans="1:8" ht="15.75" customHeight="1" thickBot="1" x14ac:dyDescent="0.3">
      <c r="A6120" s="1" t="s">
        <v>4972</v>
      </c>
      <c r="B6120" s="1" t="s">
        <v>6891</v>
      </c>
      <c r="C6120" s="3">
        <v>0</v>
      </c>
      <c r="D6120" s="3" t="s">
        <v>6227</v>
      </c>
      <c r="E6120" s="3" t="s">
        <v>6193</v>
      </c>
      <c r="F6120" s="3">
        <v>2</v>
      </c>
      <c r="G6120" s="1" t="s">
        <v>6053</v>
      </c>
      <c r="H6120" s="1" t="s">
        <v>6063</v>
      </c>
    </row>
    <row r="6121" spans="1:8" ht="15.75" customHeight="1" thickBot="1" x14ac:dyDescent="0.3">
      <c r="A6121" s="1" t="s">
        <v>4972</v>
      </c>
      <c r="B6121" s="1" t="s">
        <v>6438</v>
      </c>
      <c r="C6121" s="3">
        <v>0.1</v>
      </c>
      <c r="D6121" s="3" t="s">
        <v>6439</v>
      </c>
      <c r="E6121" s="3" t="s">
        <v>6098</v>
      </c>
      <c r="F6121" s="3">
        <v>2</v>
      </c>
      <c r="G6121" s="1" t="s">
        <v>6053</v>
      </c>
      <c r="H6121" s="1" t="s">
        <v>6070</v>
      </c>
    </row>
    <row r="6122" spans="1:8" ht="15.75" customHeight="1" thickBot="1" x14ac:dyDescent="0.3">
      <c r="A6122" s="1" t="s">
        <v>4972</v>
      </c>
      <c r="B6122" s="1" t="s">
        <v>6238</v>
      </c>
      <c r="C6122" s="3">
        <v>0.1</v>
      </c>
      <c r="D6122" s="3" t="s">
        <v>7172</v>
      </c>
      <c r="E6122" s="3" t="s">
        <v>6161</v>
      </c>
      <c r="F6122" s="3">
        <v>6</v>
      </c>
      <c r="G6122" s="1" t="s">
        <v>6053</v>
      </c>
      <c r="H6122" s="1" t="s">
        <v>6070</v>
      </c>
    </row>
    <row r="6123" spans="1:8" ht="15.75" customHeight="1" thickBot="1" x14ac:dyDescent="0.3">
      <c r="A6123" s="1" t="s">
        <v>4971</v>
      </c>
      <c r="B6123" s="1" t="s">
        <v>6485</v>
      </c>
      <c r="C6123" s="3">
        <v>0</v>
      </c>
      <c r="D6123" s="3" t="s">
        <v>6994</v>
      </c>
      <c r="E6123" s="3" t="s">
        <v>6179</v>
      </c>
      <c r="F6123" s="3">
        <v>4</v>
      </c>
      <c r="G6123" s="1" t="s">
        <v>6053</v>
      </c>
      <c r="H6123" s="1" t="s">
        <v>6063</v>
      </c>
    </row>
    <row r="6124" spans="1:8" ht="15.75" customHeight="1" thickBot="1" x14ac:dyDescent="0.3">
      <c r="A6124" s="1" t="s">
        <v>4971</v>
      </c>
      <c r="B6124" s="1" t="s">
        <v>6632</v>
      </c>
      <c r="C6124" s="3">
        <v>0</v>
      </c>
      <c r="D6124" s="3" t="s">
        <v>6280</v>
      </c>
      <c r="E6124" s="3" t="s">
        <v>6179</v>
      </c>
      <c r="F6124" s="3">
        <v>6</v>
      </c>
      <c r="G6124" s="1" t="s">
        <v>6053</v>
      </c>
      <c r="H6124" s="1" t="s">
        <v>6063</v>
      </c>
    </row>
    <row r="6125" spans="1:8" ht="15.75" customHeight="1" thickBot="1" x14ac:dyDescent="0.3">
      <c r="A6125" s="1" t="s">
        <v>4971</v>
      </c>
      <c r="B6125" s="1" t="s">
        <v>6175</v>
      </c>
      <c r="C6125" s="3">
        <v>0</v>
      </c>
      <c r="D6125" s="3" t="s">
        <v>9040</v>
      </c>
      <c r="E6125" s="3" t="s">
        <v>6838</v>
      </c>
      <c r="F6125" s="3">
        <v>9</v>
      </c>
      <c r="G6125" s="1" t="s">
        <v>6053</v>
      </c>
      <c r="H6125" s="1" t="s">
        <v>6116</v>
      </c>
    </row>
    <row r="6126" spans="1:8" ht="15.75" customHeight="1" thickBot="1" x14ac:dyDescent="0.3">
      <c r="A6126" s="1" t="s">
        <v>4974</v>
      </c>
      <c r="B6126" s="1" t="s">
        <v>7688</v>
      </c>
      <c r="C6126" s="3">
        <v>0.1</v>
      </c>
      <c r="D6126" s="3" t="s">
        <v>8234</v>
      </c>
      <c r="E6126" s="3" t="s">
        <v>6439</v>
      </c>
      <c r="F6126" s="3">
        <v>2</v>
      </c>
      <c r="G6126" s="1" t="s">
        <v>6058</v>
      </c>
      <c r="H6126" s="1" t="s">
        <v>6095</v>
      </c>
    </row>
    <row r="6127" spans="1:8" ht="15.75" customHeight="1" thickBot="1" x14ac:dyDescent="0.3">
      <c r="A6127" s="1" t="s">
        <v>4974</v>
      </c>
      <c r="B6127" s="1" t="s">
        <v>6582</v>
      </c>
      <c r="C6127" s="3">
        <v>0</v>
      </c>
      <c r="D6127" s="3" t="s">
        <v>6118</v>
      </c>
      <c r="E6127" s="3" t="s">
        <v>6105</v>
      </c>
      <c r="F6127" s="3">
        <v>2</v>
      </c>
      <c r="G6127" s="1" t="s">
        <v>6053</v>
      </c>
      <c r="H6127" s="1" t="s">
        <v>6054</v>
      </c>
    </row>
    <row r="6128" spans="1:8" ht="15.75" customHeight="1" thickBot="1" x14ac:dyDescent="0.3">
      <c r="A6128" s="1" t="s">
        <v>4974</v>
      </c>
      <c r="B6128" s="1" t="s">
        <v>7380</v>
      </c>
      <c r="C6128" s="3">
        <v>0</v>
      </c>
      <c r="D6128" s="3" t="s">
        <v>6427</v>
      </c>
      <c r="E6128" s="3" t="s">
        <v>6471</v>
      </c>
      <c r="F6128" s="3">
        <v>2</v>
      </c>
      <c r="G6128" s="1" t="s">
        <v>6053</v>
      </c>
      <c r="H6128" s="1" t="s">
        <v>6163</v>
      </c>
    </row>
    <row r="6129" spans="1:8" ht="15.75" customHeight="1" thickBot="1" x14ac:dyDescent="0.3">
      <c r="A6129" s="1" t="s">
        <v>4974</v>
      </c>
      <c r="B6129" s="1" t="s">
        <v>9259</v>
      </c>
      <c r="C6129" s="3">
        <v>0</v>
      </c>
      <c r="D6129" s="3" t="s">
        <v>9260</v>
      </c>
      <c r="E6129" s="3" t="s">
        <v>7297</v>
      </c>
      <c r="F6129" s="3">
        <v>6</v>
      </c>
      <c r="G6129" s="1" t="s">
        <v>6130</v>
      </c>
      <c r="H6129" s="1" t="s">
        <v>6188</v>
      </c>
    </row>
    <row r="6130" spans="1:8" ht="15.75" customHeight="1" thickBot="1" x14ac:dyDescent="0.3">
      <c r="A6130" s="1" t="s">
        <v>4974</v>
      </c>
      <c r="B6130" s="1" t="s">
        <v>8380</v>
      </c>
      <c r="C6130" s="3">
        <v>0.15</v>
      </c>
      <c r="D6130" s="3" t="s">
        <v>6241</v>
      </c>
      <c r="E6130" s="3" t="s">
        <v>6361</v>
      </c>
      <c r="F6130" s="3">
        <v>3</v>
      </c>
      <c r="G6130" s="1" t="s">
        <v>6130</v>
      </c>
      <c r="H6130" s="1" t="s">
        <v>6167</v>
      </c>
    </row>
    <row r="6131" spans="1:8" ht="15.75" customHeight="1" thickBot="1" x14ac:dyDescent="0.3">
      <c r="A6131" s="1" t="s">
        <v>4976</v>
      </c>
      <c r="B6131" s="1" t="s">
        <v>8422</v>
      </c>
      <c r="C6131" s="3">
        <v>0.1</v>
      </c>
      <c r="D6131" s="3" t="s">
        <v>6363</v>
      </c>
      <c r="E6131" s="3" t="s">
        <v>6069</v>
      </c>
      <c r="F6131" s="3">
        <v>3</v>
      </c>
      <c r="G6131" s="1" t="s">
        <v>6053</v>
      </c>
      <c r="H6131" s="1" t="s">
        <v>6112</v>
      </c>
    </row>
    <row r="6132" spans="1:8" ht="15.75" customHeight="1" thickBot="1" x14ac:dyDescent="0.3">
      <c r="A6132" s="1" t="s">
        <v>4978</v>
      </c>
      <c r="B6132" s="1" t="s">
        <v>8649</v>
      </c>
      <c r="C6132" s="3">
        <v>0.1</v>
      </c>
      <c r="D6132" s="3" t="s">
        <v>6960</v>
      </c>
      <c r="E6132" s="3" t="s">
        <v>6206</v>
      </c>
      <c r="F6132" s="3">
        <v>3</v>
      </c>
      <c r="G6132" s="1" t="s">
        <v>6058</v>
      </c>
      <c r="H6132" s="1" t="s">
        <v>6095</v>
      </c>
    </row>
    <row r="6133" spans="1:8" ht="15.75" customHeight="1" thickBot="1" x14ac:dyDescent="0.3">
      <c r="A6133" s="1" t="s">
        <v>4979</v>
      </c>
      <c r="B6133" s="1" t="s">
        <v>7207</v>
      </c>
      <c r="C6133" s="3">
        <v>0.5</v>
      </c>
      <c r="D6133" s="3" t="s">
        <v>6286</v>
      </c>
      <c r="E6133" s="3" t="s">
        <v>6770</v>
      </c>
      <c r="F6133" s="3">
        <v>2</v>
      </c>
      <c r="G6133" s="1" t="s">
        <v>6053</v>
      </c>
      <c r="H6133" s="1" t="s">
        <v>6070</v>
      </c>
    </row>
    <row r="6134" spans="1:8" ht="15.75" customHeight="1" thickBot="1" x14ac:dyDescent="0.3">
      <c r="A6134" s="1" t="s">
        <v>4977</v>
      </c>
      <c r="B6134" s="1" t="s">
        <v>6794</v>
      </c>
      <c r="C6134" s="3">
        <v>0</v>
      </c>
      <c r="D6134" s="3" t="s">
        <v>6061</v>
      </c>
      <c r="E6134" s="3" t="s">
        <v>6253</v>
      </c>
      <c r="F6134" s="3">
        <v>5</v>
      </c>
      <c r="G6134" s="1" t="s">
        <v>6053</v>
      </c>
      <c r="H6134" s="1" t="s">
        <v>6116</v>
      </c>
    </row>
    <row r="6135" spans="1:8" ht="15.75" customHeight="1" thickBot="1" x14ac:dyDescent="0.3">
      <c r="A6135" s="1" t="s">
        <v>4983</v>
      </c>
      <c r="B6135" s="1" t="s">
        <v>6745</v>
      </c>
      <c r="C6135" s="3">
        <v>0.1</v>
      </c>
      <c r="D6135" s="3" t="s">
        <v>8930</v>
      </c>
      <c r="E6135" s="3" t="s">
        <v>6617</v>
      </c>
      <c r="F6135" s="3">
        <v>7</v>
      </c>
      <c r="G6135" s="1" t="s">
        <v>6053</v>
      </c>
      <c r="H6135" s="1" t="s">
        <v>6070</v>
      </c>
    </row>
    <row r="6136" spans="1:8" ht="15.75" customHeight="1" thickBot="1" x14ac:dyDescent="0.3">
      <c r="A6136" s="1" t="s">
        <v>4981</v>
      </c>
      <c r="B6136" s="1" t="s">
        <v>6722</v>
      </c>
      <c r="C6136" s="3">
        <v>0</v>
      </c>
      <c r="D6136" s="3" t="s">
        <v>6875</v>
      </c>
      <c r="E6136" s="3" t="s">
        <v>6078</v>
      </c>
      <c r="F6136" s="3">
        <v>5</v>
      </c>
      <c r="G6136" s="1" t="s">
        <v>6053</v>
      </c>
      <c r="H6136" s="1" t="s">
        <v>6054</v>
      </c>
    </row>
    <row r="6137" spans="1:8" ht="15.75" customHeight="1" thickBot="1" x14ac:dyDescent="0.3">
      <c r="A6137" s="1" t="s">
        <v>4986</v>
      </c>
      <c r="B6137" s="1" t="s">
        <v>6686</v>
      </c>
      <c r="C6137" s="3">
        <v>0</v>
      </c>
      <c r="D6137" s="3" t="s">
        <v>6075</v>
      </c>
      <c r="E6137" s="3" t="s">
        <v>6065</v>
      </c>
      <c r="F6137" s="3">
        <v>3</v>
      </c>
      <c r="G6137" s="1" t="s">
        <v>6053</v>
      </c>
      <c r="H6137" s="1" t="s">
        <v>6063</v>
      </c>
    </row>
    <row r="6138" spans="1:8" ht="15.75" customHeight="1" thickBot="1" x14ac:dyDescent="0.3">
      <c r="A6138" s="1" t="s">
        <v>4986</v>
      </c>
      <c r="B6138" s="1" t="s">
        <v>7263</v>
      </c>
      <c r="C6138" s="3">
        <v>0</v>
      </c>
      <c r="D6138" s="3" t="s">
        <v>6065</v>
      </c>
      <c r="E6138" s="3" t="s">
        <v>6214</v>
      </c>
      <c r="F6138" s="3">
        <v>2</v>
      </c>
      <c r="G6138" s="1" t="s">
        <v>6053</v>
      </c>
      <c r="H6138" s="1" t="s">
        <v>6116</v>
      </c>
    </row>
    <row r="6139" spans="1:8" ht="15.75" customHeight="1" thickBot="1" x14ac:dyDescent="0.3">
      <c r="A6139" s="1" t="s">
        <v>4986</v>
      </c>
      <c r="B6139" s="1" t="s">
        <v>7039</v>
      </c>
      <c r="C6139" s="3">
        <v>0</v>
      </c>
      <c r="D6139" s="3" t="s">
        <v>6227</v>
      </c>
      <c r="E6139" s="3" t="s">
        <v>6156</v>
      </c>
      <c r="F6139" s="3">
        <v>2</v>
      </c>
      <c r="G6139" s="1" t="s">
        <v>6053</v>
      </c>
      <c r="H6139" s="1" t="s">
        <v>6116</v>
      </c>
    </row>
    <row r="6140" spans="1:8" ht="15.75" customHeight="1" thickBot="1" x14ac:dyDescent="0.3">
      <c r="A6140" s="1" t="s">
        <v>4984</v>
      </c>
      <c r="B6140" s="1" t="s">
        <v>7797</v>
      </c>
      <c r="C6140" s="3">
        <v>0</v>
      </c>
      <c r="D6140" s="3" t="s">
        <v>6586</v>
      </c>
      <c r="E6140" s="3" t="s">
        <v>6595</v>
      </c>
      <c r="F6140" s="3">
        <v>5</v>
      </c>
      <c r="G6140" s="1" t="s">
        <v>6053</v>
      </c>
      <c r="H6140" s="1" t="s">
        <v>6070</v>
      </c>
    </row>
    <row r="6141" spans="1:8" ht="15.75" customHeight="1" thickBot="1" x14ac:dyDescent="0.3">
      <c r="A6141" s="1" t="s">
        <v>4989</v>
      </c>
      <c r="B6141" s="1" t="s">
        <v>6475</v>
      </c>
      <c r="C6141" s="3">
        <v>0</v>
      </c>
      <c r="D6141" s="3" t="s">
        <v>6434</v>
      </c>
      <c r="E6141" s="3" t="s">
        <v>6180</v>
      </c>
      <c r="F6141" s="3">
        <v>4</v>
      </c>
      <c r="G6141" s="1" t="s">
        <v>6053</v>
      </c>
      <c r="H6141" s="1" t="s">
        <v>6054</v>
      </c>
    </row>
    <row r="6142" spans="1:8" ht="15.75" customHeight="1" thickBot="1" x14ac:dyDescent="0.3">
      <c r="A6142" s="1" t="s">
        <v>4987</v>
      </c>
      <c r="B6142" s="1" t="s">
        <v>8663</v>
      </c>
      <c r="C6142" s="3">
        <v>0</v>
      </c>
      <c r="D6142" s="3" t="s">
        <v>9261</v>
      </c>
      <c r="E6142" s="3" t="s">
        <v>9262</v>
      </c>
      <c r="F6142" s="3">
        <v>3</v>
      </c>
      <c r="G6142" s="1" t="s">
        <v>6053</v>
      </c>
      <c r="H6142" s="1" t="s">
        <v>6157</v>
      </c>
    </row>
    <row r="6143" spans="1:8" ht="15.75" customHeight="1" thickBot="1" x14ac:dyDescent="0.3">
      <c r="A6143" s="1" t="s">
        <v>4990</v>
      </c>
      <c r="B6143" s="1" t="s">
        <v>7451</v>
      </c>
      <c r="C6143" s="3">
        <v>0</v>
      </c>
      <c r="D6143" s="3" t="s">
        <v>6319</v>
      </c>
      <c r="E6143" s="3" t="s">
        <v>6230</v>
      </c>
      <c r="F6143" s="3">
        <v>4</v>
      </c>
      <c r="G6143" s="1" t="s">
        <v>6053</v>
      </c>
      <c r="H6143" s="1" t="s">
        <v>6116</v>
      </c>
    </row>
    <row r="6144" spans="1:8" ht="15.75" customHeight="1" thickBot="1" x14ac:dyDescent="0.3">
      <c r="A6144" s="1" t="s">
        <v>4990</v>
      </c>
      <c r="B6144" s="1" t="s">
        <v>7445</v>
      </c>
      <c r="C6144" s="3">
        <v>0</v>
      </c>
      <c r="D6144" s="3" t="s">
        <v>7642</v>
      </c>
      <c r="E6144" s="3" t="s">
        <v>9174</v>
      </c>
      <c r="F6144" s="3">
        <v>5</v>
      </c>
      <c r="G6144" s="1" t="s">
        <v>6130</v>
      </c>
      <c r="H6144" s="1" t="s">
        <v>6167</v>
      </c>
    </row>
    <row r="6145" spans="1:8" ht="15.75" customHeight="1" thickBot="1" x14ac:dyDescent="0.3">
      <c r="A6145" s="1" t="s">
        <v>4993</v>
      </c>
      <c r="B6145" s="1" t="s">
        <v>8943</v>
      </c>
      <c r="C6145" s="3">
        <v>0</v>
      </c>
      <c r="D6145" s="3" t="s">
        <v>9263</v>
      </c>
      <c r="E6145" s="3" t="s">
        <v>7279</v>
      </c>
      <c r="F6145" s="3">
        <v>3</v>
      </c>
      <c r="G6145" s="1" t="s">
        <v>6058</v>
      </c>
      <c r="H6145" s="1" t="s">
        <v>6059</v>
      </c>
    </row>
    <row r="6146" spans="1:8" ht="15.75" customHeight="1" thickBot="1" x14ac:dyDescent="0.3">
      <c r="A6146" s="1" t="s">
        <v>4993</v>
      </c>
      <c r="B6146" s="1" t="s">
        <v>7722</v>
      </c>
      <c r="C6146" s="3">
        <v>0</v>
      </c>
      <c r="D6146" s="3" t="s">
        <v>7483</v>
      </c>
      <c r="E6146" s="3" t="s">
        <v>6860</v>
      </c>
      <c r="F6146" s="3">
        <v>2</v>
      </c>
      <c r="G6146" s="1" t="s">
        <v>6058</v>
      </c>
      <c r="H6146" s="1" t="s">
        <v>6059</v>
      </c>
    </row>
    <row r="6147" spans="1:8" ht="15.75" customHeight="1" thickBot="1" x14ac:dyDescent="0.3">
      <c r="A6147" s="1" t="s">
        <v>4993</v>
      </c>
      <c r="B6147" s="1" t="s">
        <v>8911</v>
      </c>
      <c r="C6147" s="3">
        <v>0.6</v>
      </c>
      <c r="D6147" s="3" t="s">
        <v>8504</v>
      </c>
      <c r="E6147" s="3" t="s">
        <v>9264</v>
      </c>
      <c r="F6147" s="3">
        <v>12</v>
      </c>
      <c r="G6147" s="1" t="s">
        <v>6058</v>
      </c>
      <c r="H6147" s="1" t="s">
        <v>6095</v>
      </c>
    </row>
    <row r="6148" spans="1:8" ht="15.75" customHeight="1" thickBot="1" x14ac:dyDescent="0.3">
      <c r="A6148" s="1" t="s">
        <v>4993</v>
      </c>
      <c r="B6148" s="1" t="s">
        <v>8849</v>
      </c>
      <c r="C6148" s="3">
        <v>0</v>
      </c>
      <c r="D6148" s="3" t="s">
        <v>6289</v>
      </c>
      <c r="E6148" s="3" t="s">
        <v>6351</v>
      </c>
      <c r="F6148" s="3">
        <v>1</v>
      </c>
      <c r="G6148" s="1" t="s">
        <v>6058</v>
      </c>
      <c r="H6148" s="1" t="s">
        <v>6218</v>
      </c>
    </row>
    <row r="6149" spans="1:8" ht="15.75" customHeight="1" thickBot="1" x14ac:dyDescent="0.3">
      <c r="A6149" s="1" t="s">
        <v>4993</v>
      </c>
      <c r="B6149" s="1" t="s">
        <v>6940</v>
      </c>
      <c r="C6149" s="3">
        <v>0</v>
      </c>
      <c r="D6149" s="3" t="s">
        <v>7218</v>
      </c>
      <c r="E6149" s="3" t="s">
        <v>6201</v>
      </c>
      <c r="F6149" s="3">
        <v>3</v>
      </c>
      <c r="G6149" s="1" t="s">
        <v>6053</v>
      </c>
      <c r="H6149" s="1" t="s">
        <v>6116</v>
      </c>
    </row>
    <row r="6150" spans="1:8" ht="15.75" customHeight="1" thickBot="1" x14ac:dyDescent="0.3">
      <c r="A6150" s="1" t="s">
        <v>4993</v>
      </c>
      <c r="B6150" s="1" t="s">
        <v>8549</v>
      </c>
      <c r="C6150" s="3">
        <v>0</v>
      </c>
      <c r="D6150" s="3" t="s">
        <v>9265</v>
      </c>
      <c r="E6150" s="3" t="s">
        <v>6728</v>
      </c>
      <c r="F6150" s="3">
        <v>4</v>
      </c>
      <c r="G6150" s="1" t="s">
        <v>6130</v>
      </c>
      <c r="H6150" s="1" t="s">
        <v>6167</v>
      </c>
    </row>
    <row r="6151" spans="1:8" ht="15.75" customHeight="1" thickBot="1" x14ac:dyDescent="0.3">
      <c r="A6151" s="1" t="s">
        <v>4991</v>
      </c>
      <c r="B6151" s="1" t="s">
        <v>7410</v>
      </c>
      <c r="C6151" s="3">
        <v>0</v>
      </c>
      <c r="D6151" s="3" t="s">
        <v>6256</v>
      </c>
      <c r="E6151" s="3" t="s">
        <v>6133</v>
      </c>
      <c r="F6151" s="3">
        <v>2</v>
      </c>
      <c r="G6151" s="1" t="s">
        <v>6053</v>
      </c>
      <c r="H6151" s="1" t="s">
        <v>6063</v>
      </c>
    </row>
    <row r="6152" spans="1:8" ht="15.75" customHeight="1" thickBot="1" x14ac:dyDescent="0.3">
      <c r="A6152" s="1" t="s">
        <v>4992</v>
      </c>
      <c r="B6152" s="1" t="s">
        <v>8536</v>
      </c>
      <c r="C6152" s="3">
        <v>0.2</v>
      </c>
      <c r="D6152" s="3" t="s">
        <v>7983</v>
      </c>
      <c r="E6152" s="3" t="s">
        <v>6169</v>
      </c>
      <c r="F6152" s="3">
        <v>3</v>
      </c>
      <c r="G6152" s="1" t="s">
        <v>6058</v>
      </c>
      <c r="H6152" s="1" t="s">
        <v>6095</v>
      </c>
    </row>
    <row r="6153" spans="1:8" ht="15.75" customHeight="1" thickBot="1" x14ac:dyDescent="0.3">
      <c r="A6153" s="1" t="s">
        <v>4992</v>
      </c>
      <c r="B6153" s="1" t="s">
        <v>7536</v>
      </c>
      <c r="C6153" s="3">
        <v>0</v>
      </c>
      <c r="D6153" s="3" t="s">
        <v>7034</v>
      </c>
      <c r="E6153" s="3" t="s">
        <v>6376</v>
      </c>
      <c r="F6153" s="3">
        <v>4</v>
      </c>
      <c r="G6153" s="1" t="s">
        <v>6053</v>
      </c>
      <c r="H6153" s="1" t="s">
        <v>6116</v>
      </c>
    </row>
    <row r="6154" spans="1:8" ht="15.75" customHeight="1" thickBot="1" x14ac:dyDescent="0.3">
      <c r="A6154" s="1" t="s">
        <v>4994</v>
      </c>
      <c r="B6154" s="1" t="s">
        <v>8796</v>
      </c>
      <c r="C6154" s="3">
        <v>0.1</v>
      </c>
      <c r="D6154" s="3" t="s">
        <v>6314</v>
      </c>
      <c r="E6154" s="3" t="s">
        <v>6078</v>
      </c>
      <c r="F6154" s="3">
        <v>2</v>
      </c>
      <c r="G6154" s="1" t="s">
        <v>6053</v>
      </c>
      <c r="H6154" s="1" t="s">
        <v>6157</v>
      </c>
    </row>
    <row r="6155" spans="1:8" ht="15.75" customHeight="1" thickBot="1" x14ac:dyDescent="0.3">
      <c r="A6155" s="1" t="s">
        <v>4994</v>
      </c>
      <c r="B6155" s="1" t="s">
        <v>8263</v>
      </c>
      <c r="C6155" s="3">
        <v>0</v>
      </c>
      <c r="D6155" s="3" t="s">
        <v>9266</v>
      </c>
      <c r="E6155" s="3" t="s">
        <v>6834</v>
      </c>
      <c r="F6155" s="3">
        <v>11</v>
      </c>
      <c r="G6155" s="1" t="s">
        <v>6130</v>
      </c>
      <c r="H6155" s="1" t="s">
        <v>6153</v>
      </c>
    </row>
    <row r="6156" spans="1:8" ht="15.75" customHeight="1" thickBot="1" x14ac:dyDescent="0.3">
      <c r="A6156" s="1" t="s">
        <v>4995</v>
      </c>
      <c r="B6156" s="1" t="s">
        <v>7014</v>
      </c>
      <c r="C6156" s="3">
        <v>0</v>
      </c>
      <c r="D6156" s="3" t="s">
        <v>6198</v>
      </c>
      <c r="E6156" s="3" t="s">
        <v>6180</v>
      </c>
      <c r="F6156" s="3">
        <v>4</v>
      </c>
      <c r="G6156" s="1" t="s">
        <v>6053</v>
      </c>
      <c r="H6156" s="1" t="s">
        <v>6054</v>
      </c>
    </row>
    <row r="6157" spans="1:8" ht="15.75" customHeight="1" thickBot="1" x14ac:dyDescent="0.3">
      <c r="A6157" s="1" t="s">
        <v>4996</v>
      </c>
      <c r="B6157" s="1" t="s">
        <v>9253</v>
      </c>
      <c r="C6157" s="3">
        <v>0</v>
      </c>
      <c r="D6157" s="3" t="s">
        <v>6390</v>
      </c>
      <c r="E6157" s="3" t="s">
        <v>6166</v>
      </c>
      <c r="F6157" s="3">
        <v>6</v>
      </c>
      <c r="G6157" s="1" t="s">
        <v>6053</v>
      </c>
      <c r="H6157" s="1" t="s">
        <v>6054</v>
      </c>
    </row>
    <row r="6158" spans="1:8" ht="15.75" customHeight="1" thickBot="1" x14ac:dyDescent="0.3">
      <c r="A6158" s="1" t="s">
        <v>4997</v>
      </c>
      <c r="B6158" s="1" t="s">
        <v>6426</v>
      </c>
      <c r="C6158" s="3">
        <v>0</v>
      </c>
      <c r="D6158" s="3" t="s">
        <v>6196</v>
      </c>
      <c r="E6158" s="3" t="s">
        <v>6272</v>
      </c>
      <c r="F6158" s="3">
        <v>5</v>
      </c>
      <c r="G6158" s="1" t="s">
        <v>6053</v>
      </c>
      <c r="H6158" s="1" t="s">
        <v>6063</v>
      </c>
    </row>
    <row r="6159" spans="1:8" ht="15.75" customHeight="1" thickBot="1" x14ac:dyDescent="0.3">
      <c r="A6159" s="1" t="s">
        <v>4997</v>
      </c>
      <c r="B6159" s="1" t="s">
        <v>9252</v>
      </c>
      <c r="C6159" s="3">
        <v>0</v>
      </c>
      <c r="D6159" s="3" t="s">
        <v>6110</v>
      </c>
      <c r="E6159" s="3" t="s">
        <v>6230</v>
      </c>
      <c r="F6159" s="3">
        <v>1</v>
      </c>
      <c r="G6159" s="1" t="s">
        <v>6130</v>
      </c>
      <c r="H6159" s="1" t="s">
        <v>6188</v>
      </c>
    </row>
    <row r="6160" spans="1:8" ht="15.75" customHeight="1" thickBot="1" x14ac:dyDescent="0.3">
      <c r="A6160" s="1" t="s">
        <v>4999</v>
      </c>
      <c r="B6160" s="1" t="s">
        <v>9267</v>
      </c>
      <c r="C6160" s="3">
        <v>0.1</v>
      </c>
      <c r="D6160" s="3" t="s">
        <v>9268</v>
      </c>
      <c r="E6160" s="3" t="s">
        <v>6571</v>
      </c>
      <c r="F6160" s="3">
        <v>3</v>
      </c>
      <c r="G6160" s="1" t="s">
        <v>6058</v>
      </c>
      <c r="H6160" s="1" t="s">
        <v>6102</v>
      </c>
    </row>
    <row r="6161" spans="1:8" ht="15.75" customHeight="1" thickBot="1" x14ac:dyDescent="0.3">
      <c r="A6161" s="1" t="s">
        <v>5000</v>
      </c>
      <c r="B6161" s="1" t="s">
        <v>6959</v>
      </c>
      <c r="C6161" s="3">
        <v>0</v>
      </c>
      <c r="D6161" s="3" t="s">
        <v>6801</v>
      </c>
      <c r="E6161" s="3" t="s">
        <v>6227</v>
      </c>
      <c r="F6161" s="3">
        <v>2</v>
      </c>
      <c r="G6161" s="1" t="s">
        <v>6053</v>
      </c>
      <c r="H6161" s="1" t="s">
        <v>6063</v>
      </c>
    </row>
    <row r="6162" spans="1:8" ht="15.75" customHeight="1" thickBot="1" x14ac:dyDescent="0.3">
      <c r="A6162" s="1" t="s">
        <v>5003</v>
      </c>
      <c r="B6162" s="1" t="s">
        <v>6228</v>
      </c>
      <c r="C6162" s="3">
        <v>0</v>
      </c>
      <c r="D6162" s="3" t="s">
        <v>6395</v>
      </c>
      <c r="E6162" s="3" t="s">
        <v>6161</v>
      </c>
      <c r="F6162" s="3">
        <v>4</v>
      </c>
      <c r="G6162" s="1" t="s">
        <v>6130</v>
      </c>
      <c r="H6162" s="1" t="s">
        <v>6188</v>
      </c>
    </row>
    <row r="6163" spans="1:8" ht="15.75" customHeight="1" thickBot="1" x14ac:dyDescent="0.3">
      <c r="A6163" s="1" t="s">
        <v>5001</v>
      </c>
      <c r="B6163" s="1" t="s">
        <v>7092</v>
      </c>
      <c r="C6163" s="3">
        <v>0.2</v>
      </c>
      <c r="D6163" s="3" t="s">
        <v>7121</v>
      </c>
      <c r="E6163" s="3" t="s">
        <v>6317</v>
      </c>
      <c r="F6163" s="3">
        <v>9</v>
      </c>
      <c r="G6163" s="1" t="s">
        <v>6058</v>
      </c>
      <c r="H6163" s="1" t="s">
        <v>6218</v>
      </c>
    </row>
    <row r="6164" spans="1:8" ht="15.75" customHeight="1" thickBot="1" x14ac:dyDescent="0.3">
      <c r="A6164" s="1" t="s">
        <v>5001</v>
      </c>
      <c r="B6164" s="1" t="s">
        <v>6909</v>
      </c>
      <c r="C6164" s="3">
        <v>0.5</v>
      </c>
      <c r="D6164" s="3" t="s">
        <v>6524</v>
      </c>
      <c r="E6164" s="3" t="s">
        <v>8032</v>
      </c>
      <c r="F6164" s="3">
        <v>10</v>
      </c>
      <c r="G6164" s="1" t="s">
        <v>6053</v>
      </c>
      <c r="H6164" s="1" t="s">
        <v>6116</v>
      </c>
    </row>
    <row r="6165" spans="1:8" ht="15.75" customHeight="1" thickBot="1" x14ac:dyDescent="0.3">
      <c r="A6165" s="1" t="s">
        <v>5001</v>
      </c>
      <c r="B6165" s="1" t="s">
        <v>6990</v>
      </c>
      <c r="C6165" s="3">
        <v>0.5</v>
      </c>
      <c r="D6165" s="3" t="s">
        <v>7043</v>
      </c>
      <c r="E6165" s="3" t="s">
        <v>7040</v>
      </c>
      <c r="F6165" s="3">
        <v>5</v>
      </c>
      <c r="G6165" s="1" t="s">
        <v>6053</v>
      </c>
      <c r="H6165" s="1" t="s">
        <v>6070</v>
      </c>
    </row>
    <row r="6166" spans="1:8" ht="15.75" customHeight="1" thickBot="1" x14ac:dyDescent="0.3">
      <c r="A6166" s="1" t="s">
        <v>4998</v>
      </c>
      <c r="B6166" s="1" t="s">
        <v>7214</v>
      </c>
      <c r="C6166" s="3">
        <v>0.1</v>
      </c>
      <c r="D6166" s="3" t="s">
        <v>6555</v>
      </c>
      <c r="E6166" s="3" t="s">
        <v>6201</v>
      </c>
      <c r="F6166" s="3">
        <v>3</v>
      </c>
      <c r="G6166" s="1" t="s">
        <v>6058</v>
      </c>
      <c r="H6166" s="1" t="s">
        <v>6095</v>
      </c>
    </row>
    <row r="6167" spans="1:8" ht="15.75" customHeight="1" thickBot="1" x14ac:dyDescent="0.3">
      <c r="A6167" s="1" t="s">
        <v>4998</v>
      </c>
      <c r="B6167" s="1" t="s">
        <v>6316</v>
      </c>
      <c r="C6167" s="3">
        <v>0</v>
      </c>
      <c r="D6167" s="3" t="s">
        <v>6256</v>
      </c>
      <c r="E6167" s="3" t="s">
        <v>6281</v>
      </c>
      <c r="F6167" s="3">
        <v>2</v>
      </c>
      <c r="G6167" s="1" t="s">
        <v>6053</v>
      </c>
      <c r="H6167" s="1" t="s">
        <v>6063</v>
      </c>
    </row>
    <row r="6168" spans="1:8" ht="15.75" customHeight="1" thickBot="1" x14ac:dyDescent="0.3">
      <c r="A6168" s="1" t="s">
        <v>4998</v>
      </c>
      <c r="B6168" s="1" t="s">
        <v>6064</v>
      </c>
      <c r="C6168" s="3">
        <v>0</v>
      </c>
      <c r="D6168" s="3" t="s">
        <v>6557</v>
      </c>
      <c r="E6168" s="3" t="s">
        <v>6223</v>
      </c>
      <c r="F6168" s="3">
        <v>2</v>
      </c>
      <c r="G6168" s="1" t="s">
        <v>6053</v>
      </c>
      <c r="H6168" s="1" t="s">
        <v>6063</v>
      </c>
    </row>
    <row r="6169" spans="1:8" ht="15.75" customHeight="1" thickBot="1" x14ac:dyDescent="0.3">
      <c r="A6169" s="1" t="s">
        <v>4998</v>
      </c>
      <c r="B6169" s="1" t="s">
        <v>7789</v>
      </c>
      <c r="C6169" s="3">
        <v>0</v>
      </c>
      <c r="D6169" s="3" t="s">
        <v>6256</v>
      </c>
      <c r="E6169" s="3" t="s">
        <v>6230</v>
      </c>
      <c r="F6169" s="3">
        <v>2</v>
      </c>
      <c r="G6169" s="1" t="s">
        <v>6053</v>
      </c>
      <c r="H6169" s="1" t="s">
        <v>6182</v>
      </c>
    </row>
    <row r="6170" spans="1:8" ht="15.75" customHeight="1" thickBot="1" x14ac:dyDescent="0.3">
      <c r="A6170" s="1" t="s">
        <v>4998</v>
      </c>
      <c r="B6170" s="1" t="s">
        <v>9269</v>
      </c>
      <c r="C6170" s="3">
        <v>0</v>
      </c>
      <c r="D6170" s="3" t="s">
        <v>6245</v>
      </c>
      <c r="E6170" s="3" t="s">
        <v>6230</v>
      </c>
      <c r="F6170" s="3">
        <v>3</v>
      </c>
      <c r="G6170" s="1" t="s">
        <v>6053</v>
      </c>
      <c r="H6170" s="1" t="s">
        <v>6082</v>
      </c>
    </row>
    <row r="6171" spans="1:8" ht="15.75" customHeight="1" thickBot="1" x14ac:dyDescent="0.3">
      <c r="A6171" s="1" t="s">
        <v>4998</v>
      </c>
      <c r="B6171" s="1" t="s">
        <v>8389</v>
      </c>
      <c r="C6171" s="3">
        <v>0</v>
      </c>
      <c r="D6171" s="3" t="s">
        <v>9270</v>
      </c>
      <c r="E6171" s="3" t="s">
        <v>6492</v>
      </c>
      <c r="F6171" s="3">
        <v>4</v>
      </c>
      <c r="G6171" s="1" t="s">
        <v>6130</v>
      </c>
      <c r="H6171" s="1" t="s">
        <v>6167</v>
      </c>
    </row>
    <row r="6172" spans="1:8" ht="15.75" customHeight="1" thickBot="1" x14ac:dyDescent="0.3">
      <c r="A6172" s="1" t="s">
        <v>5005</v>
      </c>
      <c r="B6172" s="1" t="s">
        <v>6674</v>
      </c>
      <c r="C6172" s="3">
        <v>0</v>
      </c>
      <c r="D6172" s="3" t="s">
        <v>6201</v>
      </c>
      <c r="E6172" s="3" t="s">
        <v>6062</v>
      </c>
      <c r="F6172" s="3">
        <v>2</v>
      </c>
      <c r="G6172" s="1" t="s">
        <v>6053</v>
      </c>
      <c r="H6172" s="1" t="s">
        <v>6063</v>
      </c>
    </row>
    <row r="6173" spans="1:8" ht="15.75" customHeight="1" thickBot="1" x14ac:dyDescent="0.3">
      <c r="A6173" s="1" t="s">
        <v>5005</v>
      </c>
      <c r="B6173" s="1" t="s">
        <v>7705</v>
      </c>
      <c r="C6173" s="3">
        <v>0</v>
      </c>
      <c r="D6173" s="3" t="s">
        <v>6783</v>
      </c>
      <c r="E6173" s="3" t="s">
        <v>6138</v>
      </c>
      <c r="F6173" s="3">
        <v>4</v>
      </c>
      <c r="G6173" s="1" t="s">
        <v>6053</v>
      </c>
      <c r="H6173" s="1" t="s">
        <v>6116</v>
      </c>
    </row>
    <row r="6174" spans="1:8" ht="15.75" customHeight="1" thickBot="1" x14ac:dyDescent="0.3">
      <c r="A6174" s="1" t="s">
        <v>5005</v>
      </c>
      <c r="B6174" s="1" t="s">
        <v>6788</v>
      </c>
      <c r="C6174" s="3">
        <v>0</v>
      </c>
      <c r="D6174" s="3" t="s">
        <v>6648</v>
      </c>
      <c r="E6174" s="3" t="s">
        <v>6198</v>
      </c>
      <c r="F6174" s="3">
        <v>3</v>
      </c>
      <c r="G6174" s="1" t="s">
        <v>6053</v>
      </c>
      <c r="H6174" s="1" t="s">
        <v>6116</v>
      </c>
    </row>
    <row r="6175" spans="1:8" ht="15.75" customHeight="1" thickBot="1" x14ac:dyDescent="0.3">
      <c r="A6175" s="1" t="s">
        <v>5005</v>
      </c>
      <c r="B6175" s="1" t="s">
        <v>8376</v>
      </c>
      <c r="C6175" s="3">
        <v>0</v>
      </c>
      <c r="D6175" s="3" t="s">
        <v>6557</v>
      </c>
      <c r="E6175" s="3" t="s">
        <v>6302</v>
      </c>
      <c r="F6175" s="3">
        <v>1</v>
      </c>
      <c r="G6175" s="1" t="s">
        <v>6053</v>
      </c>
      <c r="H6175" s="1" t="s">
        <v>6116</v>
      </c>
    </row>
    <row r="6176" spans="1:8" ht="15.75" customHeight="1" thickBot="1" x14ac:dyDescent="0.3">
      <c r="A6176" s="1" t="s">
        <v>5005</v>
      </c>
      <c r="B6176" s="1" t="s">
        <v>7498</v>
      </c>
      <c r="C6176" s="3">
        <v>0</v>
      </c>
      <c r="D6176" s="3" t="s">
        <v>6173</v>
      </c>
      <c r="E6176" s="3" t="s">
        <v>6105</v>
      </c>
      <c r="F6176" s="3">
        <v>4</v>
      </c>
      <c r="G6176" s="1" t="s">
        <v>6053</v>
      </c>
      <c r="H6176" s="1" t="s">
        <v>6116</v>
      </c>
    </row>
    <row r="6177" spans="1:8" ht="15.75" customHeight="1" thickBot="1" x14ac:dyDescent="0.3">
      <c r="A6177" s="1" t="s">
        <v>5005</v>
      </c>
      <c r="B6177" s="1" t="s">
        <v>8509</v>
      </c>
      <c r="C6177" s="3">
        <v>0.1</v>
      </c>
      <c r="D6177" s="3" t="s">
        <v>9271</v>
      </c>
      <c r="E6177" s="3" t="s">
        <v>6994</v>
      </c>
      <c r="F6177" s="3">
        <v>6</v>
      </c>
      <c r="G6177" s="1" t="s">
        <v>6053</v>
      </c>
      <c r="H6177" s="1" t="s">
        <v>6070</v>
      </c>
    </row>
    <row r="6178" spans="1:8" ht="15.75" customHeight="1" thickBot="1" x14ac:dyDescent="0.3">
      <c r="A6178" s="1" t="s">
        <v>5005</v>
      </c>
      <c r="B6178" s="1" t="s">
        <v>7664</v>
      </c>
      <c r="C6178" s="3">
        <v>0</v>
      </c>
      <c r="D6178" s="3" t="s">
        <v>6051</v>
      </c>
      <c r="E6178" s="3" t="s">
        <v>6111</v>
      </c>
      <c r="F6178" s="3">
        <v>3</v>
      </c>
      <c r="G6178" s="1" t="s">
        <v>6053</v>
      </c>
      <c r="H6178" s="1" t="s">
        <v>6163</v>
      </c>
    </row>
    <row r="6179" spans="1:8" ht="15.75" customHeight="1" thickBot="1" x14ac:dyDescent="0.3">
      <c r="A6179" s="1" t="s">
        <v>5005</v>
      </c>
      <c r="B6179" s="1" t="s">
        <v>8168</v>
      </c>
      <c r="C6179" s="3">
        <v>0</v>
      </c>
      <c r="D6179" s="3" t="s">
        <v>7215</v>
      </c>
      <c r="E6179" s="3" t="s">
        <v>6422</v>
      </c>
      <c r="F6179" s="3">
        <v>3</v>
      </c>
      <c r="G6179" s="1" t="s">
        <v>6130</v>
      </c>
      <c r="H6179" s="1" t="s">
        <v>6188</v>
      </c>
    </row>
    <row r="6180" spans="1:8" ht="15.75" customHeight="1" thickBot="1" x14ac:dyDescent="0.3">
      <c r="A6180" s="1" t="s">
        <v>5004</v>
      </c>
      <c r="B6180" s="1" t="s">
        <v>6824</v>
      </c>
      <c r="C6180" s="3">
        <v>0.1</v>
      </c>
      <c r="D6180" s="3" t="s">
        <v>6317</v>
      </c>
      <c r="E6180" s="3" t="s">
        <v>6111</v>
      </c>
      <c r="F6180" s="3">
        <v>2</v>
      </c>
      <c r="G6180" s="1" t="s">
        <v>6053</v>
      </c>
      <c r="H6180" s="1" t="s">
        <v>6070</v>
      </c>
    </row>
    <row r="6181" spans="1:8" ht="15.75" customHeight="1" thickBot="1" x14ac:dyDescent="0.3">
      <c r="A6181" s="1" t="s">
        <v>5004</v>
      </c>
      <c r="B6181" s="1" t="s">
        <v>6962</v>
      </c>
      <c r="C6181" s="3">
        <v>0.1</v>
      </c>
      <c r="D6181" s="3" t="s">
        <v>6555</v>
      </c>
      <c r="E6181" s="3" t="s">
        <v>6396</v>
      </c>
      <c r="F6181" s="3">
        <v>1</v>
      </c>
      <c r="G6181" s="1" t="s">
        <v>6053</v>
      </c>
      <c r="H6181" s="1" t="s">
        <v>6070</v>
      </c>
    </row>
    <row r="6182" spans="1:8" ht="15.75" customHeight="1" thickBot="1" x14ac:dyDescent="0.3">
      <c r="A6182" s="1" t="s">
        <v>5006</v>
      </c>
      <c r="B6182" s="1" t="s">
        <v>7881</v>
      </c>
      <c r="C6182" s="3">
        <v>0</v>
      </c>
      <c r="D6182" s="3" t="s">
        <v>8301</v>
      </c>
      <c r="E6182" s="3" t="s">
        <v>6301</v>
      </c>
      <c r="F6182" s="3">
        <v>2</v>
      </c>
      <c r="G6182" s="1" t="s">
        <v>6130</v>
      </c>
      <c r="H6182" s="1" t="s">
        <v>6167</v>
      </c>
    </row>
    <row r="6183" spans="1:8" ht="15.75" customHeight="1" thickBot="1" x14ac:dyDescent="0.3">
      <c r="A6183" s="1" t="s">
        <v>5008</v>
      </c>
      <c r="B6183" s="1" t="s">
        <v>9272</v>
      </c>
      <c r="C6183" s="3">
        <v>0</v>
      </c>
      <c r="D6183" s="3" t="s">
        <v>8424</v>
      </c>
      <c r="E6183" s="3" t="s">
        <v>6160</v>
      </c>
      <c r="F6183" s="3">
        <v>3</v>
      </c>
      <c r="G6183" s="1" t="s">
        <v>6130</v>
      </c>
      <c r="H6183" s="1" t="s">
        <v>6188</v>
      </c>
    </row>
    <row r="6184" spans="1:8" ht="15.75" customHeight="1" thickBot="1" x14ac:dyDescent="0.3">
      <c r="A6184" s="1" t="s">
        <v>5011</v>
      </c>
      <c r="B6184" s="1" t="s">
        <v>6743</v>
      </c>
      <c r="C6184" s="3">
        <v>0</v>
      </c>
      <c r="D6184" s="3" t="s">
        <v>6292</v>
      </c>
      <c r="E6184" s="3" t="s">
        <v>6193</v>
      </c>
      <c r="F6184" s="3">
        <v>7</v>
      </c>
      <c r="G6184" s="1" t="s">
        <v>6053</v>
      </c>
      <c r="H6184" s="1" t="s">
        <v>6082</v>
      </c>
    </row>
    <row r="6185" spans="1:8" ht="15.75" customHeight="1" thickBot="1" x14ac:dyDescent="0.3">
      <c r="A6185" s="1" t="s">
        <v>5012</v>
      </c>
      <c r="B6185" s="1" t="s">
        <v>7116</v>
      </c>
      <c r="C6185" s="3">
        <v>0.5</v>
      </c>
      <c r="D6185" s="3" t="s">
        <v>7067</v>
      </c>
      <c r="E6185" s="3" t="s">
        <v>6770</v>
      </c>
      <c r="F6185" s="3">
        <v>3</v>
      </c>
      <c r="G6185" s="1" t="s">
        <v>6053</v>
      </c>
      <c r="H6185" s="1" t="s">
        <v>6063</v>
      </c>
    </row>
    <row r="6186" spans="1:8" ht="15.75" customHeight="1" thickBot="1" x14ac:dyDescent="0.3">
      <c r="A6186" s="1" t="s">
        <v>5012</v>
      </c>
      <c r="B6186" s="1" t="s">
        <v>7503</v>
      </c>
      <c r="C6186" s="3">
        <v>0.5</v>
      </c>
      <c r="D6186" s="3" t="s">
        <v>6068</v>
      </c>
      <c r="E6186" s="3" t="s">
        <v>6487</v>
      </c>
      <c r="F6186" s="3">
        <v>3</v>
      </c>
      <c r="G6186" s="1" t="s">
        <v>6053</v>
      </c>
      <c r="H6186" s="1" t="s">
        <v>6063</v>
      </c>
    </row>
    <row r="6187" spans="1:8" ht="15.75" customHeight="1" thickBot="1" x14ac:dyDescent="0.3">
      <c r="A6187" s="1" t="s">
        <v>5009</v>
      </c>
      <c r="B6187" s="1" t="s">
        <v>7097</v>
      </c>
      <c r="C6187" s="3">
        <v>0</v>
      </c>
      <c r="D6187" s="3" t="s">
        <v>6717</v>
      </c>
      <c r="E6187" s="3" t="s">
        <v>6492</v>
      </c>
      <c r="F6187" s="3">
        <v>4</v>
      </c>
      <c r="G6187" s="1" t="s">
        <v>6053</v>
      </c>
      <c r="H6187" s="1" t="s">
        <v>6063</v>
      </c>
    </row>
    <row r="6188" spans="1:8" ht="15.75" customHeight="1" thickBot="1" x14ac:dyDescent="0.3">
      <c r="A6188" s="1" t="s">
        <v>5020</v>
      </c>
      <c r="B6188" s="1" t="s">
        <v>6754</v>
      </c>
      <c r="C6188" s="3">
        <v>0</v>
      </c>
      <c r="D6188" s="3" t="s">
        <v>6245</v>
      </c>
      <c r="E6188" s="3" t="s">
        <v>6275</v>
      </c>
      <c r="F6188" s="3">
        <v>3</v>
      </c>
      <c r="G6188" s="1" t="s">
        <v>6053</v>
      </c>
      <c r="H6188" s="1" t="s">
        <v>6063</v>
      </c>
    </row>
    <row r="6189" spans="1:8" ht="15.75" customHeight="1" thickBot="1" x14ac:dyDescent="0.3">
      <c r="A6189" s="1" t="s">
        <v>5020</v>
      </c>
      <c r="B6189" s="1" t="s">
        <v>6438</v>
      </c>
      <c r="C6189" s="3">
        <v>0.1</v>
      </c>
      <c r="D6189" s="3" t="s">
        <v>9273</v>
      </c>
      <c r="E6189" s="3" t="s">
        <v>6526</v>
      </c>
      <c r="F6189" s="3">
        <v>7</v>
      </c>
      <c r="G6189" s="1" t="s">
        <v>6053</v>
      </c>
      <c r="H6189" s="1" t="s">
        <v>6070</v>
      </c>
    </row>
    <row r="6190" spans="1:8" ht="15.75" customHeight="1" thickBot="1" x14ac:dyDescent="0.3">
      <c r="A6190" s="1" t="s">
        <v>5015</v>
      </c>
      <c r="B6190" s="1" t="s">
        <v>7653</v>
      </c>
      <c r="C6190" s="3">
        <v>0</v>
      </c>
      <c r="D6190" s="3" t="s">
        <v>6138</v>
      </c>
      <c r="E6190" s="3" t="s">
        <v>6302</v>
      </c>
      <c r="F6190" s="3">
        <v>3</v>
      </c>
      <c r="G6190" s="1" t="s">
        <v>6053</v>
      </c>
      <c r="H6190" s="1" t="s">
        <v>6082</v>
      </c>
    </row>
    <row r="6191" spans="1:8" ht="15.75" customHeight="1" thickBot="1" x14ac:dyDescent="0.3">
      <c r="A6191" s="1" t="s">
        <v>5021</v>
      </c>
      <c r="B6191" s="1" t="s">
        <v>8851</v>
      </c>
      <c r="C6191" s="3">
        <v>0</v>
      </c>
      <c r="D6191" s="3" t="s">
        <v>7612</v>
      </c>
      <c r="E6191" s="3" t="s">
        <v>6177</v>
      </c>
      <c r="F6191" s="3">
        <v>7</v>
      </c>
      <c r="G6191" s="1" t="s">
        <v>6058</v>
      </c>
      <c r="H6191" s="1" t="s">
        <v>6218</v>
      </c>
    </row>
    <row r="6192" spans="1:8" ht="15.75" customHeight="1" thickBot="1" x14ac:dyDescent="0.3">
      <c r="A6192" s="1" t="s">
        <v>5016</v>
      </c>
      <c r="B6192" s="1" t="s">
        <v>9235</v>
      </c>
      <c r="C6192" s="3">
        <v>0</v>
      </c>
      <c r="D6192" s="3" t="s">
        <v>6179</v>
      </c>
      <c r="E6192" s="3" t="s">
        <v>6111</v>
      </c>
      <c r="F6192" s="3">
        <v>2</v>
      </c>
      <c r="G6192" s="1" t="s">
        <v>6058</v>
      </c>
      <c r="H6192" s="1" t="s">
        <v>6218</v>
      </c>
    </row>
    <row r="6193" spans="1:8" ht="15.75" customHeight="1" thickBot="1" x14ac:dyDescent="0.3">
      <c r="A6193" s="1" t="s">
        <v>5021</v>
      </c>
      <c r="B6193" s="1" t="s">
        <v>6575</v>
      </c>
      <c r="C6193" s="3">
        <v>0</v>
      </c>
      <c r="D6193" s="3" t="s">
        <v>6683</v>
      </c>
      <c r="E6193" s="3" t="s">
        <v>7122</v>
      </c>
      <c r="F6193" s="3">
        <v>7</v>
      </c>
      <c r="G6193" s="1" t="s">
        <v>6053</v>
      </c>
      <c r="H6193" s="1" t="s">
        <v>6063</v>
      </c>
    </row>
    <row r="6194" spans="1:8" ht="15.75" customHeight="1" thickBot="1" x14ac:dyDescent="0.3">
      <c r="A6194" s="1" t="s">
        <v>5016</v>
      </c>
      <c r="B6194" s="1" t="s">
        <v>7835</v>
      </c>
      <c r="C6194" s="3">
        <v>0</v>
      </c>
      <c r="D6194" s="3" t="s">
        <v>6360</v>
      </c>
      <c r="E6194" s="3" t="s">
        <v>6275</v>
      </c>
      <c r="F6194" s="3">
        <v>2</v>
      </c>
      <c r="G6194" s="1" t="s">
        <v>6053</v>
      </c>
      <c r="H6194" s="1" t="s">
        <v>6116</v>
      </c>
    </row>
    <row r="6195" spans="1:8" ht="15.75" customHeight="1" thickBot="1" x14ac:dyDescent="0.3">
      <c r="A6195" s="1" t="s">
        <v>5016</v>
      </c>
      <c r="B6195" s="1" t="s">
        <v>6930</v>
      </c>
      <c r="C6195" s="3">
        <v>0</v>
      </c>
      <c r="D6195" s="3" t="s">
        <v>6114</v>
      </c>
      <c r="E6195" s="3" t="s">
        <v>6156</v>
      </c>
      <c r="F6195" s="3">
        <v>2</v>
      </c>
      <c r="G6195" s="1" t="s">
        <v>6053</v>
      </c>
      <c r="H6195" s="1" t="s">
        <v>6112</v>
      </c>
    </row>
    <row r="6196" spans="1:8" ht="15.75" customHeight="1" thickBot="1" x14ac:dyDescent="0.3">
      <c r="A6196" s="1" t="s">
        <v>5019</v>
      </c>
      <c r="B6196" s="1" t="s">
        <v>8845</v>
      </c>
      <c r="C6196" s="3">
        <v>0</v>
      </c>
      <c r="D6196" s="3" t="s">
        <v>6774</v>
      </c>
      <c r="E6196" s="3" t="s">
        <v>6471</v>
      </c>
      <c r="F6196" s="3">
        <v>2</v>
      </c>
      <c r="G6196" s="1" t="s">
        <v>6058</v>
      </c>
      <c r="H6196" s="1" t="s">
        <v>6218</v>
      </c>
    </row>
    <row r="6197" spans="1:8" ht="15.75" customHeight="1" thickBot="1" x14ac:dyDescent="0.3">
      <c r="A6197" s="1" t="s">
        <v>5017</v>
      </c>
      <c r="B6197" s="1" t="s">
        <v>7132</v>
      </c>
      <c r="C6197" s="3">
        <v>0.1</v>
      </c>
      <c r="D6197" s="3" t="s">
        <v>8678</v>
      </c>
      <c r="E6197" s="3" t="s">
        <v>7613</v>
      </c>
      <c r="F6197" s="3">
        <v>8</v>
      </c>
      <c r="G6197" s="1" t="s">
        <v>6053</v>
      </c>
      <c r="H6197" s="1" t="s">
        <v>6070</v>
      </c>
    </row>
    <row r="6198" spans="1:8" ht="15.75" customHeight="1" thickBot="1" x14ac:dyDescent="0.3">
      <c r="A6198" s="1" t="s">
        <v>5017</v>
      </c>
      <c r="B6198" s="1" t="s">
        <v>8115</v>
      </c>
      <c r="C6198" s="3">
        <v>0.1</v>
      </c>
      <c r="D6198" s="3" t="s">
        <v>6229</v>
      </c>
      <c r="E6198" s="3" t="s">
        <v>6098</v>
      </c>
      <c r="F6198" s="3">
        <v>2</v>
      </c>
      <c r="G6198" s="1" t="s">
        <v>6053</v>
      </c>
      <c r="H6198" s="1" t="s">
        <v>6070</v>
      </c>
    </row>
    <row r="6199" spans="1:8" ht="15.75" customHeight="1" thickBot="1" x14ac:dyDescent="0.3">
      <c r="A6199" s="1" t="s">
        <v>5018</v>
      </c>
      <c r="B6199" s="1" t="s">
        <v>9011</v>
      </c>
      <c r="C6199" s="3">
        <v>0</v>
      </c>
      <c r="D6199" s="3" t="s">
        <v>6893</v>
      </c>
      <c r="E6199" s="3" t="s">
        <v>6203</v>
      </c>
      <c r="F6199" s="3">
        <v>6</v>
      </c>
      <c r="G6199" s="1" t="s">
        <v>6053</v>
      </c>
      <c r="H6199" s="1" t="s">
        <v>6182</v>
      </c>
    </row>
    <row r="6200" spans="1:8" ht="15.75" customHeight="1" thickBot="1" x14ac:dyDescent="0.3">
      <c r="A6200" s="1" t="s">
        <v>5018</v>
      </c>
      <c r="B6200" s="1" t="s">
        <v>6106</v>
      </c>
      <c r="C6200" s="3">
        <v>0</v>
      </c>
      <c r="D6200" s="3" t="s">
        <v>6126</v>
      </c>
      <c r="E6200" s="3" t="s">
        <v>6471</v>
      </c>
      <c r="F6200" s="3">
        <v>1</v>
      </c>
      <c r="G6200" s="1" t="s">
        <v>6053</v>
      </c>
      <c r="H6200" s="1" t="s">
        <v>6070</v>
      </c>
    </row>
    <row r="6201" spans="1:8" ht="15.75" customHeight="1" thickBot="1" x14ac:dyDescent="0.3">
      <c r="A6201" s="1" t="s">
        <v>5027</v>
      </c>
      <c r="B6201" s="1" t="s">
        <v>6763</v>
      </c>
      <c r="C6201" s="3">
        <v>0</v>
      </c>
      <c r="D6201" s="3" t="s">
        <v>7568</v>
      </c>
      <c r="E6201" s="3" t="s">
        <v>6262</v>
      </c>
      <c r="F6201" s="3">
        <v>3</v>
      </c>
      <c r="G6201" s="1" t="s">
        <v>6058</v>
      </c>
      <c r="H6201" s="1" t="s">
        <v>6059</v>
      </c>
    </row>
    <row r="6202" spans="1:8" ht="15.75" customHeight="1" thickBot="1" x14ac:dyDescent="0.3">
      <c r="A6202" s="1" t="s">
        <v>5025</v>
      </c>
      <c r="B6202" s="1" t="s">
        <v>8362</v>
      </c>
      <c r="C6202" s="3">
        <v>0</v>
      </c>
      <c r="D6202" s="3" t="s">
        <v>7947</v>
      </c>
      <c r="E6202" s="3" t="s">
        <v>6277</v>
      </c>
      <c r="F6202" s="3">
        <v>1</v>
      </c>
      <c r="G6202" s="1" t="s">
        <v>6053</v>
      </c>
      <c r="H6202" s="1" t="s">
        <v>6157</v>
      </c>
    </row>
    <row r="6203" spans="1:8" ht="15.75" customHeight="1" thickBot="1" x14ac:dyDescent="0.3">
      <c r="A6203" s="1" t="s">
        <v>5025</v>
      </c>
      <c r="B6203" s="1" t="s">
        <v>6162</v>
      </c>
      <c r="C6203" s="3">
        <v>0</v>
      </c>
      <c r="D6203" s="3" t="s">
        <v>7253</v>
      </c>
      <c r="E6203" s="3" t="s">
        <v>6223</v>
      </c>
      <c r="F6203" s="3">
        <v>5</v>
      </c>
      <c r="G6203" s="1" t="s">
        <v>6053</v>
      </c>
      <c r="H6203" s="1" t="s">
        <v>6163</v>
      </c>
    </row>
    <row r="6204" spans="1:8" ht="15.75" customHeight="1" thickBot="1" x14ac:dyDescent="0.3">
      <c r="A6204" s="1" t="s">
        <v>5025</v>
      </c>
      <c r="B6204" s="1" t="s">
        <v>7862</v>
      </c>
      <c r="C6204" s="3">
        <v>0</v>
      </c>
      <c r="D6204" s="3" t="s">
        <v>8144</v>
      </c>
      <c r="E6204" s="3" t="s">
        <v>7585</v>
      </c>
      <c r="F6204" s="3">
        <v>2</v>
      </c>
      <c r="G6204" s="1" t="s">
        <v>6130</v>
      </c>
      <c r="H6204" s="1" t="s">
        <v>6167</v>
      </c>
    </row>
    <row r="6205" spans="1:8" ht="15.75" customHeight="1" thickBot="1" x14ac:dyDescent="0.3">
      <c r="A6205" s="1" t="s">
        <v>5024</v>
      </c>
      <c r="B6205" s="1" t="s">
        <v>8833</v>
      </c>
      <c r="C6205" s="3">
        <v>0</v>
      </c>
      <c r="D6205" s="3" t="s">
        <v>9274</v>
      </c>
      <c r="E6205" s="3" t="s">
        <v>7367</v>
      </c>
      <c r="F6205" s="3">
        <v>5</v>
      </c>
      <c r="G6205" s="1" t="s">
        <v>6058</v>
      </c>
      <c r="H6205" s="1" t="s">
        <v>6102</v>
      </c>
    </row>
    <row r="6206" spans="1:8" ht="15.75" customHeight="1" thickBot="1" x14ac:dyDescent="0.3">
      <c r="A6206" s="1" t="s">
        <v>5026</v>
      </c>
      <c r="B6206" s="1" t="s">
        <v>7423</v>
      </c>
      <c r="C6206" s="3">
        <v>0</v>
      </c>
      <c r="D6206" s="3" t="s">
        <v>6149</v>
      </c>
      <c r="E6206" s="3" t="s">
        <v>6213</v>
      </c>
      <c r="F6206" s="3">
        <v>6</v>
      </c>
      <c r="G6206" s="1" t="s">
        <v>6053</v>
      </c>
      <c r="H6206" s="1" t="s">
        <v>6182</v>
      </c>
    </row>
    <row r="6207" spans="1:8" ht="15.75" customHeight="1" thickBot="1" x14ac:dyDescent="0.3">
      <c r="A6207" s="1" t="s">
        <v>5024</v>
      </c>
      <c r="B6207" s="1" t="s">
        <v>8205</v>
      </c>
      <c r="C6207" s="3">
        <v>0</v>
      </c>
      <c r="D6207" s="3" t="s">
        <v>7559</v>
      </c>
      <c r="E6207" s="3" t="s">
        <v>6994</v>
      </c>
      <c r="F6207" s="3">
        <v>3</v>
      </c>
      <c r="G6207" s="1" t="s">
        <v>6130</v>
      </c>
      <c r="H6207" s="1" t="s">
        <v>6153</v>
      </c>
    </row>
    <row r="6208" spans="1:8" ht="15.75" customHeight="1" thickBot="1" x14ac:dyDescent="0.3">
      <c r="A6208" s="1" t="s">
        <v>5022</v>
      </c>
      <c r="B6208" s="1" t="s">
        <v>8147</v>
      </c>
      <c r="C6208" s="3">
        <v>0</v>
      </c>
      <c r="D6208" s="3" t="s">
        <v>6078</v>
      </c>
      <c r="E6208" s="3" t="s">
        <v>6249</v>
      </c>
      <c r="F6208" s="3">
        <v>4</v>
      </c>
      <c r="G6208" s="1" t="s">
        <v>6053</v>
      </c>
      <c r="H6208" s="1" t="s">
        <v>6182</v>
      </c>
    </row>
    <row r="6209" spans="1:8" ht="15.75" customHeight="1" thickBot="1" x14ac:dyDescent="0.3">
      <c r="A6209" s="1" t="s">
        <v>5029</v>
      </c>
      <c r="B6209" s="1" t="s">
        <v>6926</v>
      </c>
      <c r="C6209" s="3">
        <v>0.1</v>
      </c>
      <c r="D6209" s="3" t="s">
        <v>7956</v>
      </c>
      <c r="E6209" s="3" t="s">
        <v>6422</v>
      </c>
      <c r="F6209" s="3">
        <v>6</v>
      </c>
      <c r="G6209" s="1" t="s">
        <v>6053</v>
      </c>
      <c r="H6209" s="1" t="s">
        <v>6070</v>
      </c>
    </row>
    <row r="6210" spans="1:8" ht="15.75" customHeight="1" thickBot="1" x14ac:dyDescent="0.3">
      <c r="A6210" s="1" t="s">
        <v>5029</v>
      </c>
      <c r="B6210" s="1" t="s">
        <v>7902</v>
      </c>
      <c r="C6210" s="3">
        <v>0</v>
      </c>
      <c r="D6210" s="3" t="s">
        <v>6606</v>
      </c>
      <c r="E6210" s="3" t="s">
        <v>6314</v>
      </c>
      <c r="F6210" s="3">
        <v>5</v>
      </c>
      <c r="G6210" s="1" t="s">
        <v>6053</v>
      </c>
      <c r="H6210" s="1" t="s">
        <v>6163</v>
      </c>
    </row>
    <row r="6211" spans="1:8" ht="15.75" customHeight="1" thickBot="1" x14ac:dyDescent="0.3">
      <c r="A6211" s="1" t="s">
        <v>5028</v>
      </c>
      <c r="B6211" s="1" t="s">
        <v>6896</v>
      </c>
      <c r="C6211" s="3">
        <v>0</v>
      </c>
      <c r="D6211" s="3" t="s">
        <v>6078</v>
      </c>
      <c r="E6211" s="3" t="s">
        <v>6115</v>
      </c>
      <c r="F6211" s="3">
        <v>3</v>
      </c>
      <c r="G6211" s="1" t="s">
        <v>6053</v>
      </c>
      <c r="H6211" s="1" t="s">
        <v>6082</v>
      </c>
    </row>
    <row r="6212" spans="1:8" ht="15.75" customHeight="1" thickBot="1" x14ac:dyDescent="0.3">
      <c r="A6212" s="1" t="s">
        <v>5030</v>
      </c>
      <c r="B6212" s="1" t="s">
        <v>7878</v>
      </c>
      <c r="C6212" s="3">
        <v>0</v>
      </c>
      <c r="D6212" s="3" t="s">
        <v>7062</v>
      </c>
      <c r="E6212" s="3" t="s">
        <v>6173</v>
      </c>
      <c r="F6212" s="3">
        <v>5</v>
      </c>
      <c r="G6212" s="1" t="s">
        <v>6053</v>
      </c>
      <c r="H6212" s="1" t="s">
        <v>6182</v>
      </c>
    </row>
    <row r="6213" spans="1:8" ht="15.75" customHeight="1" thickBot="1" x14ac:dyDescent="0.3">
      <c r="A6213" s="1" t="s">
        <v>5033</v>
      </c>
      <c r="B6213" s="1" t="s">
        <v>7813</v>
      </c>
      <c r="C6213" s="3">
        <v>0</v>
      </c>
      <c r="D6213" s="3" t="s">
        <v>6388</v>
      </c>
      <c r="E6213" s="3" t="s">
        <v>6203</v>
      </c>
      <c r="F6213" s="3">
        <v>3</v>
      </c>
      <c r="G6213" s="1" t="s">
        <v>6053</v>
      </c>
      <c r="H6213" s="1" t="s">
        <v>6063</v>
      </c>
    </row>
    <row r="6214" spans="1:8" ht="15.75" customHeight="1" thickBot="1" x14ac:dyDescent="0.3">
      <c r="A6214" s="1" t="s">
        <v>5033</v>
      </c>
      <c r="B6214" s="1" t="s">
        <v>7302</v>
      </c>
      <c r="C6214" s="3">
        <v>0</v>
      </c>
      <c r="D6214" s="3" t="s">
        <v>6557</v>
      </c>
      <c r="E6214" s="3" t="s">
        <v>6223</v>
      </c>
      <c r="F6214" s="3">
        <v>3</v>
      </c>
      <c r="G6214" s="1" t="s">
        <v>6053</v>
      </c>
      <c r="H6214" s="1" t="s">
        <v>6054</v>
      </c>
    </row>
    <row r="6215" spans="1:8" ht="15.75" customHeight="1" thickBot="1" x14ac:dyDescent="0.3">
      <c r="A6215" s="1" t="s">
        <v>5033</v>
      </c>
      <c r="B6215" s="1" t="s">
        <v>7839</v>
      </c>
      <c r="C6215" s="3">
        <v>0</v>
      </c>
      <c r="D6215" s="3" t="s">
        <v>6683</v>
      </c>
      <c r="E6215" s="3" t="s">
        <v>6081</v>
      </c>
      <c r="F6215" s="3">
        <v>2</v>
      </c>
      <c r="G6215" s="1" t="s">
        <v>6130</v>
      </c>
      <c r="H6215" s="1" t="s">
        <v>6131</v>
      </c>
    </row>
    <row r="6216" spans="1:8" ht="15.75" customHeight="1" thickBot="1" x14ac:dyDescent="0.3">
      <c r="A6216" s="1" t="s">
        <v>5034</v>
      </c>
      <c r="B6216" s="1" t="s">
        <v>9092</v>
      </c>
      <c r="C6216" s="3">
        <v>0</v>
      </c>
      <c r="D6216" s="3" t="s">
        <v>6227</v>
      </c>
      <c r="E6216" s="3" t="s">
        <v>6111</v>
      </c>
      <c r="F6216" s="3">
        <v>3</v>
      </c>
      <c r="G6216" s="1" t="s">
        <v>6053</v>
      </c>
      <c r="H6216" s="1" t="s">
        <v>6163</v>
      </c>
    </row>
    <row r="6217" spans="1:8" ht="15.75" customHeight="1" thickBot="1" x14ac:dyDescent="0.3">
      <c r="A6217" s="1" t="s">
        <v>5035</v>
      </c>
      <c r="B6217" s="1" t="s">
        <v>7754</v>
      </c>
      <c r="C6217" s="3">
        <v>0</v>
      </c>
      <c r="D6217" s="3" t="s">
        <v>8776</v>
      </c>
      <c r="E6217" s="3" t="s">
        <v>7558</v>
      </c>
      <c r="F6217" s="3">
        <v>7</v>
      </c>
      <c r="G6217" s="1" t="s">
        <v>6130</v>
      </c>
      <c r="H6217" s="1" t="s">
        <v>6153</v>
      </c>
    </row>
    <row r="6218" spans="1:8" ht="15.75" customHeight="1" thickBot="1" x14ac:dyDescent="0.3">
      <c r="A6218" s="1" t="s">
        <v>5032</v>
      </c>
      <c r="B6218" s="1" t="s">
        <v>7635</v>
      </c>
      <c r="C6218" s="3">
        <v>0.1</v>
      </c>
      <c r="D6218" s="3" t="s">
        <v>6104</v>
      </c>
      <c r="E6218" s="3" t="s">
        <v>6222</v>
      </c>
      <c r="F6218" s="3">
        <v>1</v>
      </c>
      <c r="G6218" s="1" t="s">
        <v>6053</v>
      </c>
      <c r="H6218" s="1" t="s">
        <v>6070</v>
      </c>
    </row>
    <row r="6219" spans="1:8" ht="15.75" customHeight="1" thickBot="1" x14ac:dyDescent="0.3">
      <c r="A6219" s="1" t="s">
        <v>5032</v>
      </c>
      <c r="B6219" s="1" t="s">
        <v>6348</v>
      </c>
      <c r="C6219" s="3">
        <v>0.1</v>
      </c>
      <c r="D6219" s="3" t="s">
        <v>7462</v>
      </c>
      <c r="E6219" s="3" t="s">
        <v>6180</v>
      </c>
      <c r="F6219" s="3">
        <v>4</v>
      </c>
      <c r="G6219" s="1" t="s">
        <v>6130</v>
      </c>
      <c r="H6219" s="1" t="s">
        <v>6131</v>
      </c>
    </row>
    <row r="6220" spans="1:8" ht="15.75" customHeight="1" thickBot="1" x14ac:dyDescent="0.3">
      <c r="A6220" s="1" t="s">
        <v>5036</v>
      </c>
      <c r="B6220" s="1" t="s">
        <v>7449</v>
      </c>
      <c r="C6220" s="3">
        <v>0.1</v>
      </c>
      <c r="D6220" s="3" t="s">
        <v>9275</v>
      </c>
      <c r="E6220" s="3" t="s">
        <v>6091</v>
      </c>
      <c r="F6220" s="3">
        <v>4</v>
      </c>
      <c r="G6220" s="1" t="s">
        <v>6058</v>
      </c>
      <c r="H6220" s="1" t="s">
        <v>6095</v>
      </c>
    </row>
    <row r="6221" spans="1:8" ht="15.75" customHeight="1" thickBot="1" x14ac:dyDescent="0.3">
      <c r="A6221" s="1" t="s">
        <v>5036</v>
      </c>
      <c r="B6221" s="1" t="s">
        <v>7440</v>
      </c>
      <c r="C6221" s="3">
        <v>0.1</v>
      </c>
      <c r="D6221" s="3" t="s">
        <v>9171</v>
      </c>
      <c r="E6221" s="3" t="s">
        <v>7064</v>
      </c>
      <c r="F6221" s="3">
        <v>3</v>
      </c>
      <c r="G6221" s="1" t="s">
        <v>6053</v>
      </c>
      <c r="H6221" s="1" t="s">
        <v>6070</v>
      </c>
    </row>
    <row r="6222" spans="1:8" ht="15.75" customHeight="1" thickBot="1" x14ac:dyDescent="0.3">
      <c r="A6222" s="1" t="s">
        <v>5037</v>
      </c>
      <c r="B6222" s="1" t="s">
        <v>8943</v>
      </c>
      <c r="C6222" s="3">
        <v>0</v>
      </c>
      <c r="D6222" s="3" t="s">
        <v>8299</v>
      </c>
      <c r="E6222" s="3" t="s">
        <v>7714</v>
      </c>
      <c r="F6222" s="3">
        <v>7</v>
      </c>
      <c r="G6222" s="1" t="s">
        <v>6058</v>
      </c>
      <c r="H6222" s="1" t="s">
        <v>6059</v>
      </c>
    </row>
    <row r="6223" spans="1:8" ht="15.75" customHeight="1" thickBot="1" x14ac:dyDescent="0.3">
      <c r="A6223" s="1" t="s">
        <v>5037</v>
      </c>
      <c r="B6223" s="1" t="s">
        <v>7086</v>
      </c>
      <c r="C6223" s="3">
        <v>0</v>
      </c>
      <c r="D6223" s="3" t="s">
        <v>6317</v>
      </c>
      <c r="E6223" s="3" t="s">
        <v>6111</v>
      </c>
      <c r="F6223" s="3">
        <v>1</v>
      </c>
      <c r="G6223" s="1" t="s">
        <v>6058</v>
      </c>
      <c r="H6223" s="1" t="s">
        <v>6218</v>
      </c>
    </row>
    <row r="6224" spans="1:8" ht="15.75" customHeight="1" thickBot="1" x14ac:dyDescent="0.3">
      <c r="A6224" s="1" t="s">
        <v>5037</v>
      </c>
      <c r="B6224" s="1" t="s">
        <v>8769</v>
      </c>
      <c r="C6224" s="3">
        <v>0</v>
      </c>
      <c r="D6224" s="3" t="s">
        <v>7262</v>
      </c>
      <c r="E6224" s="3" t="s">
        <v>6161</v>
      </c>
      <c r="F6224" s="3">
        <v>3</v>
      </c>
      <c r="G6224" s="1" t="s">
        <v>6053</v>
      </c>
      <c r="H6224" s="1" t="s">
        <v>6063</v>
      </c>
    </row>
    <row r="6225" spans="1:8" ht="15.75" customHeight="1" thickBot="1" x14ac:dyDescent="0.3">
      <c r="A6225" s="1" t="s">
        <v>5037</v>
      </c>
      <c r="B6225" s="1" t="s">
        <v>6990</v>
      </c>
      <c r="C6225" s="3">
        <v>0.4</v>
      </c>
      <c r="D6225" s="3" t="s">
        <v>6496</v>
      </c>
      <c r="E6225" s="3" t="s">
        <v>6134</v>
      </c>
      <c r="F6225" s="3">
        <v>3</v>
      </c>
      <c r="G6225" s="1" t="s">
        <v>6053</v>
      </c>
      <c r="H6225" s="1" t="s">
        <v>6070</v>
      </c>
    </row>
    <row r="6226" spans="1:8" ht="15.75" customHeight="1" thickBot="1" x14ac:dyDescent="0.3">
      <c r="A6226" s="1" t="s">
        <v>5038</v>
      </c>
      <c r="B6226" s="1" t="s">
        <v>6221</v>
      </c>
      <c r="C6226" s="3">
        <v>0</v>
      </c>
      <c r="D6226" s="3" t="s">
        <v>6173</v>
      </c>
      <c r="E6226" s="3" t="s">
        <v>6166</v>
      </c>
      <c r="F6226" s="3">
        <v>2</v>
      </c>
      <c r="G6226" s="1" t="s">
        <v>6053</v>
      </c>
      <c r="H6226" s="1" t="s">
        <v>6116</v>
      </c>
    </row>
    <row r="6227" spans="1:8" ht="15.75" customHeight="1" thickBot="1" x14ac:dyDescent="0.3">
      <c r="A6227" s="1" t="s">
        <v>5038</v>
      </c>
      <c r="B6227" s="1" t="s">
        <v>6703</v>
      </c>
      <c r="C6227" s="3">
        <v>0</v>
      </c>
      <c r="D6227" s="3" t="s">
        <v>6317</v>
      </c>
      <c r="E6227" s="3" t="s">
        <v>6111</v>
      </c>
      <c r="F6227" s="3">
        <v>2</v>
      </c>
      <c r="G6227" s="1" t="s">
        <v>6053</v>
      </c>
      <c r="H6227" s="1" t="s">
        <v>6070</v>
      </c>
    </row>
    <row r="6228" spans="1:8" ht="15.75" customHeight="1" thickBot="1" x14ac:dyDescent="0.3">
      <c r="A6228" s="1" t="s">
        <v>5038</v>
      </c>
      <c r="B6228" s="1" t="s">
        <v>7926</v>
      </c>
      <c r="C6228" s="3">
        <v>0</v>
      </c>
      <c r="D6228" s="3" t="s">
        <v>9276</v>
      </c>
      <c r="E6228" s="3" t="s">
        <v>6542</v>
      </c>
      <c r="F6228" s="3">
        <v>3</v>
      </c>
      <c r="G6228" s="1" t="s">
        <v>6130</v>
      </c>
      <c r="H6228" s="1" t="s">
        <v>6167</v>
      </c>
    </row>
    <row r="6229" spans="1:8" ht="15.75" customHeight="1" thickBot="1" x14ac:dyDescent="0.3">
      <c r="A6229" s="1" t="s">
        <v>5043</v>
      </c>
      <c r="B6229" s="1" t="s">
        <v>6290</v>
      </c>
      <c r="C6229" s="3">
        <v>0</v>
      </c>
      <c r="D6229" s="3" t="s">
        <v>6065</v>
      </c>
      <c r="E6229" s="3" t="s">
        <v>6275</v>
      </c>
      <c r="F6229" s="3">
        <v>1</v>
      </c>
      <c r="G6229" s="1" t="s">
        <v>6053</v>
      </c>
      <c r="H6229" s="1" t="s">
        <v>6063</v>
      </c>
    </row>
    <row r="6230" spans="1:8" ht="15.75" customHeight="1" thickBot="1" x14ac:dyDescent="0.3">
      <c r="A6230" s="1" t="s">
        <v>5043</v>
      </c>
      <c r="B6230" s="1" t="s">
        <v>8226</v>
      </c>
      <c r="C6230" s="3">
        <v>0</v>
      </c>
      <c r="D6230" s="3" t="s">
        <v>6422</v>
      </c>
      <c r="E6230" s="3" t="s">
        <v>6360</v>
      </c>
      <c r="F6230" s="3">
        <v>3</v>
      </c>
      <c r="G6230" s="1" t="s">
        <v>6053</v>
      </c>
      <c r="H6230" s="1" t="s">
        <v>6063</v>
      </c>
    </row>
    <row r="6231" spans="1:8" ht="15.75" customHeight="1" thickBot="1" x14ac:dyDescent="0.3">
      <c r="A6231" s="1" t="s">
        <v>5043</v>
      </c>
      <c r="B6231" s="1" t="s">
        <v>6472</v>
      </c>
      <c r="C6231" s="3">
        <v>0</v>
      </c>
      <c r="D6231" s="3" t="s">
        <v>7279</v>
      </c>
      <c r="E6231" s="3" t="s">
        <v>6198</v>
      </c>
      <c r="F6231" s="3">
        <v>4</v>
      </c>
      <c r="G6231" s="1" t="s">
        <v>6053</v>
      </c>
      <c r="H6231" s="1" t="s">
        <v>6054</v>
      </c>
    </row>
    <row r="6232" spans="1:8" ht="15.75" customHeight="1" thickBot="1" x14ac:dyDescent="0.3">
      <c r="A6232" s="1" t="s">
        <v>5043</v>
      </c>
      <c r="B6232" s="1" t="s">
        <v>6579</v>
      </c>
      <c r="C6232" s="3">
        <v>0.15</v>
      </c>
      <c r="D6232" s="3" t="s">
        <v>8768</v>
      </c>
      <c r="E6232" s="3" t="s">
        <v>6815</v>
      </c>
      <c r="F6232" s="3">
        <v>4</v>
      </c>
      <c r="G6232" s="1" t="s">
        <v>6130</v>
      </c>
      <c r="H6232" s="1" t="s">
        <v>6131</v>
      </c>
    </row>
    <row r="6233" spans="1:8" ht="15.75" customHeight="1" thickBot="1" x14ac:dyDescent="0.3">
      <c r="A6233" s="1" t="s">
        <v>5047</v>
      </c>
      <c r="B6233" s="1" t="s">
        <v>6920</v>
      </c>
      <c r="C6233" s="3">
        <v>0.5</v>
      </c>
      <c r="D6233" s="3" t="s">
        <v>9277</v>
      </c>
      <c r="E6233" s="3" t="s">
        <v>9278</v>
      </c>
      <c r="F6233" s="3">
        <v>3</v>
      </c>
      <c r="G6233" s="1" t="s">
        <v>6058</v>
      </c>
      <c r="H6233" s="1" t="s">
        <v>6059</v>
      </c>
    </row>
    <row r="6234" spans="1:8" ht="15.75" customHeight="1" thickBot="1" x14ac:dyDescent="0.3">
      <c r="A6234" s="1" t="s">
        <v>5048</v>
      </c>
      <c r="B6234" s="1" t="s">
        <v>7713</v>
      </c>
      <c r="C6234" s="3">
        <v>0.1</v>
      </c>
      <c r="D6234" s="3" t="s">
        <v>7190</v>
      </c>
      <c r="E6234" s="3" t="s">
        <v>6141</v>
      </c>
      <c r="F6234" s="3">
        <v>2</v>
      </c>
      <c r="G6234" s="1" t="s">
        <v>6058</v>
      </c>
      <c r="H6234" s="1" t="s">
        <v>6059</v>
      </c>
    </row>
    <row r="6235" spans="1:8" ht="15.75" customHeight="1" thickBot="1" x14ac:dyDescent="0.3">
      <c r="A6235" s="1" t="s">
        <v>5048</v>
      </c>
      <c r="B6235" s="1" t="s">
        <v>7812</v>
      </c>
      <c r="C6235" s="3">
        <v>0.1</v>
      </c>
      <c r="D6235" s="3" t="s">
        <v>6094</v>
      </c>
      <c r="E6235" s="3" t="s">
        <v>6249</v>
      </c>
      <c r="F6235" s="3">
        <v>4</v>
      </c>
      <c r="G6235" s="1" t="s">
        <v>6053</v>
      </c>
      <c r="H6235" s="1" t="s">
        <v>6116</v>
      </c>
    </row>
    <row r="6236" spans="1:8" ht="15.75" customHeight="1" thickBot="1" x14ac:dyDescent="0.3">
      <c r="A6236" s="1" t="s">
        <v>5048</v>
      </c>
      <c r="B6236" s="1" t="s">
        <v>8927</v>
      </c>
      <c r="C6236" s="3">
        <v>0.1</v>
      </c>
      <c r="D6236" s="3" t="s">
        <v>6673</v>
      </c>
      <c r="E6236" s="3" t="s">
        <v>6227</v>
      </c>
      <c r="F6236" s="3">
        <v>9</v>
      </c>
      <c r="G6236" s="1" t="s">
        <v>6053</v>
      </c>
      <c r="H6236" s="1" t="s">
        <v>6112</v>
      </c>
    </row>
    <row r="6237" spans="1:8" ht="15.75" customHeight="1" thickBot="1" x14ac:dyDescent="0.3">
      <c r="A6237" s="1" t="s">
        <v>5041</v>
      </c>
      <c r="B6237" s="1" t="s">
        <v>6113</v>
      </c>
      <c r="C6237" s="3">
        <v>0</v>
      </c>
      <c r="D6237" s="3" t="s">
        <v>6114</v>
      </c>
      <c r="E6237" s="3" t="s">
        <v>6115</v>
      </c>
      <c r="F6237" s="3">
        <v>3</v>
      </c>
      <c r="G6237" s="1" t="s">
        <v>6053</v>
      </c>
      <c r="H6237" s="1" t="s">
        <v>6116</v>
      </c>
    </row>
    <row r="6238" spans="1:8" ht="15.75" customHeight="1" thickBot="1" x14ac:dyDescent="0.3">
      <c r="A6238" s="1" t="s">
        <v>5041</v>
      </c>
      <c r="B6238" s="1" t="s">
        <v>8208</v>
      </c>
      <c r="C6238" s="3">
        <v>0</v>
      </c>
      <c r="D6238" s="3" t="s">
        <v>6118</v>
      </c>
      <c r="E6238" s="3" t="s">
        <v>6111</v>
      </c>
      <c r="F6238" s="3">
        <v>3</v>
      </c>
      <c r="G6238" s="1" t="s">
        <v>6053</v>
      </c>
      <c r="H6238" s="1" t="s">
        <v>6112</v>
      </c>
    </row>
    <row r="6239" spans="1:8" ht="15.75" customHeight="1" thickBot="1" x14ac:dyDescent="0.3">
      <c r="A6239" s="1" t="s">
        <v>5048</v>
      </c>
      <c r="B6239" s="1" t="s">
        <v>8213</v>
      </c>
      <c r="C6239" s="3">
        <v>0.1</v>
      </c>
      <c r="D6239" s="3" t="s">
        <v>9279</v>
      </c>
      <c r="E6239" s="3" t="s">
        <v>6867</v>
      </c>
      <c r="F6239" s="3">
        <v>4</v>
      </c>
      <c r="G6239" s="1" t="s">
        <v>6130</v>
      </c>
      <c r="H6239" s="1" t="s">
        <v>6131</v>
      </c>
    </row>
    <row r="6240" spans="1:8" ht="15.75" customHeight="1" thickBot="1" x14ac:dyDescent="0.3">
      <c r="A6240" s="1" t="s">
        <v>5045</v>
      </c>
      <c r="B6240" s="1" t="s">
        <v>7966</v>
      </c>
      <c r="C6240" s="3">
        <v>0.1</v>
      </c>
      <c r="D6240" s="3" t="s">
        <v>6245</v>
      </c>
      <c r="E6240" s="3" t="s">
        <v>6166</v>
      </c>
      <c r="F6240" s="3">
        <v>1</v>
      </c>
      <c r="G6240" s="1" t="s">
        <v>6053</v>
      </c>
      <c r="H6240" s="1" t="s">
        <v>6070</v>
      </c>
    </row>
    <row r="6241" spans="1:8" ht="15.75" customHeight="1" thickBot="1" x14ac:dyDescent="0.3">
      <c r="A6241" s="1" t="s">
        <v>5046</v>
      </c>
      <c r="B6241" s="1" t="s">
        <v>6543</v>
      </c>
      <c r="C6241" s="3">
        <v>0</v>
      </c>
      <c r="D6241" s="3" t="s">
        <v>7002</v>
      </c>
      <c r="E6241" s="3" t="s">
        <v>6774</v>
      </c>
      <c r="F6241" s="3">
        <v>3</v>
      </c>
      <c r="G6241" s="1" t="s">
        <v>6053</v>
      </c>
      <c r="H6241" s="1" t="s">
        <v>6157</v>
      </c>
    </row>
    <row r="6242" spans="1:8" ht="15.75" customHeight="1" thickBot="1" x14ac:dyDescent="0.3">
      <c r="A6242" s="1" t="s">
        <v>5046</v>
      </c>
      <c r="B6242" s="1" t="s">
        <v>6504</v>
      </c>
      <c r="C6242" s="3">
        <v>0</v>
      </c>
      <c r="D6242" s="3" t="s">
        <v>6274</v>
      </c>
      <c r="E6242" s="3" t="s">
        <v>6223</v>
      </c>
      <c r="F6242" s="3">
        <v>3</v>
      </c>
      <c r="G6242" s="1" t="s">
        <v>6053</v>
      </c>
      <c r="H6242" s="1" t="s">
        <v>6163</v>
      </c>
    </row>
    <row r="6243" spans="1:8" ht="15.75" customHeight="1" thickBot="1" x14ac:dyDescent="0.3">
      <c r="A6243" s="1" t="s">
        <v>5044</v>
      </c>
      <c r="B6243" s="1" t="s">
        <v>6788</v>
      </c>
      <c r="C6243" s="3">
        <v>0</v>
      </c>
      <c r="D6243" s="3" t="s">
        <v>9013</v>
      </c>
      <c r="E6243" s="3" t="s">
        <v>6641</v>
      </c>
      <c r="F6243" s="3">
        <v>9</v>
      </c>
      <c r="G6243" s="1" t="s">
        <v>6053</v>
      </c>
      <c r="H6243" s="1" t="s">
        <v>6116</v>
      </c>
    </row>
    <row r="6244" spans="1:8" ht="15.75" customHeight="1" thickBot="1" x14ac:dyDescent="0.3">
      <c r="A6244" s="1" t="s">
        <v>5039</v>
      </c>
      <c r="B6244" s="1" t="s">
        <v>7999</v>
      </c>
      <c r="C6244" s="3">
        <v>0.1</v>
      </c>
      <c r="D6244" s="3" t="s">
        <v>6294</v>
      </c>
      <c r="E6244" s="3" t="s">
        <v>6422</v>
      </c>
      <c r="F6244" s="3">
        <v>3</v>
      </c>
      <c r="G6244" s="1" t="s">
        <v>6053</v>
      </c>
      <c r="H6244" s="1" t="s">
        <v>6157</v>
      </c>
    </row>
    <row r="6245" spans="1:8" ht="15.75" customHeight="1" thickBot="1" x14ac:dyDescent="0.3">
      <c r="A6245" s="1" t="s">
        <v>5039</v>
      </c>
      <c r="B6245" s="1" t="s">
        <v>7556</v>
      </c>
      <c r="C6245" s="3">
        <v>0</v>
      </c>
      <c r="D6245" s="3" t="s">
        <v>7011</v>
      </c>
      <c r="E6245" s="3" t="s">
        <v>6272</v>
      </c>
      <c r="F6245" s="3">
        <v>5</v>
      </c>
      <c r="G6245" s="1" t="s">
        <v>6053</v>
      </c>
      <c r="H6245" s="1" t="s">
        <v>6112</v>
      </c>
    </row>
    <row r="6246" spans="1:8" ht="15.75" customHeight="1" thickBot="1" x14ac:dyDescent="0.3">
      <c r="A6246" s="1" t="s">
        <v>5042</v>
      </c>
      <c r="B6246" s="1" t="s">
        <v>7471</v>
      </c>
      <c r="C6246" s="3">
        <v>0.1</v>
      </c>
      <c r="D6246" s="3" t="s">
        <v>6785</v>
      </c>
      <c r="E6246" s="3" t="s">
        <v>6230</v>
      </c>
      <c r="F6246" s="3">
        <v>7</v>
      </c>
      <c r="G6246" s="1" t="s">
        <v>6053</v>
      </c>
      <c r="H6246" s="1" t="s">
        <v>6070</v>
      </c>
    </row>
    <row r="6247" spans="1:8" ht="15.75" customHeight="1" thickBot="1" x14ac:dyDescent="0.3">
      <c r="A6247" s="1" t="s">
        <v>5039</v>
      </c>
      <c r="B6247" s="1" t="s">
        <v>7828</v>
      </c>
      <c r="C6247" s="3">
        <v>0</v>
      </c>
      <c r="D6247" s="3" t="s">
        <v>6848</v>
      </c>
      <c r="E6247" s="3" t="s">
        <v>6152</v>
      </c>
      <c r="F6247" s="3">
        <v>5</v>
      </c>
      <c r="G6247" s="1" t="s">
        <v>6130</v>
      </c>
      <c r="H6247" s="1" t="s">
        <v>6188</v>
      </c>
    </row>
    <row r="6248" spans="1:8" ht="15.75" customHeight="1" thickBot="1" x14ac:dyDescent="0.3">
      <c r="A6248" s="1" t="s">
        <v>5042</v>
      </c>
      <c r="B6248" s="1" t="s">
        <v>8215</v>
      </c>
      <c r="C6248" s="3">
        <v>0</v>
      </c>
      <c r="D6248" s="3" t="s">
        <v>8044</v>
      </c>
      <c r="E6248" s="3" t="s">
        <v>6453</v>
      </c>
      <c r="F6248" s="3">
        <v>2</v>
      </c>
      <c r="G6248" s="1" t="s">
        <v>6130</v>
      </c>
      <c r="H6248" s="1" t="s">
        <v>6188</v>
      </c>
    </row>
    <row r="6249" spans="1:8" ht="15.75" customHeight="1" thickBot="1" x14ac:dyDescent="0.3">
      <c r="A6249" s="1" t="s">
        <v>5042</v>
      </c>
      <c r="B6249" s="1" t="s">
        <v>9280</v>
      </c>
      <c r="C6249" s="3">
        <v>0</v>
      </c>
      <c r="D6249" s="3" t="s">
        <v>9262</v>
      </c>
      <c r="E6249" s="3" t="s">
        <v>6177</v>
      </c>
      <c r="F6249" s="3">
        <v>2</v>
      </c>
      <c r="G6249" s="1" t="s">
        <v>6130</v>
      </c>
      <c r="H6249" s="1" t="s">
        <v>6131</v>
      </c>
    </row>
    <row r="6250" spans="1:8" ht="15.75" customHeight="1" thickBot="1" x14ac:dyDescent="0.3">
      <c r="A6250" s="1" t="s">
        <v>5052</v>
      </c>
      <c r="B6250" s="1" t="s">
        <v>6666</v>
      </c>
      <c r="C6250" s="3">
        <v>0</v>
      </c>
      <c r="D6250" s="3" t="s">
        <v>6997</v>
      </c>
      <c r="E6250" s="3" t="s">
        <v>6166</v>
      </c>
      <c r="F6250" s="3">
        <v>5</v>
      </c>
      <c r="G6250" s="1" t="s">
        <v>6053</v>
      </c>
      <c r="H6250" s="1" t="s">
        <v>6063</v>
      </c>
    </row>
    <row r="6251" spans="1:8" ht="15.75" customHeight="1" thickBot="1" x14ac:dyDescent="0.3">
      <c r="A6251" s="1" t="s">
        <v>5052</v>
      </c>
      <c r="B6251" s="1" t="s">
        <v>8617</v>
      </c>
      <c r="C6251" s="3">
        <v>0</v>
      </c>
      <c r="D6251" s="3" t="s">
        <v>6875</v>
      </c>
      <c r="E6251" s="3" t="s">
        <v>6272</v>
      </c>
      <c r="F6251" s="3">
        <v>3</v>
      </c>
      <c r="G6251" s="1" t="s">
        <v>6053</v>
      </c>
      <c r="H6251" s="1" t="s">
        <v>6063</v>
      </c>
    </row>
    <row r="6252" spans="1:8" ht="15.75" customHeight="1" thickBot="1" x14ac:dyDescent="0.3">
      <c r="A6252" s="1" t="s">
        <v>5052</v>
      </c>
      <c r="B6252" s="1" t="s">
        <v>7476</v>
      </c>
      <c r="C6252" s="3">
        <v>0.1</v>
      </c>
      <c r="D6252" s="3" t="s">
        <v>7808</v>
      </c>
      <c r="E6252" s="3" t="s">
        <v>7284</v>
      </c>
      <c r="F6252" s="3">
        <v>2</v>
      </c>
      <c r="G6252" s="1" t="s">
        <v>6130</v>
      </c>
      <c r="H6252" s="1" t="s">
        <v>6131</v>
      </c>
    </row>
    <row r="6253" spans="1:8" ht="15.75" customHeight="1" thickBot="1" x14ac:dyDescent="0.3">
      <c r="A6253" s="1" t="s">
        <v>5055</v>
      </c>
      <c r="B6253" s="1" t="s">
        <v>8180</v>
      </c>
      <c r="C6253" s="3">
        <v>0</v>
      </c>
      <c r="D6253" s="3" t="s">
        <v>6890</v>
      </c>
      <c r="E6253" s="3" t="s">
        <v>7187</v>
      </c>
      <c r="F6253" s="3">
        <v>10</v>
      </c>
      <c r="G6253" s="1" t="s">
        <v>6058</v>
      </c>
      <c r="H6253" s="1" t="s">
        <v>6218</v>
      </c>
    </row>
    <row r="6254" spans="1:8" ht="15.75" customHeight="1" thickBot="1" x14ac:dyDescent="0.3">
      <c r="A6254" s="1" t="s">
        <v>5055</v>
      </c>
      <c r="B6254" s="1" t="s">
        <v>7624</v>
      </c>
      <c r="C6254" s="3">
        <v>0</v>
      </c>
      <c r="D6254" s="3" t="s">
        <v>6388</v>
      </c>
      <c r="E6254" s="3" t="s">
        <v>6062</v>
      </c>
      <c r="F6254" s="3">
        <v>3</v>
      </c>
      <c r="G6254" s="1" t="s">
        <v>6058</v>
      </c>
      <c r="H6254" s="1" t="s">
        <v>6218</v>
      </c>
    </row>
    <row r="6255" spans="1:8" ht="15.75" customHeight="1" thickBot="1" x14ac:dyDescent="0.3">
      <c r="A6255" s="1" t="s">
        <v>5054</v>
      </c>
      <c r="B6255" s="1" t="s">
        <v>7865</v>
      </c>
      <c r="C6255" s="3">
        <v>0</v>
      </c>
      <c r="D6255" s="3" t="s">
        <v>6065</v>
      </c>
      <c r="E6255" s="3" t="s">
        <v>6223</v>
      </c>
      <c r="F6255" s="3">
        <v>1</v>
      </c>
      <c r="G6255" s="1" t="s">
        <v>6053</v>
      </c>
      <c r="H6255" s="1" t="s">
        <v>6063</v>
      </c>
    </row>
    <row r="6256" spans="1:8" ht="15.75" customHeight="1" thickBot="1" x14ac:dyDescent="0.3">
      <c r="A6256" s="1" t="s">
        <v>5054</v>
      </c>
      <c r="B6256" s="1" t="s">
        <v>7812</v>
      </c>
      <c r="C6256" s="3">
        <v>0</v>
      </c>
      <c r="D6256" s="3" t="s">
        <v>6227</v>
      </c>
      <c r="E6256" s="3" t="s">
        <v>6156</v>
      </c>
      <c r="F6256" s="3">
        <v>8</v>
      </c>
      <c r="G6256" s="1" t="s">
        <v>6053</v>
      </c>
      <c r="H6256" s="1" t="s">
        <v>6116</v>
      </c>
    </row>
    <row r="6257" spans="1:8" ht="15.75" customHeight="1" thickBot="1" x14ac:dyDescent="0.3">
      <c r="A6257" s="1" t="s">
        <v>5054</v>
      </c>
      <c r="B6257" s="1" t="s">
        <v>9281</v>
      </c>
      <c r="C6257" s="3">
        <v>0</v>
      </c>
      <c r="D6257" s="3" t="s">
        <v>6104</v>
      </c>
      <c r="E6257" s="3" t="s">
        <v>6193</v>
      </c>
      <c r="F6257" s="3">
        <v>5</v>
      </c>
      <c r="G6257" s="1" t="s">
        <v>6053</v>
      </c>
      <c r="H6257" s="1" t="s">
        <v>6112</v>
      </c>
    </row>
    <row r="6258" spans="1:8" ht="15.75" customHeight="1" thickBot="1" x14ac:dyDescent="0.3">
      <c r="A6258" s="1" t="s">
        <v>5055</v>
      </c>
      <c r="B6258" s="1" t="s">
        <v>8016</v>
      </c>
      <c r="C6258" s="3">
        <v>0</v>
      </c>
      <c r="D6258" s="3" t="s">
        <v>6471</v>
      </c>
      <c r="E6258" s="3" t="s">
        <v>6180</v>
      </c>
      <c r="F6258" s="3">
        <v>2</v>
      </c>
      <c r="G6258" s="1" t="s">
        <v>6053</v>
      </c>
      <c r="H6258" s="1" t="s">
        <v>6116</v>
      </c>
    </row>
    <row r="6259" spans="1:8" ht="15.75" customHeight="1" thickBot="1" x14ac:dyDescent="0.3">
      <c r="A6259" s="1" t="s">
        <v>5054</v>
      </c>
      <c r="B6259" s="1" t="s">
        <v>8215</v>
      </c>
      <c r="C6259" s="3">
        <v>0</v>
      </c>
      <c r="D6259" s="3" t="s">
        <v>8044</v>
      </c>
      <c r="E6259" s="3" t="s">
        <v>6453</v>
      </c>
      <c r="F6259" s="3">
        <v>2</v>
      </c>
      <c r="G6259" s="1" t="s">
        <v>6130</v>
      </c>
      <c r="H6259" s="1" t="s">
        <v>6188</v>
      </c>
    </row>
    <row r="6260" spans="1:8" ht="15.75" customHeight="1" thickBot="1" x14ac:dyDescent="0.3">
      <c r="A6260" s="1" t="s">
        <v>5049</v>
      </c>
      <c r="B6260" s="1" t="s">
        <v>7096</v>
      </c>
      <c r="C6260" s="3">
        <v>0</v>
      </c>
      <c r="D6260" s="3" t="s">
        <v>9282</v>
      </c>
      <c r="E6260" s="3" t="s">
        <v>6480</v>
      </c>
      <c r="F6260" s="3">
        <v>5</v>
      </c>
      <c r="G6260" s="1" t="s">
        <v>6130</v>
      </c>
      <c r="H6260" s="1" t="s">
        <v>6153</v>
      </c>
    </row>
    <row r="6261" spans="1:8" ht="15.75" customHeight="1" thickBot="1" x14ac:dyDescent="0.3">
      <c r="A6261" s="1" t="s">
        <v>5055</v>
      </c>
      <c r="B6261" s="1" t="s">
        <v>9202</v>
      </c>
      <c r="C6261" s="3">
        <v>0.1</v>
      </c>
      <c r="D6261" s="3" t="s">
        <v>7939</v>
      </c>
      <c r="E6261" s="3" t="s">
        <v>6138</v>
      </c>
      <c r="F6261" s="3">
        <v>6</v>
      </c>
      <c r="G6261" s="1" t="s">
        <v>6130</v>
      </c>
      <c r="H6261" s="1" t="s">
        <v>6131</v>
      </c>
    </row>
    <row r="6262" spans="1:8" ht="15.75" customHeight="1" thickBot="1" x14ac:dyDescent="0.3">
      <c r="A6262" s="1" t="s">
        <v>5055</v>
      </c>
      <c r="B6262" s="1" t="s">
        <v>6789</v>
      </c>
      <c r="C6262" s="3">
        <v>0.1</v>
      </c>
      <c r="D6262" s="3" t="s">
        <v>6866</v>
      </c>
      <c r="E6262" s="3" t="s">
        <v>6528</v>
      </c>
      <c r="F6262" s="3">
        <v>3</v>
      </c>
      <c r="G6262" s="1" t="s">
        <v>6130</v>
      </c>
      <c r="H6262" s="1" t="s">
        <v>6153</v>
      </c>
    </row>
    <row r="6263" spans="1:8" ht="15.75" customHeight="1" thickBot="1" x14ac:dyDescent="0.3">
      <c r="A6263" s="1" t="s">
        <v>5053</v>
      </c>
      <c r="B6263" s="1" t="s">
        <v>6622</v>
      </c>
      <c r="C6263" s="3">
        <v>0.5</v>
      </c>
      <c r="D6263" s="3" t="s">
        <v>6954</v>
      </c>
      <c r="E6263" s="3" t="s">
        <v>9283</v>
      </c>
      <c r="F6263" s="3">
        <v>5</v>
      </c>
      <c r="G6263" s="1" t="s">
        <v>6058</v>
      </c>
      <c r="H6263" s="1" t="s">
        <v>6059</v>
      </c>
    </row>
    <row r="6264" spans="1:8" ht="15.75" customHeight="1" thickBot="1" x14ac:dyDescent="0.3">
      <c r="A6264" s="1" t="s">
        <v>5053</v>
      </c>
      <c r="B6264" s="1" t="s">
        <v>8170</v>
      </c>
      <c r="C6264" s="3">
        <v>0.5</v>
      </c>
      <c r="D6264" s="3" t="s">
        <v>6301</v>
      </c>
      <c r="E6264" s="3" t="s">
        <v>9284</v>
      </c>
      <c r="F6264" s="3">
        <v>3</v>
      </c>
      <c r="G6264" s="1" t="s">
        <v>6053</v>
      </c>
      <c r="H6264" s="1" t="s">
        <v>6070</v>
      </c>
    </row>
    <row r="6265" spans="1:8" ht="15.75" customHeight="1" thickBot="1" x14ac:dyDescent="0.3">
      <c r="A6265" s="1" t="s">
        <v>5053</v>
      </c>
      <c r="B6265" s="1" t="s">
        <v>6968</v>
      </c>
      <c r="C6265" s="3">
        <v>0.5</v>
      </c>
      <c r="D6265" s="3" t="s">
        <v>6578</v>
      </c>
      <c r="E6265" s="3" t="s">
        <v>6249</v>
      </c>
      <c r="F6265" s="3">
        <v>3</v>
      </c>
      <c r="G6265" s="1" t="s">
        <v>6130</v>
      </c>
      <c r="H6265" s="1" t="s">
        <v>6188</v>
      </c>
    </row>
    <row r="6266" spans="1:8" ht="15.75" customHeight="1" thickBot="1" x14ac:dyDescent="0.3">
      <c r="A6266" s="1" t="s">
        <v>5051</v>
      </c>
      <c r="B6266" s="1" t="s">
        <v>8824</v>
      </c>
      <c r="C6266" s="3">
        <v>0</v>
      </c>
      <c r="D6266" s="3" t="s">
        <v>6090</v>
      </c>
      <c r="E6266" s="3" t="s">
        <v>6098</v>
      </c>
      <c r="F6266" s="3">
        <v>3</v>
      </c>
      <c r="G6266" s="1" t="s">
        <v>6130</v>
      </c>
      <c r="H6266" s="1" t="s">
        <v>6188</v>
      </c>
    </row>
    <row r="6267" spans="1:8" ht="15.75" customHeight="1" thickBot="1" x14ac:dyDescent="0.3">
      <c r="A6267" s="1" t="s">
        <v>5051</v>
      </c>
      <c r="B6267" s="1" t="s">
        <v>7703</v>
      </c>
      <c r="C6267" s="3">
        <v>0</v>
      </c>
      <c r="D6267" s="3" t="s">
        <v>7832</v>
      </c>
      <c r="E6267" s="3" t="s">
        <v>7646</v>
      </c>
      <c r="F6267" s="3">
        <v>6</v>
      </c>
      <c r="G6267" s="1" t="s">
        <v>6130</v>
      </c>
      <c r="H6267" s="1" t="s">
        <v>6167</v>
      </c>
    </row>
    <row r="6268" spans="1:8" ht="15.75" customHeight="1" thickBot="1" x14ac:dyDescent="0.3">
      <c r="A6268" s="1" t="s">
        <v>5051</v>
      </c>
      <c r="B6268" s="1" t="s">
        <v>9010</v>
      </c>
      <c r="C6268" s="3">
        <v>0.1</v>
      </c>
      <c r="D6268" s="3" t="s">
        <v>6617</v>
      </c>
      <c r="E6268" s="3" t="s">
        <v>6174</v>
      </c>
      <c r="F6268" s="3">
        <v>2</v>
      </c>
      <c r="G6268" s="1" t="s">
        <v>6130</v>
      </c>
      <c r="H6268" s="1" t="s">
        <v>6153</v>
      </c>
    </row>
    <row r="6269" spans="1:8" ht="15.75" customHeight="1" thickBot="1" x14ac:dyDescent="0.3">
      <c r="A6269" s="1" t="s">
        <v>5060</v>
      </c>
      <c r="B6269" s="1" t="s">
        <v>9184</v>
      </c>
      <c r="C6269" s="3">
        <v>0</v>
      </c>
      <c r="D6269" s="3" t="s">
        <v>7972</v>
      </c>
      <c r="E6269" s="3" t="s">
        <v>6230</v>
      </c>
      <c r="F6269" s="3">
        <v>5</v>
      </c>
      <c r="G6269" s="1" t="s">
        <v>6053</v>
      </c>
      <c r="H6269" s="1" t="s">
        <v>6157</v>
      </c>
    </row>
    <row r="6270" spans="1:8" ht="15.75" customHeight="1" thickBot="1" x14ac:dyDescent="0.3">
      <c r="A6270" s="1" t="s">
        <v>5060</v>
      </c>
      <c r="B6270" s="1" t="s">
        <v>7405</v>
      </c>
      <c r="C6270" s="3">
        <v>0</v>
      </c>
      <c r="D6270" s="3" t="s">
        <v>6388</v>
      </c>
      <c r="E6270" s="3" t="s">
        <v>6179</v>
      </c>
      <c r="F6270" s="3">
        <v>3</v>
      </c>
      <c r="G6270" s="1" t="s">
        <v>6053</v>
      </c>
      <c r="H6270" s="1" t="s">
        <v>6070</v>
      </c>
    </row>
    <row r="6271" spans="1:8" ht="15.75" customHeight="1" thickBot="1" x14ac:dyDescent="0.3">
      <c r="A6271" s="1" t="s">
        <v>5061</v>
      </c>
      <c r="B6271" s="1" t="s">
        <v>7928</v>
      </c>
      <c r="C6271" s="3">
        <v>0</v>
      </c>
      <c r="D6271" s="3" t="s">
        <v>6274</v>
      </c>
      <c r="E6271" s="3" t="s">
        <v>6193</v>
      </c>
      <c r="F6271" s="3">
        <v>4</v>
      </c>
      <c r="G6271" s="1" t="s">
        <v>6053</v>
      </c>
      <c r="H6271" s="1" t="s">
        <v>6116</v>
      </c>
    </row>
    <row r="6272" spans="1:8" ht="15.75" customHeight="1" thickBot="1" x14ac:dyDescent="0.3">
      <c r="A6272" s="1" t="s">
        <v>5059</v>
      </c>
      <c r="B6272" s="1" t="s">
        <v>9192</v>
      </c>
      <c r="C6272" s="3">
        <v>0.1</v>
      </c>
      <c r="D6272" s="3" t="s">
        <v>8133</v>
      </c>
      <c r="E6272" s="3" t="s">
        <v>6184</v>
      </c>
      <c r="F6272" s="3">
        <v>3</v>
      </c>
      <c r="G6272" s="1" t="s">
        <v>6130</v>
      </c>
      <c r="H6272" s="1" t="s">
        <v>6188</v>
      </c>
    </row>
    <row r="6273" spans="1:8" ht="15.75" customHeight="1" thickBot="1" x14ac:dyDescent="0.3">
      <c r="A6273" s="1" t="s">
        <v>5064</v>
      </c>
      <c r="B6273" s="1" t="s">
        <v>8283</v>
      </c>
      <c r="C6273" s="3">
        <v>0</v>
      </c>
      <c r="D6273" s="3" t="s">
        <v>9019</v>
      </c>
      <c r="E6273" s="3" t="s">
        <v>6831</v>
      </c>
      <c r="F6273" s="3">
        <v>3</v>
      </c>
      <c r="G6273" s="1" t="s">
        <v>6058</v>
      </c>
      <c r="H6273" s="1" t="s">
        <v>6059</v>
      </c>
    </row>
    <row r="6274" spans="1:8" ht="15.75" customHeight="1" thickBot="1" x14ac:dyDescent="0.3">
      <c r="A6274" s="1" t="s">
        <v>5064</v>
      </c>
      <c r="B6274" s="1" t="s">
        <v>6380</v>
      </c>
      <c r="C6274" s="3">
        <v>0</v>
      </c>
      <c r="D6274" s="3" t="s">
        <v>6097</v>
      </c>
      <c r="E6274" s="3" t="s">
        <v>6173</v>
      </c>
      <c r="F6274" s="3">
        <v>2</v>
      </c>
      <c r="G6274" s="1" t="s">
        <v>6053</v>
      </c>
      <c r="H6274" s="1" t="s">
        <v>6116</v>
      </c>
    </row>
    <row r="6275" spans="1:8" ht="15.75" customHeight="1" thickBot="1" x14ac:dyDescent="0.3">
      <c r="A6275" s="1" t="s">
        <v>5062</v>
      </c>
      <c r="B6275" s="1" t="s">
        <v>9161</v>
      </c>
      <c r="C6275" s="3">
        <v>0</v>
      </c>
      <c r="D6275" s="3" t="s">
        <v>6549</v>
      </c>
      <c r="E6275" s="3" t="s">
        <v>6173</v>
      </c>
      <c r="F6275" s="3">
        <v>7</v>
      </c>
      <c r="G6275" s="1" t="s">
        <v>6058</v>
      </c>
      <c r="H6275" s="1" t="s">
        <v>6218</v>
      </c>
    </row>
    <row r="6276" spans="1:8" ht="15.75" customHeight="1" thickBot="1" x14ac:dyDescent="0.3">
      <c r="A6276" s="1" t="s">
        <v>5062</v>
      </c>
      <c r="B6276" s="1" t="s">
        <v>8845</v>
      </c>
      <c r="C6276" s="3">
        <v>0</v>
      </c>
      <c r="D6276" s="3" t="s">
        <v>6884</v>
      </c>
      <c r="E6276" s="3" t="s">
        <v>6227</v>
      </c>
      <c r="F6276" s="3">
        <v>4</v>
      </c>
      <c r="G6276" s="1" t="s">
        <v>6058</v>
      </c>
      <c r="H6276" s="1" t="s">
        <v>6218</v>
      </c>
    </row>
    <row r="6277" spans="1:8" ht="15.75" customHeight="1" thickBot="1" x14ac:dyDescent="0.3">
      <c r="A6277" s="1" t="s">
        <v>5057</v>
      </c>
      <c r="B6277" s="1" t="s">
        <v>6891</v>
      </c>
      <c r="C6277" s="3">
        <v>0</v>
      </c>
      <c r="D6277" s="3" t="s">
        <v>6227</v>
      </c>
      <c r="E6277" s="3" t="s">
        <v>6193</v>
      </c>
      <c r="F6277" s="3">
        <v>2</v>
      </c>
      <c r="G6277" s="1" t="s">
        <v>6053</v>
      </c>
      <c r="H6277" s="1" t="s">
        <v>6063</v>
      </c>
    </row>
    <row r="6278" spans="1:8" ht="15.75" customHeight="1" thickBot="1" x14ac:dyDescent="0.3">
      <c r="A6278" s="1" t="s">
        <v>5062</v>
      </c>
      <c r="B6278" s="1" t="s">
        <v>6247</v>
      </c>
      <c r="C6278" s="3">
        <v>0</v>
      </c>
      <c r="D6278" s="3" t="s">
        <v>6960</v>
      </c>
      <c r="E6278" s="3" t="s">
        <v>6248</v>
      </c>
      <c r="F6278" s="3">
        <v>1</v>
      </c>
      <c r="G6278" s="1" t="s">
        <v>6130</v>
      </c>
      <c r="H6278" s="1" t="s">
        <v>6167</v>
      </c>
    </row>
    <row r="6279" spans="1:8" ht="15.75" customHeight="1" thickBot="1" x14ac:dyDescent="0.3">
      <c r="A6279" s="1" t="s">
        <v>5062</v>
      </c>
      <c r="B6279" s="1" t="s">
        <v>6839</v>
      </c>
      <c r="C6279" s="3">
        <v>0.4</v>
      </c>
      <c r="D6279" s="3" t="s">
        <v>8100</v>
      </c>
      <c r="E6279" s="3" t="s">
        <v>6583</v>
      </c>
      <c r="F6279" s="3">
        <v>5</v>
      </c>
      <c r="G6279" s="1" t="s">
        <v>6130</v>
      </c>
      <c r="H6279" s="1" t="s">
        <v>6153</v>
      </c>
    </row>
    <row r="6280" spans="1:8" ht="15.75" customHeight="1" thickBot="1" x14ac:dyDescent="0.3">
      <c r="A6280" s="1" t="s">
        <v>5058</v>
      </c>
      <c r="B6280" s="1" t="s">
        <v>6913</v>
      </c>
      <c r="C6280" s="3">
        <v>0.3</v>
      </c>
      <c r="D6280" s="3" t="s">
        <v>6619</v>
      </c>
      <c r="E6280" s="3" t="s">
        <v>6361</v>
      </c>
      <c r="F6280" s="3">
        <v>5</v>
      </c>
      <c r="G6280" s="1" t="s">
        <v>6058</v>
      </c>
      <c r="H6280" s="1" t="s">
        <v>6218</v>
      </c>
    </row>
    <row r="6281" spans="1:8" ht="15.75" customHeight="1" thickBot="1" x14ac:dyDescent="0.3">
      <c r="A6281" s="1" t="s">
        <v>5058</v>
      </c>
      <c r="B6281" s="1" t="s">
        <v>6211</v>
      </c>
      <c r="C6281" s="3">
        <v>0</v>
      </c>
      <c r="D6281" s="3" t="s">
        <v>6104</v>
      </c>
      <c r="E6281" s="3" t="s">
        <v>6156</v>
      </c>
      <c r="F6281" s="3">
        <v>3</v>
      </c>
      <c r="G6281" s="1" t="s">
        <v>6053</v>
      </c>
      <c r="H6281" s="1" t="s">
        <v>6054</v>
      </c>
    </row>
    <row r="6282" spans="1:8" ht="15.75" customHeight="1" thickBot="1" x14ac:dyDescent="0.3">
      <c r="A6282" s="1" t="s">
        <v>5056</v>
      </c>
      <c r="B6282" s="1" t="s">
        <v>7109</v>
      </c>
      <c r="C6282" s="3">
        <v>0</v>
      </c>
      <c r="D6282" s="3" t="s">
        <v>6728</v>
      </c>
      <c r="E6282" s="3" t="s">
        <v>6133</v>
      </c>
      <c r="F6282" s="3">
        <v>4</v>
      </c>
      <c r="G6282" s="1" t="s">
        <v>6053</v>
      </c>
      <c r="H6282" s="1" t="s">
        <v>6063</v>
      </c>
    </row>
    <row r="6283" spans="1:8" ht="15.75" customHeight="1" thickBot="1" x14ac:dyDescent="0.3">
      <c r="A6283" s="1" t="s">
        <v>5056</v>
      </c>
      <c r="B6283" s="1" t="s">
        <v>7213</v>
      </c>
      <c r="C6283" s="3">
        <v>0</v>
      </c>
      <c r="D6283" s="3" t="s">
        <v>6213</v>
      </c>
      <c r="E6283" s="3" t="s">
        <v>6193</v>
      </c>
      <c r="F6283" s="3">
        <v>3</v>
      </c>
      <c r="G6283" s="1" t="s">
        <v>6053</v>
      </c>
      <c r="H6283" s="1" t="s">
        <v>6116</v>
      </c>
    </row>
    <row r="6284" spans="1:8" ht="15.75" customHeight="1" thickBot="1" x14ac:dyDescent="0.3">
      <c r="A6284" s="1" t="s">
        <v>5056</v>
      </c>
      <c r="B6284" s="1" t="s">
        <v>8307</v>
      </c>
      <c r="C6284" s="3">
        <v>0</v>
      </c>
      <c r="D6284" s="3" t="s">
        <v>6114</v>
      </c>
      <c r="E6284" s="3" t="s">
        <v>6105</v>
      </c>
      <c r="F6284" s="3">
        <v>3</v>
      </c>
      <c r="G6284" s="1" t="s">
        <v>6053</v>
      </c>
      <c r="H6284" s="1" t="s">
        <v>6182</v>
      </c>
    </row>
    <row r="6285" spans="1:8" ht="15.75" customHeight="1" thickBot="1" x14ac:dyDescent="0.3">
      <c r="A6285" s="1" t="s">
        <v>5056</v>
      </c>
      <c r="B6285" s="1" t="s">
        <v>7796</v>
      </c>
      <c r="C6285" s="3">
        <v>0</v>
      </c>
      <c r="D6285" s="3" t="s">
        <v>6253</v>
      </c>
      <c r="E6285" s="3" t="s">
        <v>6098</v>
      </c>
      <c r="F6285" s="3">
        <v>4</v>
      </c>
      <c r="G6285" s="1" t="s">
        <v>6053</v>
      </c>
      <c r="H6285" s="1" t="s">
        <v>6082</v>
      </c>
    </row>
    <row r="6286" spans="1:8" ht="15.75" customHeight="1" thickBot="1" x14ac:dyDescent="0.3">
      <c r="A6286" s="1" t="s">
        <v>5056</v>
      </c>
      <c r="B6286" s="1" t="s">
        <v>8712</v>
      </c>
      <c r="C6286" s="3">
        <v>0</v>
      </c>
      <c r="D6286" s="3" t="s">
        <v>6110</v>
      </c>
      <c r="E6286" s="3" t="s">
        <v>6222</v>
      </c>
      <c r="F6286" s="3">
        <v>3</v>
      </c>
      <c r="G6286" s="1" t="s">
        <v>6053</v>
      </c>
      <c r="H6286" s="1" t="s">
        <v>6054</v>
      </c>
    </row>
    <row r="6287" spans="1:8" ht="15.75" customHeight="1" thickBot="1" x14ac:dyDescent="0.3">
      <c r="A6287" s="1" t="s">
        <v>5063</v>
      </c>
      <c r="B6287" s="1" t="s">
        <v>8266</v>
      </c>
      <c r="C6287" s="3">
        <v>0</v>
      </c>
      <c r="D6287" s="3" t="s">
        <v>8678</v>
      </c>
      <c r="E6287" s="3" t="s">
        <v>8679</v>
      </c>
      <c r="F6287" s="3">
        <v>4</v>
      </c>
      <c r="G6287" s="1" t="s">
        <v>6130</v>
      </c>
      <c r="H6287" s="1" t="s">
        <v>6167</v>
      </c>
    </row>
    <row r="6288" spans="1:8" ht="15.75" customHeight="1" thickBot="1" x14ac:dyDescent="0.3">
      <c r="A6288" s="1" t="s">
        <v>5065</v>
      </c>
      <c r="B6288" s="1" t="s">
        <v>6519</v>
      </c>
      <c r="C6288" s="3">
        <v>0.1</v>
      </c>
      <c r="D6288" s="3" t="s">
        <v>8174</v>
      </c>
      <c r="E6288" s="3" t="s">
        <v>6361</v>
      </c>
      <c r="F6288" s="3">
        <v>2</v>
      </c>
      <c r="G6288" s="1" t="s">
        <v>6053</v>
      </c>
      <c r="H6288" s="1" t="s">
        <v>6070</v>
      </c>
    </row>
    <row r="6289" spans="1:8" ht="15.75" customHeight="1" thickBot="1" x14ac:dyDescent="0.3">
      <c r="A6289" s="1" t="s">
        <v>5070</v>
      </c>
      <c r="B6289" s="1" t="s">
        <v>6919</v>
      </c>
      <c r="C6289" s="3">
        <v>0.4</v>
      </c>
      <c r="D6289" s="3" t="s">
        <v>9285</v>
      </c>
      <c r="E6289" s="3" t="s">
        <v>9198</v>
      </c>
      <c r="F6289" s="3">
        <v>5</v>
      </c>
      <c r="G6289" s="1" t="s">
        <v>6130</v>
      </c>
      <c r="H6289" s="1" t="s">
        <v>6131</v>
      </c>
    </row>
    <row r="6290" spans="1:8" ht="15.75" customHeight="1" thickBot="1" x14ac:dyDescent="0.3">
      <c r="A6290" s="1" t="s">
        <v>5068</v>
      </c>
      <c r="B6290" s="1" t="s">
        <v>7028</v>
      </c>
      <c r="C6290" s="3">
        <v>0</v>
      </c>
      <c r="D6290" s="3" t="s">
        <v>6479</v>
      </c>
      <c r="E6290" s="3" t="s">
        <v>6272</v>
      </c>
      <c r="F6290" s="3">
        <v>3</v>
      </c>
      <c r="G6290" s="1" t="s">
        <v>6058</v>
      </c>
      <c r="H6290" s="1" t="s">
        <v>6218</v>
      </c>
    </row>
    <row r="6291" spans="1:8" ht="15.75" customHeight="1" thickBot="1" x14ac:dyDescent="0.3">
      <c r="A6291" s="1" t="s">
        <v>5069</v>
      </c>
      <c r="B6291" s="1" t="s">
        <v>7448</v>
      </c>
      <c r="C6291" s="3">
        <v>0.3</v>
      </c>
      <c r="D6291" s="3" t="s">
        <v>6557</v>
      </c>
      <c r="E6291" s="3" t="s">
        <v>6180</v>
      </c>
      <c r="F6291" s="3">
        <v>3</v>
      </c>
      <c r="G6291" s="1" t="s">
        <v>6058</v>
      </c>
      <c r="H6291" s="1" t="s">
        <v>6218</v>
      </c>
    </row>
    <row r="6292" spans="1:8" ht="15.75" customHeight="1" thickBot="1" x14ac:dyDescent="0.3">
      <c r="A6292" s="1" t="s">
        <v>5068</v>
      </c>
      <c r="B6292" s="1" t="s">
        <v>8016</v>
      </c>
      <c r="C6292" s="3">
        <v>0</v>
      </c>
      <c r="D6292" s="3" t="s">
        <v>6302</v>
      </c>
      <c r="E6292" s="3" t="s">
        <v>6166</v>
      </c>
      <c r="F6292" s="3">
        <v>3</v>
      </c>
      <c r="G6292" s="1" t="s">
        <v>6053</v>
      </c>
      <c r="H6292" s="1" t="s">
        <v>6116</v>
      </c>
    </row>
    <row r="6293" spans="1:8" ht="15.75" customHeight="1" thickBot="1" x14ac:dyDescent="0.3">
      <c r="A6293" s="1" t="s">
        <v>5066</v>
      </c>
      <c r="B6293" s="1" t="s">
        <v>6518</v>
      </c>
      <c r="C6293" s="3">
        <v>0</v>
      </c>
      <c r="D6293" s="3" t="s">
        <v>6272</v>
      </c>
      <c r="E6293" s="3" t="s">
        <v>6223</v>
      </c>
      <c r="F6293" s="3">
        <v>2</v>
      </c>
      <c r="G6293" s="1" t="s">
        <v>6053</v>
      </c>
      <c r="H6293" s="1" t="s">
        <v>6063</v>
      </c>
    </row>
    <row r="6294" spans="1:8" ht="15.75" customHeight="1" thickBot="1" x14ac:dyDescent="0.3">
      <c r="A6294" s="1" t="s">
        <v>5066</v>
      </c>
      <c r="B6294" s="1" t="s">
        <v>8901</v>
      </c>
      <c r="C6294" s="3">
        <v>0</v>
      </c>
      <c r="D6294" s="3" t="s">
        <v>6283</v>
      </c>
      <c r="E6294" s="3" t="s">
        <v>6065</v>
      </c>
      <c r="F6294" s="3">
        <v>9</v>
      </c>
      <c r="G6294" s="1" t="s">
        <v>6053</v>
      </c>
      <c r="H6294" s="1" t="s">
        <v>6112</v>
      </c>
    </row>
    <row r="6295" spans="1:8" ht="15.75" customHeight="1" thickBot="1" x14ac:dyDescent="0.3">
      <c r="A6295" s="1" t="s">
        <v>5066</v>
      </c>
      <c r="B6295" s="1" t="s">
        <v>8689</v>
      </c>
      <c r="C6295" s="3">
        <v>0</v>
      </c>
      <c r="D6295" s="3" t="s">
        <v>8301</v>
      </c>
      <c r="E6295" s="3" t="s">
        <v>6301</v>
      </c>
      <c r="F6295" s="3">
        <v>7</v>
      </c>
      <c r="G6295" s="1" t="s">
        <v>6130</v>
      </c>
      <c r="H6295" s="1" t="s">
        <v>6188</v>
      </c>
    </row>
    <row r="6296" spans="1:8" ht="15.75" customHeight="1" thickBot="1" x14ac:dyDescent="0.3">
      <c r="A6296" s="1" t="s">
        <v>5072</v>
      </c>
      <c r="B6296" s="1" t="s">
        <v>6967</v>
      </c>
      <c r="C6296" s="3">
        <v>0</v>
      </c>
      <c r="D6296" s="3" t="s">
        <v>6245</v>
      </c>
      <c r="E6296" s="3" t="s">
        <v>6068</v>
      </c>
      <c r="F6296" s="3">
        <v>4</v>
      </c>
      <c r="G6296" s="1" t="s">
        <v>6053</v>
      </c>
      <c r="H6296" s="1" t="s">
        <v>6112</v>
      </c>
    </row>
    <row r="6297" spans="1:8" ht="15.75" customHeight="1" thickBot="1" x14ac:dyDescent="0.3">
      <c r="A6297" s="1" t="s">
        <v>5075</v>
      </c>
      <c r="B6297" s="1" t="s">
        <v>8367</v>
      </c>
      <c r="C6297" s="3">
        <v>0.6</v>
      </c>
      <c r="D6297" s="3" t="s">
        <v>6838</v>
      </c>
      <c r="E6297" s="3" t="s">
        <v>8179</v>
      </c>
      <c r="F6297" s="3">
        <v>8</v>
      </c>
      <c r="G6297" s="1" t="s">
        <v>6058</v>
      </c>
      <c r="H6297" s="1" t="s">
        <v>6218</v>
      </c>
    </row>
    <row r="6298" spans="1:8" ht="15.75" customHeight="1" thickBot="1" x14ac:dyDescent="0.3">
      <c r="A6298" s="1" t="s">
        <v>5074</v>
      </c>
      <c r="B6298" s="1" t="s">
        <v>6574</v>
      </c>
      <c r="C6298" s="3">
        <v>0</v>
      </c>
      <c r="D6298" s="3" t="s">
        <v>6198</v>
      </c>
      <c r="E6298" s="3" t="s">
        <v>6214</v>
      </c>
      <c r="F6298" s="3">
        <v>3</v>
      </c>
      <c r="G6298" s="1" t="s">
        <v>6053</v>
      </c>
      <c r="H6298" s="1" t="s">
        <v>6063</v>
      </c>
    </row>
    <row r="6299" spans="1:8" ht="15.75" customHeight="1" thickBot="1" x14ac:dyDescent="0.3">
      <c r="A6299" s="1" t="s">
        <v>5075</v>
      </c>
      <c r="B6299" s="1" t="s">
        <v>7115</v>
      </c>
      <c r="C6299" s="3">
        <v>0.5</v>
      </c>
      <c r="D6299" s="3" t="s">
        <v>6471</v>
      </c>
      <c r="E6299" s="3" t="s">
        <v>6364</v>
      </c>
      <c r="F6299" s="3">
        <v>2</v>
      </c>
      <c r="G6299" s="1" t="s">
        <v>6053</v>
      </c>
      <c r="H6299" s="1" t="s">
        <v>6063</v>
      </c>
    </row>
    <row r="6300" spans="1:8" ht="15.75" customHeight="1" thickBot="1" x14ac:dyDescent="0.3">
      <c r="A6300" s="1" t="s">
        <v>5075</v>
      </c>
      <c r="B6300" s="1" t="s">
        <v>6387</v>
      </c>
      <c r="C6300" s="3">
        <v>0.5</v>
      </c>
      <c r="D6300" s="3" t="s">
        <v>6245</v>
      </c>
      <c r="E6300" s="3" t="s">
        <v>8502</v>
      </c>
      <c r="F6300" s="3">
        <v>7</v>
      </c>
      <c r="G6300" s="1" t="s">
        <v>6053</v>
      </c>
      <c r="H6300" s="1" t="s">
        <v>6063</v>
      </c>
    </row>
    <row r="6301" spans="1:8" ht="15.75" customHeight="1" thickBot="1" x14ac:dyDescent="0.3">
      <c r="A6301" s="1" t="s">
        <v>5073</v>
      </c>
      <c r="B6301" s="1" t="s">
        <v>7984</v>
      </c>
      <c r="C6301" s="3">
        <v>0</v>
      </c>
      <c r="D6301" s="3" t="s">
        <v>6160</v>
      </c>
      <c r="E6301" s="3" t="s">
        <v>6203</v>
      </c>
      <c r="F6301" s="3">
        <v>2</v>
      </c>
      <c r="G6301" s="1" t="s">
        <v>6130</v>
      </c>
      <c r="H6301" s="1" t="s">
        <v>6188</v>
      </c>
    </row>
    <row r="6302" spans="1:8" ht="15.75" customHeight="1" thickBot="1" x14ac:dyDescent="0.3">
      <c r="A6302" s="1" t="s">
        <v>5077</v>
      </c>
      <c r="B6302" s="1" t="s">
        <v>9286</v>
      </c>
      <c r="C6302" s="3">
        <v>0.35</v>
      </c>
      <c r="D6302" s="3" t="s">
        <v>9227</v>
      </c>
      <c r="E6302" s="3" t="s">
        <v>9287</v>
      </c>
      <c r="F6302" s="3">
        <v>7</v>
      </c>
      <c r="G6302" s="1" t="s">
        <v>6058</v>
      </c>
      <c r="H6302" s="1" t="s">
        <v>6102</v>
      </c>
    </row>
    <row r="6303" spans="1:8" ht="15.75" customHeight="1" thickBot="1" x14ac:dyDescent="0.3">
      <c r="A6303" s="1" t="s">
        <v>5077</v>
      </c>
      <c r="B6303" s="1" t="s">
        <v>7503</v>
      </c>
      <c r="C6303" s="3">
        <v>0</v>
      </c>
      <c r="D6303" s="3" t="s">
        <v>7062</v>
      </c>
      <c r="E6303" s="3" t="s">
        <v>6471</v>
      </c>
      <c r="F6303" s="3">
        <v>6</v>
      </c>
      <c r="G6303" s="1" t="s">
        <v>6053</v>
      </c>
      <c r="H6303" s="1" t="s">
        <v>6063</v>
      </c>
    </row>
    <row r="6304" spans="1:8" ht="15.75" customHeight="1" thickBot="1" x14ac:dyDescent="0.3">
      <c r="A6304" s="1" t="s">
        <v>5076</v>
      </c>
      <c r="B6304" s="1" t="s">
        <v>7389</v>
      </c>
      <c r="C6304" s="3">
        <v>0.1</v>
      </c>
      <c r="D6304" s="3" t="s">
        <v>6648</v>
      </c>
      <c r="E6304" s="3" t="s">
        <v>6156</v>
      </c>
      <c r="F6304" s="3">
        <v>4</v>
      </c>
      <c r="G6304" s="1" t="s">
        <v>6053</v>
      </c>
      <c r="H6304" s="1" t="s">
        <v>6157</v>
      </c>
    </row>
    <row r="6305" spans="1:8" ht="15.75" customHeight="1" thickBot="1" x14ac:dyDescent="0.3">
      <c r="A6305" s="1" t="s">
        <v>5079</v>
      </c>
      <c r="B6305" s="1" t="s">
        <v>6990</v>
      </c>
      <c r="C6305" s="3">
        <v>0.1</v>
      </c>
      <c r="D6305" s="3" t="s">
        <v>6496</v>
      </c>
      <c r="E6305" s="3" t="s">
        <v>6363</v>
      </c>
      <c r="F6305" s="3">
        <v>2</v>
      </c>
      <c r="G6305" s="1" t="s">
        <v>6053</v>
      </c>
      <c r="H6305" s="1" t="s">
        <v>6070</v>
      </c>
    </row>
    <row r="6306" spans="1:8" ht="15.75" customHeight="1" thickBot="1" x14ac:dyDescent="0.3">
      <c r="A6306" s="1" t="s">
        <v>5081</v>
      </c>
      <c r="B6306" s="1" t="s">
        <v>9194</v>
      </c>
      <c r="C6306" s="3">
        <v>0.1</v>
      </c>
      <c r="D6306" s="3" t="s">
        <v>7798</v>
      </c>
      <c r="E6306" s="3" t="s">
        <v>6248</v>
      </c>
      <c r="F6306" s="3">
        <v>2</v>
      </c>
      <c r="G6306" s="1" t="s">
        <v>6058</v>
      </c>
      <c r="H6306" s="1" t="s">
        <v>6095</v>
      </c>
    </row>
    <row r="6307" spans="1:8" ht="15.75" customHeight="1" thickBot="1" x14ac:dyDescent="0.3">
      <c r="A6307" s="1" t="s">
        <v>5084</v>
      </c>
      <c r="B6307" s="1" t="s">
        <v>9288</v>
      </c>
      <c r="C6307" s="3">
        <v>0.15</v>
      </c>
      <c r="D6307" s="3" t="s">
        <v>9289</v>
      </c>
      <c r="E6307" s="3" t="s">
        <v>9183</v>
      </c>
      <c r="F6307" s="3">
        <v>7</v>
      </c>
      <c r="G6307" s="1" t="s">
        <v>6130</v>
      </c>
      <c r="H6307" s="1" t="s">
        <v>6153</v>
      </c>
    </row>
    <row r="6308" spans="1:8" ht="15.75" customHeight="1" thickBot="1" x14ac:dyDescent="0.3">
      <c r="A6308" s="1" t="s">
        <v>5083</v>
      </c>
      <c r="B6308" s="1" t="s">
        <v>6804</v>
      </c>
      <c r="C6308" s="3">
        <v>0.5</v>
      </c>
      <c r="D6308" s="3" t="s">
        <v>6051</v>
      </c>
      <c r="E6308" s="3" t="s">
        <v>6249</v>
      </c>
      <c r="F6308" s="3">
        <v>2</v>
      </c>
      <c r="G6308" s="1" t="s">
        <v>6053</v>
      </c>
      <c r="H6308" s="1" t="s">
        <v>6054</v>
      </c>
    </row>
    <row r="6309" spans="1:8" ht="15.75" customHeight="1" thickBot="1" x14ac:dyDescent="0.3">
      <c r="A6309" s="1" t="s">
        <v>5083</v>
      </c>
      <c r="B6309" s="1" t="s">
        <v>7471</v>
      </c>
      <c r="C6309" s="3">
        <v>0.5</v>
      </c>
      <c r="D6309" s="3" t="s">
        <v>6834</v>
      </c>
      <c r="E6309" s="3" t="s">
        <v>8412</v>
      </c>
      <c r="F6309" s="3">
        <v>3</v>
      </c>
      <c r="G6309" s="1" t="s">
        <v>6053</v>
      </c>
      <c r="H6309" s="1" t="s">
        <v>6070</v>
      </c>
    </row>
    <row r="6310" spans="1:8" ht="15.75" customHeight="1" thickBot="1" x14ac:dyDescent="0.3">
      <c r="A6310" s="1" t="s">
        <v>5080</v>
      </c>
      <c r="B6310" s="1" t="s">
        <v>6891</v>
      </c>
      <c r="C6310" s="3">
        <v>0</v>
      </c>
      <c r="D6310" s="3" t="s">
        <v>6283</v>
      </c>
      <c r="E6310" s="3" t="s">
        <v>6209</v>
      </c>
      <c r="F6310" s="3">
        <v>7</v>
      </c>
      <c r="G6310" s="1" t="s">
        <v>6053</v>
      </c>
      <c r="H6310" s="1" t="s">
        <v>6063</v>
      </c>
    </row>
    <row r="6311" spans="1:8" ht="15.75" customHeight="1" thickBot="1" x14ac:dyDescent="0.3">
      <c r="A6311" s="1" t="s">
        <v>5086</v>
      </c>
      <c r="B6311" s="1" t="s">
        <v>7490</v>
      </c>
      <c r="C6311" s="3">
        <v>0.6</v>
      </c>
      <c r="D6311" s="3" t="s">
        <v>6450</v>
      </c>
      <c r="E6311" s="3" t="s">
        <v>8920</v>
      </c>
      <c r="F6311" s="3">
        <v>3</v>
      </c>
      <c r="G6311" s="1" t="s">
        <v>6058</v>
      </c>
      <c r="H6311" s="1" t="s">
        <v>6095</v>
      </c>
    </row>
    <row r="6312" spans="1:8" ht="15.75" customHeight="1" thickBot="1" x14ac:dyDescent="0.3">
      <c r="A6312" s="1" t="s">
        <v>5082</v>
      </c>
      <c r="B6312" s="1" t="s">
        <v>7680</v>
      </c>
      <c r="C6312" s="3">
        <v>0</v>
      </c>
      <c r="D6312" s="3" t="s">
        <v>6360</v>
      </c>
      <c r="E6312" s="3" t="s">
        <v>6105</v>
      </c>
      <c r="F6312" s="3">
        <v>3</v>
      </c>
      <c r="G6312" s="1" t="s">
        <v>6053</v>
      </c>
      <c r="H6312" s="1" t="s">
        <v>6112</v>
      </c>
    </row>
    <row r="6313" spans="1:8" ht="15.75" customHeight="1" thickBot="1" x14ac:dyDescent="0.3">
      <c r="A6313" s="1" t="s">
        <v>5087</v>
      </c>
      <c r="B6313" s="1" t="s">
        <v>7016</v>
      </c>
      <c r="C6313" s="3">
        <v>0</v>
      </c>
      <c r="D6313" s="3" t="s">
        <v>9290</v>
      </c>
      <c r="E6313" s="3" t="s">
        <v>6230</v>
      </c>
      <c r="F6313" s="3">
        <v>7</v>
      </c>
      <c r="G6313" s="1" t="s">
        <v>6130</v>
      </c>
      <c r="H6313" s="1" t="s">
        <v>6131</v>
      </c>
    </row>
    <row r="6314" spans="1:8" ht="15.75" customHeight="1" thickBot="1" x14ac:dyDescent="0.3">
      <c r="A6314" s="1" t="s">
        <v>5090</v>
      </c>
      <c r="B6314" s="1" t="s">
        <v>6582</v>
      </c>
      <c r="C6314" s="3">
        <v>0</v>
      </c>
      <c r="D6314" s="3" t="s">
        <v>6395</v>
      </c>
      <c r="E6314" s="3" t="s">
        <v>6351</v>
      </c>
      <c r="F6314" s="3">
        <v>7</v>
      </c>
      <c r="G6314" s="1" t="s">
        <v>6053</v>
      </c>
      <c r="H6314" s="1" t="s">
        <v>6054</v>
      </c>
    </row>
    <row r="6315" spans="1:8" ht="15.75" customHeight="1" thickBot="1" x14ac:dyDescent="0.3">
      <c r="A6315" s="1" t="s">
        <v>5090</v>
      </c>
      <c r="B6315" s="1" t="s">
        <v>6438</v>
      </c>
      <c r="C6315" s="3">
        <v>0.1</v>
      </c>
      <c r="D6315" s="3" t="s">
        <v>8207</v>
      </c>
      <c r="E6315" s="3" t="s">
        <v>6578</v>
      </c>
      <c r="F6315" s="3">
        <v>4</v>
      </c>
      <c r="G6315" s="1" t="s">
        <v>6053</v>
      </c>
      <c r="H6315" s="1" t="s">
        <v>6070</v>
      </c>
    </row>
    <row r="6316" spans="1:8" ht="15.75" customHeight="1" thickBot="1" x14ac:dyDescent="0.3">
      <c r="A6316" s="1" t="s">
        <v>5089</v>
      </c>
      <c r="B6316" s="1" t="s">
        <v>7171</v>
      </c>
      <c r="C6316" s="3">
        <v>0.1</v>
      </c>
      <c r="D6316" s="3" t="s">
        <v>9291</v>
      </c>
      <c r="E6316" s="3" t="s">
        <v>6272</v>
      </c>
      <c r="F6316" s="3">
        <v>5</v>
      </c>
      <c r="G6316" s="1" t="s">
        <v>6058</v>
      </c>
      <c r="H6316" s="1" t="s">
        <v>6095</v>
      </c>
    </row>
    <row r="6317" spans="1:8" ht="15.75" customHeight="1" thickBot="1" x14ac:dyDescent="0.3">
      <c r="A6317" s="1" t="s">
        <v>5088</v>
      </c>
      <c r="B6317" s="1" t="s">
        <v>7556</v>
      </c>
      <c r="C6317" s="3">
        <v>0</v>
      </c>
      <c r="D6317" s="3" t="s">
        <v>6396</v>
      </c>
      <c r="E6317" s="3" t="s">
        <v>6094</v>
      </c>
      <c r="F6317" s="3">
        <v>3</v>
      </c>
      <c r="G6317" s="1" t="s">
        <v>6053</v>
      </c>
      <c r="H6317" s="1" t="s">
        <v>6112</v>
      </c>
    </row>
    <row r="6318" spans="1:8" ht="15.75" customHeight="1" thickBot="1" x14ac:dyDescent="0.3">
      <c r="A6318" s="1" t="s">
        <v>5089</v>
      </c>
      <c r="B6318" s="1" t="s">
        <v>6276</v>
      </c>
      <c r="C6318" s="3">
        <v>0</v>
      </c>
      <c r="D6318" s="3" t="s">
        <v>8554</v>
      </c>
      <c r="E6318" s="3" t="s">
        <v>6317</v>
      </c>
      <c r="F6318" s="3">
        <v>4</v>
      </c>
      <c r="G6318" s="1" t="s">
        <v>6053</v>
      </c>
      <c r="H6318" s="1" t="s">
        <v>6063</v>
      </c>
    </row>
    <row r="6319" spans="1:8" ht="15.75" customHeight="1" thickBot="1" x14ac:dyDescent="0.3">
      <c r="A6319" s="1" t="s">
        <v>5089</v>
      </c>
      <c r="B6319" s="1" t="s">
        <v>7438</v>
      </c>
      <c r="C6319" s="3">
        <v>0</v>
      </c>
      <c r="D6319" s="3" t="s">
        <v>6848</v>
      </c>
      <c r="E6319" s="3" t="s">
        <v>6461</v>
      </c>
      <c r="F6319" s="3">
        <v>5</v>
      </c>
      <c r="G6319" s="1" t="s">
        <v>6053</v>
      </c>
      <c r="H6319" s="1" t="s">
        <v>6116</v>
      </c>
    </row>
    <row r="6320" spans="1:8" ht="15.75" customHeight="1" thickBot="1" x14ac:dyDescent="0.3">
      <c r="A6320" s="1" t="s">
        <v>5098</v>
      </c>
      <c r="B6320" s="1" t="s">
        <v>7271</v>
      </c>
      <c r="C6320" s="3">
        <v>0.3</v>
      </c>
      <c r="D6320" s="3" t="s">
        <v>6351</v>
      </c>
      <c r="E6320" s="3" t="s">
        <v>6169</v>
      </c>
      <c r="F6320" s="3">
        <v>2</v>
      </c>
      <c r="G6320" s="1" t="s">
        <v>6058</v>
      </c>
      <c r="H6320" s="1" t="s">
        <v>6218</v>
      </c>
    </row>
    <row r="6321" spans="1:8" ht="15.75" customHeight="1" thickBot="1" x14ac:dyDescent="0.3">
      <c r="A6321" s="1" t="s">
        <v>5098</v>
      </c>
      <c r="B6321" s="1" t="s">
        <v>7748</v>
      </c>
      <c r="C6321" s="3">
        <v>0</v>
      </c>
      <c r="D6321" s="3" t="s">
        <v>7749</v>
      </c>
      <c r="E6321" s="3" t="s">
        <v>7750</v>
      </c>
      <c r="F6321" s="3">
        <v>3</v>
      </c>
      <c r="G6321" s="1" t="s">
        <v>6053</v>
      </c>
      <c r="H6321" s="1" t="s">
        <v>6157</v>
      </c>
    </row>
    <row r="6322" spans="1:8" ht="15.75" customHeight="1" thickBot="1" x14ac:dyDescent="0.3">
      <c r="A6322" s="1" t="s">
        <v>5098</v>
      </c>
      <c r="B6322" s="1" t="s">
        <v>6064</v>
      </c>
      <c r="C6322" s="3">
        <v>0</v>
      </c>
      <c r="D6322" s="3" t="s">
        <v>6220</v>
      </c>
      <c r="E6322" s="3" t="s">
        <v>6193</v>
      </c>
      <c r="F6322" s="3">
        <v>5</v>
      </c>
      <c r="G6322" s="1" t="s">
        <v>6053</v>
      </c>
      <c r="H6322" s="1" t="s">
        <v>6063</v>
      </c>
    </row>
    <row r="6323" spans="1:8" ht="15.75" customHeight="1" thickBot="1" x14ac:dyDescent="0.3">
      <c r="A6323" s="1" t="s">
        <v>5092</v>
      </c>
      <c r="B6323" s="1" t="s">
        <v>7588</v>
      </c>
      <c r="C6323" s="3">
        <v>0</v>
      </c>
      <c r="D6323" s="3" t="s">
        <v>7187</v>
      </c>
      <c r="E6323" s="3" t="s">
        <v>6275</v>
      </c>
      <c r="F6323" s="3">
        <v>3</v>
      </c>
      <c r="G6323" s="1" t="s">
        <v>6053</v>
      </c>
      <c r="H6323" s="1" t="s">
        <v>6063</v>
      </c>
    </row>
    <row r="6324" spans="1:8" ht="15.75" customHeight="1" thickBot="1" x14ac:dyDescent="0.3">
      <c r="A6324" s="1" t="s">
        <v>5095</v>
      </c>
      <c r="B6324" s="1" t="s">
        <v>6064</v>
      </c>
      <c r="C6324" s="3">
        <v>0</v>
      </c>
      <c r="D6324" s="3" t="s">
        <v>6220</v>
      </c>
      <c r="E6324" s="3" t="s">
        <v>6193</v>
      </c>
      <c r="F6324" s="3">
        <v>5</v>
      </c>
      <c r="G6324" s="1" t="s">
        <v>6053</v>
      </c>
      <c r="H6324" s="1" t="s">
        <v>6063</v>
      </c>
    </row>
    <row r="6325" spans="1:8" ht="15.75" customHeight="1" thickBot="1" x14ac:dyDescent="0.3">
      <c r="A6325" s="1" t="s">
        <v>5095</v>
      </c>
      <c r="B6325" s="1" t="s">
        <v>6705</v>
      </c>
      <c r="C6325" s="3">
        <v>0.1</v>
      </c>
      <c r="D6325" s="3" t="s">
        <v>9117</v>
      </c>
      <c r="E6325" s="3" t="s">
        <v>6858</v>
      </c>
      <c r="F6325" s="3">
        <v>8</v>
      </c>
      <c r="G6325" s="1" t="s">
        <v>6053</v>
      </c>
      <c r="H6325" s="1" t="s">
        <v>6070</v>
      </c>
    </row>
    <row r="6326" spans="1:8" ht="15.75" customHeight="1" thickBot="1" x14ac:dyDescent="0.3">
      <c r="A6326" s="1" t="s">
        <v>5097</v>
      </c>
      <c r="B6326" s="1" t="s">
        <v>7379</v>
      </c>
      <c r="C6326" s="3">
        <v>0.5</v>
      </c>
      <c r="D6326" s="3" t="s">
        <v>6774</v>
      </c>
      <c r="E6326" s="3" t="s">
        <v>7617</v>
      </c>
      <c r="F6326" s="3">
        <v>4</v>
      </c>
      <c r="G6326" s="1" t="s">
        <v>6053</v>
      </c>
      <c r="H6326" s="1" t="s">
        <v>6116</v>
      </c>
    </row>
    <row r="6327" spans="1:8" ht="15.75" customHeight="1" thickBot="1" x14ac:dyDescent="0.3">
      <c r="A6327" s="1" t="s">
        <v>5091</v>
      </c>
      <c r="B6327" s="1" t="s">
        <v>6370</v>
      </c>
      <c r="C6327" s="3">
        <v>0</v>
      </c>
      <c r="D6327" s="3" t="s">
        <v>8060</v>
      </c>
      <c r="E6327" s="3" t="s">
        <v>6606</v>
      </c>
      <c r="F6327" s="3">
        <v>2</v>
      </c>
      <c r="G6327" s="1" t="s">
        <v>6130</v>
      </c>
      <c r="H6327" s="1" t="s">
        <v>6131</v>
      </c>
    </row>
    <row r="6328" spans="1:8" ht="15.75" customHeight="1" thickBot="1" x14ac:dyDescent="0.3">
      <c r="A6328" s="1" t="s">
        <v>5097</v>
      </c>
      <c r="B6328" s="1" t="s">
        <v>8723</v>
      </c>
      <c r="C6328" s="3">
        <v>0.65</v>
      </c>
      <c r="D6328" s="3" t="s">
        <v>6434</v>
      </c>
      <c r="E6328" s="3" t="s">
        <v>8161</v>
      </c>
      <c r="F6328" s="3">
        <v>3</v>
      </c>
      <c r="G6328" s="1" t="s">
        <v>6130</v>
      </c>
      <c r="H6328" s="1" t="s">
        <v>6153</v>
      </c>
    </row>
    <row r="6329" spans="1:8" ht="15.75" customHeight="1" thickBot="1" x14ac:dyDescent="0.3">
      <c r="A6329" s="1" t="s">
        <v>5094</v>
      </c>
      <c r="B6329" s="1" t="s">
        <v>9292</v>
      </c>
      <c r="C6329" s="3">
        <v>0.1</v>
      </c>
      <c r="D6329" s="3" t="s">
        <v>6100</v>
      </c>
      <c r="E6329" s="3" t="s">
        <v>6111</v>
      </c>
      <c r="F6329" s="3">
        <v>2</v>
      </c>
      <c r="G6329" s="1" t="s">
        <v>6058</v>
      </c>
      <c r="H6329" s="1" t="s">
        <v>6059</v>
      </c>
    </row>
    <row r="6330" spans="1:8" ht="15.75" customHeight="1" thickBot="1" x14ac:dyDescent="0.3">
      <c r="A6330" s="1" t="s">
        <v>5093</v>
      </c>
      <c r="B6330" s="1" t="s">
        <v>6342</v>
      </c>
      <c r="C6330" s="3">
        <v>0</v>
      </c>
      <c r="D6330" s="3" t="s">
        <v>6307</v>
      </c>
      <c r="E6330" s="3" t="s">
        <v>6062</v>
      </c>
      <c r="F6330" s="3">
        <v>4</v>
      </c>
      <c r="G6330" s="1" t="s">
        <v>6053</v>
      </c>
      <c r="H6330" s="1" t="s">
        <v>6063</v>
      </c>
    </row>
    <row r="6331" spans="1:8" ht="15.75" customHeight="1" thickBot="1" x14ac:dyDescent="0.3">
      <c r="A6331" s="1" t="s">
        <v>5093</v>
      </c>
      <c r="B6331" s="1" t="s">
        <v>8184</v>
      </c>
      <c r="C6331" s="3">
        <v>0</v>
      </c>
      <c r="D6331" s="3" t="s">
        <v>6068</v>
      </c>
      <c r="E6331" s="3" t="s">
        <v>6249</v>
      </c>
      <c r="F6331" s="3">
        <v>1</v>
      </c>
      <c r="G6331" s="1" t="s">
        <v>6053</v>
      </c>
      <c r="H6331" s="1" t="s">
        <v>6116</v>
      </c>
    </row>
    <row r="6332" spans="1:8" ht="15.75" customHeight="1" thickBot="1" x14ac:dyDescent="0.3">
      <c r="A6332" s="1" t="s">
        <v>5096</v>
      </c>
      <c r="B6332" s="1" t="s">
        <v>6415</v>
      </c>
      <c r="C6332" s="3">
        <v>0.4</v>
      </c>
      <c r="D6332" s="3" t="s">
        <v>6213</v>
      </c>
      <c r="E6332" s="3" t="s">
        <v>6134</v>
      </c>
      <c r="F6332" s="3">
        <v>2</v>
      </c>
      <c r="G6332" s="1" t="s">
        <v>6053</v>
      </c>
      <c r="H6332" s="1" t="s">
        <v>6070</v>
      </c>
    </row>
    <row r="6333" spans="1:8" ht="15.75" customHeight="1" thickBot="1" x14ac:dyDescent="0.3">
      <c r="A6333" s="1" t="s">
        <v>5093</v>
      </c>
      <c r="B6333" s="1" t="s">
        <v>6859</v>
      </c>
      <c r="C6333" s="3">
        <v>0</v>
      </c>
      <c r="D6333" s="3" t="s">
        <v>6731</v>
      </c>
      <c r="E6333" s="3" t="s">
        <v>6249</v>
      </c>
      <c r="F6333" s="3">
        <v>3</v>
      </c>
      <c r="G6333" s="1" t="s">
        <v>6130</v>
      </c>
      <c r="H6333" s="1" t="s">
        <v>6188</v>
      </c>
    </row>
    <row r="6334" spans="1:8" ht="15.75" customHeight="1" thickBot="1" x14ac:dyDescent="0.3">
      <c r="A6334" s="1" t="s">
        <v>5100</v>
      </c>
      <c r="B6334" s="1" t="s">
        <v>6624</v>
      </c>
      <c r="C6334" s="3">
        <v>0</v>
      </c>
      <c r="D6334" s="3" t="s">
        <v>6461</v>
      </c>
      <c r="E6334" s="3" t="s">
        <v>6115</v>
      </c>
      <c r="F6334" s="3">
        <v>2</v>
      </c>
      <c r="G6334" s="1" t="s">
        <v>6053</v>
      </c>
      <c r="H6334" s="1" t="s">
        <v>6182</v>
      </c>
    </row>
    <row r="6335" spans="1:8" ht="15.75" customHeight="1" thickBot="1" x14ac:dyDescent="0.3">
      <c r="A6335" s="1" t="s">
        <v>5101</v>
      </c>
      <c r="B6335" s="1" t="s">
        <v>9293</v>
      </c>
      <c r="C6335" s="3">
        <v>0.5</v>
      </c>
      <c r="D6335" s="3" t="s">
        <v>8246</v>
      </c>
      <c r="E6335" s="3" t="s">
        <v>9294</v>
      </c>
      <c r="F6335" s="3">
        <v>3</v>
      </c>
      <c r="G6335" s="1" t="s">
        <v>6058</v>
      </c>
      <c r="H6335" s="1" t="s">
        <v>6102</v>
      </c>
    </row>
    <row r="6336" spans="1:8" ht="15.75" customHeight="1" thickBot="1" x14ac:dyDescent="0.3">
      <c r="A6336" s="1" t="s">
        <v>5101</v>
      </c>
      <c r="B6336" s="1" t="s">
        <v>7701</v>
      </c>
      <c r="C6336" s="3">
        <v>0.4</v>
      </c>
      <c r="D6336" s="3" t="s">
        <v>7253</v>
      </c>
      <c r="E6336" s="3" t="s">
        <v>6254</v>
      </c>
      <c r="F6336" s="3">
        <v>3</v>
      </c>
      <c r="G6336" s="1" t="s">
        <v>6130</v>
      </c>
      <c r="H6336" s="1" t="s">
        <v>6153</v>
      </c>
    </row>
    <row r="6337" spans="1:8" ht="15.75" customHeight="1" thickBot="1" x14ac:dyDescent="0.3">
      <c r="A6337" s="1" t="s">
        <v>5099</v>
      </c>
      <c r="B6337" s="1" t="s">
        <v>8312</v>
      </c>
      <c r="C6337" s="3">
        <v>0</v>
      </c>
      <c r="D6337" s="3" t="s">
        <v>9295</v>
      </c>
      <c r="E6337" s="3" t="s">
        <v>6836</v>
      </c>
      <c r="F6337" s="3">
        <v>8</v>
      </c>
      <c r="G6337" s="1" t="s">
        <v>6130</v>
      </c>
      <c r="H6337" s="1" t="s">
        <v>6188</v>
      </c>
    </row>
    <row r="6338" spans="1:8" ht="15.75" customHeight="1" thickBot="1" x14ac:dyDescent="0.3">
      <c r="A6338" s="1" t="s">
        <v>5102</v>
      </c>
      <c r="B6338" s="1" t="s">
        <v>6212</v>
      </c>
      <c r="C6338" s="3">
        <v>0</v>
      </c>
      <c r="D6338" s="3" t="s">
        <v>6450</v>
      </c>
      <c r="E6338" s="3" t="s">
        <v>6193</v>
      </c>
      <c r="F6338" s="3">
        <v>3</v>
      </c>
      <c r="G6338" s="1" t="s">
        <v>6053</v>
      </c>
      <c r="H6338" s="1" t="s">
        <v>6063</v>
      </c>
    </row>
    <row r="6339" spans="1:8" ht="15.75" customHeight="1" thickBot="1" x14ac:dyDescent="0.3">
      <c r="A6339" s="1" t="s">
        <v>5104</v>
      </c>
      <c r="B6339" s="1" t="s">
        <v>6384</v>
      </c>
      <c r="C6339" s="3">
        <v>0.6</v>
      </c>
      <c r="D6339" s="3" t="s">
        <v>6262</v>
      </c>
      <c r="E6339" s="3" t="s">
        <v>8138</v>
      </c>
      <c r="F6339" s="3">
        <v>2</v>
      </c>
      <c r="G6339" s="1" t="s">
        <v>6058</v>
      </c>
      <c r="H6339" s="1" t="s">
        <v>6218</v>
      </c>
    </row>
    <row r="6340" spans="1:8" ht="15.75" customHeight="1" thickBot="1" x14ac:dyDescent="0.3">
      <c r="A6340" s="1" t="s">
        <v>5104</v>
      </c>
      <c r="B6340" s="1" t="s">
        <v>6585</v>
      </c>
      <c r="C6340" s="3">
        <v>0.5</v>
      </c>
      <c r="D6340" s="3" t="s">
        <v>6317</v>
      </c>
      <c r="E6340" s="3" t="s">
        <v>6298</v>
      </c>
      <c r="F6340" s="3">
        <v>2</v>
      </c>
      <c r="G6340" s="1" t="s">
        <v>6053</v>
      </c>
      <c r="H6340" s="1" t="s">
        <v>6082</v>
      </c>
    </row>
    <row r="6341" spans="1:8" ht="15.75" customHeight="1" thickBot="1" x14ac:dyDescent="0.3">
      <c r="A6341" s="1" t="s">
        <v>5104</v>
      </c>
      <c r="B6341" s="1" t="s">
        <v>6681</v>
      </c>
      <c r="C6341" s="3">
        <v>0.5</v>
      </c>
      <c r="D6341" s="3" t="s">
        <v>6155</v>
      </c>
      <c r="E6341" s="3" t="s">
        <v>8400</v>
      </c>
      <c r="F6341" s="3">
        <v>4</v>
      </c>
      <c r="G6341" s="1" t="s">
        <v>6130</v>
      </c>
      <c r="H6341" s="1" t="s">
        <v>6153</v>
      </c>
    </row>
    <row r="6342" spans="1:8" ht="15.75" customHeight="1" thickBot="1" x14ac:dyDescent="0.3">
      <c r="A6342" s="1" t="s">
        <v>5103</v>
      </c>
      <c r="B6342" s="1" t="s">
        <v>9060</v>
      </c>
      <c r="C6342" s="3">
        <v>0</v>
      </c>
      <c r="D6342" s="3" t="s">
        <v>7126</v>
      </c>
      <c r="E6342" s="3" t="s">
        <v>7011</v>
      </c>
      <c r="F6342" s="3">
        <v>2</v>
      </c>
      <c r="G6342" s="1" t="s">
        <v>6130</v>
      </c>
      <c r="H6342" s="1" t="s">
        <v>6153</v>
      </c>
    </row>
    <row r="6343" spans="1:8" ht="15.75" customHeight="1" thickBot="1" x14ac:dyDescent="0.3">
      <c r="A6343" s="1" t="s">
        <v>5105</v>
      </c>
      <c r="B6343" s="1" t="s">
        <v>9296</v>
      </c>
      <c r="C6343" s="3">
        <v>0.1</v>
      </c>
      <c r="D6343" s="3" t="s">
        <v>8452</v>
      </c>
      <c r="E6343" s="3" t="s">
        <v>7099</v>
      </c>
      <c r="F6343" s="3">
        <v>4</v>
      </c>
      <c r="G6343" s="1" t="s">
        <v>6058</v>
      </c>
      <c r="H6343" s="1" t="s">
        <v>6059</v>
      </c>
    </row>
    <row r="6344" spans="1:8" ht="15.75" customHeight="1" thickBot="1" x14ac:dyDescent="0.3">
      <c r="A6344" s="1" t="s">
        <v>5105</v>
      </c>
      <c r="B6344" s="1" t="s">
        <v>6685</v>
      </c>
      <c r="C6344" s="3">
        <v>0</v>
      </c>
      <c r="D6344" s="3" t="s">
        <v>6869</v>
      </c>
      <c r="E6344" s="3" t="s">
        <v>6201</v>
      </c>
      <c r="F6344" s="3">
        <v>2</v>
      </c>
      <c r="G6344" s="1" t="s">
        <v>6058</v>
      </c>
      <c r="H6344" s="1" t="s">
        <v>6218</v>
      </c>
    </row>
    <row r="6345" spans="1:8" ht="15.75" customHeight="1" thickBot="1" x14ac:dyDescent="0.3">
      <c r="A6345" s="1" t="s">
        <v>5107</v>
      </c>
      <c r="B6345" s="1" t="s">
        <v>9297</v>
      </c>
      <c r="C6345" s="3">
        <v>0</v>
      </c>
      <c r="D6345" s="3" t="s">
        <v>6480</v>
      </c>
      <c r="E6345" s="3" t="s">
        <v>6094</v>
      </c>
      <c r="F6345" s="3">
        <v>3</v>
      </c>
      <c r="G6345" s="1" t="s">
        <v>6053</v>
      </c>
      <c r="H6345" s="1" t="s">
        <v>6182</v>
      </c>
    </row>
    <row r="6346" spans="1:8" ht="15.75" customHeight="1" thickBot="1" x14ac:dyDescent="0.3">
      <c r="A6346" s="1" t="s">
        <v>5107</v>
      </c>
      <c r="B6346" s="1" t="s">
        <v>6941</v>
      </c>
      <c r="C6346" s="3">
        <v>0</v>
      </c>
      <c r="D6346" s="3" t="s">
        <v>7122</v>
      </c>
      <c r="E6346" s="3" t="s">
        <v>6080</v>
      </c>
      <c r="F6346" s="3">
        <v>5</v>
      </c>
      <c r="G6346" s="1" t="s">
        <v>6053</v>
      </c>
      <c r="H6346" s="1" t="s">
        <v>6082</v>
      </c>
    </row>
    <row r="6347" spans="1:8" ht="15.75" customHeight="1" thickBot="1" x14ac:dyDescent="0.3">
      <c r="A6347" s="1" t="s">
        <v>5105</v>
      </c>
      <c r="B6347" s="1" t="s">
        <v>7021</v>
      </c>
      <c r="C6347" s="3">
        <v>0</v>
      </c>
      <c r="D6347" s="3" t="s">
        <v>6114</v>
      </c>
      <c r="E6347" s="3" t="s">
        <v>6180</v>
      </c>
      <c r="F6347" s="3">
        <v>3</v>
      </c>
      <c r="G6347" s="1" t="s">
        <v>6053</v>
      </c>
      <c r="H6347" s="1" t="s">
        <v>6116</v>
      </c>
    </row>
    <row r="6348" spans="1:8" ht="15.75" customHeight="1" thickBot="1" x14ac:dyDescent="0.3">
      <c r="A6348" s="1" t="s">
        <v>5105</v>
      </c>
      <c r="B6348" s="1" t="s">
        <v>6563</v>
      </c>
      <c r="C6348" s="3">
        <v>0</v>
      </c>
      <c r="D6348" s="3" t="s">
        <v>6360</v>
      </c>
      <c r="E6348" s="3" t="s">
        <v>6166</v>
      </c>
      <c r="F6348" s="3">
        <v>4</v>
      </c>
      <c r="G6348" s="1" t="s">
        <v>6053</v>
      </c>
      <c r="H6348" s="1" t="s">
        <v>6112</v>
      </c>
    </row>
    <row r="6349" spans="1:8" ht="15.75" customHeight="1" thickBot="1" x14ac:dyDescent="0.3">
      <c r="A6349" s="1" t="s">
        <v>5105</v>
      </c>
      <c r="B6349" s="1" t="s">
        <v>8358</v>
      </c>
      <c r="C6349" s="3">
        <v>0</v>
      </c>
      <c r="D6349" s="3" t="s">
        <v>6065</v>
      </c>
      <c r="E6349" s="3" t="s">
        <v>6223</v>
      </c>
      <c r="F6349" s="3">
        <v>2</v>
      </c>
      <c r="G6349" s="1" t="s">
        <v>6053</v>
      </c>
      <c r="H6349" s="1" t="s">
        <v>6112</v>
      </c>
    </row>
    <row r="6350" spans="1:8" ht="15.75" customHeight="1" thickBot="1" x14ac:dyDescent="0.3">
      <c r="A6350" s="1" t="s">
        <v>5108</v>
      </c>
      <c r="B6350" s="1" t="s">
        <v>6940</v>
      </c>
      <c r="C6350" s="3">
        <v>0.1</v>
      </c>
      <c r="D6350" s="3" t="s">
        <v>6840</v>
      </c>
      <c r="E6350" s="3" t="s">
        <v>6422</v>
      </c>
      <c r="F6350" s="3">
        <v>5</v>
      </c>
      <c r="G6350" s="1" t="s">
        <v>6053</v>
      </c>
      <c r="H6350" s="1" t="s">
        <v>6116</v>
      </c>
    </row>
    <row r="6351" spans="1:8" ht="15.75" customHeight="1" thickBot="1" x14ac:dyDescent="0.3">
      <c r="A6351" s="1" t="s">
        <v>5108</v>
      </c>
      <c r="B6351" s="1" t="s">
        <v>6830</v>
      </c>
      <c r="C6351" s="3">
        <v>0.2</v>
      </c>
      <c r="D6351" s="3" t="s">
        <v>6310</v>
      </c>
      <c r="E6351" s="3" t="s">
        <v>7401</v>
      </c>
      <c r="F6351" s="3">
        <v>2</v>
      </c>
      <c r="G6351" s="1" t="s">
        <v>6053</v>
      </c>
      <c r="H6351" s="1" t="s">
        <v>6070</v>
      </c>
    </row>
    <row r="6352" spans="1:8" ht="15.75" customHeight="1" thickBot="1" x14ac:dyDescent="0.3">
      <c r="A6352" s="1" t="s">
        <v>5112</v>
      </c>
      <c r="B6352" s="1" t="s">
        <v>8437</v>
      </c>
      <c r="C6352" s="3">
        <v>0</v>
      </c>
      <c r="D6352" s="3" t="s">
        <v>7011</v>
      </c>
      <c r="E6352" s="3" t="s">
        <v>6161</v>
      </c>
      <c r="F6352" s="3">
        <v>3</v>
      </c>
      <c r="G6352" s="1" t="s">
        <v>6053</v>
      </c>
      <c r="H6352" s="1" t="s">
        <v>6182</v>
      </c>
    </row>
    <row r="6353" spans="1:8" ht="15.75" customHeight="1" thickBot="1" x14ac:dyDescent="0.3">
      <c r="A6353" s="1" t="s">
        <v>5109</v>
      </c>
      <c r="B6353" s="1" t="s">
        <v>7228</v>
      </c>
      <c r="C6353" s="3">
        <v>0.1</v>
      </c>
      <c r="D6353" s="3" t="s">
        <v>8061</v>
      </c>
      <c r="E6353" s="3" t="s">
        <v>6471</v>
      </c>
      <c r="F6353" s="3">
        <v>4</v>
      </c>
      <c r="G6353" s="1" t="s">
        <v>6058</v>
      </c>
      <c r="H6353" s="1" t="s">
        <v>6059</v>
      </c>
    </row>
    <row r="6354" spans="1:8" ht="15.75" customHeight="1" thickBot="1" x14ac:dyDescent="0.3">
      <c r="A6354" s="1" t="s">
        <v>5110</v>
      </c>
      <c r="B6354" s="1" t="s">
        <v>7204</v>
      </c>
      <c r="C6354" s="3">
        <v>0</v>
      </c>
      <c r="D6354" s="3" t="s">
        <v>6304</v>
      </c>
      <c r="E6354" s="3" t="s">
        <v>6222</v>
      </c>
      <c r="F6354" s="3">
        <v>2</v>
      </c>
      <c r="G6354" s="1" t="s">
        <v>6053</v>
      </c>
      <c r="H6354" s="1" t="s">
        <v>6163</v>
      </c>
    </row>
    <row r="6355" spans="1:8" ht="15.75" customHeight="1" thickBot="1" x14ac:dyDescent="0.3">
      <c r="A6355" s="1" t="s">
        <v>5113</v>
      </c>
      <c r="B6355" s="1" t="s">
        <v>7608</v>
      </c>
      <c r="C6355" s="3">
        <v>0.5</v>
      </c>
      <c r="D6355" s="3" t="s">
        <v>6317</v>
      </c>
      <c r="E6355" s="3" t="s">
        <v>6361</v>
      </c>
      <c r="F6355" s="3">
        <v>2</v>
      </c>
      <c r="G6355" s="1" t="s">
        <v>6053</v>
      </c>
      <c r="H6355" s="1" t="s">
        <v>6082</v>
      </c>
    </row>
    <row r="6356" spans="1:8" ht="15.75" customHeight="1" thickBot="1" x14ac:dyDescent="0.3">
      <c r="A6356" s="1" t="s">
        <v>5111</v>
      </c>
      <c r="B6356" s="1" t="s">
        <v>7110</v>
      </c>
      <c r="C6356" s="3">
        <v>0.5</v>
      </c>
      <c r="D6356" s="3" t="s">
        <v>6149</v>
      </c>
      <c r="E6356" s="3" t="s">
        <v>9183</v>
      </c>
      <c r="F6356" s="3">
        <v>3</v>
      </c>
      <c r="G6356" s="1" t="s">
        <v>6053</v>
      </c>
      <c r="H6356" s="1" t="s">
        <v>6116</v>
      </c>
    </row>
    <row r="6357" spans="1:8" ht="15.75" customHeight="1" thickBot="1" x14ac:dyDescent="0.3">
      <c r="A6357" s="1" t="s">
        <v>5111</v>
      </c>
      <c r="B6357" s="1" t="s">
        <v>7829</v>
      </c>
      <c r="C6357" s="3">
        <v>0.5</v>
      </c>
      <c r="D6357" s="3" t="s">
        <v>6360</v>
      </c>
      <c r="E6357" s="3" t="s">
        <v>6119</v>
      </c>
      <c r="F6357" s="3">
        <v>3</v>
      </c>
      <c r="G6357" s="1" t="s">
        <v>6053</v>
      </c>
      <c r="H6357" s="1" t="s">
        <v>6082</v>
      </c>
    </row>
    <row r="6358" spans="1:8" ht="15.75" customHeight="1" thickBot="1" x14ac:dyDescent="0.3">
      <c r="A6358" s="1" t="s">
        <v>5114</v>
      </c>
      <c r="B6358" s="1" t="s">
        <v>9231</v>
      </c>
      <c r="C6358" s="3">
        <v>0.3</v>
      </c>
      <c r="D6358" s="3" t="s">
        <v>6061</v>
      </c>
      <c r="E6358" s="3" t="s">
        <v>7617</v>
      </c>
      <c r="F6358" s="3">
        <v>4</v>
      </c>
      <c r="G6358" s="1" t="s">
        <v>6058</v>
      </c>
      <c r="H6358" s="1" t="s">
        <v>6218</v>
      </c>
    </row>
    <row r="6359" spans="1:8" ht="15.75" customHeight="1" thickBot="1" x14ac:dyDescent="0.3">
      <c r="A6359" s="1" t="s">
        <v>5115</v>
      </c>
      <c r="B6359" s="1" t="s">
        <v>7111</v>
      </c>
      <c r="C6359" s="3">
        <v>0</v>
      </c>
      <c r="D6359" s="3" t="s">
        <v>7218</v>
      </c>
      <c r="E6359" s="3" t="s">
        <v>6249</v>
      </c>
      <c r="F6359" s="3">
        <v>5</v>
      </c>
      <c r="G6359" s="1" t="s">
        <v>6053</v>
      </c>
      <c r="H6359" s="1" t="s">
        <v>6063</v>
      </c>
    </row>
    <row r="6360" spans="1:8" ht="15.75" customHeight="1" thickBot="1" x14ac:dyDescent="0.3">
      <c r="A6360" s="1" t="s">
        <v>5115</v>
      </c>
      <c r="B6360" s="1" t="s">
        <v>8121</v>
      </c>
      <c r="C6360" s="3">
        <v>0</v>
      </c>
      <c r="D6360" s="3" t="s">
        <v>8038</v>
      </c>
      <c r="E6360" s="3" t="s">
        <v>6360</v>
      </c>
      <c r="F6360" s="3">
        <v>4</v>
      </c>
      <c r="G6360" s="1" t="s">
        <v>6053</v>
      </c>
      <c r="H6360" s="1" t="s">
        <v>6063</v>
      </c>
    </row>
    <row r="6361" spans="1:8" ht="15.75" customHeight="1" thickBot="1" x14ac:dyDescent="0.3">
      <c r="A6361" s="1" t="s">
        <v>5115</v>
      </c>
      <c r="B6361" s="1" t="s">
        <v>7059</v>
      </c>
      <c r="C6361" s="3">
        <v>0</v>
      </c>
      <c r="D6361" s="3" t="s">
        <v>6256</v>
      </c>
      <c r="E6361" s="3" t="s">
        <v>6166</v>
      </c>
      <c r="F6361" s="3">
        <v>3</v>
      </c>
      <c r="G6361" s="1" t="s">
        <v>6053</v>
      </c>
      <c r="H6361" s="1" t="s">
        <v>6112</v>
      </c>
    </row>
    <row r="6362" spans="1:8" ht="15.75" customHeight="1" thickBot="1" x14ac:dyDescent="0.3">
      <c r="A6362" s="1" t="s">
        <v>5115</v>
      </c>
      <c r="B6362" s="1" t="s">
        <v>7702</v>
      </c>
      <c r="C6362" s="3">
        <v>0</v>
      </c>
      <c r="D6362" s="3" t="s">
        <v>6114</v>
      </c>
      <c r="E6362" s="3" t="s">
        <v>6115</v>
      </c>
      <c r="F6362" s="3">
        <v>1</v>
      </c>
      <c r="G6362" s="1" t="s">
        <v>6053</v>
      </c>
      <c r="H6362" s="1" t="s">
        <v>6163</v>
      </c>
    </row>
    <row r="6363" spans="1:8" ht="15.75" customHeight="1" thickBot="1" x14ac:dyDescent="0.3">
      <c r="A6363" s="1" t="s">
        <v>5123</v>
      </c>
      <c r="B6363" s="1" t="s">
        <v>7298</v>
      </c>
      <c r="C6363" s="3">
        <v>0.4</v>
      </c>
      <c r="D6363" s="3" t="s">
        <v>6363</v>
      </c>
      <c r="E6363" s="3" t="s">
        <v>6364</v>
      </c>
      <c r="F6363" s="3">
        <v>2</v>
      </c>
      <c r="G6363" s="1" t="s">
        <v>6058</v>
      </c>
      <c r="H6363" s="1" t="s">
        <v>6218</v>
      </c>
    </row>
    <row r="6364" spans="1:8" ht="15.75" customHeight="1" thickBot="1" x14ac:dyDescent="0.3">
      <c r="A6364" s="1" t="s">
        <v>5117</v>
      </c>
      <c r="B6364" s="1" t="s">
        <v>6089</v>
      </c>
      <c r="C6364" s="3">
        <v>0</v>
      </c>
      <c r="D6364" s="3" t="s">
        <v>6542</v>
      </c>
      <c r="E6364" s="3" t="s">
        <v>6078</v>
      </c>
      <c r="F6364" s="3">
        <v>3</v>
      </c>
      <c r="G6364" s="1" t="s">
        <v>6053</v>
      </c>
      <c r="H6364" s="1" t="s">
        <v>6063</v>
      </c>
    </row>
    <row r="6365" spans="1:8" ht="15.75" customHeight="1" thickBot="1" x14ac:dyDescent="0.3">
      <c r="A6365" s="1" t="s">
        <v>5120</v>
      </c>
      <c r="B6365" s="1" t="s">
        <v>8107</v>
      </c>
      <c r="C6365" s="3">
        <v>0</v>
      </c>
      <c r="D6365" s="3" t="s">
        <v>6463</v>
      </c>
      <c r="E6365" s="3" t="s">
        <v>6502</v>
      </c>
      <c r="F6365" s="3">
        <v>7</v>
      </c>
      <c r="G6365" s="1" t="s">
        <v>6053</v>
      </c>
      <c r="H6365" s="1" t="s">
        <v>6112</v>
      </c>
    </row>
    <row r="6366" spans="1:8" ht="15.75" customHeight="1" thickBot="1" x14ac:dyDescent="0.3">
      <c r="A6366" s="1" t="s">
        <v>5118</v>
      </c>
      <c r="B6366" s="1" t="s">
        <v>6407</v>
      </c>
      <c r="C6366" s="3">
        <v>0</v>
      </c>
      <c r="D6366" s="3" t="s">
        <v>7262</v>
      </c>
      <c r="E6366" s="3" t="s">
        <v>6396</v>
      </c>
      <c r="F6366" s="3">
        <v>5</v>
      </c>
      <c r="G6366" s="1" t="s">
        <v>6053</v>
      </c>
      <c r="H6366" s="1" t="s">
        <v>6063</v>
      </c>
    </row>
    <row r="6367" spans="1:8" ht="15.75" customHeight="1" thickBot="1" x14ac:dyDescent="0.3">
      <c r="A6367" s="1" t="s">
        <v>5120</v>
      </c>
      <c r="B6367" s="1" t="s">
        <v>7303</v>
      </c>
      <c r="C6367" s="3">
        <v>0</v>
      </c>
      <c r="D6367" s="3" t="s">
        <v>6945</v>
      </c>
      <c r="E6367" s="3" t="s">
        <v>6072</v>
      </c>
      <c r="F6367" s="3">
        <v>3</v>
      </c>
      <c r="G6367" s="1" t="s">
        <v>6130</v>
      </c>
      <c r="H6367" s="1" t="s">
        <v>6131</v>
      </c>
    </row>
    <row r="6368" spans="1:8" ht="15.75" customHeight="1" thickBot="1" x14ac:dyDescent="0.3">
      <c r="A6368" s="1" t="s">
        <v>5118</v>
      </c>
      <c r="B6368" s="1" t="s">
        <v>8277</v>
      </c>
      <c r="C6368" s="3">
        <v>0</v>
      </c>
      <c r="D6368" s="3" t="s">
        <v>9298</v>
      </c>
      <c r="E6368" s="3" t="s">
        <v>6286</v>
      </c>
      <c r="F6368" s="3">
        <v>7</v>
      </c>
      <c r="G6368" s="1" t="s">
        <v>6130</v>
      </c>
      <c r="H6368" s="1" t="s">
        <v>6188</v>
      </c>
    </row>
    <row r="6369" spans="1:8" ht="15.75" customHeight="1" thickBot="1" x14ac:dyDescent="0.3">
      <c r="A6369" s="1" t="s">
        <v>5119</v>
      </c>
      <c r="B6369" s="1" t="s">
        <v>9299</v>
      </c>
      <c r="C6369" s="3">
        <v>0.35</v>
      </c>
      <c r="D6369" s="3" t="s">
        <v>9300</v>
      </c>
      <c r="E6369" s="3" t="s">
        <v>7062</v>
      </c>
      <c r="F6369" s="3">
        <v>4</v>
      </c>
      <c r="G6369" s="1" t="s">
        <v>6058</v>
      </c>
      <c r="H6369" s="1" t="s">
        <v>6102</v>
      </c>
    </row>
    <row r="6370" spans="1:8" ht="15.75" customHeight="1" thickBot="1" x14ac:dyDescent="0.3">
      <c r="A6370" s="1" t="s">
        <v>5124</v>
      </c>
      <c r="B6370" s="1" t="s">
        <v>7428</v>
      </c>
      <c r="C6370" s="3">
        <v>0.5</v>
      </c>
      <c r="D6370" s="3" t="s">
        <v>6222</v>
      </c>
      <c r="E6370" s="3" t="s">
        <v>6069</v>
      </c>
      <c r="F6370" s="3">
        <v>3</v>
      </c>
      <c r="G6370" s="1" t="s">
        <v>6053</v>
      </c>
      <c r="H6370" s="1" t="s">
        <v>6116</v>
      </c>
    </row>
    <row r="6371" spans="1:8" ht="15.75" customHeight="1" thickBot="1" x14ac:dyDescent="0.3">
      <c r="A6371" s="1" t="s">
        <v>5122</v>
      </c>
      <c r="B6371" s="1" t="s">
        <v>6905</v>
      </c>
      <c r="C6371" s="3">
        <v>0.1</v>
      </c>
      <c r="D6371" s="3" t="s">
        <v>7603</v>
      </c>
      <c r="E6371" s="3" t="s">
        <v>6174</v>
      </c>
      <c r="F6371" s="3">
        <v>1</v>
      </c>
      <c r="G6371" s="1" t="s">
        <v>6053</v>
      </c>
      <c r="H6371" s="1" t="s">
        <v>6157</v>
      </c>
    </row>
    <row r="6372" spans="1:8" ht="15.75" customHeight="1" thickBot="1" x14ac:dyDescent="0.3">
      <c r="A6372" s="1" t="s">
        <v>5121</v>
      </c>
      <c r="B6372" s="1" t="s">
        <v>7492</v>
      </c>
      <c r="C6372" s="3">
        <v>0</v>
      </c>
      <c r="D6372" s="3" t="s">
        <v>6161</v>
      </c>
      <c r="E6372" s="3" t="s">
        <v>6166</v>
      </c>
      <c r="F6372" s="3">
        <v>3</v>
      </c>
      <c r="G6372" s="1" t="s">
        <v>6053</v>
      </c>
      <c r="H6372" s="1" t="s">
        <v>6082</v>
      </c>
    </row>
    <row r="6373" spans="1:8" ht="15.75" customHeight="1" thickBot="1" x14ac:dyDescent="0.3">
      <c r="A6373" s="1" t="s">
        <v>5122</v>
      </c>
      <c r="B6373" s="1" t="s">
        <v>8997</v>
      </c>
      <c r="C6373" s="3">
        <v>0</v>
      </c>
      <c r="D6373" s="3" t="s">
        <v>9301</v>
      </c>
      <c r="E6373" s="3" t="s">
        <v>8658</v>
      </c>
      <c r="F6373" s="3">
        <v>6</v>
      </c>
      <c r="G6373" s="1" t="s">
        <v>6130</v>
      </c>
      <c r="H6373" s="1" t="s">
        <v>6153</v>
      </c>
    </row>
    <row r="6374" spans="1:8" ht="15.75" customHeight="1" thickBot="1" x14ac:dyDescent="0.3">
      <c r="A6374" s="1" t="s">
        <v>5129</v>
      </c>
      <c r="B6374" s="1" t="s">
        <v>7537</v>
      </c>
      <c r="C6374" s="3">
        <v>0</v>
      </c>
      <c r="D6374" s="3" t="s">
        <v>6201</v>
      </c>
      <c r="E6374" s="3" t="s">
        <v>6193</v>
      </c>
      <c r="F6374" s="3">
        <v>2</v>
      </c>
      <c r="G6374" s="1" t="s">
        <v>6053</v>
      </c>
      <c r="H6374" s="1" t="s">
        <v>6116</v>
      </c>
    </row>
    <row r="6375" spans="1:8" ht="15.75" customHeight="1" thickBot="1" x14ac:dyDescent="0.3">
      <c r="A6375" s="1" t="s">
        <v>5129</v>
      </c>
      <c r="B6375" s="1" t="s">
        <v>7226</v>
      </c>
      <c r="C6375" s="3">
        <v>0.1</v>
      </c>
      <c r="D6375" s="3" t="s">
        <v>6209</v>
      </c>
      <c r="E6375" s="3" t="s">
        <v>6275</v>
      </c>
      <c r="F6375" s="3">
        <v>2</v>
      </c>
      <c r="G6375" s="1" t="s">
        <v>6053</v>
      </c>
      <c r="H6375" s="1" t="s">
        <v>6070</v>
      </c>
    </row>
    <row r="6376" spans="1:8" ht="15.75" customHeight="1" thickBot="1" x14ac:dyDescent="0.3">
      <c r="A6376" s="1" t="s">
        <v>5129</v>
      </c>
      <c r="B6376" s="1" t="s">
        <v>7881</v>
      </c>
      <c r="C6376" s="3">
        <v>0.15</v>
      </c>
      <c r="D6376" s="3" t="s">
        <v>7585</v>
      </c>
      <c r="E6376" s="3" t="s">
        <v>6422</v>
      </c>
      <c r="F6376" s="3">
        <v>3</v>
      </c>
      <c r="G6376" s="1" t="s">
        <v>6130</v>
      </c>
      <c r="H6376" s="1" t="s">
        <v>6167</v>
      </c>
    </row>
    <row r="6377" spans="1:8" ht="15.75" customHeight="1" thickBot="1" x14ac:dyDescent="0.3">
      <c r="A6377" s="1" t="s">
        <v>5127</v>
      </c>
      <c r="B6377" s="1" t="s">
        <v>9302</v>
      </c>
      <c r="C6377" s="3">
        <v>0.2</v>
      </c>
      <c r="D6377" s="3" t="s">
        <v>6854</v>
      </c>
      <c r="E6377" s="3" t="s">
        <v>6858</v>
      </c>
      <c r="F6377" s="3">
        <v>6</v>
      </c>
      <c r="G6377" s="1" t="s">
        <v>6058</v>
      </c>
      <c r="H6377" s="1" t="s">
        <v>6095</v>
      </c>
    </row>
    <row r="6378" spans="1:8" ht="15.75" customHeight="1" thickBot="1" x14ac:dyDescent="0.3">
      <c r="A6378" s="1" t="s">
        <v>5127</v>
      </c>
      <c r="B6378" s="1" t="s">
        <v>8853</v>
      </c>
      <c r="C6378" s="3">
        <v>0.45</v>
      </c>
      <c r="D6378" s="3" t="s">
        <v>9303</v>
      </c>
      <c r="E6378" s="3" t="s">
        <v>9304</v>
      </c>
      <c r="F6378" s="3">
        <v>6</v>
      </c>
      <c r="G6378" s="1" t="s">
        <v>6058</v>
      </c>
      <c r="H6378" s="1" t="s">
        <v>6102</v>
      </c>
    </row>
    <row r="6379" spans="1:8" ht="15.75" customHeight="1" thickBot="1" x14ac:dyDescent="0.3">
      <c r="A6379" s="1" t="s">
        <v>5125</v>
      </c>
      <c r="B6379" s="1" t="s">
        <v>8173</v>
      </c>
      <c r="C6379" s="3">
        <v>0</v>
      </c>
      <c r="D6379" s="3" t="s">
        <v>6401</v>
      </c>
      <c r="E6379" s="3" t="s">
        <v>6648</v>
      </c>
      <c r="F6379" s="3">
        <v>7</v>
      </c>
      <c r="G6379" s="1" t="s">
        <v>6058</v>
      </c>
      <c r="H6379" s="1" t="s">
        <v>6218</v>
      </c>
    </row>
    <row r="6380" spans="1:8" ht="15.75" customHeight="1" thickBot="1" x14ac:dyDescent="0.3">
      <c r="A6380" s="1" t="s">
        <v>5127</v>
      </c>
      <c r="B6380" s="1" t="s">
        <v>8086</v>
      </c>
      <c r="C6380" s="3">
        <v>0.1</v>
      </c>
      <c r="D6380" s="3" t="s">
        <v>6220</v>
      </c>
      <c r="E6380" s="3" t="s">
        <v>6249</v>
      </c>
      <c r="F6380" s="3">
        <v>3</v>
      </c>
      <c r="G6380" s="1" t="s">
        <v>6053</v>
      </c>
      <c r="H6380" s="1" t="s">
        <v>6182</v>
      </c>
    </row>
    <row r="6381" spans="1:8" ht="15.75" customHeight="1" thickBot="1" x14ac:dyDescent="0.3">
      <c r="A6381" s="1" t="s">
        <v>5128</v>
      </c>
      <c r="B6381" s="1" t="s">
        <v>7060</v>
      </c>
      <c r="C6381" s="3">
        <v>0</v>
      </c>
      <c r="D6381" s="3" t="s">
        <v>7062</v>
      </c>
      <c r="E6381" s="3" t="s">
        <v>6317</v>
      </c>
      <c r="F6381" s="3">
        <v>4</v>
      </c>
      <c r="G6381" s="1" t="s">
        <v>6053</v>
      </c>
      <c r="H6381" s="1" t="s">
        <v>6116</v>
      </c>
    </row>
    <row r="6382" spans="1:8" ht="15.75" customHeight="1" thickBot="1" x14ac:dyDescent="0.3">
      <c r="A6382" s="1" t="s">
        <v>5126</v>
      </c>
      <c r="B6382" s="1" t="s">
        <v>6343</v>
      </c>
      <c r="C6382" s="3">
        <v>0</v>
      </c>
      <c r="D6382" s="3" t="s">
        <v>9305</v>
      </c>
      <c r="E6382" s="3" t="s">
        <v>7208</v>
      </c>
      <c r="F6382" s="3">
        <v>8</v>
      </c>
      <c r="G6382" s="1" t="s">
        <v>6130</v>
      </c>
      <c r="H6382" s="1" t="s">
        <v>6153</v>
      </c>
    </row>
    <row r="6383" spans="1:8" ht="15.75" customHeight="1" thickBot="1" x14ac:dyDescent="0.3">
      <c r="A6383" s="1" t="s">
        <v>5130</v>
      </c>
      <c r="B6383" s="1" t="s">
        <v>6235</v>
      </c>
      <c r="C6383" s="3">
        <v>0.5</v>
      </c>
      <c r="D6383" s="3" t="s">
        <v>6177</v>
      </c>
      <c r="E6383" s="3" t="s">
        <v>6621</v>
      </c>
      <c r="F6383" s="3">
        <v>3</v>
      </c>
      <c r="G6383" s="1" t="s">
        <v>6053</v>
      </c>
      <c r="H6383" s="1" t="s">
        <v>6063</v>
      </c>
    </row>
    <row r="6384" spans="1:8" ht="15.75" customHeight="1" thickBot="1" x14ac:dyDescent="0.3">
      <c r="A6384" s="1" t="s">
        <v>5130</v>
      </c>
      <c r="B6384" s="1" t="s">
        <v>8194</v>
      </c>
      <c r="C6384" s="3">
        <v>0.5</v>
      </c>
      <c r="D6384" s="3" t="s">
        <v>6068</v>
      </c>
      <c r="E6384" s="3" t="s">
        <v>6174</v>
      </c>
      <c r="F6384" s="3">
        <v>3</v>
      </c>
      <c r="G6384" s="1" t="s">
        <v>6053</v>
      </c>
      <c r="H6384" s="1" t="s">
        <v>6112</v>
      </c>
    </row>
    <row r="6385" spans="1:8" ht="15.75" customHeight="1" thickBot="1" x14ac:dyDescent="0.3">
      <c r="A6385" s="1" t="s">
        <v>5130</v>
      </c>
      <c r="B6385" s="1" t="s">
        <v>7132</v>
      </c>
      <c r="C6385" s="3">
        <v>0.6</v>
      </c>
      <c r="D6385" s="3" t="s">
        <v>9306</v>
      </c>
      <c r="E6385" s="3" t="s">
        <v>9307</v>
      </c>
      <c r="F6385" s="3">
        <v>7</v>
      </c>
      <c r="G6385" s="1" t="s">
        <v>6053</v>
      </c>
      <c r="H6385" s="1" t="s">
        <v>6070</v>
      </c>
    </row>
    <row r="6386" spans="1:8" ht="15.75" customHeight="1" thickBot="1" x14ac:dyDescent="0.3">
      <c r="A6386" s="1" t="s">
        <v>5130</v>
      </c>
      <c r="B6386" s="1" t="s">
        <v>9078</v>
      </c>
      <c r="C6386" s="3">
        <v>0.5</v>
      </c>
      <c r="D6386" s="3" t="s">
        <v>6110</v>
      </c>
      <c r="E6386" s="3" t="s">
        <v>6136</v>
      </c>
      <c r="F6386" s="3">
        <v>3</v>
      </c>
      <c r="G6386" s="1" t="s">
        <v>6053</v>
      </c>
      <c r="H6386" s="1" t="s">
        <v>6163</v>
      </c>
    </row>
    <row r="6387" spans="1:8" ht="15.75" customHeight="1" thickBot="1" x14ac:dyDescent="0.3">
      <c r="A6387" s="1" t="s">
        <v>5130</v>
      </c>
      <c r="B6387" s="1" t="s">
        <v>6784</v>
      </c>
      <c r="C6387" s="3">
        <v>0.5</v>
      </c>
      <c r="D6387" s="3" t="s">
        <v>6425</v>
      </c>
      <c r="E6387" s="3" t="s">
        <v>6254</v>
      </c>
      <c r="F6387" s="3">
        <v>8</v>
      </c>
      <c r="G6387" s="1" t="s">
        <v>6130</v>
      </c>
      <c r="H6387" s="1" t="s">
        <v>6188</v>
      </c>
    </row>
    <row r="6388" spans="1:8" ht="15.75" customHeight="1" thickBot="1" x14ac:dyDescent="0.3">
      <c r="A6388" s="1" t="s">
        <v>5133</v>
      </c>
      <c r="B6388" s="1" t="s">
        <v>6410</v>
      </c>
      <c r="C6388" s="3">
        <v>0</v>
      </c>
      <c r="D6388" s="3" t="s">
        <v>8946</v>
      </c>
      <c r="E6388" s="3" t="s">
        <v>7034</v>
      </c>
      <c r="F6388" s="3">
        <v>7</v>
      </c>
      <c r="G6388" s="1" t="s">
        <v>6053</v>
      </c>
      <c r="H6388" s="1" t="s">
        <v>6063</v>
      </c>
    </row>
    <row r="6389" spans="1:8" ht="15.75" customHeight="1" thickBot="1" x14ac:dyDescent="0.3">
      <c r="A6389" s="1" t="s">
        <v>5133</v>
      </c>
      <c r="B6389" s="1" t="s">
        <v>6639</v>
      </c>
      <c r="C6389" s="3">
        <v>0</v>
      </c>
      <c r="D6389" s="3" t="s">
        <v>6360</v>
      </c>
      <c r="E6389" s="3" t="s">
        <v>6193</v>
      </c>
      <c r="F6389" s="3">
        <v>1</v>
      </c>
      <c r="G6389" s="1" t="s">
        <v>6053</v>
      </c>
      <c r="H6389" s="1" t="s">
        <v>6063</v>
      </c>
    </row>
    <row r="6390" spans="1:8" ht="15.75" customHeight="1" thickBot="1" x14ac:dyDescent="0.3">
      <c r="A6390" s="1" t="s">
        <v>5136</v>
      </c>
      <c r="B6390" s="1" t="s">
        <v>8355</v>
      </c>
      <c r="C6390" s="3">
        <v>0</v>
      </c>
      <c r="D6390" s="3" t="s">
        <v>6227</v>
      </c>
      <c r="E6390" s="3" t="s">
        <v>6166</v>
      </c>
      <c r="F6390" s="3">
        <v>2</v>
      </c>
      <c r="G6390" s="1" t="s">
        <v>6053</v>
      </c>
      <c r="H6390" s="1" t="s">
        <v>6082</v>
      </c>
    </row>
    <row r="6391" spans="1:8" ht="15.75" customHeight="1" thickBot="1" x14ac:dyDescent="0.3">
      <c r="A6391" s="1" t="s">
        <v>5131</v>
      </c>
      <c r="B6391" s="1" t="s">
        <v>8376</v>
      </c>
      <c r="C6391" s="3">
        <v>0</v>
      </c>
      <c r="D6391" s="3" t="s">
        <v>6617</v>
      </c>
      <c r="E6391" s="3" t="s">
        <v>6203</v>
      </c>
      <c r="F6391" s="3">
        <v>3</v>
      </c>
      <c r="G6391" s="1" t="s">
        <v>6053</v>
      </c>
      <c r="H6391" s="1" t="s">
        <v>6116</v>
      </c>
    </row>
    <row r="6392" spans="1:8" ht="15.75" customHeight="1" thickBot="1" x14ac:dyDescent="0.3">
      <c r="A6392" s="1" t="s">
        <v>5138</v>
      </c>
      <c r="B6392" s="1" t="s">
        <v>7557</v>
      </c>
      <c r="C6392" s="3">
        <v>0</v>
      </c>
      <c r="D6392" s="3" t="s">
        <v>6274</v>
      </c>
      <c r="E6392" s="3" t="s">
        <v>6115</v>
      </c>
      <c r="F6392" s="3">
        <v>2</v>
      </c>
      <c r="G6392" s="1" t="s">
        <v>6053</v>
      </c>
      <c r="H6392" s="1" t="s">
        <v>6163</v>
      </c>
    </row>
    <row r="6393" spans="1:8" ht="15.75" customHeight="1" thickBot="1" x14ac:dyDescent="0.3">
      <c r="A6393" s="1" t="s">
        <v>5141</v>
      </c>
      <c r="B6393" s="1" t="s">
        <v>7747</v>
      </c>
      <c r="C6393" s="3">
        <v>0.1</v>
      </c>
      <c r="D6393" s="3" t="s">
        <v>6262</v>
      </c>
      <c r="E6393" s="3" t="s">
        <v>6489</v>
      </c>
      <c r="F6393" s="3">
        <v>5</v>
      </c>
      <c r="G6393" s="1" t="s">
        <v>6053</v>
      </c>
      <c r="H6393" s="1" t="s">
        <v>6070</v>
      </c>
    </row>
    <row r="6394" spans="1:8" ht="15.75" customHeight="1" thickBot="1" x14ac:dyDescent="0.3">
      <c r="A6394" s="1" t="s">
        <v>5140</v>
      </c>
      <c r="B6394" s="1" t="s">
        <v>8099</v>
      </c>
      <c r="C6394" s="3">
        <v>0.5</v>
      </c>
      <c r="D6394" s="3" t="s">
        <v>8900</v>
      </c>
      <c r="E6394" s="3" t="s">
        <v>9308</v>
      </c>
      <c r="F6394" s="3">
        <v>6</v>
      </c>
      <c r="G6394" s="1" t="s">
        <v>6130</v>
      </c>
      <c r="H6394" s="1" t="s">
        <v>6167</v>
      </c>
    </row>
    <row r="6395" spans="1:8" ht="15.75" customHeight="1" thickBot="1" x14ac:dyDescent="0.3">
      <c r="A6395" s="1" t="s">
        <v>5137</v>
      </c>
      <c r="B6395" s="1" t="s">
        <v>9060</v>
      </c>
      <c r="C6395" s="3">
        <v>0.1</v>
      </c>
      <c r="D6395" s="3" t="s">
        <v>9266</v>
      </c>
      <c r="E6395" s="3" t="s">
        <v>6453</v>
      </c>
      <c r="F6395" s="3">
        <v>6</v>
      </c>
      <c r="G6395" s="1" t="s">
        <v>6130</v>
      </c>
      <c r="H6395" s="1" t="s">
        <v>6153</v>
      </c>
    </row>
    <row r="6396" spans="1:8" ht="15.75" customHeight="1" thickBot="1" x14ac:dyDescent="0.3">
      <c r="A6396" s="1" t="s">
        <v>5135</v>
      </c>
      <c r="B6396" s="1" t="s">
        <v>8023</v>
      </c>
      <c r="C6396" s="3">
        <v>0</v>
      </c>
      <c r="D6396" s="3" t="s">
        <v>7793</v>
      </c>
      <c r="E6396" s="3" t="s">
        <v>6502</v>
      </c>
      <c r="F6396" s="3">
        <v>4</v>
      </c>
      <c r="G6396" s="1" t="s">
        <v>6058</v>
      </c>
      <c r="H6396" s="1" t="s">
        <v>6095</v>
      </c>
    </row>
    <row r="6397" spans="1:8" ht="15.75" customHeight="1" thickBot="1" x14ac:dyDescent="0.3">
      <c r="A6397" s="1" t="s">
        <v>5135</v>
      </c>
      <c r="B6397" s="1" t="s">
        <v>6679</v>
      </c>
      <c r="C6397" s="3">
        <v>0</v>
      </c>
      <c r="D6397" s="3" t="s">
        <v>6461</v>
      </c>
      <c r="E6397" s="3" t="s">
        <v>6156</v>
      </c>
      <c r="F6397" s="3">
        <v>3</v>
      </c>
      <c r="G6397" s="1" t="s">
        <v>6053</v>
      </c>
      <c r="H6397" s="1" t="s">
        <v>6082</v>
      </c>
    </row>
    <row r="6398" spans="1:8" ht="15.75" customHeight="1" thickBot="1" x14ac:dyDescent="0.3">
      <c r="A6398" s="1" t="s">
        <v>5139</v>
      </c>
      <c r="B6398" s="1" t="s">
        <v>8170</v>
      </c>
      <c r="C6398" s="3">
        <v>0</v>
      </c>
      <c r="D6398" s="3" t="s">
        <v>6672</v>
      </c>
      <c r="E6398" s="3" t="s">
        <v>6281</v>
      </c>
      <c r="F6398" s="3">
        <v>5</v>
      </c>
      <c r="G6398" s="1" t="s">
        <v>6053</v>
      </c>
      <c r="H6398" s="1" t="s">
        <v>6070</v>
      </c>
    </row>
    <row r="6399" spans="1:8" ht="15.75" customHeight="1" thickBot="1" x14ac:dyDescent="0.3">
      <c r="A6399" s="1" t="s">
        <v>5139</v>
      </c>
      <c r="B6399" s="1" t="s">
        <v>6899</v>
      </c>
      <c r="C6399" s="3">
        <v>0</v>
      </c>
      <c r="D6399" s="3" t="s">
        <v>9309</v>
      </c>
      <c r="E6399" s="3" t="s">
        <v>9310</v>
      </c>
      <c r="F6399" s="3">
        <v>13</v>
      </c>
      <c r="G6399" s="1" t="s">
        <v>6130</v>
      </c>
      <c r="H6399" s="1" t="s">
        <v>6188</v>
      </c>
    </row>
    <row r="6400" spans="1:8" ht="15.75" customHeight="1" thickBot="1" x14ac:dyDescent="0.3">
      <c r="A6400" s="1" t="s">
        <v>5132</v>
      </c>
      <c r="B6400" s="1" t="s">
        <v>8672</v>
      </c>
      <c r="C6400" s="3">
        <v>0</v>
      </c>
      <c r="D6400" s="3" t="s">
        <v>7603</v>
      </c>
      <c r="E6400" s="3" t="s">
        <v>6222</v>
      </c>
      <c r="F6400" s="3">
        <v>3</v>
      </c>
      <c r="G6400" s="1" t="s">
        <v>6058</v>
      </c>
      <c r="H6400" s="1" t="s">
        <v>6095</v>
      </c>
    </row>
    <row r="6401" spans="1:8" ht="15.75" customHeight="1" thickBot="1" x14ac:dyDescent="0.3">
      <c r="A6401" s="1" t="s">
        <v>5132</v>
      </c>
      <c r="B6401" s="1" t="s">
        <v>6745</v>
      </c>
      <c r="C6401" s="3">
        <v>0</v>
      </c>
      <c r="D6401" s="3" t="s">
        <v>9311</v>
      </c>
      <c r="E6401" s="3" t="s">
        <v>6570</v>
      </c>
      <c r="F6401" s="3">
        <v>8</v>
      </c>
      <c r="G6401" s="1" t="s">
        <v>6053</v>
      </c>
      <c r="H6401" s="1" t="s">
        <v>6070</v>
      </c>
    </row>
    <row r="6402" spans="1:8" ht="15.75" customHeight="1" thickBot="1" x14ac:dyDescent="0.3">
      <c r="A6402" s="1" t="s">
        <v>5142</v>
      </c>
      <c r="B6402" s="1" t="s">
        <v>6399</v>
      </c>
      <c r="C6402" s="3">
        <v>0</v>
      </c>
      <c r="D6402" s="3" t="s">
        <v>6400</v>
      </c>
      <c r="E6402" s="3" t="s">
        <v>6401</v>
      </c>
      <c r="F6402" s="3">
        <v>3</v>
      </c>
      <c r="G6402" s="1" t="s">
        <v>6058</v>
      </c>
      <c r="H6402" s="1" t="s">
        <v>6059</v>
      </c>
    </row>
    <row r="6403" spans="1:8" ht="15.75" customHeight="1" thickBot="1" x14ac:dyDescent="0.3">
      <c r="A6403" s="1" t="s">
        <v>5145</v>
      </c>
      <c r="B6403" s="1" t="s">
        <v>8290</v>
      </c>
      <c r="C6403" s="3">
        <v>0</v>
      </c>
      <c r="D6403" s="3" t="s">
        <v>6141</v>
      </c>
      <c r="E6403" s="3" t="s">
        <v>6302</v>
      </c>
      <c r="F6403" s="3">
        <v>8</v>
      </c>
      <c r="G6403" s="1" t="s">
        <v>6053</v>
      </c>
      <c r="H6403" s="1" t="s">
        <v>6163</v>
      </c>
    </row>
    <row r="6404" spans="1:8" ht="15.75" customHeight="1" thickBot="1" x14ac:dyDescent="0.3">
      <c r="A6404" s="1" t="s">
        <v>5149</v>
      </c>
      <c r="B6404" s="1" t="s">
        <v>8124</v>
      </c>
      <c r="C6404" s="3">
        <v>0.2</v>
      </c>
      <c r="D6404" s="3" t="s">
        <v>6149</v>
      </c>
      <c r="E6404" s="3" t="s">
        <v>6115</v>
      </c>
      <c r="F6404" s="3">
        <v>1</v>
      </c>
      <c r="G6404" s="1" t="s">
        <v>6058</v>
      </c>
      <c r="H6404" s="1" t="s">
        <v>6095</v>
      </c>
    </row>
    <row r="6405" spans="1:8" ht="15.75" customHeight="1" thickBot="1" x14ac:dyDescent="0.3">
      <c r="A6405" s="1" t="s">
        <v>5149</v>
      </c>
      <c r="B6405" s="1" t="s">
        <v>7327</v>
      </c>
      <c r="C6405" s="3">
        <v>0</v>
      </c>
      <c r="D6405" s="3" t="s">
        <v>7308</v>
      </c>
      <c r="E6405" s="3" t="s">
        <v>6408</v>
      </c>
      <c r="F6405" s="3">
        <v>3</v>
      </c>
      <c r="G6405" s="1" t="s">
        <v>6058</v>
      </c>
      <c r="H6405" s="1" t="s">
        <v>6218</v>
      </c>
    </row>
    <row r="6406" spans="1:8" ht="15.75" customHeight="1" thickBot="1" x14ac:dyDescent="0.3">
      <c r="A6406" s="1" t="s">
        <v>5147</v>
      </c>
      <c r="B6406" s="1" t="s">
        <v>6290</v>
      </c>
      <c r="C6406" s="3">
        <v>0</v>
      </c>
      <c r="D6406" s="3" t="s">
        <v>7085</v>
      </c>
      <c r="E6406" s="3" t="s">
        <v>6115</v>
      </c>
      <c r="F6406" s="3">
        <v>7</v>
      </c>
      <c r="G6406" s="1" t="s">
        <v>6053</v>
      </c>
      <c r="H6406" s="1" t="s">
        <v>6063</v>
      </c>
    </row>
    <row r="6407" spans="1:8" ht="15.75" customHeight="1" thickBot="1" x14ac:dyDescent="0.3">
      <c r="A6407" s="1" t="s">
        <v>5146</v>
      </c>
      <c r="B6407" s="1" t="s">
        <v>6607</v>
      </c>
      <c r="C6407" s="3">
        <v>0</v>
      </c>
      <c r="D6407" s="3" t="s">
        <v>6227</v>
      </c>
      <c r="E6407" s="3" t="s">
        <v>6180</v>
      </c>
      <c r="F6407" s="3">
        <v>5</v>
      </c>
      <c r="G6407" s="1" t="s">
        <v>6053</v>
      </c>
      <c r="H6407" s="1" t="s">
        <v>6116</v>
      </c>
    </row>
    <row r="6408" spans="1:8" ht="15.75" customHeight="1" thickBot="1" x14ac:dyDescent="0.3">
      <c r="A6408" s="1" t="s">
        <v>5146</v>
      </c>
      <c r="B6408" s="1" t="s">
        <v>7226</v>
      </c>
      <c r="C6408" s="3">
        <v>0</v>
      </c>
      <c r="D6408" s="3" t="s">
        <v>6719</v>
      </c>
      <c r="E6408" s="3" t="s">
        <v>6094</v>
      </c>
      <c r="F6408" s="3">
        <v>5</v>
      </c>
      <c r="G6408" s="1" t="s">
        <v>6053</v>
      </c>
      <c r="H6408" s="1" t="s">
        <v>6070</v>
      </c>
    </row>
    <row r="6409" spans="1:8" ht="15.75" customHeight="1" thickBot="1" x14ac:dyDescent="0.3">
      <c r="A6409" s="1" t="s">
        <v>5149</v>
      </c>
      <c r="B6409" s="1" t="s">
        <v>8112</v>
      </c>
      <c r="C6409" s="3">
        <v>0</v>
      </c>
      <c r="D6409" s="3" t="s">
        <v>7011</v>
      </c>
      <c r="E6409" s="3" t="s">
        <v>6180</v>
      </c>
      <c r="F6409" s="3">
        <v>4</v>
      </c>
      <c r="G6409" s="1" t="s">
        <v>6053</v>
      </c>
      <c r="H6409" s="1" t="s">
        <v>6116</v>
      </c>
    </row>
    <row r="6410" spans="1:8" ht="15.75" customHeight="1" thickBot="1" x14ac:dyDescent="0.3">
      <c r="A6410" s="1" t="s">
        <v>5149</v>
      </c>
      <c r="B6410" s="1" t="s">
        <v>6472</v>
      </c>
      <c r="C6410" s="3">
        <v>0</v>
      </c>
      <c r="D6410" s="3" t="s">
        <v>8701</v>
      </c>
      <c r="E6410" s="3" t="s">
        <v>6533</v>
      </c>
      <c r="F6410" s="3">
        <v>13</v>
      </c>
      <c r="G6410" s="1" t="s">
        <v>6053</v>
      </c>
      <c r="H6410" s="1" t="s">
        <v>6054</v>
      </c>
    </row>
    <row r="6411" spans="1:8" ht="15.75" customHeight="1" thickBot="1" x14ac:dyDescent="0.3">
      <c r="A6411" s="1" t="s">
        <v>5149</v>
      </c>
      <c r="B6411" s="1" t="s">
        <v>7727</v>
      </c>
      <c r="C6411" s="3">
        <v>0</v>
      </c>
      <c r="D6411" s="3" t="s">
        <v>8541</v>
      </c>
      <c r="E6411" s="3" t="s">
        <v>6390</v>
      </c>
      <c r="F6411" s="3">
        <v>6</v>
      </c>
      <c r="G6411" s="1" t="s">
        <v>6130</v>
      </c>
      <c r="H6411" s="1" t="s">
        <v>6188</v>
      </c>
    </row>
    <row r="6412" spans="1:8" ht="15.75" customHeight="1" thickBot="1" x14ac:dyDescent="0.3">
      <c r="A6412" s="1" t="s">
        <v>5144</v>
      </c>
      <c r="B6412" s="1" t="s">
        <v>8544</v>
      </c>
      <c r="C6412" s="3">
        <v>0.1</v>
      </c>
      <c r="D6412" s="3" t="s">
        <v>6906</v>
      </c>
      <c r="E6412" s="3" t="s">
        <v>6395</v>
      </c>
      <c r="F6412" s="3">
        <v>5</v>
      </c>
      <c r="G6412" s="1" t="s">
        <v>6058</v>
      </c>
      <c r="H6412" s="1" t="s">
        <v>6059</v>
      </c>
    </row>
    <row r="6413" spans="1:8" ht="15.75" customHeight="1" thickBot="1" x14ac:dyDescent="0.3">
      <c r="A6413" s="1" t="s">
        <v>5150</v>
      </c>
      <c r="B6413" s="1" t="s">
        <v>6369</v>
      </c>
      <c r="C6413" s="3">
        <v>0</v>
      </c>
      <c r="D6413" s="3" t="s">
        <v>6118</v>
      </c>
      <c r="E6413" s="3" t="s">
        <v>6193</v>
      </c>
      <c r="F6413" s="3">
        <v>3</v>
      </c>
      <c r="G6413" s="1" t="s">
        <v>6053</v>
      </c>
      <c r="H6413" s="1" t="s">
        <v>6116</v>
      </c>
    </row>
    <row r="6414" spans="1:8" ht="15.75" customHeight="1" thickBot="1" x14ac:dyDescent="0.3">
      <c r="A6414" s="1" t="s">
        <v>5152</v>
      </c>
      <c r="B6414" s="1" t="s">
        <v>7282</v>
      </c>
      <c r="C6414" s="3">
        <v>0.3</v>
      </c>
      <c r="D6414" s="3" t="s">
        <v>7262</v>
      </c>
      <c r="E6414" s="3" t="s">
        <v>6522</v>
      </c>
      <c r="F6414" s="3">
        <v>8</v>
      </c>
      <c r="G6414" s="1" t="s">
        <v>6058</v>
      </c>
      <c r="H6414" s="1" t="s">
        <v>6218</v>
      </c>
    </row>
    <row r="6415" spans="1:8" ht="15.75" customHeight="1" thickBot="1" x14ac:dyDescent="0.3">
      <c r="A6415" s="1" t="s">
        <v>5152</v>
      </c>
      <c r="B6415" s="1" t="s">
        <v>7243</v>
      </c>
      <c r="C6415" s="3">
        <v>0</v>
      </c>
      <c r="D6415" s="3" t="s">
        <v>6956</v>
      </c>
      <c r="E6415" s="3" t="s">
        <v>6351</v>
      </c>
      <c r="F6415" s="3">
        <v>6</v>
      </c>
      <c r="G6415" s="1" t="s">
        <v>6053</v>
      </c>
      <c r="H6415" s="1" t="s">
        <v>6116</v>
      </c>
    </row>
    <row r="6416" spans="1:8" ht="15.75" customHeight="1" thickBot="1" x14ac:dyDescent="0.3">
      <c r="A6416" s="1" t="s">
        <v>5152</v>
      </c>
      <c r="B6416" s="1" t="s">
        <v>7605</v>
      </c>
      <c r="C6416" s="3">
        <v>0</v>
      </c>
      <c r="D6416" s="3" t="s">
        <v>6108</v>
      </c>
      <c r="E6416" s="3" t="s">
        <v>6081</v>
      </c>
      <c r="F6416" s="3">
        <v>2</v>
      </c>
      <c r="G6416" s="1" t="s">
        <v>6053</v>
      </c>
      <c r="H6416" s="1" t="s">
        <v>6116</v>
      </c>
    </row>
    <row r="6417" spans="1:8" ht="15.75" customHeight="1" thickBot="1" x14ac:dyDescent="0.3">
      <c r="A6417" s="1" t="s">
        <v>5152</v>
      </c>
      <c r="B6417" s="1" t="s">
        <v>8401</v>
      </c>
      <c r="C6417" s="3">
        <v>0</v>
      </c>
      <c r="D6417" s="3" t="s">
        <v>6110</v>
      </c>
      <c r="E6417" s="3" t="s">
        <v>6081</v>
      </c>
      <c r="F6417" s="3">
        <v>1</v>
      </c>
      <c r="G6417" s="1" t="s">
        <v>6053</v>
      </c>
      <c r="H6417" s="1" t="s">
        <v>6182</v>
      </c>
    </row>
    <row r="6418" spans="1:8" ht="15.75" customHeight="1" thickBot="1" x14ac:dyDescent="0.3">
      <c r="A6418" s="1" t="s">
        <v>5152</v>
      </c>
      <c r="B6418" s="1" t="s">
        <v>9312</v>
      </c>
      <c r="C6418" s="3">
        <v>0</v>
      </c>
      <c r="D6418" s="3" t="s">
        <v>6177</v>
      </c>
      <c r="E6418" s="3" t="s">
        <v>6223</v>
      </c>
      <c r="F6418" s="3">
        <v>4</v>
      </c>
      <c r="G6418" s="1" t="s">
        <v>6053</v>
      </c>
      <c r="H6418" s="1" t="s">
        <v>6112</v>
      </c>
    </row>
    <row r="6419" spans="1:8" ht="15.75" customHeight="1" thickBot="1" x14ac:dyDescent="0.3">
      <c r="A6419" s="1" t="s">
        <v>5151</v>
      </c>
      <c r="B6419" s="1" t="s">
        <v>6332</v>
      </c>
      <c r="C6419" s="3">
        <v>0.1</v>
      </c>
      <c r="D6419" s="3" t="s">
        <v>9313</v>
      </c>
      <c r="E6419" s="3" t="s">
        <v>6094</v>
      </c>
      <c r="F6419" s="3">
        <v>3</v>
      </c>
      <c r="G6419" s="1" t="s">
        <v>6058</v>
      </c>
      <c r="H6419" s="1" t="s">
        <v>6095</v>
      </c>
    </row>
    <row r="6420" spans="1:8" ht="15.75" customHeight="1" thickBot="1" x14ac:dyDescent="0.3">
      <c r="A6420" s="1" t="s">
        <v>5153</v>
      </c>
      <c r="B6420" s="1" t="s">
        <v>7146</v>
      </c>
      <c r="C6420" s="3">
        <v>0</v>
      </c>
      <c r="D6420" s="3" t="s">
        <v>6061</v>
      </c>
      <c r="E6420" s="3" t="s">
        <v>6274</v>
      </c>
      <c r="F6420" s="3">
        <v>2</v>
      </c>
      <c r="G6420" s="1" t="s">
        <v>6053</v>
      </c>
      <c r="H6420" s="1" t="s">
        <v>6157</v>
      </c>
    </row>
    <row r="6421" spans="1:8" ht="15.75" customHeight="1" thickBot="1" x14ac:dyDescent="0.3">
      <c r="A6421" s="1" t="s">
        <v>5154</v>
      </c>
      <c r="B6421" s="1" t="s">
        <v>7171</v>
      </c>
      <c r="C6421" s="3">
        <v>0.1</v>
      </c>
      <c r="D6421" s="3" t="s">
        <v>6520</v>
      </c>
      <c r="E6421" s="3" t="s">
        <v>6223</v>
      </c>
      <c r="F6421" s="3">
        <v>1</v>
      </c>
      <c r="G6421" s="1" t="s">
        <v>6058</v>
      </c>
      <c r="H6421" s="1" t="s">
        <v>6095</v>
      </c>
    </row>
    <row r="6422" spans="1:8" ht="15.75" customHeight="1" thickBot="1" x14ac:dyDescent="0.3">
      <c r="A6422" s="1" t="s">
        <v>5154</v>
      </c>
      <c r="B6422" s="1" t="s">
        <v>7967</v>
      </c>
      <c r="C6422" s="3">
        <v>0</v>
      </c>
      <c r="D6422" s="3" t="s">
        <v>6110</v>
      </c>
      <c r="E6422" s="3" t="s">
        <v>6105</v>
      </c>
      <c r="F6422" s="3">
        <v>2</v>
      </c>
      <c r="G6422" s="1" t="s">
        <v>6053</v>
      </c>
      <c r="H6422" s="1" t="s">
        <v>6063</v>
      </c>
    </row>
    <row r="6423" spans="1:8" ht="15.75" customHeight="1" thickBot="1" x14ac:dyDescent="0.3">
      <c r="A6423" s="1" t="s">
        <v>5155</v>
      </c>
      <c r="B6423" s="1" t="s">
        <v>8762</v>
      </c>
      <c r="C6423" s="3">
        <v>0</v>
      </c>
      <c r="D6423" s="3" t="s">
        <v>6289</v>
      </c>
      <c r="E6423" s="3" t="s">
        <v>6193</v>
      </c>
      <c r="F6423" s="3">
        <v>7</v>
      </c>
      <c r="G6423" s="1" t="s">
        <v>6053</v>
      </c>
      <c r="H6423" s="1" t="s">
        <v>6063</v>
      </c>
    </row>
    <row r="6424" spans="1:8" ht="15.75" customHeight="1" thickBot="1" x14ac:dyDescent="0.3">
      <c r="A6424" s="1" t="s">
        <v>5155</v>
      </c>
      <c r="B6424" s="1" t="s">
        <v>6140</v>
      </c>
      <c r="C6424" s="3">
        <v>0.1</v>
      </c>
      <c r="D6424" s="3" t="s">
        <v>7947</v>
      </c>
      <c r="E6424" s="3" t="s">
        <v>6461</v>
      </c>
      <c r="F6424" s="3">
        <v>3</v>
      </c>
      <c r="G6424" s="1" t="s">
        <v>6053</v>
      </c>
      <c r="H6424" s="1" t="s">
        <v>6070</v>
      </c>
    </row>
    <row r="6425" spans="1:8" ht="15.75" customHeight="1" thickBot="1" x14ac:dyDescent="0.3">
      <c r="A6425" s="1" t="s">
        <v>5158</v>
      </c>
      <c r="B6425" s="1" t="s">
        <v>6132</v>
      </c>
      <c r="C6425" s="3">
        <v>0.5</v>
      </c>
      <c r="D6425" s="3" t="s">
        <v>6133</v>
      </c>
      <c r="E6425" s="3" t="s">
        <v>6134</v>
      </c>
      <c r="F6425" s="3">
        <v>3</v>
      </c>
      <c r="G6425" s="1" t="s">
        <v>6053</v>
      </c>
      <c r="H6425" s="1" t="s">
        <v>6116</v>
      </c>
    </row>
    <row r="6426" spans="1:8" ht="15.75" customHeight="1" thickBot="1" x14ac:dyDescent="0.3">
      <c r="A6426" s="1" t="s">
        <v>5157</v>
      </c>
      <c r="B6426" s="1" t="s">
        <v>6964</v>
      </c>
      <c r="C6426" s="3">
        <v>0</v>
      </c>
      <c r="D6426" s="3" t="s">
        <v>6068</v>
      </c>
      <c r="E6426" s="3" t="s">
        <v>6115</v>
      </c>
      <c r="F6426" s="3">
        <v>1</v>
      </c>
      <c r="G6426" s="1" t="s">
        <v>6053</v>
      </c>
      <c r="H6426" s="1" t="s">
        <v>6063</v>
      </c>
    </row>
    <row r="6427" spans="1:8" ht="15.75" customHeight="1" thickBot="1" x14ac:dyDescent="0.3">
      <c r="A6427" s="1" t="s">
        <v>5157</v>
      </c>
      <c r="B6427" s="1" t="s">
        <v>6574</v>
      </c>
      <c r="C6427" s="3">
        <v>0</v>
      </c>
      <c r="D6427" s="3" t="s">
        <v>6198</v>
      </c>
      <c r="E6427" s="3" t="s">
        <v>6214</v>
      </c>
      <c r="F6427" s="3">
        <v>3</v>
      </c>
      <c r="G6427" s="1" t="s">
        <v>6053</v>
      </c>
      <c r="H6427" s="1" t="s">
        <v>6063</v>
      </c>
    </row>
    <row r="6428" spans="1:8" ht="15.75" customHeight="1" thickBot="1" x14ac:dyDescent="0.3">
      <c r="A6428" s="1" t="s">
        <v>5157</v>
      </c>
      <c r="B6428" s="1" t="s">
        <v>8780</v>
      </c>
      <c r="C6428" s="3">
        <v>0</v>
      </c>
      <c r="D6428" s="3" t="s">
        <v>6819</v>
      </c>
      <c r="E6428" s="3" t="s">
        <v>6245</v>
      </c>
      <c r="F6428" s="3">
        <v>7</v>
      </c>
      <c r="G6428" s="1" t="s">
        <v>6053</v>
      </c>
      <c r="H6428" s="1" t="s">
        <v>6182</v>
      </c>
    </row>
    <row r="6429" spans="1:8" ht="15.75" customHeight="1" thickBot="1" x14ac:dyDescent="0.3">
      <c r="A6429" s="1" t="s">
        <v>5157</v>
      </c>
      <c r="B6429" s="1" t="s">
        <v>8115</v>
      </c>
      <c r="C6429" s="3">
        <v>0</v>
      </c>
      <c r="D6429" s="3" t="s">
        <v>6570</v>
      </c>
      <c r="E6429" s="3" t="s">
        <v>6229</v>
      </c>
      <c r="F6429" s="3">
        <v>6</v>
      </c>
      <c r="G6429" s="1" t="s">
        <v>6053</v>
      </c>
      <c r="H6429" s="1" t="s">
        <v>6070</v>
      </c>
    </row>
    <row r="6430" spans="1:8" ht="15.75" customHeight="1" thickBot="1" x14ac:dyDescent="0.3">
      <c r="A6430" s="1" t="s">
        <v>5157</v>
      </c>
      <c r="B6430" s="1" t="s">
        <v>8604</v>
      </c>
      <c r="C6430" s="3">
        <v>0</v>
      </c>
      <c r="D6430" s="3" t="s">
        <v>6201</v>
      </c>
      <c r="E6430" s="3" t="s">
        <v>6223</v>
      </c>
      <c r="F6430" s="3">
        <v>2</v>
      </c>
      <c r="G6430" s="1" t="s">
        <v>6130</v>
      </c>
      <c r="H6430" s="1" t="s">
        <v>6188</v>
      </c>
    </row>
    <row r="6431" spans="1:8" ht="15.75" customHeight="1" thickBot="1" x14ac:dyDescent="0.3">
      <c r="A6431" s="1" t="s">
        <v>5159</v>
      </c>
      <c r="B6431" s="1" t="s">
        <v>8177</v>
      </c>
      <c r="C6431" s="3">
        <v>0.4</v>
      </c>
      <c r="D6431" s="3" t="s">
        <v>9061</v>
      </c>
      <c r="E6431" s="3" t="s">
        <v>9314</v>
      </c>
      <c r="F6431" s="3">
        <v>2</v>
      </c>
      <c r="G6431" s="1" t="s">
        <v>6130</v>
      </c>
      <c r="H6431" s="1" t="s">
        <v>6153</v>
      </c>
    </row>
    <row r="6432" spans="1:8" ht="15.75" customHeight="1" thickBot="1" x14ac:dyDescent="0.3">
      <c r="A6432" s="1" t="s">
        <v>5156</v>
      </c>
      <c r="B6432" s="1" t="s">
        <v>6843</v>
      </c>
      <c r="C6432" s="3">
        <v>0</v>
      </c>
      <c r="D6432" s="3" t="s">
        <v>6867</v>
      </c>
      <c r="E6432" s="3" t="s">
        <v>6179</v>
      </c>
      <c r="F6432" s="3">
        <v>4</v>
      </c>
      <c r="G6432" s="1" t="s">
        <v>6053</v>
      </c>
      <c r="H6432" s="1" t="s">
        <v>6054</v>
      </c>
    </row>
    <row r="6433" spans="1:8" ht="15.75" customHeight="1" thickBot="1" x14ac:dyDescent="0.3">
      <c r="A6433" s="1" t="s">
        <v>5161</v>
      </c>
      <c r="B6433" s="1" t="s">
        <v>7889</v>
      </c>
      <c r="C6433" s="3">
        <v>0</v>
      </c>
      <c r="D6433" s="3" t="s">
        <v>8186</v>
      </c>
      <c r="E6433" s="3" t="s">
        <v>6347</v>
      </c>
      <c r="F6433" s="3">
        <v>7</v>
      </c>
      <c r="G6433" s="1" t="s">
        <v>6053</v>
      </c>
      <c r="H6433" s="1" t="s">
        <v>6163</v>
      </c>
    </row>
    <row r="6434" spans="1:8" ht="15.75" customHeight="1" thickBot="1" x14ac:dyDescent="0.3">
      <c r="A6434" s="1" t="s">
        <v>5163</v>
      </c>
      <c r="B6434" s="1" t="s">
        <v>9161</v>
      </c>
      <c r="C6434" s="3">
        <v>0.3</v>
      </c>
      <c r="D6434" s="3" t="s">
        <v>6114</v>
      </c>
      <c r="E6434" s="3" t="s">
        <v>6119</v>
      </c>
      <c r="F6434" s="3">
        <v>1</v>
      </c>
      <c r="G6434" s="1" t="s">
        <v>6058</v>
      </c>
      <c r="H6434" s="1" t="s">
        <v>6218</v>
      </c>
    </row>
    <row r="6435" spans="1:8" ht="15.75" customHeight="1" thickBot="1" x14ac:dyDescent="0.3">
      <c r="A6435" s="1" t="s">
        <v>5163</v>
      </c>
      <c r="B6435" s="1" t="s">
        <v>7390</v>
      </c>
      <c r="C6435" s="3">
        <v>0</v>
      </c>
      <c r="D6435" s="3" t="s">
        <v>7725</v>
      </c>
      <c r="E6435" s="3" t="s">
        <v>6173</v>
      </c>
      <c r="F6435" s="3">
        <v>11</v>
      </c>
      <c r="G6435" s="1" t="s">
        <v>6053</v>
      </c>
      <c r="H6435" s="1" t="s">
        <v>6163</v>
      </c>
    </row>
    <row r="6436" spans="1:8" ht="15.75" customHeight="1" thickBot="1" x14ac:dyDescent="0.3">
      <c r="A6436" s="1" t="s">
        <v>5162</v>
      </c>
      <c r="B6436" s="1" t="s">
        <v>8557</v>
      </c>
      <c r="C6436" s="3">
        <v>0</v>
      </c>
      <c r="D6436" s="3" t="s">
        <v>6056</v>
      </c>
      <c r="E6436" s="3" t="s">
        <v>8100</v>
      </c>
      <c r="F6436" s="3">
        <v>7</v>
      </c>
      <c r="G6436" s="1" t="s">
        <v>6058</v>
      </c>
      <c r="H6436" s="1" t="s">
        <v>6059</v>
      </c>
    </row>
    <row r="6437" spans="1:8" ht="15.75" customHeight="1" thickBot="1" x14ac:dyDescent="0.3">
      <c r="A6437" s="1" t="s">
        <v>5164</v>
      </c>
      <c r="B6437" s="1" t="s">
        <v>6365</v>
      </c>
      <c r="C6437" s="3">
        <v>0</v>
      </c>
      <c r="D6437" s="3" t="s">
        <v>6105</v>
      </c>
      <c r="E6437" s="3" t="s">
        <v>6081</v>
      </c>
      <c r="F6437" s="3">
        <v>2</v>
      </c>
      <c r="G6437" s="1" t="s">
        <v>6053</v>
      </c>
      <c r="H6437" s="1" t="s">
        <v>6116</v>
      </c>
    </row>
    <row r="6438" spans="1:8" ht="15.75" customHeight="1" thickBot="1" x14ac:dyDescent="0.3">
      <c r="A6438" s="1" t="s">
        <v>5166</v>
      </c>
      <c r="B6438" s="1" t="s">
        <v>8769</v>
      </c>
      <c r="C6438" s="3">
        <v>0.5</v>
      </c>
      <c r="D6438" s="3" t="s">
        <v>7062</v>
      </c>
      <c r="E6438" s="3" t="s">
        <v>6799</v>
      </c>
      <c r="F6438" s="3">
        <v>3</v>
      </c>
      <c r="G6438" s="1" t="s">
        <v>6053</v>
      </c>
      <c r="H6438" s="1" t="s">
        <v>6063</v>
      </c>
    </row>
    <row r="6439" spans="1:8" ht="15.75" customHeight="1" thickBot="1" x14ac:dyDescent="0.3">
      <c r="A6439" s="1" t="s">
        <v>5165</v>
      </c>
      <c r="B6439" s="1" t="s">
        <v>7630</v>
      </c>
      <c r="C6439" s="3">
        <v>0</v>
      </c>
      <c r="D6439" s="3" t="s">
        <v>7245</v>
      </c>
      <c r="E6439" s="3" t="s">
        <v>6223</v>
      </c>
      <c r="F6439" s="3">
        <v>2</v>
      </c>
      <c r="G6439" s="1" t="s">
        <v>6053</v>
      </c>
      <c r="H6439" s="1" t="s">
        <v>6063</v>
      </c>
    </row>
    <row r="6440" spans="1:8" ht="15.75" customHeight="1" thickBot="1" x14ac:dyDescent="0.3">
      <c r="A6440" s="1" t="s">
        <v>5165</v>
      </c>
      <c r="B6440" s="1" t="s">
        <v>8968</v>
      </c>
      <c r="C6440" s="3">
        <v>0</v>
      </c>
      <c r="D6440" s="3" t="s">
        <v>6245</v>
      </c>
      <c r="E6440" s="3" t="s">
        <v>6180</v>
      </c>
      <c r="F6440" s="3">
        <v>3</v>
      </c>
      <c r="G6440" s="1" t="s">
        <v>6053</v>
      </c>
      <c r="H6440" s="1" t="s">
        <v>6082</v>
      </c>
    </row>
    <row r="6441" spans="1:8" ht="15.75" customHeight="1" thickBot="1" x14ac:dyDescent="0.3">
      <c r="A6441" s="1" t="s">
        <v>5165</v>
      </c>
      <c r="B6441" s="1" t="s">
        <v>7988</v>
      </c>
      <c r="C6441" s="3">
        <v>0</v>
      </c>
      <c r="D6441" s="3" t="s">
        <v>6176</v>
      </c>
      <c r="E6441" s="3" t="s">
        <v>6471</v>
      </c>
      <c r="F6441" s="3">
        <v>3</v>
      </c>
      <c r="G6441" s="1" t="s">
        <v>6053</v>
      </c>
      <c r="H6441" s="1" t="s">
        <v>6054</v>
      </c>
    </row>
    <row r="6442" spans="1:8" ht="15.75" customHeight="1" thickBot="1" x14ac:dyDescent="0.3">
      <c r="A6442" s="1" t="s">
        <v>5165</v>
      </c>
      <c r="B6442" s="1" t="s">
        <v>7249</v>
      </c>
      <c r="C6442" s="3">
        <v>0.4</v>
      </c>
      <c r="D6442" s="3" t="s">
        <v>6118</v>
      </c>
      <c r="E6442" s="3" t="s">
        <v>6156</v>
      </c>
      <c r="F6442" s="3">
        <v>3</v>
      </c>
      <c r="G6442" s="1" t="s">
        <v>6053</v>
      </c>
      <c r="H6442" s="1" t="s">
        <v>6070</v>
      </c>
    </row>
    <row r="6443" spans="1:8" ht="15.75" customHeight="1" thickBot="1" x14ac:dyDescent="0.3">
      <c r="A6443" s="1" t="s">
        <v>5166</v>
      </c>
      <c r="B6443" s="1" t="s">
        <v>8459</v>
      </c>
      <c r="C6443" s="3">
        <v>0.5</v>
      </c>
      <c r="D6443" s="3" t="s">
        <v>6822</v>
      </c>
      <c r="E6443" s="3" t="s">
        <v>7368</v>
      </c>
      <c r="F6443" s="3">
        <v>5</v>
      </c>
      <c r="G6443" s="1" t="s">
        <v>6130</v>
      </c>
      <c r="H6443" s="1" t="s">
        <v>6167</v>
      </c>
    </row>
    <row r="6444" spans="1:8" ht="15.75" customHeight="1" thickBot="1" x14ac:dyDescent="0.3">
      <c r="A6444" s="1" t="s">
        <v>5165</v>
      </c>
      <c r="B6444" s="1" t="s">
        <v>8454</v>
      </c>
      <c r="C6444" s="3">
        <v>0</v>
      </c>
      <c r="D6444" s="3" t="s">
        <v>6085</v>
      </c>
      <c r="E6444" s="3" t="s">
        <v>6111</v>
      </c>
      <c r="F6444" s="3">
        <v>2</v>
      </c>
      <c r="G6444" s="1" t="s">
        <v>6130</v>
      </c>
      <c r="H6444" s="1" t="s">
        <v>6188</v>
      </c>
    </row>
    <row r="6445" spans="1:8" ht="15.75" customHeight="1" thickBot="1" x14ac:dyDescent="0.3">
      <c r="A6445" s="1" t="s">
        <v>5165</v>
      </c>
      <c r="B6445" s="1" t="s">
        <v>7666</v>
      </c>
      <c r="C6445" s="3">
        <v>0</v>
      </c>
      <c r="D6445" s="3" t="s">
        <v>6051</v>
      </c>
      <c r="E6445" s="3" t="s">
        <v>6068</v>
      </c>
      <c r="F6445" s="3">
        <v>1</v>
      </c>
      <c r="G6445" s="1" t="s">
        <v>6130</v>
      </c>
      <c r="H6445" s="1" t="s">
        <v>6188</v>
      </c>
    </row>
    <row r="6446" spans="1:8" ht="15.75" customHeight="1" thickBot="1" x14ac:dyDescent="0.3">
      <c r="A6446" s="1" t="s">
        <v>5165</v>
      </c>
      <c r="B6446" s="1" t="s">
        <v>9315</v>
      </c>
      <c r="C6446" s="3">
        <v>0.4</v>
      </c>
      <c r="D6446" s="3" t="s">
        <v>6750</v>
      </c>
      <c r="E6446" s="3" t="s">
        <v>7051</v>
      </c>
      <c r="F6446" s="3">
        <v>4</v>
      </c>
      <c r="G6446" s="1" t="s">
        <v>6130</v>
      </c>
      <c r="H6446" s="1" t="s">
        <v>6131</v>
      </c>
    </row>
    <row r="6447" spans="1:8" ht="15.75" customHeight="1" thickBot="1" x14ac:dyDescent="0.3">
      <c r="A6447" s="1" t="s">
        <v>5168</v>
      </c>
      <c r="B6447" s="1" t="s">
        <v>8125</v>
      </c>
      <c r="C6447" s="3">
        <v>0</v>
      </c>
      <c r="D6447" s="3" t="s">
        <v>6836</v>
      </c>
      <c r="E6447" s="3" t="s">
        <v>6363</v>
      </c>
      <c r="F6447" s="3">
        <v>2</v>
      </c>
      <c r="G6447" s="1" t="s">
        <v>6058</v>
      </c>
      <c r="H6447" s="1" t="s">
        <v>6095</v>
      </c>
    </row>
    <row r="6448" spans="1:8" ht="15.75" customHeight="1" thickBot="1" x14ac:dyDescent="0.3">
      <c r="A6448" s="1" t="s">
        <v>5167</v>
      </c>
      <c r="B6448" s="1" t="s">
        <v>8003</v>
      </c>
      <c r="C6448" s="3">
        <v>0</v>
      </c>
      <c r="D6448" s="3" t="s">
        <v>6281</v>
      </c>
      <c r="E6448" s="3" t="s">
        <v>6081</v>
      </c>
      <c r="F6448" s="3">
        <v>1</v>
      </c>
      <c r="G6448" s="1" t="s">
        <v>6053</v>
      </c>
      <c r="H6448" s="1" t="s">
        <v>6082</v>
      </c>
    </row>
    <row r="6449" spans="1:8" ht="15.75" customHeight="1" thickBot="1" x14ac:dyDescent="0.3">
      <c r="A6449" s="1" t="s">
        <v>5169</v>
      </c>
      <c r="B6449" s="1" t="s">
        <v>8431</v>
      </c>
      <c r="C6449" s="3">
        <v>0.1</v>
      </c>
      <c r="D6449" s="3" t="s">
        <v>7962</v>
      </c>
      <c r="E6449" s="3" t="s">
        <v>7163</v>
      </c>
      <c r="F6449" s="3">
        <v>7</v>
      </c>
      <c r="G6449" s="1" t="s">
        <v>6053</v>
      </c>
      <c r="H6449" s="1" t="s">
        <v>6157</v>
      </c>
    </row>
    <row r="6450" spans="1:8" ht="15.75" customHeight="1" thickBot="1" x14ac:dyDescent="0.3">
      <c r="A6450" s="1" t="s">
        <v>5169</v>
      </c>
      <c r="B6450" s="1" t="s">
        <v>7911</v>
      </c>
      <c r="C6450" s="3">
        <v>0.1</v>
      </c>
      <c r="D6450" s="3" t="s">
        <v>6177</v>
      </c>
      <c r="E6450" s="3" t="s">
        <v>6134</v>
      </c>
      <c r="F6450" s="3">
        <v>1</v>
      </c>
      <c r="G6450" s="1" t="s">
        <v>6053</v>
      </c>
      <c r="H6450" s="1" t="s">
        <v>6070</v>
      </c>
    </row>
    <row r="6451" spans="1:8" ht="15.75" customHeight="1" thickBot="1" x14ac:dyDescent="0.3">
      <c r="A6451" s="1" t="s">
        <v>5172</v>
      </c>
      <c r="B6451" s="1" t="s">
        <v>7533</v>
      </c>
      <c r="C6451" s="3">
        <v>0.1</v>
      </c>
      <c r="D6451" s="3" t="s">
        <v>6461</v>
      </c>
      <c r="E6451" s="3" t="s">
        <v>6281</v>
      </c>
      <c r="F6451" s="3">
        <v>1</v>
      </c>
      <c r="G6451" s="1" t="s">
        <v>6130</v>
      </c>
      <c r="H6451" s="1" t="s">
        <v>6188</v>
      </c>
    </row>
    <row r="6452" spans="1:8" ht="15.75" customHeight="1" thickBot="1" x14ac:dyDescent="0.3">
      <c r="A6452" s="1" t="s">
        <v>5175</v>
      </c>
      <c r="B6452" s="1" t="s">
        <v>7080</v>
      </c>
      <c r="C6452" s="3">
        <v>0.1</v>
      </c>
      <c r="D6452" s="3" t="s">
        <v>8101</v>
      </c>
      <c r="E6452" s="3" t="s">
        <v>6423</v>
      </c>
      <c r="F6452" s="3">
        <v>7</v>
      </c>
      <c r="G6452" s="1" t="s">
        <v>6058</v>
      </c>
      <c r="H6452" s="1" t="s">
        <v>6095</v>
      </c>
    </row>
    <row r="6453" spans="1:8" ht="15.75" customHeight="1" thickBot="1" x14ac:dyDescent="0.3">
      <c r="A6453" s="1" t="s">
        <v>5175</v>
      </c>
      <c r="B6453" s="1" t="s">
        <v>7118</v>
      </c>
      <c r="C6453" s="3">
        <v>0.1</v>
      </c>
      <c r="D6453" s="3" t="s">
        <v>6272</v>
      </c>
      <c r="E6453" s="3" t="s">
        <v>6214</v>
      </c>
      <c r="F6453" s="3">
        <v>1</v>
      </c>
      <c r="G6453" s="1" t="s">
        <v>6053</v>
      </c>
      <c r="H6453" s="1" t="s">
        <v>6070</v>
      </c>
    </row>
    <row r="6454" spans="1:8" ht="15.75" customHeight="1" thickBot="1" x14ac:dyDescent="0.3">
      <c r="A6454" s="1" t="s">
        <v>5173</v>
      </c>
      <c r="B6454" s="1" t="s">
        <v>7422</v>
      </c>
      <c r="C6454" s="3">
        <v>0</v>
      </c>
      <c r="D6454" s="3" t="s">
        <v>6509</v>
      </c>
      <c r="E6454" s="3" t="s">
        <v>6272</v>
      </c>
      <c r="F6454" s="3">
        <v>2</v>
      </c>
      <c r="G6454" s="1" t="s">
        <v>6058</v>
      </c>
      <c r="H6454" s="1" t="s">
        <v>6218</v>
      </c>
    </row>
    <row r="6455" spans="1:8" ht="15.75" customHeight="1" thickBot="1" x14ac:dyDescent="0.3">
      <c r="A6455" s="1" t="s">
        <v>5170</v>
      </c>
      <c r="B6455" s="1" t="s">
        <v>6695</v>
      </c>
      <c r="C6455" s="3">
        <v>0.6</v>
      </c>
      <c r="D6455" s="3" t="s">
        <v>6121</v>
      </c>
      <c r="E6455" s="3" t="s">
        <v>6799</v>
      </c>
      <c r="F6455" s="3">
        <v>4</v>
      </c>
      <c r="G6455" s="1" t="s">
        <v>6058</v>
      </c>
      <c r="H6455" s="1" t="s">
        <v>6218</v>
      </c>
    </row>
    <row r="6456" spans="1:8" ht="15.75" customHeight="1" thickBot="1" x14ac:dyDescent="0.3">
      <c r="A6456" s="1" t="s">
        <v>5174</v>
      </c>
      <c r="B6456" s="1" t="s">
        <v>7605</v>
      </c>
      <c r="C6456" s="3">
        <v>0</v>
      </c>
      <c r="D6456" s="3" t="s">
        <v>7011</v>
      </c>
      <c r="E6456" s="3" t="s">
        <v>6156</v>
      </c>
      <c r="F6456" s="3">
        <v>4</v>
      </c>
      <c r="G6456" s="1" t="s">
        <v>6053</v>
      </c>
      <c r="H6456" s="1" t="s">
        <v>6116</v>
      </c>
    </row>
    <row r="6457" spans="1:8" ht="15.75" customHeight="1" thickBot="1" x14ac:dyDescent="0.3">
      <c r="A6457" s="1" t="s">
        <v>5174</v>
      </c>
      <c r="B6457" s="1" t="s">
        <v>8810</v>
      </c>
      <c r="C6457" s="3">
        <v>0</v>
      </c>
      <c r="D6457" s="3" t="s">
        <v>6819</v>
      </c>
      <c r="E6457" s="3" t="s">
        <v>6256</v>
      </c>
      <c r="F6457" s="3">
        <v>6</v>
      </c>
      <c r="G6457" s="1" t="s">
        <v>6053</v>
      </c>
      <c r="H6457" s="1" t="s">
        <v>6054</v>
      </c>
    </row>
    <row r="6458" spans="1:8" ht="15.75" customHeight="1" thickBot="1" x14ac:dyDescent="0.3">
      <c r="A6458" s="1" t="s">
        <v>5174</v>
      </c>
      <c r="B6458" s="1" t="s">
        <v>7313</v>
      </c>
      <c r="C6458" s="3">
        <v>0</v>
      </c>
      <c r="D6458" s="3" t="s">
        <v>6114</v>
      </c>
      <c r="E6458" s="3" t="s">
        <v>6249</v>
      </c>
      <c r="F6458" s="3">
        <v>2</v>
      </c>
      <c r="G6458" s="1" t="s">
        <v>6053</v>
      </c>
      <c r="H6458" s="1" t="s">
        <v>6070</v>
      </c>
    </row>
    <row r="6459" spans="1:8" ht="15.75" customHeight="1" thickBot="1" x14ac:dyDescent="0.3">
      <c r="A6459" s="1" t="s">
        <v>5170</v>
      </c>
      <c r="B6459" s="1" t="s">
        <v>8258</v>
      </c>
      <c r="C6459" s="3">
        <v>0.5</v>
      </c>
      <c r="D6459" s="3" t="s">
        <v>6068</v>
      </c>
      <c r="E6459" s="3" t="s">
        <v>6134</v>
      </c>
      <c r="F6459" s="3">
        <v>2</v>
      </c>
      <c r="G6459" s="1" t="s">
        <v>6053</v>
      </c>
      <c r="H6459" s="1" t="s">
        <v>6082</v>
      </c>
    </row>
    <row r="6460" spans="1:8" ht="15.75" customHeight="1" thickBot="1" x14ac:dyDescent="0.3">
      <c r="A6460" s="1" t="s">
        <v>5176</v>
      </c>
      <c r="B6460" s="1" t="s">
        <v>8043</v>
      </c>
      <c r="C6460" s="3">
        <v>0</v>
      </c>
      <c r="D6460" s="3" t="s">
        <v>6502</v>
      </c>
      <c r="E6460" s="3" t="s">
        <v>6471</v>
      </c>
      <c r="F6460" s="3">
        <v>6</v>
      </c>
      <c r="G6460" s="1" t="s">
        <v>6053</v>
      </c>
      <c r="H6460" s="1" t="s">
        <v>6112</v>
      </c>
    </row>
    <row r="6461" spans="1:8" ht="15.75" customHeight="1" thickBot="1" x14ac:dyDescent="0.3">
      <c r="A6461" s="1" t="s">
        <v>5177</v>
      </c>
      <c r="B6461" s="1" t="s">
        <v>7473</v>
      </c>
      <c r="C6461" s="3">
        <v>0</v>
      </c>
      <c r="D6461" s="3" t="s">
        <v>9316</v>
      </c>
      <c r="E6461" s="3" t="s">
        <v>9317</v>
      </c>
      <c r="F6461" s="3">
        <v>4</v>
      </c>
      <c r="G6461" s="1" t="s">
        <v>6130</v>
      </c>
      <c r="H6461" s="1" t="s">
        <v>6153</v>
      </c>
    </row>
    <row r="6462" spans="1:8" ht="15.75" customHeight="1" thickBot="1" x14ac:dyDescent="0.3">
      <c r="A6462" s="1" t="s">
        <v>5180</v>
      </c>
      <c r="B6462" s="1" t="s">
        <v>6183</v>
      </c>
      <c r="C6462" s="3">
        <v>0.5</v>
      </c>
      <c r="D6462" s="3" t="s">
        <v>6177</v>
      </c>
      <c r="E6462" s="3" t="s">
        <v>6689</v>
      </c>
      <c r="F6462" s="3">
        <v>3</v>
      </c>
      <c r="G6462" s="1" t="s">
        <v>6053</v>
      </c>
      <c r="H6462" s="1" t="s">
        <v>6063</v>
      </c>
    </row>
    <row r="6463" spans="1:8" ht="15.75" customHeight="1" thickBot="1" x14ac:dyDescent="0.3">
      <c r="A6463" s="1" t="s">
        <v>5180</v>
      </c>
      <c r="B6463" s="1" t="s">
        <v>7641</v>
      </c>
      <c r="C6463" s="3">
        <v>0.5</v>
      </c>
      <c r="D6463" s="3" t="s">
        <v>6115</v>
      </c>
      <c r="E6463" s="3" t="s">
        <v>6134</v>
      </c>
      <c r="F6463" s="3">
        <v>2</v>
      </c>
      <c r="G6463" s="1" t="s">
        <v>6053</v>
      </c>
      <c r="H6463" s="1" t="s">
        <v>6116</v>
      </c>
    </row>
    <row r="6464" spans="1:8" ht="15.75" customHeight="1" thickBot="1" x14ac:dyDescent="0.3">
      <c r="A6464" s="1" t="s">
        <v>5180</v>
      </c>
      <c r="B6464" s="1" t="s">
        <v>9318</v>
      </c>
      <c r="C6464" s="3">
        <v>0.5</v>
      </c>
      <c r="D6464" s="3" t="s">
        <v>6105</v>
      </c>
      <c r="E6464" s="3" t="s">
        <v>6169</v>
      </c>
      <c r="F6464" s="3">
        <v>2</v>
      </c>
      <c r="G6464" s="1" t="s">
        <v>6053</v>
      </c>
      <c r="H6464" s="1" t="s">
        <v>6112</v>
      </c>
    </row>
    <row r="6465" spans="1:8" ht="15.75" customHeight="1" thickBot="1" x14ac:dyDescent="0.3">
      <c r="A6465" s="1" t="s">
        <v>5180</v>
      </c>
      <c r="B6465" s="1" t="s">
        <v>8073</v>
      </c>
      <c r="C6465" s="3">
        <v>0.5</v>
      </c>
      <c r="D6465" s="3" t="s">
        <v>6080</v>
      </c>
      <c r="E6465" s="3" t="s">
        <v>8032</v>
      </c>
      <c r="F6465" s="3">
        <v>3</v>
      </c>
      <c r="G6465" s="1" t="s">
        <v>6053</v>
      </c>
      <c r="H6465" s="1" t="s">
        <v>6163</v>
      </c>
    </row>
    <row r="6466" spans="1:8" ht="15.75" customHeight="1" thickBot="1" x14ac:dyDescent="0.3">
      <c r="A6466" s="1" t="s">
        <v>5181</v>
      </c>
      <c r="B6466" s="1" t="s">
        <v>8282</v>
      </c>
      <c r="C6466" s="3">
        <v>0.1</v>
      </c>
      <c r="D6466" s="3" t="s">
        <v>8246</v>
      </c>
      <c r="E6466" s="3" t="s">
        <v>6700</v>
      </c>
      <c r="F6466" s="3">
        <v>9</v>
      </c>
      <c r="G6466" s="1" t="s">
        <v>6058</v>
      </c>
      <c r="H6466" s="1" t="s">
        <v>6059</v>
      </c>
    </row>
    <row r="6467" spans="1:8" ht="15.75" customHeight="1" thickBot="1" x14ac:dyDescent="0.3">
      <c r="A6467" s="1" t="s">
        <v>5178</v>
      </c>
      <c r="B6467" s="1" t="s">
        <v>7094</v>
      </c>
      <c r="C6467" s="3">
        <v>0</v>
      </c>
      <c r="D6467" s="3" t="s">
        <v>6068</v>
      </c>
      <c r="E6467" s="3" t="s">
        <v>6115</v>
      </c>
      <c r="F6467" s="3">
        <v>3</v>
      </c>
      <c r="G6467" s="1" t="s">
        <v>6053</v>
      </c>
      <c r="H6467" s="1" t="s">
        <v>6116</v>
      </c>
    </row>
    <row r="6468" spans="1:8" ht="15.75" customHeight="1" thickBot="1" x14ac:dyDescent="0.3">
      <c r="A6468" s="1" t="s">
        <v>5178</v>
      </c>
      <c r="B6468" s="1" t="s">
        <v>7188</v>
      </c>
      <c r="C6468" s="3">
        <v>0</v>
      </c>
      <c r="D6468" s="3" t="s">
        <v>6774</v>
      </c>
      <c r="E6468" s="3" t="s">
        <v>6161</v>
      </c>
      <c r="F6468" s="3">
        <v>6</v>
      </c>
      <c r="G6468" s="1" t="s">
        <v>6053</v>
      </c>
      <c r="H6468" s="1" t="s">
        <v>6082</v>
      </c>
    </row>
    <row r="6469" spans="1:8" ht="15.75" customHeight="1" thickBot="1" x14ac:dyDescent="0.3">
      <c r="A6469" s="1" t="s">
        <v>5179</v>
      </c>
      <c r="B6469" s="1" t="s">
        <v>8989</v>
      </c>
      <c r="C6469" s="3">
        <v>0</v>
      </c>
      <c r="D6469" s="3" t="s">
        <v>6248</v>
      </c>
      <c r="E6469" s="3" t="s">
        <v>6317</v>
      </c>
      <c r="F6469" s="3">
        <v>2</v>
      </c>
      <c r="G6469" s="1" t="s">
        <v>6053</v>
      </c>
      <c r="H6469" s="1" t="s">
        <v>6163</v>
      </c>
    </row>
    <row r="6470" spans="1:8" ht="15.75" customHeight="1" thickBot="1" x14ac:dyDescent="0.3">
      <c r="A6470" s="1" t="s">
        <v>5181</v>
      </c>
      <c r="B6470" s="1" t="s">
        <v>6261</v>
      </c>
      <c r="C6470" s="3">
        <v>0</v>
      </c>
      <c r="D6470" s="3" t="s">
        <v>7731</v>
      </c>
      <c r="E6470" s="3" t="s">
        <v>6271</v>
      </c>
      <c r="F6470" s="3">
        <v>9</v>
      </c>
      <c r="G6470" s="1" t="s">
        <v>6130</v>
      </c>
      <c r="H6470" s="1" t="s">
        <v>6131</v>
      </c>
    </row>
    <row r="6471" spans="1:8" ht="15.75" customHeight="1" thickBot="1" x14ac:dyDescent="0.3">
      <c r="A6471" s="1" t="s">
        <v>5184</v>
      </c>
      <c r="B6471" s="1" t="s">
        <v>8347</v>
      </c>
      <c r="C6471" s="3">
        <v>0</v>
      </c>
      <c r="D6471" s="3" t="s">
        <v>6363</v>
      </c>
      <c r="E6471" s="3" t="s">
        <v>6156</v>
      </c>
      <c r="F6471" s="3">
        <v>2</v>
      </c>
      <c r="G6471" s="1" t="s">
        <v>6053</v>
      </c>
      <c r="H6471" s="1" t="s">
        <v>6116</v>
      </c>
    </row>
    <row r="6472" spans="1:8" ht="15.75" customHeight="1" thickBot="1" x14ac:dyDescent="0.3">
      <c r="A6472" s="1" t="s">
        <v>5184</v>
      </c>
      <c r="B6472" s="1" t="s">
        <v>7471</v>
      </c>
      <c r="C6472" s="3">
        <v>0</v>
      </c>
      <c r="D6472" s="3" t="s">
        <v>9319</v>
      </c>
      <c r="E6472" s="3" t="s">
        <v>6528</v>
      </c>
      <c r="F6472" s="3">
        <v>8</v>
      </c>
      <c r="G6472" s="1" t="s">
        <v>6053</v>
      </c>
      <c r="H6472" s="1" t="s">
        <v>6070</v>
      </c>
    </row>
    <row r="6473" spans="1:8" ht="15.75" customHeight="1" thickBot="1" x14ac:dyDescent="0.3">
      <c r="A6473" s="1" t="s">
        <v>5184</v>
      </c>
      <c r="B6473" s="1" t="s">
        <v>8073</v>
      </c>
      <c r="C6473" s="3">
        <v>0</v>
      </c>
      <c r="D6473" s="3" t="s">
        <v>6171</v>
      </c>
      <c r="E6473" s="3" t="s">
        <v>6111</v>
      </c>
      <c r="F6473" s="3">
        <v>5</v>
      </c>
      <c r="G6473" s="1" t="s">
        <v>6053</v>
      </c>
      <c r="H6473" s="1" t="s">
        <v>6163</v>
      </c>
    </row>
    <row r="6474" spans="1:8" ht="15.75" customHeight="1" thickBot="1" x14ac:dyDescent="0.3">
      <c r="A6474" s="1" t="s">
        <v>5183</v>
      </c>
      <c r="B6474" s="1" t="s">
        <v>8282</v>
      </c>
      <c r="C6474" s="3">
        <v>0</v>
      </c>
      <c r="D6474" s="3" t="s">
        <v>9320</v>
      </c>
      <c r="E6474" s="3" t="s">
        <v>6090</v>
      </c>
      <c r="F6474" s="3">
        <v>3</v>
      </c>
      <c r="G6474" s="1" t="s">
        <v>6058</v>
      </c>
      <c r="H6474" s="1" t="s">
        <v>6059</v>
      </c>
    </row>
    <row r="6475" spans="1:8" ht="15.75" customHeight="1" thickBot="1" x14ac:dyDescent="0.3">
      <c r="A6475" s="1" t="s">
        <v>5186</v>
      </c>
      <c r="B6475" s="1" t="s">
        <v>6781</v>
      </c>
      <c r="C6475" s="3">
        <v>0.5</v>
      </c>
      <c r="D6475" s="3" t="s">
        <v>6114</v>
      </c>
      <c r="E6475" s="3" t="s">
        <v>6169</v>
      </c>
      <c r="F6475" s="3">
        <v>4</v>
      </c>
      <c r="G6475" s="1" t="s">
        <v>6053</v>
      </c>
      <c r="H6475" s="1" t="s">
        <v>6116</v>
      </c>
    </row>
    <row r="6476" spans="1:8" ht="15.75" customHeight="1" thickBot="1" x14ac:dyDescent="0.3">
      <c r="A6476" s="1" t="s">
        <v>5186</v>
      </c>
      <c r="B6476" s="1" t="s">
        <v>9196</v>
      </c>
      <c r="C6476" s="3">
        <v>0.65</v>
      </c>
      <c r="D6476" s="3" t="s">
        <v>7491</v>
      </c>
      <c r="E6476" s="3" t="s">
        <v>7368</v>
      </c>
      <c r="F6476" s="3">
        <v>2</v>
      </c>
      <c r="G6476" s="1" t="s">
        <v>6130</v>
      </c>
      <c r="H6476" s="1" t="s">
        <v>6131</v>
      </c>
    </row>
    <row r="6477" spans="1:8" ht="15.75" customHeight="1" thickBot="1" x14ac:dyDescent="0.3">
      <c r="A6477" s="1" t="s">
        <v>5187</v>
      </c>
      <c r="B6477" s="1" t="s">
        <v>8557</v>
      </c>
      <c r="C6477" s="3">
        <v>0</v>
      </c>
      <c r="D6477" s="3" t="s">
        <v>8442</v>
      </c>
      <c r="E6477" s="3" t="s">
        <v>6492</v>
      </c>
      <c r="F6477" s="3">
        <v>3</v>
      </c>
      <c r="G6477" s="1" t="s">
        <v>6058</v>
      </c>
      <c r="H6477" s="1" t="s">
        <v>6059</v>
      </c>
    </row>
    <row r="6478" spans="1:8" ht="15.75" customHeight="1" thickBot="1" x14ac:dyDescent="0.3">
      <c r="A6478" s="1" t="s">
        <v>5188</v>
      </c>
      <c r="B6478" s="1" t="s">
        <v>7389</v>
      </c>
      <c r="C6478" s="3">
        <v>0</v>
      </c>
      <c r="D6478" s="3" t="s">
        <v>6683</v>
      </c>
      <c r="E6478" s="3" t="s">
        <v>6098</v>
      </c>
      <c r="F6478" s="3">
        <v>4</v>
      </c>
      <c r="G6478" s="1" t="s">
        <v>6053</v>
      </c>
      <c r="H6478" s="1" t="s">
        <v>6157</v>
      </c>
    </row>
    <row r="6479" spans="1:8" ht="15.75" customHeight="1" thickBot="1" x14ac:dyDescent="0.3">
      <c r="A6479" s="1" t="s">
        <v>5188</v>
      </c>
      <c r="B6479" s="1" t="s">
        <v>9069</v>
      </c>
      <c r="C6479" s="3">
        <v>0</v>
      </c>
      <c r="D6479" s="3" t="s">
        <v>6133</v>
      </c>
      <c r="E6479" s="3" t="s">
        <v>6249</v>
      </c>
      <c r="F6479" s="3">
        <v>2</v>
      </c>
      <c r="G6479" s="1" t="s">
        <v>6053</v>
      </c>
      <c r="H6479" s="1" t="s">
        <v>6116</v>
      </c>
    </row>
    <row r="6480" spans="1:8" ht="15.75" customHeight="1" thickBot="1" x14ac:dyDescent="0.3">
      <c r="A6480" s="1" t="s">
        <v>5188</v>
      </c>
      <c r="B6480" s="1" t="s">
        <v>7732</v>
      </c>
      <c r="C6480" s="3">
        <v>0</v>
      </c>
      <c r="D6480" s="3" t="s">
        <v>6509</v>
      </c>
      <c r="E6480" s="3" t="s">
        <v>6114</v>
      </c>
      <c r="F6480" s="3">
        <v>4</v>
      </c>
      <c r="G6480" s="1" t="s">
        <v>6053</v>
      </c>
      <c r="H6480" s="1" t="s">
        <v>6112</v>
      </c>
    </row>
    <row r="6481" spans="1:8" ht="15.75" customHeight="1" thickBot="1" x14ac:dyDescent="0.3">
      <c r="A6481" s="1" t="s">
        <v>5187</v>
      </c>
      <c r="B6481" s="1" t="s">
        <v>7715</v>
      </c>
      <c r="C6481" s="3">
        <v>0</v>
      </c>
      <c r="D6481" s="3" t="s">
        <v>6173</v>
      </c>
      <c r="E6481" s="3" t="s">
        <v>6156</v>
      </c>
      <c r="F6481" s="3">
        <v>3</v>
      </c>
      <c r="G6481" s="1" t="s">
        <v>6053</v>
      </c>
      <c r="H6481" s="1" t="s">
        <v>6112</v>
      </c>
    </row>
    <row r="6482" spans="1:8" ht="15.75" customHeight="1" thickBot="1" x14ac:dyDescent="0.3">
      <c r="A6482" s="1" t="s">
        <v>5188</v>
      </c>
      <c r="B6482" s="1" t="s">
        <v>7601</v>
      </c>
      <c r="C6482" s="3">
        <v>0</v>
      </c>
      <c r="D6482" s="3" t="s">
        <v>9128</v>
      </c>
      <c r="E6482" s="3" t="s">
        <v>6836</v>
      </c>
      <c r="F6482" s="3">
        <v>3</v>
      </c>
      <c r="G6482" s="1" t="s">
        <v>6130</v>
      </c>
      <c r="H6482" s="1" t="s">
        <v>6167</v>
      </c>
    </row>
    <row r="6483" spans="1:8" ht="15.75" customHeight="1" thickBot="1" x14ac:dyDescent="0.3">
      <c r="A6483" s="1" t="s">
        <v>5188</v>
      </c>
      <c r="B6483" s="1" t="s">
        <v>8017</v>
      </c>
      <c r="C6483" s="3">
        <v>0.1</v>
      </c>
      <c r="D6483" s="3" t="s">
        <v>9321</v>
      </c>
      <c r="E6483" s="3" t="s">
        <v>7525</v>
      </c>
      <c r="F6483" s="3">
        <v>3</v>
      </c>
      <c r="G6483" s="1" t="s">
        <v>6130</v>
      </c>
      <c r="H6483" s="1" t="s">
        <v>6153</v>
      </c>
    </row>
    <row r="6484" spans="1:8" ht="15.75" customHeight="1" thickBot="1" x14ac:dyDescent="0.3">
      <c r="A6484" s="1" t="s">
        <v>5187</v>
      </c>
      <c r="B6484" s="1" t="s">
        <v>8380</v>
      </c>
      <c r="C6484" s="3">
        <v>0</v>
      </c>
      <c r="D6484" s="3" t="s">
        <v>6516</v>
      </c>
      <c r="E6484" s="3" t="s">
        <v>6557</v>
      </c>
      <c r="F6484" s="3">
        <v>3</v>
      </c>
      <c r="G6484" s="1" t="s">
        <v>6130</v>
      </c>
      <c r="H6484" s="1" t="s">
        <v>6167</v>
      </c>
    </row>
    <row r="6485" spans="1:8" ht="15.75" customHeight="1" thickBot="1" x14ac:dyDescent="0.3">
      <c r="A6485" s="1" t="s">
        <v>5189</v>
      </c>
      <c r="B6485" s="1" t="s">
        <v>7928</v>
      </c>
      <c r="C6485" s="3">
        <v>0.5</v>
      </c>
      <c r="D6485" s="3" t="s">
        <v>6062</v>
      </c>
      <c r="E6485" s="3" t="s">
        <v>6136</v>
      </c>
      <c r="F6485" s="3">
        <v>3</v>
      </c>
      <c r="G6485" s="1" t="s">
        <v>6053</v>
      </c>
      <c r="H6485" s="1" t="s">
        <v>6116</v>
      </c>
    </row>
    <row r="6486" spans="1:8" ht="15.75" customHeight="1" thickBot="1" x14ac:dyDescent="0.3">
      <c r="A6486" s="1" t="s">
        <v>5189</v>
      </c>
      <c r="B6486" s="1" t="s">
        <v>7106</v>
      </c>
      <c r="C6486" s="3">
        <v>0.65</v>
      </c>
      <c r="D6486" s="3" t="s">
        <v>9322</v>
      </c>
      <c r="E6486" s="3" t="s">
        <v>9323</v>
      </c>
      <c r="F6486" s="3">
        <v>8</v>
      </c>
      <c r="G6486" s="1" t="s">
        <v>6130</v>
      </c>
      <c r="H6486" s="1" t="s">
        <v>6153</v>
      </c>
    </row>
    <row r="6487" spans="1:8" ht="15.75" customHeight="1" thickBot="1" x14ac:dyDescent="0.3">
      <c r="A6487" s="1" t="s">
        <v>5190</v>
      </c>
      <c r="B6487" s="1" t="s">
        <v>6412</v>
      </c>
      <c r="C6487" s="3">
        <v>0.5</v>
      </c>
      <c r="D6487" s="3" t="s">
        <v>6227</v>
      </c>
      <c r="E6487" s="3" t="s">
        <v>6169</v>
      </c>
      <c r="F6487" s="3">
        <v>2</v>
      </c>
      <c r="G6487" s="1" t="s">
        <v>6053</v>
      </c>
      <c r="H6487" s="1" t="s">
        <v>6063</v>
      </c>
    </row>
    <row r="6488" spans="1:8" ht="15.75" customHeight="1" thickBot="1" x14ac:dyDescent="0.3">
      <c r="A6488" s="1" t="s">
        <v>5190</v>
      </c>
      <c r="B6488" s="1" t="s">
        <v>6703</v>
      </c>
      <c r="C6488" s="3">
        <v>0.5</v>
      </c>
      <c r="D6488" s="3" t="s">
        <v>6080</v>
      </c>
      <c r="E6488" s="3" t="s">
        <v>6136</v>
      </c>
      <c r="F6488" s="3">
        <v>7</v>
      </c>
      <c r="G6488" s="1" t="s">
        <v>6053</v>
      </c>
      <c r="H6488" s="1" t="s">
        <v>6070</v>
      </c>
    </row>
    <row r="6489" spans="1:8" ht="15.75" customHeight="1" thickBot="1" x14ac:dyDescent="0.3">
      <c r="A6489" s="1" t="s">
        <v>5191</v>
      </c>
      <c r="B6489" s="1" t="s">
        <v>6934</v>
      </c>
      <c r="C6489" s="3">
        <v>0.5</v>
      </c>
      <c r="D6489" s="3" t="s">
        <v>8038</v>
      </c>
      <c r="E6489" s="3" t="s">
        <v>8507</v>
      </c>
      <c r="F6489" s="3">
        <v>5</v>
      </c>
      <c r="G6489" s="1" t="s">
        <v>6130</v>
      </c>
      <c r="H6489" s="1" t="s">
        <v>6153</v>
      </c>
    </row>
    <row r="6490" spans="1:8" ht="15.75" customHeight="1" thickBot="1" x14ac:dyDescent="0.3">
      <c r="A6490" s="1" t="s">
        <v>5195</v>
      </c>
      <c r="B6490" s="1" t="s">
        <v>7216</v>
      </c>
      <c r="C6490" s="3">
        <v>0</v>
      </c>
      <c r="D6490" s="3" t="s">
        <v>6177</v>
      </c>
      <c r="E6490" s="3" t="s">
        <v>6094</v>
      </c>
      <c r="F6490" s="3">
        <v>3</v>
      </c>
      <c r="G6490" s="1" t="s">
        <v>6053</v>
      </c>
      <c r="H6490" s="1" t="s">
        <v>6116</v>
      </c>
    </row>
    <row r="6491" spans="1:8" ht="15.75" customHeight="1" thickBot="1" x14ac:dyDescent="0.3">
      <c r="A6491" s="1" t="s">
        <v>5192</v>
      </c>
      <c r="B6491" s="1" t="s">
        <v>8233</v>
      </c>
      <c r="C6491" s="3">
        <v>0.2</v>
      </c>
      <c r="D6491" s="3" t="s">
        <v>9014</v>
      </c>
      <c r="E6491" s="3" t="s">
        <v>7772</v>
      </c>
      <c r="F6491" s="3">
        <v>2</v>
      </c>
      <c r="G6491" s="1" t="s">
        <v>6058</v>
      </c>
      <c r="H6491" s="1" t="s">
        <v>6059</v>
      </c>
    </row>
    <row r="6492" spans="1:8" ht="15.75" customHeight="1" thickBot="1" x14ac:dyDescent="0.3">
      <c r="A6492" s="1" t="s">
        <v>5192</v>
      </c>
      <c r="B6492" s="1" t="s">
        <v>7968</v>
      </c>
      <c r="C6492" s="3">
        <v>0.1</v>
      </c>
      <c r="D6492" s="3" t="s">
        <v>6360</v>
      </c>
      <c r="E6492" s="3" t="s">
        <v>6081</v>
      </c>
      <c r="F6492" s="3">
        <v>3</v>
      </c>
      <c r="G6492" s="1" t="s">
        <v>6053</v>
      </c>
      <c r="H6492" s="1" t="s">
        <v>6112</v>
      </c>
    </row>
    <row r="6493" spans="1:8" ht="15.75" customHeight="1" thickBot="1" x14ac:dyDescent="0.3">
      <c r="A6493" s="1" t="s">
        <v>5198</v>
      </c>
      <c r="B6493" s="1" t="s">
        <v>8525</v>
      </c>
      <c r="C6493" s="3">
        <v>0</v>
      </c>
      <c r="D6493" s="3" t="s">
        <v>6229</v>
      </c>
      <c r="E6493" s="3" t="s">
        <v>6110</v>
      </c>
      <c r="F6493" s="3">
        <v>2</v>
      </c>
      <c r="G6493" s="1" t="s">
        <v>6058</v>
      </c>
      <c r="H6493" s="1" t="s">
        <v>6218</v>
      </c>
    </row>
    <row r="6494" spans="1:8" ht="15.75" customHeight="1" thickBot="1" x14ac:dyDescent="0.3">
      <c r="A6494" s="1" t="s">
        <v>5193</v>
      </c>
      <c r="B6494" s="1" t="s">
        <v>8410</v>
      </c>
      <c r="C6494" s="3">
        <v>0</v>
      </c>
      <c r="D6494" s="3" t="s">
        <v>6700</v>
      </c>
      <c r="E6494" s="3" t="s">
        <v>6203</v>
      </c>
      <c r="F6494" s="3">
        <v>1</v>
      </c>
      <c r="G6494" s="1" t="s">
        <v>6058</v>
      </c>
      <c r="H6494" s="1" t="s">
        <v>6059</v>
      </c>
    </row>
    <row r="6495" spans="1:8" ht="15.75" customHeight="1" thickBot="1" x14ac:dyDescent="0.3">
      <c r="A6495" s="1" t="s">
        <v>5193</v>
      </c>
      <c r="B6495" s="1" t="s">
        <v>8532</v>
      </c>
      <c r="C6495" s="3">
        <v>0</v>
      </c>
      <c r="D6495" s="3" t="s">
        <v>6259</v>
      </c>
      <c r="E6495" s="3" t="s">
        <v>6586</v>
      </c>
      <c r="F6495" s="3">
        <v>5</v>
      </c>
      <c r="G6495" s="1" t="s">
        <v>6058</v>
      </c>
      <c r="H6495" s="1" t="s">
        <v>6218</v>
      </c>
    </row>
    <row r="6496" spans="1:8" ht="15.75" customHeight="1" thickBot="1" x14ac:dyDescent="0.3">
      <c r="A6496" s="1" t="s">
        <v>5198</v>
      </c>
      <c r="B6496" s="1" t="s">
        <v>7764</v>
      </c>
      <c r="C6496" s="3">
        <v>0</v>
      </c>
      <c r="D6496" s="3" t="s">
        <v>6230</v>
      </c>
      <c r="E6496" s="3" t="s">
        <v>6081</v>
      </c>
      <c r="F6496" s="3">
        <v>3</v>
      </c>
      <c r="G6496" s="1" t="s">
        <v>6053</v>
      </c>
      <c r="H6496" s="1" t="s">
        <v>6116</v>
      </c>
    </row>
    <row r="6497" spans="1:8" ht="15.75" customHeight="1" thickBot="1" x14ac:dyDescent="0.3">
      <c r="A6497" s="1" t="s">
        <v>5193</v>
      </c>
      <c r="B6497" s="1" t="s">
        <v>8226</v>
      </c>
      <c r="C6497" s="3">
        <v>0</v>
      </c>
      <c r="D6497" s="3" t="s">
        <v>6422</v>
      </c>
      <c r="E6497" s="3" t="s">
        <v>6360</v>
      </c>
      <c r="F6497" s="3">
        <v>3</v>
      </c>
      <c r="G6497" s="1" t="s">
        <v>6053</v>
      </c>
      <c r="H6497" s="1" t="s">
        <v>6063</v>
      </c>
    </row>
    <row r="6498" spans="1:8" ht="15.75" customHeight="1" thickBot="1" x14ac:dyDescent="0.3">
      <c r="A6498" s="1" t="s">
        <v>5193</v>
      </c>
      <c r="B6498" s="1" t="s">
        <v>8996</v>
      </c>
      <c r="C6498" s="3">
        <v>0</v>
      </c>
      <c r="D6498" s="3" t="s">
        <v>6105</v>
      </c>
      <c r="E6498" s="3" t="s">
        <v>6081</v>
      </c>
      <c r="F6498" s="3">
        <v>2</v>
      </c>
      <c r="G6498" s="1" t="s">
        <v>6053</v>
      </c>
      <c r="H6498" s="1" t="s">
        <v>6112</v>
      </c>
    </row>
    <row r="6499" spans="1:8" ht="15.75" customHeight="1" thickBot="1" x14ac:dyDescent="0.3">
      <c r="A6499" s="1" t="s">
        <v>5193</v>
      </c>
      <c r="B6499" s="1" t="s">
        <v>6238</v>
      </c>
      <c r="C6499" s="3">
        <v>0</v>
      </c>
      <c r="D6499" s="3" t="s">
        <v>7569</v>
      </c>
      <c r="E6499" s="3" t="s">
        <v>6072</v>
      </c>
      <c r="F6499" s="3">
        <v>5</v>
      </c>
      <c r="G6499" s="1" t="s">
        <v>6053</v>
      </c>
      <c r="H6499" s="1" t="s">
        <v>6070</v>
      </c>
    </row>
    <row r="6500" spans="1:8" ht="15.75" customHeight="1" thickBot="1" x14ac:dyDescent="0.3">
      <c r="A6500" s="1" t="s">
        <v>5193</v>
      </c>
      <c r="B6500" s="1" t="s">
        <v>7419</v>
      </c>
      <c r="C6500" s="3">
        <v>0</v>
      </c>
      <c r="D6500" s="3" t="s">
        <v>6125</v>
      </c>
      <c r="E6500" s="3" t="s">
        <v>6156</v>
      </c>
      <c r="F6500" s="3">
        <v>2</v>
      </c>
      <c r="G6500" s="1" t="s">
        <v>6053</v>
      </c>
      <c r="H6500" s="1" t="s">
        <v>6070</v>
      </c>
    </row>
    <row r="6501" spans="1:8" ht="15.75" customHeight="1" thickBot="1" x14ac:dyDescent="0.3">
      <c r="A6501" s="1" t="s">
        <v>5193</v>
      </c>
      <c r="B6501" s="1" t="s">
        <v>7894</v>
      </c>
      <c r="C6501" s="3">
        <v>0</v>
      </c>
      <c r="D6501" s="3" t="s">
        <v>6179</v>
      </c>
      <c r="E6501" s="3" t="s">
        <v>6111</v>
      </c>
      <c r="F6501" s="3">
        <v>1</v>
      </c>
      <c r="G6501" s="1" t="s">
        <v>6053</v>
      </c>
      <c r="H6501" s="1" t="s">
        <v>6070</v>
      </c>
    </row>
    <row r="6502" spans="1:8" ht="15.75" customHeight="1" thickBot="1" x14ac:dyDescent="0.3">
      <c r="A6502" s="1" t="s">
        <v>5198</v>
      </c>
      <c r="B6502" s="1" t="s">
        <v>6748</v>
      </c>
      <c r="C6502" s="3">
        <v>0</v>
      </c>
      <c r="D6502" s="3" t="s">
        <v>7500</v>
      </c>
      <c r="E6502" s="3" t="s">
        <v>6061</v>
      </c>
      <c r="F6502" s="3">
        <v>4</v>
      </c>
      <c r="G6502" s="1" t="s">
        <v>6130</v>
      </c>
      <c r="H6502" s="1" t="s">
        <v>6188</v>
      </c>
    </row>
    <row r="6503" spans="1:8" ht="15.75" customHeight="1" thickBot="1" x14ac:dyDescent="0.3">
      <c r="A6503" s="1" t="s">
        <v>5193</v>
      </c>
      <c r="B6503" s="1" t="s">
        <v>7013</v>
      </c>
      <c r="C6503" s="3">
        <v>0</v>
      </c>
      <c r="D6503" s="3" t="s">
        <v>6769</v>
      </c>
      <c r="E6503" s="3" t="s">
        <v>6502</v>
      </c>
      <c r="F6503" s="3">
        <v>8</v>
      </c>
      <c r="G6503" s="1" t="s">
        <v>6130</v>
      </c>
      <c r="H6503" s="1" t="s">
        <v>6188</v>
      </c>
    </row>
    <row r="6504" spans="1:8" ht="15.75" customHeight="1" thickBot="1" x14ac:dyDescent="0.3">
      <c r="A6504" s="1" t="s">
        <v>5199</v>
      </c>
      <c r="B6504" s="1" t="s">
        <v>7329</v>
      </c>
      <c r="C6504" s="3">
        <v>0.5</v>
      </c>
      <c r="D6504" s="3" t="s">
        <v>6115</v>
      </c>
      <c r="E6504" s="3" t="s">
        <v>6298</v>
      </c>
      <c r="F6504" s="3">
        <v>1</v>
      </c>
      <c r="G6504" s="1" t="s">
        <v>6053</v>
      </c>
      <c r="H6504" s="1" t="s">
        <v>6116</v>
      </c>
    </row>
    <row r="6505" spans="1:8" ht="15.75" customHeight="1" thickBot="1" x14ac:dyDescent="0.3">
      <c r="A6505" s="1" t="s">
        <v>5194</v>
      </c>
      <c r="B6505" s="1" t="s">
        <v>8347</v>
      </c>
      <c r="C6505" s="3">
        <v>0</v>
      </c>
      <c r="D6505" s="3" t="s">
        <v>6363</v>
      </c>
      <c r="E6505" s="3" t="s">
        <v>6156</v>
      </c>
      <c r="F6505" s="3">
        <v>2</v>
      </c>
      <c r="G6505" s="1" t="s">
        <v>6053</v>
      </c>
      <c r="H6505" s="1" t="s">
        <v>6116</v>
      </c>
    </row>
    <row r="6506" spans="1:8" ht="15.75" customHeight="1" thickBot="1" x14ac:dyDescent="0.3">
      <c r="A6506" s="1" t="s">
        <v>5194</v>
      </c>
      <c r="B6506" s="1" t="s">
        <v>6238</v>
      </c>
      <c r="C6506" s="3">
        <v>0.1</v>
      </c>
      <c r="D6506" s="3" t="s">
        <v>8940</v>
      </c>
      <c r="E6506" s="3" t="s">
        <v>6068</v>
      </c>
      <c r="F6506" s="3">
        <v>4</v>
      </c>
      <c r="G6506" s="1" t="s">
        <v>6053</v>
      </c>
      <c r="H6506" s="1" t="s">
        <v>6070</v>
      </c>
    </row>
    <row r="6507" spans="1:8" ht="15.75" customHeight="1" thickBot="1" x14ac:dyDescent="0.3">
      <c r="A6507" s="1" t="s">
        <v>5199</v>
      </c>
      <c r="B6507" s="1" t="s">
        <v>6839</v>
      </c>
      <c r="C6507" s="3">
        <v>0.5</v>
      </c>
      <c r="D6507" s="3" t="s">
        <v>6595</v>
      </c>
      <c r="E6507" s="3" t="s">
        <v>7435</v>
      </c>
      <c r="F6507" s="3">
        <v>2</v>
      </c>
      <c r="G6507" s="1" t="s">
        <v>6130</v>
      </c>
      <c r="H6507" s="1" t="s">
        <v>6153</v>
      </c>
    </row>
    <row r="6508" spans="1:8" ht="15.75" customHeight="1" thickBot="1" x14ac:dyDescent="0.3">
      <c r="A6508" s="1" t="s">
        <v>5196</v>
      </c>
      <c r="B6508" s="1" t="s">
        <v>6959</v>
      </c>
      <c r="C6508" s="3">
        <v>0</v>
      </c>
      <c r="D6508" s="3" t="s">
        <v>7332</v>
      </c>
      <c r="E6508" s="3" t="s">
        <v>6107</v>
      </c>
      <c r="F6508" s="3">
        <v>6</v>
      </c>
      <c r="G6508" s="1" t="s">
        <v>6053</v>
      </c>
      <c r="H6508" s="1" t="s">
        <v>6063</v>
      </c>
    </row>
    <row r="6509" spans="1:8" ht="15.75" customHeight="1" thickBot="1" x14ac:dyDescent="0.3">
      <c r="A6509" s="1" t="s">
        <v>5200</v>
      </c>
      <c r="B6509" s="1" t="s">
        <v>8607</v>
      </c>
      <c r="C6509" s="3">
        <v>0.5</v>
      </c>
      <c r="D6509" s="3" t="s">
        <v>7122</v>
      </c>
      <c r="E6509" s="3" t="s">
        <v>6493</v>
      </c>
      <c r="F6509" s="3">
        <v>5</v>
      </c>
      <c r="G6509" s="1" t="s">
        <v>6130</v>
      </c>
      <c r="H6509" s="1" t="s">
        <v>6188</v>
      </c>
    </row>
    <row r="6510" spans="1:8" ht="15.75" customHeight="1" thickBot="1" x14ac:dyDescent="0.3">
      <c r="A6510" s="1" t="s">
        <v>5202</v>
      </c>
      <c r="B6510" s="1" t="s">
        <v>8462</v>
      </c>
      <c r="C6510" s="3">
        <v>0</v>
      </c>
      <c r="D6510" s="3" t="s">
        <v>9324</v>
      </c>
      <c r="E6510" s="3" t="s">
        <v>7972</v>
      </c>
      <c r="F6510" s="3">
        <v>3</v>
      </c>
      <c r="G6510" s="1" t="s">
        <v>6058</v>
      </c>
      <c r="H6510" s="1" t="s">
        <v>6059</v>
      </c>
    </row>
    <row r="6511" spans="1:8" ht="15.75" customHeight="1" thickBot="1" x14ac:dyDescent="0.3">
      <c r="A6511" s="1" t="s">
        <v>5201</v>
      </c>
      <c r="B6511" s="1" t="s">
        <v>8590</v>
      </c>
      <c r="C6511" s="3">
        <v>0</v>
      </c>
      <c r="D6511" s="3" t="s">
        <v>6441</v>
      </c>
      <c r="E6511" s="3" t="s">
        <v>6230</v>
      </c>
      <c r="F6511" s="3">
        <v>2</v>
      </c>
      <c r="G6511" s="1" t="s">
        <v>6058</v>
      </c>
      <c r="H6511" s="1" t="s">
        <v>6218</v>
      </c>
    </row>
    <row r="6512" spans="1:8" ht="15.75" customHeight="1" thickBot="1" x14ac:dyDescent="0.3">
      <c r="A6512" s="1" t="s">
        <v>5201</v>
      </c>
      <c r="B6512" s="1" t="s">
        <v>8671</v>
      </c>
      <c r="C6512" s="3">
        <v>0</v>
      </c>
      <c r="D6512" s="3" t="s">
        <v>6453</v>
      </c>
      <c r="E6512" s="3" t="s">
        <v>6105</v>
      </c>
      <c r="F6512" s="3">
        <v>2</v>
      </c>
      <c r="G6512" s="1" t="s">
        <v>6130</v>
      </c>
      <c r="H6512" s="1" t="s">
        <v>6188</v>
      </c>
    </row>
    <row r="6513" spans="1:8" ht="15.75" customHeight="1" thickBot="1" x14ac:dyDescent="0.3">
      <c r="A6513" s="1" t="s">
        <v>5201</v>
      </c>
      <c r="B6513" s="1" t="s">
        <v>7310</v>
      </c>
      <c r="C6513" s="3">
        <v>0</v>
      </c>
      <c r="D6513" s="3" t="s">
        <v>7717</v>
      </c>
      <c r="E6513" s="3" t="s">
        <v>6886</v>
      </c>
      <c r="F6513" s="3">
        <v>4</v>
      </c>
      <c r="G6513" s="1" t="s">
        <v>6130</v>
      </c>
      <c r="H6513" s="1" t="s">
        <v>6167</v>
      </c>
    </row>
    <row r="6514" spans="1:8" ht="15.75" customHeight="1" thickBot="1" x14ac:dyDescent="0.3">
      <c r="A6514" s="1" t="s">
        <v>5203</v>
      </c>
      <c r="B6514" s="1" t="s">
        <v>8447</v>
      </c>
      <c r="C6514" s="3">
        <v>0.1</v>
      </c>
      <c r="D6514" s="3" t="s">
        <v>8448</v>
      </c>
      <c r="E6514" s="3" t="s">
        <v>6625</v>
      </c>
      <c r="F6514" s="3">
        <v>2</v>
      </c>
      <c r="G6514" s="1" t="s">
        <v>6058</v>
      </c>
      <c r="H6514" s="1" t="s">
        <v>6059</v>
      </c>
    </row>
    <row r="6515" spans="1:8" ht="15.75" customHeight="1" thickBot="1" x14ac:dyDescent="0.3">
      <c r="A6515" s="1" t="s">
        <v>5203</v>
      </c>
      <c r="B6515" s="1" t="s">
        <v>6340</v>
      </c>
      <c r="C6515" s="3">
        <v>0.1</v>
      </c>
      <c r="D6515" s="3" t="s">
        <v>9325</v>
      </c>
      <c r="E6515" s="3" t="s">
        <v>6249</v>
      </c>
      <c r="F6515" s="3">
        <v>3</v>
      </c>
      <c r="G6515" s="1" t="s">
        <v>6053</v>
      </c>
      <c r="H6515" s="1" t="s">
        <v>6157</v>
      </c>
    </row>
    <row r="6516" spans="1:8" ht="15.75" customHeight="1" thickBot="1" x14ac:dyDescent="0.3">
      <c r="A6516" s="1" t="s">
        <v>5204</v>
      </c>
      <c r="B6516" s="1" t="s">
        <v>7914</v>
      </c>
      <c r="C6516" s="3">
        <v>0</v>
      </c>
      <c r="D6516" s="3" t="s">
        <v>6347</v>
      </c>
      <c r="E6516" s="3" t="s">
        <v>6180</v>
      </c>
      <c r="F6516" s="3">
        <v>2</v>
      </c>
      <c r="G6516" s="1" t="s">
        <v>6053</v>
      </c>
      <c r="H6516" s="1" t="s">
        <v>6054</v>
      </c>
    </row>
    <row r="6517" spans="1:8" ht="15.75" customHeight="1" thickBot="1" x14ac:dyDescent="0.3">
      <c r="A6517" s="1" t="s">
        <v>5207</v>
      </c>
      <c r="B6517" s="1" t="s">
        <v>8347</v>
      </c>
      <c r="C6517" s="3">
        <v>0.5</v>
      </c>
      <c r="D6517" s="3" t="s">
        <v>6307</v>
      </c>
      <c r="E6517" s="3" t="s">
        <v>7598</v>
      </c>
      <c r="F6517" s="3">
        <v>8</v>
      </c>
      <c r="G6517" s="1" t="s">
        <v>6053</v>
      </c>
      <c r="H6517" s="1" t="s">
        <v>6116</v>
      </c>
    </row>
    <row r="6518" spans="1:8" ht="15.75" customHeight="1" thickBot="1" x14ac:dyDescent="0.3">
      <c r="A6518" s="1" t="s">
        <v>5207</v>
      </c>
      <c r="B6518" s="1" t="s">
        <v>7502</v>
      </c>
      <c r="C6518" s="3">
        <v>0.5</v>
      </c>
      <c r="D6518" s="3" t="s">
        <v>6363</v>
      </c>
      <c r="E6518" s="3" t="s">
        <v>6770</v>
      </c>
      <c r="F6518" s="3">
        <v>2</v>
      </c>
      <c r="G6518" s="1" t="s">
        <v>6053</v>
      </c>
      <c r="H6518" s="1" t="s">
        <v>6054</v>
      </c>
    </row>
    <row r="6519" spans="1:8" ht="15.75" customHeight="1" thickBot="1" x14ac:dyDescent="0.3">
      <c r="A6519" s="1" t="s">
        <v>5205</v>
      </c>
      <c r="B6519" s="1" t="s">
        <v>8376</v>
      </c>
      <c r="C6519" s="3">
        <v>0</v>
      </c>
      <c r="D6519" s="3" t="s">
        <v>7160</v>
      </c>
      <c r="E6519" s="3" t="s">
        <v>6819</v>
      </c>
      <c r="F6519" s="3">
        <v>5</v>
      </c>
      <c r="G6519" s="1" t="s">
        <v>6053</v>
      </c>
      <c r="H6519" s="1" t="s">
        <v>6116</v>
      </c>
    </row>
    <row r="6520" spans="1:8" ht="15.75" customHeight="1" thickBot="1" x14ac:dyDescent="0.3">
      <c r="A6520" s="1" t="s">
        <v>5205</v>
      </c>
      <c r="B6520" s="1" t="s">
        <v>6742</v>
      </c>
      <c r="C6520" s="3">
        <v>0</v>
      </c>
      <c r="D6520" s="3" t="s">
        <v>6094</v>
      </c>
      <c r="E6520" s="3" t="s">
        <v>6115</v>
      </c>
      <c r="F6520" s="3">
        <v>3</v>
      </c>
      <c r="G6520" s="1" t="s">
        <v>6053</v>
      </c>
      <c r="H6520" s="1" t="s">
        <v>6116</v>
      </c>
    </row>
    <row r="6521" spans="1:8" ht="15.75" customHeight="1" thickBot="1" x14ac:dyDescent="0.3">
      <c r="A6521" s="1" t="s">
        <v>5205</v>
      </c>
      <c r="B6521" s="1" t="s">
        <v>7084</v>
      </c>
      <c r="C6521" s="3">
        <v>0</v>
      </c>
      <c r="D6521" s="3" t="s">
        <v>6074</v>
      </c>
      <c r="E6521" s="3" t="s">
        <v>6351</v>
      </c>
      <c r="F6521" s="3">
        <v>1</v>
      </c>
      <c r="G6521" s="1" t="s">
        <v>6053</v>
      </c>
      <c r="H6521" s="1" t="s">
        <v>6070</v>
      </c>
    </row>
    <row r="6522" spans="1:8" ht="15.75" customHeight="1" thickBot="1" x14ac:dyDescent="0.3">
      <c r="A6522" s="1" t="s">
        <v>5206</v>
      </c>
      <c r="B6522" s="1" t="s">
        <v>7900</v>
      </c>
      <c r="C6522" s="3">
        <v>0</v>
      </c>
      <c r="D6522" s="3" t="s">
        <v>9324</v>
      </c>
      <c r="E6522" s="3" t="s">
        <v>8541</v>
      </c>
      <c r="F6522" s="3">
        <v>9</v>
      </c>
      <c r="G6522" s="1" t="s">
        <v>6130</v>
      </c>
      <c r="H6522" s="1" t="s">
        <v>6131</v>
      </c>
    </row>
    <row r="6523" spans="1:8" ht="15.75" customHeight="1" thickBot="1" x14ac:dyDescent="0.3">
      <c r="A6523" s="1" t="s">
        <v>5208</v>
      </c>
      <c r="B6523" s="1" t="s">
        <v>6359</v>
      </c>
      <c r="C6523" s="3">
        <v>0</v>
      </c>
      <c r="D6523" s="3" t="s">
        <v>6107</v>
      </c>
      <c r="E6523" s="3" t="s">
        <v>6222</v>
      </c>
      <c r="F6523" s="3">
        <v>2</v>
      </c>
      <c r="G6523" s="1" t="s">
        <v>6053</v>
      </c>
      <c r="H6523" s="1" t="s">
        <v>6070</v>
      </c>
    </row>
    <row r="6524" spans="1:8" ht="15.75" customHeight="1" thickBot="1" x14ac:dyDescent="0.3">
      <c r="A6524" s="1" t="s">
        <v>5211</v>
      </c>
      <c r="B6524" s="1" t="s">
        <v>6704</v>
      </c>
      <c r="C6524" s="3">
        <v>0.1</v>
      </c>
      <c r="D6524" s="3" t="s">
        <v>6571</v>
      </c>
      <c r="E6524" s="3" t="s">
        <v>6119</v>
      </c>
      <c r="F6524" s="3">
        <v>6</v>
      </c>
      <c r="G6524" s="1" t="s">
        <v>6053</v>
      </c>
      <c r="H6524" s="1" t="s">
        <v>6070</v>
      </c>
    </row>
    <row r="6525" spans="1:8" ht="15.75" customHeight="1" thickBot="1" x14ac:dyDescent="0.3">
      <c r="A6525" s="1" t="s">
        <v>5211</v>
      </c>
      <c r="B6525" s="1" t="s">
        <v>8509</v>
      </c>
      <c r="C6525" s="3">
        <v>0.1</v>
      </c>
      <c r="D6525" s="3" t="s">
        <v>9326</v>
      </c>
      <c r="E6525" s="3" t="s">
        <v>7099</v>
      </c>
      <c r="F6525" s="3">
        <v>5</v>
      </c>
      <c r="G6525" s="1" t="s">
        <v>6053</v>
      </c>
      <c r="H6525" s="1" t="s">
        <v>6070</v>
      </c>
    </row>
    <row r="6526" spans="1:8" ht="15.75" customHeight="1" thickBot="1" x14ac:dyDescent="0.3">
      <c r="A6526" s="1" t="s">
        <v>5209</v>
      </c>
      <c r="B6526" s="1" t="s">
        <v>7936</v>
      </c>
      <c r="C6526" s="3">
        <v>0.1</v>
      </c>
      <c r="D6526" s="3" t="s">
        <v>6425</v>
      </c>
      <c r="E6526" s="3" t="s">
        <v>7029</v>
      </c>
      <c r="F6526" s="3">
        <v>2</v>
      </c>
      <c r="G6526" s="1" t="s">
        <v>6053</v>
      </c>
      <c r="H6526" s="1" t="s">
        <v>6070</v>
      </c>
    </row>
    <row r="6527" spans="1:8" ht="15.75" customHeight="1" thickBot="1" x14ac:dyDescent="0.3">
      <c r="A6527" s="1" t="s">
        <v>5213</v>
      </c>
      <c r="B6527" s="1" t="s">
        <v>8251</v>
      </c>
      <c r="C6527" s="3">
        <v>0</v>
      </c>
      <c r="D6527" s="3" t="s">
        <v>6124</v>
      </c>
      <c r="E6527" s="3" t="s">
        <v>6253</v>
      </c>
      <c r="F6527" s="3">
        <v>3</v>
      </c>
      <c r="G6527" s="1" t="s">
        <v>6058</v>
      </c>
      <c r="H6527" s="1" t="s">
        <v>6218</v>
      </c>
    </row>
    <row r="6528" spans="1:8" ht="15.75" customHeight="1" thickBot="1" x14ac:dyDescent="0.3">
      <c r="A6528" s="1" t="s">
        <v>5213</v>
      </c>
      <c r="B6528" s="1" t="s">
        <v>6679</v>
      </c>
      <c r="C6528" s="3">
        <v>0</v>
      </c>
      <c r="D6528" s="3" t="s">
        <v>6253</v>
      </c>
      <c r="E6528" s="3" t="s">
        <v>6249</v>
      </c>
      <c r="F6528" s="3">
        <v>4</v>
      </c>
      <c r="G6528" s="1" t="s">
        <v>6053</v>
      </c>
      <c r="H6528" s="1" t="s">
        <v>6082</v>
      </c>
    </row>
    <row r="6529" spans="1:8" ht="15.75" customHeight="1" thickBot="1" x14ac:dyDescent="0.3">
      <c r="A6529" s="1" t="s">
        <v>5212</v>
      </c>
      <c r="B6529" s="1" t="s">
        <v>9030</v>
      </c>
      <c r="C6529" s="3">
        <v>0.1</v>
      </c>
      <c r="D6529" s="3" t="s">
        <v>9327</v>
      </c>
      <c r="E6529" s="3" t="s">
        <v>7122</v>
      </c>
      <c r="F6529" s="3">
        <v>5</v>
      </c>
      <c r="G6529" s="1" t="s">
        <v>6058</v>
      </c>
      <c r="H6529" s="1" t="s">
        <v>6095</v>
      </c>
    </row>
    <row r="6530" spans="1:8" ht="15.75" customHeight="1" thickBot="1" x14ac:dyDescent="0.3">
      <c r="A6530" s="1" t="s">
        <v>5214</v>
      </c>
      <c r="B6530" s="1" t="s">
        <v>7701</v>
      </c>
      <c r="C6530" s="3">
        <v>0.15</v>
      </c>
      <c r="D6530" s="3" t="s">
        <v>6349</v>
      </c>
      <c r="E6530" s="3" t="s">
        <v>6166</v>
      </c>
      <c r="F6530" s="3">
        <v>2</v>
      </c>
      <c r="G6530" s="1" t="s">
        <v>6130</v>
      </c>
      <c r="H6530" s="1" t="s">
        <v>6153</v>
      </c>
    </row>
    <row r="6531" spans="1:8" ht="15.75" customHeight="1" thickBot="1" x14ac:dyDescent="0.3">
      <c r="A6531" s="1" t="s">
        <v>5218</v>
      </c>
      <c r="B6531" s="1" t="s">
        <v>7153</v>
      </c>
      <c r="C6531" s="3">
        <v>0</v>
      </c>
      <c r="D6531" s="3" t="s">
        <v>6225</v>
      </c>
      <c r="E6531" s="3" t="s">
        <v>6230</v>
      </c>
      <c r="F6531" s="3">
        <v>2</v>
      </c>
      <c r="G6531" s="1" t="s">
        <v>6053</v>
      </c>
      <c r="H6531" s="1" t="s">
        <v>6063</v>
      </c>
    </row>
    <row r="6532" spans="1:8" ht="15.75" customHeight="1" thickBot="1" x14ac:dyDescent="0.3">
      <c r="A6532" s="1" t="s">
        <v>5219</v>
      </c>
      <c r="B6532" s="1" t="s">
        <v>8408</v>
      </c>
      <c r="C6532" s="3">
        <v>0.35</v>
      </c>
      <c r="D6532" s="3" t="s">
        <v>8268</v>
      </c>
      <c r="E6532" s="3" t="s">
        <v>8409</v>
      </c>
      <c r="F6532" s="3">
        <v>3</v>
      </c>
      <c r="G6532" s="1" t="s">
        <v>6058</v>
      </c>
      <c r="H6532" s="1" t="s">
        <v>6102</v>
      </c>
    </row>
    <row r="6533" spans="1:8" ht="15.75" customHeight="1" thickBot="1" x14ac:dyDescent="0.3">
      <c r="A6533" s="1" t="s">
        <v>5219</v>
      </c>
      <c r="B6533" s="1" t="s">
        <v>7902</v>
      </c>
      <c r="C6533" s="3">
        <v>0</v>
      </c>
      <c r="D6533" s="3" t="s">
        <v>7012</v>
      </c>
      <c r="E6533" s="3" t="s">
        <v>6301</v>
      </c>
      <c r="F6533" s="3">
        <v>4</v>
      </c>
      <c r="G6533" s="1" t="s">
        <v>6053</v>
      </c>
      <c r="H6533" s="1" t="s">
        <v>6163</v>
      </c>
    </row>
    <row r="6534" spans="1:8" ht="15.75" customHeight="1" thickBot="1" x14ac:dyDescent="0.3">
      <c r="A6534" s="1" t="s">
        <v>5217</v>
      </c>
      <c r="B6534" s="1" t="s">
        <v>6909</v>
      </c>
      <c r="C6534" s="3">
        <v>0</v>
      </c>
      <c r="D6534" s="3" t="s">
        <v>6524</v>
      </c>
      <c r="E6534" s="3" t="s">
        <v>6595</v>
      </c>
      <c r="F6534" s="3">
        <v>5</v>
      </c>
      <c r="G6534" s="1" t="s">
        <v>6053</v>
      </c>
      <c r="H6534" s="1" t="s">
        <v>6116</v>
      </c>
    </row>
    <row r="6535" spans="1:8" ht="15.75" customHeight="1" thickBot="1" x14ac:dyDescent="0.3">
      <c r="A6535" s="1" t="s">
        <v>5217</v>
      </c>
      <c r="B6535" s="1" t="s">
        <v>9114</v>
      </c>
      <c r="C6535" s="3">
        <v>0</v>
      </c>
      <c r="D6535" s="3" t="s">
        <v>6090</v>
      </c>
      <c r="E6535" s="3" t="s">
        <v>6225</v>
      </c>
      <c r="F6535" s="3">
        <v>7</v>
      </c>
      <c r="G6535" s="1" t="s">
        <v>6053</v>
      </c>
      <c r="H6535" s="1" t="s">
        <v>6070</v>
      </c>
    </row>
    <row r="6536" spans="1:8" ht="15.75" customHeight="1" thickBot="1" x14ac:dyDescent="0.3">
      <c r="A6536" s="1" t="s">
        <v>5216</v>
      </c>
      <c r="B6536" s="1" t="s">
        <v>7231</v>
      </c>
      <c r="C6536" s="3">
        <v>0</v>
      </c>
      <c r="D6536" s="3" t="s">
        <v>6085</v>
      </c>
      <c r="E6536" s="3" t="s">
        <v>6209</v>
      </c>
      <c r="F6536" s="3">
        <v>1</v>
      </c>
      <c r="G6536" s="1" t="s">
        <v>6058</v>
      </c>
      <c r="H6536" s="1" t="s">
        <v>6059</v>
      </c>
    </row>
    <row r="6537" spans="1:8" ht="15.75" customHeight="1" thickBot="1" x14ac:dyDescent="0.3">
      <c r="A6537" s="1" t="s">
        <v>5216</v>
      </c>
      <c r="B6537" s="1" t="s">
        <v>7588</v>
      </c>
      <c r="C6537" s="3">
        <v>0</v>
      </c>
      <c r="D6537" s="3" t="s">
        <v>6771</v>
      </c>
      <c r="E6537" s="3" t="s">
        <v>6156</v>
      </c>
      <c r="F6537" s="3">
        <v>6</v>
      </c>
      <c r="G6537" s="1" t="s">
        <v>6053</v>
      </c>
      <c r="H6537" s="1" t="s">
        <v>6063</v>
      </c>
    </row>
    <row r="6538" spans="1:8" ht="15.75" customHeight="1" thickBot="1" x14ac:dyDescent="0.3">
      <c r="A6538" s="1" t="s">
        <v>5216</v>
      </c>
      <c r="B6538" s="1" t="s">
        <v>6447</v>
      </c>
      <c r="C6538" s="3">
        <v>0</v>
      </c>
      <c r="D6538" s="3" t="s">
        <v>6292</v>
      </c>
      <c r="E6538" s="3" t="s">
        <v>6396</v>
      </c>
      <c r="F6538" s="3">
        <v>6</v>
      </c>
      <c r="G6538" s="1" t="s">
        <v>6053</v>
      </c>
      <c r="H6538" s="1" t="s">
        <v>6116</v>
      </c>
    </row>
    <row r="6539" spans="1:8" ht="15.75" customHeight="1" thickBot="1" x14ac:dyDescent="0.3">
      <c r="A6539" s="1" t="s">
        <v>5216</v>
      </c>
      <c r="B6539" s="1" t="s">
        <v>6428</v>
      </c>
      <c r="C6539" s="3">
        <v>0</v>
      </c>
      <c r="D6539" s="3" t="s">
        <v>6450</v>
      </c>
      <c r="E6539" s="3" t="s">
        <v>6156</v>
      </c>
      <c r="F6539" s="3">
        <v>2</v>
      </c>
      <c r="G6539" s="1" t="s">
        <v>6053</v>
      </c>
      <c r="H6539" s="1" t="s">
        <v>6182</v>
      </c>
    </row>
    <row r="6540" spans="1:8" ht="15.75" customHeight="1" thickBot="1" x14ac:dyDescent="0.3">
      <c r="A6540" s="1" t="s">
        <v>5215</v>
      </c>
      <c r="B6540" s="1" t="s">
        <v>6510</v>
      </c>
      <c r="C6540" s="3">
        <v>0</v>
      </c>
      <c r="D6540" s="3" t="s">
        <v>6511</v>
      </c>
      <c r="E6540" s="3" t="s">
        <v>6094</v>
      </c>
      <c r="F6540" s="3">
        <v>2</v>
      </c>
      <c r="G6540" s="1" t="s">
        <v>6130</v>
      </c>
      <c r="H6540" s="1" t="s">
        <v>6167</v>
      </c>
    </row>
    <row r="6541" spans="1:8" ht="15.75" customHeight="1" thickBot="1" x14ac:dyDescent="0.3">
      <c r="A6541" s="1" t="s">
        <v>5220</v>
      </c>
      <c r="B6541" s="1" t="s">
        <v>7515</v>
      </c>
      <c r="C6541" s="3">
        <v>0</v>
      </c>
      <c r="D6541" s="3" t="s">
        <v>6177</v>
      </c>
      <c r="E6541" s="3" t="s">
        <v>6098</v>
      </c>
      <c r="F6541" s="3">
        <v>2</v>
      </c>
      <c r="G6541" s="1" t="s">
        <v>6053</v>
      </c>
      <c r="H6541" s="1" t="s">
        <v>6054</v>
      </c>
    </row>
    <row r="6542" spans="1:8" ht="15.75" customHeight="1" thickBot="1" x14ac:dyDescent="0.3">
      <c r="A6542" s="1" t="s">
        <v>5224</v>
      </c>
      <c r="B6542" s="1" t="s">
        <v>7024</v>
      </c>
      <c r="C6542" s="3">
        <v>0</v>
      </c>
      <c r="D6542" s="3" t="s">
        <v>6482</v>
      </c>
      <c r="E6542" s="3" t="s">
        <v>7011</v>
      </c>
      <c r="F6542" s="3">
        <v>2</v>
      </c>
      <c r="G6542" s="1" t="s">
        <v>6058</v>
      </c>
      <c r="H6542" s="1" t="s">
        <v>6059</v>
      </c>
    </row>
    <row r="6543" spans="1:8" ht="15.75" customHeight="1" thickBot="1" x14ac:dyDescent="0.3">
      <c r="A6543" s="1" t="s">
        <v>5224</v>
      </c>
      <c r="B6543" s="1" t="s">
        <v>8379</v>
      </c>
      <c r="C6543" s="3">
        <v>0</v>
      </c>
      <c r="D6543" s="3" t="s">
        <v>7798</v>
      </c>
      <c r="E6543" s="3" t="s">
        <v>6422</v>
      </c>
      <c r="F6543" s="3">
        <v>2</v>
      </c>
      <c r="G6543" s="1" t="s">
        <v>6058</v>
      </c>
      <c r="H6543" s="1" t="s">
        <v>6059</v>
      </c>
    </row>
    <row r="6544" spans="1:8" ht="15.75" customHeight="1" thickBot="1" x14ac:dyDescent="0.3">
      <c r="A6544" s="1" t="s">
        <v>5224</v>
      </c>
      <c r="B6544" s="1" t="s">
        <v>6106</v>
      </c>
      <c r="C6544" s="3">
        <v>0.1</v>
      </c>
      <c r="D6544" s="3" t="s">
        <v>7166</v>
      </c>
      <c r="E6544" s="3" t="s">
        <v>6564</v>
      </c>
      <c r="F6544" s="3">
        <v>6</v>
      </c>
      <c r="G6544" s="1" t="s">
        <v>6053</v>
      </c>
      <c r="H6544" s="1" t="s">
        <v>6070</v>
      </c>
    </row>
    <row r="6545" spans="1:8" ht="15.75" customHeight="1" thickBot="1" x14ac:dyDescent="0.3">
      <c r="A6545" s="1" t="s">
        <v>5222</v>
      </c>
      <c r="B6545" s="1" t="s">
        <v>6913</v>
      </c>
      <c r="C6545" s="3">
        <v>0</v>
      </c>
      <c r="D6545" s="3" t="s">
        <v>7222</v>
      </c>
      <c r="E6545" s="3" t="s">
        <v>7067</v>
      </c>
      <c r="F6545" s="3">
        <v>6</v>
      </c>
      <c r="G6545" s="1" t="s">
        <v>6058</v>
      </c>
      <c r="H6545" s="1" t="s">
        <v>6218</v>
      </c>
    </row>
    <row r="6546" spans="1:8" ht="15.75" customHeight="1" thickBot="1" x14ac:dyDescent="0.3">
      <c r="A6546" s="1" t="s">
        <v>5222</v>
      </c>
      <c r="B6546" s="1" t="s">
        <v>7671</v>
      </c>
      <c r="C6546" s="3">
        <v>0</v>
      </c>
      <c r="D6546" s="3" t="s">
        <v>7412</v>
      </c>
      <c r="E6546" s="3" t="s">
        <v>6249</v>
      </c>
      <c r="F6546" s="3">
        <v>7</v>
      </c>
      <c r="G6546" s="1" t="s">
        <v>6053</v>
      </c>
      <c r="H6546" s="1" t="s">
        <v>6063</v>
      </c>
    </row>
    <row r="6547" spans="1:8" ht="15.75" customHeight="1" thickBot="1" x14ac:dyDescent="0.3">
      <c r="A6547" s="1" t="s">
        <v>5222</v>
      </c>
      <c r="B6547" s="1" t="s">
        <v>7174</v>
      </c>
      <c r="C6547" s="3">
        <v>0.1</v>
      </c>
      <c r="D6547" s="3" t="s">
        <v>7157</v>
      </c>
      <c r="E6547" s="3" t="s">
        <v>6075</v>
      </c>
      <c r="F6547" s="3">
        <v>1</v>
      </c>
      <c r="G6547" s="1" t="s">
        <v>6053</v>
      </c>
      <c r="H6547" s="1" t="s">
        <v>6070</v>
      </c>
    </row>
    <row r="6548" spans="1:8" ht="15.75" customHeight="1" thickBot="1" x14ac:dyDescent="0.3">
      <c r="A6548" s="1" t="s">
        <v>5227</v>
      </c>
      <c r="B6548" s="1" t="s">
        <v>8052</v>
      </c>
      <c r="C6548" s="3">
        <v>0.7</v>
      </c>
      <c r="D6548" s="3" t="s">
        <v>6437</v>
      </c>
      <c r="E6548" s="3" t="s">
        <v>9328</v>
      </c>
      <c r="F6548" s="3">
        <v>5</v>
      </c>
      <c r="G6548" s="1" t="s">
        <v>6058</v>
      </c>
      <c r="H6548" s="1" t="s">
        <v>6102</v>
      </c>
    </row>
    <row r="6549" spans="1:8" ht="15.75" customHeight="1" thickBot="1" x14ac:dyDescent="0.3">
      <c r="A6549" s="1" t="s">
        <v>5221</v>
      </c>
      <c r="B6549" s="1" t="s">
        <v>7382</v>
      </c>
      <c r="C6549" s="3">
        <v>0</v>
      </c>
      <c r="D6549" s="3" t="s">
        <v>6376</v>
      </c>
      <c r="E6549" s="3" t="s">
        <v>6180</v>
      </c>
      <c r="F6549" s="3">
        <v>1</v>
      </c>
      <c r="G6549" s="1" t="s">
        <v>6058</v>
      </c>
      <c r="H6549" s="1" t="s">
        <v>6095</v>
      </c>
    </row>
    <row r="6550" spans="1:8" ht="15.75" customHeight="1" thickBot="1" x14ac:dyDescent="0.3">
      <c r="A6550" s="1" t="s">
        <v>5221</v>
      </c>
      <c r="B6550" s="1" t="s">
        <v>8472</v>
      </c>
      <c r="C6550" s="3">
        <v>0</v>
      </c>
      <c r="D6550" s="3" t="s">
        <v>6884</v>
      </c>
      <c r="E6550" s="3" t="s">
        <v>6422</v>
      </c>
      <c r="F6550" s="3">
        <v>3</v>
      </c>
      <c r="G6550" s="1" t="s">
        <v>6053</v>
      </c>
      <c r="H6550" s="1" t="s">
        <v>6157</v>
      </c>
    </row>
    <row r="6551" spans="1:8" ht="15.75" customHeight="1" thickBot="1" x14ac:dyDescent="0.3">
      <c r="A6551" s="1" t="s">
        <v>5225</v>
      </c>
      <c r="B6551" s="1" t="s">
        <v>8121</v>
      </c>
      <c r="C6551" s="3">
        <v>0</v>
      </c>
      <c r="D6551" s="3" t="s">
        <v>7253</v>
      </c>
      <c r="E6551" s="3" t="s">
        <v>6114</v>
      </c>
      <c r="F6551" s="3">
        <v>3</v>
      </c>
      <c r="G6551" s="1" t="s">
        <v>6053</v>
      </c>
      <c r="H6551" s="1" t="s">
        <v>6063</v>
      </c>
    </row>
    <row r="6552" spans="1:8" ht="15.75" customHeight="1" thickBot="1" x14ac:dyDescent="0.3">
      <c r="A6552" s="1" t="s">
        <v>5225</v>
      </c>
      <c r="B6552" s="1" t="s">
        <v>7528</v>
      </c>
      <c r="C6552" s="3">
        <v>0</v>
      </c>
      <c r="D6552" s="3" t="s">
        <v>6509</v>
      </c>
      <c r="E6552" s="3" t="s">
        <v>6272</v>
      </c>
      <c r="F6552" s="3">
        <v>4</v>
      </c>
      <c r="G6552" s="1" t="s">
        <v>6053</v>
      </c>
      <c r="H6552" s="1" t="s">
        <v>6116</v>
      </c>
    </row>
    <row r="6553" spans="1:8" ht="15.75" customHeight="1" thickBot="1" x14ac:dyDescent="0.3">
      <c r="A6553" s="1" t="s">
        <v>5223</v>
      </c>
      <c r="B6553" s="1" t="s">
        <v>6545</v>
      </c>
      <c r="C6553" s="3">
        <v>0</v>
      </c>
      <c r="D6553" s="3" t="s">
        <v>6509</v>
      </c>
      <c r="E6553" s="3" t="s">
        <v>6156</v>
      </c>
      <c r="F6553" s="3">
        <v>7</v>
      </c>
      <c r="G6553" s="1" t="s">
        <v>6053</v>
      </c>
      <c r="H6553" s="1" t="s">
        <v>6112</v>
      </c>
    </row>
    <row r="6554" spans="1:8" ht="15.75" customHeight="1" thickBot="1" x14ac:dyDescent="0.3">
      <c r="A6554" s="1" t="s">
        <v>5226</v>
      </c>
      <c r="B6554" s="1" t="s">
        <v>8549</v>
      </c>
      <c r="C6554" s="3">
        <v>0</v>
      </c>
      <c r="D6554" s="3" t="s">
        <v>9329</v>
      </c>
      <c r="E6554" s="3" t="s">
        <v>6292</v>
      </c>
      <c r="F6554" s="3">
        <v>3</v>
      </c>
      <c r="G6554" s="1" t="s">
        <v>6130</v>
      </c>
      <c r="H6554" s="1" t="s">
        <v>6167</v>
      </c>
    </row>
    <row r="6555" spans="1:8" ht="15.75" customHeight="1" thickBot="1" x14ac:dyDescent="0.3">
      <c r="A6555" s="1" t="s">
        <v>5225</v>
      </c>
      <c r="B6555" s="1" t="s">
        <v>6894</v>
      </c>
      <c r="C6555" s="3">
        <v>0.4</v>
      </c>
      <c r="D6555" s="3" t="s">
        <v>8970</v>
      </c>
      <c r="E6555" s="3" t="s">
        <v>6220</v>
      </c>
      <c r="F6555" s="3">
        <v>7</v>
      </c>
      <c r="G6555" s="1" t="s">
        <v>6130</v>
      </c>
      <c r="H6555" s="1" t="s">
        <v>6153</v>
      </c>
    </row>
    <row r="6556" spans="1:8" ht="15.75" customHeight="1" thickBot="1" x14ac:dyDescent="0.3">
      <c r="A6556" s="1" t="s">
        <v>5231</v>
      </c>
      <c r="B6556" s="1" t="s">
        <v>6175</v>
      </c>
      <c r="C6556" s="3">
        <v>0</v>
      </c>
      <c r="D6556" s="3" t="s">
        <v>6179</v>
      </c>
      <c r="E6556" s="3" t="s">
        <v>6281</v>
      </c>
      <c r="F6556" s="3">
        <v>1</v>
      </c>
      <c r="G6556" s="1" t="s">
        <v>6053</v>
      </c>
      <c r="H6556" s="1" t="s">
        <v>6116</v>
      </c>
    </row>
    <row r="6557" spans="1:8" ht="15.75" customHeight="1" thickBot="1" x14ac:dyDescent="0.3">
      <c r="A6557" s="1" t="s">
        <v>5233</v>
      </c>
      <c r="B6557" s="1" t="s">
        <v>9302</v>
      </c>
      <c r="C6557" s="3">
        <v>0.2</v>
      </c>
      <c r="D6557" s="3" t="s">
        <v>6524</v>
      </c>
      <c r="E6557" s="3" t="s">
        <v>6502</v>
      </c>
      <c r="F6557" s="3">
        <v>3</v>
      </c>
      <c r="G6557" s="1" t="s">
        <v>6058</v>
      </c>
      <c r="H6557" s="1" t="s">
        <v>6095</v>
      </c>
    </row>
    <row r="6558" spans="1:8" ht="15.75" customHeight="1" thickBot="1" x14ac:dyDescent="0.3">
      <c r="A6558" s="1" t="s">
        <v>5230</v>
      </c>
      <c r="B6558" s="1" t="s">
        <v>9094</v>
      </c>
      <c r="C6558" s="3">
        <v>0</v>
      </c>
      <c r="D6558" s="3" t="s">
        <v>6201</v>
      </c>
      <c r="E6558" s="3" t="s">
        <v>6223</v>
      </c>
      <c r="F6558" s="3">
        <v>2</v>
      </c>
      <c r="G6558" s="1" t="s">
        <v>6053</v>
      </c>
      <c r="H6558" s="1" t="s">
        <v>6054</v>
      </c>
    </row>
    <row r="6559" spans="1:8" ht="15.75" customHeight="1" thickBot="1" x14ac:dyDescent="0.3">
      <c r="A6559" s="1" t="s">
        <v>5234</v>
      </c>
      <c r="B6559" s="1" t="s">
        <v>7339</v>
      </c>
      <c r="C6559" s="3">
        <v>0</v>
      </c>
      <c r="D6559" s="3" t="s">
        <v>6408</v>
      </c>
      <c r="E6559" s="3" t="s">
        <v>6133</v>
      </c>
      <c r="F6559" s="3">
        <v>2</v>
      </c>
      <c r="G6559" s="1" t="s">
        <v>6053</v>
      </c>
      <c r="H6559" s="1" t="s">
        <v>6063</v>
      </c>
    </row>
    <row r="6560" spans="1:8" ht="15.75" customHeight="1" thickBot="1" x14ac:dyDescent="0.3">
      <c r="A6560" s="1" t="s">
        <v>5232</v>
      </c>
      <c r="B6560" s="1" t="s">
        <v>7251</v>
      </c>
      <c r="C6560" s="3">
        <v>0.3</v>
      </c>
      <c r="D6560" s="3" t="s">
        <v>7011</v>
      </c>
      <c r="E6560" s="3" t="s">
        <v>6275</v>
      </c>
      <c r="F6560" s="3">
        <v>2</v>
      </c>
      <c r="G6560" s="1" t="s">
        <v>6058</v>
      </c>
      <c r="H6560" s="1" t="s">
        <v>6218</v>
      </c>
    </row>
    <row r="6561" spans="1:8" ht="15.75" customHeight="1" thickBot="1" x14ac:dyDescent="0.3">
      <c r="A6561" s="1" t="s">
        <v>5232</v>
      </c>
      <c r="B6561" s="1" t="s">
        <v>7432</v>
      </c>
      <c r="C6561" s="3">
        <v>0</v>
      </c>
      <c r="D6561" s="3" t="s">
        <v>6201</v>
      </c>
      <c r="E6561" s="3" t="s">
        <v>6161</v>
      </c>
      <c r="F6561" s="3">
        <v>3</v>
      </c>
      <c r="G6561" s="1" t="s">
        <v>6053</v>
      </c>
      <c r="H6561" s="1" t="s">
        <v>6063</v>
      </c>
    </row>
    <row r="6562" spans="1:8" ht="15.75" customHeight="1" thickBot="1" x14ac:dyDescent="0.3">
      <c r="A6562" s="1" t="s">
        <v>5232</v>
      </c>
      <c r="B6562" s="1" t="s">
        <v>7237</v>
      </c>
      <c r="C6562" s="3">
        <v>0</v>
      </c>
      <c r="D6562" s="3" t="s">
        <v>7011</v>
      </c>
      <c r="E6562" s="3" t="s">
        <v>6230</v>
      </c>
      <c r="F6562" s="3">
        <v>2</v>
      </c>
      <c r="G6562" s="1" t="s">
        <v>6130</v>
      </c>
      <c r="H6562" s="1" t="s">
        <v>6188</v>
      </c>
    </row>
    <row r="6563" spans="1:8" ht="15.75" customHeight="1" thickBot="1" x14ac:dyDescent="0.3">
      <c r="A6563" s="1" t="s">
        <v>5232</v>
      </c>
      <c r="B6563" s="1" t="s">
        <v>7666</v>
      </c>
      <c r="C6563" s="3">
        <v>0</v>
      </c>
      <c r="D6563" s="3" t="s">
        <v>7043</v>
      </c>
      <c r="E6563" s="3" t="s">
        <v>6209</v>
      </c>
      <c r="F6563" s="3">
        <v>3</v>
      </c>
      <c r="G6563" s="1" t="s">
        <v>6130</v>
      </c>
      <c r="H6563" s="1" t="s">
        <v>6188</v>
      </c>
    </row>
    <row r="6564" spans="1:8" ht="15.75" customHeight="1" thickBot="1" x14ac:dyDescent="0.3">
      <c r="A6564" s="1" t="s">
        <v>5232</v>
      </c>
      <c r="B6564" s="1" t="s">
        <v>9118</v>
      </c>
      <c r="C6564" s="3">
        <v>0</v>
      </c>
      <c r="D6564" s="3" t="s">
        <v>6948</v>
      </c>
      <c r="E6564" s="3" t="s">
        <v>6080</v>
      </c>
      <c r="F6564" s="3">
        <v>4</v>
      </c>
      <c r="G6564" s="1" t="s">
        <v>6130</v>
      </c>
      <c r="H6564" s="1" t="s">
        <v>6131</v>
      </c>
    </row>
    <row r="6565" spans="1:8" ht="15.75" customHeight="1" thickBot="1" x14ac:dyDescent="0.3">
      <c r="A6565" s="1" t="s">
        <v>5229</v>
      </c>
      <c r="B6565" s="1" t="s">
        <v>6678</v>
      </c>
      <c r="C6565" s="3">
        <v>0.1</v>
      </c>
      <c r="D6565" s="3" t="s">
        <v>6262</v>
      </c>
      <c r="E6565" s="3" t="s">
        <v>6111</v>
      </c>
      <c r="F6565" s="3">
        <v>5</v>
      </c>
      <c r="G6565" s="1" t="s">
        <v>6053</v>
      </c>
      <c r="H6565" s="1" t="s">
        <v>6070</v>
      </c>
    </row>
    <row r="6566" spans="1:8" ht="15.75" customHeight="1" thickBot="1" x14ac:dyDescent="0.3">
      <c r="A6566" s="1" t="s">
        <v>5229</v>
      </c>
      <c r="B6566" s="1" t="s">
        <v>7826</v>
      </c>
      <c r="C6566" s="3">
        <v>0.1</v>
      </c>
      <c r="D6566" s="3" t="s">
        <v>6460</v>
      </c>
      <c r="E6566" s="3" t="s">
        <v>6110</v>
      </c>
      <c r="F6566" s="3">
        <v>2</v>
      </c>
      <c r="G6566" s="1" t="s">
        <v>6053</v>
      </c>
      <c r="H6566" s="1" t="s">
        <v>6070</v>
      </c>
    </row>
    <row r="6567" spans="1:8" ht="15.75" customHeight="1" thickBot="1" x14ac:dyDescent="0.3">
      <c r="A6567" s="1" t="s">
        <v>5228</v>
      </c>
      <c r="B6567" s="1" t="s">
        <v>7111</v>
      </c>
      <c r="C6567" s="3">
        <v>0</v>
      </c>
      <c r="D6567" s="3" t="s">
        <v>6262</v>
      </c>
      <c r="E6567" s="3" t="s">
        <v>6249</v>
      </c>
      <c r="F6567" s="3">
        <v>3</v>
      </c>
      <c r="G6567" s="1" t="s">
        <v>6053</v>
      </c>
      <c r="H6567" s="1" t="s">
        <v>6063</v>
      </c>
    </row>
    <row r="6568" spans="1:8" ht="15.75" customHeight="1" thickBot="1" x14ac:dyDescent="0.3">
      <c r="A6568" s="1" t="s">
        <v>5237</v>
      </c>
      <c r="B6568" s="1" t="s">
        <v>7155</v>
      </c>
      <c r="C6568" s="3">
        <v>0.5</v>
      </c>
      <c r="D6568" s="3" t="s">
        <v>6360</v>
      </c>
      <c r="E6568" s="3" t="s">
        <v>6423</v>
      </c>
      <c r="F6568" s="3">
        <v>7</v>
      </c>
      <c r="G6568" s="1" t="s">
        <v>6053</v>
      </c>
      <c r="H6568" s="1" t="s">
        <v>6112</v>
      </c>
    </row>
    <row r="6569" spans="1:8" ht="15.75" customHeight="1" thickBot="1" x14ac:dyDescent="0.3">
      <c r="A6569" s="1" t="s">
        <v>5235</v>
      </c>
      <c r="B6569" s="1" t="s">
        <v>7767</v>
      </c>
      <c r="C6569" s="3">
        <v>0.3</v>
      </c>
      <c r="D6569" s="3" t="s">
        <v>6280</v>
      </c>
      <c r="E6569" s="3" t="s">
        <v>6068</v>
      </c>
      <c r="F6569" s="3">
        <v>4</v>
      </c>
      <c r="G6569" s="1" t="s">
        <v>6058</v>
      </c>
      <c r="H6569" s="1" t="s">
        <v>6218</v>
      </c>
    </row>
    <row r="6570" spans="1:8" ht="15.75" customHeight="1" thickBot="1" x14ac:dyDescent="0.3">
      <c r="A6570" s="1" t="s">
        <v>5236</v>
      </c>
      <c r="B6570" s="1" t="s">
        <v>8491</v>
      </c>
      <c r="C6570" s="3">
        <v>0</v>
      </c>
      <c r="D6570" s="3" t="s">
        <v>6838</v>
      </c>
      <c r="E6570" s="3" t="s">
        <v>6065</v>
      </c>
      <c r="F6570" s="3">
        <v>4</v>
      </c>
      <c r="G6570" s="1" t="s">
        <v>6053</v>
      </c>
      <c r="H6570" s="1" t="s">
        <v>6054</v>
      </c>
    </row>
    <row r="6571" spans="1:8" ht="15.75" customHeight="1" thickBot="1" x14ac:dyDescent="0.3">
      <c r="A6571" s="1" t="s">
        <v>5235</v>
      </c>
      <c r="B6571" s="1" t="s">
        <v>8978</v>
      </c>
      <c r="C6571" s="3">
        <v>0</v>
      </c>
      <c r="D6571" s="3" t="s">
        <v>6180</v>
      </c>
      <c r="E6571" s="3" t="s">
        <v>6081</v>
      </c>
      <c r="F6571" s="3">
        <v>2</v>
      </c>
      <c r="G6571" s="1" t="s">
        <v>6053</v>
      </c>
      <c r="H6571" s="1" t="s">
        <v>6112</v>
      </c>
    </row>
    <row r="6572" spans="1:8" ht="15.75" customHeight="1" thickBot="1" x14ac:dyDescent="0.3">
      <c r="A6572" s="1" t="s">
        <v>5242</v>
      </c>
      <c r="B6572" s="1" t="s">
        <v>7713</v>
      </c>
      <c r="C6572" s="3">
        <v>0.1</v>
      </c>
      <c r="D6572" s="3" t="s">
        <v>6664</v>
      </c>
      <c r="E6572" s="3" t="s">
        <v>7793</v>
      </c>
      <c r="F6572" s="3">
        <v>3</v>
      </c>
      <c r="G6572" s="1" t="s">
        <v>6058</v>
      </c>
      <c r="H6572" s="1" t="s">
        <v>6059</v>
      </c>
    </row>
    <row r="6573" spans="1:8" ht="15.75" customHeight="1" thickBot="1" x14ac:dyDescent="0.3">
      <c r="A6573" s="1" t="s">
        <v>5241</v>
      </c>
      <c r="B6573" s="1" t="s">
        <v>8252</v>
      </c>
      <c r="C6573" s="3">
        <v>0.15</v>
      </c>
      <c r="D6573" s="3" t="s">
        <v>6693</v>
      </c>
      <c r="E6573" s="3" t="s">
        <v>6286</v>
      </c>
      <c r="F6573" s="3">
        <v>3</v>
      </c>
      <c r="G6573" s="1" t="s">
        <v>6130</v>
      </c>
      <c r="H6573" s="1" t="s">
        <v>6167</v>
      </c>
    </row>
    <row r="6574" spans="1:8" ht="15.75" customHeight="1" thickBot="1" x14ac:dyDescent="0.3">
      <c r="A6574" s="1" t="s">
        <v>5243</v>
      </c>
      <c r="B6574" s="1" t="s">
        <v>7252</v>
      </c>
      <c r="C6574" s="3">
        <v>0</v>
      </c>
      <c r="D6574" s="3" t="s">
        <v>7253</v>
      </c>
      <c r="E6574" s="3" t="s">
        <v>6368</v>
      </c>
      <c r="F6574" s="3">
        <v>3</v>
      </c>
      <c r="G6574" s="1" t="s">
        <v>6053</v>
      </c>
      <c r="H6574" s="1" t="s">
        <v>6063</v>
      </c>
    </row>
    <row r="6575" spans="1:8" ht="15.75" customHeight="1" thickBot="1" x14ac:dyDescent="0.3">
      <c r="A6575" s="1" t="s">
        <v>5243</v>
      </c>
      <c r="B6575" s="1" t="s">
        <v>6127</v>
      </c>
      <c r="C6575" s="3">
        <v>0</v>
      </c>
      <c r="D6575" s="3" t="s">
        <v>6230</v>
      </c>
      <c r="E6575" s="3" t="s">
        <v>6156</v>
      </c>
      <c r="F6575" s="3">
        <v>2</v>
      </c>
      <c r="G6575" s="1" t="s">
        <v>6053</v>
      </c>
      <c r="H6575" s="1" t="s">
        <v>6116</v>
      </c>
    </row>
    <row r="6576" spans="1:8" ht="15.75" customHeight="1" thickBot="1" x14ac:dyDescent="0.3">
      <c r="A6576" s="1" t="s">
        <v>5243</v>
      </c>
      <c r="B6576" s="1" t="s">
        <v>8956</v>
      </c>
      <c r="C6576" s="3">
        <v>0</v>
      </c>
      <c r="D6576" s="3" t="s">
        <v>6571</v>
      </c>
      <c r="E6576" s="3" t="s">
        <v>6351</v>
      </c>
      <c r="F6576" s="3">
        <v>6</v>
      </c>
      <c r="G6576" s="1" t="s">
        <v>6053</v>
      </c>
      <c r="H6576" s="1" t="s">
        <v>6054</v>
      </c>
    </row>
    <row r="6577" spans="1:8" ht="15.75" customHeight="1" thickBot="1" x14ac:dyDescent="0.3">
      <c r="A6577" s="1" t="s">
        <v>5240</v>
      </c>
      <c r="B6577" s="1" t="s">
        <v>7334</v>
      </c>
      <c r="C6577" s="3">
        <v>0</v>
      </c>
      <c r="D6577" s="3" t="s">
        <v>6911</v>
      </c>
      <c r="E6577" s="3" t="s">
        <v>6637</v>
      </c>
      <c r="F6577" s="3">
        <v>2</v>
      </c>
      <c r="G6577" s="1" t="s">
        <v>6053</v>
      </c>
      <c r="H6577" s="1" t="s">
        <v>6157</v>
      </c>
    </row>
    <row r="6578" spans="1:8" ht="15.75" customHeight="1" thickBot="1" x14ac:dyDescent="0.3">
      <c r="A6578" s="1" t="s">
        <v>5240</v>
      </c>
      <c r="B6578" s="1" t="s">
        <v>9229</v>
      </c>
      <c r="C6578" s="3">
        <v>0</v>
      </c>
      <c r="D6578" s="3" t="s">
        <v>6152</v>
      </c>
      <c r="E6578" s="3" t="s">
        <v>6222</v>
      </c>
      <c r="F6578" s="3">
        <v>6</v>
      </c>
      <c r="G6578" s="1" t="s">
        <v>6053</v>
      </c>
      <c r="H6578" s="1" t="s">
        <v>6082</v>
      </c>
    </row>
    <row r="6579" spans="1:8" ht="15.75" customHeight="1" thickBot="1" x14ac:dyDescent="0.3">
      <c r="A6579" s="1" t="s">
        <v>5240</v>
      </c>
      <c r="B6579" s="1" t="s">
        <v>7249</v>
      </c>
      <c r="C6579" s="3">
        <v>0.1</v>
      </c>
      <c r="D6579" s="3" t="s">
        <v>7122</v>
      </c>
      <c r="E6579" s="3" t="s">
        <v>6065</v>
      </c>
      <c r="F6579" s="3">
        <v>4</v>
      </c>
      <c r="G6579" s="1" t="s">
        <v>6053</v>
      </c>
      <c r="H6579" s="1" t="s">
        <v>6070</v>
      </c>
    </row>
    <row r="6580" spans="1:8" ht="15.75" customHeight="1" thickBot="1" x14ac:dyDescent="0.3">
      <c r="A6580" s="1" t="s">
        <v>5247</v>
      </c>
      <c r="B6580" s="1" t="s">
        <v>9292</v>
      </c>
      <c r="C6580" s="3">
        <v>0.1</v>
      </c>
      <c r="D6580" s="3" t="s">
        <v>9330</v>
      </c>
      <c r="E6580" s="3" t="s">
        <v>6281</v>
      </c>
      <c r="F6580" s="3">
        <v>5</v>
      </c>
      <c r="G6580" s="1" t="s">
        <v>6058</v>
      </c>
      <c r="H6580" s="1" t="s">
        <v>6059</v>
      </c>
    </row>
    <row r="6581" spans="1:8" ht="15.75" customHeight="1" thickBot="1" x14ac:dyDescent="0.3">
      <c r="A6581" s="1" t="s">
        <v>5244</v>
      </c>
      <c r="B6581" s="1" t="s">
        <v>7687</v>
      </c>
      <c r="C6581" s="3">
        <v>0</v>
      </c>
      <c r="D6581" s="3" t="s">
        <v>6062</v>
      </c>
      <c r="E6581" s="3" t="s">
        <v>6115</v>
      </c>
      <c r="F6581" s="3">
        <v>2</v>
      </c>
      <c r="G6581" s="1" t="s">
        <v>6053</v>
      </c>
      <c r="H6581" s="1" t="s">
        <v>6116</v>
      </c>
    </row>
    <row r="6582" spans="1:8" ht="15.75" customHeight="1" thickBot="1" x14ac:dyDescent="0.3">
      <c r="A6582" s="1" t="s">
        <v>5244</v>
      </c>
      <c r="B6582" s="1" t="s">
        <v>9331</v>
      </c>
      <c r="C6582" s="3">
        <v>0</v>
      </c>
      <c r="D6582" s="3" t="s">
        <v>6213</v>
      </c>
      <c r="E6582" s="3" t="s">
        <v>6133</v>
      </c>
      <c r="F6582" s="3">
        <v>3</v>
      </c>
      <c r="G6582" s="1" t="s">
        <v>6053</v>
      </c>
      <c r="H6582" s="1" t="s">
        <v>6112</v>
      </c>
    </row>
    <row r="6583" spans="1:8" ht="15.75" customHeight="1" thickBot="1" x14ac:dyDescent="0.3">
      <c r="A6583" s="1" t="s">
        <v>5244</v>
      </c>
      <c r="B6583" s="1" t="s">
        <v>8454</v>
      </c>
      <c r="C6583" s="3">
        <v>0</v>
      </c>
      <c r="D6583" s="3" t="s">
        <v>7250</v>
      </c>
      <c r="E6583" s="3" t="s">
        <v>6166</v>
      </c>
      <c r="F6583" s="3">
        <v>4</v>
      </c>
      <c r="G6583" s="1" t="s">
        <v>6130</v>
      </c>
      <c r="H6583" s="1" t="s">
        <v>6188</v>
      </c>
    </row>
    <row r="6584" spans="1:8" ht="15.75" customHeight="1" thickBot="1" x14ac:dyDescent="0.3">
      <c r="A6584" s="1" t="s">
        <v>5244</v>
      </c>
      <c r="B6584" s="1" t="s">
        <v>7476</v>
      </c>
      <c r="C6584" s="3">
        <v>0</v>
      </c>
      <c r="D6584" s="3" t="s">
        <v>9332</v>
      </c>
      <c r="E6584" s="3" t="s">
        <v>9076</v>
      </c>
      <c r="F6584" s="3">
        <v>6</v>
      </c>
      <c r="G6584" s="1" t="s">
        <v>6130</v>
      </c>
      <c r="H6584" s="1" t="s">
        <v>6131</v>
      </c>
    </row>
    <row r="6585" spans="1:8" ht="15.75" customHeight="1" thickBot="1" x14ac:dyDescent="0.3">
      <c r="A6585" s="1" t="s">
        <v>5238</v>
      </c>
      <c r="B6585" s="1" t="s">
        <v>6873</v>
      </c>
      <c r="C6585" s="3">
        <v>0.1</v>
      </c>
      <c r="D6585" s="3" t="s">
        <v>7584</v>
      </c>
      <c r="E6585" s="3" t="s">
        <v>6406</v>
      </c>
      <c r="F6585" s="3">
        <v>5</v>
      </c>
      <c r="G6585" s="1" t="s">
        <v>6058</v>
      </c>
      <c r="H6585" s="1" t="s">
        <v>6059</v>
      </c>
    </row>
    <row r="6586" spans="1:8" ht="15.75" customHeight="1" thickBot="1" x14ac:dyDescent="0.3">
      <c r="A6586" s="1" t="s">
        <v>5238</v>
      </c>
      <c r="B6586" s="1" t="s">
        <v>6946</v>
      </c>
      <c r="C6586" s="3">
        <v>0.1</v>
      </c>
      <c r="D6586" s="3" t="s">
        <v>7138</v>
      </c>
      <c r="E6586" s="3" t="s">
        <v>6422</v>
      </c>
      <c r="F6586" s="3">
        <v>5</v>
      </c>
      <c r="G6586" s="1" t="s">
        <v>6058</v>
      </c>
      <c r="H6586" s="1" t="s">
        <v>6059</v>
      </c>
    </row>
    <row r="6587" spans="1:8" ht="15.75" customHeight="1" thickBot="1" x14ac:dyDescent="0.3">
      <c r="A6587" s="1" t="s">
        <v>5245</v>
      </c>
      <c r="B6587" s="1" t="s">
        <v>7329</v>
      </c>
      <c r="C6587" s="3">
        <v>0</v>
      </c>
      <c r="D6587" s="3" t="s">
        <v>6502</v>
      </c>
      <c r="E6587" s="3" t="s">
        <v>6193</v>
      </c>
      <c r="F6587" s="3">
        <v>3</v>
      </c>
      <c r="G6587" s="1" t="s">
        <v>6053</v>
      </c>
      <c r="H6587" s="1" t="s">
        <v>6116</v>
      </c>
    </row>
    <row r="6588" spans="1:8" ht="15.75" customHeight="1" thickBot="1" x14ac:dyDescent="0.3">
      <c r="A6588" s="1" t="s">
        <v>5245</v>
      </c>
      <c r="B6588" s="1" t="s">
        <v>7920</v>
      </c>
      <c r="C6588" s="3">
        <v>0.1</v>
      </c>
      <c r="D6588" s="3" t="s">
        <v>6307</v>
      </c>
      <c r="E6588" s="3" t="s">
        <v>6161</v>
      </c>
      <c r="F6588" s="3">
        <v>3</v>
      </c>
      <c r="G6588" s="1" t="s">
        <v>6053</v>
      </c>
      <c r="H6588" s="1" t="s">
        <v>6070</v>
      </c>
    </row>
    <row r="6589" spans="1:8" ht="15.75" customHeight="1" thickBot="1" x14ac:dyDescent="0.3">
      <c r="A6589" s="1" t="s">
        <v>5238</v>
      </c>
      <c r="B6589" s="1" t="s">
        <v>6407</v>
      </c>
      <c r="C6589" s="3">
        <v>0</v>
      </c>
      <c r="D6589" s="3" t="s">
        <v>6292</v>
      </c>
      <c r="E6589" s="3" t="s">
        <v>6114</v>
      </c>
      <c r="F6589" s="3">
        <v>3</v>
      </c>
      <c r="G6589" s="1" t="s">
        <v>6053</v>
      </c>
      <c r="H6589" s="1" t="s">
        <v>6063</v>
      </c>
    </row>
    <row r="6590" spans="1:8" ht="15.75" customHeight="1" thickBot="1" x14ac:dyDescent="0.3">
      <c r="A6590" s="1" t="s">
        <v>5238</v>
      </c>
      <c r="B6590" s="1" t="s">
        <v>6197</v>
      </c>
      <c r="C6590" s="3">
        <v>0</v>
      </c>
      <c r="D6590" s="3" t="s">
        <v>8104</v>
      </c>
      <c r="E6590" s="3" t="s">
        <v>6138</v>
      </c>
      <c r="F6590" s="3">
        <v>4</v>
      </c>
      <c r="G6590" s="1" t="s">
        <v>6053</v>
      </c>
      <c r="H6590" s="1" t="s">
        <v>6063</v>
      </c>
    </row>
    <row r="6591" spans="1:8" ht="15.75" customHeight="1" thickBot="1" x14ac:dyDescent="0.3">
      <c r="A6591" s="1" t="s">
        <v>5238</v>
      </c>
      <c r="B6591" s="1" t="s">
        <v>7513</v>
      </c>
      <c r="C6591" s="3">
        <v>0</v>
      </c>
      <c r="D6591" s="3" t="s">
        <v>6304</v>
      </c>
      <c r="E6591" s="3" t="s">
        <v>6302</v>
      </c>
      <c r="F6591" s="3">
        <v>10</v>
      </c>
      <c r="G6591" s="1" t="s">
        <v>6053</v>
      </c>
      <c r="H6591" s="1" t="s">
        <v>6116</v>
      </c>
    </row>
    <row r="6592" spans="1:8" ht="15.75" customHeight="1" thickBot="1" x14ac:dyDescent="0.3">
      <c r="A6592" s="1" t="s">
        <v>5238</v>
      </c>
      <c r="B6592" s="1" t="s">
        <v>7860</v>
      </c>
      <c r="C6592" s="3">
        <v>0.1</v>
      </c>
      <c r="D6592" s="3" t="s">
        <v>6668</v>
      </c>
      <c r="E6592" s="3" t="s">
        <v>6551</v>
      </c>
      <c r="F6592" s="3">
        <v>2</v>
      </c>
      <c r="G6592" s="1" t="s">
        <v>6053</v>
      </c>
      <c r="H6592" s="1" t="s">
        <v>6070</v>
      </c>
    </row>
    <row r="6593" spans="1:8" ht="15.75" customHeight="1" thickBot="1" x14ac:dyDescent="0.3">
      <c r="A6593" s="1" t="s">
        <v>5239</v>
      </c>
      <c r="B6593" s="1" t="s">
        <v>8639</v>
      </c>
      <c r="C6593" s="3">
        <v>0</v>
      </c>
      <c r="D6593" s="3" t="s">
        <v>6173</v>
      </c>
      <c r="E6593" s="3" t="s">
        <v>6133</v>
      </c>
      <c r="F6593" s="3">
        <v>2</v>
      </c>
      <c r="G6593" s="1" t="s">
        <v>6053</v>
      </c>
      <c r="H6593" s="1" t="s">
        <v>6112</v>
      </c>
    </row>
    <row r="6594" spans="1:8" ht="15.75" customHeight="1" thickBot="1" x14ac:dyDescent="0.3">
      <c r="A6594" s="1" t="s">
        <v>5245</v>
      </c>
      <c r="B6594" s="1" t="s">
        <v>7540</v>
      </c>
      <c r="C6594" s="3">
        <v>0.15</v>
      </c>
      <c r="D6594" s="3" t="s">
        <v>9333</v>
      </c>
      <c r="E6594" s="3" t="s">
        <v>9284</v>
      </c>
      <c r="F6594" s="3">
        <v>6</v>
      </c>
      <c r="G6594" s="1" t="s">
        <v>6130</v>
      </c>
      <c r="H6594" s="1" t="s">
        <v>6153</v>
      </c>
    </row>
    <row r="6595" spans="1:8" ht="15.75" customHeight="1" thickBot="1" x14ac:dyDescent="0.3">
      <c r="A6595" s="1" t="s">
        <v>5238</v>
      </c>
      <c r="B6595" s="1" t="s">
        <v>8046</v>
      </c>
      <c r="C6595" s="3">
        <v>0</v>
      </c>
      <c r="D6595" s="3" t="s">
        <v>6880</v>
      </c>
      <c r="E6595" s="3" t="s">
        <v>6229</v>
      </c>
      <c r="F6595" s="3">
        <v>2</v>
      </c>
      <c r="G6595" s="1" t="s">
        <v>6130</v>
      </c>
      <c r="H6595" s="1" t="s">
        <v>6188</v>
      </c>
    </row>
    <row r="6596" spans="1:8" ht="15.75" customHeight="1" thickBot="1" x14ac:dyDescent="0.3">
      <c r="A6596" s="1" t="s">
        <v>5238</v>
      </c>
      <c r="B6596" s="1" t="s">
        <v>8389</v>
      </c>
      <c r="C6596" s="3">
        <v>0</v>
      </c>
      <c r="D6596" s="3" t="s">
        <v>9334</v>
      </c>
      <c r="E6596" s="3" t="s">
        <v>6388</v>
      </c>
      <c r="F6596" s="3">
        <v>7</v>
      </c>
      <c r="G6596" s="1" t="s">
        <v>6130</v>
      </c>
      <c r="H6596" s="1" t="s">
        <v>6167</v>
      </c>
    </row>
    <row r="6597" spans="1:8" ht="15.75" customHeight="1" thickBot="1" x14ac:dyDescent="0.3">
      <c r="A6597" s="1" t="s">
        <v>5238</v>
      </c>
      <c r="B6597" s="1" t="s">
        <v>9202</v>
      </c>
      <c r="C6597" s="3">
        <v>0</v>
      </c>
      <c r="D6597" s="3" t="s">
        <v>8957</v>
      </c>
      <c r="E6597" s="3" t="s">
        <v>6390</v>
      </c>
      <c r="F6597" s="3">
        <v>5</v>
      </c>
      <c r="G6597" s="1" t="s">
        <v>6130</v>
      </c>
      <c r="H6597" s="1" t="s">
        <v>6131</v>
      </c>
    </row>
    <row r="6598" spans="1:8" ht="15.75" customHeight="1" thickBot="1" x14ac:dyDescent="0.3">
      <c r="A6598" s="1" t="s">
        <v>5246</v>
      </c>
      <c r="B6598" s="1" t="s">
        <v>7445</v>
      </c>
      <c r="C6598" s="3">
        <v>0</v>
      </c>
      <c r="D6598" s="3" t="s">
        <v>6570</v>
      </c>
      <c r="E6598" s="3" t="s">
        <v>6997</v>
      </c>
      <c r="F6598" s="3">
        <v>2</v>
      </c>
      <c r="G6598" s="1" t="s">
        <v>6130</v>
      </c>
      <c r="H6598" s="1" t="s">
        <v>6167</v>
      </c>
    </row>
    <row r="6599" spans="1:8" ht="15.75" customHeight="1" thickBot="1" x14ac:dyDescent="0.3">
      <c r="A6599" s="1" t="s">
        <v>5246</v>
      </c>
      <c r="B6599" s="1" t="s">
        <v>7869</v>
      </c>
      <c r="C6599" s="3">
        <v>0.4</v>
      </c>
      <c r="D6599" s="3" t="s">
        <v>6609</v>
      </c>
      <c r="E6599" s="3" t="s">
        <v>9335</v>
      </c>
      <c r="F6599" s="3">
        <v>4</v>
      </c>
      <c r="G6599" s="1" t="s">
        <v>6130</v>
      </c>
      <c r="H6599" s="1" t="s">
        <v>6153</v>
      </c>
    </row>
    <row r="6600" spans="1:8" ht="15.75" customHeight="1" thickBot="1" x14ac:dyDescent="0.3">
      <c r="A6600" s="1" t="s">
        <v>5246</v>
      </c>
      <c r="B6600" s="1" t="s">
        <v>7473</v>
      </c>
      <c r="C6600" s="3">
        <v>0.4</v>
      </c>
      <c r="D6600" s="3" t="s">
        <v>6566</v>
      </c>
      <c r="E6600" s="3" t="s">
        <v>6225</v>
      </c>
      <c r="F6600" s="3">
        <v>2</v>
      </c>
      <c r="G6600" s="1" t="s">
        <v>6130</v>
      </c>
      <c r="H6600" s="1" t="s">
        <v>6153</v>
      </c>
    </row>
    <row r="6601" spans="1:8" ht="15.75" customHeight="1" thickBot="1" x14ac:dyDescent="0.3">
      <c r="A6601" s="1" t="s">
        <v>5249</v>
      </c>
      <c r="B6601" s="1" t="s">
        <v>8471</v>
      </c>
      <c r="C6601" s="3">
        <v>0</v>
      </c>
      <c r="D6601" s="3" t="s">
        <v>6460</v>
      </c>
      <c r="E6601" s="3" t="s">
        <v>6080</v>
      </c>
      <c r="F6601" s="3">
        <v>6</v>
      </c>
      <c r="G6601" s="1" t="s">
        <v>6053</v>
      </c>
      <c r="H6601" s="1" t="s">
        <v>6070</v>
      </c>
    </row>
    <row r="6602" spans="1:8" ht="15.75" customHeight="1" thickBot="1" x14ac:dyDescent="0.3">
      <c r="A6602" s="1" t="s">
        <v>5248</v>
      </c>
      <c r="B6602" s="1" t="s">
        <v>6794</v>
      </c>
      <c r="C6602" s="3">
        <v>0</v>
      </c>
      <c r="D6602" s="3" t="s">
        <v>6677</v>
      </c>
      <c r="E6602" s="3" t="s">
        <v>6230</v>
      </c>
      <c r="F6602" s="3">
        <v>2</v>
      </c>
      <c r="G6602" s="1" t="s">
        <v>6053</v>
      </c>
      <c r="H6602" s="1" t="s">
        <v>6116</v>
      </c>
    </row>
    <row r="6603" spans="1:8" ht="15.75" customHeight="1" thickBot="1" x14ac:dyDescent="0.3">
      <c r="A6603" s="1" t="s">
        <v>5248</v>
      </c>
      <c r="B6603" s="1" t="s">
        <v>9202</v>
      </c>
      <c r="C6603" s="3">
        <v>0.4</v>
      </c>
      <c r="D6603" s="3" t="s">
        <v>8104</v>
      </c>
      <c r="E6603" s="3" t="s">
        <v>7677</v>
      </c>
      <c r="F6603" s="3">
        <v>3</v>
      </c>
      <c r="G6603" s="1" t="s">
        <v>6130</v>
      </c>
      <c r="H6603" s="1" t="s">
        <v>6131</v>
      </c>
    </row>
    <row r="6604" spans="1:8" ht="15.75" customHeight="1" thickBot="1" x14ac:dyDescent="0.3">
      <c r="A6604" s="1" t="s">
        <v>5257</v>
      </c>
      <c r="B6604" s="1" t="s">
        <v>7871</v>
      </c>
      <c r="C6604" s="3">
        <v>0.2</v>
      </c>
      <c r="D6604" s="3" t="s">
        <v>6450</v>
      </c>
      <c r="E6604" s="3" t="s">
        <v>6193</v>
      </c>
      <c r="F6604" s="3">
        <v>2</v>
      </c>
      <c r="G6604" s="1" t="s">
        <v>6058</v>
      </c>
      <c r="H6604" s="1" t="s">
        <v>6095</v>
      </c>
    </row>
    <row r="6605" spans="1:8" ht="15.75" customHeight="1" thickBot="1" x14ac:dyDescent="0.3">
      <c r="A6605" s="1" t="s">
        <v>5251</v>
      </c>
      <c r="B6605" s="1" t="s">
        <v>9312</v>
      </c>
      <c r="C6605" s="3">
        <v>0</v>
      </c>
      <c r="D6605" s="3" t="s">
        <v>6166</v>
      </c>
      <c r="E6605" s="3" t="s">
        <v>6275</v>
      </c>
      <c r="F6605" s="3">
        <v>1</v>
      </c>
      <c r="G6605" s="1" t="s">
        <v>6053</v>
      </c>
      <c r="H6605" s="1" t="s">
        <v>6112</v>
      </c>
    </row>
    <row r="6606" spans="1:8" ht="15.75" customHeight="1" thickBot="1" x14ac:dyDescent="0.3">
      <c r="A6606" s="1" t="s">
        <v>5259</v>
      </c>
      <c r="B6606" s="1" t="s">
        <v>9267</v>
      </c>
      <c r="C6606" s="3">
        <v>0.35</v>
      </c>
      <c r="D6606" s="3" t="s">
        <v>8231</v>
      </c>
      <c r="E6606" s="3" t="s">
        <v>8728</v>
      </c>
      <c r="F6606" s="3">
        <v>2</v>
      </c>
      <c r="G6606" s="1" t="s">
        <v>6058</v>
      </c>
      <c r="H6606" s="1" t="s">
        <v>6102</v>
      </c>
    </row>
    <row r="6607" spans="1:8" ht="15.75" customHeight="1" thickBot="1" x14ac:dyDescent="0.3">
      <c r="A6607" s="1" t="s">
        <v>5256</v>
      </c>
      <c r="B6607" s="1" t="s">
        <v>8081</v>
      </c>
      <c r="C6607" s="3">
        <v>0.1</v>
      </c>
      <c r="D6607" s="3" t="s">
        <v>6980</v>
      </c>
      <c r="E6607" s="3" t="s">
        <v>6065</v>
      </c>
      <c r="F6607" s="3">
        <v>3</v>
      </c>
      <c r="G6607" s="1" t="s">
        <v>6058</v>
      </c>
      <c r="H6607" s="1" t="s">
        <v>6059</v>
      </c>
    </row>
    <row r="6608" spans="1:8" ht="15.75" customHeight="1" thickBot="1" x14ac:dyDescent="0.3">
      <c r="A6608" s="1" t="s">
        <v>5252</v>
      </c>
      <c r="B6608" s="1" t="s">
        <v>9336</v>
      </c>
      <c r="C6608" s="3">
        <v>0.1</v>
      </c>
      <c r="D6608" s="3" t="s">
        <v>6363</v>
      </c>
      <c r="E6608" s="3" t="s">
        <v>6133</v>
      </c>
      <c r="F6608" s="3">
        <v>3</v>
      </c>
      <c r="G6608" s="1" t="s">
        <v>6053</v>
      </c>
      <c r="H6608" s="1" t="s">
        <v>6163</v>
      </c>
    </row>
    <row r="6609" spans="1:8" ht="15.75" customHeight="1" thickBot="1" x14ac:dyDescent="0.3">
      <c r="A6609" s="1" t="s">
        <v>5259</v>
      </c>
      <c r="B6609" s="1" t="s">
        <v>9092</v>
      </c>
      <c r="C6609" s="3">
        <v>0</v>
      </c>
      <c r="D6609" s="3" t="s">
        <v>6227</v>
      </c>
      <c r="E6609" s="3" t="s">
        <v>6111</v>
      </c>
      <c r="F6609" s="3">
        <v>3</v>
      </c>
      <c r="G6609" s="1" t="s">
        <v>6053</v>
      </c>
      <c r="H6609" s="1" t="s">
        <v>6163</v>
      </c>
    </row>
    <row r="6610" spans="1:8" ht="15.75" customHeight="1" thickBot="1" x14ac:dyDescent="0.3">
      <c r="A6610" s="1" t="s">
        <v>5259</v>
      </c>
      <c r="B6610" s="1" t="s">
        <v>8021</v>
      </c>
      <c r="C6610" s="3">
        <v>0</v>
      </c>
      <c r="D6610" s="3" t="s">
        <v>6858</v>
      </c>
      <c r="E6610" s="3" t="s">
        <v>6078</v>
      </c>
      <c r="F6610" s="3">
        <v>4</v>
      </c>
      <c r="G6610" s="1" t="s">
        <v>6053</v>
      </c>
      <c r="H6610" s="1" t="s">
        <v>6163</v>
      </c>
    </row>
    <row r="6611" spans="1:8" ht="15.75" customHeight="1" thickBot="1" x14ac:dyDescent="0.3">
      <c r="A6611" s="1" t="s">
        <v>5256</v>
      </c>
      <c r="B6611" s="1" t="s">
        <v>6447</v>
      </c>
      <c r="C6611" s="3">
        <v>0</v>
      </c>
      <c r="D6611" s="3" t="s">
        <v>6728</v>
      </c>
      <c r="E6611" s="3" t="s">
        <v>6126</v>
      </c>
      <c r="F6611" s="3">
        <v>8</v>
      </c>
      <c r="G6611" s="1" t="s">
        <v>6053</v>
      </c>
      <c r="H6611" s="1" t="s">
        <v>6116</v>
      </c>
    </row>
    <row r="6612" spans="1:8" ht="15.75" customHeight="1" thickBot="1" x14ac:dyDescent="0.3">
      <c r="A6612" s="1" t="s">
        <v>5256</v>
      </c>
      <c r="B6612" s="1" t="s">
        <v>8962</v>
      </c>
      <c r="C6612" s="3">
        <v>0</v>
      </c>
      <c r="D6612" s="3" t="s">
        <v>6893</v>
      </c>
      <c r="E6612" s="3" t="s">
        <v>6336</v>
      </c>
      <c r="F6612" s="3">
        <v>14</v>
      </c>
      <c r="G6612" s="1" t="s">
        <v>6053</v>
      </c>
      <c r="H6612" s="1" t="s">
        <v>6082</v>
      </c>
    </row>
    <row r="6613" spans="1:8" ht="15.75" customHeight="1" thickBot="1" x14ac:dyDescent="0.3">
      <c r="A6613" s="1" t="s">
        <v>5254</v>
      </c>
      <c r="B6613" s="1" t="s">
        <v>9337</v>
      </c>
      <c r="C6613" s="3">
        <v>0</v>
      </c>
      <c r="D6613" s="3" t="s">
        <v>6061</v>
      </c>
      <c r="E6613" s="3" t="s">
        <v>6051</v>
      </c>
      <c r="F6613" s="3">
        <v>4</v>
      </c>
      <c r="G6613" s="1" t="s">
        <v>6053</v>
      </c>
      <c r="H6613" s="1" t="s">
        <v>6163</v>
      </c>
    </row>
    <row r="6614" spans="1:8" ht="15.75" customHeight="1" thickBot="1" x14ac:dyDescent="0.3">
      <c r="A6614" s="1" t="s">
        <v>5254</v>
      </c>
      <c r="B6614" s="1" t="s">
        <v>9338</v>
      </c>
      <c r="C6614" s="3">
        <v>0.4</v>
      </c>
      <c r="D6614" s="3" t="s">
        <v>6526</v>
      </c>
      <c r="E6614" s="3" t="s">
        <v>8440</v>
      </c>
      <c r="F6614" s="3">
        <v>4</v>
      </c>
      <c r="G6614" s="1" t="s">
        <v>6130</v>
      </c>
      <c r="H6614" s="1" t="s">
        <v>6153</v>
      </c>
    </row>
    <row r="6615" spans="1:8" ht="15.75" customHeight="1" thickBot="1" x14ac:dyDescent="0.3">
      <c r="A6615" s="1" t="s">
        <v>5258</v>
      </c>
      <c r="B6615" s="1" t="s">
        <v>7866</v>
      </c>
      <c r="C6615" s="3">
        <v>0</v>
      </c>
      <c r="D6615" s="3" t="s">
        <v>8729</v>
      </c>
      <c r="E6615" s="3" t="s">
        <v>8309</v>
      </c>
      <c r="F6615" s="3">
        <v>8</v>
      </c>
      <c r="G6615" s="1" t="s">
        <v>6058</v>
      </c>
      <c r="H6615" s="1" t="s">
        <v>6095</v>
      </c>
    </row>
    <row r="6616" spans="1:8" ht="15.75" customHeight="1" thickBot="1" x14ac:dyDescent="0.3">
      <c r="A6616" s="1" t="s">
        <v>5253</v>
      </c>
      <c r="B6616" s="1" t="s">
        <v>7191</v>
      </c>
      <c r="C6616" s="3">
        <v>0</v>
      </c>
      <c r="D6616" s="3" t="s">
        <v>6731</v>
      </c>
      <c r="E6616" s="3" t="s">
        <v>6126</v>
      </c>
      <c r="F6616" s="3">
        <v>1</v>
      </c>
      <c r="G6616" s="1" t="s">
        <v>6058</v>
      </c>
      <c r="H6616" s="1" t="s">
        <v>6059</v>
      </c>
    </row>
    <row r="6617" spans="1:8" ht="15.75" customHeight="1" thickBot="1" x14ac:dyDescent="0.3">
      <c r="A6617" s="1" t="s">
        <v>5255</v>
      </c>
      <c r="B6617" s="1" t="s">
        <v>6127</v>
      </c>
      <c r="C6617" s="3">
        <v>0</v>
      </c>
      <c r="D6617" s="3" t="s">
        <v>7067</v>
      </c>
      <c r="E6617" s="3" t="s">
        <v>6213</v>
      </c>
      <c r="F6617" s="3">
        <v>9</v>
      </c>
      <c r="G6617" s="1" t="s">
        <v>6053</v>
      </c>
      <c r="H6617" s="1" t="s">
        <v>6116</v>
      </c>
    </row>
    <row r="6618" spans="1:8" ht="15.75" customHeight="1" thickBot="1" x14ac:dyDescent="0.3">
      <c r="A6618" s="1" t="s">
        <v>5250</v>
      </c>
      <c r="B6618" s="1" t="s">
        <v>6951</v>
      </c>
      <c r="C6618" s="3">
        <v>0</v>
      </c>
      <c r="D6618" s="3" t="s">
        <v>6160</v>
      </c>
      <c r="E6618" s="3" t="s">
        <v>6509</v>
      </c>
      <c r="F6618" s="3">
        <v>2</v>
      </c>
      <c r="G6618" s="1" t="s">
        <v>6053</v>
      </c>
      <c r="H6618" s="1" t="s">
        <v>6157</v>
      </c>
    </row>
    <row r="6619" spans="1:8" ht="15.75" customHeight="1" thickBot="1" x14ac:dyDescent="0.3">
      <c r="A6619" s="1" t="s">
        <v>5253</v>
      </c>
      <c r="B6619" s="1" t="s">
        <v>7796</v>
      </c>
      <c r="C6619" s="3">
        <v>0</v>
      </c>
      <c r="D6619" s="3" t="s">
        <v>6166</v>
      </c>
      <c r="E6619" s="3" t="s">
        <v>6223</v>
      </c>
      <c r="F6619" s="3">
        <v>1</v>
      </c>
      <c r="G6619" s="1" t="s">
        <v>6053</v>
      </c>
      <c r="H6619" s="1" t="s">
        <v>6082</v>
      </c>
    </row>
    <row r="6620" spans="1:8" ht="15.75" customHeight="1" thickBot="1" x14ac:dyDescent="0.3">
      <c r="A6620" s="1" t="s">
        <v>5262</v>
      </c>
      <c r="B6620" s="1" t="s">
        <v>6932</v>
      </c>
      <c r="C6620" s="3">
        <v>0.5</v>
      </c>
      <c r="D6620" s="3" t="s">
        <v>7122</v>
      </c>
      <c r="E6620" s="3" t="s">
        <v>6091</v>
      </c>
      <c r="F6620" s="3">
        <v>2</v>
      </c>
      <c r="G6620" s="1" t="s">
        <v>6130</v>
      </c>
      <c r="H6620" s="1" t="s">
        <v>6153</v>
      </c>
    </row>
    <row r="6621" spans="1:8" ht="15.75" customHeight="1" thickBot="1" x14ac:dyDescent="0.3">
      <c r="A6621" s="1" t="s">
        <v>5264</v>
      </c>
      <c r="B6621" s="1" t="s">
        <v>6912</v>
      </c>
      <c r="C6621" s="3">
        <v>0.5</v>
      </c>
      <c r="D6621" s="3" t="s">
        <v>6307</v>
      </c>
      <c r="E6621" s="3" t="s">
        <v>6136</v>
      </c>
      <c r="F6621" s="3">
        <v>4</v>
      </c>
      <c r="G6621" s="1" t="s">
        <v>6053</v>
      </c>
      <c r="H6621" s="1" t="s">
        <v>6116</v>
      </c>
    </row>
    <row r="6622" spans="1:8" ht="15.75" customHeight="1" thickBot="1" x14ac:dyDescent="0.3">
      <c r="A6622" s="1" t="s">
        <v>5261</v>
      </c>
      <c r="B6622" s="1" t="s">
        <v>8310</v>
      </c>
      <c r="C6622" s="3">
        <v>0</v>
      </c>
      <c r="D6622" s="3" t="s">
        <v>6230</v>
      </c>
      <c r="E6622" s="3" t="s">
        <v>6111</v>
      </c>
      <c r="F6622" s="3">
        <v>2</v>
      </c>
      <c r="G6622" s="1" t="s">
        <v>6053</v>
      </c>
      <c r="H6622" s="1" t="s">
        <v>6112</v>
      </c>
    </row>
    <row r="6623" spans="1:8" ht="15.75" customHeight="1" thickBot="1" x14ac:dyDescent="0.3">
      <c r="A6623" s="1" t="s">
        <v>5261</v>
      </c>
      <c r="B6623" s="1" t="s">
        <v>6494</v>
      </c>
      <c r="C6623" s="3">
        <v>0.1</v>
      </c>
      <c r="D6623" s="3" t="s">
        <v>8152</v>
      </c>
      <c r="E6623" s="3" t="s">
        <v>6838</v>
      </c>
      <c r="F6623" s="3">
        <v>4</v>
      </c>
      <c r="G6623" s="1" t="s">
        <v>6053</v>
      </c>
      <c r="H6623" s="1" t="s">
        <v>6070</v>
      </c>
    </row>
    <row r="6624" spans="1:8" ht="15.75" customHeight="1" thickBot="1" x14ac:dyDescent="0.3">
      <c r="A6624" s="1" t="s">
        <v>5266</v>
      </c>
      <c r="B6624" s="1" t="s">
        <v>9339</v>
      </c>
      <c r="C6624" s="3">
        <v>0</v>
      </c>
      <c r="D6624" s="3" t="s">
        <v>6406</v>
      </c>
      <c r="E6624" s="3" t="s">
        <v>6347</v>
      </c>
      <c r="F6624" s="3">
        <v>4</v>
      </c>
      <c r="G6624" s="1" t="s">
        <v>6053</v>
      </c>
      <c r="H6624" s="1" t="s">
        <v>6182</v>
      </c>
    </row>
    <row r="6625" spans="1:8" ht="15.75" customHeight="1" thickBot="1" x14ac:dyDescent="0.3">
      <c r="A6625" s="1" t="s">
        <v>5266</v>
      </c>
      <c r="B6625" s="1" t="s">
        <v>9340</v>
      </c>
      <c r="C6625" s="3">
        <v>0</v>
      </c>
      <c r="D6625" s="3" t="s">
        <v>9341</v>
      </c>
      <c r="E6625" s="3" t="s">
        <v>8578</v>
      </c>
      <c r="F6625" s="3">
        <v>5</v>
      </c>
      <c r="G6625" s="1" t="s">
        <v>6130</v>
      </c>
      <c r="H6625" s="1" t="s">
        <v>6167</v>
      </c>
    </row>
    <row r="6626" spans="1:8" ht="15.75" customHeight="1" thickBot="1" x14ac:dyDescent="0.3">
      <c r="A6626" s="1" t="s">
        <v>5269</v>
      </c>
      <c r="B6626" s="1" t="s">
        <v>9272</v>
      </c>
      <c r="C6626" s="3">
        <v>0</v>
      </c>
      <c r="D6626" s="3" t="s">
        <v>9342</v>
      </c>
      <c r="E6626" s="3" t="s">
        <v>7769</v>
      </c>
      <c r="F6626" s="3">
        <v>6</v>
      </c>
      <c r="G6626" s="1" t="s">
        <v>6130</v>
      </c>
      <c r="H6626" s="1" t="s">
        <v>6188</v>
      </c>
    </row>
    <row r="6627" spans="1:8" ht="15.75" customHeight="1" thickBot="1" x14ac:dyDescent="0.3">
      <c r="A6627" s="1" t="s">
        <v>5275</v>
      </c>
      <c r="B6627" s="1" t="s">
        <v>6354</v>
      </c>
      <c r="C6627" s="3">
        <v>0.35</v>
      </c>
      <c r="D6627" s="3" t="s">
        <v>7567</v>
      </c>
      <c r="E6627" s="3" t="s">
        <v>9343</v>
      </c>
      <c r="F6627" s="3">
        <v>5</v>
      </c>
      <c r="G6627" s="1" t="s">
        <v>6058</v>
      </c>
      <c r="H6627" s="1" t="s">
        <v>6102</v>
      </c>
    </row>
    <row r="6628" spans="1:8" ht="15.75" customHeight="1" thickBot="1" x14ac:dyDescent="0.3">
      <c r="A6628" s="1" t="s">
        <v>5276</v>
      </c>
      <c r="B6628" s="1" t="s">
        <v>8453</v>
      </c>
      <c r="C6628" s="3">
        <v>0.1</v>
      </c>
      <c r="D6628" s="3" t="s">
        <v>6660</v>
      </c>
      <c r="E6628" s="3" t="s">
        <v>6091</v>
      </c>
      <c r="F6628" s="3">
        <v>2</v>
      </c>
      <c r="G6628" s="1" t="s">
        <v>6053</v>
      </c>
      <c r="H6628" s="1" t="s">
        <v>6157</v>
      </c>
    </row>
    <row r="6629" spans="1:8" ht="15.75" customHeight="1" thickBot="1" x14ac:dyDescent="0.3">
      <c r="A6629" s="1" t="s">
        <v>5275</v>
      </c>
      <c r="B6629" s="1" t="s">
        <v>6638</v>
      </c>
      <c r="C6629" s="3">
        <v>0</v>
      </c>
      <c r="D6629" s="3" t="s">
        <v>6108</v>
      </c>
      <c r="E6629" s="3" t="s">
        <v>6275</v>
      </c>
      <c r="F6629" s="3">
        <v>2</v>
      </c>
      <c r="G6629" s="1" t="s">
        <v>6053</v>
      </c>
      <c r="H6629" s="1" t="s">
        <v>6116</v>
      </c>
    </row>
    <row r="6630" spans="1:8" ht="15.75" customHeight="1" thickBot="1" x14ac:dyDescent="0.3">
      <c r="A6630" s="1" t="s">
        <v>5275</v>
      </c>
      <c r="B6630" s="1" t="s">
        <v>8146</v>
      </c>
      <c r="C6630" s="3">
        <v>0.1</v>
      </c>
      <c r="D6630" s="3" t="s">
        <v>6241</v>
      </c>
      <c r="E6630" s="3" t="s">
        <v>6368</v>
      </c>
      <c r="F6630" s="3">
        <v>2</v>
      </c>
      <c r="G6630" s="1" t="s">
        <v>6053</v>
      </c>
      <c r="H6630" s="1" t="s">
        <v>6070</v>
      </c>
    </row>
    <row r="6631" spans="1:8" ht="15.75" customHeight="1" thickBot="1" x14ac:dyDescent="0.3">
      <c r="A6631" s="1" t="s">
        <v>5275</v>
      </c>
      <c r="B6631" s="1" t="s">
        <v>8099</v>
      </c>
      <c r="C6631" s="3">
        <v>0.15</v>
      </c>
      <c r="D6631" s="3" t="s">
        <v>7850</v>
      </c>
      <c r="E6631" s="3" t="s">
        <v>7218</v>
      </c>
      <c r="F6631" s="3">
        <v>2</v>
      </c>
      <c r="G6631" s="1" t="s">
        <v>6130</v>
      </c>
      <c r="H6631" s="1" t="s">
        <v>6167</v>
      </c>
    </row>
    <row r="6632" spans="1:8" ht="15.75" customHeight="1" thickBot="1" x14ac:dyDescent="0.3">
      <c r="A6632" s="1" t="s">
        <v>5273</v>
      </c>
      <c r="B6632" s="1" t="s">
        <v>8213</v>
      </c>
      <c r="C6632" s="3">
        <v>0.1</v>
      </c>
      <c r="D6632" s="3" t="s">
        <v>7846</v>
      </c>
      <c r="E6632" s="3" t="s">
        <v>6274</v>
      </c>
      <c r="F6632" s="3">
        <v>2</v>
      </c>
      <c r="G6632" s="1" t="s">
        <v>6130</v>
      </c>
      <c r="H6632" s="1" t="s">
        <v>6131</v>
      </c>
    </row>
    <row r="6633" spans="1:8" ht="15.75" customHeight="1" thickBot="1" x14ac:dyDescent="0.3">
      <c r="A6633" s="1" t="s">
        <v>5265</v>
      </c>
      <c r="B6633" s="1" t="s">
        <v>9344</v>
      </c>
      <c r="C6633" s="3">
        <v>0</v>
      </c>
      <c r="D6633" s="3" t="s">
        <v>6619</v>
      </c>
      <c r="E6633" s="3" t="s">
        <v>6304</v>
      </c>
      <c r="F6633" s="3">
        <v>7</v>
      </c>
      <c r="G6633" s="1" t="s">
        <v>6053</v>
      </c>
      <c r="H6633" s="1" t="s">
        <v>6054</v>
      </c>
    </row>
    <row r="6634" spans="1:8" ht="15.75" customHeight="1" thickBot="1" x14ac:dyDescent="0.3">
      <c r="A6634" s="1" t="s">
        <v>5274</v>
      </c>
      <c r="B6634" s="1" t="s">
        <v>6735</v>
      </c>
      <c r="C6634" s="3">
        <v>0</v>
      </c>
      <c r="D6634" s="3" t="s">
        <v>6390</v>
      </c>
      <c r="E6634" s="3" t="s">
        <v>6222</v>
      </c>
      <c r="F6634" s="3">
        <v>2</v>
      </c>
      <c r="G6634" s="1" t="s">
        <v>6053</v>
      </c>
      <c r="H6634" s="1" t="s">
        <v>6063</v>
      </c>
    </row>
    <row r="6635" spans="1:8" ht="15.75" customHeight="1" thickBot="1" x14ac:dyDescent="0.3">
      <c r="A6635" s="1" t="s">
        <v>5271</v>
      </c>
      <c r="B6635" s="1" t="s">
        <v>7545</v>
      </c>
      <c r="C6635" s="3">
        <v>0</v>
      </c>
      <c r="D6635" s="3" t="s">
        <v>7301</v>
      </c>
      <c r="E6635" s="3" t="s">
        <v>6814</v>
      </c>
      <c r="F6635" s="3">
        <v>2</v>
      </c>
      <c r="G6635" s="1" t="s">
        <v>6130</v>
      </c>
      <c r="H6635" s="1" t="s">
        <v>6188</v>
      </c>
    </row>
    <row r="6636" spans="1:8" ht="15.75" customHeight="1" thickBot="1" x14ac:dyDescent="0.3">
      <c r="A6636" s="1" t="s">
        <v>5271</v>
      </c>
      <c r="B6636" s="1" t="s">
        <v>7235</v>
      </c>
      <c r="C6636" s="3">
        <v>0</v>
      </c>
      <c r="D6636" s="3" t="s">
        <v>6502</v>
      </c>
      <c r="E6636" s="3" t="s">
        <v>6068</v>
      </c>
      <c r="F6636" s="3">
        <v>1</v>
      </c>
      <c r="G6636" s="1" t="s">
        <v>6130</v>
      </c>
      <c r="H6636" s="1" t="s">
        <v>6188</v>
      </c>
    </row>
    <row r="6637" spans="1:8" ht="15.75" customHeight="1" thickBot="1" x14ac:dyDescent="0.3">
      <c r="A6637" s="1" t="s">
        <v>5272</v>
      </c>
      <c r="B6637" s="1" t="s">
        <v>7223</v>
      </c>
      <c r="C6637" s="3">
        <v>0</v>
      </c>
      <c r="D6637" s="3" t="s">
        <v>6333</v>
      </c>
      <c r="E6637" s="3" t="s">
        <v>6177</v>
      </c>
      <c r="F6637" s="3">
        <v>5</v>
      </c>
      <c r="G6637" s="1" t="s">
        <v>6130</v>
      </c>
      <c r="H6637" s="1" t="s">
        <v>6167</v>
      </c>
    </row>
    <row r="6638" spans="1:8" ht="15.75" customHeight="1" thickBot="1" x14ac:dyDescent="0.3">
      <c r="A6638" s="1" t="s">
        <v>5270</v>
      </c>
      <c r="B6638" s="1" t="s">
        <v>8000</v>
      </c>
      <c r="C6638" s="3">
        <v>0.3</v>
      </c>
      <c r="D6638" s="3" t="s">
        <v>6619</v>
      </c>
      <c r="E6638" s="3" t="s">
        <v>6878</v>
      </c>
      <c r="F6638" s="3">
        <v>5</v>
      </c>
      <c r="G6638" s="1" t="s">
        <v>6058</v>
      </c>
      <c r="H6638" s="1" t="s">
        <v>6218</v>
      </c>
    </row>
    <row r="6639" spans="1:8" ht="15.75" customHeight="1" thickBot="1" x14ac:dyDescent="0.3">
      <c r="A6639" s="1" t="s">
        <v>5270</v>
      </c>
      <c r="B6639" s="1" t="s">
        <v>6445</v>
      </c>
      <c r="C6639" s="3">
        <v>0</v>
      </c>
      <c r="D6639" s="3" t="s">
        <v>6078</v>
      </c>
      <c r="E6639" s="3" t="s">
        <v>6281</v>
      </c>
      <c r="F6639" s="3">
        <v>3</v>
      </c>
      <c r="G6639" s="1" t="s">
        <v>6053</v>
      </c>
      <c r="H6639" s="1" t="s">
        <v>6063</v>
      </c>
    </row>
    <row r="6640" spans="1:8" ht="15.75" customHeight="1" thickBot="1" x14ac:dyDescent="0.3">
      <c r="A6640" s="1" t="s">
        <v>5270</v>
      </c>
      <c r="B6640" s="1" t="s">
        <v>6089</v>
      </c>
      <c r="C6640" s="3">
        <v>0</v>
      </c>
      <c r="D6640" s="3" t="s">
        <v>6373</v>
      </c>
      <c r="E6640" s="3" t="s">
        <v>6179</v>
      </c>
      <c r="F6640" s="3">
        <v>4</v>
      </c>
      <c r="G6640" s="1" t="s">
        <v>6053</v>
      </c>
      <c r="H6640" s="1" t="s">
        <v>6063</v>
      </c>
    </row>
    <row r="6641" spans="1:8" ht="15.75" customHeight="1" thickBot="1" x14ac:dyDescent="0.3">
      <c r="A6641" s="1" t="s">
        <v>5270</v>
      </c>
      <c r="B6641" s="1" t="s">
        <v>6856</v>
      </c>
      <c r="C6641" s="3">
        <v>0</v>
      </c>
      <c r="D6641" s="3" t="s">
        <v>6347</v>
      </c>
      <c r="E6641" s="3" t="s">
        <v>6213</v>
      </c>
      <c r="F6641" s="3">
        <v>5</v>
      </c>
      <c r="G6641" s="1" t="s">
        <v>6053</v>
      </c>
      <c r="H6641" s="1" t="s">
        <v>6116</v>
      </c>
    </row>
    <row r="6642" spans="1:8" ht="15.75" customHeight="1" thickBot="1" x14ac:dyDescent="0.3">
      <c r="A6642" s="1" t="s">
        <v>5270</v>
      </c>
      <c r="B6642" s="1" t="s">
        <v>6846</v>
      </c>
      <c r="C6642" s="3">
        <v>0</v>
      </c>
      <c r="D6642" s="3" t="s">
        <v>6858</v>
      </c>
      <c r="E6642" s="3" t="s">
        <v>6223</v>
      </c>
      <c r="F6642" s="3">
        <v>6</v>
      </c>
      <c r="G6642" s="1" t="s">
        <v>6053</v>
      </c>
      <c r="H6642" s="1" t="s">
        <v>6116</v>
      </c>
    </row>
    <row r="6643" spans="1:8" ht="15.75" customHeight="1" thickBot="1" x14ac:dyDescent="0.3">
      <c r="A6643" s="1" t="s">
        <v>5270</v>
      </c>
      <c r="B6643" s="1" t="s">
        <v>9345</v>
      </c>
      <c r="C6643" s="3">
        <v>0</v>
      </c>
      <c r="D6643" s="3" t="s">
        <v>6363</v>
      </c>
      <c r="E6643" s="3" t="s">
        <v>6193</v>
      </c>
      <c r="F6643" s="3">
        <v>3</v>
      </c>
      <c r="G6643" s="1" t="s">
        <v>6053</v>
      </c>
      <c r="H6643" s="1" t="s">
        <v>6112</v>
      </c>
    </row>
    <row r="6644" spans="1:8" ht="15.75" customHeight="1" thickBot="1" x14ac:dyDescent="0.3">
      <c r="A6644" s="1" t="s">
        <v>5286</v>
      </c>
      <c r="B6644" s="1" t="s">
        <v>7510</v>
      </c>
      <c r="C6644" s="3">
        <v>0.1</v>
      </c>
      <c r="D6644" s="3" t="s">
        <v>6814</v>
      </c>
      <c r="E6644" s="3" t="s">
        <v>6144</v>
      </c>
      <c r="F6644" s="3">
        <v>2</v>
      </c>
      <c r="G6644" s="1" t="s">
        <v>6058</v>
      </c>
      <c r="H6644" s="1" t="s">
        <v>6095</v>
      </c>
    </row>
    <row r="6645" spans="1:8" ht="15.75" customHeight="1" thickBot="1" x14ac:dyDescent="0.3">
      <c r="A6645" s="1" t="s">
        <v>5286</v>
      </c>
      <c r="B6645" s="1" t="s">
        <v>6894</v>
      </c>
      <c r="C6645" s="3">
        <v>0.15</v>
      </c>
      <c r="D6645" s="3" t="s">
        <v>9346</v>
      </c>
      <c r="E6645" s="3" t="s">
        <v>7427</v>
      </c>
      <c r="F6645" s="3">
        <v>3</v>
      </c>
      <c r="G6645" s="1" t="s">
        <v>6130</v>
      </c>
      <c r="H6645" s="1" t="s">
        <v>6153</v>
      </c>
    </row>
    <row r="6646" spans="1:8" ht="15.75" customHeight="1" thickBot="1" x14ac:dyDescent="0.3">
      <c r="A6646" s="1" t="s">
        <v>5282</v>
      </c>
      <c r="B6646" s="1" t="s">
        <v>8844</v>
      </c>
      <c r="C6646" s="3">
        <v>0</v>
      </c>
      <c r="D6646" s="3" t="s">
        <v>6173</v>
      </c>
      <c r="E6646" s="3" t="s">
        <v>6115</v>
      </c>
      <c r="F6646" s="3">
        <v>3</v>
      </c>
      <c r="G6646" s="1" t="s">
        <v>6053</v>
      </c>
      <c r="H6646" s="1" t="s">
        <v>6182</v>
      </c>
    </row>
    <row r="6647" spans="1:8" ht="15.75" customHeight="1" thickBot="1" x14ac:dyDescent="0.3">
      <c r="A6647" s="1" t="s">
        <v>5283</v>
      </c>
      <c r="B6647" s="1" t="s">
        <v>6846</v>
      </c>
      <c r="C6647" s="3">
        <v>0</v>
      </c>
      <c r="D6647" s="3" t="s">
        <v>6173</v>
      </c>
      <c r="E6647" s="3" t="s">
        <v>6081</v>
      </c>
      <c r="F6647" s="3">
        <v>2</v>
      </c>
      <c r="G6647" s="1" t="s">
        <v>6053</v>
      </c>
      <c r="H6647" s="1" t="s">
        <v>6116</v>
      </c>
    </row>
    <row r="6648" spans="1:8" ht="15.75" customHeight="1" thickBot="1" x14ac:dyDescent="0.3">
      <c r="A6648" s="1" t="s">
        <v>5283</v>
      </c>
      <c r="B6648" s="1" t="s">
        <v>7404</v>
      </c>
      <c r="C6648" s="3">
        <v>0</v>
      </c>
      <c r="D6648" s="3" t="s">
        <v>6281</v>
      </c>
      <c r="E6648" s="3" t="s">
        <v>6214</v>
      </c>
      <c r="F6648" s="3">
        <v>1</v>
      </c>
      <c r="G6648" s="1" t="s">
        <v>6053</v>
      </c>
      <c r="H6648" s="1" t="s">
        <v>6116</v>
      </c>
    </row>
    <row r="6649" spans="1:8" ht="15.75" customHeight="1" thickBot="1" x14ac:dyDescent="0.3">
      <c r="A6649" s="1" t="s">
        <v>5283</v>
      </c>
      <c r="B6649" s="1" t="s">
        <v>7174</v>
      </c>
      <c r="C6649" s="3">
        <v>0</v>
      </c>
      <c r="D6649" s="3" t="s">
        <v>9248</v>
      </c>
      <c r="E6649" s="3" t="s">
        <v>8221</v>
      </c>
      <c r="F6649" s="3">
        <v>3</v>
      </c>
      <c r="G6649" s="1" t="s">
        <v>6053</v>
      </c>
      <c r="H6649" s="1" t="s">
        <v>6070</v>
      </c>
    </row>
    <row r="6650" spans="1:8" ht="15.75" customHeight="1" thickBot="1" x14ac:dyDescent="0.3">
      <c r="A6650" s="1" t="s">
        <v>5284</v>
      </c>
      <c r="B6650" s="1" t="s">
        <v>7722</v>
      </c>
      <c r="C6650" s="3">
        <v>0</v>
      </c>
      <c r="D6650" s="3" t="s">
        <v>7453</v>
      </c>
      <c r="E6650" s="3" t="s">
        <v>8091</v>
      </c>
      <c r="F6650" s="3">
        <v>4</v>
      </c>
      <c r="G6650" s="1" t="s">
        <v>6058</v>
      </c>
      <c r="H6650" s="1" t="s">
        <v>6059</v>
      </c>
    </row>
    <row r="6651" spans="1:8" ht="15.75" customHeight="1" thickBot="1" x14ac:dyDescent="0.3">
      <c r="A6651" s="1" t="s">
        <v>5284</v>
      </c>
      <c r="B6651" s="1" t="s">
        <v>9347</v>
      </c>
      <c r="C6651" s="3">
        <v>0.6</v>
      </c>
      <c r="D6651" s="3" t="s">
        <v>7262</v>
      </c>
      <c r="E6651" s="3" t="s">
        <v>6621</v>
      </c>
      <c r="F6651" s="3">
        <v>2</v>
      </c>
      <c r="G6651" s="1" t="s">
        <v>6058</v>
      </c>
      <c r="H6651" s="1" t="s">
        <v>6095</v>
      </c>
    </row>
    <row r="6652" spans="1:8" ht="15.75" customHeight="1" thickBot="1" x14ac:dyDescent="0.3">
      <c r="A6652" s="1" t="s">
        <v>5284</v>
      </c>
      <c r="B6652" s="1" t="s">
        <v>9348</v>
      </c>
      <c r="C6652" s="3">
        <v>0</v>
      </c>
      <c r="D6652" s="3" t="s">
        <v>9349</v>
      </c>
      <c r="E6652" s="3" t="s">
        <v>8696</v>
      </c>
      <c r="F6652" s="3">
        <v>3</v>
      </c>
      <c r="G6652" s="1" t="s">
        <v>6053</v>
      </c>
      <c r="H6652" s="1" t="s">
        <v>6157</v>
      </c>
    </row>
    <row r="6653" spans="1:8" ht="15.75" customHeight="1" thickBot="1" x14ac:dyDescent="0.3">
      <c r="A6653" s="1" t="s">
        <v>5284</v>
      </c>
      <c r="B6653" s="1" t="s">
        <v>7920</v>
      </c>
      <c r="C6653" s="3">
        <v>0.4</v>
      </c>
      <c r="D6653" s="3" t="s">
        <v>6065</v>
      </c>
      <c r="E6653" s="3" t="s">
        <v>6214</v>
      </c>
      <c r="F6653" s="3">
        <v>2</v>
      </c>
      <c r="G6653" s="1" t="s">
        <v>6053</v>
      </c>
      <c r="H6653" s="1" t="s">
        <v>6070</v>
      </c>
    </row>
    <row r="6654" spans="1:8" ht="15.75" customHeight="1" thickBot="1" x14ac:dyDescent="0.3">
      <c r="A6654" s="1" t="s">
        <v>5278</v>
      </c>
      <c r="B6654" s="1" t="s">
        <v>7705</v>
      </c>
      <c r="C6654" s="3">
        <v>0.1</v>
      </c>
      <c r="D6654" s="3" t="s">
        <v>6344</v>
      </c>
      <c r="E6654" s="3" t="s">
        <v>6177</v>
      </c>
      <c r="F6654" s="3">
        <v>6</v>
      </c>
      <c r="G6654" s="1" t="s">
        <v>6053</v>
      </c>
      <c r="H6654" s="1" t="s">
        <v>6116</v>
      </c>
    </row>
    <row r="6655" spans="1:8" ht="15.75" customHeight="1" thickBot="1" x14ac:dyDescent="0.3">
      <c r="A6655" s="1" t="s">
        <v>5285</v>
      </c>
      <c r="B6655" s="1" t="s">
        <v>6639</v>
      </c>
      <c r="C6655" s="3">
        <v>0.5</v>
      </c>
      <c r="D6655" s="3" t="s">
        <v>6177</v>
      </c>
      <c r="E6655" s="3" t="s">
        <v>6169</v>
      </c>
      <c r="F6655" s="3">
        <v>3</v>
      </c>
      <c r="G6655" s="1" t="s">
        <v>6053</v>
      </c>
      <c r="H6655" s="1" t="s">
        <v>6063</v>
      </c>
    </row>
    <row r="6656" spans="1:8" ht="15.75" customHeight="1" thickBot="1" x14ac:dyDescent="0.3">
      <c r="A6656" s="1" t="s">
        <v>5285</v>
      </c>
      <c r="B6656" s="1" t="s">
        <v>7386</v>
      </c>
      <c r="C6656" s="3">
        <v>0.5</v>
      </c>
      <c r="D6656" s="3" t="s">
        <v>6526</v>
      </c>
      <c r="E6656" s="3" t="s">
        <v>8494</v>
      </c>
      <c r="F6656" s="3">
        <v>11</v>
      </c>
      <c r="G6656" s="1" t="s">
        <v>6053</v>
      </c>
      <c r="H6656" s="1" t="s">
        <v>6070</v>
      </c>
    </row>
    <row r="6657" spans="1:8" ht="15.75" customHeight="1" thickBot="1" x14ac:dyDescent="0.3">
      <c r="A6657" s="1" t="s">
        <v>5280</v>
      </c>
      <c r="B6657" s="1" t="s">
        <v>7399</v>
      </c>
      <c r="C6657" s="3">
        <v>0</v>
      </c>
      <c r="D6657" s="3" t="s">
        <v>7279</v>
      </c>
      <c r="E6657" s="3" t="s">
        <v>6249</v>
      </c>
      <c r="F6657" s="3">
        <v>8</v>
      </c>
      <c r="G6657" s="1" t="s">
        <v>6053</v>
      </c>
      <c r="H6657" s="1" t="s">
        <v>6063</v>
      </c>
    </row>
    <row r="6658" spans="1:8" ht="15.75" customHeight="1" thickBot="1" x14ac:dyDescent="0.3">
      <c r="A6658" s="1" t="s">
        <v>5280</v>
      </c>
      <c r="B6658" s="1" t="s">
        <v>7094</v>
      </c>
      <c r="C6658" s="3">
        <v>0</v>
      </c>
      <c r="D6658" s="3" t="s">
        <v>6166</v>
      </c>
      <c r="E6658" s="3" t="s">
        <v>6223</v>
      </c>
      <c r="F6658" s="3">
        <v>2</v>
      </c>
      <c r="G6658" s="1" t="s">
        <v>6053</v>
      </c>
      <c r="H6658" s="1" t="s">
        <v>6116</v>
      </c>
    </row>
    <row r="6659" spans="1:8" ht="15.75" customHeight="1" thickBot="1" x14ac:dyDescent="0.3">
      <c r="A6659" s="1" t="s">
        <v>5280</v>
      </c>
      <c r="B6659" s="1" t="s">
        <v>8002</v>
      </c>
      <c r="C6659" s="3">
        <v>0</v>
      </c>
      <c r="D6659" s="3" t="s">
        <v>6201</v>
      </c>
      <c r="E6659" s="3" t="s">
        <v>6302</v>
      </c>
      <c r="F6659" s="3">
        <v>6</v>
      </c>
      <c r="G6659" s="1" t="s">
        <v>6053</v>
      </c>
      <c r="H6659" s="1" t="s">
        <v>6182</v>
      </c>
    </row>
    <row r="6660" spans="1:8" ht="15.75" customHeight="1" thickBot="1" x14ac:dyDescent="0.3">
      <c r="A6660" s="1" t="s">
        <v>5281</v>
      </c>
      <c r="B6660" s="1" t="s">
        <v>6674</v>
      </c>
      <c r="C6660" s="3">
        <v>0</v>
      </c>
      <c r="D6660" s="3" t="s">
        <v>6201</v>
      </c>
      <c r="E6660" s="3" t="s">
        <v>6062</v>
      </c>
      <c r="F6660" s="3">
        <v>2</v>
      </c>
      <c r="G6660" s="1" t="s">
        <v>6053</v>
      </c>
      <c r="H6660" s="1" t="s">
        <v>6063</v>
      </c>
    </row>
    <row r="6661" spans="1:8" ht="15.75" customHeight="1" thickBot="1" x14ac:dyDescent="0.3">
      <c r="A6661" s="1" t="s">
        <v>5281</v>
      </c>
      <c r="B6661" s="1" t="s">
        <v>8224</v>
      </c>
      <c r="C6661" s="3">
        <v>0</v>
      </c>
      <c r="D6661" s="3" t="s">
        <v>8044</v>
      </c>
      <c r="E6661" s="3" t="s">
        <v>6222</v>
      </c>
      <c r="F6661" s="3">
        <v>2</v>
      </c>
      <c r="G6661" s="1" t="s">
        <v>6130</v>
      </c>
      <c r="H6661" s="1" t="s">
        <v>6188</v>
      </c>
    </row>
    <row r="6662" spans="1:8" ht="15.75" customHeight="1" thickBot="1" x14ac:dyDescent="0.3">
      <c r="A6662" s="1" t="s">
        <v>5277</v>
      </c>
      <c r="B6662" s="1" t="s">
        <v>6739</v>
      </c>
      <c r="C6662" s="3">
        <v>0.1</v>
      </c>
      <c r="D6662" s="3" t="s">
        <v>9350</v>
      </c>
      <c r="E6662" s="3" t="s">
        <v>7714</v>
      </c>
      <c r="F6662" s="3">
        <v>8</v>
      </c>
      <c r="G6662" s="1" t="s">
        <v>6058</v>
      </c>
      <c r="H6662" s="1" t="s">
        <v>6059</v>
      </c>
    </row>
    <row r="6663" spans="1:8" ht="15.75" customHeight="1" thickBot="1" x14ac:dyDescent="0.3">
      <c r="A6663" s="1" t="s">
        <v>5279</v>
      </c>
      <c r="B6663" s="1" t="s">
        <v>6616</v>
      </c>
      <c r="C6663" s="3">
        <v>0.4</v>
      </c>
      <c r="D6663" s="3" t="s">
        <v>6471</v>
      </c>
      <c r="E6663" s="3" t="s">
        <v>6249</v>
      </c>
      <c r="F6663" s="3">
        <v>1</v>
      </c>
      <c r="G6663" s="1" t="s">
        <v>6053</v>
      </c>
      <c r="H6663" s="1" t="s">
        <v>6070</v>
      </c>
    </row>
    <row r="6664" spans="1:8" ht="15.75" customHeight="1" thickBot="1" x14ac:dyDescent="0.3">
      <c r="A6664" s="1" t="s">
        <v>5290</v>
      </c>
      <c r="B6664" s="1" t="s">
        <v>7894</v>
      </c>
      <c r="C6664" s="3">
        <v>0.1</v>
      </c>
      <c r="D6664" s="3" t="s">
        <v>7034</v>
      </c>
      <c r="E6664" s="3" t="s">
        <v>6214</v>
      </c>
      <c r="F6664" s="3">
        <v>3</v>
      </c>
      <c r="G6664" s="1" t="s">
        <v>6053</v>
      </c>
      <c r="H6664" s="1" t="s">
        <v>6070</v>
      </c>
    </row>
    <row r="6665" spans="1:8" ht="15.75" customHeight="1" thickBot="1" x14ac:dyDescent="0.3">
      <c r="A6665" s="1" t="s">
        <v>5287</v>
      </c>
      <c r="B6665" s="1" t="s">
        <v>6534</v>
      </c>
      <c r="C6665" s="3">
        <v>0</v>
      </c>
      <c r="D6665" s="3" t="s">
        <v>6097</v>
      </c>
      <c r="E6665" s="3" t="s">
        <v>6502</v>
      </c>
      <c r="F6665" s="3">
        <v>6</v>
      </c>
      <c r="G6665" s="1" t="s">
        <v>6053</v>
      </c>
      <c r="H6665" s="1" t="s">
        <v>6082</v>
      </c>
    </row>
    <row r="6666" spans="1:8" ht="15.75" customHeight="1" thickBot="1" x14ac:dyDescent="0.3">
      <c r="A6666" s="1" t="s">
        <v>5287</v>
      </c>
      <c r="B6666" s="1" t="s">
        <v>7275</v>
      </c>
      <c r="C6666" s="3">
        <v>0</v>
      </c>
      <c r="D6666" s="3" t="s">
        <v>9351</v>
      </c>
      <c r="E6666" s="3" t="s">
        <v>7308</v>
      </c>
      <c r="F6666" s="3">
        <v>7</v>
      </c>
      <c r="G6666" s="1" t="s">
        <v>6130</v>
      </c>
      <c r="H6666" s="1" t="s">
        <v>6188</v>
      </c>
    </row>
    <row r="6667" spans="1:8" ht="15.75" customHeight="1" thickBot="1" x14ac:dyDescent="0.3">
      <c r="A6667" s="1" t="s">
        <v>5287</v>
      </c>
      <c r="B6667" s="1" t="s">
        <v>8454</v>
      </c>
      <c r="C6667" s="3">
        <v>0</v>
      </c>
      <c r="D6667" s="3" t="s">
        <v>6085</v>
      </c>
      <c r="E6667" s="3" t="s">
        <v>6111</v>
      </c>
      <c r="F6667" s="3">
        <v>2</v>
      </c>
      <c r="G6667" s="1" t="s">
        <v>6130</v>
      </c>
      <c r="H6667" s="1" t="s">
        <v>6188</v>
      </c>
    </row>
    <row r="6668" spans="1:8" ht="15.75" customHeight="1" thickBot="1" x14ac:dyDescent="0.3">
      <c r="A6668" s="1" t="s">
        <v>5288</v>
      </c>
      <c r="B6668" s="1" t="s">
        <v>9272</v>
      </c>
      <c r="C6668" s="3">
        <v>0</v>
      </c>
      <c r="D6668" s="3" t="s">
        <v>8424</v>
      </c>
      <c r="E6668" s="3" t="s">
        <v>6160</v>
      </c>
      <c r="F6668" s="3">
        <v>3</v>
      </c>
      <c r="G6668" s="1" t="s">
        <v>6130</v>
      </c>
      <c r="H6668" s="1" t="s">
        <v>6188</v>
      </c>
    </row>
    <row r="6669" spans="1:8" ht="15.75" customHeight="1" thickBot="1" x14ac:dyDescent="0.3">
      <c r="A6669" s="1" t="s">
        <v>5292</v>
      </c>
      <c r="B6669" s="1" t="s">
        <v>8798</v>
      </c>
      <c r="C6669" s="3">
        <v>0.2</v>
      </c>
      <c r="D6669" s="3" t="s">
        <v>9065</v>
      </c>
      <c r="E6669" s="3" t="s">
        <v>8778</v>
      </c>
      <c r="F6669" s="3">
        <v>3</v>
      </c>
      <c r="G6669" s="1" t="s">
        <v>6058</v>
      </c>
      <c r="H6669" s="1" t="s">
        <v>6095</v>
      </c>
    </row>
    <row r="6670" spans="1:8" ht="15.75" customHeight="1" thickBot="1" x14ac:dyDescent="0.3">
      <c r="A6670" s="1" t="s">
        <v>5293</v>
      </c>
      <c r="B6670" s="1" t="s">
        <v>6556</v>
      </c>
      <c r="C6670" s="3">
        <v>0.5</v>
      </c>
      <c r="D6670" s="3" t="s">
        <v>6363</v>
      </c>
      <c r="E6670" s="3" t="s">
        <v>7029</v>
      </c>
      <c r="F6670" s="3">
        <v>2</v>
      </c>
      <c r="G6670" s="1" t="s">
        <v>6053</v>
      </c>
      <c r="H6670" s="1" t="s">
        <v>6070</v>
      </c>
    </row>
    <row r="6671" spans="1:8" ht="15.75" customHeight="1" thickBot="1" x14ac:dyDescent="0.3">
      <c r="A6671" s="1" t="s">
        <v>5291</v>
      </c>
      <c r="B6671" s="1" t="s">
        <v>6387</v>
      </c>
      <c r="C6671" s="3">
        <v>0</v>
      </c>
      <c r="D6671" s="3" t="s">
        <v>6396</v>
      </c>
      <c r="E6671" s="3" t="s">
        <v>6249</v>
      </c>
      <c r="F6671" s="3">
        <v>3</v>
      </c>
      <c r="G6671" s="1" t="s">
        <v>6053</v>
      </c>
      <c r="H6671" s="1" t="s">
        <v>6063</v>
      </c>
    </row>
    <row r="6672" spans="1:8" ht="15.75" customHeight="1" thickBot="1" x14ac:dyDescent="0.3">
      <c r="A6672" s="1" t="s">
        <v>5291</v>
      </c>
      <c r="B6672" s="1" t="s">
        <v>8830</v>
      </c>
      <c r="C6672" s="3">
        <v>0</v>
      </c>
      <c r="D6672" s="3" t="s">
        <v>8221</v>
      </c>
      <c r="E6672" s="3" t="s">
        <v>6867</v>
      </c>
      <c r="F6672" s="3">
        <v>7</v>
      </c>
      <c r="G6672" s="1" t="s">
        <v>6130</v>
      </c>
      <c r="H6672" s="1" t="s">
        <v>6188</v>
      </c>
    </row>
    <row r="6673" spans="1:8" ht="15.75" customHeight="1" thickBot="1" x14ac:dyDescent="0.3">
      <c r="A6673" s="1" t="s">
        <v>5289</v>
      </c>
      <c r="B6673" s="1" t="s">
        <v>8240</v>
      </c>
      <c r="C6673" s="3">
        <v>0.5</v>
      </c>
      <c r="D6673" s="3" t="s">
        <v>6468</v>
      </c>
      <c r="E6673" s="3" t="s">
        <v>9352</v>
      </c>
      <c r="F6673" s="3">
        <v>3</v>
      </c>
      <c r="G6673" s="1" t="s">
        <v>6053</v>
      </c>
      <c r="H6673" s="1" t="s">
        <v>6157</v>
      </c>
    </row>
    <row r="6674" spans="1:8" ht="15.75" customHeight="1" thickBot="1" x14ac:dyDescent="0.3">
      <c r="A6674" s="1" t="s">
        <v>5289</v>
      </c>
      <c r="B6674" s="1" t="s">
        <v>7796</v>
      </c>
      <c r="C6674" s="3">
        <v>0.5</v>
      </c>
      <c r="D6674" s="3" t="s">
        <v>6360</v>
      </c>
      <c r="E6674" s="3" t="s">
        <v>6489</v>
      </c>
      <c r="F6674" s="3">
        <v>5</v>
      </c>
      <c r="G6674" s="1" t="s">
        <v>6053</v>
      </c>
      <c r="H6674" s="1" t="s">
        <v>6082</v>
      </c>
    </row>
    <row r="6675" spans="1:8" ht="15.75" customHeight="1" thickBot="1" x14ac:dyDescent="0.3">
      <c r="A6675" s="1" t="s">
        <v>5294</v>
      </c>
      <c r="B6675" s="1" t="s">
        <v>7207</v>
      </c>
      <c r="C6675" s="3">
        <v>0.1</v>
      </c>
      <c r="D6675" s="3" t="s">
        <v>6906</v>
      </c>
      <c r="E6675" s="3" t="s">
        <v>6706</v>
      </c>
      <c r="F6675" s="3">
        <v>3</v>
      </c>
      <c r="G6675" s="1" t="s">
        <v>6053</v>
      </c>
      <c r="H6675" s="1" t="s">
        <v>6070</v>
      </c>
    </row>
    <row r="6676" spans="1:8" ht="15.75" customHeight="1" thickBot="1" x14ac:dyDescent="0.3">
      <c r="A6676" s="1" t="s">
        <v>5294</v>
      </c>
      <c r="B6676" s="1" t="s">
        <v>6306</v>
      </c>
      <c r="C6676" s="3">
        <v>0.1</v>
      </c>
      <c r="D6676" s="3" t="s">
        <v>6551</v>
      </c>
      <c r="E6676" s="3" t="s">
        <v>6364</v>
      </c>
      <c r="F6676" s="3">
        <v>8</v>
      </c>
      <c r="G6676" s="1" t="s">
        <v>6053</v>
      </c>
      <c r="H6676" s="1" t="s">
        <v>6070</v>
      </c>
    </row>
    <row r="6677" spans="1:8" ht="15.75" customHeight="1" thickBot="1" x14ac:dyDescent="0.3">
      <c r="A6677" s="1" t="s">
        <v>5297</v>
      </c>
      <c r="B6677" s="1" t="s">
        <v>7653</v>
      </c>
      <c r="C6677" s="3">
        <v>0</v>
      </c>
      <c r="D6677" s="3" t="s">
        <v>6453</v>
      </c>
      <c r="E6677" s="3" t="s">
        <v>6209</v>
      </c>
      <c r="F6677" s="3">
        <v>5</v>
      </c>
      <c r="G6677" s="1" t="s">
        <v>6053</v>
      </c>
      <c r="H6677" s="1" t="s">
        <v>6082</v>
      </c>
    </row>
    <row r="6678" spans="1:8" ht="15.75" customHeight="1" thickBot="1" x14ac:dyDescent="0.3">
      <c r="A6678" s="1" t="s">
        <v>5298</v>
      </c>
      <c r="B6678" s="1" t="s">
        <v>6367</v>
      </c>
      <c r="C6678" s="3">
        <v>0</v>
      </c>
      <c r="D6678" s="3" t="s">
        <v>7122</v>
      </c>
      <c r="E6678" s="3" t="s">
        <v>6098</v>
      </c>
      <c r="F6678" s="3">
        <v>5</v>
      </c>
      <c r="G6678" s="1" t="s">
        <v>6053</v>
      </c>
      <c r="H6678" s="1" t="s">
        <v>6116</v>
      </c>
    </row>
    <row r="6679" spans="1:8" ht="15.75" customHeight="1" thickBot="1" x14ac:dyDescent="0.3">
      <c r="A6679" s="1" t="s">
        <v>5298</v>
      </c>
      <c r="B6679" s="1" t="s">
        <v>7513</v>
      </c>
      <c r="C6679" s="3">
        <v>0</v>
      </c>
      <c r="D6679" s="3" t="s">
        <v>6461</v>
      </c>
      <c r="E6679" s="3" t="s">
        <v>6193</v>
      </c>
      <c r="F6679" s="3">
        <v>5</v>
      </c>
      <c r="G6679" s="1" t="s">
        <v>6053</v>
      </c>
      <c r="H6679" s="1" t="s">
        <v>6116</v>
      </c>
    </row>
    <row r="6680" spans="1:8" ht="15.75" customHeight="1" thickBot="1" x14ac:dyDescent="0.3">
      <c r="A6680" s="1" t="s">
        <v>5295</v>
      </c>
      <c r="B6680" s="1" t="s">
        <v>6909</v>
      </c>
      <c r="C6680" s="3">
        <v>0</v>
      </c>
      <c r="D6680" s="3" t="s">
        <v>6417</v>
      </c>
      <c r="E6680" s="3" t="s">
        <v>6225</v>
      </c>
      <c r="F6680" s="3">
        <v>4</v>
      </c>
      <c r="G6680" s="1" t="s">
        <v>6053</v>
      </c>
      <c r="H6680" s="1" t="s">
        <v>6116</v>
      </c>
    </row>
    <row r="6681" spans="1:8" ht="15.75" customHeight="1" thickBot="1" x14ac:dyDescent="0.3">
      <c r="A6681" s="1" t="s">
        <v>5295</v>
      </c>
      <c r="B6681" s="1" t="s">
        <v>7110</v>
      </c>
      <c r="C6681" s="3">
        <v>0</v>
      </c>
      <c r="D6681" s="3" t="s">
        <v>7186</v>
      </c>
      <c r="E6681" s="3" t="s">
        <v>6376</v>
      </c>
      <c r="F6681" s="3">
        <v>5</v>
      </c>
      <c r="G6681" s="1" t="s">
        <v>6053</v>
      </c>
      <c r="H6681" s="1" t="s">
        <v>6116</v>
      </c>
    </row>
    <row r="6682" spans="1:8" ht="15.75" customHeight="1" thickBot="1" x14ac:dyDescent="0.3">
      <c r="A6682" s="1" t="s">
        <v>5305</v>
      </c>
      <c r="B6682" s="1" t="s">
        <v>6270</v>
      </c>
      <c r="C6682" s="3">
        <v>0.6</v>
      </c>
      <c r="D6682" s="3" t="s">
        <v>6080</v>
      </c>
      <c r="E6682" s="3" t="s">
        <v>7708</v>
      </c>
      <c r="F6682" s="3">
        <v>1</v>
      </c>
      <c r="G6682" s="1" t="s">
        <v>6058</v>
      </c>
      <c r="H6682" s="1" t="s">
        <v>6095</v>
      </c>
    </row>
    <row r="6683" spans="1:8" ht="15.75" customHeight="1" thickBot="1" x14ac:dyDescent="0.3">
      <c r="A6683" s="1" t="s">
        <v>5302</v>
      </c>
      <c r="B6683" s="1" t="s">
        <v>6405</v>
      </c>
      <c r="C6683" s="3">
        <v>0</v>
      </c>
      <c r="D6683" s="3" t="s">
        <v>6107</v>
      </c>
      <c r="E6683" s="3" t="s">
        <v>6068</v>
      </c>
      <c r="F6683" s="3">
        <v>2</v>
      </c>
      <c r="G6683" s="1" t="s">
        <v>6053</v>
      </c>
      <c r="H6683" s="1" t="s">
        <v>6063</v>
      </c>
    </row>
    <row r="6684" spans="1:8" ht="15.75" customHeight="1" thickBot="1" x14ac:dyDescent="0.3">
      <c r="A6684" s="1" t="s">
        <v>5302</v>
      </c>
      <c r="B6684" s="1" t="s">
        <v>6654</v>
      </c>
      <c r="C6684" s="3">
        <v>0</v>
      </c>
      <c r="D6684" s="3" t="s">
        <v>6138</v>
      </c>
      <c r="E6684" s="3" t="s">
        <v>6471</v>
      </c>
      <c r="F6684" s="3">
        <v>1</v>
      </c>
      <c r="G6684" s="1" t="s">
        <v>6053</v>
      </c>
      <c r="H6684" s="1" t="s">
        <v>6063</v>
      </c>
    </row>
    <row r="6685" spans="1:8" ht="15.75" customHeight="1" thickBot="1" x14ac:dyDescent="0.3">
      <c r="A6685" s="1" t="s">
        <v>5300</v>
      </c>
      <c r="B6685" s="1" t="s">
        <v>8352</v>
      </c>
      <c r="C6685" s="3">
        <v>0</v>
      </c>
      <c r="D6685" s="3" t="s">
        <v>8075</v>
      </c>
      <c r="E6685" s="3" t="s">
        <v>7709</v>
      </c>
      <c r="F6685" s="3">
        <v>2</v>
      </c>
      <c r="G6685" s="1" t="s">
        <v>6058</v>
      </c>
      <c r="H6685" s="1" t="s">
        <v>6102</v>
      </c>
    </row>
    <row r="6686" spans="1:8" ht="15.75" customHeight="1" thickBot="1" x14ac:dyDescent="0.3">
      <c r="A6686" s="1" t="s">
        <v>5300</v>
      </c>
      <c r="B6686" s="1" t="s">
        <v>7555</v>
      </c>
      <c r="C6686" s="3">
        <v>0</v>
      </c>
      <c r="D6686" s="3" t="s">
        <v>6114</v>
      </c>
      <c r="E6686" s="3" t="s">
        <v>6133</v>
      </c>
      <c r="F6686" s="3">
        <v>2</v>
      </c>
      <c r="G6686" s="1" t="s">
        <v>6053</v>
      </c>
      <c r="H6686" s="1" t="s">
        <v>6082</v>
      </c>
    </row>
    <row r="6687" spans="1:8" ht="15.75" customHeight="1" thickBot="1" x14ac:dyDescent="0.3">
      <c r="A6687" s="1" t="s">
        <v>5301</v>
      </c>
      <c r="B6687" s="1" t="s">
        <v>6964</v>
      </c>
      <c r="C6687" s="3">
        <v>0</v>
      </c>
      <c r="D6687" s="3" t="s">
        <v>6819</v>
      </c>
      <c r="E6687" s="3" t="s">
        <v>6138</v>
      </c>
      <c r="F6687" s="3">
        <v>7</v>
      </c>
      <c r="G6687" s="1" t="s">
        <v>6053</v>
      </c>
      <c r="H6687" s="1" t="s">
        <v>6063</v>
      </c>
    </row>
    <row r="6688" spans="1:8" ht="15.75" customHeight="1" thickBot="1" x14ac:dyDescent="0.3">
      <c r="A6688" s="1" t="s">
        <v>5301</v>
      </c>
      <c r="B6688" s="1" t="s">
        <v>9123</v>
      </c>
      <c r="C6688" s="3">
        <v>0</v>
      </c>
      <c r="D6688" s="3" t="s">
        <v>6213</v>
      </c>
      <c r="E6688" s="3" t="s">
        <v>6105</v>
      </c>
      <c r="F6688" s="3">
        <v>3</v>
      </c>
      <c r="G6688" s="1" t="s">
        <v>6053</v>
      </c>
      <c r="H6688" s="1" t="s">
        <v>6112</v>
      </c>
    </row>
    <row r="6689" spans="1:8" ht="15.75" customHeight="1" thickBot="1" x14ac:dyDescent="0.3">
      <c r="A6689" s="1" t="s">
        <v>5303</v>
      </c>
      <c r="B6689" s="1" t="s">
        <v>8282</v>
      </c>
      <c r="C6689" s="3">
        <v>0</v>
      </c>
      <c r="D6689" s="3" t="s">
        <v>9320</v>
      </c>
      <c r="E6689" s="3" t="s">
        <v>6090</v>
      </c>
      <c r="F6689" s="3">
        <v>3</v>
      </c>
      <c r="G6689" s="1" t="s">
        <v>6058</v>
      </c>
      <c r="H6689" s="1" t="s">
        <v>6059</v>
      </c>
    </row>
    <row r="6690" spans="1:8" ht="15.75" customHeight="1" thickBot="1" x14ac:dyDescent="0.3">
      <c r="A6690" s="1" t="s">
        <v>5303</v>
      </c>
      <c r="B6690" s="1" t="s">
        <v>7339</v>
      </c>
      <c r="C6690" s="3">
        <v>0</v>
      </c>
      <c r="D6690" s="3" t="s">
        <v>6408</v>
      </c>
      <c r="E6690" s="3" t="s">
        <v>6133</v>
      </c>
      <c r="F6690" s="3">
        <v>2</v>
      </c>
      <c r="G6690" s="1" t="s">
        <v>6053</v>
      </c>
      <c r="H6690" s="1" t="s">
        <v>6063</v>
      </c>
    </row>
    <row r="6691" spans="1:8" ht="15.75" customHeight="1" thickBot="1" x14ac:dyDescent="0.3">
      <c r="A6691" s="1" t="s">
        <v>5303</v>
      </c>
      <c r="B6691" s="1" t="s">
        <v>6365</v>
      </c>
      <c r="C6691" s="3">
        <v>0</v>
      </c>
      <c r="D6691" s="3" t="s">
        <v>6223</v>
      </c>
      <c r="E6691" s="3" t="s">
        <v>6275</v>
      </c>
      <c r="F6691" s="3">
        <v>1</v>
      </c>
      <c r="G6691" s="1" t="s">
        <v>6053</v>
      </c>
      <c r="H6691" s="1" t="s">
        <v>6116</v>
      </c>
    </row>
    <row r="6692" spans="1:8" ht="15.75" customHeight="1" thickBot="1" x14ac:dyDescent="0.3">
      <c r="A6692" s="1" t="s">
        <v>5303</v>
      </c>
      <c r="B6692" s="1" t="s">
        <v>8459</v>
      </c>
      <c r="C6692" s="3">
        <v>0</v>
      </c>
      <c r="D6692" s="3" t="s">
        <v>9353</v>
      </c>
      <c r="E6692" s="3" t="s">
        <v>6652</v>
      </c>
      <c r="F6692" s="3">
        <v>9</v>
      </c>
      <c r="G6692" s="1" t="s">
        <v>6130</v>
      </c>
      <c r="H6692" s="1" t="s">
        <v>6167</v>
      </c>
    </row>
    <row r="6693" spans="1:8" ht="15.75" customHeight="1" thickBot="1" x14ac:dyDescent="0.3">
      <c r="A6693" s="1" t="s">
        <v>5303</v>
      </c>
      <c r="B6693" s="1" t="s">
        <v>7973</v>
      </c>
      <c r="C6693" s="3">
        <v>0</v>
      </c>
      <c r="D6693" s="3" t="s">
        <v>6924</v>
      </c>
      <c r="E6693" s="3" t="s">
        <v>6363</v>
      </c>
      <c r="F6693" s="3">
        <v>5</v>
      </c>
      <c r="G6693" s="1" t="s">
        <v>6130</v>
      </c>
      <c r="H6693" s="1" t="s">
        <v>6131</v>
      </c>
    </row>
    <row r="6694" spans="1:8" ht="15.75" customHeight="1" thickBot="1" x14ac:dyDescent="0.3">
      <c r="A6694" s="1" t="s">
        <v>5299</v>
      </c>
      <c r="B6694" s="1" t="s">
        <v>7922</v>
      </c>
      <c r="C6694" s="3">
        <v>0.15</v>
      </c>
      <c r="D6694" s="3" t="s">
        <v>8738</v>
      </c>
      <c r="E6694" s="3" t="s">
        <v>6173</v>
      </c>
      <c r="F6694" s="3">
        <v>1</v>
      </c>
      <c r="G6694" s="1" t="s">
        <v>6130</v>
      </c>
      <c r="H6694" s="1" t="s">
        <v>6153</v>
      </c>
    </row>
    <row r="6695" spans="1:8" ht="15.75" customHeight="1" thickBot="1" x14ac:dyDescent="0.3">
      <c r="A6695" s="1" t="s">
        <v>5306</v>
      </c>
      <c r="B6695" s="1" t="s">
        <v>7767</v>
      </c>
      <c r="C6695" s="3">
        <v>0.6</v>
      </c>
      <c r="D6695" s="3" t="s">
        <v>6461</v>
      </c>
      <c r="E6695" s="3" t="s">
        <v>7029</v>
      </c>
      <c r="F6695" s="3">
        <v>2</v>
      </c>
      <c r="G6695" s="1" t="s">
        <v>6058</v>
      </c>
      <c r="H6695" s="1" t="s">
        <v>6218</v>
      </c>
    </row>
    <row r="6696" spans="1:8" ht="15.75" customHeight="1" thickBot="1" x14ac:dyDescent="0.3">
      <c r="A6696" s="1" t="s">
        <v>5304</v>
      </c>
      <c r="B6696" s="1" t="s">
        <v>7246</v>
      </c>
      <c r="C6696" s="3">
        <v>0.1</v>
      </c>
      <c r="D6696" s="3" t="s">
        <v>9354</v>
      </c>
      <c r="E6696" s="3" t="s">
        <v>6759</v>
      </c>
      <c r="F6696" s="3">
        <v>4</v>
      </c>
      <c r="G6696" s="1" t="s">
        <v>6053</v>
      </c>
      <c r="H6696" s="1" t="s">
        <v>6157</v>
      </c>
    </row>
    <row r="6697" spans="1:8" ht="15.75" customHeight="1" thickBot="1" x14ac:dyDescent="0.3">
      <c r="A6697" s="1" t="s">
        <v>5304</v>
      </c>
      <c r="B6697" s="1" t="s">
        <v>7826</v>
      </c>
      <c r="C6697" s="3">
        <v>0.1</v>
      </c>
      <c r="D6697" s="3" t="s">
        <v>7827</v>
      </c>
      <c r="E6697" s="3" t="s">
        <v>6201</v>
      </c>
      <c r="F6697" s="3">
        <v>3</v>
      </c>
      <c r="G6697" s="1" t="s">
        <v>6053</v>
      </c>
      <c r="H6697" s="1" t="s">
        <v>6070</v>
      </c>
    </row>
    <row r="6698" spans="1:8" ht="15.75" customHeight="1" thickBot="1" x14ac:dyDescent="0.3">
      <c r="A6698" s="1" t="s">
        <v>5304</v>
      </c>
      <c r="B6698" s="1" t="s">
        <v>7424</v>
      </c>
      <c r="C6698" s="3">
        <v>0</v>
      </c>
      <c r="D6698" s="3" t="s">
        <v>6114</v>
      </c>
      <c r="E6698" s="3" t="s">
        <v>6275</v>
      </c>
      <c r="F6698" s="3">
        <v>1</v>
      </c>
      <c r="G6698" s="1" t="s">
        <v>6053</v>
      </c>
      <c r="H6698" s="1" t="s">
        <v>6163</v>
      </c>
    </row>
    <row r="6699" spans="1:8" ht="15.75" customHeight="1" thickBot="1" x14ac:dyDescent="0.3">
      <c r="A6699" s="1" t="s">
        <v>5306</v>
      </c>
      <c r="B6699" s="1" t="s">
        <v>6988</v>
      </c>
      <c r="C6699" s="3">
        <v>0.5</v>
      </c>
      <c r="D6699" s="3" t="s">
        <v>6068</v>
      </c>
      <c r="E6699" s="3" t="s">
        <v>6134</v>
      </c>
      <c r="F6699" s="3">
        <v>2</v>
      </c>
      <c r="G6699" s="1" t="s">
        <v>6053</v>
      </c>
      <c r="H6699" s="1" t="s">
        <v>6063</v>
      </c>
    </row>
    <row r="6700" spans="1:8" ht="15.75" customHeight="1" thickBot="1" x14ac:dyDescent="0.3">
      <c r="A6700" s="1" t="s">
        <v>5306</v>
      </c>
      <c r="B6700" s="1" t="s">
        <v>6221</v>
      </c>
      <c r="C6700" s="3">
        <v>0.5</v>
      </c>
      <c r="D6700" s="3" t="s">
        <v>6227</v>
      </c>
      <c r="E6700" s="3" t="s">
        <v>6364</v>
      </c>
      <c r="F6700" s="3">
        <v>5</v>
      </c>
      <c r="G6700" s="1" t="s">
        <v>6053</v>
      </c>
      <c r="H6700" s="1" t="s">
        <v>6116</v>
      </c>
    </row>
    <row r="6701" spans="1:8" ht="15.75" customHeight="1" thickBot="1" x14ac:dyDescent="0.3">
      <c r="A6701" s="1" t="s">
        <v>5306</v>
      </c>
      <c r="B6701" s="1" t="s">
        <v>7451</v>
      </c>
      <c r="C6701" s="3">
        <v>0.5</v>
      </c>
      <c r="D6701" s="3" t="s">
        <v>7527</v>
      </c>
      <c r="E6701" s="3" t="s">
        <v>7177</v>
      </c>
      <c r="F6701" s="3">
        <v>9</v>
      </c>
      <c r="G6701" s="1" t="s">
        <v>6053</v>
      </c>
      <c r="H6701" s="1" t="s">
        <v>6116</v>
      </c>
    </row>
    <row r="6702" spans="1:8" ht="15.75" customHeight="1" thickBot="1" x14ac:dyDescent="0.3">
      <c r="A6702" s="1" t="s">
        <v>5306</v>
      </c>
      <c r="B6702" s="1" t="s">
        <v>9355</v>
      </c>
      <c r="C6702" s="3">
        <v>0.5</v>
      </c>
      <c r="D6702" s="3" t="s">
        <v>6114</v>
      </c>
      <c r="E6702" s="3" t="s">
        <v>6864</v>
      </c>
      <c r="F6702" s="3">
        <v>4</v>
      </c>
      <c r="G6702" s="1" t="s">
        <v>6053</v>
      </c>
      <c r="H6702" s="1" t="s">
        <v>6182</v>
      </c>
    </row>
    <row r="6703" spans="1:8" ht="15.75" customHeight="1" thickBot="1" x14ac:dyDescent="0.3">
      <c r="A6703" s="1" t="s">
        <v>5306</v>
      </c>
      <c r="B6703" s="1" t="s">
        <v>7797</v>
      </c>
      <c r="C6703" s="3">
        <v>0.5</v>
      </c>
      <c r="D6703" s="3" t="s">
        <v>6107</v>
      </c>
      <c r="E6703" s="3" t="s">
        <v>7520</v>
      </c>
      <c r="F6703" s="3">
        <v>4</v>
      </c>
      <c r="G6703" s="1" t="s">
        <v>6053</v>
      </c>
      <c r="H6703" s="1" t="s">
        <v>6070</v>
      </c>
    </row>
    <row r="6704" spans="1:8" ht="15.75" customHeight="1" thickBot="1" x14ac:dyDescent="0.3">
      <c r="A6704" s="1" t="s">
        <v>5306</v>
      </c>
      <c r="B6704" s="1" t="s">
        <v>8238</v>
      </c>
      <c r="C6704" s="3">
        <v>0.5</v>
      </c>
      <c r="D6704" s="3" t="s">
        <v>6376</v>
      </c>
      <c r="E6704" s="3" t="s">
        <v>7708</v>
      </c>
      <c r="F6704" s="3">
        <v>4</v>
      </c>
      <c r="G6704" s="1" t="s">
        <v>6053</v>
      </c>
      <c r="H6704" s="1" t="s">
        <v>6070</v>
      </c>
    </row>
    <row r="6705" spans="1:8" ht="15.75" customHeight="1" thickBot="1" x14ac:dyDescent="0.3">
      <c r="A6705" s="1" t="s">
        <v>5306</v>
      </c>
      <c r="B6705" s="1" t="s">
        <v>6917</v>
      </c>
      <c r="C6705" s="3">
        <v>0.5</v>
      </c>
      <c r="D6705" s="3" t="s">
        <v>6603</v>
      </c>
      <c r="E6705" s="3" t="s">
        <v>8197</v>
      </c>
      <c r="F6705" s="3">
        <v>9</v>
      </c>
      <c r="G6705" s="1" t="s">
        <v>6053</v>
      </c>
      <c r="H6705" s="1" t="s">
        <v>6163</v>
      </c>
    </row>
    <row r="6706" spans="1:8" ht="15.75" customHeight="1" thickBot="1" x14ac:dyDescent="0.3">
      <c r="A6706" s="1" t="s">
        <v>5304</v>
      </c>
      <c r="B6706" s="1" t="s">
        <v>6748</v>
      </c>
      <c r="C6706" s="3">
        <v>0</v>
      </c>
      <c r="D6706" s="3" t="s">
        <v>6090</v>
      </c>
      <c r="E6706" s="3" t="s">
        <v>6351</v>
      </c>
      <c r="F6706" s="3">
        <v>1</v>
      </c>
      <c r="G6706" s="1" t="s">
        <v>6130</v>
      </c>
      <c r="H6706" s="1" t="s">
        <v>6188</v>
      </c>
    </row>
    <row r="6707" spans="1:8" ht="15.75" customHeight="1" thickBot="1" x14ac:dyDescent="0.3">
      <c r="A6707" s="1" t="s">
        <v>5304</v>
      </c>
      <c r="B6707" s="1" t="s">
        <v>9037</v>
      </c>
      <c r="C6707" s="3">
        <v>0.15</v>
      </c>
      <c r="D6707" s="3" t="s">
        <v>9176</v>
      </c>
      <c r="E6707" s="3" t="s">
        <v>6848</v>
      </c>
      <c r="F6707" s="3">
        <v>7</v>
      </c>
      <c r="G6707" s="1" t="s">
        <v>6130</v>
      </c>
      <c r="H6707" s="1" t="s">
        <v>6153</v>
      </c>
    </row>
    <row r="6708" spans="1:8" ht="15.75" customHeight="1" thickBot="1" x14ac:dyDescent="0.3">
      <c r="A6708" s="1" t="s">
        <v>5306</v>
      </c>
      <c r="B6708" s="1" t="s">
        <v>9356</v>
      </c>
      <c r="C6708" s="3">
        <v>0.5</v>
      </c>
      <c r="D6708" s="3" t="s">
        <v>6417</v>
      </c>
      <c r="E6708" s="3" t="s">
        <v>7051</v>
      </c>
      <c r="F6708" s="3">
        <v>3</v>
      </c>
      <c r="G6708" s="1" t="s">
        <v>6130</v>
      </c>
      <c r="H6708" s="1" t="s">
        <v>6188</v>
      </c>
    </row>
    <row r="6709" spans="1:8" ht="15.75" customHeight="1" thickBot="1" x14ac:dyDescent="0.3">
      <c r="A6709" s="1" t="s">
        <v>5306</v>
      </c>
      <c r="B6709" s="1" t="s">
        <v>6462</v>
      </c>
      <c r="C6709" s="3">
        <v>0.5</v>
      </c>
      <c r="D6709" s="3" t="s">
        <v>6390</v>
      </c>
      <c r="E6709" s="3" t="s">
        <v>6249</v>
      </c>
      <c r="F6709" s="3">
        <v>3</v>
      </c>
      <c r="G6709" s="1" t="s">
        <v>6130</v>
      </c>
      <c r="H6709" s="1" t="s">
        <v>6153</v>
      </c>
    </row>
    <row r="6710" spans="1:8" ht="15.75" customHeight="1" thickBot="1" x14ac:dyDescent="0.3">
      <c r="A6710" s="1" t="s">
        <v>5310</v>
      </c>
      <c r="B6710" s="1" t="s">
        <v>7384</v>
      </c>
      <c r="C6710" s="3">
        <v>0.1</v>
      </c>
      <c r="D6710" s="3" t="s">
        <v>6637</v>
      </c>
      <c r="E6710" s="3" t="s">
        <v>6075</v>
      </c>
      <c r="F6710" s="3">
        <v>2</v>
      </c>
      <c r="G6710" s="1" t="s">
        <v>6058</v>
      </c>
      <c r="H6710" s="1" t="s">
        <v>6059</v>
      </c>
    </row>
    <row r="6711" spans="1:8" ht="15.75" customHeight="1" thickBot="1" x14ac:dyDescent="0.3">
      <c r="A6711" s="1" t="s">
        <v>5308</v>
      </c>
      <c r="B6711" s="1" t="s">
        <v>6183</v>
      </c>
      <c r="C6711" s="3">
        <v>0</v>
      </c>
      <c r="D6711" s="3" t="s">
        <v>6564</v>
      </c>
      <c r="E6711" s="3" t="s">
        <v>6227</v>
      </c>
      <c r="F6711" s="3">
        <v>2</v>
      </c>
      <c r="G6711" s="1" t="s">
        <v>6053</v>
      </c>
      <c r="H6711" s="1" t="s">
        <v>6063</v>
      </c>
    </row>
    <row r="6712" spans="1:8" ht="15.75" customHeight="1" thickBot="1" x14ac:dyDescent="0.3">
      <c r="A6712" s="1" t="s">
        <v>5308</v>
      </c>
      <c r="B6712" s="1" t="s">
        <v>7618</v>
      </c>
      <c r="C6712" s="3">
        <v>0</v>
      </c>
      <c r="D6712" s="3" t="s">
        <v>6869</v>
      </c>
      <c r="E6712" s="3" t="s">
        <v>7122</v>
      </c>
      <c r="F6712" s="3">
        <v>8</v>
      </c>
      <c r="G6712" s="1" t="s">
        <v>6053</v>
      </c>
      <c r="H6712" s="1" t="s">
        <v>6116</v>
      </c>
    </row>
    <row r="6713" spans="1:8" ht="15.75" customHeight="1" thickBot="1" x14ac:dyDescent="0.3">
      <c r="A6713" s="1" t="s">
        <v>5308</v>
      </c>
      <c r="B6713" s="1" t="s">
        <v>8200</v>
      </c>
      <c r="C6713" s="3">
        <v>0</v>
      </c>
      <c r="D6713" s="3" t="s">
        <v>6201</v>
      </c>
      <c r="E6713" s="3" t="s">
        <v>6363</v>
      </c>
      <c r="F6713" s="3">
        <v>3</v>
      </c>
      <c r="G6713" s="1" t="s">
        <v>6053</v>
      </c>
      <c r="H6713" s="1" t="s">
        <v>6082</v>
      </c>
    </row>
    <row r="6714" spans="1:8" ht="15.75" customHeight="1" thickBot="1" x14ac:dyDescent="0.3">
      <c r="A6714" s="1" t="s">
        <v>5310</v>
      </c>
      <c r="B6714" s="1" t="s">
        <v>7033</v>
      </c>
      <c r="C6714" s="3">
        <v>0</v>
      </c>
      <c r="D6714" s="3" t="s">
        <v>6077</v>
      </c>
      <c r="E6714" s="3" t="s">
        <v>6173</v>
      </c>
      <c r="F6714" s="3">
        <v>3</v>
      </c>
      <c r="G6714" s="1" t="s">
        <v>6053</v>
      </c>
      <c r="H6714" s="1" t="s">
        <v>6063</v>
      </c>
    </row>
    <row r="6715" spans="1:8" ht="15.75" customHeight="1" thickBot="1" x14ac:dyDescent="0.3">
      <c r="A6715" s="1" t="s">
        <v>5310</v>
      </c>
      <c r="B6715" s="1" t="s">
        <v>6197</v>
      </c>
      <c r="C6715" s="3">
        <v>0</v>
      </c>
      <c r="D6715" s="3" t="s">
        <v>6171</v>
      </c>
      <c r="E6715" s="3" t="s">
        <v>6161</v>
      </c>
      <c r="F6715" s="3">
        <v>2</v>
      </c>
      <c r="G6715" s="1" t="s">
        <v>6053</v>
      </c>
      <c r="H6715" s="1" t="s">
        <v>6063</v>
      </c>
    </row>
    <row r="6716" spans="1:8" ht="15.75" customHeight="1" thickBot="1" x14ac:dyDescent="0.3">
      <c r="A6716" s="1" t="s">
        <v>5310</v>
      </c>
      <c r="B6716" s="1" t="s">
        <v>7216</v>
      </c>
      <c r="C6716" s="3">
        <v>0</v>
      </c>
      <c r="D6716" s="3" t="s">
        <v>6177</v>
      </c>
      <c r="E6716" s="3" t="s">
        <v>6094</v>
      </c>
      <c r="F6716" s="3">
        <v>3</v>
      </c>
      <c r="G6716" s="1" t="s">
        <v>6053</v>
      </c>
      <c r="H6716" s="1" t="s">
        <v>6116</v>
      </c>
    </row>
    <row r="6717" spans="1:8" ht="15.75" customHeight="1" thickBot="1" x14ac:dyDescent="0.3">
      <c r="A6717" s="1" t="s">
        <v>5310</v>
      </c>
      <c r="B6717" s="1" t="s">
        <v>9357</v>
      </c>
      <c r="C6717" s="3">
        <v>0</v>
      </c>
      <c r="D6717" s="3" t="s">
        <v>6524</v>
      </c>
      <c r="E6717" s="3" t="s">
        <v>6227</v>
      </c>
      <c r="F6717" s="3">
        <v>5</v>
      </c>
      <c r="G6717" s="1" t="s">
        <v>6053</v>
      </c>
      <c r="H6717" s="1" t="s">
        <v>6163</v>
      </c>
    </row>
    <row r="6718" spans="1:8" ht="15.75" customHeight="1" thickBot="1" x14ac:dyDescent="0.3">
      <c r="A6718" s="1" t="s">
        <v>5308</v>
      </c>
      <c r="B6718" s="1" t="s">
        <v>8829</v>
      </c>
      <c r="C6718" s="3">
        <v>0</v>
      </c>
      <c r="D6718" s="3" t="s">
        <v>7009</v>
      </c>
      <c r="E6718" s="3" t="s">
        <v>6180</v>
      </c>
      <c r="F6718" s="3">
        <v>7</v>
      </c>
      <c r="G6718" s="1" t="s">
        <v>6130</v>
      </c>
      <c r="H6718" s="1" t="s">
        <v>6188</v>
      </c>
    </row>
    <row r="6719" spans="1:8" ht="15.75" customHeight="1" thickBot="1" x14ac:dyDescent="0.3">
      <c r="A6719" s="1" t="s">
        <v>5309</v>
      </c>
      <c r="B6719" s="1" t="s">
        <v>6721</v>
      </c>
      <c r="C6719" s="3">
        <v>0</v>
      </c>
      <c r="D6719" s="3" t="s">
        <v>6272</v>
      </c>
      <c r="E6719" s="3" t="s">
        <v>6111</v>
      </c>
      <c r="F6719" s="3">
        <v>2</v>
      </c>
      <c r="G6719" s="1" t="s">
        <v>6053</v>
      </c>
      <c r="H6719" s="1" t="s">
        <v>6116</v>
      </c>
    </row>
    <row r="6720" spans="1:8" ht="15.75" customHeight="1" thickBot="1" x14ac:dyDescent="0.3">
      <c r="A6720" s="1" t="s">
        <v>5309</v>
      </c>
      <c r="B6720" s="1" t="s">
        <v>6601</v>
      </c>
      <c r="C6720" s="3">
        <v>0</v>
      </c>
      <c r="D6720" s="3" t="s">
        <v>6133</v>
      </c>
      <c r="E6720" s="3" t="s">
        <v>6214</v>
      </c>
      <c r="F6720" s="3">
        <v>1</v>
      </c>
      <c r="G6720" s="1" t="s">
        <v>6053</v>
      </c>
      <c r="H6720" s="1" t="s">
        <v>6112</v>
      </c>
    </row>
    <row r="6721" spans="1:8" ht="15.75" customHeight="1" thickBot="1" x14ac:dyDescent="0.3">
      <c r="A6721" s="1" t="s">
        <v>5307</v>
      </c>
      <c r="B6721" s="1" t="s">
        <v>7178</v>
      </c>
      <c r="C6721" s="3">
        <v>0</v>
      </c>
      <c r="D6721" s="3" t="s">
        <v>6274</v>
      </c>
      <c r="E6721" s="3" t="s">
        <v>6115</v>
      </c>
      <c r="F6721" s="3">
        <v>3</v>
      </c>
      <c r="G6721" s="1" t="s">
        <v>6058</v>
      </c>
      <c r="H6721" s="1" t="s">
        <v>6218</v>
      </c>
    </row>
    <row r="6722" spans="1:8" ht="15.75" customHeight="1" thickBot="1" x14ac:dyDescent="0.3">
      <c r="A6722" s="1" t="s">
        <v>5307</v>
      </c>
      <c r="B6722" s="1" t="s">
        <v>7705</v>
      </c>
      <c r="C6722" s="3">
        <v>0</v>
      </c>
      <c r="D6722" s="3" t="s">
        <v>9244</v>
      </c>
      <c r="E6722" s="3" t="s">
        <v>6860</v>
      </c>
      <c r="F6722" s="3">
        <v>9</v>
      </c>
      <c r="G6722" s="1" t="s">
        <v>6053</v>
      </c>
      <c r="H6722" s="1" t="s">
        <v>6116</v>
      </c>
    </row>
    <row r="6723" spans="1:8" ht="15.75" customHeight="1" thickBot="1" x14ac:dyDescent="0.3">
      <c r="A6723" s="1" t="s">
        <v>5307</v>
      </c>
      <c r="B6723" s="1" t="s">
        <v>7537</v>
      </c>
      <c r="C6723" s="3">
        <v>0</v>
      </c>
      <c r="D6723" s="3" t="s">
        <v>6395</v>
      </c>
      <c r="E6723" s="3" t="s">
        <v>6161</v>
      </c>
      <c r="F6723" s="3">
        <v>4</v>
      </c>
      <c r="G6723" s="1" t="s">
        <v>6053</v>
      </c>
      <c r="H6723" s="1" t="s">
        <v>6116</v>
      </c>
    </row>
    <row r="6724" spans="1:8" ht="15.75" customHeight="1" thickBot="1" x14ac:dyDescent="0.3">
      <c r="A6724" s="1" t="s">
        <v>5307</v>
      </c>
      <c r="B6724" s="1" t="s">
        <v>7260</v>
      </c>
      <c r="C6724" s="3">
        <v>0</v>
      </c>
      <c r="D6724" s="3" t="s">
        <v>6274</v>
      </c>
      <c r="E6724" s="3" t="s">
        <v>6065</v>
      </c>
      <c r="F6724" s="3">
        <v>2</v>
      </c>
      <c r="G6724" s="1" t="s">
        <v>6053</v>
      </c>
      <c r="H6724" s="1" t="s">
        <v>6163</v>
      </c>
    </row>
    <row r="6725" spans="1:8" ht="15.75" customHeight="1" thickBot="1" x14ac:dyDescent="0.3">
      <c r="A6725" s="1" t="s">
        <v>5315</v>
      </c>
      <c r="B6725" s="1" t="s">
        <v>7209</v>
      </c>
      <c r="C6725" s="3">
        <v>0</v>
      </c>
      <c r="D6725" s="3" t="s">
        <v>6138</v>
      </c>
      <c r="E6725" s="3" t="s">
        <v>6281</v>
      </c>
      <c r="F6725" s="3">
        <v>4</v>
      </c>
      <c r="G6725" s="1" t="s">
        <v>6053</v>
      </c>
      <c r="H6725" s="1" t="s">
        <v>6082</v>
      </c>
    </row>
    <row r="6726" spans="1:8" ht="15.75" customHeight="1" thickBot="1" x14ac:dyDescent="0.3">
      <c r="A6726" s="1" t="s">
        <v>5312</v>
      </c>
      <c r="B6726" s="1" t="s">
        <v>6923</v>
      </c>
      <c r="C6726" s="3">
        <v>0.1</v>
      </c>
      <c r="D6726" s="3" t="s">
        <v>6184</v>
      </c>
      <c r="E6726" s="3" t="s">
        <v>6249</v>
      </c>
      <c r="F6726" s="3">
        <v>4</v>
      </c>
      <c r="G6726" s="1" t="s">
        <v>6053</v>
      </c>
      <c r="H6726" s="1" t="s">
        <v>6070</v>
      </c>
    </row>
    <row r="6727" spans="1:8" ht="15.75" customHeight="1" thickBot="1" x14ac:dyDescent="0.3">
      <c r="A6727" s="1" t="s">
        <v>5312</v>
      </c>
      <c r="B6727" s="1" t="s">
        <v>7207</v>
      </c>
      <c r="C6727" s="3">
        <v>0.1</v>
      </c>
      <c r="D6727" s="3" t="s">
        <v>6906</v>
      </c>
      <c r="E6727" s="3" t="s">
        <v>6706</v>
      </c>
      <c r="F6727" s="3">
        <v>3</v>
      </c>
      <c r="G6727" s="1" t="s">
        <v>6053</v>
      </c>
      <c r="H6727" s="1" t="s">
        <v>6070</v>
      </c>
    </row>
    <row r="6728" spans="1:8" ht="15.75" customHeight="1" thickBot="1" x14ac:dyDescent="0.3">
      <c r="A6728" s="1" t="s">
        <v>5312</v>
      </c>
      <c r="B6728" s="1" t="s">
        <v>6234</v>
      </c>
      <c r="C6728" s="3">
        <v>0.1</v>
      </c>
      <c r="D6728" s="3" t="s">
        <v>6997</v>
      </c>
      <c r="E6728" s="3" t="s">
        <v>6134</v>
      </c>
      <c r="F6728" s="3">
        <v>5</v>
      </c>
      <c r="G6728" s="1" t="s">
        <v>6053</v>
      </c>
      <c r="H6728" s="1" t="s">
        <v>6070</v>
      </c>
    </row>
    <row r="6729" spans="1:8" ht="15.75" customHeight="1" thickBot="1" x14ac:dyDescent="0.3">
      <c r="A6729" s="1" t="s">
        <v>5312</v>
      </c>
      <c r="B6729" s="1" t="s">
        <v>7260</v>
      </c>
      <c r="C6729" s="3">
        <v>0</v>
      </c>
      <c r="D6729" s="3" t="s">
        <v>6072</v>
      </c>
      <c r="E6729" s="3" t="s">
        <v>6068</v>
      </c>
      <c r="F6729" s="3">
        <v>3</v>
      </c>
      <c r="G6729" s="1" t="s">
        <v>6053</v>
      </c>
      <c r="H6729" s="1" t="s">
        <v>6163</v>
      </c>
    </row>
    <row r="6730" spans="1:8" ht="15.75" customHeight="1" thickBot="1" x14ac:dyDescent="0.3">
      <c r="A6730" s="1" t="s">
        <v>5314</v>
      </c>
      <c r="B6730" s="1" t="s">
        <v>8082</v>
      </c>
      <c r="C6730" s="3">
        <v>0</v>
      </c>
      <c r="D6730" s="3" t="s">
        <v>7180</v>
      </c>
      <c r="E6730" s="3" t="s">
        <v>6867</v>
      </c>
      <c r="F6730" s="3">
        <v>4</v>
      </c>
      <c r="G6730" s="1" t="s">
        <v>6053</v>
      </c>
      <c r="H6730" s="1" t="s">
        <v>6157</v>
      </c>
    </row>
    <row r="6731" spans="1:8" ht="15.75" customHeight="1" thickBot="1" x14ac:dyDescent="0.3">
      <c r="A6731" s="1" t="s">
        <v>5313</v>
      </c>
      <c r="B6731" s="1" t="s">
        <v>6794</v>
      </c>
      <c r="C6731" s="3">
        <v>0</v>
      </c>
      <c r="D6731" s="3" t="s">
        <v>6677</v>
      </c>
      <c r="E6731" s="3" t="s">
        <v>6230</v>
      </c>
      <c r="F6731" s="3">
        <v>2</v>
      </c>
      <c r="G6731" s="1" t="s">
        <v>6053</v>
      </c>
      <c r="H6731" s="1" t="s">
        <v>6116</v>
      </c>
    </row>
    <row r="6732" spans="1:8" ht="15.75" customHeight="1" thickBot="1" x14ac:dyDescent="0.3">
      <c r="A6732" s="1" t="s">
        <v>5313</v>
      </c>
      <c r="B6732" s="1" t="s">
        <v>6692</v>
      </c>
      <c r="C6732" s="3">
        <v>0</v>
      </c>
      <c r="D6732" s="3" t="s">
        <v>7821</v>
      </c>
      <c r="E6732" s="3" t="s">
        <v>6417</v>
      </c>
      <c r="F6732" s="3">
        <v>2</v>
      </c>
      <c r="G6732" s="1" t="s">
        <v>6053</v>
      </c>
      <c r="H6732" s="1" t="s">
        <v>6070</v>
      </c>
    </row>
    <row r="6733" spans="1:8" ht="15.75" customHeight="1" thickBot="1" x14ac:dyDescent="0.3">
      <c r="A6733" s="1" t="s">
        <v>5313</v>
      </c>
      <c r="B6733" s="1" t="s">
        <v>9358</v>
      </c>
      <c r="C6733" s="3">
        <v>0</v>
      </c>
      <c r="D6733" s="3" t="s">
        <v>9262</v>
      </c>
      <c r="E6733" s="3" t="s">
        <v>6396</v>
      </c>
      <c r="F6733" s="3">
        <v>2</v>
      </c>
      <c r="G6733" s="1" t="s">
        <v>6130</v>
      </c>
      <c r="H6733" s="1" t="s">
        <v>6131</v>
      </c>
    </row>
    <row r="6734" spans="1:8" ht="15.75" customHeight="1" thickBot="1" x14ac:dyDescent="0.3">
      <c r="A6734" s="1" t="s">
        <v>5321</v>
      </c>
      <c r="B6734" s="1" t="s">
        <v>6503</v>
      </c>
      <c r="C6734" s="3">
        <v>0.3</v>
      </c>
      <c r="D6734" s="3" t="s">
        <v>6551</v>
      </c>
      <c r="E6734" s="3" t="s">
        <v>6615</v>
      </c>
      <c r="F6734" s="3">
        <v>4</v>
      </c>
      <c r="G6734" s="1" t="s">
        <v>6058</v>
      </c>
      <c r="H6734" s="1" t="s">
        <v>6218</v>
      </c>
    </row>
    <row r="6735" spans="1:8" ht="15.75" customHeight="1" thickBot="1" x14ac:dyDescent="0.3">
      <c r="A6735" s="1" t="s">
        <v>5319</v>
      </c>
      <c r="B6735" s="1" t="s">
        <v>6291</v>
      </c>
      <c r="C6735" s="3">
        <v>0</v>
      </c>
      <c r="D6735" s="3" t="s">
        <v>6118</v>
      </c>
      <c r="E6735" s="3" t="s">
        <v>6133</v>
      </c>
      <c r="F6735" s="3">
        <v>3</v>
      </c>
      <c r="G6735" s="1" t="s">
        <v>6053</v>
      </c>
      <c r="H6735" s="1" t="s">
        <v>6116</v>
      </c>
    </row>
    <row r="6736" spans="1:8" ht="15.75" customHeight="1" thickBot="1" x14ac:dyDescent="0.3">
      <c r="A6736" s="1" t="s">
        <v>5323</v>
      </c>
      <c r="B6736" s="1" t="s">
        <v>7966</v>
      </c>
      <c r="C6736" s="3">
        <v>0.1</v>
      </c>
      <c r="D6736" s="3" t="s">
        <v>6248</v>
      </c>
      <c r="E6736" s="3" t="s">
        <v>6114</v>
      </c>
      <c r="F6736" s="3">
        <v>2</v>
      </c>
      <c r="G6736" s="1" t="s">
        <v>6053</v>
      </c>
      <c r="H6736" s="1" t="s">
        <v>6070</v>
      </c>
    </row>
    <row r="6737" spans="1:8" ht="15.75" customHeight="1" thickBot="1" x14ac:dyDescent="0.3">
      <c r="A6737" s="1" t="s">
        <v>5321</v>
      </c>
      <c r="B6737" s="1" t="s">
        <v>7118</v>
      </c>
      <c r="C6737" s="3">
        <v>0</v>
      </c>
      <c r="D6737" s="3" t="s">
        <v>6425</v>
      </c>
      <c r="E6737" s="3" t="s">
        <v>6201</v>
      </c>
      <c r="F6737" s="3">
        <v>9</v>
      </c>
      <c r="G6737" s="1" t="s">
        <v>6053</v>
      </c>
      <c r="H6737" s="1" t="s">
        <v>6070</v>
      </c>
    </row>
    <row r="6738" spans="1:8" ht="15.75" customHeight="1" thickBot="1" x14ac:dyDescent="0.3">
      <c r="A6738" s="1" t="s">
        <v>5321</v>
      </c>
      <c r="B6738" s="1" t="s">
        <v>8793</v>
      </c>
      <c r="C6738" s="3">
        <v>0</v>
      </c>
      <c r="D6738" s="3" t="s">
        <v>9359</v>
      </c>
      <c r="E6738" s="3" t="s">
        <v>6648</v>
      </c>
      <c r="F6738" s="3">
        <v>7</v>
      </c>
      <c r="G6738" s="1" t="s">
        <v>6130</v>
      </c>
      <c r="H6738" s="1" t="s">
        <v>6188</v>
      </c>
    </row>
    <row r="6739" spans="1:8" ht="15.75" customHeight="1" thickBot="1" x14ac:dyDescent="0.3">
      <c r="A6739" s="1" t="s">
        <v>5321</v>
      </c>
      <c r="B6739" s="1" t="s">
        <v>7572</v>
      </c>
      <c r="C6739" s="3">
        <v>0</v>
      </c>
      <c r="D6739" s="3" t="s">
        <v>8198</v>
      </c>
      <c r="E6739" s="3" t="s">
        <v>6245</v>
      </c>
      <c r="F6739" s="3">
        <v>2</v>
      </c>
      <c r="G6739" s="1" t="s">
        <v>6130</v>
      </c>
      <c r="H6739" s="1" t="s">
        <v>6167</v>
      </c>
    </row>
    <row r="6740" spans="1:8" ht="15.75" customHeight="1" thickBot="1" x14ac:dyDescent="0.3">
      <c r="A6740" s="1" t="s">
        <v>5324</v>
      </c>
      <c r="B6740" s="1" t="s">
        <v>6089</v>
      </c>
      <c r="C6740" s="3">
        <v>0.5</v>
      </c>
      <c r="D6740" s="3" t="s">
        <v>6090</v>
      </c>
      <c r="E6740" s="3" t="s">
        <v>6091</v>
      </c>
      <c r="F6740" s="3">
        <v>5</v>
      </c>
      <c r="G6740" s="1" t="s">
        <v>6053</v>
      </c>
      <c r="H6740" s="1" t="s">
        <v>6063</v>
      </c>
    </row>
    <row r="6741" spans="1:8" ht="15.75" customHeight="1" thickBot="1" x14ac:dyDescent="0.3">
      <c r="A6741" s="1" t="s">
        <v>5324</v>
      </c>
      <c r="B6741" s="1" t="s">
        <v>7958</v>
      </c>
      <c r="C6741" s="3">
        <v>0.5</v>
      </c>
      <c r="D6741" s="3" t="s">
        <v>6114</v>
      </c>
      <c r="E6741" s="3" t="s">
        <v>6298</v>
      </c>
      <c r="F6741" s="3">
        <v>3</v>
      </c>
      <c r="G6741" s="1" t="s">
        <v>6053</v>
      </c>
      <c r="H6741" s="1" t="s">
        <v>6116</v>
      </c>
    </row>
    <row r="6742" spans="1:8" ht="15.75" customHeight="1" thickBot="1" x14ac:dyDescent="0.3">
      <c r="A6742" s="1" t="s">
        <v>5324</v>
      </c>
      <c r="B6742" s="1" t="s">
        <v>7213</v>
      </c>
      <c r="C6742" s="3">
        <v>0.5</v>
      </c>
      <c r="D6742" s="3" t="s">
        <v>6094</v>
      </c>
      <c r="E6742" s="3" t="s">
        <v>6298</v>
      </c>
      <c r="F6742" s="3">
        <v>3</v>
      </c>
      <c r="G6742" s="1" t="s">
        <v>6053</v>
      </c>
      <c r="H6742" s="1" t="s">
        <v>6116</v>
      </c>
    </row>
    <row r="6743" spans="1:8" ht="15.75" customHeight="1" thickBot="1" x14ac:dyDescent="0.3">
      <c r="A6743" s="1" t="s">
        <v>5324</v>
      </c>
      <c r="B6743" s="1" t="s">
        <v>7961</v>
      </c>
      <c r="C6743" s="3">
        <v>0.65</v>
      </c>
      <c r="D6743" s="3" t="s">
        <v>7367</v>
      </c>
      <c r="E6743" s="3" t="s">
        <v>9360</v>
      </c>
      <c r="F6743" s="3">
        <v>5</v>
      </c>
      <c r="G6743" s="1" t="s">
        <v>6130</v>
      </c>
      <c r="H6743" s="1" t="s">
        <v>6131</v>
      </c>
    </row>
    <row r="6744" spans="1:8" ht="15.75" customHeight="1" thickBot="1" x14ac:dyDescent="0.3">
      <c r="A6744" s="1" t="s">
        <v>5317</v>
      </c>
      <c r="B6744" s="1" t="s">
        <v>6873</v>
      </c>
      <c r="C6744" s="3">
        <v>0.1</v>
      </c>
      <c r="D6744" s="3" t="s">
        <v>9350</v>
      </c>
      <c r="E6744" s="3" t="s">
        <v>7972</v>
      </c>
      <c r="F6744" s="3">
        <v>9</v>
      </c>
      <c r="G6744" s="1" t="s">
        <v>6058</v>
      </c>
      <c r="H6744" s="1" t="s">
        <v>6059</v>
      </c>
    </row>
    <row r="6745" spans="1:8" ht="15.75" customHeight="1" thickBot="1" x14ac:dyDescent="0.3">
      <c r="A6745" s="1" t="s">
        <v>5317</v>
      </c>
      <c r="B6745" s="1" t="s">
        <v>6964</v>
      </c>
      <c r="C6745" s="3">
        <v>0</v>
      </c>
      <c r="D6745" s="3" t="s">
        <v>6673</v>
      </c>
      <c r="E6745" s="3" t="s">
        <v>6078</v>
      </c>
      <c r="F6745" s="3">
        <v>5</v>
      </c>
      <c r="G6745" s="1" t="s">
        <v>6053</v>
      </c>
      <c r="H6745" s="1" t="s">
        <v>6063</v>
      </c>
    </row>
    <row r="6746" spans="1:8" ht="15.75" customHeight="1" thickBot="1" x14ac:dyDescent="0.3">
      <c r="A6746" s="1" t="s">
        <v>5317</v>
      </c>
      <c r="B6746" s="1" t="s">
        <v>6587</v>
      </c>
      <c r="C6746" s="3">
        <v>0.1</v>
      </c>
      <c r="D6746" s="3" t="s">
        <v>8658</v>
      </c>
      <c r="E6746" s="3" t="s">
        <v>6249</v>
      </c>
      <c r="F6746" s="3">
        <v>5</v>
      </c>
      <c r="G6746" s="1" t="s">
        <v>6053</v>
      </c>
      <c r="H6746" s="1" t="s">
        <v>6070</v>
      </c>
    </row>
    <row r="6747" spans="1:8" ht="15.75" customHeight="1" thickBot="1" x14ac:dyDescent="0.3">
      <c r="A6747" s="1" t="s">
        <v>5318</v>
      </c>
      <c r="B6747" s="1" t="s">
        <v>8226</v>
      </c>
      <c r="C6747" s="3">
        <v>0</v>
      </c>
      <c r="D6747" s="3" t="s">
        <v>6528</v>
      </c>
      <c r="E6747" s="3" t="s">
        <v>6126</v>
      </c>
      <c r="F6747" s="3">
        <v>5</v>
      </c>
      <c r="G6747" s="1" t="s">
        <v>6053</v>
      </c>
      <c r="H6747" s="1" t="s">
        <v>6063</v>
      </c>
    </row>
    <row r="6748" spans="1:8" ht="15.75" customHeight="1" thickBot="1" x14ac:dyDescent="0.3">
      <c r="A6748" s="1" t="s">
        <v>5317</v>
      </c>
      <c r="B6748" s="1" t="s">
        <v>6250</v>
      </c>
      <c r="C6748" s="3">
        <v>0</v>
      </c>
      <c r="D6748" s="3" t="s">
        <v>6848</v>
      </c>
      <c r="E6748" s="3" t="s">
        <v>6152</v>
      </c>
      <c r="F6748" s="3">
        <v>1</v>
      </c>
      <c r="G6748" s="1" t="s">
        <v>6130</v>
      </c>
      <c r="H6748" s="1" t="s">
        <v>6153</v>
      </c>
    </row>
    <row r="6749" spans="1:8" ht="15.75" customHeight="1" thickBot="1" x14ac:dyDescent="0.3">
      <c r="A6749" s="1" t="s">
        <v>5320</v>
      </c>
      <c r="B6749" s="1" t="s">
        <v>7299</v>
      </c>
      <c r="C6749" s="3">
        <v>0</v>
      </c>
      <c r="D6749" s="3" t="s">
        <v>7163</v>
      </c>
      <c r="E6749" s="3" t="s">
        <v>6414</v>
      </c>
      <c r="F6749" s="3">
        <v>4</v>
      </c>
      <c r="G6749" s="1" t="s">
        <v>6053</v>
      </c>
      <c r="H6749" s="1" t="s">
        <v>6116</v>
      </c>
    </row>
    <row r="6750" spans="1:8" ht="15.75" customHeight="1" thickBot="1" x14ac:dyDescent="0.3">
      <c r="A6750" s="1" t="s">
        <v>5331</v>
      </c>
      <c r="B6750" s="1" t="s">
        <v>7982</v>
      </c>
      <c r="C6750" s="3">
        <v>0</v>
      </c>
      <c r="D6750" s="3" t="s">
        <v>6557</v>
      </c>
      <c r="E6750" s="3" t="s">
        <v>6133</v>
      </c>
      <c r="F6750" s="3">
        <v>1</v>
      </c>
      <c r="G6750" s="1" t="s">
        <v>6053</v>
      </c>
      <c r="H6750" s="1" t="s">
        <v>6054</v>
      </c>
    </row>
    <row r="6751" spans="1:8" ht="15.75" customHeight="1" thickBot="1" x14ac:dyDescent="0.3">
      <c r="A6751" s="1" t="s">
        <v>5331</v>
      </c>
      <c r="B6751" s="1" t="s">
        <v>6438</v>
      </c>
      <c r="C6751" s="3">
        <v>0</v>
      </c>
      <c r="D6751" s="3" t="s">
        <v>6125</v>
      </c>
      <c r="E6751" s="3" t="s">
        <v>6289</v>
      </c>
      <c r="F6751" s="3">
        <v>2</v>
      </c>
      <c r="G6751" s="1" t="s">
        <v>6053</v>
      </c>
      <c r="H6751" s="1" t="s">
        <v>6070</v>
      </c>
    </row>
    <row r="6752" spans="1:8" ht="15.75" customHeight="1" thickBot="1" x14ac:dyDescent="0.3">
      <c r="A6752" s="1" t="s">
        <v>5333</v>
      </c>
      <c r="B6752" s="1" t="s">
        <v>9331</v>
      </c>
      <c r="C6752" s="3">
        <v>0</v>
      </c>
      <c r="D6752" s="3" t="s">
        <v>6422</v>
      </c>
      <c r="E6752" s="3" t="s">
        <v>6272</v>
      </c>
      <c r="F6752" s="3">
        <v>8</v>
      </c>
      <c r="G6752" s="1" t="s">
        <v>6053</v>
      </c>
      <c r="H6752" s="1" t="s">
        <v>6112</v>
      </c>
    </row>
    <row r="6753" spans="1:8" ht="15.75" customHeight="1" thickBot="1" x14ac:dyDescent="0.3">
      <c r="A6753" s="1" t="s">
        <v>5333</v>
      </c>
      <c r="B6753" s="1" t="s">
        <v>6587</v>
      </c>
      <c r="C6753" s="3">
        <v>0.1</v>
      </c>
      <c r="D6753" s="3" t="s">
        <v>6651</v>
      </c>
      <c r="E6753" s="3" t="s">
        <v>6249</v>
      </c>
      <c r="F6753" s="3">
        <v>3</v>
      </c>
      <c r="G6753" s="1" t="s">
        <v>6053</v>
      </c>
      <c r="H6753" s="1" t="s">
        <v>6070</v>
      </c>
    </row>
    <row r="6754" spans="1:8" ht="15.75" customHeight="1" thickBot="1" x14ac:dyDescent="0.3">
      <c r="A6754" s="1" t="s">
        <v>5326</v>
      </c>
      <c r="B6754" s="1" t="s">
        <v>7416</v>
      </c>
      <c r="C6754" s="3">
        <v>0</v>
      </c>
      <c r="D6754" s="3" t="s">
        <v>6065</v>
      </c>
      <c r="E6754" s="3" t="s">
        <v>6223</v>
      </c>
      <c r="F6754" s="3">
        <v>2</v>
      </c>
      <c r="G6754" s="1" t="s">
        <v>6053</v>
      </c>
      <c r="H6754" s="1" t="s">
        <v>6054</v>
      </c>
    </row>
    <row r="6755" spans="1:8" ht="15.75" customHeight="1" thickBot="1" x14ac:dyDescent="0.3">
      <c r="A6755" s="1" t="s">
        <v>5325</v>
      </c>
      <c r="B6755" s="1" t="s">
        <v>6584</v>
      </c>
      <c r="C6755" s="3">
        <v>0</v>
      </c>
      <c r="D6755" s="3" t="s">
        <v>6256</v>
      </c>
      <c r="E6755" s="3" t="s">
        <v>6133</v>
      </c>
      <c r="F6755" s="3">
        <v>2</v>
      </c>
      <c r="G6755" s="1" t="s">
        <v>6053</v>
      </c>
      <c r="H6755" s="1" t="s">
        <v>6063</v>
      </c>
    </row>
    <row r="6756" spans="1:8" ht="15.75" customHeight="1" thickBot="1" x14ac:dyDescent="0.3">
      <c r="A6756" s="1" t="s">
        <v>5330</v>
      </c>
      <c r="B6756" s="1" t="s">
        <v>7116</v>
      </c>
      <c r="C6756" s="3">
        <v>0.5</v>
      </c>
      <c r="D6756" s="3" t="s">
        <v>6161</v>
      </c>
      <c r="E6756" s="3" t="s">
        <v>6169</v>
      </c>
      <c r="F6756" s="3">
        <v>1</v>
      </c>
      <c r="G6756" s="1" t="s">
        <v>6053</v>
      </c>
      <c r="H6756" s="1" t="s">
        <v>6063</v>
      </c>
    </row>
    <row r="6757" spans="1:8" ht="15.75" customHeight="1" thickBot="1" x14ac:dyDescent="0.3">
      <c r="A6757" s="1" t="s">
        <v>5332</v>
      </c>
      <c r="B6757" s="1" t="s">
        <v>8481</v>
      </c>
      <c r="C6757" s="3">
        <v>0.4</v>
      </c>
      <c r="D6757" s="3" t="s">
        <v>9361</v>
      </c>
      <c r="E6757" s="3" t="s">
        <v>9362</v>
      </c>
      <c r="F6757" s="3">
        <v>7</v>
      </c>
      <c r="G6757" s="1" t="s">
        <v>6130</v>
      </c>
      <c r="H6757" s="1" t="s">
        <v>6131</v>
      </c>
    </row>
    <row r="6758" spans="1:8" ht="15.75" customHeight="1" thickBot="1" x14ac:dyDescent="0.3">
      <c r="A6758" s="1" t="s">
        <v>5329</v>
      </c>
      <c r="B6758" s="1" t="s">
        <v>6508</v>
      </c>
      <c r="C6758" s="3">
        <v>0</v>
      </c>
      <c r="D6758" s="3" t="s">
        <v>6166</v>
      </c>
      <c r="E6758" s="3" t="s">
        <v>6275</v>
      </c>
      <c r="F6758" s="3">
        <v>1</v>
      </c>
      <c r="G6758" s="1" t="s">
        <v>6053</v>
      </c>
      <c r="H6758" s="1" t="s">
        <v>6070</v>
      </c>
    </row>
    <row r="6759" spans="1:8" ht="15.75" customHeight="1" thickBot="1" x14ac:dyDescent="0.3">
      <c r="A6759" s="1" t="s">
        <v>5329</v>
      </c>
      <c r="B6759" s="1" t="s">
        <v>7544</v>
      </c>
      <c r="C6759" s="3">
        <v>0</v>
      </c>
      <c r="D6759" s="3" t="s">
        <v>7020</v>
      </c>
      <c r="E6759" s="3" t="s">
        <v>6492</v>
      </c>
      <c r="F6759" s="3">
        <v>3</v>
      </c>
      <c r="G6759" s="1" t="s">
        <v>6130</v>
      </c>
      <c r="H6759" s="1" t="s">
        <v>6131</v>
      </c>
    </row>
    <row r="6760" spans="1:8" ht="15.75" customHeight="1" thickBot="1" x14ac:dyDescent="0.3">
      <c r="A6760" s="1" t="s">
        <v>5329</v>
      </c>
      <c r="B6760" s="1" t="s">
        <v>9363</v>
      </c>
      <c r="C6760" s="3">
        <v>0</v>
      </c>
      <c r="D6760" s="3" t="s">
        <v>8325</v>
      </c>
      <c r="E6760" s="3" t="s">
        <v>6867</v>
      </c>
      <c r="F6760" s="3">
        <v>2</v>
      </c>
      <c r="G6760" s="1" t="s">
        <v>6130</v>
      </c>
      <c r="H6760" s="1" t="s">
        <v>6153</v>
      </c>
    </row>
    <row r="6761" spans="1:8" ht="15.75" customHeight="1" thickBot="1" x14ac:dyDescent="0.3">
      <c r="A6761" s="1" t="s">
        <v>5327</v>
      </c>
      <c r="B6761" s="1" t="s">
        <v>8513</v>
      </c>
      <c r="C6761" s="3">
        <v>0</v>
      </c>
      <c r="D6761" s="3" t="s">
        <v>9364</v>
      </c>
      <c r="E6761" s="3" t="s">
        <v>6544</v>
      </c>
      <c r="F6761" s="3">
        <v>6</v>
      </c>
      <c r="G6761" s="1" t="s">
        <v>6130</v>
      </c>
      <c r="H6761" s="1" t="s">
        <v>6167</v>
      </c>
    </row>
    <row r="6762" spans="1:8" ht="15.75" customHeight="1" thickBot="1" x14ac:dyDescent="0.3">
      <c r="A6762" s="1" t="s">
        <v>5335</v>
      </c>
      <c r="B6762" s="1" t="s">
        <v>7424</v>
      </c>
      <c r="C6762" s="3">
        <v>0</v>
      </c>
      <c r="D6762" s="3" t="s">
        <v>7113</v>
      </c>
      <c r="E6762" s="3" t="s">
        <v>6115</v>
      </c>
      <c r="F6762" s="3">
        <v>5</v>
      </c>
      <c r="G6762" s="1" t="s">
        <v>6053</v>
      </c>
      <c r="H6762" s="1" t="s">
        <v>6163</v>
      </c>
    </row>
    <row r="6763" spans="1:8" ht="15.75" customHeight="1" thickBot="1" x14ac:dyDescent="0.3">
      <c r="A6763" s="1" t="s">
        <v>5337</v>
      </c>
      <c r="B6763" s="1" t="s">
        <v>8307</v>
      </c>
      <c r="C6763" s="3">
        <v>0.5</v>
      </c>
      <c r="D6763" s="3" t="s">
        <v>6094</v>
      </c>
      <c r="E6763" s="3" t="s">
        <v>6069</v>
      </c>
      <c r="F6763" s="3">
        <v>4</v>
      </c>
      <c r="G6763" s="1" t="s">
        <v>6053</v>
      </c>
      <c r="H6763" s="1" t="s">
        <v>6182</v>
      </c>
    </row>
    <row r="6764" spans="1:8" ht="15.75" customHeight="1" thickBot="1" x14ac:dyDescent="0.3">
      <c r="A6764" s="1" t="s">
        <v>5337</v>
      </c>
      <c r="B6764" s="1" t="s">
        <v>7280</v>
      </c>
      <c r="C6764" s="3">
        <v>0.5</v>
      </c>
      <c r="D6764" s="3" t="s">
        <v>7972</v>
      </c>
      <c r="E6764" s="3" t="s">
        <v>9365</v>
      </c>
      <c r="F6764" s="3">
        <v>5</v>
      </c>
      <c r="G6764" s="1" t="s">
        <v>6053</v>
      </c>
      <c r="H6764" s="1" t="s">
        <v>6070</v>
      </c>
    </row>
    <row r="6765" spans="1:8" ht="15.75" customHeight="1" thickBot="1" x14ac:dyDescent="0.3">
      <c r="A6765" s="1" t="s">
        <v>5334</v>
      </c>
      <c r="B6765" s="1" t="s">
        <v>9150</v>
      </c>
      <c r="C6765" s="3">
        <v>0</v>
      </c>
      <c r="D6765" s="3" t="s">
        <v>6774</v>
      </c>
      <c r="E6765" s="3" t="s">
        <v>6115</v>
      </c>
      <c r="F6765" s="3">
        <v>2</v>
      </c>
      <c r="G6765" s="1" t="s">
        <v>6053</v>
      </c>
      <c r="H6765" s="1" t="s">
        <v>6054</v>
      </c>
    </row>
    <row r="6766" spans="1:8" ht="15.75" customHeight="1" thickBot="1" x14ac:dyDescent="0.3">
      <c r="A6766" s="1" t="s">
        <v>5337</v>
      </c>
      <c r="B6766" s="1" t="s">
        <v>6579</v>
      </c>
      <c r="C6766" s="3">
        <v>0.5</v>
      </c>
      <c r="D6766" s="3" t="s">
        <v>6948</v>
      </c>
      <c r="E6766" s="3" t="s">
        <v>9366</v>
      </c>
      <c r="F6766" s="3">
        <v>3</v>
      </c>
      <c r="G6766" s="1" t="s">
        <v>6130</v>
      </c>
      <c r="H6766" s="1" t="s">
        <v>6131</v>
      </c>
    </row>
    <row r="6767" spans="1:8" ht="15.75" customHeight="1" thickBot="1" x14ac:dyDescent="0.3">
      <c r="A6767" s="1" t="s">
        <v>5338</v>
      </c>
      <c r="B6767" s="1" t="s">
        <v>6212</v>
      </c>
      <c r="C6767" s="3">
        <v>0.5</v>
      </c>
      <c r="D6767" s="3" t="s">
        <v>6104</v>
      </c>
      <c r="E6767" s="3" t="s">
        <v>6720</v>
      </c>
      <c r="F6767" s="3">
        <v>4</v>
      </c>
      <c r="G6767" s="1" t="s">
        <v>6053</v>
      </c>
      <c r="H6767" s="1" t="s">
        <v>6063</v>
      </c>
    </row>
    <row r="6768" spans="1:8" ht="15.75" customHeight="1" thickBot="1" x14ac:dyDescent="0.3">
      <c r="A6768" s="1" t="s">
        <v>5336</v>
      </c>
      <c r="B6768" s="1" t="s">
        <v>6573</v>
      </c>
      <c r="C6768" s="3">
        <v>0.2</v>
      </c>
      <c r="D6768" s="3" t="s">
        <v>6700</v>
      </c>
      <c r="E6768" s="3" t="s">
        <v>6274</v>
      </c>
      <c r="F6768" s="3">
        <v>3</v>
      </c>
      <c r="G6768" s="1" t="s">
        <v>6058</v>
      </c>
      <c r="H6768" s="1" t="s">
        <v>6095</v>
      </c>
    </row>
    <row r="6769" spans="1:8" ht="15.75" customHeight="1" thickBot="1" x14ac:dyDescent="0.3">
      <c r="A6769" s="1" t="s">
        <v>5343</v>
      </c>
      <c r="B6769" s="1" t="s">
        <v>7797</v>
      </c>
      <c r="C6769" s="3">
        <v>0.5</v>
      </c>
      <c r="D6769" s="3" t="s">
        <v>6179</v>
      </c>
      <c r="E6769" s="3" t="s">
        <v>6066</v>
      </c>
      <c r="F6769" s="3">
        <v>2</v>
      </c>
      <c r="G6769" s="1" t="s">
        <v>6053</v>
      </c>
      <c r="H6769" s="1" t="s">
        <v>6070</v>
      </c>
    </row>
    <row r="6770" spans="1:8" ht="15.75" customHeight="1" thickBot="1" x14ac:dyDescent="0.3">
      <c r="A6770" s="1" t="s">
        <v>5341</v>
      </c>
      <c r="B6770" s="1" t="s">
        <v>9367</v>
      </c>
      <c r="C6770" s="3">
        <v>0</v>
      </c>
      <c r="D6770" s="3" t="s">
        <v>6404</v>
      </c>
      <c r="E6770" s="3" t="s">
        <v>6272</v>
      </c>
      <c r="F6770" s="3">
        <v>2</v>
      </c>
      <c r="G6770" s="1" t="s">
        <v>6058</v>
      </c>
      <c r="H6770" s="1" t="s">
        <v>6059</v>
      </c>
    </row>
    <row r="6771" spans="1:8" ht="15.75" customHeight="1" thickBot="1" x14ac:dyDescent="0.3">
      <c r="A6771" s="1" t="s">
        <v>5341</v>
      </c>
      <c r="B6771" s="1" t="s">
        <v>7036</v>
      </c>
      <c r="C6771" s="3">
        <v>0</v>
      </c>
      <c r="D6771" s="3" t="s">
        <v>6193</v>
      </c>
      <c r="E6771" s="3" t="s">
        <v>6275</v>
      </c>
      <c r="F6771" s="3">
        <v>3</v>
      </c>
      <c r="G6771" s="1" t="s">
        <v>6053</v>
      </c>
      <c r="H6771" s="1" t="s">
        <v>6116</v>
      </c>
    </row>
    <row r="6772" spans="1:8" ht="15.75" customHeight="1" thickBot="1" x14ac:dyDescent="0.3">
      <c r="A6772" s="1" t="s">
        <v>5341</v>
      </c>
      <c r="B6772" s="1" t="s">
        <v>9368</v>
      </c>
      <c r="C6772" s="3">
        <v>0</v>
      </c>
      <c r="D6772" s="3" t="s">
        <v>6118</v>
      </c>
      <c r="E6772" s="3" t="s">
        <v>6094</v>
      </c>
      <c r="F6772" s="3">
        <v>2</v>
      </c>
      <c r="G6772" s="1" t="s">
        <v>6053</v>
      </c>
      <c r="H6772" s="1" t="s">
        <v>6054</v>
      </c>
    </row>
    <row r="6773" spans="1:8" ht="15.75" customHeight="1" thickBot="1" x14ac:dyDescent="0.3">
      <c r="A6773" s="1" t="s">
        <v>5341</v>
      </c>
      <c r="B6773" s="1" t="s">
        <v>7488</v>
      </c>
      <c r="C6773" s="3">
        <v>0</v>
      </c>
      <c r="D6773" s="3" t="s">
        <v>8710</v>
      </c>
      <c r="E6773" s="3" t="s">
        <v>7659</v>
      </c>
      <c r="F6773" s="3">
        <v>6</v>
      </c>
      <c r="G6773" s="1" t="s">
        <v>6053</v>
      </c>
      <c r="H6773" s="1" t="s">
        <v>6163</v>
      </c>
    </row>
    <row r="6774" spans="1:8" ht="15.75" customHeight="1" thickBot="1" x14ac:dyDescent="0.3">
      <c r="A6774" s="1" t="s">
        <v>5340</v>
      </c>
      <c r="B6774" s="1" t="s">
        <v>7555</v>
      </c>
      <c r="C6774" s="3">
        <v>0</v>
      </c>
      <c r="D6774" s="3" t="s">
        <v>6080</v>
      </c>
      <c r="E6774" s="3" t="s">
        <v>6222</v>
      </c>
      <c r="F6774" s="3">
        <v>3</v>
      </c>
      <c r="G6774" s="1" t="s">
        <v>6053</v>
      </c>
      <c r="H6774" s="1" t="s">
        <v>6082</v>
      </c>
    </row>
    <row r="6775" spans="1:8" ht="15.75" customHeight="1" thickBot="1" x14ac:dyDescent="0.3">
      <c r="A6775" s="1" t="s">
        <v>5340</v>
      </c>
      <c r="B6775" s="1" t="s">
        <v>7207</v>
      </c>
      <c r="C6775" s="3">
        <v>0.4</v>
      </c>
      <c r="D6775" s="3" t="s">
        <v>7323</v>
      </c>
      <c r="E6775" s="3" t="s">
        <v>6080</v>
      </c>
      <c r="F6775" s="3">
        <v>4</v>
      </c>
      <c r="G6775" s="1" t="s">
        <v>6053</v>
      </c>
      <c r="H6775" s="1" t="s">
        <v>6070</v>
      </c>
    </row>
    <row r="6776" spans="1:8" ht="15.75" customHeight="1" thickBot="1" x14ac:dyDescent="0.3">
      <c r="A6776" s="1" t="s">
        <v>5342</v>
      </c>
      <c r="B6776" s="1" t="s">
        <v>7098</v>
      </c>
      <c r="C6776" s="3">
        <v>0.5</v>
      </c>
      <c r="D6776" s="3" t="s">
        <v>6867</v>
      </c>
      <c r="E6776" s="3" t="s">
        <v>6720</v>
      </c>
      <c r="F6776" s="3">
        <v>5</v>
      </c>
      <c r="G6776" s="1" t="s">
        <v>6053</v>
      </c>
      <c r="H6776" s="1" t="s">
        <v>6182</v>
      </c>
    </row>
    <row r="6777" spans="1:8" ht="15.75" customHeight="1" thickBot="1" x14ac:dyDescent="0.3">
      <c r="A6777" s="1" t="s">
        <v>5339</v>
      </c>
      <c r="B6777" s="1" t="s">
        <v>7641</v>
      </c>
      <c r="C6777" s="3">
        <v>0</v>
      </c>
      <c r="D6777" s="3" t="s">
        <v>6080</v>
      </c>
      <c r="E6777" s="3" t="s">
        <v>6133</v>
      </c>
      <c r="F6777" s="3">
        <v>5</v>
      </c>
      <c r="G6777" s="1" t="s">
        <v>6053</v>
      </c>
      <c r="H6777" s="1" t="s">
        <v>6116</v>
      </c>
    </row>
    <row r="6778" spans="1:8" ht="15.75" customHeight="1" thickBot="1" x14ac:dyDescent="0.3">
      <c r="A6778" s="1" t="s">
        <v>5344</v>
      </c>
      <c r="B6778" s="1" t="s">
        <v>6270</v>
      </c>
      <c r="C6778" s="3">
        <v>0.1</v>
      </c>
      <c r="D6778" s="3" t="s">
        <v>8006</v>
      </c>
      <c r="E6778" s="3" t="s">
        <v>6461</v>
      </c>
      <c r="F6778" s="3">
        <v>3</v>
      </c>
      <c r="G6778" s="1" t="s">
        <v>6058</v>
      </c>
      <c r="H6778" s="1" t="s">
        <v>6095</v>
      </c>
    </row>
    <row r="6779" spans="1:8" ht="15.75" customHeight="1" thickBot="1" x14ac:dyDescent="0.3">
      <c r="A6779" s="1" t="s">
        <v>5344</v>
      </c>
      <c r="B6779" s="1" t="s">
        <v>6855</v>
      </c>
      <c r="C6779" s="3">
        <v>0</v>
      </c>
      <c r="D6779" s="3" t="s">
        <v>7607</v>
      </c>
      <c r="E6779" s="3" t="s">
        <v>6408</v>
      </c>
      <c r="F6779" s="3">
        <v>4</v>
      </c>
      <c r="G6779" s="1" t="s">
        <v>6058</v>
      </c>
      <c r="H6779" s="1" t="s">
        <v>6218</v>
      </c>
    </row>
    <row r="6780" spans="1:8" ht="15.75" customHeight="1" thickBot="1" x14ac:dyDescent="0.3">
      <c r="A6780" s="1" t="s">
        <v>5344</v>
      </c>
      <c r="B6780" s="1" t="s">
        <v>7244</v>
      </c>
      <c r="C6780" s="3">
        <v>0</v>
      </c>
      <c r="D6780" s="3" t="s">
        <v>6304</v>
      </c>
      <c r="E6780" s="3" t="s">
        <v>6249</v>
      </c>
      <c r="F6780" s="3">
        <v>3</v>
      </c>
      <c r="G6780" s="1" t="s">
        <v>6053</v>
      </c>
      <c r="H6780" s="1" t="s">
        <v>6116</v>
      </c>
    </row>
    <row r="6781" spans="1:8" ht="15.75" customHeight="1" thickBot="1" x14ac:dyDescent="0.3">
      <c r="A6781" s="1" t="s">
        <v>5345</v>
      </c>
      <c r="B6781" s="1" t="s">
        <v>6197</v>
      </c>
      <c r="C6781" s="3">
        <v>0</v>
      </c>
      <c r="D6781" s="3" t="s">
        <v>6198</v>
      </c>
      <c r="E6781" s="3" t="s">
        <v>6193</v>
      </c>
      <c r="F6781" s="3">
        <v>1</v>
      </c>
      <c r="G6781" s="1" t="s">
        <v>6053</v>
      </c>
      <c r="H6781" s="1" t="s">
        <v>6063</v>
      </c>
    </row>
    <row r="6782" spans="1:8" ht="15.75" customHeight="1" thickBot="1" x14ac:dyDescent="0.3">
      <c r="A6782" s="1" t="s">
        <v>5350</v>
      </c>
      <c r="B6782" s="1" t="s">
        <v>6183</v>
      </c>
      <c r="C6782" s="3">
        <v>0</v>
      </c>
      <c r="D6782" s="3" t="s">
        <v>6848</v>
      </c>
      <c r="E6782" s="3" t="s">
        <v>6317</v>
      </c>
      <c r="F6782" s="3">
        <v>5</v>
      </c>
      <c r="G6782" s="1" t="s">
        <v>6053</v>
      </c>
      <c r="H6782" s="1" t="s">
        <v>6063</v>
      </c>
    </row>
    <row r="6783" spans="1:8" ht="15.75" customHeight="1" thickBot="1" x14ac:dyDescent="0.3">
      <c r="A6783" s="1" t="s">
        <v>5350</v>
      </c>
      <c r="B6783" s="1" t="s">
        <v>7966</v>
      </c>
      <c r="C6783" s="3">
        <v>0.1</v>
      </c>
      <c r="D6783" s="3" t="s">
        <v>6248</v>
      </c>
      <c r="E6783" s="3" t="s">
        <v>6114</v>
      </c>
      <c r="F6783" s="3">
        <v>2</v>
      </c>
      <c r="G6783" s="1" t="s">
        <v>6053</v>
      </c>
      <c r="H6783" s="1" t="s">
        <v>6070</v>
      </c>
    </row>
    <row r="6784" spans="1:8" ht="15.75" customHeight="1" thickBot="1" x14ac:dyDescent="0.3">
      <c r="A6784" s="1" t="s">
        <v>5348</v>
      </c>
      <c r="B6784" s="1" t="s">
        <v>6309</v>
      </c>
      <c r="C6784" s="3">
        <v>0.1</v>
      </c>
      <c r="D6784" s="3" t="s">
        <v>7211</v>
      </c>
      <c r="E6784" s="3" t="s">
        <v>6078</v>
      </c>
      <c r="F6784" s="3">
        <v>3</v>
      </c>
      <c r="G6784" s="1" t="s">
        <v>6053</v>
      </c>
      <c r="H6784" s="1" t="s">
        <v>6070</v>
      </c>
    </row>
    <row r="6785" spans="1:8" ht="15.75" customHeight="1" thickBot="1" x14ac:dyDescent="0.3">
      <c r="A6785" s="1" t="s">
        <v>5348</v>
      </c>
      <c r="B6785" s="1" t="s">
        <v>6757</v>
      </c>
      <c r="C6785" s="3">
        <v>0</v>
      </c>
      <c r="D6785" s="3" t="s">
        <v>7012</v>
      </c>
      <c r="E6785" s="3" t="s">
        <v>6180</v>
      </c>
      <c r="F6785" s="3">
        <v>7</v>
      </c>
      <c r="G6785" s="1" t="s">
        <v>6053</v>
      </c>
      <c r="H6785" s="1" t="s">
        <v>6163</v>
      </c>
    </row>
    <row r="6786" spans="1:8" ht="15.75" customHeight="1" thickBot="1" x14ac:dyDescent="0.3">
      <c r="A6786" s="1" t="s">
        <v>5349</v>
      </c>
      <c r="B6786" s="1" t="s">
        <v>6064</v>
      </c>
      <c r="C6786" s="3">
        <v>0</v>
      </c>
      <c r="D6786" s="3" t="s">
        <v>6603</v>
      </c>
      <c r="E6786" s="3" t="s">
        <v>6068</v>
      </c>
      <c r="F6786" s="3">
        <v>7</v>
      </c>
      <c r="G6786" s="1" t="s">
        <v>6053</v>
      </c>
      <c r="H6786" s="1" t="s">
        <v>6063</v>
      </c>
    </row>
    <row r="6787" spans="1:8" ht="15.75" customHeight="1" thickBot="1" x14ac:dyDescent="0.3">
      <c r="A6787" s="1" t="s">
        <v>5349</v>
      </c>
      <c r="B6787" s="1" t="s">
        <v>6953</v>
      </c>
      <c r="C6787" s="3">
        <v>0</v>
      </c>
      <c r="D6787" s="3" t="s">
        <v>7558</v>
      </c>
      <c r="E6787" s="3" t="s">
        <v>6819</v>
      </c>
      <c r="F6787" s="3">
        <v>9</v>
      </c>
      <c r="G6787" s="1" t="s">
        <v>6053</v>
      </c>
      <c r="H6787" s="1" t="s">
        <v>6063</v>
      </c>
    </row>
    <row r="6788" spans="1:8" ht="15.75" customHeight="1" thickBot="1" x14ac:dyDescent="0.3">
      <c r="A6788" s="1" t="s">
        <v>5349</v>
      </c>
      <c r="B6788" s="1" t="s">
        <v>6594</v>
      </c>
      <c r="C6788" s="3">
        <v>0</v>
      </c>
      <c r="D6788" s="3" t="s">
        <v>6230</v>
      </c>
      <c r="E6788" s="3" t="s">
        <v>6275</v>
      </c>
      <c r="F6788" s="3">
        <v>3</v>
      </c>
      <c r="G6788" s="1" t="s">
        <v>6053</v>
      </c>
      <c r="H6788" s="1" t="s">
        <v>6116</v>
      </c>
    </row>
    <row r="6789" spans="1:8" ht="15.75" customHeight="1" thickBot="1" x14ac:dyDescent="0.3">
      <c r="A6789" s="1" t="s">
        <v>5349</v>
      </c>
      <c r="B6789" s="1" t="s">
        <v>8115</v>
      </c>
      <c r="C6789" s="3">
        <v>0.1</v>
      </c>
      <c r="D6789" s="3" t="s">
        <v>6177</v>
      </c>
      <c r="E6789" s="3" t="s">
        <v>6105</v>
      </c>
      <c r="F6789" s="3">
        <v>1</v>
      </c>
      <c r="G6789" s="1" t="s">
        <v>6053</v>
      </c>
      <c r="H6789" s="1" t="s">
        <v>6070</v>
      </c>
    </row>
    <row r="6790" spans="1:8" ht="15.75" customHeight="1" thickBot="1" x14ac:dyDescent="0.3">
      <c r="A6790" s="1" t="s">
        <v>5349</v>
      </c>
      <c r="B6790" s="1" t="s">
        <v>6825</v>
      </c>
      <c r="C6790" s="3">
        <v>0</v>
      </c>
      <c r="D6790" s="3" t="s">
        <v>9369</v>
      </c>
      <c r="E6790" s="3" t="s">
        <v>6936</v>
      </c>
      <c r="F6790" s="3">
        <v>7</v>
      </c>
      <c r="G6790" s="1" t="s">
        <v>6130</v>
      </c>
      <c r="H6790" s="1" t="s">
        <v>6131</v>
      </c>
    </row>
    <row r="6791" spans="1:8" ht="15.75" customHeight="1" thickBot="1" x14ac:dyDescent="0.3">
      <c r="A6791" s="1" t="s">
        <v>5353</v>
      </c>
      <c r="B6791" s="1" t="s">
        <v>7594</v>
      </c>
      <c r="C6791" s="3">
        <v>0.5</v>
      </c>
      <c r="D6791" s="3" t="s">
        <v>6065</v>
      </c>
      <c r="E6791" s="3" t="s">
        <v>6119</v>
      </c>
      <c r="F6791" s="3">
        <v>4</v>
      </c>
      <c r="G6791" s="1" t="s">
        <v>6053</v>
      </c>
      <c r="H6791" s="1" t="s">
        <v>6116</v>
      </c>
    </row>
    <row r="6792" spans="1:8" ht="15.75" customHeight="1" thickBot="1" x14ac:dyDescent="0.3">
      <c r="A6792" s="1" t="s">
        <v>5353</v>
      </c>
      <c r="B6792" s="1" t="s">
        <v>6238</v>
      </c>
      <c r="C6792" s="3">
        <v>0.5</v>
      </c>
      <c r="D6792" s="3" t="s">
        <v>6074</v>
      </c>
      <c r="E6792" s="3" t="s">
        <v>8739</v>
      </c>
      <c r="F6792" s="3">
        <v>3</v>
      </c>
      <c r="G6792" s="1" t="s">
        <v>6053</v>
      </c>
      <c r="H6792" s="1" t="s">
        <v>6070</v>
      </c>
    </row>
    <row r="6793" spans="1:8" ht="15.75" customHeight="1" thickBot="1" x14ac:dyDescent="0.3">
      <c r="A6793" s="1" t="s">
        <v>5351</v>
      </c>
      <c r="B6793" s="1" t="s">
        <v>8915</v>
      </c>
      <c r="C6793" s="3">
        <v>0.1</v>
      </c>
      <c r="D6793" s="3" t="s">
        <v>6302</v>
      </c>
      <c r="E6793" s="3" t="s">
        <v>6069</v>
      </c>
      <c r="F6793" s="3">
        <v>4</v>
      </c>
      <c r="G6793" s="1" t="s">
        <v>6053</v>
      </c>
      <c r="H6793" s="1" t="s">
        <v>6112</v>
      </c>
    </row>
    <row r="6794" spans="1:8" ht="15.75" customHeight="1" thickBot="1" x14ac:dyDescent="0.3">
      <c r="A6794" s="1" t="s">
        <v>5352</v>
      </c>
      <c r="B6794" s="1" t="s">
        <v>7183</v>
      </c>
      <c r="C6794" s="3">
        <v>0</v>
      </c>
      <c r="D6794" s="3" t="s">
        <v>6460</v>
      </c>
      <c r="E6794" s="3" t="s">
        <v>6098</v>
      </c>
      <c r="F6794" s="3">
        <v>2</v>
      </c>
      <c r="G6794" s="1" t="s">
        <v>6053</v>
      </c>
      <c r="H6794" s="1" t="s">
        <v>6063</v>
      </c>
    </row>
    <row r="6795" spans="1:8" ht="15.75" customHeight="1" thickBot="1" x14ac:dyDescent="0.3">
      <c r="A6795" s="1" t="s">
        <v>5352</v>
      </c>
      <c r="B6795" s="1" t="s">
        <v>7428</v>
      </c>
      <c r="C6795" s="3">
        <v>0</v>
      </c>
      <c r="D6795" s="3" t="s">
        <v>6173</v>
      </c>
      <c r="E6795" s="3" t="s">
        <v>6193</v>
      </c>
      <c r="F6795" s="3">
        <v>3</v>
      </c>
      <c r="G6795" s="1" t="s">
        <v>6053</v>
      </c>
      <c r="H6795" s="1" t="s">
        <v>6116</v>
      </c>
    </row>
    <row r="6796" spans="1:8" ht="15.75" customHeight="1" thickBot="1" x14ac:dyDescent="0.3">
      <c r="A6796" s="1" t="s">
        <v>5352</v>
      </c>
      <c r="B6796" s="1" t="s">
        <v>6175</v>
      </c>
      <c r="C6796" s="3">
        <v>0</v>
      </c>
      <c r="D6796" s="3" t="s">
        <v>6107</v>
      </c>
      <c r="E6796" s="3" t="s">
        <v>6360</v>
      </c>
      <c r="F6796" s="3">
        <v>2</v>
      </c>
      <c r="G6796" s="1" t="s">
        <v>6053</v>
      </c>
      <c r="H6796" s="1" t="s">
        <v>6116</v>
      </c>
    </row>
    <row r="6797" spans="1:8" ht="15.75" customHeight="1" thickBot="1" x14ac:dyDescent="0.3">
      <c r="A6797" s="1" t="s">
        <v>5352</v>
      </c>
      <c r="B6797" s="1" t="s">
        <v>8200</v>
      </c>
      <c r="C6797" s="3">
        <v>0</v>
      </c>
      <c r="D6797" s="3" t="s">
        <v>6201</v>
      </c>
      <c r="E6797" s="3" t="s">
        <v>6363</v>
      </c>
      <c r="F6797" s="3">
        <v>3</v>
      </c>
      <c r="G6797" s="1" t="s">
        <v>6053</v>
      </c>
      <c r="H6797" s="1" t="s">
        <v>6082</v>
      </c>
    </row>
    <row r="6798" spans="1:8" ht="15.75" customHeight="1" thickBot="1" x14ac:dyDescent="0.3">
      <c r="A6798" s="1" t="s">
        <v>5352</v>
      </c>
      <c r="B6798" s="1" t="s">
        <v>6519</v>
      </c>
      <c r="C6798" s="3">
        <v>0.4</v>
      </c>
      <c r="D6798" s="3" t="s">
        <v>9089</v>
      </c>
      <c r="E6798" s="3" t="s">
        <v>9370</v>
      </c>
      <c r="F6798" s="3">
        <v>5</v>
      </c>
      <c r="G6798" s="1" t="s">
        <v>6053</v>
      </c>
      <c r="H6798" s="1" t="s">
        <v>6070</v>
      </c>
    </row>
    <row r="6799" spans="1:8" ht="15.75" customHeight="1" thickBot="1" x14ac:dyDescent="0.3">
      <c r="A6799" s="1" t="s">
        <v>5347</v>
      </c>
      <c r="B6799" s="1" t="s">
        <v>9356</v>
      </c>
      <c r="C6799" s="3">
        <v>0.5</v>
      </c>
      <c r="D6799" s="3" t="s">
        <v>6492</v>
      </c>
      <c r="E6799" s="3" t="s">
        <v>6799</v>
      </c>
      <c r="F6799" s="3">
        <v>2</v>
      </c>
      <c r="G6799" s="1" t="s">
        <v>6130</v>
      </c>
      <c r="H6799" s="1" t="s">
        <v>6188</v>
      </c>
    </row>
    <row r="6800" spans="1:8" ht="15.75" customHeight="1" thickBot="1" x14ac:dyDescent="0.3">
      <c r="A6800" s="1" t="s">
        <v>5347</v>
      </c>
      <c r="B6800" s="1" t="s">
        <v>8760</v>
      </c>
      <c r="C6800" s="3">
        <v>0.5</v>
      </c>
      <c r="D6800" s="3" t="s">
        <v>7187</v>
      </c>
      <c r="E6800" s="3" t="s">
        <v>6522</v>
      </c>
      <c r="F6800" s="3">
        <v>5</v>
      </c>
      <c r="G6800" s="1" t="s">
        <v>6130</v>
      </c>
      <c r="H6800" s="1" t="s">
        <v>6188</v>
      </c>
    </row>
    <row r="6801" spans="1:8" ht="15.75" customHeight="1" thickBot="1" x14ac:dyDescent="0.3">
      <c r="A6801" s="1" t="s">
        <v>5352</v>
      </c>
      <c r="B6801" s="1" t="s">
        <v>6653</v>
      </c>
      <c r="C6801" s="3">
        <v>0.4</v>
      </c>
      <c r="D6801" s="3" t="s">
        <v>6253</v>
      </c>
      <c r="E6801" s="3" t="s">
        <v>6144</v>
      </c>
      <c r="F6801" s="3">
        <v>1</v>
      </c>
      <c r="G6801" s="1" t="s">
        <v>6130</v>
      </c>
      <c r="H6801" s="1" t="s">
        <v>6153</v>
      </c>
    </row>
    <row r="6802" spans="1:8" ht="15.75" customHeight="1" thickBot="1" x14ac:dyDescent="0.3">
      <c r="A6802" s="1" t="s">
        <v>5354</v>
      </c>
      <c r="B6802" s="1" t="s">
        <v>8206</v>
      </c>
      <c r="C6802" s="3">
        <v>0.2</v>
      </c>
      <c r="D6802" s="3" t="s">
        <v>6294</v>
      </c>
      <c r="E6802" s="3" t="s">
        <v>7554</v>
      </c>
      <c r="F6802" s="3">
        <v>2</v>
      </c>
      <c r="G6802" s="1" t="s">
        <v>6058</v>
      </c>
      <c r="H6802" s="1" t="s">
        <v>6095</v>
      </c>
    </row>
    <row r="6803" spans="1:8" ht="15.75" customHeight="1" thickBot="1" x14ac:dyDescent="0.3">
      <c r="A6803" s="1" t="s">
        <v>5354</v>
      </c>
      <c r="B6803" s="1" t="s">
        <v>6224</v>
      </c>
      <c r="C6803" s="3">
        <v>0.1</v>
      </c>
      <c r="D6803" s="3" t="s">
        <v>6351</v>
      </c>
      <c r="E6803" s="3" t="s">
        <v>6166</v>
      </c>
      <c r="F6803" s="3">
        <v>3</v>
      </c>
      <c r="G6803" s="1" t="s">
        <v>6053</v>
      </c>
      <c r="H6803" s="1" t="s">
        <v>6116</v>
      </c>
    </row>
    <row r="6804" spans="1:8" ht="15.75" customHeight="1" thickBot="1" x14ac:dyDescent="0.3">
      <c r="A6804" s="1" t="s">
        <v>5354</v>
      </c>
      <c r="B6804" s="1" t="s">
        <v>7207</v>
      </c>
      <c r="C6804" s="3">
        <v>0.2</v>
      </c>
      <c r="D6804" s="3" t="s">
        <v>7025</v>
      </c>
      <c r="E6804" s="3" t="s">
        <v>6774</v>
      </c>
      <c r="F6804" s="3">
        <v>2</v>
      </c>
      <c r="G6804" s="1" t="s">
        <v>6053</v>
      </c>
      <c r="H6804" s="1" t="s">
        <v>6070</v>
      </c>
    </row>
    <row r="6805" spans="1:8" ht="15.75" customHeight="1" thickBot="1" x14ac:dyDescent="0.3">
      <c r="A6805" s="1" t="s">
        <v>5361</v>
      </c>
      <c r="B6805" s="1" t="s">
        <v>7419</v>
      </c>
      <c r="C6805" s="3">
        <v>0.5</v>
      </c>
      <c r="D6805" s="3" t="s">
        <v>6125</v>
      </c>
      <c r="E6805" s="3" t="s">
        <v>9371</v>
      </c>
      <c r="F6805" s="3">
        <v>4</v>
      </c>
      <c r="G6805" s="1" t="s">
        <v>6053</v>
      </c>
      <c r="H6805" s="1" t="s">
        <v>6070</v>
      </c>
    </row>
    <row r="6806" spans="1:8" ht="15.75" customHeight="1" thickBot="1" x14ac:dyDescent="0.3">
      <c r="A6806" s="1" t="s">
        <v>5354</v>
      </c>
      <c r="B6806" s="1" t="s">
        <v>8760</v>
      </c>
      <c r="C6806" s="3">
        <v>0.1</v>
      </c>
      <c r="D6806" s="3" t="s">
        <v>6390</v>
      </c>
      <c r="E6806" s="3" t="s">
        <v>6105</v>
      </c>
      <c r="F6806" s="3">
        <v>4</v>
      </c>
      <c r="G6806" s="1" t="s">
        <v>6130</v>
      </c>
      <c r="H6806" s="1" t="s">
        <v>6188</v>
      </c>
    </row>
    <row r="6807" spans="1:8" ht="15.75" customHeight="1" thickBot="1" x14ac:dyDescent="0.3">
      <c r="A6807" s="1" t="s">
        <v>5358</v>
      </c>
      <c r="B6807" s="1" t="s">
        <v>7979</v>
      </c>
      <c r="C6807" s="3">
        <v>0</v>
      </c>
      <c r="D6807" s="3" t="s">
        <v>7980</v>
      </c>
      <c r="E6807" s="3" t="s">
        <v>7734</v>
      </c>
      <c r="F6807" s="3">
        <v>2</v>
      </c>
      <c r="G6807" s="1" t="s">
        <v>6053</v>
      </c>
      <c r="H6807" s="1" t="s">
        <v>6157</v>
      </c>
    </row>
    <row r="6808" spans="1:8" ht="15.75" customHeight="1" thickBot="1" x14ac:dyDescent="0.3">
      <c r="A6808" s="1" t="s">
        <v>5357</v>
      </c>
      <c r="B6808" s="1" t="s">
        <v>6525</v>
      </c>
      <c r="C6808" s="3">
        <v>0</v>
      </c>
      <c r="D6808" s="3" t="s">
        <v>7971</v>
      </c>
      <c r="E6808" s="3" t="s">
        <v>6256</v>
      </c>
      <c r="F6808" s="3">
        <v>7</v>
      </c>
      <c r="G6808" s="1" t="s">
        <v>6053</v>
      </c>
      <c r="H6808" s="1" t="s">
        <v>6116</v>
      </c>
    </row>
    <row r="6809" spans="1:8" ht="15.75" customHeight="1" thickBot="1" x14ac:dyDescent="0.3">
      <c r="A6809" s="1" t="s">
        <v>5357</v>
      </c>
      <c r="B6809" s="1" t="s">
        <v>7629</v>
      </c>
      <c r="C6809" s="3">
        <v>0</v>
      </c>
      <c r="D6809" s="3" t="s">
        <v>6209</v>
      </c>
      <c r="E6809" s="3" t="s">
        <v>6166</v>
      </c>
      <c r="F6809" s="3">
        <v>6</v>
      </c>
      <c r="G6809" s="1" t="s">
        <v>6053</v>
      </c>
      <c r="H6809" s="1" t="s">
        <v>6116</v>
      </c>
    </row>
    <row r="6810" spans="1:8" ht="15.75" customHeight="1" thickBot="1" x14ac:dyDescent="0.3">
      <c r="A6810" s="1" t="s">
        <v>5357</v>
      </c>
      <c r="B6810" s="1" t="s">
        <v>6556</v>
      </c>
      <c r="C6810" s="3">
        <v>0.1</v>
      </c>
      <c r="D6810" s="3" t="s">
        <v>6198</v>
      </c>
      <c r="E6810" s="3" t="s">
        <v>6275</v>
      </c>
      <c r="F6810" s="3">
        <v>2</v>
      </c>
      <c r="G6810" s="1" t="s">
        <v>6053</v>
      </c>
      <c r="H6810" s="1" t="s">
        <v>6070</v>
      </c>
    </row>
    <row r="6811" spans="1:8" ht="15.75" customHeight="1" thickBot="1" x14ac:dyDescent="0.3">
      <c r="A6811" s="1" t="s">
        <v>5355</v>
      </c>
      <c r="B6811" s="1" t="s">
        <v>7722</v>
      </c>
      <c r="C6811" s="3">
        <v>0</v>
      </c>
      <c r="D6811" s="3" t="s">
        <v>8611</v>
      </c>
      <c r="E6811" s="3" t="s">
        <v>6294</v>
      </c>
      <c r="F6811" s="3">
        <v>5</v>
      </c>
      <c r="G6811" s="1" t="s">
        <v>6058</v>
      </c>
      <c r="H6811" s="1" t="s">
        <v>6059</v>
      </c>
    </row>
    <row r="6812" spans="1:8" ht="15.75" customHeight="1" thickBot="1" x14ac:dyDescent="0.3">
      <c r="A6812" s="1" t="s">
        <v>5356</v>
      </c>
      <c r="B6812" s="1" t="s">
        <v>6305</v>
      </c>
      <c r="C6812" s="3">
        <v>0</v>
      </c>
      <c r="D6812" s="3" t="s">
        <v>6471</v>
      </c>
      <c r="E6812" s="3" t="s">
        <v>6081</v>
      </c>
      <c r="F6812" s="3">
        <v>1</v>
      </c>
      <c r="G6812" s="1" t="s">
        <v>6053</v>
      </c>
      <c r="H6812" s="1" t="s">
        <v>6082</v>
      </c>
    </row>
    <row r="6813" spans="1:8" ht="15.75" customHeight="1" thickBot="1" x14ac:dyDescent="0.3">
      <c r="A6813" s="1" t="s">
        <v>5356</v>
      </c>
      <c r="B6813" s="1" t="s">
        <v>9345</v>
      </c>
      <c r="C6813" s="3">
        <v>0</v>
      </c>
      <c r="D6813" s="3" t="s">
        <v>6126</v>
      </c>
      <c r="E6813" s="3" t="s">
        <v>6098</v>
      </c>
      <c r="F6813" s="3">
        <v>5</v>
      </c>
      <c r="G6813" s="1" t="s">
        <v>6053</v>
      </c>
      <c r="H6813" s="1" t="s">
        <v>6112</v>
      </c>
    </row>
    <row r="6814" spans="1:8" ht="15.75" customHeight="1" thickBot="1" x14ac:dyDescent="0.3">
      <c r="A6814" s="1" t="s">
        <v>5359</v>
      </c>
      <c r="B6814" s="1" t="s">
        <v>6505</v>
      </c>
      <c r="C6814" s="3">
        <v>0.15</v>
      </c>
      <c r="D6814" s="3" t="s">
        <v>8612</v>
      </c>
      <c r="E6814" s="3" t="s">
        <v>8739</v>
      </c>
      <c r="F6814" s="3">
        <v>3</v>
      </c>
      <c r="G6814" s="1" t="s">
        <v>6130</v>
      </c>
      <c r="H6814" s="1" t="s">
        <v>6153</v>
      </c>
    </row>
    <row r="6815" spans="1:8" ht="15.75" customHeight="1" thickBot="1" x14ac:dyDescent="0.3">
      <c r="A6815" s="1" t="s">
        <v>5368</v>
      </c>
      <c r="B6815" s="1" t="s">
        <v>9372</v>
      </c>
      <c r="C6815" s="3">
        <v>0</v>
      </c>
      <c r="D6815" s="3" t="s">
        <v>7569</v>
      </c>
      <c r="E6815" s="3" t="s">
        <v>6949</v>
      </c>
      <c r="F6815" s="3">
        <v>6</v>
      </c>
      <c r="G6815" s="1" t="s">
        <v>6058</v>
      </c>
      <c r="H6815" s="1" t="s">
        <v>6218</v>
      </c>
    </row>
    <row r="6816" spans="1:8" ht="15.75" customHeight="1" thickBot="1" x14ac:dyDescent="0.3">
      <c r="A6816" s="1" t="s">
        <v>5364</v>
      </c>
      <c r="B6816" s="1" t="s">
        <v>7764</v>
      </c>
      <c r="C6816" s="3">
        <v>0</v>
      </c>
      <c r="D6816" s="3" t="s">
        <v>6230</v>
      </c>
      <c r="E6816" s="3" t="s">
        <v>6081</v>
      </c>
      <c r="F6816" s="3">
        <v>3</v>
      </c>
      <c r="G6816" s="1" t="s">
        <v>6053</v>
      </c>
      <c r="H6816" s="1" t="s">
        <v>6116</v>
      </c>
    </row>
    <row r="6817" spans="1:8" ht="15.75" customHeight="1" thickBot="1" x14ac:dyDescent="0.3">
      <c r="A6817" s="1" t="s">
        <v>5364</v>
      </c>
      <c r="B6817" s="1" t="s">
        <v>9028</v>
      </c>
      <c r="C6817" s="3">
        <v>0</v>
      </c>
      <c r="D6817" s="3" t="s">
        <v>8186</v>
      </c>
      <c r="E6817" s="3" t="s">
        <v>6214</v>
      </c>
      <c r="F6817" s="3">
        <v>3</v>
      </c>
      <c r="G6817" s="1" t="s">
        <v>6130</v>
      </c>
      <c r="H6817" s="1" t="s">
        <v>6153</v>
      </c>
    </row>
    <row r="6818" spans="1:8" ht="15.75" customHeight="1" thickBot="1" x14ac:dyDescent="0.3">
      <c r="A6818" s="1" t="s">
        <v>5367</v>
      </c>
      <c r="B6818" s="1" t="s">
        <v>7356</v>
      </c>
      <c r="C6818" s="3">
        <v>0.1</v>
      </c>
      <c r="D6818" s="3" t="s">
        <v>6245</v>
      </c>
      <c r="E6818" s="3" t="s">
        <v>6068</v>
      </c>
      <c r="F6818" s="3">
        <v>1</v>
      </c>
      <c r="G6818" s="1" t="s">
        <v>6053</v>
      </c>
      <c r="H6818" s="1" t="s">
        <v>6070</v>
      </c>
    </row>
    <row r="6819" spans="1:8" ht="15.75" customHeight="1" thickBot="1" x14ac:dyDescent="0.3">
      <c r="A6819" s="1" t="s">
        <v>5362</v>
      </c>
      <c r="B6819" s="1" t="s">
        <v>7571</v>
      </c>
      <c r="C6819" s="3">
        <v>0</v>
      </c>
      <c r="D6819" s="3" t="s">
        <v>6347</v>
      </c>
      <c r="E6819" s="3" t="s">
        <v>6111</v>
      </c>
      <c r="F6819" s="3">
        <v>5</v>
      </c>
      <c r="G6819" s="1" t="s">
        <v>6053</v>
      </c>
      <c r="H6819" s="1" t="s">
        <v>6116</v>
      </c>
    </row>
    <row r="6820" spans="1:8" ht="15.75" customHeight="1" thickBot="1" x14ac:dyDescent="0.3">
      <c r="A6820" s="1" t="s">
        <v>5363</v>
      </c>
      <c r="B6820" s="1" t="s">
        <v>8016</v>
      </c>
      <c r="C6820" s="3">
        <v>0.1</v>
      </c>
      <c r="D6820" s="3" t="s">
        <v>6281</v>
      </c>
      <c r="E6820" s="3" t="s">
        <v>6111</v>
      </c>
      <c r="F6820" s="3">
        <v>2</v>
      </c>
      <c r="G6820" s="1" t="s">
        <v>6053</v>
      </c>
      <c r="H6820" s="1" t="s">
        <v>6116</v>
      </c>
    </row>
    <row r="6821" spans="1:8" ht="15.75" customHeight="1" thickBot="1" x14ac:dyDescent="0.3">
      <c r="A6821" s="1" t="s">
        <v>5371</v>
      </c>
      <c r="B6821" s="1" t="s">
        <v>7495</v>
      </c>
      <c r="C6821" s="3">
        <v>0.5</v>
      </c>
      <c r="D6821" s="3" t="s">
        <v>6203</v>
      </c>
      <c r="E6821" s="3" t="s">
        <v>6625</v>
      </c>
      <c r="F6821" s="3">
        <v>3</v>
      </c>
      <c r="G6821" s="1" t="s">
        <v>6058</v>
      </c>
      <c r="H6821" s="1" t="s">
        <v>6095</v>
      </c>
    </row>
    <row r="6822" spans="1:8" ht="15.75" customHeight="1" thickBot="1" x14ac:dyDescent="0.3">
      <c r="A6822" s="1" t="s">
        <v>5371</v>
      </c>
      <c r="B6822" s="1" t="s">
        <v>6661</v>
      </c>
      <c r="C6822" s="3">
        <v>0.2</v>
      </c>
      <c r="D6822" s="3" t="s">
        <v>7187</v>
      </c>
      <c r="E6822" s="3" t="s">
        <v>6144</v>
      </c>
      <c r="F6822" s="3">
        <v>4</v>
      </c>
      <c r="G6822" s="1" t="s">
        <v>6058</v>
      </c>
      <c r="H6822" s="1" t="s">
        <v>6218</v>
      </c>
    </row>
    <row r="6823" spans="1:8" ht="15.75" customHeight="1" thickBot="1" x14ac:dyDescent="0.3">
      <c r="A6823" s="1" t="s">
        <v>5371</v>
      </c>
      <c r="B6823" s="1" t="s">
        <v>6197</v>
      </c>
      <c r="C6823" s="3">
        <v>0.5</v>
      </c>
      <c r="D6823" s="3" t="s">
        <v>6453</v>
      </c>
      <c r="E6823" s="3" t="s">
        <v>6522</v>
      </c>
      <c r="F6823" s="3">
        <v>3</v>
      </c>
      <c r="G6823" s="1" t="s">
        <v>6053</v>
      </c>
      <c r="H6823" s="1" t="s">
        <v>6063</v>
      </c>
    </row>
    <row r="6824" spans="1:8" ht="15.75" customHeight="1" thickBot="1" x14ac:dyDescent="0.3">
      <c r="A6824" s="1" t="s">
        <v>5371</v>
      </c>
      <c r="B6824" s="1" t="s">
        <v>6849</v>
      </c>
      <c r="C6824" s="3">
        <v>0.5</v>
      </c>
      <c r="D6824" s="3" t="s">
        <v>7005</v>
      </c>
      <c r="E6824" s="3" t="s">
        <v>9373</v>
      </c>
      <c r="F6824" s="3">
        <v>6</v>
      </c>
      <c r="G6824" s="1" t="s">
        <v>6053</v>
      </c>
      <c r="H6824" s="1" t="s">
        <v>6070</v>
      </c>
    </row>
    <row r="6825" spans="1:8" ht="15.75" customHeight="1" thickBot="1" x14ac:dyDescent="0.3">
      <c r="A6825" s="1" t="s">
        <v>5371</v>
      </c>
      <c r="B6825" s="1" t="s">
        <v>8509</v>
      </c>
      <c r="C6825" s="3">
        <v>0.5</v>
      </c>
      <c r="D6825" s="3" t="s">
        <v>6074</v>
      </c>
      <c r="E6825" s="3" t="s">
        <v>8474</v>
      </c>
      <c r="F6825" s="3">
        <v>2</v>
      </c>
      <c r="G6825" s="1" t="s">
        <v>6053</v>
      </c>
      <c r="H6825" s="1" t="s">
        <v>6070</v>
      </c>
    </row>
    <row r="6826" spans="1:8" ht="15.75" customHeight="1" thickBot="1" x14ac:dyDescent="0.3">
      <c r="A6826" s="1" t="s">
        <v>5372</v>
      </c>
      <c r="B6826" s="1" t="s">
        <v>8663</v>
      </c>
      <c r="C6826" s="3">
        <v>0.5</v>
      </c>
      <c r="D6826" s="3" t="s">
        <v>8940</v>
      </c>
      <c r="E6826" s="3" t="s">
        <v>7856</v>
      </c>
      <c r="F6826" s="3">
        <v>2</v>
      </c>
      <c r="G6826" s="1" t="s">
        <v>6053</v>
      </c>
      <c r="H6826" s="1" t="s">
        <v>6157</v>
      </c>
    </row>
    <row r="6827" spans="1:8" ht="15.75" customHeight="1" thickBot="1" x14ac:dyDescent="0.3">
      <c r="A6827" s="1" t="s">
        <v>5369</v>
      </c>
      <c r="B6827" s="1" t="s">
        <v>7110</v>
      </c>
      <c r="C6827" s="3">
        <v>0</v>
      </c>
      <c r="D6827" s="3" t="s">
        <v>6266</v>
      </c>
      <c r="E6827" s="3" t="s">
        <v>6317</v>
      </c>
      <c r="F6827" s="3">
        <v>2</v>
      </c>
      <c r="G6827" s="1" t="s">
        <v>6053</v>
      </c>
      <c r="H6827" s="1" t="s">
        <v>6116</v>
      </c>
    </row>
    <row r="6828" spans="1:8" ht="15.75" customHeight="1" thickBot="1" x14ac:dyDescent="0.3">
      <c r="A6828" s="1" t="s">
        <v>5380</v>
      </c>
      <c r="B6828" s="1" t="s">
        <v>7258</v>
      </c>
      <c r="C6828" s="3">
        <v>0.4</v>
      </c>
      <c r="D6828" s="3" t="s">
        <v>6466</v>
      </c>
      <c r="E6828" s="3" t="s">
        <v>7856</v>
      </c>
      <c r="F6828" s="3">
        <v>5</v>
      </c>
      <c r="G6828" s="1" t="s">
        <v>6058</v>
      </c>
      <c r="H6828" s="1" t="s">
        <v>6218</v>
      </c>
    </row>
    <row r="6829" spans="1:8" ht="15.75" customHeight="1" thickBot="1" x14ac:dyDescent="0.3">
      <c r="A6829" s="1" t="s">
        <v>5377</v>
      </c>
      <c r="B6829" s="1" t="s">
        <v>8983</v>
      </c>
      <c r="C6829" s="3">
        <v>0</v>
      </c>
      <c r="D6829" s="3" t="s">
        <v>6161</v>
      </c>
      <c r="E6829" s="3" t="s">
        <v>6081</v>
      </c>
      <c r="F6829" s="3">
        <v>2</v>
      </c>
      <c r="G6829" s="1" t="s">
        <v>6053</v>
      </c>
      <c r="H6829" s="1" t="s">
        <v>6116</v>
      </c>
    </row>
    <row r="6830" spans="1:8" ht="15.75" customHeight="1" thickBot="1" x14ac:dyDescent="0.3">
      <c r="A6830" s="1" t="s">
        <v>5380</v>
      </c>
      <c r="B6830" s="1" t="s">
        <v>7797</v>
      </c>
      <c r="C6830" s="3">
        <v>0.1</v>
      </c>
      <c r="D6830" s="3" t="s">
        <v>6673</v>
      </c>
      <c r="E6830" s="3" t="s">
        <v>6471</v>
      </c>
      <c r="F6830" s="3">
        <v>2</v>
      </c>
      <c r="G6830" s="1" t="s">
        <v>6053</v>
      </c>
      <c r="H6830" s="1" t="s">
        <v>6070</v>
      </c>
    </row>
    <row r="6831" spans="1:8" ht="15.75" customHeight="1" thickBot="1" x14ac:dyDescent="0.3">
      <c r="A6831" s="1" t="s">
        <v>5373</v>
      </c>
      <c r="B6831" s="1" t="s">
        <v>8337</v>
      </c>
      <c r="C6831" s="3">
        <v>0.1</v>
      </c>
      <c r="D6831" s="3" t="s">
        <v>8776</v>
      </c>
      <c r="E6831" s="3" t="s">
        <v>6893</v>
      </c>
      <c r="F6831" s="3">
        <v>3</v>
      </c>
      <c r="G6831" s="1" t="s">
        <v>6058</v>
      </c>
      <c r="H6831" s="1" t="s">
        <v>6059</v>
      </c>
    </row>
    <row r="6832" spans="1:8" ht="15.75" customHeight="1" thickBot="1" x14ac:dyDescent="0.3">
      <c r="A6832" s="1" t="s">
        <v>5379</v>
      </c>
      <c r="B6832" s="1" t="s">
        <v>8081</v>
      </c>
      <c r="C6832" s="3">
        <v>0.5</v>
      </c>
      <c r="D6832" s="3" t="s">
        <v>7218</v>
      </c>
      <c r="E6832" s="3" t="s">
        <v>9374</v>
      </c>
      <c r="F6832" s="3">
        <v>2</v>
      </c>
      <c r="G6832" s="1" t="s">
        <v>6058</v>
      </c>
      <c r="H6832" s="1" t="s">
        <v>6059</v>
      </c>
    </row>
    <row r="6833" spans="1:8" ht="15.75" customHeight="1" thickBot="1" x14ac:dyDescent="0.3">
      <c r="A6833" s="1" t="s">
        <v>5379</v>
      </c>
      <c r="B6833" s="1" t="s">
        <v>6863</v>
      </c>
      <c r="C6833" s="3">
        <v>0.5</v>
      </c>
      <c r="D6833" s="3" t="s">
        <v>6554</v>
      </c>
      <c r="E6833" s="3" t="s">
        <v>9375</v>
      </c>
      <c r="F6833" s="3">
        <v>9</v>
      </c>
      <c r="G6833" s="1" t="s">
        <v>6058</v>
      </c>
      <c r="H6833" s="1" t="s">
        <v>6095</v>
      </c>
    </row>
    <row r="6834" spans="1:8" ht="15.75" customHeight="1" thickBot="1" x14ac:dyDescent="0.3">
      <c r="A6834" s="1" t="s">
        <v>5378</v>
      </c>
      <c r="B6834" s="1" t="s">
        <v>6407</v>
      </c>
      <c r="C6834" s="3">
        <v>0</v>
      </c>
      <c r="D6834" s="3" t="s">
        <v>6292</v>
      </c>
      <c r="E6834" s="3" t="s">
        <v>6114</v>
      </c>
      <c r="F6834" s="3">
        <v>3</v>
      </c>
      <c r="G6834" s="1" t="s">
        <v>6053</v>
      </c>
      <c r="H6834" s="1" t="s">
        <v>6063</v>
      </c>
    </row>
    <row r="6835" spans="1:8" ht="15.75" customHeight="1" thickBot="1" x14ac:dyDescent="0.3">
      <c r="A6835" s="1" t="s">
        <v>5374</v>
      </c>
      <c r="B6835" s="1" t="s">
        <v>6113</v>
      </c>
      <c r="C6835" s="3">
        <v>0</v>
      </c>
      <c r="D6835" s="3" t="s">
        <v>6114</v>
      </c>
      <c r="E6835" s="3" t="s">
        <v>6115</v>
      </c>
      <c r="F6835" s="3">
        <v>3</v>
      </c>
      <c r="G6835" s="1" t="s">
        <v>6053</v>
      </c>
      <c r="H6835" s="1" t="s">
        <v>6116</v>
      </c>
    </row>
    <row r="6836" spans="1:8" ht="15.75" customHeight="1" thickBot="1" x14ac:dyDescent="0.3">
      <c r="A6836" s="1" t="s">
        <v>5376</v>
      </c>
      <c r="B6836" s="1" t="s">
        <v>6284</v>
      </c>
      <c r="C6836" s="3">
        <v>0</v>
      </c>
      <c r="D6836" s="3" t="s">
        <v>6161</v>
      </c>
      <c r="E6836" s="3" t="s">
        <v>6156</v>
      </c>
      <c r="F6836" s="3">
        <v>2</v>
      </c>
      <c r="G6836" s="1" t="s">
        <v>6053</v>
      </c>
      <c r="H6836" s="1" t="s">
        <v>6116</v>
      </c>
    </row>
    <row r="6837" spans="1:8" ht="15.75" customHeight="1" thickBot="1" x14ac:dyDescent="0.3">
      <c r="A6837" s="1" t="s">
        <v>5376</v>
      </c>
      <c r="B6837" s="1" t="s">
        <v>7571</v>
      </c>
      <c r="C6837" s="3">
        <v>0</v>
      </c>
      <c r="D6837" s="3" t="s">
        <v>6161</v>
      </c>
      <c r="E6837" s="3" t="s">
        <v>6081</v>
      </c>
      <c r="F6837" s="3">
        <v>2</v>
      </c>
      <c r="G6837" s="1" t="s">
        <v>6053</v>
      </c>
      <c r="H6837" s="1" t="s">
        <v>6116</v>
      </c>
    </row>
    <row r="6838" spans="1:8" ht="15.75" customHeight="1" thickBot="1" x14ac:dyDescent="0.3">
      <c r="A6838" s="1" t="s">
        <v>5376</v>
      </c>
      <c r="B6838" s="1" t="s">
        <v>7835</v>
      </c>
      <c r="C6838" s="3">
        <v>0</v>
      </c>
      <c r="D6838" s="3" t="s">
        <v>6203</v>
      </c>
      <c r="E6838" s="3" t="s">
        <v>6156</v>
      </c>
      <c r="F6838" s="3">
        <v>5</v>
      </c>
      <c r="G6838" s="1" t="s">
        <v>6053</v>
      </c>
      <c r="H6838" s="1" t="s">
        <v>6116</v>
      </c>
    </row>
    <row r="6839" spans="1:8" ht="15.75" customHeight="1" thickBot="1" x14ac:dyDescent="0.3">
      <c r="A6839" s="1" t="s">
        <v>5386</v>
      </c>
      <c r="B6839" s="1" t="s">
        <v>8039</v>
      </c>
      <c r="C6839" s="3">
        <v>0.6</v>
      </c>
      <c r="D6839" s="3" t="s">
        <v>6184</v>
      </c>
      <c r="E6839" s="3" t="s">
        <v>6937</v>
      </c>
      <c r="F6839" s="3">
        <v>3</v>
      </c>
      <c r="G6839" s="1" t="s">
        <v>6058</v>
      </c>
      <c r="H6839" s="1" t="s">
        <v>6095</v>
      </c>
    </row>
    <row r="6840" spans="1:8" ht="15.75" customHeight="1" thickBot="1" x14ac:dyDescent="0.3">
      <c r="A6840" s="1" t="s">
        <v>5381</v>
      </c>
      <c r="B6840" s="1" t="s">
        <v>6674</v>
      </c>
      <c r="C6840" s="3">
        <v>0</v>
      </c>
      <c r="D6840" s="3" t="s">
        <v>6395</v>
      </c>
      <c r="E6840" s="3" t="s">
        <v>6209</v>
      </c>
      <c r="F6840" s="3">
        <v>4</v>
      </c>
      <c r="G6840" s="1" t="s">
        <v>6053</v>
      </c>
      <c r="H6840" s="1" t="s">
        <v>6063</v>
      </c>
    </row>
    <row r="6841" spans="1:8" ht="15.75" customHeight="1" thickBot="1" x14ac:dyDescent="0.3">
      <c r="A6841" s="1" t="s">
        <v>5381</v>
      </c>
      <c r="B6841" s="1" t="s">
        <v>6346</v>
      </c>
      <c r="C6841" s="3">
        <v>0</v>
      </c>
      <c r="D6841" s="3" t="s">
        <v>6230</v>
      </c>
      <c r="E6841" s="3" t="s">
        <v>6115</v>
      </c>
      <c r="F6841" s="3">
        <v>2</v>
      </c>
      <c r="G6841" s="1" t="s">
        <v>6053</v>
      </c>
      <c r="H6841" s="1" t="s">
        <v>6082</v>
      </c>
    </row>
    <row r="6842" spans="1:8" ht="15.75" customHeight="1" thickBot="1" x14ac:dyDescent="0.3">
      <c r="A6842" s="1" t="s">
        <v>5386</v>
      </c>
      <c r="B6842" s="1" t="s">
        <v>6546</v>
      </c>
      <c r="C6842" s="3">
        <v>0</v>
      </c>
      <c r="D6842" s="3" t="s">
        <v>6551</v>
      </c>
      <c r="E6842" s="3" t="s">
        <v>6245</v>
      </c>
      <c r="F6842" s="3">
        <v>5</v>
      </c>
      <c r="G6842" s="1" t="s">
        <v>6053</v>
      </c>
      <c r="H6842" s="1" t="s">
        <v>6054</v>
      </c>
    </row>
    <row r="6843" spans="1:8" ht="15.75" customHeight="1" thickBot="1" x14ac:dyDescent="0.3">
      <c r="A6843" s="1" t="s">
        <v>5386</v>
      </c>
      <c r="B6843" s="1" t="s">
        <v>7425</v>
      </c>
      <c r="C6843" s="3">
        <v>0.4</v>
      </c>
      <c r="D6843" s="3" t="s">
        <v>7210</v>
      </c>
      <c r="E6843" s="3" t="s">
        <v>8739</v>
      </c>
      <c r="F6843" s="3">
        <v>2</v>
      </c>
      <c r="G6843" s="1" t="s">
        <v>6130</v>
      </c>
      <c r="H6843" s="1" t="s">
        <v>6153</v>
      </c>
    </row>
    <row r="6844" spans="1:8" ht="15.75" customHeight="1" thickBot="1" x14ac:dyDescent="0.3">
      <c r="A6844" s="1" t="s">
        <v>5385</v>
      </c>
      <c r="B6844" s="1" t="s">
        <v>6473</v>
      </c>
      <c r="C6844" s="3">
        <v>0</v>
      </c>
      <c r="D6844" s="3" t="s">
        <v>8533</v>
      </c>
      <c r="E6844" s="3" t="s">
        <v>6107</v>
      </c>
      <c r="F6844" s="3">
        <v>8</v>
      </c>
      <c r="G6844" s="1" t="s">
        <v>6058</v>
      </c>
      <c r="H6844" s="1" t="s">
        <v>6218</v>
      </c>
    </row>
    <row r="6845" spans="1:8" ht="15.75" customHeight="1" thickBot="1" x14ac:dyDescent="0.3">
      <c r="A6845" s="1" t="s">
        <v>5385</v>
      </c>
      <c r="B6845" s="1" t="s">
        <v>6380</v>
      </c>
      <c r="C6845" s="3">
        <v>0</v>
      </c>
      <c r="D6845" s="3" t="s">
        <v>6648</v>
      </c>
      <c r="E6845" s="3" t="s">
        <v>6502</v>
      </c>
      <c r="F6845" s="3">
        <v>3</v>
      </c>
      <c r="G6845" s="1" t="s">
        <v>6053</v>
      </c>
      <c r="H6845" s="1" t="s">
        <v>6116</v>
      </c>
    </row>
    <row r="6846" spans="1:8" ht="15.75" customHeight="1" thickBot="1" x14ac:dyDescent="0.3">
      <c r="A6846" s="1" t="s">
        <v>5385</v>
      </c>
      <c r="B6846" s="1" t="s">
        <v>8041</v>
      </c>
      <c r="C6846" s="3">
        <v>0.15</v>
      </c>
      <c r="D6846" s="3" t="s">
        <v>8142</v>
      </c>
      <c r="E6846" s="3" t="s">
        <v>6973</v>
      </c>
      <c r="F6846" s="3">
        <v>3</v>
      </c>
      <c r="G6846" s="1" t="s">
        <v>6130</v>
      </c>
      <c r="H6846" s="1" t="s">
        <v>6167</v>
      </c>
    </row>
    <row r="6847" spans="1:8" ht="15.75" customHeight="1" thickBot="1" x14ac:dyDescent="0.3">
      <c r="A6847" s="1" t="s">
        <v>5388</v>
      </c>
      <c r="B6847" s="1" t="s">
        <v>6657</v>
      </c>
      <c r="C6847" s="3">
        <v>0.4</v>
      </c>
      <c r="D6847" s="3" t="s">
        <v>6406</v>
      </c>
      <c r="E6847" s="3" t="s">
        <v>9376</v>
      </c>
      <c r="F6847" s="3">
        <v>5</v>
      </c>
      <c r="G6847" s="1" t="s">
        <v>6130</v>
      </c>
      <c r="H6847" s="1" t="s">
        <v>6153</v>
      </c>
    </row>
    <row r="6848" spans="1:8" ht="15.75" customHeight="1" thickBot="1" x14ac:dyDescent="0.3">
      <c r="A6848" s="1" t="s">
        <v>5384</v>
      </c>
      <c r="B6848" s="1" t="s">
        <v>6661</v>
      </c>
      <c r="C6848" s="3">
        <v>0</v>
      </c>
      <c r="D6848" s="3" t="s">
        <v>7012</v>
      </c>
      <c r="E6848" s="3" t="s">
        <v>6198</v>
      </c>
      <c r="F6848" s="3">
        <v>8</v>
      </c>
      <c r="G6848" s="1" t="s">
        <v>6058</v>
      </c>
      <c r="H6848" s="1" t="s">
        <v>6218</v>
      </c>
    </row>
    <row r="6849" spans="1:8" ht="15.75" customHeight="1" thickBot="1" x14ac:dyDescent="0.3">
      <c r="A6849" s="1" t="s">
        <v>5383</v>
      </c>
      <c r="B6849" s="1" t="s">
        <v>9179</v>
      </c>
      <c r="C6849" s="3">
        <v>0</v>
      </c>
      <c r="D6849" s="3" t="s">
        <v>8345</v>
      </c>
      <c r="E6849" s="3" t="s">
        <v>6068</v>
      </c>
      <c r="F6849" s="3">
        <v>3</v>
      </c>
      <c r="G6849" s="1" t="s">
        <v>6058</v>
      </c>
      <c r="H6849" s="1" t="s">
        <v>6095</v>
      </c>
    </row>
    <row r="6850" spans="1:8" ht="15.75" customHeight="1" thickBot="1" x14ac:dyDescent="0.3">
      <c r="A6850" s="1" t="s">
        <v>5382</v>
      </c>
      <c r="B6850" s="1" t="s">
        <v>7764</v>
      </c>
      <c r="C6850" s="3">
        <v>0</v>
      </c>
      <c r="D6850" s="3" t="s">
        <v>6230</v>
      </c>
      <c r="E6850" s="3" t="s">
        <v>6081</v>
      </c>
      <c r="F6850" s="3">
        <v>3</v>
      </c>
      <c r="G6850" s="1" t="s">
        <v>6053</v>
      </c>
      <c r="H6850" s="1" t="s">
        <v>6116</v>
      </c>
    </row>
    <row r="6851" spans="1:8" ht="15.75" customHeight="1" thickBot="1" x14ac:dyDescent="0.3">
      <c r="A6851" s="1" t="s">
        <v>5383</v>
      </c>
      <c r="B6851" s="1" t="s">
        <v>8137</v>
      </c>
      <c r="C6851" s="3">
        <v>0</v>
      </c>
      <c r="D6851" s="3" t="s">
        <v>6062</v>
      </c>
      <c r="E6851" s="3" t="s">
        <v>6275</v>
      </c>
      <c r="F6851" s="3">
        <v>2</v>
      </c>
      <c r="G6851" s="1" t="s">
        <v>6053</v>
      </c>
      <c r="H6851" s="1" t="s">
        <v>6112</v>
      </c>
    </row>
    <row r="6852" spans="1:8" ht="15.75" customHeight="1" thickBot="1" x14ac:dyDescent="0.3">
      <c r="A6852" s="1" t="s">
        <v>5387</v>
      </c>
      <c r="B6852" s="1" t="s">
        <v>9118</v>
      </c>
      <c r="C6852" s="3">
        <v>0.15</v>
      </c>
      <c r="D6852" s="3" t="s">
        <v>7483</v>
      </c>
      <c r="E6852" s="3" t="s">
        <v>6878</v>
      </c>
      <c r="F6852" s="3">
        <v>3</v>
      </c>
      <c r="G6852" s="1" t="s">
        <v>6130</v>
      </c>
      <c r="H6852" s="1" t="s">
        <v>6131</v>
      </c>
    </row>
    <row r="6853" spans="1:8" ht="15.75" customHeight="1" thickBot="1" x14ac:dyDescent="0.3">
      <c r="A6853" s="1" t="s">
        <v>5383</v>
      </c>
      <c r="B6853" s="1" t="s">
        <v>7533</v>
      </c>
      <c r="C6853" s="3">
        <v>0</v>
      </c>
      <c r="D6853" s="3" t="s">
        <v>6376</v>
      </c>
      <c r="E6853" s="3" t="s">
        <v>6098</v>
      </c>
      <c r="F6853" s="3">
        <v>1</v>
      </c>
      <c r="G6853" s="1" t="s">
        <v>6130</v>
      </c>
      <c r="H6853" s="1" t="s">
        <v>6188</v>
      </c>
    </row>
    <row r="6854" spans="1:8" ht="15.75" customHeight="1" thickBot="1" x14ac:dyDescent="0.3">
      <c r="A6854" s="1" t="s">
        <v>5389</v>
      </c>
      <c r="B6854" s="1" t="s">
        <v>6644</v>
      </c>
      <c r="C6854" s="3">
        <v>0</v>
      </c>
      <c r="D6854" s="3" t="s">
        <v>6057</v>
      </c>
      <c r="E6854" s="3" t="s">
        <v>6351</v>
      </c>
      <c r="F6854" s="3">
        <v>6</v>
      </c>
      <c r="G6854" s="1" t="s">
        <v>6053</v>
      </c>
      <c r="H6854" s="1" t="s">
        <v>6116</v>
      </c>
    </row>
    <row r="6855" spans="1:8" ht="15.75" customHeight="1" thickBot="1" x14ac:dyDescent="0.3">
      <c r="A6855" s="1" t="s">
        <v>5389</v>
      </c>
      <c r="B6855" s="1" t="s">
        <v>8216</v>
      </c>
      <c r="C6855" s="3">
        <v>0</v>
      </c>
      <c r="D6855" s="3" t="s">
        <v>6074</v>
      </c>
      <c r="E6855" s="3" t="s">
        <v>6080</v>
      </c>
      <c r="F6855" s="3">
        <v>2</v>
      </c>
      <c r="G6855" s="1" t="s">
        <v>6130</v>
      </c>
      <c r="H6855" s="1" t="s">
        <v>6188</v>
      </c>
    </row>
    <row r="6856" spans="1:8" ht="15.75" customHeight="1" thickBot="1" x14ac:dyDescent="0.3">
      <c r="A6856" s="1" t="s">
        <v>5393</v>
      </c>
      <c r="B6856" s="1" t="s">
        <v>9026</v>
      </c>
      <c r="C6856" s="3">
        <v>0.15</v>
      </c>
      <c r="D6856" s="3" t="s">
        <v>6826</v>
      </c>
      <c r="E6856" s="3" t="s">
        <v>7527</v>
      </c>
      <c r="F6856" s="3">
        <v>4</v>
      </c>
      <c r="G6856" s="1" t="s">
        <v>6130</v>
      </c>
      <c r="H6856" s="1" t="s">
        <v>6167</v>
      </c>
    </row>
    <row r="6857" spans="1:8" ht="15.75" customHeight="1" thickBot="1" x14ac:dyDescent="0.3">
      <c r="A6857" s="1" t="s">
        <v>5391</v>
      </c>
      <c r="B6857" s="1" t="s">
        <v>9331</v>
      </c>
      <c r="C6857" s="3">
        <v>0</v>
      </c>
      <c r="D6857" s="3" t="s">
        <v>6253</v>
      </c>
      <c r="E6857" s="3" t="s">
        <v>6094</v>
      </c>
      <c r="F6857" s="3">
        <v>5</v>
      </c>
      <c r="G6857" s="1" t="s">
        <v>6053</v>
      </c>
      <c r="H6857" s="1" t="s">
        <v>6112</v>
      </c>
    </row>
    <row r="6858" spans="1:8" ht="15.75" customHeight="1" thickBot="1" x14ac:dyDescent="0.3">
      <c r="A6858" s="1" t="s">
        <v>5394</v>
      </c>
      <c r="B6858" s="1" t="s">
        <v>6473</v>
      </c>
      <c r="C6858" s="3">
        <v>0.2</v>
      </c>
      <c r="D6858" s="3" t="s">
        <v>6890</v>
      </c>
      <c r="E6858" s="3" t="s">
        <v>7401</v>
      </c>
      <c r="F6858" s="3">
        <v>3</v>
      </c>
      <c r="G6858" s="1" t="s">
        <v>6058</v>
      </c>
      <c r="H6858" s="1" t="s">
        <v>6218</v>
      </c>
    </row>
    <row r="6859" spans="1:8" ht="15.75" customHeight="1" thickBot="1" x14ac:dyDescent="0.3">
      <c r="A6859" s="1" t="s">
        <v>5394</v>
      </c>
      <c r="B6859" s="1" t="s">
        <v>7964</v>
      </c>
      <c r="C6859" s="3">
        <v>0.5</v>
      </c>
      <c r="D6859" s="3" t="s">
        <v>6051</v>
      </c>
      <c r="E6859" s="3" t="s">
        <v>6298</v>
      </c>
      <c r="F6859" s="3">
        <v>4</v>
      </c>
      <c r="G6859" s="1" t="s">
        <v>6053</v>
      </c>
      <c r="H6859" s="1" t="s">
        <v>6163</v>
      </c>
    </row>
    <row r="6860" spans="1:8" ht="15.75" customHeight="1" thickBot="1" x14ac:dyDescent="0.3">
      <c r="A6860" s="1" t="s">
        <v>5392</v>
      </c>
      <c r="B6860" s="1" t="s">
        <v>6896</v>
      </c>
      <c r="C6860" s="3">
        <v>0</v>
      </c>
      <c r="D6860" s="3" t="s">
        <v>6078</v>
      </c>
      <c r="E6860" s="3" t="s">
        <v>6115</v>
      </c>
      <c r="F6860" s="3">
        <v>3</v>
      </c>
      <c r="G6860" s="1" t="s">
        <v>6053</v>
      </c>
      <c r="H6860" s="1" t="s">
        <v>6082</v>
      </c>
    </row>
    <row r="6861" spans="1:8" ht="15.75" customHeight="1" thickBot="1" x14ac:dyDescent="0.3">
      <c r="A6861" s="1" t="s">
        <v>5395</v>
      </c>
      <c r="B6861" s="1" t="s">
        <v>7235</v>
      </c>
      <c r="C6861" s="3">
        <v>0.5</v>
      </c>
      <c r="D6861" s="3" t="s">
        <v>6098</v>
      </c>
      <c r="E6861" s="3" t="s">
        <v>6298</v>
      </c>
      <c r="F6861" s="3">
        <v>1</v>
      </c>
      <c r="G6861" s="1" t="s">
        <v>6130</v>
      </c>
      <c r="H6861" s="1" t="s">
        <v>6188</v>
      </c>
    </row>
    <row r="6862" spans="1:8" ht="15.75" customHeight="1" thickBot="1" x14ac:dyDescent="0.3">
      <c r="A6862" s="1" t="s">
        <v>5403</v>
      </c>
      <c r="B6862" s="1" t="s">
        <v>6790</v>
      </c>
      <c r="C6862" s="3">
        <v>0.1</v>
      </c>
      <c r="D6862" s="3" t="s">
        <v>7585</v>
      </c>
      <c r="E6862" s="3" t="s">
        <v>6719</v>
      </c>
      <c r="F6862" s="3">
        <v>1</v>
      </c>
      <c r="G6862" s="1" t="s">
        <v>6058</v>
      </c>
      <c r="H6862" s="1" t="s">
        <v>6059</v>
      </c>
    </row>
    <row r="6863" spans="1:8" ht="15.75" customHeight="1" thickBot="1" x14ac:dyDescent="0.3">
      <c r="A6863" s="1" t="s">
        <v>5403</v>
      </c>
      <c r="B6863" s="1" t="s">
        <v>9006</v>
      </c>
      <c r="C6863" s="3">
        <v>0.1</v>
      </c>
      <c r="D6863" s="3" t="s">
        <v>8342</v>
      </c>
      <c r="E6863" s="3" t="s">
        <v>6108</v>
      </c>
      <c r="F6863" s="3">
        <v>3</v>
      </c>
      <c r="G6863" s="1" t="s">
        <v>6058</v>
      </c>
      <c r="H6863" s="1" t="s">
        <v>6059</v>
      </c>
    </row>
    <row r="6864" spans="1:8" ht="15.75" customHeight="1" thickBot="1" x14ac:dyDescent="0.3">
      <c r="A6864" s="1" t="s">
        <v>5403</v>
      </c>
      <c r="B6864" s="1" t="s">
        <v>7309</v>
      </c>
      <c r="C6864" s="3">
        <v>0</v>
      </c>
      <c r="D6864" s="3" t="s">
        <v>6360</v>
      </c>
      <c r="E6864" s="3" t="s">
        <v>6105</v>
      </c>
      <c r="F6864" s="3">
        <v>2</v>
      </c>
      <c r="G6864" s="1" t="s">
        <v>6053</v>
      </c>
      <c r="H6864" s="1" t="s">
        <v>6063</v>
      </c>
    </row>
    <row r="6865" spans="1:8" ht="15.75" customHeight="1" thickBot="1" x14ac:dyDescent="0.3">
      <c r="A6865" s="1" t="s">
        <v>5401</v>
      </c>
      <c r="B6865" s="1" t="s">
        <v>8422</v>
      </c>
      <c r="C6865" s="3">
        <v>0</v>
      </c>
      <c r="D6865" s="3" t="s">
        <v>6149</v>
      </c>
      <c r="E6865" s="3" t="s">
        <v>6223</v>
      </c>
      <c r="F6865" s="3">
        <v>7</v>
      </c>
      <c r="G6865" s="1" t="s">
        <v>6053</v>
      </c>
      <c r="H6865" s="1" t="s">
        <v>6112</v>
      </c>
    </row>
    <row r="6866" spans="1:8" ht="15.75" customHeight="1" thickBot="1" x14ac:dyDescent="0.3">
      <c r="A6866" s="1" t="s">
        <v>5400</v>
      </c>
      <c r="B6866" s="1" t="s">
        <v>7117</v>
      </c>
      <c r="C6866" s="3">
        <v>0</v>
      </c>
      <c r="D6866" s="3" t="s">
        <v>6105</v>
      </c>
      <c r="E6866" s="3" t="s">
        <v>6223</v>
      </c>
      <c r="F6866" s="3">
        <v>1</v>
      </c>
      <c r="G6866" s="1" t="s">
        <v>6053</v>
      </c>
      <c r="H6866" s="1" t="s">
        <v>6063</v>
      </c>
    </row>
    <row r="6867" spans="1:8" ht="15.75" customHeight="1" thickBot="1" x14ac:dyDescent="0.3">
      <c r="A6867" s="1" t="s">
        <v>5397</v>
      </c>
      <c r="B6867" s="1" t="s">
        <v>8766</v>
      </c>
      <c r="C6867" s="3">
        <v>0</v>
      </c>
      <c r="D6867" s="3" t="s">
        <v>8811</v>
      </c>
      <c r="E6867" s="3" t="s">
        <v>7245</v>
      </c>
      <c r="F6867" s="3">
        <v>3</v>
      </c>
      <c r="G6867" s="1" t="s">
        <v>6130</v>
      </c>
      <c r="H6867" s="1" t="s">
        <v>6167</v>
      </c>
    </row>
    <row r="6868" spans="1:8" ht="15.75" customHeight="1" thickBot="1" x14ac:dyDescent="0.3">
      <c r="A6868" s="1" t="s">
        <v>5399</v>
      </c>
      <c r="B6868" s="1" t="s">
        <v>7511</v>
      </c>
      <c r="C6868" s="3">
        <v>0.5</v>
      </c>
      <c r="D6868" s="3" t="s">
        <v>6292</v>
      </c>
      <c r="E6868" s="3" t="s">
        <v>6249</v>
      </c>
      <c r="F6868" s="3">
        <v>3</v>
      </c>
      <c r="G6868" s="1" t="s">
        <v>6053</v>
      </c>
      <c r="H6868" s="1" t="s">
        <v>6070</v>
      </c>
    </row>
    <row r="6869" spans="1:8" ht="15.75" customHeight="1" thickBot="1" x14ac:dyDescent="0.3">
      <c r="A6869" s="1" t="s">
        <v>5396</v>
      </c>
      <c r="B6869" s="1" t="s">
        <v>9377</v>
      </c>
      <c r="C6869" s="3">
        <v>0.1</v>
      </c>
      <c r="D6869" s="3" t="s">
        <v>7475</v>
      </c>
      <c r="E6869" s="3" t="s">
        <v>7603</v>
      </c>
      <c r="F6869" s="3">
        <v>3</v>
      </c>
      <c r="G6869" s="1" t="s">
        <v>6053</v>
      </c>
      <c r="H6869" s="1" t="s">
        <v>6157</v>
      </c>
    </row>
    <row r="6870" spans="1:8" ht="15.75" customHeight="1" thickBot="1" x14ac:dyDescent="0.3">
      <c r="A6870" s="1" t="s">
        <v>5396</v>
      </c>
      <c r="B6870" s="1" t="s">
        <v>8149</v>
      </c>
      <c r="C6870" s="3">
        <v>0</v>
      </c>
      <c r="D6870" s="3" t="s">
        <v>6062</v>
      </c>
      <c r="E6870" s="3" t="s">
        <v>6111</v>
      </c>
      <c r="F6870" s="3">
        <v>2</v>
      </c>
      <c r="G6870" s="1" t="s">
        <v>6053</v>
      </c>
      <c r="H6870" s="1" t="s">
        <v>6082</v>
      </c>
    </row>
    <row r="6871" spans="1:8" ht="15.75" customHeight="1" thickBot="1" x14ac:dyDescent="0.3">
      <c r="A6871" s="1" t="s">
        <v>5402</v>
      </c>
      <c r="B6871" s="1" t="s">
        <v>7227</v>
      </c>
      <c r="C6871" s="3">
        <v>0</v>
      </c>
      <c r="D6871" s="3" t="s">
        <v>7012</v>
      </c>
      <c r="E6871" s="3" t="s">
        <v>6509</v>
      </c>
      <c r="F6871" s="3">
        <v>5</v>
      </c>
      <c r="G6871" s="1" t="s">
        <v>6053</v>
      </c>
      <c r="H6871" s="1" t="s">
        <v>6163</v>
      </c>
    </row>
    <row r="6872" spans="1:8" ht="15.75" customHeight="1" thickBot="1" x14ac:dyDescent="0.3">
      <c r="A6872" s="1" t="s">
        <v>5402</v>
      </c>
      <c r="B6872" s="1" t="s">
        <v>6681</v>
      </c>
      <c r="C6872" s="3">
        <v>0.4</v>
      </c>
      <c r="D6872" s="3" t="s">
        <v>6280</v>
      </c>
      <c r="E6872" s="3" t="s">
        <v>7554</v>
      </c>
      <c r="F6872" s="3">
        <v>2</v>
      </c>
      <c r="G6872" s="1" t="s">
        <v>6130</v>
      </c>
      <c r="H6872" s="1" t="s">
        <v>6153</v>
      </c>
    </row>
    <row r="6873" spans="1:8" ht="15.75" customHeight="1" thickBot="1" x14ac:dyDescent="0.3">
      <c r="A6873" s="1" t="s">
        <v>5398</v>
      </c>
      <c r="B6873" s="1" t="s">
        <v>6426</v>
      </c>
      <c r="C6873" s="3">
        <v>0</v>
      </c>
      <c r="D6873" s="3" t="s">
        <v>6578</v>
      </c>
      <c r="E6873" s="3" t="s">
        <v>6227</v>
      </c>
      <c r="F6873" s="3">
        <v>7</v>
      </c>
      <c r="G6873" s="1" t="s">
        <v>6053</v>
      </c>
      <c r="H6873" s="1" t="s">
        <v>6063</v>
      </c>
    </row>
    <row r="6874" spans="1:8" ht="15.75" customHeight="1" thickBot="1" x14ac:dyDescent="0.3">
      <c r="A6874" s="1" t="s">
        <v>5398</v>
      </c>
      <c r="B6874" s="1" t="s">
        <v>7039</v>
      </c>
      <c r="C6874" s="3">
        <v>0</v>
      </c>
      <c r="D6874" s="3" t="s">
        <v>6227</v>
      </c>
      <c r="E6874" s="3" t="s">
        <v>6156</v>
      </c>
      <c r="F6874" s="3">
        <v>2</v>
      </c>
      <c r="G6874" s="1" t="s">
        <v>6053</v>
      </c>
      <c r="H6874" s="1" t="s">
        <v>6116</v>
      </c>
    </row>
    <row r="6875" spans="1:8" ht="15.75" customHeight="1" thickBot="1" x14ac:dyDescent="0.3">
      <c r="A6875" s="1" t="s">
        <v>5398</v>
      </c>
      <c r="B6875" s="1" t="s">
        <v>9378</v>
      </c>
      <c r="C6875" s="3">
        <v>0</v>
      </c>
      <c r="D6875" s="3" t="s">
        <v>6551</v>
      </c>
      <c r="E6875" s="3" t="s">
        <v>6376</v>
      </c>
      <c r="F6875" s="3">
        <v>3</v>
      </c>
      <c r="G6875" s="1" t="s">
        <v>6130</v>
      </c>
      <c r="H6875" s="1" t="s">
        <v>6188</v>
      </c>
    </row>
    <row r="6876" spans="1:8" ht="15.75" customHeight="1" thickBot="1" x14ac:dyDescent="0.3">
      <c r="A6876" s="1" t="s">
        <v>5404</v>
      </c>
      <c r="B6876" s="1" t="s">
        <v>8911</v>
      </c>
      <c r="C6876" s="3">
        <v>0.1</v>
      </c>
      <c r="D6876" s="3" t="s">
        <v>6244</v>
      </c>
      <c r="E6876" s="3" t="s">
        <v>6098</v>
      </c>
      <c r="F6876" s="3">
        <v>3</v>
      </c>
      <c r="G6876" s="1" t="s">
        <v>6058</v>
      </c>
      <c r="H6876" s="1" t="s">
        <v>6095</v>
      </c>
    </row>
    <row r="6877" spans="1:8" ht="15.75" customHeight="1" thickBot="1" x14ac:dyDescent="0.3">
      <c r="A6877" s="1" t="s">
        <v>5414</v>
      </c>
      <c r="B6877" s="1" t="s">
        <v>6761</v>
      </c>
      <c r="C6877" s="3">
        <v>0.5</v>
      </c>
      <c r="D6877" s="3" t="s">
        <v>6065</v>
      </c>
      <c r="E6877" s="3" t="s">
        <v>6733</v>
      </c>
      <c r="F6877" s="3">
        <v>2</v>
      </c>
      <c r="G6877" s="1" t="s">
        <v>6053</v>
      </c>
      <c r="H6877" s="1" t="s">
        <v>6116</v>
      </c>
    </row>
    <row r="6878" spans="1:8" ht="15.75" customHeight="1" thickBot="1" x14ac:dyDescent="0.3">
      <c r="A6878" s="1" t="s">
        <v>5404</v>
      </c>
      <c r="B6878" s="1" t="s">
        <v>7379</v>
      </c>
      <c r="C6878" s="3">
        <v>0</v>
      </c>
      <c r="D6878" s="3" t="s">
        <v>7659</v>
      </c>
      <c r="E6878" s="3" t="s">
        <v>6227</v>
      </c>
      <c r="F6878" s="3">
        <v>3</v>
      </c>
      <c r="G6878" s="1" t="s">
        <v>6053</v>
      </c>
      <c r="H6878" s="1" t="s">
        <v>6116</v>
      </c>
    </row>
    <row r="6879" spans="1:8" ht="15.75" customHeight="1" thickBot="1" x14ac:dyDescent="0.3">
      <c r="A6879" s="1" t="s">
        <v>5414</v>
      </c>
      <c r="B6879" s="1" t="s">
        <v>7063</v>
      </c>
      <c r="C6879" s="3">
        <v>0.5</v>
      </c>
      <c r="D6879" s="3" t="s">
        <v>6595</v>
      </c>
      <c r="E6879" s="3" t="s">
        <v>6937</v>
      </c>
      <c r="F6879" s="3">
        <v>3</v>
      </c>
      <c r="G6879" s="1" t="s">
        <v>6130</v>
      </c>
      <c r="H6879" s="1" t="s">
        <v>6188</v>
      </c>
    </row>
    <row r="6880" spans="1:8" ht="15.75" customHeight="1" thickBot="1" x14ac:dyDescent="0.3">
      <c r="A6880" s="1" t="s">
        <v>5405</v>
      </c>
      <c r="B6880" s="1" t="s">
        <v>7535</v>
      </c>
      <c r="C6880" s="3">
        <v>0</v>
      </c>
      <c r="D6880" s="3" t="s">
        <v>6266</v>
      </c>
      <c r="E6880" s="3" t="s">
        <v>6396</v>
      </c>
      <c r="F6880" s="3">
        <v>2</v>
      </c>
      <c r="G6880" s="1" t="s">
        <v>6058</v>
      </c>
      <c r="H6880" s="1" t="s">
        <v>6218</v>
      </c>
    </row>
    <row r="6881" spans="1:8" ht="15.75" customHeight="1" thickBot="1" x14ac:dyDescent="0.3">
      <c r="A6881" s="1" t="s">
        <v>5410</v>
      </c>
      <c r="B6881" s="1" t="s">
        <v>8023</v>
      </c>
      <c r="C6881" s="3">
        <v>0.6</v>
      </c>
      <c r="D6881" s="3" t="s">
        <v>6363</v>
      </c>
      <c r="E6881" s="3" t="s">
        <v>8033</v>
      </c>
      <c r="F6881" s="3">
        <v>1</v>
      </c>
      <c r="G6881" s="1" t="s">
        <v>6058</v>
      </c>
      <c r="H6881" s="1" t="s">
        <v>6095</v>
      </c>
    </row>
    <row r="6882" spans="1:8" ht="15.75" customHeight="1" thickBot="1" x14ac:dyDescent="0.3">
      <c r="A6882" s="1" t="s">
        <v>5409</v>
      </c>
      <c r="B6882" s="1" t="s">
        <v>7918</v>
      </c>
      <c r="C6882" s="3">
        <v>0</v>
      </c>
      <c r="D6882" s="3" t="s">
        <v>6351</v>
      </c>
      <c r="E6882" s="3" t="s">
        <v>6193</v>
      </c>
      <c r="F6882" s="3">
        <v>5</v>
      </c>
      <c r="G6882" s="1" t="s">
        <v>6053</v>
      </c>
      <c r="H6882" s="1" t="s">
        <v>6112</v>
      </c>
    </row>
    <row r="6883" spans="1:8" ht="15.75" customHeight="1" thickBot="1" x14ac:dyDescent="0.3">
      <c r="A6883" s="1" t="s">
        <v>5412</v>
      </c>
      <c r="B6883" s="1" t="s">
        <v>7571</v>
      </c>
      <c r="C6883" s="3">
        <v>0.5</v>
      </c>
      <c r="D6883" s="3" t="s">
        <v>6317</v>
      </c>
      <c r="E6883" s="3" t="s">
        <v>6864</v>
      </c>
      <c r="F6883" s="3">
        <v>3</v>
      </c>
      <c r="G6883" s="1" t="s">
        <v>6053</v>
      </c>
      <c r="H6883" s="1" t="s">
        <v>6116</v>
      </c>
    </row>
    <row r="6884" spans="1:8" ht="15.75" customHeight="1" thickBot="1" x14ac:dyDescent="0.3">
      <c r="A6884" s="1" t="s">
        <v>5408</v>
      </c>
      <c r="B6884" s="1" t="s">
        <v>6784</v>
      </c>
      <c r="C6884" s="3">
        <v>0</v>
      </c>
      <c r="D6884" s="3" t="s">
        <v>6719</v>
      </c>
      <c r="E6884" s="3" t="s">
        <v>6376</v>
      </c>
      <c r="F6884" s="3">
        <v>2</v>
      </c>
      <c r="G6884" s="1" t="s">
        <v>6130</v>
      </c>
      <c r="H6884" s="1" t="s">
        <v>6188</v>
      </c>
    </row>
    <row r="6885" spans="1:8" ht="15.75" customHeight="1" thickBot="1" x14ac:dyDescent="0.3">
      <c r="A6885" s="1" t="s">
        <v>5406</v>
      </c>
      <c r="B6885" s="1" t="s">
        <v>6246</v>
      </c>
      <c r="C6885" s="3">
        <v>0</v>
      </c>
      <c r="D6885" s="3" t="s">
        <v>6466</v>
      </c>
      <c r="E6885" s="3" t="s">
        <v>6173</v>
      </c>
      <c r="F6885" s="3">
        <v>5</v>
      </c>
      <c r="G6885" s="1" t="s">
        <v>6053</v>
      </c>
      <c r="H6885" s="1" t="s">
        <v>6054</v>
      </c>
    </row>
    <row r="6886" spans="1:8" ht="15.75" customHeight="1" thickBot="1" x14ac:dyDescent="0.3">
      <c r="A6886" s="1" t="s">
        <v>5407</v>
      </c>
      <c r="B6886" s="1" t="s">
        <v>6959</v>
      </c>
      <c r="C6886" s="3">
        <v>0.1</v>
      </c>
      <c r="D6886" s="3" t="s">
        <v>6277</v>
      </c>
      <c r="E6886" s="3" t="s">
        <v>6114</v>
      </c>
      <c r="F6886" s="3">
        <v>2</v>
      </c>
      <c r="G6886" s="1" t="s">
        <v>6053</v>
      </c>
      <c r="H6886" s="1" t="s">
        <v>6063</v>
      </c>
    </row>
    <row r="6887" spans="1:8" ht="15.75" customHeight="1" thickBot="1" x14ac:dyDescent="0.3">
      <c r="A6887" s="1" t="s">
        <v>5407</v>
      </c>
      <c r="B6887" s="1" t="s">
        <v>8223</v>
      </c>
      <c r="C6887" s="3">
        <v>0.1</v>
      </c>
      <c r="D6887" s="3" t="s">
        <v>6220</v>
      </c>
      <c r="E6887" s="3" t="s">
        <v>6253</v>
      </c>
      <c r="F6887" s="3">
        <v>5</v>
      </c>
      <c r="G6887" s="1" t="s">
        <v>6053</v>
      </c>
      <c r="H6887" s="1" t="s">
        <v>6163</v>
      </c>
    </row>
    <row r="6888" spans="1:8" ht="15.75" customHeight="1" thickBot="1" x14ac:dyDescent="0.3">
      <c r="A6888" s="1" t="s">
        <v>5419</v>
      </c>
      <c r="B6888" s="1" t="s">
        <v>6140</v>
      </c>
      <c r="C6888" s="3">
        <v>0.1</v>
      </c>
      <c r="D6888" s="3" t="s">
        <v>7478</v>
      </c>
      <c r="E6888" s="3" t="s">
        <v>6213</v>
      </c>
      <c r="F6888" s="3">
        <v>2</v>
      </c>
      <c r="G6888" s="1" t="s">
        <v>6053</v>
      </c>
      <c r="H6888" s="1" t="s">
        <v>6070</v>
      </c>
    </row>
    <row r="6889" spans="1:8" ht="15.75" customHeight="1" thickBot="1" x14ac:dyDescent="0.3">
      <c r="A6889" s="1" t="s">
        <v>5416</v>
      </c>
      <c r="B6889" s="1" t="s">
        <v>6703</v>
      </c>
      <c r="C6889" s="3">
        <v>0</v>
      </c>
      <c r="D6889" s="3" t="s">
        <v>6376</v>
      </c>
      <c r="E6889" s="3" t="s">
        <v>6281</v>
      </c>
      <c r="F6889" s="3">
        <v>5</v>
      </c>
      <c r="G6889" s="1" t="s">
        <v>6053</v>
      </c>
      <c r="H6889" s="1" t="s">
        <v>6070</v>
      </c>
    </row>
    <row r="6890" spans="1:8" ht="15.75" customHeight="1" thickBot="1" x14ac:dyDescent="0.3">
      <c r="A6890" s="1" t="s">
        <v>5421</v>
      </c>
      <c r="B6890" s="1" t="s">
        <v>8501</v>
      </c>
      <c r="C6890" s="3">
        <v>0.2</v>
      </c>
      <c r="D6890" s="3" t="s">
        <v>7612</v>
      </c>
      <c r="E6890" s="3" t="s">
        <v>9095</v>
      </c>
      <c r="F6890" s="3">
        <v>6</v>
      </c>
      <c r="G6890" s="1" t="s">
        <v>6053</v>
      </c>
      <c r="H6890" s="1" t="s">
        <v>6157</v>
      </c>
    </row>
    <row r="6891" spans="1:8" ht="15.75" customHeight="1" thickBot="1" x14ac:dyDescent="0.3">
      <c r="A6891" s="1" t="s">
        <v>5421</v>
      </c>
      <c r="B6891" s="1" t="s">
        <v>6546</v>
      </c>
      <c r="C6891" s="3">
        <v>0.1</v>
      </c>
      <c r="D6891" s="3" t="s">
        <v>6408</v>
      </c>
      <c r="E6891" s="3" t="s">
        <v>6108</v>
      </c>
      <c r="F6891" s="3">
        <v>5</v>
      </c>
      <c r="G6891" s="1" t="s">
        <v>6053</v>
      </c>
      <c r="H6891" s="1" t="s">
        <v>6054</v>
      </c>
    </row>
    <row r="6892" spans="1:8" ht="15.75" customHeight="1" thickBot="1" x14ac:dyDescent="0.3">
      <c r="A6892" s="1" t="s">
        <v>5421</v>
      </c>
      <c r="B6892" s="1" t="s">
        <v>9379</v>
      </c>
      <c r="C6892" s="3">
        <v>0.1</v>
      </c>
      <c r="D6892" s="3" t="s">
        <v>6648</v>
      </c>
      <c r="E6892" s="3" t="s">
        <v>6114</v>
      </c>
      <c r="F6892" s="3">
        <v>7</v>
      </c>
      <c r="G6892" s="1" t="s">
        <v>6053</v>
      </c>
      <c r="H6892" s="1" t="s">
        <v>6054</v>
      </c>
    </row>
    <row r="6893" spans="1:8" ht="15.75" customHeight="1" thickBot="1" x14ac:dyDescent="0.3">
      <c r="A6893" s="1" t="s">
        <v>5417</v>
      </c>
      <c r="B6893" s="1" t="s">
        <v>9380</v>
      </c>
      <c r="C6893" s="3">
        <v>0</v>
      </c>
      <c r="D6893" s="3" t="s">
        <v>7297</v>
      </c>
      <c r="E6893" s="3" t="s">
        <v>6156</v>
      </c>
      <c r="F6893" s="3">
        <v>6</v>
      </c>
      <c r="G6893" s="1" t="s">
        <v>6053</v>
      </c>
      <c r="H6893" s="1" t="s">
        <v>6163</v>
      </c>
    </row>
    <row r="6894" spans="1:8" ht="15.75" customHeight="1" thickBot="1" x14ac:dyDescent="0.3">
      <c r="A6894" s="1" t="s">
        <v>5418</v>
      </c>
      <c r="B6894" s="1" t="s">
        <v>8732</v>
      </c>
      <c r="C6894" s="3">
        <v>0</v>
      </c>
      <c r="D6894" s="3" t="s">
        <v>6198</v>
      </c>
      <c r="E6894" s="3" t="s">
        <v>6281</v>
      </c>
      <c r="F6894" s="3">
        <v>4</v>
      </c>
      <c r="G6894" s="1" t="s">
        <v>6053</v>
      </c>
      <c r="H6894" s="1" t="s">
        <v>6163</v>
      </c>
    </row>
    <row r="6895" spans="1:8" ht="15.75" customHeight="1" thickBot="1" x14ac:dyDescent="0.3">
      <c r="A6895" s="1" t="s">
        <v>5421</v>
      </c>
      <c r="B6895" s="1" t="s">
        <v>8045</v>
      </c>
      <c r="C6895" s="3">
        <v>0.1</v>
      </c>
      <c r="D6895" s="3" t="s">
        <v>8344</v>
      </c>
      <c r="E6895" s="3" t="s">
        <v>6463</v>
      </c>
      <c r="F6895" s="3">
        <v>6</v>
      </c>
      <c r="G6895" s="1" t="s">
        <v>6130</v>
      </c>
      <c r="H6895" s="1" t="s">
        <v>6188</v>
      </c>
    </row>
    <row r="6896" spans="1:8" ht="15.75" customHeight="1" thickBot="1" x14ac:dyDescent="0.3">
      <c r="A6896" s="1" t="s">
        <v>5420</v>
      </c>
      <c r="B6896" s="1" t="s">
        <v>7535</v>
      </c>
      <c r="C6896" s="3">
        <v>0</v>
      </c>
      <c r="D6896" s="3" t="s">
        <v>6077</v>
      </c>
      <c r="E6896" s="3" t="s">
        <v>6677</v>
      </c>
      <c r="F6896" s="3">
        <v>3</v>
      </c>
      <c r="G6896" s="1" t="s">
        <v>6058</v>
      </c>
      <c r="H6896" s="1" t="s">
        <v>6218</v>
      </c>
    </row>
    <row r="6897" spans="1:8" ht="15.75" customHeight="1" thickBot="1" x14ac:dyDescent="0.3">
      <c r="A6897" s="1" t="s">
        <v>5415</v>
      </c>
      <c r="B6897" s="1" t="s">
        <v>7605</v>
      </c>
      <c r="C6897" s="3">
        <v>0</v>
      </c>
      <c r="D6897" s="3" t="s">
        <v>6498</v>
      </c>
      <c r="E6897" s="3" t="s">
        <v>6223</v>
      </c>
      <c r="F6897" s="3">
        <v>6</v>
      </c>
      <c r="G6897" s="1" t="s">
        <v>6053</v>
      </c>
      <c r="H6897" s="1" t="s">
        <v>6116</v>
      </c>
    </row>
    <row r="6898" spans="1:8" ht="15.75" customHeight="1" thickBot="1" x14ac:dyDescent="0.3">
      <c r="A6898" s="1" t="s">
        <v>5420</v>
      </c>
      <c r="B6898" s="1" t="s">
        <v>6674</v>
      </c>
      <c r="C6898" s="3">
        <v>0</v>
      </c>
      <c r="D6898" s="3" t="s">
        <v>7218</v>
      </c>
      <c r="E6898" s="3" t="s">
        <v>6225</v>
      </c>
      <c r="F6898" s="3">
        <v>5</v>
      </c>
      <c r="G6898" s="1" t="s">
        <v>6053</v>
      </c>
      <c r="H6898" s="1" t="s">
        <v>6063</v>
      </c>
    </row>
    <row r="6899" spans="1:8" ht="15.75" customHeight="1" thickBot="1" x14ac:dyDescent="0.3">
      <c r="A6899" s="1" t="s">
        <v>5420</v>
      </c>
      <c r="B6899" s="1" t="s">
        <v>6590</v>
      </c>
      <c r="C6899" s="3">
        <v>0.4</v>
      </c>
      <c r="D6899" s="3" t="s">
        <v>6248</v>
      </c>
      <c r="E6899" s="3" t="s">
        <v>6493</v>
      </c>
      <c r="F6899" s="3">
        <v>6</v>
      </c>
      <c r="G6899" s="1" t="s">
        <v>6053</v>
      </c>
      <c r="H6899" s="1" t="s">
        <v>6070</v>
      </c>
    </row>
    <row r="6900" spans="1:8" ht="15.75" customHeight="1" thickBot="1" x14ac:dyDescent="0.3">
      <c r="A6900" s="1" t="s">
        <v>5422</v>
      </c>
      <c r="B6900" s="1" t="s">
        <v>9224</v>
      </c>
      <c r="C6900" s="3">
        <v>0.5</v>
      </c>
      <c r="D6900" s="3" t="s">
        <v>6118</v>
      </c>
      <c r="E6900" s="3" t="s">
        <v>6174</v>
      </c>
      <c r="F6900" s="3">
        <v>5</v>
      </c>
      <c r="G6900" s="1" t="s">
        <v>6053</v>
      </c>
      <c r="H6900" s="1" t="s">
        <v>6054</v>
      </c>
    </row>
    <row r="6901" spans="1:8" ht="15.75" customHeight="1" thickBot="1" x14ac:dyDescent="0.3">
      <c r="A6901" s="1" t="s">
        <v>5428</v>
      </c>
      <c r="B6901" s="1" t="s">
        <v>6572</v>
      </c>
      <c r="C6901" s="3">
        <v>0</v>
      </c>
      <c r="D6901" s="3" t="s">
        <v>6203</v>
      </c>
      <c r="E6901" s="3" t="s">
        <v>6108</v>
      </c>
      <c r="F6901" s="3">
        <v>1</v>
      </c>
      <c r="G6901" s="1" t="s">
        <v>6130</v>
      </c>
      <c r="H6901" s="1" t="s">
        <v>6153</v>
      </c>
    </row>
    <row r="6902" spans="1:8" ht="15.75" customHeight="1" thickBot="1" x14ac:dyDescent="0.3">
      <c r="A6902" s="1" t="s">
        <v>5427</v>
      </c>
      <c r="B6902" s="1" t="s">
        <v>7000</v>
      </c>
      <c r="C6902" s="3">
        <v>0.1</v>
      </c>
      <c r="D6902" s="3" t="s">
        <v>6351</v>
      </c>
      <c r="E6902" s="3" t="s">
        <v>6214</v>
      </c>
      <c r="F6902" s="3">
        <v>3</v>
      </c>
      <c r="G6902" s="1" t="s">
        <v>6053</v>
      </c>
      <c r="H6902" s="1" t="s">
        <v>6112</v>
      </c>
    </row>
    <row r="6903" spans="1:8" ht="15.75" customHeight="1" thickBot="1" x14ac:dyDescent="0.3">
      <c r="A6903" s="1" t="s">
        <v>5427</v>
      </c>
      <c r="B6903" s="1" t="s">
        <v>6604</v>
      </c>
      <c r="C6903" s="3">
        <v>0.1</v>
      </c>
      <c r="D6903" s="3" t="s">
        <v>6155</v>
      </c>
      <c r="E6903" s="3" t="s">
        <v>6564</v>
      </c>
      <c r="F6903" s="3">
        <v>2</v>
      </c>
      <c r="G6903" s="1" t="s">
        <v>6130</v>
      </c>
      <c r="H6903" s="1" t="s">
        <v>6153</v>
      </c>
    </row>
    <row r="6904" spans="1:8" ht="15.75" customHeight="1" thickBot="1" x14ac:dyDescent="0.3">
      <c r="A6904" s="1" t="s">
        <v>5425</v>
      </c>
      <c r="B6904" s="1" t="s">
        <v>7115</v>
      </c>
      <c r="C6904" s="3">
        <v>0</v>
      </c>
      <c r="D6904" s="3" t="s">
        <v>6471</v>
      </c>
      <c r="E6904" s="3" t="s">
        <v>6223</v>
      </c>
      <c r="F6904" s="3">
        <v>1</v>
      </c>
      <c r="G6904" s="1" t="s">
        <v>6053</v>
      </c>
      <c r="H6904" s="1" t="s">
        <v>6063</v>
      </c>
    </row>
    <row r="6905" spans="1:8" ht="15.75" customHeight="1" thickBot="1" x14ac:dyDescent="0.3">
      <c r="A6905" s="1" t="s">
        <v>5425</v>
      </c>
      <c r="B6905" s="1" t="s">
        <v>7634</v>
      </c>
      <c r="C6905" s="3">
        <v>0</v>
      </c>
      <c r="D6905" s="3" t="s">
        <v>6225</v>
      </c>
      <c r="E6905" s="3" t="s">
        <v>6166</v>
      </c>
      <c r="F6905" s="3">
        <v>5</v>
      </c>
      <c r="G6905" s="1" t="s">
        <v>6053</v>
      </c>
      <c r="H6905" s="1" t="s">
        <v>6082</v>
      </c>
    </row>
    <row r="6906" spans="1:8" ht="15.75" customHeight="1" thickBot="1" x14ac:dyDescent="0.3">
      <c r="A6906" s="1" t="s">
        <v>5425</v>
      </c>
      <c r="B6906" s="1" t="s">
        <v>7055</v>
      </c>
      <c r="C6906" s="3">
        <v>0</v>
      </c>
      <c r="D6906" s="3" t="s">
        <v>6065</v>
      </c>
      <c r="E6906" s="3" t="s">
        <v>6081</v>
      </c>
      <c r="F6906" s="3">
        <v>2</v>
      </c>
      <c r="G6906" s="1" t="s">
        <v>6053</v>
      </c>
      <c r="H6906" s="1" t="s">
        <v>6082</v>
      </c>
    </row>
    <row r="6907" spans="1:8" ht="15.75" customHeight="1" thickBot="1" x14ac:dyDescent="0.3">
      <c r="A6907" s="1" t="s">
        <v>5431</v>
      </c>
      <c r="B6907" s="1" t="s">
        <v>6454</v>
      </c>
      <c r="C6907" s="3">
        <v>0.5</v>
      </c>
      <c r="D6907" s="3" t="s">
        <v>6274</v>
      </c>
      <c r="E6907" s="3" t="s">
        <v>6684</v>
      </c>
      <c r="F6907" s="3">
        <v>6</v>
      </c>
      <c r="G6907" s="1" t="s">
        <v>6053</v>
      </c>
      <c r="H6907" s="1" t="s">
        <v>6082</v>
      </c>
    </row>
    <row r="6908" spans="1:8" ht="15.75" customHeight="1" thickBot="1" x14ac:dyDescent="0.3">
      <c r="A6908" s="1" t="s">
        <v>5423</v>
      </c>
      <c r="B6908" s="1" t="s">
        <v>8840</v>
      </c>
      <c r="C6908" s="3">
        <v>0.15</v>
      </c>
      <c r="D6908" s="3" t="s">
        <v>8767</v>
      </c>
      <c r="E6908" s="3" t="s">
        <v>6213</v>
      </c>
      <c r="F6908" s="3">
        <v>3</v>
      </c>
      <c r="G6908" s="1" t="s">
        <v>6130</v>
      </c>
      <c r="H6908" s="1" t="s">
        <v>6167</v>
      </c>
    </row>
    <row r="6909" spans="1:8" ht="15.75" customHeight="1" thickBot="1" x14ac:dyDescent="0.3">
      <c r="A6909" s="1" t="s">
        <v>5433</v>
      </c>
      <c r="B6909" s="1" t="s">
        <v>6122</v>
      </c>
      <c r="C6909" s="3">
        <v>0.5</v>
      </c>
      <c r="D6909" s="3" t="s">
        <v>6880</v>
      </c>
      <c r="E6909" s="3" t="s">
        <v>7224</v>
      </c>
      <c r="F6909" s="3">
        <v>8</v>
      </c>
      <c r="G6909" s="1" t="s">
        <v>6058</v>
      </c>
      <c r="H6909" s="1" t="s">
        <v>6059</v>
      </c>
    </row>
    <row r="6910" spans="1:8" ht="15.75" customHeight="1" thickBot="1" x14ac:dyDescent="0.3">
      <c r="A6910" s="1" t="s">
        <v>5426</v>
      </c>
      <c r="B6910" s="1" t="s">
        <v>6215</v>
      </c>
      <c r="C6910" s="3">
        <v>0</v>
      </c>
      <c r="D6910" s="3" t="s">
        <v>6479</v>
      </c>
      <c r="E6910" s="3" t="s">
        <v>6138</v>
      </c>
      <c r="F6910" s="3">
        <v>6</v>
      </c>
      <c r="G6910" s="1" t="s">
        <v>6053</v>
      </c>
      <c r="H6910" s="1" t="s">
        <v>6063</v>
      </c>
    </row>
    <row r="6911" spans="1:8" ht="15.75" customHeight="1" thickBot="1" x14ac:dyDescent="0.3">
      <c r="A6911" s="1" t="s">
        <v>5426</v>
      </c>
      <c r="B6911" s="1" t="s">
        <v>7153</v>
      </c>
      <c r="C6911" s="3">
        <v>0</v>
      </c>
      <c r="D6911" s="3" t="s">
        <v>6149</v>
      </c>
      <c r="E6911" s="3" t="s">
        <v>6065</v>
      </c>
      <c r="F6911" s="3">
        <v>3</v>
      </c>
      <c r="G6911" s="1" t="s">
        <v>6053</v>
      </c>
      <c r="H6911" s="1" t="s">
        <v>6063</v>
      </c>
    </row>
    <row r="6912" spans="1:8" ht="15.75" customHeight="1" thickBot="1" x14ac:dyDescent="0.3">
      <c r="A6912" s="1" t="s">
        <v>5426</v>
      </c>
      <c r="B6912" s="1" t="s">
        <v>6237</v>
      </c>
      <c r="C6912" s="3">
        <v>0</v>
      </c>
      <c r="D6912" s="3" t="s">
        <v>6363</v>
      </c>
      <c r="E6912" s="3" t="s">
        <v>6166</v>
      </c>
      <c r="F6912" s="3">
        <v>5</v>
      </c>
      <c r="G6912" s="1" t="s">
        <v>6053</v>
      </c>
      <c r="H6912" s="1" t="s">
        <v>6116</v>
      </c>
    </row>
    <row r="6913" spans="1:8" ht="15.75" customHeight="1" thickBot="1" x14ac:dyDescent="0.3">
      <c r="A6913" s="1" t="s">
        <v>5426</v>
      </c>
      <c r="B6913" s="1" t="s">
        <v>9130</v>
      </c>
      <c r="C6913" s="3">
        <v>0</v>
      </c>
      <c r="D6913" s="3" t="s">
        <v>7157</v>
      </c>
      <c r="E6913" s="3" t="s">
        <v>6161</v>
      </c>
      <c r="F6913" s="3">
        <v>5</v>
      </c>
      <c r="G6913" s="1" t="s">
        <v>6053</v>
      </c>
      <c r="H6913" s="1" t="s">
        <v>6182</v>
      </c>
    </row>
    <row r="6914" spans="1:8" ht="15.75" customHeight="1" thickBot="1" x14ac:dyDescent="0.3">
      <c r="A6914" s="1" t="s">
        <v>5426</v>
      </c>
      <c r="B6914" s="1" t="s">
        <v>7485</v>
      </c>
      <c r="C6914" s="3">
        <v>0.1</v>
      </c>
      <c r="D6914" s="3" t="s">
        <v>7486</v>
      </c>
      <c r="E6914" s="3" t="s">
        <v>6677</v>
      </c>
      <c r="F6914" s="3">
        <v>3</v>
      </c>
      <c r="G6914" s="1" t="s">
        <v>6053</v>
      </c>
      <c r="H6914" s="1" t="s">
        <v>6070</v>
      </c>
    </row>
    <row r="6915" spans="1:8" ht="15.75" customHeight="1" thickBot="1" x14ac:dyDescent="0.3">
      <c r="A6915" s="1" t="s">
        <v>5430</v>
      </c>
      <c r="B6915" s="1" t="s">
        <v>7260</v>
      </c>
      <c r="C6915" s="3">
        <v>0</v>
      </c>
      <c r="D6915" s="3" t="s">
        <v>7659</v>
      </c>
      <c r="E6915" s="3" t="s">
        <v>6360</v>
      </c>
      <c r="F6915" s="3">
        <v>5</v>
      </c>
      <c r="G6915" s="1" t="s">
        <v>6053</v>
      </c>
      <c r="H6915" s="1" t="s">
        <v>6163</v>
      </c>
    </row>
    <row r="6916" spans="1:8" ht="15.75" customHeight="1" thickBot="1" x14ac:dyDescent="0.3">
      <c r="A6916" s="1" t="s">
        <v>5429</v>
      </c>
      <c r="B6916" s="1" t="s">
        <v>7055</v>
      </c>
      <c r="C6916" s="3">
        <v>0</v>
      </c>
      <c r="D6916" s="3" t="s">
        <v>6213</v>
      </c>
      <c r="E6916" s="3" t="s">
        <v>6156</v>
      </c>
      <c r="F6916" s="3">
        <v>2</v>
      </c>
      <c r="G6916" s="1" t="s">
        <v>6053</v>
      </c>
      <c r="H6916" s="1" t="s">
        <v>6082</v>
      </c>
    </row>
    <row r="6917" spans="1:8" ht="15.75" customHeight="1" thickBot="1" x14ac:dyDescent="0.3">
      <c r="A6917" s="1" t="s">
        <v>5426</v>
      </c>
      <c r="B6917" s="1" t="s">
        <v>8187</v>
      </c>
      <c r="C6917" s="3">
        <v>0</v>
      </c>
      <c r="D6917" s="3" t="s">
        <v>6171</v>
      </c>
      <c r="E6917" s="3" t="s">
        <v>6114</v>
      </c>
      <c r="F6917" s="3">
        <v>3</v>
      </c>
      <c r="G6917" s="1" t="s">
        <v>6130</v>
      </c>
      <c r="H6917" s="1" t="s">
        <v>6188</v>
      </c>
    </row>
    <row r="6918" spans="1:8" ht="15.75" customHeight="1" thickBot="1" x14ac:dyDescent="0.3">
      <c r="A6918" s="1" t="s">
        <v>5438</v>
      </c>
      <c r="B6918" s="1" t="s">
        <v>6445</v>
      </c>
      <c r="C6918" s="3">
        <v>0</v>
      </c>
      <c r="D6918" s="3" t="s">
        <v>6179</v>
      </c>
      <c r="E6918" s="3" t="s">
        <v>6098</v>
      </c>
      <c r="F6918" s="3">
        <v>4</v>
      </c>
      <c r="G6918" s="1" t="s">
        <v>6053</v>
      </c>
      <c r="H6918" s="1" t="s">
        <v>6063</v>
      </c>
    </row>
    <row r="6919" spans="1:8" ht="15.75" customHeight="1" thickBot="1" x14ac:dyDescent="0.3">
      <c r="A6919" s="1" t="s">
        <v>5438</v>
      </c>
      <c r="B6919" s="1" t="s">
        <v>6607</v>
      </c>
      <c r="C6919" s="3">
        <v>0</v>
      </c>
      <c r="D6919" s="3" t="s">
        <v>6173</v>
      </c>
      <c r="E6919" s="3" t="s">
        <v>6115</v>
      </c>
      <c r="F6919" s="3">
        <v>4</v>
      </c>
      <c r="G6919" s="1" t="s">
        <v>6053</v>
      </c>
      <c r="H6919" s="1" t="s">
        <v>6116</v>
      </c>
    </row>
    <row r="6920" spans="1:8" ht="15.75" customHeight="1" thickBot="1" x14ac:dyDescent="0.3">
      <c r="A6920" s="1" t="s">
        <v>5438</v>
      </c>
      <c r="B6920" s="1" t="s">
        <v>6279</v>
      </c>
      <c r="C6920" s="3">
        <v>0.1</v>
      </c>
      <c r="D6920" s="3" t="s">
        <v>6280</v>
      </c>
      <c r="E6920" s="3" t="s">
        <v>6281</v>
      </c>
      <c r="F6920" s="3">
        <v>3</v>
      </c>
      <c r="G6920" s="1" t="s">
        <v>6053</v>
      </c>
      <c r="H6920" s="1" t="s">
        <v>6070</v>
      </c>
    </row>
    <row r="6921" spans="1:8" ht="15.75" customHeight="1" thickBot="1" x14ac:dyDescent="0.3">
      <c r="A6921" s="1" t="s">
        <v>5435</v>
      </c>
      <c r="B6921" s="1" t="s">
        <v>8184</v>
      </c>
      <c r="C6921" s="3">
        <v>0</v>
      </c>
      <c r="D6921" s="3" t="s">
        <v>6118</v>
      </c>
      <c r="E6921" s="3" t="s">
        <v>6275</v>
      </c>
      <c r="F6921" s="3">
        <v>2</v>
      </c>
      <c r="G6921" s="1" t="s">
        <v>6053</v>
      </c>
      <c r="H6921" s="1" t="s">
        <v>6116</v>
      </c>
    </row>
    <row r="6922" spans="1:8" ht="15.75" customHeight="1" thickBot="1" x14ac:dyDescent="0.3">
      <c r="A6922" s="1" t="s">
        <v>5435</v>
      </c>
      <c r="B6922" s="1" t="s">
        <v>9139</v>
      </c>
      <c r="C6922" s="3">
        <v>0</v>
      </c>
      <c r="D6922" s="3" t="s">
        <v>6074</v>
      </c>
      <c r="E6922" s="3" t="s">
        <v>6677</v>
      </c>
      <c r="F6922" s="3">
        <v>5</v>
      </c>
      <c r="G6922" s="1" t="s">
        <v>6053</v>
      </c>
      <c r="H6922" s="1" t="s">
        <v>6163</v>
      </c>
    </row>
    <row r="6923" spans="1:8" ht="15.75" customHeight="1" thickBot="1" x14ac:dyDescent="0.3">
      <c r="A6923" s="1" t="s">
        <v>5440</v>
      </c>
      <c r="B6923" s="1" t="s">
        <v>6237</v>
      </c>
      <c r="C6923" s="3">
        <v>0</v>
      </c>
      <c r="D6923" s="3" t="s">
        <v>6230</v>
      </c>
      <c r="E6923" s="3" t="s">
        <v>6111</v>
      </c>
      <c r="F6923" s="3">
        <v>3</v>
      </c>
      <c r="G6923" s="1" t="s">
        <v>6053</v>
      </c>
      <c r="H6923" s="1" t="s">
        <v>6116</v>
      </c>
    </row>
    <row r="6924" spans="1:8" ht="15.75" customHeight="1" thickBot="1" x14ac:dyDescent="0.3">
      <c r="A6924" s="1" t="s">
        <v>5447</v>
      </c>
      <c r="B6924" s="1" t="s">
        <v>7405</v>
      </c>
      <c r="C6924" s="3">
        <v>0.5</v>
      </c>
      <c r="D6924" s="3" t="s">
        <v>6203</v>
      </c>
      <c r="E6924" s="3" t="s">
        <v>6770</v>
      </c>
      <c r="F6924" s="3">
        <v>3</v>
      </c>
      <c r="G6924" s="1" t="s">
        <v>6053</v>
      </c>
      <c r="H6924" s="1" t="s">
        <v>6070</v>
      </c>
    </row>
    <row r="6925" spans="1:8" ht="15.75" customHeight="1" thickBot="1" x14ac:dyDescent="0.3">
      <c r="A6925" s="1" t="s">
        <v>5437</v>
      </c>
      <c r="B6925" s="1" t="s">
        <v>7794</v>
      </c>
      <c r="C6925" s="3">
        <v>0</v>
      </c>
      <c r="D6925" s="3" t="s">
        <v>6801</v>
      </c>
      <c r="E6925" s="3" t="s">
        <v>6360</v>
      </c>
      <c r="F6925" s="3">
        <v>2</v>
      </c>
      <c r="G6925" s="1" t="s">
        <v>6053</v>
      </c>
      <c r="H6925" s="1" t="s">
        <v>6063</v>
      </c>
    </row>
    <row r="6926" spans="1:8" ht="15.75" customHeight="1" thickBot="1" x14ac:dyDescent="0.3">
      <c r="A6926" s="1" t="s">
        <v>5437</v>
      </c>
      <c r="B6926" s="1" t="s">
        <v>6221</v>
      </c>
      <c r="C6926" s="3">
        <v>0</v>
      </c>
      <c r="D6926" s="3" t="s">
        <v>6173</v>
      </c>
      <c r="E6926" s="3" t="s">
        <v>6166</v>
      </c>
      <c r="F6926" s="3">
        <v>2</v>
      </c>
      <c r="G6926" s="1" t="s">
        <v>6053</v>
      </c>
      <c r="H6926" s="1" t="s">
        <v>6116</v>
      </c>
    </row>
    <row r="6927" spans="1:8" ht="15.75" customHeight="1" thickBot="1" x14ac:dyDescent="0.3">
      <c r="A6927" s="1" t="s">
        <v>5447</v>
      </c>
      <c r="B6927" s="1" t="s">
        <v>7666</v>
      </c>
      <c r="C6927" s="3">
        <v>0.5</v>
      </c>
      <c r="D6927" s="3" t="s">
        <v>7122</v>
      </c>
      <c r="E6927" s="3" t="s">
        <v>7708</v>
      </c>
      <c r="F6927" s="3">
        <v>3</v>
      </c>
      <c r="G6927" s="1" t="s">
        <v>6130</v>
      </c>
      <c r="H6927" s="1" t="s">
        <v>6188</v>
      </c>
    </row>
    <row r="6928" spans="1:8" ht="15.75" customHeight="1" thickBot="1" x14ac:dyDescent="0.3">
      <c r="A6928" s="1" t="s">
        <v>5439</v>
      </c>
      <c r="B6928" s="1" t="s">
        <v>7091</v>
      </c>
      <c r="C6928" s="3">
        <v>0</v>
      </c>
      <c r="D6928" s="3" t="s">
        <v>9381</v>
      </c>
      <c r="E6928" s="3" t="s">
        <v>7332</v>
      </c>
      <c r="F6928" s="3">
        <v>7</v>
      </c>
      <c r="G6928" s="1" t="s">
        <v>6058</v>
      </c>
      <c r="H6928" s="1" t="s">
        <v>6059</v>
      </c>
    </row>
    <row r="6929" spans="1:8" ht="15.75" customHeight="1" thickBot="1" x14ac:dyDescent="0.3">
      <c r="A6929" s="1" t="s">
        <v>5439</v>
      </c>
      <c r="B6929" s="1" t="s">
        <v>8495</v>
      </c>
      <c r="C6929" s="3">
        <v>0.6</v>
      </c>
      <c r="D6929" s="3" t="s">
        <v>6719</v>
      </c>
      <c r="E6929" s="3" t="s">
        <v>8440</v>
      </c>
      <c r="F6929" s="3">
        <v>5</v>
      </c>
      <c r="G6929" s="1" t="s">
        <v>6058</v>
      </c>
      <c r="H6929" s="1" t="s">
        <v>6095</v>
      </c>
    </row>
    <row r="6930" spans="1:8" ht="15.75" customHeight="1" thickBot="1" x14ac:dyDescent="0.3">
      <c r="A6930" s="1" t="s">
        <v>5439</v>
      </c>
      <c r="B6930" s="1" t="s">
        <v>8851</v>
      </c>
      <c r="C6930" s="3">
        <v>0</v>
      </c>
      <c r="D6930" s="3" t="s">
        <v>6848</v>
      </c>
      <c r="E6930" s="3" t="s">
        <v>6317</v>
      </c>
      <c r="F6930" s="3">
        <v>3</v>
      </c>
      <c r="G6930" s="1" t="s">
        <v>6058</v>
      </c>
      <c r="H6930" s="1" t="s">
        <v>6218</v>
      </c>
    </row>
    <row r="6931" spans="1:8" ht="15.75" customHeight="1" thickBot="1" x14ac:dyDescent="0.3">
      <c r="A6931" s="1" t="s">
        <v>5445</v>
      </c>
      <c r="B6931" s="1" t="s">
        <v>7740</v>
      </c>
      <c r="C6931" s="3">
        <v>0</v>
      </c>
      <c r="D6931" s="3" t="s">
        <v>7768</v>
      </c>
      <c r="E6931" s="3" t="s">
        <v>6509</v>
      </c>
      <c r="F6931" s="3">
        <v>5</v>
      </c>
      <c r="G6931" s="1" t="s">
        <v>6058</v>
      </c>
      <c r="H6931" s="1" t="s">
        <v>6059</v>
      </c>
    </row>
    <row r="6932" spans="1:8" ht="15.75" customHeight="1" thickBot="1" x14ac:dyDescent="0.3">
      <c r="A6932" s="1" t="s">
        <v>5434</v>
      </c>
      <c r="B6932" s="1" t="s">
        <v>8086</v>
      </c>
      <c r="C6932" s="3">
        <v>0</v>
      </c>
      <c r="D6932" s="3" t="s">
        <v>6700</v>
      </c>
      <c r="E6932" s="3" t="s">
        <v>6098</v>
      </c>
      <c r="F6932" s="3">
        <v>4</v>
      </c>
      <c r="G6932" s="1" t="s">
        <v>6053</v>
      </c>
      <c r="H6932" s="1" t="s">
        <v>6182</v>
      </c>
    </row>
    <row r="6933" spans="1:8" ht="15.75" customHeight="1" thickBot="1" x14ac:dyDescent="0.3">
      <c r="A6933" s="1" t="s">
        <v>5439</v>
      </c>
      <c r="B6933" s="1" t="s">
        <v>6387</v>
      </c>
      <c r="C6933" s="3">
        <v>0</v>
      </c>
      <c r="D6933" s="3" t="s">
        <v>6126</v>
      </c>
      <c r="E6933" s="3" t="s">
        <v>6249</v>
      </c>
      <c r="F6933" s="3">
        <v>4</v>
      </c>
      <c r="G6933" s="1" t="s">
        <v>6053</v>
      </c>
      <c r="H6933" s="1" t="s">
        <v>6063</v>
      </c>
    </row>
    <row r="6934" spans="1:8" ht="15.75" customHeight="1" thickBot="1" x14ac:dyDescent="0.3">
      <c r="A6934" s="1" t="s">
        <v>5439</v>
      </c>
      <c r="B6934" s="1" t="s">
        <v>8565</v>
      </c>
      <c r="C6934" s="3">
        <v>0</v>
      </c>
      <c r="D6934" s="3" t="s">
        <v>8519</v>
      </c>
      <c r="E6934" s="3" t="s">
        <v>6858</v>
      </c>
      <c r="F6934" s="3">
        <v>4</v>
      </c>
      <c r="G6934" s="1" t="s">
        <v>6130</v>
      </c>
      <c r="H6934" s="1" t="s">
        <v>6188</v>
      </c>
    </row>
    <row r="6935" spans="1:8" ht="15.75" customHeight="1" thickBot="1" x14ac:dyDescent="0.3">
      <c r="A6935" s="1" t="s">
        <v>5445</v>
      </c>
      <c r="B6935" s="1" t="s">
        <v>6899</v>
      </c>
      <c r="C6935" s="3">
        <v>0</v>
      </c>
      <c r="D6935" s="3" t="s">
        <v>8042</v>
      </c>
      <c r="E6935" s="3" t="s">
        <v>7085</v>
      </c>
      <c r="F6935" s="3">
        <v>2</v>
      </c>
      <c r="G6935" s="1" t="s">
        <v>6130</v>
      </c>
      <c r="H6935" s="1" t="s">
        <v>6188</v>
      </c>
    </row>
    <row r="6936" spans="1:8" ht="15.75" customHeight="1" thickBot="1" x14ac:dyDescent="0.3">
      <c r="A6936" s="1" t="s">
        <v>5444</v>
      </c>
      <c r="B6936" s="1" t="s">
        <v>9106</v>
      </c>
      <c r="C6936" s="3">
        <v>0</v>
      </c>
      <c r="D6936" s="3" t="s">
        <v>6072</v>
      </c>
      <c r="E6936" s="3" t="s">
        <v>6502</v>
      </c>
      <c r="F6936" s="3">
        <v>4</v>
      </c>
      <c r="G6936" s="1" t="s">
        <v>6053</v>
      </c>
      <c r="H6936" s="1" t="s">
        <v>6054</v>
      </c>
    </row>
    <row r="6937" spans="1:8" ht="15.75" customHeight="1" thickBot="1" x14ac:dyDescent="0.3">
      <c r="A6937" s="1" t="s">
        <v>5436</v>
      </c>
      <c r="B6937" s="1" t="s">
        <v>6830</v>
      </c>
      <c r="C6937" s="3">
        <v>0.1</v>
      </c>
      <c r="D6937" s="3" t="s">
        <v>9141</v>
      </c>
      <c r="E6937" s="3" t="s">
        <v>6994</v>
      </c>
      <c r="F6937" s="3">
        <v>4</v>
      </c>
      <c r="G6937" s="1" t="s">
        <v>6053</v>
      </c>
      <c r="H6937" s="1" t="s">
        <v>6070</v>
      </c>
    </row>
    <row r="6938" spans="1:8" ht="15.75" customHeight="1" thickBot="1" x14ac:dyDescent="0.3">
      <c r="A6938" s="1" t="s">
        <v>5442</v>
      </c>
      <c r="B6938" s="1" t="s">
        <v>8659</v>
      </c>
      <c r="C6938" s="3">
        <v>0.15</v>
      </c>
      <c r="D6938" s="3" t="s">
        <v>7657</v>
      </c>
      <c r="E6938" s="3" t="s">
        <v>6256</v>
      </c>
      <c r="F6938" s="3">
        <v>5</v>
      </c>
      <c r="G6938" s="1" t="s">
        <v>6130</v>
      </c>
      <c r="H6938" s="1" t="s">
        <v>6167</v>
      </c>
    </row>
    <row r="6939" spans="1:8" ht="15.75" customHeight="1" thickBot="1" x14ac:dyDescent="0.3">
      <c r="A6939" s="1" t="s">
        <v>5442</v>
      </c>
      <c r="B6939" s="1" t="s">
        <v>7425</v>
      </c>
      <c r="C6939" s="3">
        <v>0.15</v>
      </c>
      <c r="D6939" s="3" t="s">
        <v>9382</v>
      </c>
      <c r="E6939" s="3" t="s">
        <v>7461</v>
      </c>
      <c r="F6939" s="3">
        <v>9</v>
      </c>
      <c r="G6939" s="1" t="s">
        <v>6130</v>
      </c>
      <c r="H6939" s="1" t="s">
        <v>6153</v>
      </c>
    </row>
    <row r="6940" spans="1:8" ht="15.75" customHeight="1" thickBot="1" x14ac:dyDescent="0.3">
      <c r="A6940" s="1" t="s">
        <v>5446</v>
      </c>
      <c r="B6940" s="1" t="s">
        <v>7992</v>
      </c>
      <c r="C6940" s="3">
        <v>0.5</v>
      </c>
      <c r="D6940" s="3" t="s">
        <v>6062</v>
      </c>
      <c r="E6940" s="3" t="s">
        <v>6119</v>
      </c>
      <c r="F6940" s="3">
        <v>3</v>
      </c>
      <c r="G6940" s="1" t="s">
        <v>6053</v>
      </c>
      <c r="H6940" s="1" t="s">
        <v>6082</v>
      </c>
    </row>
    <row r="6941" spans="1:8" ht="15.75" customHeight="1" thickBot="1" x14ac:dyDescent="0.3">
      <c r="A6941" s="1" t="s">
        <v>5449</v>
      </c>
      <c r="B6941" s="1" t="s">
        <v>8085</v>
      </c>
      <c r="C6941" s="3">
        <v>0</v>
      </c>
      <c r="D6941" s="3" t="s">
        <v>8242</v>
      </c>
      <c r="E6941" s="3" t="s">
        <v>7245</v>
      </c>
      <c r="F6941" s="3">
        <v>7</v>
      </c>
      <c r="G6941" s="1" t="s">
        <v>6053</v>
      </c>
      <c r="H6941" s="1" t="s">
        <v>6163</v>
      </c>
    </row>
    <row r="6942" spans="1:8" ht="15.75" customHeight="1" thickBot="1" x14ac:dyDescent="0.3">
      <c r="A6942" s="1" t="s">
        <v>5448</v>
      </c>
      <c r="B6942" s="1" t="s">
        <v>6635</v>
      </c>
      <c r="C6942" s="3">
        <v>0</v>
      </c>
      <c r="D6942" s="3" t="s">
        <v>6396</v>
      </c>
      <c r="E6942" s="3" t="s">
        <v>6115</v>
      </c>
      <c r="F6942" s="3">
        <v>3</v>
      </c>
      <c r="G6942" s="1" t="s">
        <v>6053</v>
      </c>
      <c r="H6942" s="1" t="s">
        <v>6082</v>
      </c>
    </row>
    <row r="6943" spans="1:8" ht="15.75" customHeight="1" thickBot="1" x14ac:dyDescent="0.3">
      <c r="A6943" s="1" t="s">
        <v>5450</v>
      </c>
      <c r="B6943" s="1" t="s">
        <v>7513</v>
      </c>
      <c r="C6943" s="3">
        <v>0</v>
      </c>
      <c r="D6943" s="3" t="s">
        <v>6509</v>
      </c>
      <c r="E6943" s="3" t="s">
        <v>6094</v>
      </c>
      <c r="F6943" s="3">
        <v>6</v>
      </c>
      <c r="G6943" s="1" t="s">
        <v>6053</v>
      </c>
      <c r="H6943" s="1" t="s">
        <v>6116</v>
      </c>
    </row>
    <row r="6944" spans="1:8" ht="15.75" customHeight="1" thickBot="1" x14ac:dyDescent="0.3">
      <c r="A6944" s="1" t="s">
        <v>5452</v>
      </c>
      <c r="B6944" s="1" t="s">
        <v>9336</v>
      </c>
      <c r="C6944" s="3">
        <v>0</v>
      </c>
      <c r="D6944" s="3" t="s">
        <v>6166</v>
      </c>
      <c r="E6944" s="3" t="s">
        <v>6214</v>
      </c>
      <c r="F6944" s="3">
        <v>1</v>
      </c>
      <c r="G6944" s="1" t="s">
        <v>6053</v>
      </c>
      <c r="H6944" s="1" t="s">
        <v>6163</v>
      </c>
    </row>
    <row r="6945" spans="1:8" ht="15.75" customHeight="1" thickBot="1" x14ac:dyDescent="0.3">
      <c r="A6945" s="1" t="s">
        <v>5456</v>
      </c>
      <c r="B6945" s="1" t="s">
        <v>7803</v>
      </c>
      <c r="C6945" s="3">
        <v>0</v>
      </c>
      <c r="D6945" s="3" t="s">
        <v>6677</v>
      </c>
      <c r="E6945" s="3" t="s">
        <v>6180</v>
      </c>
      <c r="F6945" s="3">
        <v>2</v>
      </c>
      <c r="G6945" s="1" t="s">
        <v>6053</v>
      </c>
      <c r="H6945" s="1" t="s">
        <v>6054</v>
      </c>
    </row>
    <row r="6946" spans="1:8" ht="15.75" customHeight="1" thickBot="1" x14ac:dyDescent="0.3">
      <c r="A6946" s="1" t="s">
        <v>5456</v>
      </c>
      <c r="B6946" s="1" t="s">
        <v>7147</v>
      </c>
      <c r="C6946" s="3">
        <v>0</v>
      </c>
      <c r="D6946" s="3" t="s">
        <v>7320</v>
      </c>
      <c r="E6946" s="3" t="s">
        <v>6274</v>
      </c>
      <c r="F6946" s="3">
        <v>4</v>
      </c>
      <c r="G6946" s="1" t="s">
        <v>6130</v>
      </c>
      <c r="H6946" s="1" t="s">
        <v>6153</v>
      </c>
    </row>
    <row r="6947" spans="1:8" ht="15.75" customHeight="1" thickBot="1" x14ac:dyDescent="0.3">
      <c r="A6947" s="1" t="s">
        <v>5455</v>
      </c>
      <c r="B6947" s="1" t="s">
        <v>7415</v>
      </c>
      <c r="C6947" s="3">
        <v>0.3</v>
      </c>
      <c r="D6947" s="3" t="s">
        <v>6858</v>
      </c>
      <c r="E6947" s="3" t="s">
        <v>6298</v>
      </c>
      <c r="F6947" s="3">
        <v>2</v>
      </c>
      <c r="G6947" s="1" t="s">
        <v>6058</v>
      </c>
      <c r="H6947" s="1" t="s">
        <v>6218</v>
      </c>
    </row>
    <row r="6948" spans="1:8" ht="15.75" customHeight="1" thickBot="1" x14ac:dyDescent="0.3">
      <c r="A6948" s="1" t="s">
        <v>5457</v>
      </c>
      <c r="B6948" s="1" t="s">
        <v>6735</v>
      </c>
      <c r="C6948" s="3">
        <v>0</v>
      </c>
      <c r="D6948" s="3" t="s">
        <v>6390</v>
      </c>
      <c r="E6948" s="3" t="s">
        <v>6222</v>
      </c>
      <c r="F6948" s="3">
        <v>2</v>
      </c>
      <c r="G6948" s="1" t="s">
        <v>6053</v>
      </c>
      <c r="H6948" s="1" t="s">
        <v>6063</v>
      </c>
    </row>
    <row r="6949" spans="1:8" ht="15.75" customHeight="1" thickBot="1" x14ac:dyDescent="0.3">
      <c r="A6949" s="1" t="s">
        <v>5454</v>
      </c>
      <c r="B6949" s="1" t="s">
        <v>7813</v>
      </c>
      <c r="C6949" s="3">
        <v>0.5</v>
      </c>
      <c r="D6949" s="3" t="s">
        <v>6819</v>
      </c>
      <c r="E6949" s="3" t="s">
        <v>6249</v>
      </c>
      <c r="F6949" s="3">
        <v>5</v>
      </c>
      <c r="G6949" s="1" t="s">
        <v>6053</v>
      </c>
      <c r="H6949" s="1" t="s">
        <v>6063</v>
      </c>
    </row>
    <row r="6950" spans="1:8" ht="15.75" customHeight="1" thickBot="1" x14ac:dyDescent="0.3">
      <c r="A6950" s="1" t="s">
        <v>5454</v>
      </c>
      <c r="B6950" s="1" t="s">
        <v>8311</v>
      </c>
      <c r="C6950" s="3">
        <v>0.5</v>
      </c>
      <c r="D6950" s="3" t="s">
        <v>6110</v>
      </c>
      <c r="E6950" s="3" t="s">
        <v>6689</v>
      </c>
      <c r="F6950" s="3">
        <v>7</v>
      </c>
      <c r="G6950" s="1" t="s">
        <v>6053</v>
      </c>
      <c r="H6950" s="1" t="s">
        <v>6082</v>
      </c>
    </row>
    <row r="6951" spans="1:8" ht="15.75" customHeight="1" thickBot="1" x14ac:dyDescent="0.3">
      <c r="A6951" s="1" t="s">
        <v>5457</v>
      </c>
      <c r="B6951" s="1" t="s">
        <v>7919</v>
      </c>
      <c r="C6951" s="3">
        <v>0.1</v>
      </c>
      <c r="D6951" s="3" t="s">
        <v>7154</v>
      </c>
      <c r="E6951" s="3" t="s">
        <v>6166</v>
      </c>
      <c r="F6951" s="3">
        <v>3</v>
      </c>
      <c r="G6951" s="1" t="s">
        <v>6053</v>
      </c>
      <c r="H6951" s="1" t="s">
        <v>6070</v>
      </c>
    </row>
    <row r="6952" spans="1:8" ht="15.75" customHeight="1" thickBot="1" x14ac:dyDescent="0.3">
      <c r="A6952" s="1" t="s">
        <v>5455</v>
      </c>
      <c r="B6952" s="1" t="s">
        <v>7696</v>
      </c>
      <c r="C6952" s="3">
        <v>0</v>
      </c>
      <c r="D6952" s="3" t="s">
        <v>6245</v>
      </c>
      <c r="E6952" s="3" t="s">
        <v>6223</v>
      </c>
      <c r="F6952" s="3">
        <v>3</v>
      </c>
      <c r="G6952" s="1" t="s">
        <v>6053</v>
      </c>
      <c r="H6952" s="1" t="s">
        <v>6063</v>
      </c>
    </row>
    <row r="6953" spans="1:8" ht="15.75" customHeight="1" thickBot="1" x14ac:dyDescent="0.3">
      <c r="A6953" s="1" t="s">
        <v>5455</v>
      </c>
      <c r="B6953" s="1" t="s">
        <v>6781</v>
      </c>
      <c r="C6953" s="3">
        <v>0</v>
      </c>
      <c r="D6953" s="3" t="s">
        <v>6080</v>
      </c>
      <c r="E6953" s="3" t="s">
        <v>6105</v>
      </c>
      <c r="F6953" s="3">
        <v>3</v>
      </c>
      <c r="G6953" s="1" t="s">
        <v>6053</v>
      </c>
      <c r="H6953" s="1" t="s">
        <v>6116</v>
      </c>
    </row>
    <row r="6954" spans="1:8" ht="15.75" customHeight="1" thickBot="1" x14ac:dyDescent="0.3">
      <c r="A6954" s="1" t="s">
        <v>5455</v>
      </c>
      <c r="B6954" s="1" t="s">
        <v>6634</v>
      </c>
      <c r="C6954" s="3">
        <v>0</v>
      </c>
      <c r="D6954" s="3" t="s">
        <v>6302</v>
      </c>
      <c r="E6954" s="3" t="s">
        <v>6166</v>
      </c>
      <c r="F6954" s="3">
        <v>5</v>
      </c>
      <c r="G6954" s="1" t="s">
        <v>6053</v>
      </c>
      <c r="H6954" s="1" t="s">
        <v>6116</v>
      </c>
    </row>
    <row r="6955" spans="1:8" ht="15.75" customHeight="1" thickBot="1" x14ac:dyDescent="0.3">
      <c r="A6955" s="1" t="s">
        <v>5455</v>
      </c>
      <c r="B6955" s="1" t="s">
        <v>7900</v>
      </c>
      <c r="C6955" s="3">
        <v>0</v>
      </c>
      <c r="D6955" s="3" t="s">
        <v>8806</v>
      </c>
      <c r="E6955" s="3" t="s">
        <v>8091</v>
      </c>
      <c r="F6955" s="3">
        <v>6</v>
      </c>
      <c r="G6955" s="1" t="s">
        <v>6130</v>
      </c>
      <c r="H6955" s="1" t="s">
        <v>6131</v>
      </c>
    </row>
    <row r="6956" spans="1:8" ht="15.75" customHeight="1" thickBot="1" x14ac:dyDescent="0.3">
      <c r="A6956" s="1" t="s">
        <v>5453</v>
      </c>
      <c r="B6956" s="1" t="s">
        <v>7807</v>
      </c>
      <c r="C6956" s="3">
        <v>0</v>
      </c>
      <c r="D6956" s="3" t="s">
        <v>6256</v>
      </c>
      <c r="E6956" s="3" t="s">
        <v>6317</v>
      </c>
      <c r="F6956" s="3">
        <v>3</v>
      </c>
      <c r="G6956" s="1" t="s">
        <v>6053</v>
      </c>
      <c r="H6956" s="1" t="s">
        <v>6112</v>
      </c>
    </row>
    <row r="6957" spans="1:8" ht="15.75" customHeight="1" thickBot="1" x14ac:dyDescent="0.3">
      <c r="A6957" s="1" t="s">
        <v>5458</v>
      </c>
      <c r="B6957" s="1" t="s">
        <v>6445</v>
      </c>
      <c r="C6957" s="3">
        <v>0.5</v>
      </c>
      <c r="D6957" s="3" t="s">
        <v>6179</v>
      </c>
      <c r="E6957" s="3" t="s">
        <v>6169</v>
      </c>
      <c r="F6957" s="3">
        <v>8</v>
      </c>
      <c r="G6957" s="1" t="s">
        <v>6053</v>
      </c>
      <c r="H6957" s="1" t="s">
        <v>6063</v>
      </c>
    </row>
    <row r="6958" spans="1:8" ht="15.75" customHeight="1" thickBot="1" x14ac:dyDescent="0.3">
      <c r="A6958" s="1" t="s">
        <v>5458</v>
      </c>
      <c r="B6958" s="1" t="s">
        <v>7957</v>
      </c>
      <c r="C6958" s="3">
        <v>0.5</v>
      </c>
      <c r="D6958" s="3" t="s">
        <v>6173</v>
      </c>
      <c r="E6958" s="3" t="s">
        <v>6615</v>
      </c>
      <c r="F6958" s="3">
        <v>1</v>
      </c>
      <c r="G6958" s="1" t="s">
        <v>6053</v>
      </c>
      <c r="H6958" s="1" t="s">
        <v>6063</v>
      </c>
    </row>
    <row r="6959" spans="1:8" ht="15.75" customHeight="1" thickBot="1" x14ac:dyDescent="0.3">
      <c r="A6959" s="1" t="s">
        <v>5458</v>
      </c>
      <c r="B6959" s="1" t="s">
        <v>8762</v>
      </c>
      <c r="C6959" s="3">
        <v>0.5</v>
      </c>
      <c r="D6959" s="3" t="s">
        <v>6471</v>
      </c>
      <c r="E6959" s="3" t="s">
        <v>6136</v>
      </c>
      <c r="F6959" s="3">
        <v>2</v>
      </c>
      <c r="G6959" s="1" t="s">
        <v>6053</v>
      </c>
      <c r="H6959" s="1" t="s">
        <v>6063</v>
      </c>
    </row>
    <row r="6960" spans="1:8" ht="15.75" customHeight="1" thickBot="1" x14ac:dyDescent="0.3">
      <c r="A6960" s="1" t="s">
        <v>5458</v>
      </c>
      <c r="B6960" s="1" t="s">
        <v>6635</v>
      </c>
      <c r="C6960" s="3">
        <v>0.5</v>
      </c>
      <c r="D6960" s="3" t="s">
        <v>6193</v>
      </c>
      <c r="E6960" s="3" t="s">
        <v>6583</v>
      </c>
      <c r="F6960" s="3">
        <v>2</v>
      </c>
      <c r="G6960" s="1" t="s">
        <v>6053</v>
      </c>
      <c r="H6960" s="1" t="s">
        <v>6082</v>
      </c>
    </row>
    <row r="6961" spans="1:8" ht="15.75" customHeight="1" thickBot="1" x14ac:dyDescent="0.3">
      <c r="A6961" s="1" t="s">
        <v>5458</v>
      </c>
      <c r="B6961" s="1" t="s">
        <v>6348</v>
      </c>
      <c r="C6961" s="3">
        <v>0.5</v>
      </c>
      <c r="D6961" s="3" t="s">
        <v>6480</v>
      </c>
      <c r="E6961" s="3" t="s">
        <v>7035</v>
      </c>
      <c r="F6961" s="3">
        <v>3</v>
      </c>
      <c r="G6961" s="1" t="s">
        <v>6130</v>
      </c>
      <c r="H6961" s="1" t="s">
        <v>6131</v>
      </c>
    </row>
    <row r="6962" spans="1:8" ht="15.75" customHeight="1" thickBot="1" x14ac:dyDescent="0.3">
      <c r="A6962" s="1" t="s">
        <v>5460</v>
      </c>
      <c r="B6962" s="1" t="s">
        <v>8305</v>
      </c>
      <c r="C6962" s="3">
        <v>0.35</v>
      </c>
      <c r="D6962" s="3" t="s">
        <v>9383</v>
      </c>
      <c r="E6962" s="3" t="s">
        <v>6319</v>
      </c>
      <c r="F6962" s="3">
        <v>2</v>
      </c>
      <c r="G6962" s="1" t="s">
        <v>6058</v>
      </c>
      <c r="H6962" s="1" t="s">
        <v>6102</v>
      </c>
    </row>
    <row r="6963" spans="1:8" ht="15.75" customHeight="1" thickBot="1" x14ac:dyDescent="0.3">
      <c r="A6963" s="1" t="s">
        <v>5466</v>
      </c>
      <c r="B6963" s="1" t="s">
        <v>6587</v>
      </c>
      <c r="C6963" s="3">
        <v>0.1</v>
      </c>
      <c r="D6963" s="3" t="s">
        <v>8731</v>
      </c>
      <c r="E6963" s="3" t="s">
        <v>6249</v>
      </c>
      <c r="F6963" s="3">
        <v>6</v>
      </c>
      <c r="G6963" s="1" t="s">
        <v>6053</v>
      </c>
      <c r="H6963" s="1" t="s">
        <v>6070</v>
      </c>
    </row>
    <row r="6964" spans="1:8" ht="15.75" customHeight="1" thickBot="1" x14ac:dyDescent="0.3">
      <c r="A6964" s="1" t="s">
        <v>5461</v>
      </c>
      <c r="B6964" s="1" t="s">
        <v>7439</v>
      </c>
      <c r="C6964" s="3">
        <v>0</v>
      </c>
      <c r="D6964" s="3" t="s">
        <v>7253</v>
      </c>
      <c r="E6964" s="3" t="s">
        <v>6256</v>
      </c>
      <c r="F6964" s="3">
        <v>5</v>
      </c>
      <c r="G6964" s="1" t="s">
        <v>6053</v>
      </c>
      <c r="H6964" s="1" t="s">
        <v>6116</v>
      </c>
    </row>
    <row r="6965" spans="1:8" ht="15.75" customHeight="1" thickBot="1" x14ac:dyDescent="0.3">
      <c r="A6965" s="1" t="s">
        <v>5461</v>
      </c>
      <c r="B6965" s="1" t="s">
        <v>7045</v>
      </c>
      <c r="C6965" s="3">
        <v>0.1</v>
      </c>
      <c r="D6965" s="3" t="s">
        <v>6578</v>
      </c>
      <c r="E6965" s="3" t="s">
        <v>6256</v>
      </c>
      <c r="F6965" s="3">
        <v>3</v>
      </c>
      <c r="G6965" s="1" t="s">
        <v>6053</v>
      </c>
      <c r="H6965" s="1" t="s">
        <v>6070</v>
      </c>
    </row>
    <row r="6966" spans="1:8" ht="15.75" customHeight="1" thickBot="1" x14ac:dyDescent="0.3">
      <c r="A6966" s="1" t="s">
        <v>5465</v>
      </c>
      <c r="B6966" s="1" t="s">
        <v>8455</v>
      </c>
      <c r="C6966" s="3">
        <v>0</v>
      </c>
      <c r="D6966" s="3" t="s">
        <v>8456</v>
      </c>
      <c r="E6966" s="3" t="s">
        <v>6595</v>
      </c>
      <c r="F6966" s="3">
        <v>9</v>
      </c>
      <c r="G6966" s="1" t="s">
        <v>6130</v>
      </c>
      <c r="H6966" s="1" t="s">
        <v>6167</v>
      </c>
    </row>
    <row r="6967" spans="1:8" ht="15.75" customHeight="1" thickBot="1" x14ac:dyDescent="0.3">
      <c r="A6967" s="1" t="s">
        <v>5459</v>
      </c>
      <c r="B6967" s="1" t="s">
        <v>6410</v>
      </c>
      <c r="C6967" s="3">
        <v>0</v>
      </c>
      <c r="D6967" s="3" t="s">
        <v>6171</v>
      </c>
      <c r="E6967" s="3" t="s">
        <v>6396</v>
      </c>
      <c r="F6967" s="3">
        <v>2</v>
      </c>
      <c r="G6967" s="1" t="s">
        <v>6053</v>
      </c>
      <c r="H6967" s="1" t="s">
        <v>6063</v>
      </c>
    </row>
    <row r="6968" spans="1:8" ht="15.75" customHeight="1" thickBot="1" x14ac:dyDescent="0.3">
      <c r="A6968" s="1" t="s">
        <v>5459</v>
      </c>
      <c r="B6968" s="1" t="s">
        <v>8983</v>
      </c>
      <c r="C6968" s="3">
        <v>0</v>
      </c>
      <c r="D6968" s="3" t="s">
        <v>6396</v>
      </c>
      <c r="E6968" s="3" t="s">
        <v>6156</v>
      </c>
      <c r="F6968" s="3">
        <v>3</v>
      </c>
      <c r="G6968" s="1" t="s">
        <v>6053</v>
      </c>
      <c r="H6968" s="1" t="s">
        <v>6116</v>
      </c>
    </row>
    <row r="6969" spans="1:8" ht="15.75" customHeight="1" thickBot="1" x14ac:dyDescent="0.3">
      <c r="A6969" s="1" t="s">
        <v>5464</v>
      </c>
      <c r="B6969" s="1" t="s">
        <v>8801</v>
      </c>
      <c r="C6969" s="3">
        <v>0</v>
      </c>
      <c r="D6969" s="3" t="s">
        <v>6179</v>
      </c>
      <c r="E6969" s="3" t="s">
        <v>6114</v>
      </c>
      <c r="F6969" s="3">
        <v>2</v>
      </c>
      <c r="G6969" s="1" t="s">
        <v>6053</v>
      </c>
      <c r="H6969" s="1" t="s">
        <v>6163</v>
      </c>
    </row>
    <row r="6970" spans="1:8" ht="15.75" customHeight="1" thickBot="1" x14ac:dyDescent="0.3">
      <c r="A6970" s="1" t="s">
        <v>5467</v>
      </c>
      <c r="B6970" s="1" t="s">
        <v>7158</v>
      </c>
      <c r="C6970" s="3">
        <v>0.4</v>
      </c>
      <c r="D6970" s="3" t="s">
        <v>6098</v>
      </c>
      <c r="E6970" s="3" t="s">
        <v>6169</v>
      </c>
      <c r="F6970" s="3">
        <v>2</v>
      </c>
      <c r="G6970" s="1" t="s">
        <v>6053</v>
      </c>
      <c r="H6970" s="1" t="s">
        <v>6070</v>
      </c>
    </row>
    <row r="6971" spans="1:8" ht="15.75" customHeight="1" thickBot="1" x14ac:dyDescent="0.3">
      <c r="A6971" s="1" t="s">
        <v>5467</v>
      </c>
      <c r="B6971" s="1" t="s">
        <v>8471</v>
      </c>
      <c r="C6971" s="3">
        <v>0.4</v>
      </c>
      <c r="D6971" s="3" t="s">
        <v>6461</v>
      </c>
      <c r="E6971" s="3" t="s">
        <v>6119</v>
      </c>
      <c r="F6971" s="3">
        <v>4</v>
      </c>
      <c r="G6971" s="1" t="s">
        <v>6053</v>
      </c>
      <c r="H6971" s="1" t="s">
        <v>6070</v>
      </c>
    </row>
    <row r="6972" spans="1:8" ht="15.75" customHeight="1" thickBot="1" x14ac:dyDescent="0.3">
      <c r="A6972" s="1" t="s">
        <v>5467</v>
      </c>
      <c r="B6972" s="1" t="s">
        <v>7397</v>
      </c>
      <c r="C6972" s="3">
        <v>0.4</v>
      </c>
      <c r="D6972" s="3" t="s">
        <v>6774</v>
      </c>
      <c r="E6972" s="3" t="s">
        <v>7029</v>
      </c>
      <c r="F6972" s="3">
        <v>1</v>
      </c>
      <c r="G6972" s="1" t="s">
        <v>6130</v>
      </c>
      <c r="H6972" s="1" t="s">
        <v>6153</v>
      </c>
    </row>
    <row r="6973" spans="1:8" ht="15.75" customHeight="1" thickBot="1" x14ac:dyDescent="0.3">
      <c r="A6973" s="1" t="s">
        <v>5463</v>
      </c>
      <c r="B6973" s="1" t="s">
        <v>9384</v>
      </c>
      <c r="C6973" s="3">
        <v>0.1</v>
      </c>
      <c r="D6973" s="3" t="s">
        <v>9385</v>
      </c>
      <c r="E6973" s="3" t="s">
        <v>7012</v>
      </c>
      <c r="F6973" s="3">
        <v>7</v>
      </c>
      <c r="G6973" s="1" t="s">
        <v>6058</v>
      </c>
      <c r="H6973" s="1" t="s">
        <v>6059</v>
      </c>
    </row>
    <row r="6974" spans="1:8" ht="15.75" customHeight="1" thickBot="1" x14ac:dyDescent="0.3">
      <c r="A6974" s="1" t="s">
        <v>5463</v>
      </c>
      <c r="B6974" s="1" t="s">
        <v>6050</v>
      </c>
      <c r="C6974" s="3">
        <v>0</v>
      </c>
      <c r="D6974" s="3" t="s">
        <v>6683</v>
      </c>
      <c r="E6974" s="3" t="s">
        <v>6068</v>
      </c>
      <c r="F6974" s="3">
        <v>6</v>
      </c>
      <c r="G6974" s="1" t="s">
        <v>6053</v>
      </c>
      <c r="H6974" s="1" t="s">
        <v>6054</v>
      </c>
    </row>
    <row r="6975" spans="1:8" ht="15.75" customHeight="1" thickBot="1" x14ac:dyDescent="0.3">
      <c r="A6975" s="1" t="s">
        <v>5471</v>
      </c>
      <c r="B6975" s="1" t="s">
        <v>6988</v>
      </c>
      <c r="C6975" s="3">
        <v>0</v>
      </c>
      <c r="D6975" s="3" t="s">
        <v>6118</v>
      </c>
      <c r="E6975" s="3" t="s">
        <v>6094</v>
      </c>
      <c r="F6975" s="3">
        <v>2</v>
      </c>
      <c r="G6975" s="1" t="s">
        <v>6053</v>
      </c>
      <c r="H6975" s="1" t="s">
        <v>6063</v>
      </c>
    </row>
    <row r="6976" spans="1:8" ht="15.75" customHeight="1" thickBot="1" x14ac:dyDescent="0.3">
      <c r="A6976" s="1" t="s">
        <v>5472</v>
      </c>
      <c r="B6976" s="1" t="s">
        <v>9386</v>
      </c>
      <c r="C6976" s="3">
        <v>0.5</v>
      </c>
      <c r="D6976" s="3" t="s">
        <v>8091</v>
      </c>
      <c r="E6976" s="3" t="s">
        <v>8711</v>
      </c>
      <c r="F6976" s="3">
        <v>3</v>
      </c>
      <c r="G6976" s="1" t="s">
        <v>6058</v>
      </c>
      <c r="H6976" s="1" t="s">
        <v>6059</v>
      </c>
    </row>
    <row r="6977" spans="1:8" ht="15.75" customHeight="1" thickBot="1" x14ac:dyDescent="0.3">
      <c r="A6977" s="1" t="s">
        <v>5474</v>
      </c>
      <c r="B6977" s="1" t="s">
        <v>7519</v>
      </c>
      <c r="C6977" s="3">
        <v>0.1</v>
      </c>
      <c r="D6977" s="3" t="s">
        <v>8966</v>
      </c>
      <c r="E6977" s="3" t="s">
        <v>6066</v>
      </c>
      <c r="F6977" s="3">
        <v>7</v>
      </c>
      <c r="G6977" s="1" t="s">
        <v>6058</v>
      </c>
      <c r="H6977" s="1" t="s">
        <v>6095</v>
      </c>
    </row>
    <row r="6978" spans="1:8" ht="15.75" customHeight="1" thickBot="1" x14ac:dyDescent="0.3">
      <c r="A6978" s="1" t="s">
        <v>5472</v>
      </c>
      <c r="B6978" s="1" t="s">
        <v>8980</v>
      </c>
      <c r="C6978" s="3">
        <v>0.5</v>
      </c>
      <c r="D6978" s="3" t="s">
        <v>6317</v>
      </c>
      <c r="E6978" s="3" t="s">
        <v>6423</v>
      </c>
      <c r="F6978" s="3">
        <v>4</v>
      </c>
      <c r="G6978" s="1" t="s">
        <v>6053</v>
      </c>
      <c r="H6978" s="1" t="s">
        <v>6182</v>
      </c>
    </row>
    <row r="6979" spans="1:8" ht="15.75" customHeight="1" thickBot="1" x14ac:dyDescent="0.3">
      <c r="A6979" s="1" t="s">
        <v>5470</v>
      </c>
      <c r="B6979" s="1" t="s">
        <v>6106</v>
      </c>
      <c r="C6979" s="3">
        <v>0.1</v>
      </c>
      <c r="D6979" s="3" t="s">
        <v>6177</v>
      </c>
      <c r="E6979" s="3" t="s">
        <v>6166</v>
      </c>
      <c r="F6979" s="3">
        <v>1</v>
      </c>
      <c r="G6979" s="1" t="s">
        <v>6053</v>
      </c>
      <c r="H6979" s="1" t="s">
        <v>6070</v>
      </c>
    </row>
    <row r="6980" spans="1:8" ht="15.75" customHeight="1" thickBot="1" x14ac:dyDescent="0.3">
      <c r="A6980" s="1" t="s">
        <v>5469</v>
      </c>
      <c r="B6980" s="1" t="s">
        <v>9387</v>
      </c>
      <c r="C6980" s="3">
        <v>0</v>
      </c>
      <c r="D6980" s="3" t="s">
        <v>6126</v>
      </c>
      <c r="E6980" s="3" t="s">
        <v>6317</v>
      </c>
      <c r="F6980" s="3">
        <v>4</v>
      </c>
      <c r="G6980" s="1" t="s">
        <v>6053</v>
      </c>
      <c r="H6980" s="1" t="s">
        <v>6182</v>
      </c>
    </row>
    <row r="6981" spans="1:8" ht="15.75" customHeight="1" thickBot="1" x14ac:dyDescent="0.3">
      <c r="A6981" s="1" t="s">
        <v>5468</v>
      </c>
      <c r="B6981" s="1" t="s">
        <v>6959</v>
      </c>
      <c r="C6981" s="3">
        <v>0</v>
      </c>
      <c r="D6981" s="3" t="s">
        <v>6444</v>
      </c>
      <c r="E6981" s="3" t="s">
        <v>6453</v>
      </c>
      <c r="F6981" s="3">
        <v>5</v>
      </c>
      <c r="G6981" s="1" t="s">
        <v>6053</v>
      </c>
      <c r="H6981" s="1" t="s">
        <v>6063</v>
      </c>
    </row>
    <row r="6982" spans="1:8" ht="15.75" customHeight="1" thickBot="1" x14ac:dyDescent="0.3">
      <c r="A6982" s="1" t="s">
        <v>5468</v>
      </c>
      <c r="B6982" s="1" t="s">
        <v>6413</v>
      </c>
      <c r="C6982" s="3">
        <v>0</v>
      </c>
      <c r="D6982" s="3" t="s">
        <v>6414</v>
      </c>
      <c r="E6982" s="3" t="s">
        <v>6062</v>
      </c>
      <c r="F6982" s="3">
        <v>2</v>
      </c>
      <c r="G6982" s="1" t="s">
        <v>6053</v>
      </c>
      <c r="H6982" s="1" t="s">
        <v>6182</v>
      </c>
    </row>
    <row r="6983" spans="1:8" ht="15.75" customHeight="1" thickBot="1" x14ac:dyDescent="0.3">
      <c r="A6983" s="1" t="s">
        <v>5473</v>
      </c>
      <c r="B6983" s="1" t="s">
        <v>6103</v>
      </c>
      <c r="C6983" s="3">
        <v>0</v>
      </c>
      <c r="D6983" s="3" t="s">
        <v>7197</v>
      </c>
      <c r="E6983" s="3" t="s">
        <v>6126</v>
      </c>
      <c r="F6983" s="3">
        <v>5</v>
      </c>
      <c r="G6983" s="1" t="s">
        <v>6053</v>
      </c>
      <c r="H6983" s="1" t="s">
        <v>6063</v>
      </c>
    </row>
    <row r="6984" spans="1:8" ht="15.75" customHeight="1" thickBot="1" x14ac:dyDescent="0.3">
      <c r="A6984" s="1" t="s">
        <v>5473</v>
      </c>
      <c r="B6984" s="1" t="s">
        <v>7634</v>
      </c>
      <c r="C6984" s="3">
        <v>0</v>
      </c>
      <c r="D6984" s="3" t="s">
        <v>6225</v>
      </c>
      <c r="E6984" s="3" t="s">
        <v>6166</v>
      </c>
      <c r="F6984" s="3">
        <v>5</v>
      </c>
      <c r="G6984" s="1" t="s">
        <v>6053</v>
      </c>
      <c r="H6984" s="1" t="s">
        <v>6082</v>
      </c>
    </row>
    <row r="6985" spans="1:8" ht="15.75" customHeight="1" thickBot="1" x14ac:dyDescent="0.3">
      <c r="A6985" s="1" t="s">
        <v>5469</v>
      </c>
      <c r="B6985" s="1" t="s">
        <v>8099</v>
      </c>
      <c r="C6985" s="3">
        <v>0</v>
      </c>
      <c r="D6985" s="3" t="s">
        <v>6165</v>
      </c>
      <c r="E6985" s="3" t="s">
        <v>6869</v>
      </c>
      <c r="F6985" s="3">
        <v>2</v>
      </c>
      <c r="G6985" s="1" t="s">
        <v>6130</v>
      </c>
      <c r="H6985" s="1" t="s">
        <v>6167</v>
      </c>
    </row>
    <row r="6986" spans="1:8" ht="15.75" customHeight="1" thickBot="1" x14ac:dyDescent="0.3">
      <c r="A6986" s="1" t="s">
        <v>5468</v>
      </c>
      <c r="B6986" s="1" t="s">
        <v>6751</v>
      </c>
      <c r="C6986" s="3">
        <v>0</v>
      </c>
      <c r="D6986" s="3" t="s">
        <v>6429</v>
      </c>
      <c r="E6986" s="3" t="s">
        <v>6223</v>
      </c>
      <c r="F6986" s="3">
        <v>1</v>
      </c>
      <c r="G6986" s="1" t="s">
        <v>6130</v>
      </c>
      <c r="H6986" s="1" t="s">
        <v>6153</v>
      </c>
    </row>
    <row r="6987" spans="1:8" ht="15.75" customHeight="1" thickBot="1" x14ac:dyDescent="0.3">
      <c r="A6987" s="1" t="s">
        <v>5477</v>
      </c>
      <c r="B6987" s="1" t="s">
        <v>7330</v>
      </c>
      <c r="C6987" s="3">
        <v>0</v>
      </c>
      <c r="D6987" s="3" t="s">
        <v>8411</v>
      </c>
      <c r="E6987" s="3" t="s">
        <v>6395</v>
      </c>
      <c r="F6987" s="3">
        <v>3</v>
      </c>
      <c r="G6987" s="1" t="s">
        <v>6053</v>
      </c>
      <c r="H6987" s="1" t="s">
        <v>6070</v>
      </c>
    </row>
    <row r="6988" spans="1:8" ht="15.75" customHeight="1" thickBot="1" x14ac:dyDescent="0.3">
      <c r="A6988" s="1" t="s">
        <v>5484</v>
      </c>
      <c r="B6988" s="1" t="s">
        <v>7508</v>
      </c>
      <c r="C6988" s="3">
        <v>0</v>
      </c>
      <c r="D6988" s="3" t="s">
        <v>6262</v>
      </c>
      <c r="E6988" s="3" t="s">
        <v>6281</v>
      </c>
      <c r="F6988" s="3">
        <v>3</v>
      </c>
      <c r="G6988" s="1" t="s">
        <v>6053</v>
      </c>
      <c r="H6988" s="1" t="s">
        <v>6116</v>
      </c>
    </row>
    <row r="6989" spans="1:8" ht="15.75" customHeight="1" thickBot="1" x14ac:dyDescent="0.3">
      <c r="A6989" s="1" t="s">
        <v>5484</v>
      </c>
      <c r="B6989" s="1" t="s">
        <v>6587</v>
      </c>
      <c r="C6989" s="3">
        <v>0.4</v>
      </c>
      <c r="D6989" s="3" t="s">
        <v>6823</v>
      </c>
      <c r="E6989" s="3" t="s">
        <v>7867</v>
      </c>
      <c r="F6989" s="3">
        <v>2</v>
      </c>
      <c r="G6989" s="1" t="s">
        <v>6053</v>
      </c>
      <c r="H6989" s="1" t="s">
        <v>6070</v>
      </c>
    </row>
    <row r="6990" spans="1:8" ht="15.75" customHeight="1" thickBot="1" x14ac:dyDescent="0.3">
      <c r="A6990" s="1" t="s">
        <v>5477</v>
      </c>
      <c r="B6990" s="1" t="s">
        <v>9028</v>
      </c>
      <c r="C6990" s="3">
        <v>0</v>
      </c>
      <c r="D6990" s="3" t="s">
        <v>9388</v>
      </c>
      <c r="E6990" s="3" t="s">
        <v>6105</v>
      </c>
      <c r="F6990" s="3">
        <v>7</v>
      </c>
      <c r="G6990" s="1" t="s">
        <v>6130</v>
      </c>
      <c r="H6990" s="1" t="s">
        <v>6153</v>
      </c>
    </row>
    <row r="6991" spans="1:8" ht="15.75" customHeight="1" thickBot="1" x14ac:dyDescent="0.3">
      <c r="A6991" s="1" t="s">
        <v>5481</v>
      </c>
      <c r="B6991" s="1" t="s">
        <v>7363</v>
      </c>
      <c r="C6991" s="3">
        <v>0</v>
      </c>
      <c r="D6991" s="3" t="s">
        <v>6376</v>
      </c>
      <c r="E6991" s="3" t="s">
        <v>6471</v>
      </c>
      <c r="F6991" s="3">
        <v>2</v>
      </c>
      <c r="G6991" s="1" t="s">
        <v>6053</v>
      </c>
      <c r="H6991" s="1" t="s">
        <v>6063</v>
      </c>
    </row>
    <row r="6992" spans="1:8" ht="15.75" customHeight="1" thickBot="1" x14ac:dyDescent="0.3">
      <c r="A6992" s="1" t="s">
        <v>5479</v>
      </c>
      <c r="B6992" s="1" t="s">
        <v>9389</v>
      </c>
      <c r="C6992" s="3">
        <v>0</v>
      </c>
      <c r="D6992" s="3" t="s">
        <v>9390</v>
      </c>
      <c r="E6992" s="3" t="s">
        <v>6848</v>
      </c>
      <c r="F6992" s="3">
        <v>8</v>
      </c>
      <c r="G6992" s="1" t="s">
        <v>6058</v>
      </c>
      <c r="H6992" s="1" t="s">
        <v>6059</v>
      </c>
    </row>
    <row r="6993" spans="1:8" ht="15.75" customHeight="1" thickBot="1" x14ac:dyDescent="0.3">
      <c r="A6993" s="1" t="s">
        <v>5480</v>
      </c>
      <c r="B6993" s="1" t="s">
        <v>6686</v>
      </c>
      <c r="C6993" s="3">
        <v>0</v>
      </c>
      <c r="D6993" s="3" t="s">
        <v>6225</v>
      </c>
      <c r="E6993" s="3" t="s">
        <v>6230</v>
      </c>
      <c r="F6993" s="3">
        <v>2</v>
      </c>
      <c r="G6993" s="1" t="s">
        <v>6053</v>
      </c>
      <c r="H6993" s="1" t="s">
        <v>6063</v>
      </c>
    </row>
    <row r="6994" spans="1:8" ht="15.75" customHeight="1" thickBot="1" x14ac:dyDescent="0.3">
      <c r="A6994" s="1" t="s">
        <v>5479</v>
      </c>
      <c r="B6994" s="1" t="s">
        <v>8491</v>
      </c>
      <c r="C6994" s="3">
        <v>0</v>
      </c>
      <c r="D6994" s="3" t="s">
        <v>6570</v>
      </c>
      <c r="E6994" s="3" t="s">
        <v>6347</v>
      </c>
      <c r="F6994" s="3">
        <v>9</v>
      </c>
      <c r="G6994" s="1" t="s">
        <v>6053</v>
      </c>
      <c r="H6994" s="1" t="s">
        <v>6054</v>
      </c>
    </row>
    <row r="6995" spans="1:8" ht="15.75" customHeight="1" thickBot="1" x14ac:dyDescent="0.3">
      <c r="A6995" s="1" t="s">
        <v>5476</v>
      </c>
      <c r="B6995" s="1" t="s">
        <v>7828</v>
      </c>
      <c r="C6995" s="3">
        <v>0</v>
      </c>
      <c r="D6995" s="3" t="s">
        <v>6314</v>
      </c>
      <c r="E6995" s="3" t="s">
        <v>6557</v>
      </c>
      <c r="F6995" s="3">
        <v>4</v>
      </c>
      <c r="G6995" s="1" t="s">
        <v>6130</v>
      </c>
      <c r="H6995" s="1" t="s">
        <v>6188</v>
      </c>
    </row>
    <row r="6996" spans="1:8" ht="15.75" customHeight="1" thickBot="1" x14ac:dyDescent="0.3">
      <c r="A6996" s="1" t="s">
        <v>5476</v>
      </c>
      <c r="B6996" s="1" t="s">
        <v>8296</v>
      </c>
      <c r="C6996" s="3">
        <v>0</v>
      </c>
      <c r="D6996" s="3" t="s">
        <v>7099</v>
      </c>
      <c r="E6996" s="3" t="s">
        <v>6065</v>
      </c>
      <c r="F6996" s="3">
        <v>3</v>
      </c>
      <c r="G6996" s="1" t="s">
        <v>6130</v>
      </c>
      <c r="H6996" s="1" t="s">
        <v>6188</v>
      </c>
    </row>
    <row r="6997" spans="1:8" ht="15.75" customHeight="1" thickBot="1" x14ac:dyDescent="0.3">
      <c r="A6997" s="1" t="s">
        <v>5479</v>
      </c>
      <c r="B6997" s="1" t="s">
        <v>8747</v>
      </c>
      <c r="C6997" s="3">
        <v>0.4</v>
      </c>
      <c r="D6997" s="3" t="s">
        <v>6696</v>
      </c>
      <c r="E6997" s="3" t="s">
        <v>6222</v>
      </c>
      <c r="F6997" s="3">
        <v>5</v>
      </c>
      <c r="G6997" s="1" t="s">
        <v>6130</v>
      </c>
      <c r="H6997" s="1" t="s">
        <v>6153</v>
      </c>
    </row>
    <row r="6998" spans="1:8" ht="15.75" customHeight="1" thickBot="1" x14ac:dyDescent="0.3">
      <c r="A6998" s="1" t="s">
        <v>5485</v>
      </c>
      <c r="B6998" s="1" t="s">
        <v>7722</v>
      </c>
      <c r="C6998" s="3">
        <v>0.1</v>
      </c>
      <c r="D6998" s="3" t="s">
        <v>7975</v>
      </c>
      <c r="E6998" s="3" t="s">
        <v>6492</v>
      </c>
      <c r="F6998" s="3">
        <v>2</v>
      </c>
      <c r="G6998" s="1" t="s">
        <v>6058</v>
      </c>
      <c r="H6998" s="1" t="s">
        <v>6059</v>
      </c>
    </row>
    <row r="6999" spans="1:8" ht="15.75" customHeight="1" thickBot="1" x14ac:dyDescent="0.3">
      <c r="A6999" s="1" t="s">
        <v>5487</v>
      </c>
      <c r="B6999" s="1" t="s">
        <v>7783</v>
      </c>
      <c r="C6999" s="3">
        <v>0</v>
      </c>
      <c r="D6999" s="3" t="s">
        <v>9391</v>
      </c>
      <c r="E6999" s="3" t="s">
        <v>9392</v>
      </c>
      <c r="F6999" s="3">
        <v>12</v>
      </c>
      <c r="G6999" s="1" t="s">
        <v>6058</v>
      </c>
      <c r="H6999" s="1" t="s">
        <v>6059</v>
      </c>
    </row>
    <row r="7000" spans="1:8" ht="15.75" customHeight="1" thickBot="1" x14ac:dyDescent="0.3">
      <c r="A7000" s="1" t="s">
        <v>5485</v>
      </c>
      <c r="B7000" s="1" t="s">
        <v>7865</v>
      </c>
      <c r="C7000" s="3">
        <v>0</v>
      </c>
      <c r="D7000" s="3" t="s">
        <v>7539</v>
      </c>
      <c r="E7000" s="3" t="s">
        <v>6461</v>
      </c>
      <c r="F7000" s="3">
        <v>9</v>
      </c>
      <c r="G7000" s="1" t="s">
        <v>6053</v>
      </c>
      <c r="H7000" s="1" t="s">
        <v>6063</v>
      </c>
    </row>
    <row r="7001" spans="1:8" ht="15.75" customHeight="1" thickBot="1" x14ac:dyDescent="0.3">
      <c r="A7001" s="1" t="s">
        <v>5485</v>
      </c>
      <c r="B7001" s="1" t="s">
        <v>7826</v>
      </c>
      <c r="C7001" s="3">
        <v>0.1</v>
      </c>
      <c r="D7001" s="3" t="s">
        <v>7827</v>
      </c>
      <c r="E7001" s="3" t="s">
        <v>6201</v>
      </c>
      <c r="F7001" s="3">
        <v>3</v>
      </c>
      <c r="G7001" s="1" t="s">
        <v>6053</v>
      </c>
      <c r="H7001" s="1" t="s">
        <v>6070</v>
      </c>
    </row>
    <row r="7002" spans="1:8" ht="15.75" customHeight="1" thickBot="1" x14ac:dyDescent="0.3">
      <c r="A7002" s="1" t="s">
        <v>5488</v>
      </c>
      <c r="B7002" s="1" t="s">
        <v>8752</v>
      </c>
      <c r="C7002" s="3">
        <v>0.1</v>
      </c>
      <c r="D7002" s="3" t="s">
        <v>6108</v>
      </c>
      <c r="E7002" s="3" t="s">
        <v>6298</v>
      </c>
      <c r="F7002" s="3">
        <v>2</v>
      </c>
      <c r="G7002" s="1" t="s">
        <v>6053</v>
      </c>
      <c r="H7002" s="1" t="s">
        <v>6070</v>
      </c>
    </row>
    <row r="7003" spans="1:8" ht="15.75" customHeight="1" thickBot="1" x14ac:dyDescent="0.3">
      <c r="A7003" s="1" t="s">
        <v>5486</v>
      </c>
      <c r="B7003" s="1" t="s">
        <v>7571</v>
      </c>
      <c r="C7003" s="3">
        <v>0</v>
      </c>
      <c r="D7003" s="3" t="s">
        <v>6161</v>
      </c>
      <c r="E7003" s="3" t="s">
        <v>6081</v>
      </c>
      <c r="F7003" s="3">
        <v>2</v>
      </c>
      <c r="G7003" s="1" t="s">
        <v>6053</v>
      </c>
      <c r="H7003" s="1" t="s">
        <v>6116</v>
      </c>
    </row>
    <row r="7004" spans="1:8" ht="15.75" customHeight="1" thickBot="1" x14ac:dyDescent="0.3">
      <c r="A7004" s="1" t="s">
        <v>5493</v>
      </c>
      <c r="B7004" s="1" t="s">
        <v>6451</v>
      </c>
      <c r="C7004" s="3">
        <v>0.5</v>
      </c>
      <c r="D7004" s="3" t="s">
        <v>6115</v>
      </c>
      <c r="E7004" s="3" t="s">
        <v>6134</v>
      </c>
      <c r="F7004" s="3">
        <v>2</v>
      </c>
      <c r="G7004" s="1" t="s">
        <v>6053</v>
      </c>
      <c r="H7004" s="1" t="s">
        <v>6112</v>
      </c>
    </row>
    <row r="7005" spans="1:8" ht="15.75" customHeight="1" thickBot="1" x14ac:dyDescent="0.3">
      <c r="A7005" s="1" t="s">
        <v>5493</v>
      </c>
      <c r="B7005" s="1" t="s">
        <v>7473</v>
      </c>
      <c r="C7005" s="3">
        <v>0.5</v>
      </c>
      <c r="D7005" s="3" t="s">
        <v>7180</v>
      </c>
      <c r="E7005" s="3" t="s">
        <v>6720</v>
      </c>
      <c r="F7005" s="3">
        <v>1</v>
      </c>
      <c r="G7005" s="1" t="s">
        <v>6130</v>
      </c>
      <c r="H7005" s="1" t="s">
        <v>6153</v>
      </c>
    </row>
    <row r="7006" spans="1:8" ht="15.75" customHeight="1" thickBot="1" x14ac:dyDescent="0.3">
      <c r="A7006" s="1" t="s">
        <v>5491</v>
      </c>
      <c r="B7006" s="1" t="s">
        <v>6446</v>
      </c>
      <c r="C7006" s="3">
        <v>0</v>
      </c>
      <c r="D7006" s="3" t="s">
        <v>6179</v>
      </c>
      <c r="E7006" s="3" t="s">
        <v>6081</v>
      </c>
      <c r="F7006" s="3">
        <v>3</v>
      </c>
      <c r="G7006" s="1" t="s">
        <v>6053</v>
      </c>
      <c r="H7006" s="1" t="s">
        <v>6063</v>
      </c>
    </row>
    <row r="7007" spans="1:8" ht="15.75" customHeight="1" thickBot="1" x14ac:dyDescent="0.3">
      <c r="A7007" s="1" t="s">
        <v>5491</v>
      </c>
      <c r="B7007" s="1" t="s">
        <v>6170</v>
      </c>
      <c r="C7007" s="3">
        <v>0</v>
      </c>
      <c r="D7007" s="3" t="s">
        <v>6222</v>
      </c>
      <c r="E7007" s="3" t="s">
        <v>6156</v>
      </c>
      <c r="F7007" s="3">
        <v>1</v>
      </c>
      <c r="G7007" s="1" t="s">
        <v>6053</v>
      </c>
      <c r="H7007" s="1" t="s">
        <v>6082</v>
      </c>
    </row>
    <row r="7008" spans="1:8" ht="15.75" customHeight="1" thickBot="1" x14ac:dyDescent="0.3">
      <c r="A7008" s="1" t="s">
        <v>5491</v>
      </c>
      <c r="B7008" s="1" t="s">
        <v>7471</v>
      </c>
      <c r="C7008" s="3">
        <v>0.1</v>
      </c>
      <c r="D7008" s="3" t="s">
        <v>6439</v>
      </c>
      <c r="E7008" s="3" t="s">
        <v>6223</v>
      </c>
      <c r="F7008" s="3">
        <v>2</v>
      </c>
      <c r="G7008" s="1" t="s">
        <v>6053</v>
      </c>
      <c r="H7008" s="1" t="s">
        <v>6070</v>
      </c>
    </row>
    <row r="7009" spans="1:8" ht="15.75" customHeight="1" thickBot="1" x14ac:dyDescent="0.3">
      <c r="A7009" s="1" t="s">
        <v>5492</v>
      </c>
      <c r="B7009" s="1" t="s">
        <v>7635</v>
      </c>
      <c r="C7009" s="3">
        <v>0.1</v>
      </c>
      <c r="D7009" s="3" t="s">
        <v>8967</v>
      </c>
      <c r="E7009" s="3" t="s">
        <v>6072</v>
      </c>
      <c r="F7009" s="3">
        <v>7</v>
      </c>
      <c r="G7009" s="1" t="s">
        <v>6053</v>
      </c>
      <c r="H7009" s="1" t="s">
        <v>6070</v>
      </c>
    </row>
    <row r="7010" spans="1:8" ht="15.75" customHeight="1" thickBot="1" x14ac:dyDescent="0.3">
      <c r="A7010" s="1" t="s">
        <v>5490</v>
      </c>
      <c r="B7010" s="1" t="s">
        <v>7350</v>
      </c>
      <c r="C7010" s="3">
        <v>0</v>
      </c>
      <c r="D7010" s="3" t="s">
        <v>6107</v>
      </c>
      <c r="E7010" s="3" t="s">
        <v>6272</v>
      </c>
      <c r="F7010" s="3">
        <v>7</v>
      </c>
      <c r="G7010" s="1" t="s">
        <v>6053</v>
      </c>
      <c r="H7010" s="1" t="s">
        <v>6082</v>
      </c>
    </row>
    <row r="7011" spans="1:8" ht="15.75" customHeight="1" thickBot="1" x14ac:dyDescent="0.3">
      <c r="A7011" s="1" t="s">
        <v>5494</v>
      </c>
      <c r="B7011" s="1" t="s">
        <v>6405</v>
      </c>
      <c r="C7011" s="3">
        <v>0</v>
      </c>
      <c r="D7011" s="3" t="s">
        <v>6107</v>
      </c>
      <c r="E7011" s="3" t="s">
        <v>6068</v>
      </c>
      <c r="F7011" s="3">
        <v>2</v>
      </c>
      <c r="G7011" s="1" t="s">
        <v>6053</v>
      </c>
      <c r="H7011" s="1" t="s">
        <v>6063</v>
      </c>
    </row>
    <row r="7012" spans="1:8" ht="15.75" customHeight="1" thickBot="1" x14ac:dyDescent="0.3">
      <c r="A7012" s="1" t="s">
        <v>5494</v>
      </c>
      <c r="B7012" s="1" t="s">
        <v>6485</v>
      </c>
      <c r="C7012" s="3">
        <v>0</v>
      </c>
      <c r="D7012" s="3" t="s">
        <v>6280</v>
      </c>
      <c r="E7012" s="3" t="s">
        <v>6078</v>
      </c>
      <c r="F7012" s="3">
        <v>3</v>
      </c>
      <c r="G7012" s="1" t="s">
        <v>6053</v>
      </c>
      <c r="H7012" s="1" t="s">
        <v>6063</v>
      </c>
    </row>
    <row r="7013" spans="1:8" ht="15.75" customHeight="1" thickBot="1" x14ac:dyDescent="0.3">
      <c r="A7013" s="1" t="s">
        <v>5494</v>
      </c>
      <c r="B7013" s="1" t="s">
        <v>7402</v>
      </c>
      <c r="C7013" s="3">
        <v>0</v>
      </c>
      <c r="D7013" s="3" t="s">
        <v>6108</v>
      </c>
      <c r="E7013" s="3" t="s">
        <v>6105</v>
      </c>
      <c r="F7013" s="3">
        <v>3</v>
      </c>
      <c r="G7013" s="1" t="s">
        <v>6053</v>
      </c>
      <c r="H7013" s="1" t="s">
        <v>6112</v>
      </c>
    </row>
    <row r="7014" spans="1:8" ht="15.75" customHeight="1" thickBot="1" x14ac:dyDescent="0.3">
      <c r="A7014" s="1" t="s">
        <v>5494</v>
      </c>
      <c r="B7014" s="1" t="s">
        <v>6140</v>
      </c>
      <c r="C7014" s="3">
        <v>0.1</v>
      </c>
      <c r="D7014" s="3" t="s">
        <v>6915</v>
      </c>
      <c r="E7014" s="3" t="s">
        <v>6677</v>
      </c>
      <c r="F7014" s="3">
        <v>4</v>
      </c>
      <c r="G7014" s="1" t="s">
        <v>6053</v>
      </c>
      <c r="H7014" s="1" t="s">
        <v>6070</v>
      </c>
    </row>
    <row r="7015" spans="1:8" ht="15.75" customHeight="1" thickBot="1" x14ac:dyDescent="0.3">
      <c r="A7015" s="1" t="s">
        <v>5496</v>
      </c>
      <c r="B7015" s="1" t="s">
        <v>7274</v>
      </c>
      <c r="C7015" s="3">
        <v>0</v>
      </c>
      <c r="D7015" s="3" t="s">
        <v>9393</v>
      </c>
      <c r="E7015" s="3" t="s">
        <v>7947</v>
      </c>
      <c r="F7015" s="3">
        <v>3</v>
      </c>
      <c r="G7015" s="1" t="s">
        <v>6058</v>
      </c>
      <c r="H7015" s="1" t="s">
        <v>6059</v>
      </c>
    </row>
    <row r="7016" spans="1:8" ht="15.75" customHeight="1" thickBot="1" x14ac:dyDescent="0.3">
      <c r="A7016" s="1" t="s">
        <v>5496</v>
      </c>
      <c r="B7016" s="1" t="s">
        <v>8148</v>
      </c>
      <c r="C7016" s="3">
        <v>0.6</v>
      </c>
      <c r="D7016" s="3" t="s">
        <v>8104</v>
      </c>
      <c r="E7016" s="3" t="s">
        <v>6711</v>
      </c>
      <c r="F7016" s="3">
        <v>3</v>
      </c>
      <c r="G7016" s="1" t="s">
        <v>6058</v>
      </c>
      <c r="H7016" s="1" t="s">
        <v>6095</v>
      </c>
    </row>
    <row r="7017" spans="1:8" ht="15.75" customHeight="1" thickBot="1" x14ac:dyDescent="0.3">
      <c r="A7017" s="1" t="s">
        <v>5496</v>
      </c>
      <c r="B7017" s="1" t="s">
        <v>6629</v>
      </c>
      <c r="C7017" s="3">
        <v>0.6</v>
      </c>
      <c r="D7017" s="3" t="s">
        <v>6648</v>
      </c>
      <c r="E7017" s="3" t="s">
        <v>9095</v>
      </c>
      <c r="F7017" s="3">
        <v>3</v>
      </c>
      <c r="G7017" s="1" t="s">
        <v>6058</v>
      </c>
      <c r="H7017" s="1" t="s">
        <v>6095</v>
      </c>
    </row>
    <row r="7018" spans="1:8" ht="15.75" customHeight="1" thickBot="1" x14ac:dyDescent="0.3">
      <c r="A7018" s="1" t="s">
        <v>5496</v>
      </c>
      <c r="B7018" s="1" t="s">
        <v>8712</v>
      </c>
      <c r="C7018" s="3">
        <v>0</v>
      </c>
      <c r="D7018" s="3" t="s">
        <v>6110</v>
      </c>
      <c r="E7018" s="3" t="s">
        <v>6222</v>
      </c>
      <c r="F7018" s="3">
        <v>3</v>
      </c>
      <c r="G7018" s="1" t="s">
        <v>6053</v>
      </c>
      <c r="H7018" s="1" t="s">
        <v>6054</v>
      </c>
    </row>
    <row r="7019" spans="1:8" ht="15.75" customHeight="1" thickBot="1" x14ac:dyDescent="0.3">
      <c r="A7019" s="1" t="s">
        <v>5496</v>
      </c>
      <c r="B7019" s="1" t="s">
        <v>7544</v>
      </c>
      <c r="C7019" s="3">
        <v>0.4</v>
      </c>
      <c r="D7019" s="3" t="s">
        <v>7020</v>
      </c>
      <c r="E7019" s="3" t="s">
        <v>7736</v>
      </c>
      <c r="F7019" s="3">
        <v>5</v>
      </c>
      <c r="G7019" s="1" t="s">
        <v>6130</v>
      </c>
      <c r="H7019" s="1" t="s">
        <v>6131</v>
      </c>
    </row>
    <row r="7020" spans="1:8" ht="15.75" customHeight="1" thickBot="1" x14ac:dyDescent="0.3">
      <c r="A7020" s="1" t="s">
        <v>5498</v>
      </c>
      <c r="B7020" s="1" t="s">
        <v>7602</v>
      </c>
      <c r="C7020" s="3">
        <v>0</v>
      </c>
      <c r="D7020" s="3" t="s">
        <v>9394</v>
      </c>
      <c r="E7020" s="3" t="s">
        <v>8186</v>
      </c>
      <c r="F7020" s="3">
        <v>3</v>
      </c>
      <c r="G7020" s="1" t="s">
        <v>6058</v>
      </c>
      <c r="H7020" s="1" t="s">
        <v>6059</v>
      </c>
    </row>
    <row r="7021" spans="1:8" ht="15.75" customHeight="1" thickBot="1" x14ac:dyDescent="0.3">
      <c r="A7021" s="1" t="s">
        <v>5498</v>
      </c>
      <c r="B7021" s="1" t="s">
        <v>6540</v>
      </c>
      <c r="C7021" s="3">
        <v>0</v>
      </c>
      <c r="D7021" s="3" t="s">
        <v>6774</v>
      </c>
      <c r="E7021" s="3" t="s">
        <v>6213</v>
      </c>
      <c r="F7021" s="3">
        <v>2</v>
      </c>
      <c r="G7021" s="1" t="s">
        <v>6053</v>
      </c>
      <c r="H7021" s="1" t="s">
        <v>6116</v>
      </c>
    </row>
    <row r="7022" spans="1:8" ht="15.75" customHeight="1" thickBot="1" x14ac:dyDescent="0.3">
      <c r="A7022" s="1" t="s">
        <v>5498</v>
      </c>
      <c r="B7022" s="1" t="s">
        <v>9395</v>
      </c>
      <c r="C7022" s="3">
        <v>0</v>
      </c>
      <c r="D7022" s="3" t="s">
        <v>6283</v>
      </c>
      <c r="E7022" s="3" t="s">
        <v>6302</v>
      </c>
      <c r="F7022" s="3">
        <v>3</v>
      </c>
      <c r="G7022" s="1" t="s">
        <v>6053</v>
      </c>
      <c r="H7022" s="1" t="s">
        <v>6182</v>
      </c>
    </row>
    <row r="7023" spans="1:8" ht="15.75" customHeight="1" thickBot="1" x14ac:dyDescent="0.3">
      <c r="A7023" s="1" t="s">
        <v>5498</v>
      </c>
      <c r="B7023" s="1" t="s">
        <v>6635</v>
      </c>
      <c r="C7023" s="3">
        <v>0</v>
      </c>
      <c r="D7023" s="3" t="s">
        <v>6347</v>
      </c>
      <c r="E7023" s="3" t="s">
        <v>6193</v>
      </c>
      <c r="F7023" s="3">
        <v>5</v>
      </c>
      <c r="G7023" s="1" t="s">
        <v>6053</v>
      </c>
      <c r="H7023" s="1" t="s">
        <v>6082</v>
      </c>
    </row>
    <row r="7024" spans="1:8" ht="15.75" customHeight="1" thickBot="1" x14ac:dyDescent="0.3">
      <c r="A7024" s="1" t="s">
        <v>5498</v>
      </c>
      <c r="B7024" s="1" t="s">
        <v>7467</v>
      </c>
      <c r="C7024" s="3">
        <v>0</v>
      </c>
      <c r="D7024" s="3" t="s">
        <v>6230</v>
      </c>
      <c r="E7024" s="3" t="s">
        <v>6214</v>
      </c>
      <c r="F7024" s="3">
        <v>3</v>
      </c>
      <c r="G7024" s="1" t="s">
        <v>6053</v>
      </c>
      <c r="H7024" s="1" t="s">
        <v>6112</v>
      </c>
    </row>
    <row r="7025" spans="1:8" ht="15.75" customHeight="1" thickBot="1" x14ac:dyDescent="0.3">
      <c r="A7025" s="1" t="s">
        <v>5498</v>
      </c>
      <c r="B7025" s="1" t="s">
        <v>8245</v>
      </c>
      <c r="C7025" s="3">
        <v>0</v>
      </c>
      <c r="D7025" s="3" t="s">
        <v>6108</v>
      </c>
      <c r="E7025" s="3" t="s">
        <v>6281</v>
      </c>
      <c r="F7025" s="3">
        <v>5</v>
      </c>
      <c r="G7025" s="1" t="s">
        <v>6053</v>
      </c>
      <c r="H7025" s="1" t="s">
        <v>6112</v>
      </c>
    </row>
    <row r="7026" spans="1:8" ht="15.75" customHeight="1" thickBot="1" x14ac:dyDescent="0.3">
      <c r="A7026" s="1" t="s">
        <v>5498</v>
      </c>
      <c r="B7026" s="1" t="s">
        <v>8001</v>
      </c>
      <c r="C7026" s="3">
        <v>0</v>
      </c>
      <c r="D7026" s="3" t="s">
        <v>6936</v>
      </c>
      <c r="E7026" s="3" t="s">
        <v>6460</v>
      </c>
      <c r="F7026" s="3">
        <v>7</v>
      </c>
      <c r="G7026" s="1" t="s">
        <v>6053</v>
      </c>
      <c r="H7026" s="1" t="s">
        <v>6070</v>
      </c>
    </row>
    <row r="7027" spans="1:8" ht="15.75" customHeight="1" thickBot="1" x14ac:dyDescent="0.3">
      <c r="A7027" s="1" t="s">
        <v>5499</v>
      </c>
      <c r="B7027" s="1" t="s">
        <v>8310</v>
      </c>
      <c r="C7027" s="3">
        <v>0</v>
      </c>
      <c r="D7027" s="3" t="s">
        <v>6292</v>
      </c>
      <c r="E7027" s="3" t="s">
        <v>6173</v>
      </c>
      <c r="F7027" s="3">
        <v>9</v>
      </c>
      <c r="G7027" s="1" t="s">
        <v>6053</v>
      </c>
      <c r="H7027" s="1" t="s">
        <v>6112</v>
      </c>
    </row>
    <row r="7028" spans="1:8" ht="15.75" customHeight="1" thickBot="1" x14ac:dyDescent="0.3">
      <c r="A7028" s="1" t="s">
        <v>5499</v>
      </c>
      <c r="B7028" s="1" t="s">
        <v>6137</v>
      </c>
      <c r="C7028" s="3">
        <v>0</v>
      </c>
      <c r="D7028" s="3" t="s">
        <v>6774</v>
      </c>
      <c r="E7028" s="3" t="s">
        <v>6193</v>
      </c>
      <c r="F7028" s="3">
        <v>2</v>
      </c>
      <c r="G7028" s="1" t="s">
        <v>6053</v>
      </c>
      <c r="H7028" s="1" t="s">
        <v>6054</v>
      </c>
    </row>
    <row r="7029" spans="1:8" ht="15.75" customHeight="1" thickBot="1" x14ac:dyDescent="0.3">
      <c r="A7029" s="1" t="s">
        <v>5498</v>
      </c>
      <c r="B7029" s="1" t="s">
        <v>7314</v>
      </c>
      <c r="C7029" s="3">
        <v>0</v>
      </c>
      <c r="D7029" s="3" t="s">
        <v>7891</v>
      </c>
      <c r="E7029" s="3" t="s">
        <v>8062</v>
      </c>
      <c r="F7029" s="3">
        <v>3</v>
      </c>
      <c r="G7029" s="1" t="s">
        <v>6130</v>
      </c>
      <c r="H7029" s="1" t="s">
        <v>6167</v>
      </c>
    </row>
    <row r="7030" spans="1:8" ht="15.75" customHeight="1" thickBot="1" x14ac:dyDescent="0.3">
      <c r="A7030" s="1" t="s">
        <v>5498</v>
      </c>
      <c r="B7030" s="1" t="s">
        <v>8734</v>
      </c>
      <c r="C7030" s="3">
        <v>0</v>
      </c>
      <c r="D7030" s="3" t="s">
        <v>9132</v>
      </c>
      <c r="E7030" s="3" t="s">
        <v>7772</v>
      </c>
      <c r="F7030" s="3">
        <v>3</v>
      </c>
      <c r="G7030" s="1" t="s">
        <v>6130</v>
      </c>
      <c r="H7030" s="1" t="s">
        <v>6131</v>
      </c>
    </row>
    <row r="7031" spans="1:8" ht="15.75" customHeight="1" thickBot="1" x14ac:dyDescent="0.3">
      <c r="A7031" s="1" t="s">
        <v>5498</v>
      </c>
      <c r="B7031" s="1" t="s">
        <v>8451</v>
      </c>
      <c r="C7031" s="3">
        <v>0</v>
      </c>
      <c r="D7031" s="3" t="s">
        <v>9396</v>
      </c>
      <c r="E7031" s="3" t="s">
        <v>6677</v>
      </c>
      <c r="F7031" s="3">
        <v>4</v>
      </c>
      <c r="G7031" s="1" t="s">
        <v>6130</v>
      </c>
      <c r="H7031" s="1" t="s">
        <v>6131</v>
      </c>
    </row>
    <row r="7032" spans="1:8" ht="15.75" customHeight="1" thickBot="1" x14ac:dyDescent="0.3">
      <c r="A7032" s="1" t="s">
        <v>5495</v>
      </c>
      <c r="B7032" s="1" t="s">
        <v>7410</v>
      </c>
      <c r="C7032" s="3">
        <v>0</v>
      </c>
      <c r="D7032" s="3" t="s">
        <v>6075</v>
      </c>
      <c r="E7032" s="3" t="s">
        <v>6230</v>
      </c>
      <c r="F7032" s="3">
        <v>4</v>
      </c>
      <c r="G7032" s="1" t="s">
        <v>6053</v>
      </c>
      <c r="H7032" s="1" t="s">
        <v>6063</v>
      </c>
    </row>
    <row r="7033" spans="1:8" ht="15.75" customHeight="1" thickBot="1" x14ac:dyDescent="0.3">
      <c r="A7033" s="1" t="s">
        <v>5495</v>
      </c>
      <c r="B7033" s="1" t="s">
        <v>8318</v>
      </c>
      <c r="C7033" s="3">
        <v>0</v>
      </c>
      <c r="D7033" s="3" t="s">
        <v>6110</v>
      </c>
      <c r="E7033" s="3" t="s">
        <v>6105</v>
      </c>
      <c r="F7033" s="3">
        <v>2</v>
      </c>
      <c r="G7033" s="1" t="s">
        <v>6053</v>
      </c>
      <c r="H7033" s="1" t="s">
        <v>6182</v>
      </c>
    </row>
    <row r="7034" spans="1:8" ht="15.75" customHeight="1" thickBot="1" x14ac:dyDescent="0.3">
      <c r="A7034" s="1" t="s">
        <v>5495</v>
      </c>
      <c r="B7034" s="1" t="s">
        <v>6438</v>
      </c>
      <c r="C7034" s="3">
        <v>0.1</v>
      </c>
      <c r="D7034" s="3" t="s">
        <v>6826</v>
      </c>
      <c r="E7034" s="3" t="s">
        <v>6706</v>
      </c>
      <c r="F7034" s="3">
        <v>5</v>
      </c>
      <c r="G7034" s="1" t="s">
        <v>6053</v>
      </c>
      <c r="H7034" s="1" t="s">
        <v>6070</v>
      </c>
    </row>
    <row r="7035" spans="1:8" ht="15.75" customHeight="1" thickBot="1" x14ac:dyDescent="0.3">
      <c r="A7035" s="1" t="s">
        <v>5497</v>
      </c>
      <c r="B7035" s="1" t="s">
        <v>8839</v>
      </c>
      <c r="C7035" s="3">
        <v>0</v>
      </c>
      <c r="D7035" s="3" t="s">
        <v>8710</v>
      </c>
      <c r="E7035" s="3" t="s">
        <v>6461</v>
      </c>
      <c r="F7035" s="3">
        <v>2</v>
      </c>
      <c r="G7035" s="1" t="s">
        <v>6130</v>
      </c>
      <c r="H7035" s="1" t="s">
        <v>6167</v>
      </c>
    </row>
    <row r="7036" spans="1:8" ht="15.75" customHeight="1" thickBot="1" x14ac:dyDescent="0.3">
      <c r="A7036" s="1" t="s">
        <v>5502</v>
      </c>
      <c r="B7036" s="1" t="s">
        <v>6120</v>
      </c>
      <c r="C7036" s="3">
        <v>0.1</v>
      </c>
      <c r="D7036" s="3" t="s">
        <v>7827</v>
      </c>
      <c r="E7036" s="3" t="s">
        <v>6302</v>
      </c>
      <c r="F7036" s="3">
        <v>3</v>
      </c>
      <c r="G7036" s="1" t="s">
        <v>6058</v>
      </c>
      <c r="H7036" s="1" t="s">
        <v>6095</v>
      </c>
    </row>
    <row r="7037" spans="1:8" ht="15.75" customHeight="1" thickBot="1" x14ac:dyDescent="0.3">
      <c r="A7037" s="1" t="s">
        <v>5502</v>
      </c>
      <c r="B7037" s="1" t="s">
        <v>7263</v>
      </c>
      <c r="C7037" s="3">
        <v>0</v>
      </c>
      <c r="D7037" s="3" t="s">
        <v>6209</v>
      </c>
      <c r="E7037" s="3" t="s">
        <v>6111</v>
      </c>
      <c r="F7037" s="3">
        <v>3</v>
      </c>
      <c r="G7037" s="1" t="s">
        <v>6053</v>
      </c>
      <c r="H7037" s="1" t="s">
        <v>6116</v>
      </c>
    </row>
    <row r="7038" spans="1:8" ht="15.75" customHeight="1" thickBot="1" x14ac:dyDescent="0.3">
      <c r="A7038" s="1" t="s">
        <v>5500</v>
      </c>
      <c r="B7038" s="1" t="s">
        <v>8311</v>
      </c>
      <c r="C7038" s="3">
        <v>0</v>
      </c>
      <c r="D7038" s="3" t="s">
        <v>6075</v>
      </c>
      <c r="E7038" s="3" t="s">
        <v>6363</v>
      </c>
      <c r="F7038" s="3">
        <v>7</v>
      </c>
      <c r="G7038" s="1" t="s">
        <v>6053</v>
      </c>
      <c r="H7038" s="1" t="s">
        <v>6082</v>
      </c>
    </row>
    <row r="7039" spans="1:8" ht="15.75" customHeight="1" thickBot="1" x14ac:dyDescent="0.3">
      <c r="A7039" s="1" t="s">
        <v>5503</v>
      </c>
      <c r="B7039" s="1" t="s">
        <v>6412</v>
      </c>
      <c r="C7039" s="3">
        <v>0</v>
      </c>
      <c r="D7039" s="3" t="s">
        <v>6057</v>
      </c>
      <c r="E7039" s="3" t="s">
        <v>6289</v>
      </c>
      <c r="F7039" s="3">
        <v>9</v>
      </c>
      <c r="G7039" s="1" t="s">
        <v>6053</v>
      </c>
      <c r="H7039" s="1" t="s">
        <v>6063</v>
      </c>
    </row>
    <row r="7040" spans="1:8" ht="15.75" customHeight="1" thickBot="1" x14ac:dyDescent="0.3">
      <c r="A7040" s="1" t="s">
        <v>5503</v>
      </c>
      <c r="B7040" s="1" t="s">
        <v>7562</v>
      </c>
      <c r="C7040" s="3">
        <v>0</v>
      </c>
      <c r="D7040" s="3" t="s">
        <v>6819</v>
      </c>
      <c r="E7040" s="3" t="s">
        <v>6166</v>
      </c>
      <c r="F7040" s="3">
        <v>4</v>
      </c>
      <c r="G7040" s="1" t="s">
        <v>6053</v>
      </c>
      <c r="H7040" s="1" t="s">
        <v>6116</v>
      </c>
    </row>
    <row r="7041" spans="1:8" ht="15.75" customHeight="1" thickBot="1" x14ac:dyDescent="0.3">
      <c r="A7041" s="1" t="s">
        <v>5503</v>
      </c>
      <c r="B7041" s="1" t="s">
        <v>6824</v>
      </c>
      <c r="C7041" s="3">
        <v>0.1</v>
      </c>
      <c r="D7041" s="3" t="s">
        <v>6360</v>
      </c>
      <c r="E7041" s="3" t="s">
        <v>6133</v>
      </c>
      <c r="F7041" s="3">
        <v>3</v>
      </c>
      <c r="G7041" s="1" t="s">
        <v>6053</v>
      </c>
      <c r="H7041" s="1" t="s">
        <v>6070</v>
      </c>
    </row>
    <row r="7042" spans="1:8" ht="15.75" customHeight="1" thickBot="1" x14ac:dyDescent="0.3">
      <c r="A7042" s="1" t="s">
        <v>5503</v>
      </c>
      <c r="B7042" s="1" t="s">
        <v>8009</v>
      </c>
      <c r="C7042" s="3">
        <v>0</v>
      </c>
      <c r="D7042" s="3" t="s">
        <v>8010</v>
      </c>
      <c r="E7042" s="3" t="s">
        <v>7190</v>
      </c>
      <c r="F7042" s="3">
        <v>4</v>
      </c>
      <c r="G7042" s="1" t="s">
        <v>6130</v>
      </c>
      <c r="H7042" s="1" t="s">
        <v>6167</v>
      </c>
    </row>
    <row r="7043" spans="1:8" ht="15.75" customHeight="1" thickBot="1" x14ac:dyDescent="0.3">
      <c r="A7043" s="1" t="s">
        <v>5505</v>
      </c>
      <c r="B7043" s="1" t="s">
        <v>7630</v>
      </c>
      <c r="C7043" s="3">
        <v>0</v>
      </c>
      <c r="D7043" s="3" t="s">
        <v>7245</v>
      </c>
      <c r="E7043" s="3" t="s">
        <v>6223</v>
      </c>
      <c r="F7043" s="3">
        <v>2</v>
      </c>
      <c r="G7043" s="1" t="s">
        <v>6053</v>
      </c>
      <c r="H7043" s="1" t="s">
        <v>6063</v>
      </c>
    </row>
    <row r="7044" spans="1:8" ht="15.75" customHeight="1" thickBot="1" x14ac:dyDescent="0.3">
      <c r="A7044" s="1" t="s">
        <v>5508</v>
      </c>
      <c r="B7044" s="1" t="s">
        <v>7805</v>
      </c>
      <c r="C7044" s="3">
        <v>0</v>
      </c>
      <c r="D7044" s="3" t="s">
        <v>6571</v>
      </c>
      <c r="E7044" s="3" t="s">
        <v>6110</v>
      </c>
      <c r="F7044" s="3">
        <v>1</v>
      </c>
      <c r="G7044" s="1" t="s">
        <v>6058</v>
      </c>
      <c r="H7044" s="1" t="s">
        <v>6218</v>
      </c>
    </row>
    <row r="7045" spans="1:8" ht="15.75" customHeight="1" thickBot="1" x14ac:dyDescent="0.3">
      <c r="A7045" s="1" t="s">
        <v>5508</v>
      </c>
      <c r="B7045" s="1" t="s">
        <v>7726</v>
      </c>
      <c r="C7045" s="3">
        <v>0</v>
      </c>
      <c r="D7045" s="3" t="s">
        <v>6245</v>
      </c>
      <c r="E7045" s="3" t="s">
        <v>6133</v>
      </c>
      <c r="F7045" s="3">
        <v>4</v>
      </c>
      <c r="G7045" s="1" t="s">
        <v>6053</v>
      </c>
      <c r="H7045" s="1" t="s">
        <v>6112</v>
      </c>
    </row>
    <row r="7046" spans="1:8" ht="15.75" customHeight="1" thickBot="1" x14ac:dyDescent="0.3">
      <c r="A7046" s="1" t="s">
        <v>5508</v>
      </c>
      <c r="B7046" s="1" t="s">
        <v>6258</v>
      </c>
      <c r="C7046" s="3">
        <v>0.15</v>
      </c>
      <c r="D7046" s="3" t="s">
        <v>7584</v>
      </c>
      <c r="E7046" s="3" t="s">
        <v>6398</v>
      </c>
      <c r="F7046" s="3">
        <v>3</v>
      </c>
      <c r="G7046" s="1" t="s">
        <v>6130</v>
      </c>
      <c r="H7046" s="1" t="s">
        <v>6167</v>
      </c>
    </row>
    <row r="7047" spans="1:8" ht="15.75" customHeight="1" thickBot="1" x14ac:dyDescent="0.3">
      <c r="A7047" s="1" t="s">
        <v>5506</v>
      </c>
      <c r="B7047" s="1" t="s">
        <v>6868</v>
      </c>
      <c r="C7047" s="3">
        <v>0.15</v>
      </c>
      <c r="D7047" s="3" t="s">
        <v>6341</v>
      </c>
      <c r="E7047" s="3" t="s">
        <v>6173</v>
      </c>
      <c r="F7047" s="3">
        <v>5</v>
      </c>
      <c r="G7047" s="1" t="s">
        <v>6130</v>
      </c>
      <c r="H7047" s="1" t="s">
        <v>6153</v>
      </c>
    </row>
    <row r="7048" spans="1:8" ht="15.75" customHeight="1" thickBot="1" x14ac:dyDescent="0.3">
      <c r="A7048" s="1" t="s">
        <v>5512</v>
      </c>
      <c r="B7048" s="1" t="s">
        <v>6464</v>
      </c>
      <c r="C7048" s="3">
        <v>0</v>
      </c>
      <c r="D7048" s="3" t="s">
        <v>6557</v>
      </c>
      <c r="E7048" s="3" t="s">
        <v>6275</v>
      </c>
      <c r="F7048" s="3">
        <v>4</v>
      </c>
      <c r="G7048" s="1" t="s">
        <v>6053</v>
      </c>
      <c r="H7048" s="1" t="s">
        <v>6063</v>
      </c>
    </row>
    <row r="7049" spans="1:8" ht="15.75" customHeight="1" thickBot="1" x14ac:dyDescent="0.3">
      <c r="A7049" s="1" t="s">
        <v>5512</v>
      </c>
      <c r="B7049" s="1" t="s">
        <v>6523</v>
      </c>
      <c r="C7049" s="3">
        <v>0</v>
      </c>
      <c r="D7049" s="3" t="s">
        <v>6524</v>
      </c>
      <c r="E7049" s="3" t="s">
        <v>6206</v>
      </c>
      <c r="F7049" s="3">
        <v>3</v>
      </c>
      <c r="G7049" s="1" t="s">
        <v>6053</v>
      </c>
      <c r="H7049" s="1" t="s">
        <v>6063</v>
      </c>
    </row>
    <row r="7050" spans="1:8" ht="15.75" customHeight="1" thickBot="1" x14ac:dyDescent="0.3">
      <c r="A7050" s="1" t="s">
        <v>5512</v>
      </c>
      <c r="B7050" s="1" t="s">
        <v>8170</v>
      </c>
      <c r="C7050" s="3">
        <v>0.4</v>
      </c>
      <c r="D7050" s="3" t="s">
        <v>6280</v>
      </c>
      <c r="E7050" s="3" t="s">
        <v>8040</v>
      </c>
      <c r="F7050" s="3">
        <v>4</v>
      </c>
      <c r="G7050" s="1" t="s">
        <v>6053</v>
      </c>
      <c r="H7050" s="1" t="s">
        <v>6070</v>
      </c>
    </row>
    <row r="7051" spans="1:8" ht="15.75" customHeight="1" thickBot="1" x14ac:dyDescent="0.3">
      <c r="A7051" s="1" t="s">
        <v>5510</v>
      </c>
      <c r="B7051" s="1" t="s">
        <v>7094</v>
      </c>
      <c r="C7051" s="3">
        <v>0.5</v>
      </c>
      <c r="D7051" s="3" t="s">
        <v>6166</v>
      </c>
      <c r="E7051" s="3" t="s">
        <v>6298</v>
      </c>
      <c r="F7051" s="3">
        <v>4</v>
      </c>
      <c r="G7051" s="1" t="s">
        <v>6053</v>
      </c>
      <c r="H7051" s="1" t="s">
        <v>6116</v>
      </c>
    </row>
    <row r="7052" spans="1:8" ht="15.75" customHeight="1" thickBot="1" x14ac:dyDescent="0.3">
      <c r="A7052" s="1" t="s">
        <v>5511</v>
      </c>
      <c r="B7052" s="1" t="s">
        <v>6607</v>
      </c>
      <c r="C7052" s="3">
        <v>0</v>
      </c>
      <c r="D7052" s="3" t="s">
        <v>6051</v>
      </c>
      <c r="E7052" s="3" t="s">
        <v>6193</v>
      </c>
      <c r="F7052" s="3">
        <v>7</v>
      </c>
      <c r="G7052" s="1" t="s">
        <v>6053</v>
      </c>
      <c r="H7052" s="1" t="s">
        <v>6116</v>
      </c>
    </row>
    <row r="7053" spans="1:8" ht="15.75" customHeight="1" thickBot="1" x14ac:dyDescent="0.3">
      <c r="A7053" s="1" t="s">
        <v>5511</v>
      </c>
      <c r="B7053" s="1" t="s">
        <v>6923</v>
      </c>
      <c r="C7053" s="3">
        <v>0</v>
      </c>
      <c r="D7053" s="3" t="s">
        <v>6564</v>
      </c>
      <c r="E7053" s="3" t="s">
        <v>6111</v>
      </c>
      <c r="F7053" s="3">
        <v>4</v>
      </c>
      <c r="G7053" s="1" t="s">
        <v>6053</v>
      </c>
      <c r="H7053" s="1" t="s">
        <v>6070</v>
      </c>
    </row>
    <row r="7054" spans="1:8" ht="15.75" customHeight="1" thickBot="1" x14ac:dyDescent="0.3">
      <c r="A7054" s="1" t="s">
        <v>5516</v>
      </c>
      <c r="B7054" s="1" t="s">
        <v>7536</v>
      </c>
      <c r="C7054" s="3">
        <v>0</v>
      </c>
      <c r="D7054" s="3" t="s">
        <v>6949</v>
      </c>
      <c r="E7054" s="3" t="s">
        <v>6351</v>
      </c>
      <c r="F7054" s="3">
        <v>3</v>
      </c>
      <c r="G7054" s="1" t="s">
        <v>6053</v>
      </c>
      <c r="H7054" s="1" t="s">
        <v>6116</v>
      </c>
    </row>
    <row r="7055" spans="1:8" ht="15.75" customHeight="1" thickBot="1" x14ac:dyDescent="0.3">
      <c r="A7055" s="1" t="s">
        <v>5518</v>
      </c>
      <c r="B7055" s="1" t="s">
        <v>9091</v>
      </c>
      <c r="C7055" s="3">
        <v>0</v>
      </c>
      <c r="D7055" s="3" t="s">
        <v>6363</v>
      </c>
      <c r="E7055" s="3" t="s">
        <v>6222</v>
      </c>
      <c r="F7055" s="3">
        <v>1</v>
      </c>
      <c r="G7055" s="1" t="s">
        <v>6053</v>
      </c>
      <c r="H7055" s="1" t="s">
        <v>6054</v>
      </c>
    </row>
    <row r="7056" spans="1:8" ht="15.75" customHeight="1" thickBot="1" x14ac:dyDescent="0.3">
      <c r="A7056" s="1" t="s">
        <v>5518</v>
      </c>
      <c r="B7056" s="1" t="s">
        <v>7226</v>
      </c>
      <c r="C7056" s="3">
        <v>0.4</v>
      </c>
      <c r="D7056" s="3" t="s">
        <v>6104</v>
      </c>
      <c r="E7056" s="3" t="s">
        <v>6052</v>
      </c>
      <c r="F7056" s="3">
        <v>4</v>
      </c>
      <c r="G7056" s="1" t="s">
        <v>6053</v>
      </c>
      <c r="H7056" s="1" t="s">
        <v>6070</v>
      </c>
    </row>
    <row r="7057" spans="1:8" ht="15.75" customHeight="1" thickBot="1" x14ac:dyDescent="0.3">
      <c r="A7057" s="1" t="s">
        <v>5518</v>
      </c>
      <c r="B7057" s="1" t="s">
        <v>7202</v>
      </c>
      <c r="C7057" s="3">
        <v>0.4</v>
      </c>
      <c r="D7057" s="3" t="s">
        <v>7154</v>
      </c>
      <c r="E7057" s="3" t="s">
        <v>6254</v>
      </c>
      <c r="F7057" s="3">
        <v>4</v>
      </c>
      <c r="G7057" s="1" t="s">
        <v>6053</v>
      </c>
      <c r="H7057" s="1" t="s">
        <v>6070</v>
      </c>
    </row>
    <row r="7058" spans="1:8" ht="15.75" customHeight="1" thickBot="1" x14ac:dyDescent="0.3">
      <c r="A7058" s="1" t="s">
        <v>5517</v>
      </c>
      <c r="B7058" s="1" t="s">
        <v>6440</v>
      </c>
      <c r="C7058" s="3">
        <v>0</v>
      </c>
      <c r="D7058" s="3" t="s">
        <v>9397</v>
      </c>
      <c r="E7058" s="3" t="s">
        <v>6441</v>
      </c>
      <c r="F7058" s="3">
        <v>3</v>
      </c>
      <c r="G7058" s="1" t="s">
        <v>6130</v>
      </c>
      <c r="H7058" s="1" t="s">
        <v>6188</v>
      </c>
    </row>
    <row r="7059" spans="1:8" ht="15.75" customHeight="1" thickBot="1" x14ac:dyDescent="0.3">
      <c r="A7059" s="1" t="s">
        <v>5514</v>
      </c>
      <c r="B7059" s="1" t="s">
        <v>8194</v>
      </c>
      <c r="C7059" s="3">
        <v>0</v>
      </c>
      <c r="D7059" s="3" t="s">
        <v>6051</v>
      </c>
      <c r="E7059" s="3" t="s">
        <v>6180</v>
      </c>
      <c r="F7059" s="3">
        <v>4</v>
      </c>
      <c r="G7059" s="1" t="s">
        <v>6053</v>
      </c>
      <c r="H7059" s="1" t="s">
        <v>6112</v>
      </c>
    </row>
    <row r="7060" spans="1:8" ht="15.75" customHeight="1" thickBot="1" x14ac:dyDescent="0.3">
      <c r="A7060" s="1" t="s">
        <v>5515</v>
      </c>
      <c r="B7060" s="1" t="s">
        <v>6940</v>
      </c>
      <c r="C7060" s="3">
        <v>0</v>
      </c>
      <c r="D7060" s="3" t="s">
        <v>6496</v>
      </c>
      <c r="E7060" s="3" t="s">
        <v>6502</v>
      </c>
      <c r="F7060" s="3">
        <v>2</v>
      </c>
      <c r="G7060" s="1" t="s">
        <v>6053</v>
      </c>
      <c r="H7060" s="1" t="s">
        <v>6116</v>
      </c>
    </row>
    <row r="7061" spans="1:8" ht="15.75" customHeight="1" thickBot="1" x14ac:dyDescent="0.3">
      <c r="A7061" s="1" t="s">
        <v>5513</v>
      </c>
      <c r="B7061" s="1" t="s">
        <v>8208</v>
      </c>
      <c r="C7061" s="3">
        <v>0</v>
      </c>
      <c r="D7061" s="3" t="s">
        <v>6166</v>
      </c>
      <c r="E7061" s="3" t="s">
        <v>6081</v>
      </c>
      <c r="F7061" s="3">
        <v>1</v>
      </c>
      <c r="G7061" s="1" t="s">
        <v>6053</v>
      </c>
      <c r="H7061" s="1" t="s">
        <v>6112</v>
      </c>
    </row>
    <row r="7062" spans="1:8" ht="15.75" customHeight="1" thickBot="1" x14ac:dyDescent="0.3">
      <c r="A7062" s="1" t="s">
        <v>5513</v>
      </c>
      <c r="B7062" s="1" t="s">
        <v>9398</v>
      </c>
      <c r="C7062" s="3">
        <v>0</v>
      </c>
      <c r="D7062" s="3" t="s">
        <v>6637</v>
      </c>
      <c r="E7062" s="3" t="s">
        <v>6253</v>
      </c>
      <c r="F7062" s="3">
        <v>3</v>
      </c>
      <c r="G7062" s="1" t="s">
        <v>6130</v>
      </c>
      <c r="H7062" s="1" t="s">
        <v>6188</v>
      </c>
    </row>
    <row r="7063" spans="1:8" ht="15.75" customHeight="1" thickBot="1" x14ac:dyDescent="0.3">
      <c r="A7063" s="1" t="s">
        <v>5519</v>
      </c>
      <c r="B7063" s="1" t="s">
        <v>7454</v>
      </c>
      <c r="C7063" s="3">
        <v>0.5</v>
      </c>
      <c r="D7063" s="3" t="s">
        <v>6104</v>
      </c>
      <c r="E7063" s="3" t="s">
        <v>7040</v>
      </c>
      <c r="F7063" s="3">
        <v>2</v>
      </c>
      <c r="G7063" s="1" t="s">
        <v>6058</v>
      </c>
      <c r="H7063" s="1" t="s">
        <v>6095</v>
      </c>
    </row>
    <row r="7064" spans="1:8" ht="15.75" customHeight="1" thickBot="1" x14ac:dyDescent="0.3">
      <c r="A7064" s="1" t="s">
        <v>5527</v>
      </c>
      <c r="B7064" s="1" t="s">
        <v>9399</v>
      </c>
      <c r="C7064" s="3">
        <v>0.35</v>
      </c>
      <c r="D7064" s="3" t="s">
        <v>7049</v>
      </c>
      <c r="E7064" s="3" t="s">
        <v>9400</v>
      </c>
      <c r="F7064" s="3">
        <v>5</v>
      </c>
      <c r="G7064" s="1" t="s">
        <v>6058</v>
      </c>
      <c r="H7064" s="1" t="s">
        <v>6102</v>
      </c>
    </row>
    <row r="7065" spans="1:8" ht="15.75" customHeight="1" thickBot="1" x14ac:dyDescent="0.3">
      <c r="A7065" s="1" t="s">
        <v>5527</v>
      </c>
      <c r="B7065" s="1" t="s">
        <v>7110</v>
      </c>
      <c r="C7065" s="3">
        <v>0</v>
      </c>
      <c r="D7065" s="3" t="s">
        <v>7186</v>
      </c>
      <c r="E7065" s="3" t="s">
        <v>6376</v>
      </c>
      <c r="F7065" s="3">
        <v>5</v>
      </c>
      <c r="G7065" s="1" t="s">
        <v>6053</v>
      </c>
      <c r="H7065" s="1" t="s">
        <v>6116</v>
      </c>
    </row>
    <row r="7066" spans="1:8" ht="15.75" customHeight="1" thickBot="1" x14ac:dyDescent="0.3">
      <c r="A7066" s="1" t="s">
        <v>5527</v>
      </c>
      <c r="B7066" s="1" t="s">
        <v>7531</v>
      </c>
      <c r="C7066" s="3">
        <v>0</v>
      </c>
      <c r="D7066" s="3" t="s">
        <v>6080</v>
      </c>
      <c r="E7066" s="3" t="s">
        <v>6275</v>
      </c>
      <c r="F7066" s="3">
        <v>2</v>
      </c>
      <c r="G7066" s="1" t="s">
        <v>6053</v>
      </c>
      <c r="H7066" s="1" t="s">
        <v>6163</v>
      </c>
    </row>
    <row r="7067" spans="1:8" ht="15.75" customHeight="1" thickBot="1" x14ac:dyDescent="0.3">
      <c r="A7067" s="1" t="s">
        <v>5521</v>
      </c>
      <c r="B7067" s="1" t="s">
        <v>8913</v>
      </c>
      <c r="C7067" s="3">
        <v>0</v>
      </c>
      <c r="D7067" s="3" t="s">
        <v>7218</v>
      </c>
      <c r="E7067" s="3" t="s">
        <v>6302</v>
      </c>
      <c r="F7067" s="3">
        <v>3</v>
      </c>
      <c r="G7067" s="1" t="s">
        <v>6053</v>
      </c>
      <c r="H7067" s="1" t="s">
        <v>6063</v>
      </c>
    </row>
    <row r="7068" spans="1:8" ht="15.75" customHeight="1" thickBot="1" x14ac:dyDescent="0.3">
      <c r="A7068" s="1" t="s">
        <v>5521</v>
      </c>
      <c r="B7068" s="1" t="s">
        <v>6594</v>
      </c>
      <c r="C7068" s="3">
        <v>0</v>
      </c>
      <c r="D7068" s="3" t="s">
        <v>6302</v>
      </c>
      <c r="E7068" s="3" t="s">
        <v>6275</v>
      </c>
      <c r="F7068" s="3">
        <v>4</v>
      </c>
      <c r="G7068" s="1" t="s">
        <v>6053</v>
      </c>
      <c r="H7068" s="1" t="s">
        <v>6116</v>
      </c>
    </row>
    <row r="7069" spans="1:8" ht="15.75" customHeight="1" thickBot="1" x14ac:dyDescent="0.3">
      <c r="A7069" s="1" t="s">
        <v>5521</v>
      </c>
      <c r="B7069" s="1" t="s">
        <v>7270</v>
      </c>
      <c r="C7069" s="3">
        <v>0</v>
      </c>
      <c r="D7069" s="3" t="s">
        <v>9104</v>
      </c>
      <c r="E7069" s="3" t="s">
        <v>6310</v>
      </c>
      <c r="F7069" s="3">
        <v>2</v>
      </c>
      <c r="G7069" s="1" t="s">
        <v>6130</v>
      </c>
      <c r="H7069" s="1" t="s">
        <v>6188</v>
      </c>
    </row>
    <row r="7070" spans="1:8" ht="15.75" customHeight="1" thickBot="1" x14ac:dyDescent="0.3">
      <c r="A7070" s="1" t="s">
        <v>5525</v>
      </c>
      <c r="B7070" s="1" t="s">
        <v>7716</v>
      </c>
      <c r="C7070" s="3">
        <v>0.1</v>
      </c>
      <c r="D7070" s="3" t="s">
        <v>6623</v>
      </c>
      <c r="E7070" s="3" t="s">
        <v>7739</v>
      </c>
      <c r="F7070" s="3">
        <v>6</v>
      </c>
      <c r="G7070" s="1" t="s">
        <v>6058</v>
      </c>
      <c r="H7070" s="1" t="s">
        <v>6095</v>
      </c>
    </row>
    <row r="7071" spans="1:8" ht="15.75" customHeight="1" thickBot="1" x14ac:dyDescent="0.3">
      <c r="A7071" s="1" t="s">
        <v>5525</v>
      </c>
      <c r="B7071" s="1" t="s">
        <v>8656</v>
      </c>
      <c r="C7071" s="3">
        <v>0</v>
      </c>
      <c r="D7071" s="3" t="s">
        <v>6274</v>
      </c>
      <c r="E7071" s="3" t="s">
        <v>6213</v>
      </c>
      <c r="F7071" s="3">
        <v>2</v>
      </c>
      <c r="G7071" s="1" t="s">
        <v>6053</v>
      </c>
      <c r="H7071" s="1" t="s">
        <v>6182</v>
      </c>
    </row>
    <row r="7072" spans="1:8" ht="15.75" customHeight="1" thickBot="1" x14ac:dyDescent="0.3">
      <c r="A7072" s="1" t="s">
        <v>5526</v>
      </c>
      <c r="B7072" s="1" t="s">
        <v>7765</v>
      </c>
      <c r="C7072" s="3">
        <v>0</v>
      </c>
      <c r="D7072" s="3" t="s">
        <v>7558</v>
      </c>
      <c r="E7072" s="3" t="s">
        <v>7187</v>
      </c>
      <c r="F7072" s="3">
        <v>5</v>
      </c>
      <c r="G7072" s="1" t="s">
        <v>6053</v>
      </c>
      <c r="H7072" s="1" t="s">
        <v>6063</v>
      </c>
    </row>
    <row r="7073" spans="1:8" ht="15.75" customHeight="1" thickBot="1" x14ac:dyDescent="0.3">
      <c r="A7073" s="1" t="s">
        <v>5526</v>
      </c>
      <c r="B7073" s="1" t="s">
        <v>6325</v>
      </c>
      <c r="C7073" s="3">
        <v>0</v>
      </c>
      <c r="D7073" s="3" t="s">
        <v>6062</v>
      </c>
      <c r="E7073" s="3" t="s">
        <v>6223</v>
      </c>
      <c r="F7073" s="3">
        <v>2</v>
      </c>
      <c r="G7073" s="1" t="s">
        <v>6053</v>
      </c>
      <c r="H7073" s="1" t="s">
        <v>6070</v>
      </c>
    </row>
    <row r="7074" spans="1:8" ht="15.75" customHeight="1" thickBot="1" x14ac:dyDescent="0.3">
      <c r="A7074" s="1" t="s">
        <v>5528</v>
      </c>
      <c r="B7074" s="1" t="s">
        <v>7304</v>
      </c>
      <c r="C7074" s="3">
        <v>0.5</v>
      </c>
      <c r="D7074" s="3" t="s">
        <v>6107</v>
      </c>
      <c r="E7074" s="3" t="s">
        <v>6278</v>
      </c>
      <c r="F7074" s="3">
        <v>2</v>
      </c>
      <c r="G7074" s="1" t="s">
        <v>6053</v>
      </c>
      <c r="H7074" s="1" t="s">
        <v>6157</v>
      </c>
    </row>
    <row r="7075" spans="1:8" ht="15.75" customHeight="1" thickBot="1" x14ac:dyDescent="0.3">
      <c r="A7075" s="1" t="s">
        <v>5523</v>
      </c>
      <c r="B7075" s="1" t="s">
        <v>8824</v>
      </c>
      <c r="C7075" s="3">
        <v>0</v>
      </c>
      <c r="D7075" s="3" t="s">
        <v>6434</v>
      </c>
      <c r="E7075" s="3" t="s">
        <v>6080</v>
      </c>
      <c r="F7075" s="3">
        <v>5</v>
      </c>
      <c r="G7075" s="1" t="s">
        <v>6130</v>
      </c>
      <c r="H7075" s="1" t="s">
        <v>6188</v>
      </c>
    </row>
    <row r="7076" spans="1:8" ht="15.75" customHeight="1" thickBot="1" x14ac:dyDescent="0.3">
      <c r="A7076" s="1" t="s">
        <v>5523</v>
      </c>
      <c r="B7076" s="1" t="s">
        <v>6942</v>
      </c>
      <c r="C7076" s="3">
        <v>0</v>
      </c>
      <c r="D7076" s="3" t="s">
        <v>6866</v>
      </c>
      <c r="E7076" s="3" t="s">
        <v>6177</v>
      </c>
      <c r="F7076" s="3">
        <v>2</v>
      </c>
      <c r="G7076" s="1" t="s">
        <v>6130</v>
      </c>
      <c r="H7076" s="1" t="s">
        <v>6153</v>
      </c>
    </row>
    <row r="7077" spans="1:8" ht="15.75" customHeight="1" thickBot="1" x14ac:dyDescent="0.3">
      <c r="A7077" s="1" t="s">
        <v>5522</v>
      </c>
      <c r="B7077" s="1" t="s">
        <v>8252</v>
      </c>
      <c r="C7077" s="3">
        <v>0.15</v>
      </c>
      <c r="D7077" s="3" t="s">
        <v>7758</v>
      </c>
      <c r="E7077" s="3" t="s">
        <v>6542</v>
      </c>
      <c r="F7077" s="3">
        <v>2</v>
      </c>
      <c r="G7077" s="1" t="s">
        <v>6130</v>
      </c>
      <c r="H7077" s="1" t="s">
        <v>6167</v>
      </c>
    </row>
    <row r="7078" spans="1:8" ht="15.75" customHeight="1" thickBot="1" x14ac:dyDescent="0.3">
      <c r="A7078" s="1" t="s">
        <v>5524</v>
      </c>
      <c r="B7078" s="1" t="s">
        <v>7280</v>
      </c>
      <c r="C7078" s="3">
        <v>0</v>
      </c>
      <c r="D7078" s="3" t="s">
        <v>7583</v>
      </c>
      <c r="E7078" s="3" t="s">
        <v>6180</v>
      </c>
      <c r="F7078" s="3">
        <v>6</v>
      </c>
      <c r="G7078" s="1" t="s">
        <v>6053</v>
      </c>
      <c r="H7078" s="1" t="s">
        <v>6070</v>
      </c>
    </row>
    <row r="7079" spans="1:8" ht="15.75" customHeight="1" thickBot="1" x14ac:dyDescent="0.3">
      <c r="A7079" s="1" t="s">
        <v>5520</v>
      </c>
      <c r="B7079" s="1" t="s">
        <v>6845</v>
      </c>
      <c r="C7079" s="3">
        <v>0</v>
      </c>
      <c r="D7079" s="3" t="s">
        <v>7262</v>
      </c>
      <c r="E7079" s="3" t="s">
        <v>6677</v>
      </c>
      <c r="F7079" s="3">
        <v>5</v>
      </c>
      <c r="G7079" s="1" t="s">
        <v>6053</v>
      </c>
      <c r="H7079" s="1" t="s">
        <v>6163</v>
      </c>
    </row>
    <row r="7080" spans="1:8" ht="15.75" customHeight="1" thickBot="1" x14ac:dyDescent="0.3">
      <c r="A7080" s="1" t="s">
        <v>5533</v>
      </c>
      <c r="B7080" s="1" t="s">
        <v>9302</v>
      </c>
      <c r="C7080" s="3">
        <v>0.1</v>
      </c>
      <c r="D7080" s="3" t="s">
        <v>6823</v>
      </c>
      <c r="E7080" s="3" t="s">
        <v>6858</v>
      </c>
      <c r="F7080" s="3">
        <v>4</v>
      </c>
      <c r="G7080" s="1" t="s">
        <v>6058</v>
      </c>
      <c r="H7080" s="1" t="s">
        <v>6095</v>
      </c>
    </row>
    <row r="7081" spans="1:8" ht="15.75" customHeight="1" thickBot="1" x14ac:dyDescent="0.3">
      <c r="A7081" s="1" t="s">
        <v>5533</v>
      </c>
      <c r="B7081" s="1" t="s">
        <v>7967</v>
      </c>
      <c r="C7081" s="3">
        <v>0</v>
      </c>
      <c r="D7081" s="3" t="s">
        <v>6307</v>
      </c>
      <c r="E7081" s="3" t="s">
        <v>6471</v>
      </c>
      <c r="F7081" s="3">
        <v>3</v>
      </c>
      <c r="G7081" s="1" t="s">
        <v>6053</v>
      </c>
      <c r="H7081" s="1" t="s">
        <v>6063</v>
      </c>
    </row>
    <row r="7082" spans="1:8" ht="15.75" customHeight="1" thickBot="1" x14ac:dyDescent="0.3">
      <c r="A7082" s="1" t="s">
        <v>5533</v>
      </c>
      <c r="B7082" s="1" t="s">
        <v>6735</v>
      </c>
      <c r="C7082" s="3">
        <v>0</v>
      </c>
      <c r="D7082" s="3" t="s">
        <v>6479</v>
      </c>
      <c r="E7082" s="3" t="s">
        <v>6098</v>
      </c>
      <c r="F7082" s="3">
        <v>3</v>
      </c>
      <c r="G7082" s="1" t="s">
        <v>6053</v>
      </c>
      <c r="H7082" s="1" t="s">
        <v>6063</v>
      </c>
    </row>
    <row r="7083" spans="1:8" ht="15.75" customHeight="1" thickBot="1" x14ac:dyDescent="0.3">
      <c r="A7083" s="1" t="s">
        <v>5533</v>
      </c>
      <c r="B7083" s="1" t="s">
        <v>6470</v>
      </c>
      <c r="C7083" s="3">
        <v>0</v>
      </c>
      <c r="D7083" s="3" t="s">
        <v>6110</v>
      </c>
      <c r="E7083" s="3" t="s">
        <v>6471</v>
      </c>
      <c r="F7083" s="3">
        <v>3</v>
      </c>
      <c r="G7083" s="1" t="s">
        <v>6053</v>
      </c>
      <c r="H7083" s="1" t="s">
        <v>6116</v>
      </c>
    </row>
    <row r="7084" spans="1:8" ht="15.75" customHeight="1" thickBot="1" x14ac:dyDescent="0.3">
      <c r="A7084" s="1" t="s">
        <v>5533</v>
      </c>
      <c r="B7084" s="1" t="s">
        <v>9170</v>
      </c>
      <c r="C7084" s="3">
        <v>0</v>
      </c>
      <c r="D7084" s="3" t="s">
        <v>7864</v>
      </c>
      <c r="E7084" s="3" t="s">
        <v>6665</v>
      </c>
      <c r="F7084" s="3">
        <v>3</v>
      </c>
      <c r="G7084" s="1" t="s">
        <v>6130</v>
      </c>
      <c r="H7084" s="1" t="s">
        <v>6131</v>
      </c>
    </row>
    <row r="7085" spans="1:8" ht="15.75" customHeight="1" thickBot="1" x14ac:dyDescent="0.3">
      <c r="A7085" s="1" t="s">
        <v>5534</v>
      </c>
      <c r="B7085" s="1" t="s">
        <v>8176</v>
      </c>
      <c r="C7085" s="3">
        <v>0.5</v>
      </c>
      <c r="D7085" s="3" t="s">
        <v>6593</v>
      </c>
      <c r="E7085" s="3" t="s">
        <v>9188</v>
      </c>
      <c r="F7085" s="3">
        <v>7</v>
      </c>
      <c r="G7085" s="1" t="s">
        <v>6058</v>
      </c>
      <c r="H7085" s="1" t="s">
        <v>6095</v>
      </c>
    </row>
    <row r="7086" spans="1:8" ht="15.75" customHeight="1" thickBot="1" x14ac:dyDescent="0.3">
      <c r="A7086" s="1" t="s">
        <v>5534</v>
      </c>
      <c r="B7086" s="1" t="s">
        <v>9401</v>
      </c>
      <c r="C7086" s="3">
        <v>0.5</v>
      </c>
      <c r="D7086" s="3" t="s">
        <v>6133</v>
      </c>
      <c r="E7086" s="3" t="s">
        <v>6119</v>
      </c>
      <c r="F7086" s="3">
        <v>2</v>
      </c>
      <c r="G7086" s="1" t="s">
        <v>6053</v>
      </c>
      <c r="H7086" s="1" t="s">
        <v>6112</v>
      </c>
    </row>
    <row r="7087" spans="1:8" ht="15.75" customHeight="1" thickBot="1" x14ac:dyDescent="0.3">
      <c r="A7087" s="1" t="s">
        <v>5531</v>
      </c>
      <c r="B7087" s="1" t="s">
        <v>6384</v>
      </c>
      <c r="C7087" s="3">
        <v>0</v>
      </c>
      <c r="D7087" s="3" t="s">
        <v>6840</v>
      </c>
      <c r="E7087" s="3" t="s">
        <v>6177</v>
      </c>
      <c r="F7087" s="3">
        <v>2</v>
      </c>
      <c r="G7087" s="1" t="s">
        <v>6058</v>
      </c>
      <c r="H7087" s="1" t="s">
        <v>6218</v>
      </c>
    </row>
    <row r="7088" spans="1:8" ht="15.75" customHeight="1" thickBot="1" x14ac:dyDescent="0.3">
      <c r="A7088" s="1" t="s">
        <v>5531</v>
      </c>
      <c r="B7088" s="1" t="s">
        <v>8085</v>
      </c>
      <c r="C7088" s="3">
        <v>0</v>
      </c>
      <c r="D7088" s="3" t="s">
        <v>6414</v>
      </c>
      <c r="E7088" s="3" t="s">
        <v>6065</v>
      </c>
      <c r="F7088" s="3">
        <v>2</v>
      </c>
      <c r="G7088" s="1" t="s">
        <v>6053</v>
      </c>
      <c r="H7088" s="1" t="s">
        <v>6163</v>
      </c>
    </row>
    <row r="7089" spans="1:8" ht="15.75" customHeight="1" thickBot="1" x14ac:dyDescent="0.3">
      <c r="A7089" s="1" t="s">
        <v>5529</v>
      </c>
      <c r="B7089" s="1" t="s">
        <v>9218</v>
      </c>
      <c r="C7089" s="3">
        <v>0</v>
      </c>
      <c r="D7089" s="3" t="s">
        <v>6463</v>
      </c>
      <c r="E7089" s="3" t="s">
        <v>6222</v>
      </c>
      <c r="F7089" s="3">
        <v>2</v>
      </c>
      <c r="G7089" s="1" t="s">
        <v>6053</v>
      </c>
      <c r="H7089" s="1" t="s">
        <v>6163</v>
      </c>
    </row>
    <row r="7090" spans="1:8" ht="15.75" customHeight="1" thickBot="1" x14ac:dyDescent="0.3">
      <c r="A7090" s="1" t="s">
        <v>5529</v>
      </c>
      <c r="B7090" s="1" t="s">
        <v>6569</v>
      </c>
      <c r="C7090" s="3">
        <v>0</v>
      </c>
      <c r="D7090" s="3" t="s">
        <v>6570</v>
      </c>
      <c r="E7090" s="3" t="s">
        <v>6571</v>
      </c>
      <c r="F7090" s="3">
        <v>7</v>
      </c>
      <c r="G7090" s="1" t="s">
        <v>6130</v>
      </c>
      <c r="H7090" s="1" t="s">
        <v>6188</v>
      </c>
    </row>
    <row r="7091" spans="1:8" ht="15.75" customHeight="1" thickBot="1" x14ac:dyDescent="0.3">
      <c r="A7091" s="1" t="s">
        <v>5530</v>
      </c>
      <c r="B7091" s="1" t="s">
        <v>7274</v>
      </c>
      <c r="C7091" s="3">
        <v>0.1</v>
      </c>
      <c r="D7091" s="3" t="s">
        <v>9402</v>
      </c>
      <c r="E7091" s="3" t="s">
        <v>6936</v>
      </c>
      <c r="F7091" s="3">
        <v>3</v>
      </c>
      <c r="G7091" s="1" t="s">
        <v>6058</v>
      </c>
      <c r="H7091" s="1" t="s">
        <v>6059</v>
      </c>
    </row>
    <row r="7092" spans="1:8" ht="15.75" customHeight="1" thickBot="1" x14ac:dyDescent="0.3">
      <c r="A7092" s="1" t="s">
        <v>5530</v>
      </c>
      <c r="B7092" s="1" t="s">
        <v>7048</v>
      </c>
      <c r="C7092" s="3">
        <v>0</v>
      </c>
      <c r="D7092" s="3" t="s">
        <v>6062</v>
      </c>
      <c r="E7092" s="3" t="s">
        <v>6223</v>
      </c>
      <c r="F7092" s="3">
        <v>3</v>
      </c>
      <c r="G7092" s="1" t="s">
        <v>6053</v>
      </c>
      <c r="H7092" s="1" t="s">
        <v>6112</v>
      </c>
    </row>
    <row r="7093" spans="1:8" ht="15.75" customHeight="1" thickBot="1" x14ac:dyDescent="0.3">
      <c r="A7093" s="1" t="s">
        <v>5532</v>
      </c>
      <c r="B7093" s="1" t="s">
        <v>8689</v>
      </c>
      <c r="C7093" s="3">
        <v>0</v>
      </c>
      <c r="D7093" s="3" t="s">
        <v>7099</v>
      </c>
      <c r="E7093" s="3" t="s">
        <v>6557</v>
      </c>
      <c r="F7093" s="3">
        <v>4</v>
      </c>
      <c r="G7093" s="1" t="s">
        <v>6130</v>
      </c>
      <c r="H7093" s="1" t="s">
        <v>6188</v>
      </c>
    </row>
    <row r="7094" spans="1:8" ht="15.75" customHeight="1" thickBot="1" x14ac:dyDescent="0.3">
      <c r="A7094" s="1" t="s">
        <v>5535</v>
      </c>
      <c r="B7094" s="1" t="s">
        <v>7133</v>
      </c>
      <c r="C7094" s="3">
        <v>0</v>
      </c>
      <c r="D7094" s="3" t="s">
        <v>6450</v>
      </c>
      <c r="E7094" s="3" t="s">
        <v>6111</v>
      </c>
      <c r="F7094" s="3">
        <v>6</v>
      </c>
      <c r="G7094" s="1" t="s">
        <v>6053</v>
      </c>
      <c r="H7094" s="1" t="s">
        <v>6163</v>
      </c>
    </row>
    <row r="7095" spans="1:8" ht="15.75" customHeight="1" thickBot="1" x14ac:dyDescent="0.3">
      <c r="A7095" s="1" t="s">
        <v>5536</v>
      </c>
      <c r="B7095" s="1" t="s">
        <v>9368</v>
      </c>
      <c r="C7095" s="3">
        <v>0</v>
      </c>
      <c r="D7095" s="3" t="s">
        <v>6509</v>
      </c>
      <c r="E7095" s="3" t="s">
        <v>6062</v>
      </c>
      <c r="F7095" s="3">
        <v>3</v>
      </c>
      <c r="G7095" s="1" t="s">
        <v>6053</v>
      </c>
      <c r="H7095" s="1" t="s">
        <v>6054</v>
      </c>
    </row>
    <row r="7096" spans="1:8" ht="15.75" customHeight="1" thickBot="1" x14ac:dyDescent="0.3">
      <c r="A7096" s="1" t="s">
        <v>5536</v>
      </c>
      <c r="B7096" s="1" t="s">
        <v>7419</v>
      </c>
      <c r="C7096" s="3">
        <v>0.4</v>
      </c>
      <c r="D7096" s="3" t="s">
        <v>7072</v>
      </c>
      <c r="E7096" s="3" t="s">
        <v>9403</v>
      </c>
      <c r="F7096" s="3">
        <v>5</v>
      </c>
      <c r="G7096" s="1" t="s">
        <v>6053</v>
      </c>
      <c r="H7096" s="1" t="s">
        <v>6070</v>
      </c>
    </row>
    <row r="7097" spans="1:8" ht="15.75" customHeight="1" thickBot="1" x14ac:dyDescent="0.3">
      <c r="A7097" s="1" t="s">
        <v>5538</v>
      </c>
      <c r="B7097" s="1" t="s">
        <v>9142</v>
      </c>
      <c r="C7097" s="3">
        <v>0.2</v>
      </c>
      <c r="D7097" s="3" t="s">
        <v>6253</v>
      </c>
      <c r="E7097" s="3" t="s">
        <v>6133</v>
      </c>
      <c r="F7097" s="3">
        <v>3</v>
      </c>
      <c r="G7097" s="1" t="s">
        <v>6058</v>
      </c>
      <c r="H7097" s="1" t="s">
        <v>6218</v>
      </c>
    </row>
    <row r="7098" spans="1:8" ht="15.75" customHeight="1" thickBot="1" x14ac:dyDescent="0.3">
      <c r="A7098" s="1" t="s">
        <v>5537</v>
      </c>
      <c r="B7098" s="1" t="s">
        <v>7055</v>
      </c>
      <c r="C7098" s="3">
        <v>0</v>
      </c>
      <c r="D7098" s="3" t="s">
        <v>6065</v>
      </c>
      <c r="E7098" s="3" t="s">
        <v>6081</v>
      </c>
      <c r="F7098" s="3">
        <v>2</v>
      </c>
      <c r="G7098" s="1" t="s">
        <v>6053</v>
      </c>
      <c r="H7098" s="1" t="s">
        <v>6082</v>
      </c>
    </row>
    <row r="7099" spans="1:8" ht="15.75" customHeight="1" thickBot="1" x14ac:dyDescent="0.3">
      <c r="A7099" s="1" t="s">
        <v>5542</v>
      </c>
      <c r="B7099" s="1" t="s">
        <v>8137</v>
      </c>
      <c r="C7099" s="3">
        <v>0.5</v>
      </c>
      <c r="D7099" s="3" t="s">
        <v>6214</v>
      </c>
      <c r="E7099" s="3" t="s">
        <v>6134</v>
      </c>
      <c r="F7099" s="3">
        <v>1</v>
      </c>
      <c r="G7099" s="1" t="s">
        <v>6053</v>
      </c>
      <c r="H7099" s="1" t="s">
        <v>6112</v>
      </c>
    </row>
    <row r="7100" spans="1:8" ht="15.75" customHeight="1" thickBot="1" x14ac:dyDescent="0.3">
      <c r="A7100" s="1" t="s">
        <v>5542</v>
      </c>
      <c r="B7100" s="1" t="s">
        <v>6250</v>
      </c>
      <c r="C7100" s="3">
        <v>0.5</v>
      </c>
      <c r="D7100" s="3" t="s">
        <v>6203</v>
      </c>
      <c r="E7100" s="3" t="s">
        <v>6583</v>
      </c>
      <c r="F7100" s="3">
        <v>1</v>
      </c>
      <c r="G7100" s="1" t="s">
        <v>6130</v>
      </c>
      <c r="H7100" s="1" t="s">
        <v>6153</v>
      </c>
    </row>
    <row r="7101" spans="1:8" ht="15.75" customHeight="1" thickBot="1" x14ac:dyDescent="0.3">
      <c r="A7101" s="1" t="s">
        <v>5540</v>
      </c>
      <c r="B7101" s="1" t="s">
        <v>8953</v>
      </c>
      <c r="C7101" s="3">
        <v>0.1</v>
      </c>
      <c r="D7101" s="3" t="s">
        <v>8589</v>
      </c>
      <c r="E7101" s="3" t="s">
        <v>6065</v>
      </c>
      <c r="F7101" s="3">
        <v>4</v>
      </c>
      <c r="G7101" s="1" t="s">
        <v>6058</v>
      </c>
      <c r="H7101" s="1" t="s">
        <v>6059</v>
      </c>
    </row>
    <row r="7102" spans="1:8" ht="15.75" customHeight="1" thickBot="1" x14ac:dyDescent="0.3">
      <c r="A7102" s="1" t="s">
        <v>5543</v>
      </c>
      <c r="B7102" s="1" t="s">
        <v>8175</v>
      </c>
      <c r="C7102" s="3">
        <v>0.2</v>
      </c>
      <c r="D7102" s="3" t="s">
        <v>6706</v>
      </c>
      <c r="E7102" s="3" t="s">
        <v>6615</v>
      </c>
      <c r="F7102" s="3">
        <v>2</v>
      </c>
      <c r="G7102" s="1" t="s">
        <v>6058</v>
      </c>
      <c r="H7102" s="1" t="s">
        <v>6095</v>
      </c>
    </row>
    <row r="7103" spans="1:8" ht="15.75" customHeight="1" thickBot="1" x14ac:dyDescent="0.3">
      <c r="A7103" s="1" t="s">
        <v>5540</v>
      </c>
      <c r="B7103" s="1" t="s">
        <v>6219</v>
      </c>
      <c r="C7103" s="3">
        <v>0</v>
      </c>
      <c r="D7103" s="3" t="s">
        <v>6557</v>
      </c>
      <c r="E7103" s="3" t="s">
        <v>6081</v>
      </c>
      <c r="F7103" s="3">
        <v>4</v>
      </c>
      <c r="G7103" s="1" t="s">
        <v>6053</v>
      </c>
      <c r="H7103" s="1" t="s">
        <v>6116</v>
      </c>
    </row>
    <row r="7104" spans="1:8" ht="15.75" customHeight="1" thickBot="1" x14ac:dyDescent="0.3">
      <c r="A7104" s="1" t="s">
        <v>5540</v>
      </c>
      <c r="B7104" s="1" t="s">
        <v>8509</v>
      </c>
      <c r="C7104" s="3">
        <v>0.1</v>
      </c>
      <c r="D7104" s="3" t="s">
        <v>9271</v>
      </c>
      <c r="E7104" s="3" t="s">
        <v>6994</v>
      </c>
      <c r="F7104" s="3">
        <v>6</v>
      </c>
      <c r="G7104" s="1" t="s">
        <v>6053</v>
      </c>
      <c r="H7104" s="1" t="s">
        <v>6070</v>
      </c>
    </row>
    <row r="7105" spans="1:8" ht="15.75" customHeight="1" thickBot="1" x14ac:dyDescent="0.3">
      <c r="A7105" s="1" t="s">
        <v>5539</v>
      </c>
      <c r="B7105" s="1" t="s">
        <v>7324</v>
      </c>
      <c r="C7105" s="3">
        <v>0</v>
      </c>
      <c r="D7105" s="3" t="s">
        <v>6471</v>
      </c>
      <c r="E7105" s="3" t="s">
        <v>6111</v>
      </c>
      <c r="F7105" s="3">
        <v>3</v>
      </c>
      <c r="G7105" s="1" t="s">
        <v>6053</v>
      </c>
      <c r="H7105" s="1" t="s">
        <v>6116</v>
      </c>
    </row>
    <row r="7106" spans="1:8" ht="15.75" customHeight="1" thickBot="1" x14ac:dyDescent="0.3">
      <c r="A7106" s="1" t="s">
        <v>5540</v>
      </c>
      <c r="B7106" s="1" t="s">
        <v>6667</v>
      </c>
      <c r="C7106" s="3">
        <v>0.15</v>
      </c>
      <c r="D7106" s="3" t="s">
        <v>9185</v>
      </c>
      <c r="E7106" s="3" t="s">
        <v>6144</v>
      </c>
      <c r="F7106" s="3">
        <v>7</v>
      </c>
      <c r="G7106" s="1" t="s">
        <v>6130</v>
      </c>
      <c r="H7106" s="1" t="s">
        <v>6167</v>
      </c>
    </row>
    <row r="7107" spans="1:8" ht="15.75" customHeight="1" thickBot="1" x14ac:dyDescent="0.3">
      <c r="A7107" s="1" t="s">
        <v>5539</v>
      </c>
      <c r="B7107" s="1" t="s">
        <v>9180</v>
      </c>
      <c r="C7107" s="3">
        <v>0</v>
      </c>
      <c r="D7107" s="3" t="s">
        <v>7527</v>
      </c>
      <c r="E7107" s="3" t="s">
        <v>6484</v>
      </c>
      <c r="F7107" s="3">
        <v>2</v>
      </c>
      <c r="G7107" s="1" t="s">
        <v>6130</v>
      </c>
      <c r="H7107" s="1" t="s">
        <v>6131</v>
      </c>
    </row>
    <row r="7108" spans="1:8" ht="15.75" customHeight="1" thickBot="1" x14ac:dyDescent="0.3">
      <c r="A7108" s="1" t="s">
        <v>5552</v>
      </c>
      <c r="B7108" s="1" t="s">
        <v>6961</v>
      </c>
      <c r="C7108" s="3">
        <v>0</v>
      </c>
      <c r="D7108" s="3" t="s">
        <v>6281</v>
      </c>
      <c r="E7108" s="3" t="s">
        <v>6115</v>
      </c>
      <c r="F7108" s="3">
        <v>2</v>
      </c>
      <c r="G7108" s="1" t="s">
        <v>6053</v>
      </c>
      <c r="H7108" s="1" t="s">
        <v>6116</v>
      </c>
    </row>
    <row r="7109" spans="1:8" ht="15.75" customHeight="1" thickBot="1" x14ac:dyDescent="0.3">
      <c r="A7109" s="1" t="s">
        <v>5552</v>
      </c>
      <c r="B7109" s="1" t="s">
        <v>7775</v>
      </c>
      <c r="C7109" s="3">
        <v>0.1</v>
      </c>
      <c r="D7109" s="3" t="s">
        <v>7284</v>
      </c>
      <c r="E7109" s="3" t="s">
        <v>6427</v>
      </c>
      <c r="F7109" s="3">
        <v>4</v>
      </c>
      <c r="G7109" s="1" t="s">
        <v>6053</v>
      </c>
      <c r="H7109" s="1" t="s">
        <v>6070</v>
      </c>
    </row>
    <row r="7110" spans="1:8" ht="15.75" customHeight="1" thickBot="1" x14ac:dyDescent="0.3">
      <c r="A7110" s="1" t="s">
        <v>5548</v>
      </c>
      <c r="B7110" s="1" t="s">
        <v>6284</v>
      </c>
      <c r="C7110" s="3">
        <v>0</v>
      </c>
      <c r="D7110" s="3" t="s">
        <v>6161</v>
      </c>
      <c r="E7110" s="3" t="s">
        <v>6156</v>
      </c>
      <c r="F7110" s="3">
        <v>2</v>
      </c>
      <c r="G7110" s="1" t="s">
        <v>6053</v>
      </c>
      <c r="H7110" s="1" t="s">
        <v>6116</v>
      </c>
    </row>
    <row r="7111" spans="1:8" ht="15.75" customHeight="1" thickBot="1" x14ac:dyDescent="0.3">
      <c r="A7111" s="1" t="s">
        <v>5557</v>
      </c>
      <c r="B7111" s="1" t="s">
        <v>7312</v>
      </c>
      <c r="C7111" s="3">
        <v>0.5</v>
      </c>
      <c r="D7111" s="3" t="s">
        <v>6114</v>
      </c>
      <c r="E7111" s="3" t="s">
        <v>6136</v>
      </c>
      <c r="F7111" s="3">
        <v>3</v>
      </c>
      <c r="G7111" s="1" t="s">
        <v>6053</v>
      </c>
      <c r="H7111" s="1" t="s">
        <v>6063</v>
      </c>
    </row>
    <row r="7112" spans="1:8" ht="15.75" customHeight="1" thickBot="1" x14ac:dyDescent="0.3">
      <c r="A7112" s="1" t="s">
        <v>5555</v>
      </c>
      <c r="B7112" s="1" t="s">
        <v>8877</v>
      </c>
      <c r="C7112" s="3">
        <v>0</v>
      </c>
      <c r="D7112" s="3" t="s">
        <v>6414</v>
      </c>
      <c r="E7112" s="3" t="s">
        <v>6098</v>
      </c>
      <c r="F7112" s="3">
        <v>2</v>
      </c>
      <c r="G7112" s="1" t="s">
        <v>6058</v>
      </c>
      <c r="H7112" s="1" t="s">
        <v>6218</v>
      </c>
    </row>
    <row r="7113" spans="1:8" ht="15.75" customHeight="1" thickBot="1" x14ac:dyDescent="0.3">
      <c r="A7113" s="1" t="s">
        <v>5555</v>
      </c>
      <c r="B7113" s="1" t="s">
        <v>6975</v>
      </c>
      <c r="C7113" s="3">
        <v>0</v>
      </c>
      <c r="D7113" s="3" t="s">
        <v>6213</v>
      </c>
      <c r="E7113" s="3" t="s">
        <v>6094</v>
      </c>
      <c r="F7113" s="3">
        <v>4</v>
      </c>
      <c r="G7113" s="1" t="s">
        <v>6053</v>
      </c>
      <c r="H7113" s="1" t="s">
        <v>6116</v>
      </c>
    </row>
    <row r="7114" spans="1:8" ht="15.75" customHeight="1" thickBot="1" x14ac:dyDescent="0.3">
      <c r="A7114" s="1" t="s">
        <v>5556</v>
      </c>
      <c r="B7114" s="1" t="s">
        <v>8194</v>
      </c>
      <c r="C7114" s="3">
        <v>0</v>
      </c>
      <c r="D7114" s="3" t="s">
        <v>6801</v>
      </c>
      <c r="E7114" s="3" t="s">
        <v>6230</v>
      </c>
      <c r="F7114" s="3">
        <v>9</v>
      </c>
      <c r="G7114" s="1" t="s">
        <v>6053</v>
      </c>
      <c r="H7114" s="1" t="s">
        <v>6112</v>
      </c>
    </row>
    <row r="7115" spans="1:8" ht="15.75" customHeight="1" thickBot="1" x14ac:dyDescent="0.3">
      <c r="A7115" s="1" t="s">
        <v>5556</v>
      </c>
      <c r="B7115" s="1" t="s">
        <v>7174</v>
      </c>
      <c r="C7115" s="3">
        <v>0</v>
      </c>
      <c r="D7115" s="3" t="s">
        <v>6647</v>
      </c>
      <c r="E7115" s="3" t="s">
        <v>8154</v>
      </c>
      <c r="F7115" s="3">
        <v>7</v>
      </c>
      <c r="G7115" s="1" t="s">
        <v>6053</v>
      </c>
      <c r="H7115" s="1" t="s">
        <v>6070</v>
      </c>
    </row>
    <row r="7116" spans="1:8" ht="15.75" customHeight="1" thickBot="1" x14ac:dyDescent="0.3">
      <c r="A7116" s="1" t="s">
        <v>5550</v>
      </c>
      <c r="B7116" s="1" t="s">
        <v>7339</v>
      </c>
      <c r="C7116" s="3">
        <v>0</v>
      </c>
      <c r="D7116" s="3" t="s">
        <v>6408</v>
      </c>
      <c r="E7116" s="3" t="s">
        <v>6133</v>
      </c>
      <c r="F7116" s="3">
        <v>2</v>
      </c>
      <c r="G7116" s="1" t="s">
        <v>6053</v>
      </c>
      <c r="H7116" s="1" t="s">
        <v>6063</v>
      </c>
    </row>
    <row r="7117" spans="1:8" ht="15.75" customHeight="1" thickBot="1" x14ac:dyDescent="0.3">
      <c r="A7117" s="1" t="s">
        <v>5555</v>
      </c>
      <c r="B7117" s="1" t="s">
        <v>8432</v>
      </c>
      <c r="C7117" s="3">
        <v>0.15</v>
      </c>
      <c r="D7117" s="3" t="s">
        <v>8719</v>
      </c>
      <c r="E7117" s="3" t="s">
        <v>6126</v>
      </c>
      <c r="F7117" s="3">
        <v>3</v>
      </c>
      <c r="G7117" s="1" t="s">
        <v>6130</v>
      </c>
      <c r="H7117" s="1" t="s">
        <v>6131</v>
      </c>
    </row>
    <row r="7118" spans="1:8" ht="15.75" customHeight="1" thickBot="1" x14ac:dyDescent="0.3">
      <c r="A7118" s="1" t="s">
        <v>5556</v>
      </c>
      <c r="B7118" s="1" t="s">
        <v>9168</v>
      </c>
      <c r="C7118" s="3">
        <v>0</v>
      </c>
      <c r="D7118" s="3" t="s">
        <v>7806</v>
      </c>
      <c r="E7118" s="3" t="s">
        <v>6578</v>
      </c>
      <c r="F7118" s="3">
        <v>5</v>
      </c>
      <c r="G7118" s="1" t="s">
        <v>6130</v>
      </c>
      <c r="H7118" s="1" t="s">
        <v>6167</v>
      </c>
    </row>
    <row r="7119" spans="1:8" ht="15.75" customHeight="1" thickBot="1" x14ac:dyDescent="0.3">
      <c r="A7119" s="1" t="s">
        <v>5558</v>
      </c>
      <c r="B7119" s="1" t="s">
        <v>8148</v>
      </c>
      <c r="C7119" s="3">
        <v>0.6</v>
      </c>
      <c r="D7119" s="3" t="s">
        <v>6457</v>
      </c>
      <c r="E7119" s="3" t="s">
        <v>9404</v>
      </c>
      <c r="F7119" s="3">
        <v>4</v>
      </c>
      <c r="G7119" s="1" t="s">
        <v>6058</v>
      </c>
      <c r="H7119" s="1" t="s">
        <v>6095</v>
      </c>
    </row>
    <row r="7120" spans="1:8" ht="15.75" customHeight="1" thickBot="1" x14ac:dyDescent="0.3">
      <c r="A7120" s="1" t="s">
        <v>5546</v>
      </c>
      <c r="B7120" s="1" t="s">
        <v>6550</v>
      </c>
      <c r="C7120" s="3">
        <v>0.5</v>
      </c>
      <c r="D7120" s="3" t="s">
        <v>6080</v>
      </c>
      <c r="E7120" s="3" t="s">
        <v>6136</v>
      </c>
      <c r="F7120" s="3">
        <v>5</v>
      </c>
      <c r="G7120" s="1" t="s">
        <v>6053</v>
      </c>
      <c r="H7120" s="1" t="s">
        <v>6063</v>
      </c>
    </row>
    <row r="7121" spans="1:8" ht="15.75" customHeight="1" thickBot="1" x14ac:dyDescent="0.3">
      <c r="A7121" s="1" t="s">
        <v>5546</v>
      </c>
      <c r="B7121" s="1" t="s">
        <v>8199</v>
      </c>
      <c r="C7121" s="3">
        <v>0.5</v>
      </c>
      <c r="D7121" s="3" t="s">
        <v>6161</v>
      </c>
      <c r="E7121" s="3" t="s">
        <v>6615</v>
      </c>
      <c r="F7121" s="3">
        <v>1</v>
      </c>
      <c r="G7121" s="1" t="s">
        <v>6053</v>
      </c>
      <c r="H7121" s="1" t="s">
        <v>6116</v>
      </c>
    </row>
    <row r="7122" spans="1:8" ht="15.75" customHeight="1" thickBot="1" x14ac:dyDescent="0.3">
      <c r="A7122" s="1" t="s">
        <v>5546</v>
      </c>
      <c r="B7122" s="1" t="s">
        <v>6525</v>
      </c>
      <c r="C7122" s="3">
        <v>0.5</v>
      </c>
      <c r="D7122" s="3" t="s">
        <v>6422</v>
      </c>
      <c r="E7122" s="3" t="s">
        <v>7617</v>
      </c>
      <c r="F7122" s="3">
        <v>3</v>
      </c>
      <c r="G7122" s="1" t="s">
        <v>6053</v>
      </c>
      <c r="H7122" s="1" t="s">
        <v>6116</v>
      </c>
    </row>
    <row r="7123" spans="1:8" ht="15.75" customHeight="1" thickBot="1" x14ac:dyDescent="0.3">
      <c r="A7123" s="1" t="s">
        <v>5546</v>
      </c>
      <c r="B7123" s="1" t="s">
        <v>7095</v>
      </c>
      <c r="C7123" s="3">
        <v>0.5</v>
      </c>
      <c r="D7123" s="3" t="s">
        <v>6068</v>
      </c>
      <c r="E7123" s="3" t="s">
        <v>6174</v>
      </c>
      <c r="F7123" s="3">
        <v>2</v>
      </c>
      <c r="G7123" s="1" t="s">
        <v>6053</v>
      </c>
      <c r="H7123" s="1" t="s">
        <v>6054</v>
      </c>
    </row>
    <row r="7124" spans="1:8" ht="15.75" customHeight="1" thickBot="1" x14ac:dyDescent="0.3">
      <c r="A7124" s="1" t="s">
        <v>5554</v>
      </c>
      <c r="B7124" s="1" t="s">
        <v>6323</v>
      </c>
      <c r="C7124" s="3">
        <v>0</v>
      </c>
      <c r="D7124" s="3" t="s">
        <v>6719</v>
      </c>
      <c r="E7124" s="3" t="s">
        <v>6161</v>
      </c>
      <c r="F7124" s="3">
        <v>6</v>
      </c>
      <c r="G7124" s="1" t="s">
        <v>6053</v>
      </c>
      <c r="H7124" s="1" t="s">
        <v>6063</v>
      </c>
    </row>
    <row r="7125" spans="1:8" ht="15.75" customHeight="1" thickBot="1" x14ac:dyDescent="0.3">
      <c r="A7125" s="1" t="s">
        <v>5554</v>
      </c>
      <c r="B7125" s="1" t="s">
        <v>7006</v>
      </c>
      <c r="C7125" s="3">
        <v>0.1</v>
      </c>
      <c r="D7125" s="3" t="s">
        <v>6061</v>
      </c>
      <c r="E7125" s="3" t="s">
        <v>6111</v>
      </c>
      <c r="F7125" s="3">
        <v>5</v>
      </c>
      <c r="G7125" s="1" t="s">
        <v>6053</v>
      </c>
      <c r="H7125" s="1" t="s">
        <v>6070</v>
      </c>
    </row>
    <row r="7126" spans="1:8" ht="15.75" customHeight="1" thickBot="1" x14ac:dyDescent="0.3">
      <c r="A7126" s="1" t="s">
        <v>5549</v>
      </c>
      <c r="B7126" s="1" t="s">
        <v>6809</v>
      </c>
      <c r="C7126" s="3">
        <v>0.4</v>
      </c>
      <c r="D7126" s="3" t="s">
        <v>6578</v>
      </c>
      <c r="E7126" s="3" t="s">
        <v>6134</v>
      </c>
      <c r="F7126" s="3">
        <v>6</v>
      </c>
      <c r="G7126" s="1" t="s">
        <v>6053</v>
      </c>
      <c r="H7126" s="1" t="s">
        <v>6070</v>
      </c>
    </row>
    <row r="7127" spans="1:8" ht="15.75" customHeight="1" thickBot="1" x14ac:dyDescent="0.3">
      <c r="A7127" s="1" t="s">
        <v>5554</v>
      </c>
      <c r="B7127" s="1" t="s">
        <v>7256</v>
      </c>
      <c r="C7127" s="3">
        <v>0</v>
      </c>
      <c r="D7127" s="3" t="s">
        <v>8341</v>
      </c>
      <c r="E7127" s="3" t="s">
        <v>7130</v>
      </c>
      <c r="F7127" s="3">
        <v>2</v>
      </c>
      <c r="G7127" s="1" t="s">
        <v>6130</v>
      </c>
      <c r="H7127" s="1" t="s">
        <v>6167</v>
      </c>
    </row>
    <row r="7128" spans="1:8" ht="15.75" customHeight="1" thickBot="1" x14ac:dyDescent="0.3">
      <c r="A7128" s="1" t="s">
        <v>5549</v>
      </c>
      <c r="B7128" s="1" t="s">
        <v>8319</v>
      </c>
      <c r="C7128" s="3">
        <v>0</v>
      </c>
      <c r="D7128" s="3" t="s">
        <v>6617</v>
      </c>
      <c r="E7128" s="3" t="s">
        <v>6062</v>
      </c>
      <c r="F7128" s="3">
        <v>2</v>
      </c>
      <c r="G7128" s="1" t="s">
        <v>6130</v>
      </c>
      <c r="H7128" s="1" t="s">
        <v>6188</v>
      </c>
    </row>
    <row r="7129" spans="1:8" ht="15.75" customHeight="1" thickBot="1" x14ac:dyDescent="0.3">
      <c r="A7129" s="1" t="s">
        <v>5549</v>
      </c>
      <c r="B7129" s="1" t="s">
        <v>8201</v>
      </c>
      <c r="C7129" s="3">
        <v>0</v>
      </c>
      <c r="D7129" s="3" t="s">
        <v>9405</v>
      </c>
      <c r="E7129" s="3" t="s">
        <v>6586</v>
      </c>
      <c r="F7129" s="3">
        <v>5</v>
      </c>
      <c r="G7129" s="1" t="s">
        <v>6130</v>
      </c>
      <c r="H7129" s="1" t="s">
        <v>6167</v>
      </c>
    </row>
    <row r="7130" spans="1:8" ht="15.75" customHeight="1" thickBot="1" x14ac:dyDescent="0.3">
      <c r="A7130" s="1" t="s">
        <v>5547</v>
      </c>
      <c r="B7130" s="1" t="s">
        <v>7428</v>
      </c>
      <c r="C7130" s="3">
        <v>0</v>
      </c>
      <c r="D7130" s="3" t="s">
        <v>6557</v>
      </c>
      <c r="E7130" s="3" t="s">
        <v>6302</v>
      </c>
      <c r="F7130" s="3">
        <v>6</v>
      </c>
      <c r="G7130" s="1" t="s">
        <v>6053</v>
      </c>
      <c r="H7130" s="1" t="s">
        <v>6116</v>
      </c>
    </row>
    <row r="7131" spans="1:8" ht="15.75" customHeight="1" thickBot="1" x14ac:dyDescent="0.3">
      <c r="A7131" s="1" t="s">
        <v>5559</v>
      </c>
      <c r="B7131" s="1" t="s">
        <v>6405</v>
      </c>
      <c r="C7131" s="3">
        <v>0.5</v>
      </c>
      <c r="D7131" s="3" t="s">
        <v>6126</v>
      </c>
      <c r="E7131" s="3" t="s">
        <v>6688</v>
      </c>
      <c r="F7131" s="3">
        <v>2</v>
      </c>
      <c r="G7131" s="1" t="s">
        <v>6053</v>
      </c>
      <c r="H7131" s="1" t="s">
        <v>6063</v>
      </c>
    </row>
    <row r="7132" spans="1:8" ht="15.75" customHeight="1" thickBot="1" x14ac:dyDescent="0.3">
      <c r="A7132" s="1" t="s">
        <v>5559</v>
      </c>
      <c r="B7132" s="1" t="s">
        <v>8149</v>
      </c>
      <c r="C7132" s="3">
        <v>0.5</v>
      </c>
      <c r="D7132" s="3" t="s">
        <v>6062</v>
      </c>
      <c r="E7132" s="3" t="s">
        <v>6795</v>
      </c>
      <c r="F7132" s="3">
        <v>4</v>
      </c>
      <c r="G7132" s="1" t="s">
        <v>6053</v>
      </c>
      <c r="H7132" s="1" t="s">
        <v>6082</v>
      </c>
    </row>
    <row r="7133" spans="1:8" ht="15.75" customHeight="1" thickBot="1" x14ac:dyDescent="0.3">
      <c r="A7133" s="1" t="s">
        <v>5559</v>
      </c>
      <c r="B7133" s="1" t="s">
        <v>9091</v>
      </c>
      <c r="C7133" s="3">
        <v>0.5</v>
      </c>
      <c r="D7133" s="3" t="s">
        <v>6281</v>
      </c>
      <c r="E7133" s="3" t="s">
        <v>6298</v>
      </c>
      <c r="F7133" s="3">
        <v>1</v>
      </c>
      <c r="G7133" s="1" t="s">
        <v>6053</v>
      </c>
      <c r="H7133" s="1" t="s">
        <v>6054</v>
      </c>
    </row>
    <row r="7134" spans="1:8" ht="15.75" customHeight="1" thickBot="1" x14ac:dyDescent="0.3">
      <c r="A7134" s="1" t="s">
        <v>5559</v>
      </c>
      <c r="B7134" s="1" t="s">
        <v>6824</v>
      </c>
      <c r="C7134" s="3">
        <v>0.5</v>
      </c>
      <c r="D7134" s="3" t="s">
        <v>6065</v>
      </c>
      <c r="E7134" s="3" t="s">
        <v>6583</v>
      </c>
      <c r="F7134" s="3">
        <v>5</v>
      </c>
      <c r="G7134" s="1" t="s">
        <v>6053</v>
      </c>
      <c r="H7134" s="1" t="s">
        <v>6070</v>
      </c>
    </row>
    <row r="7135" spans="1:8" ht="15.75" customHeight="1" thickBot="1" x14ac:dyDescent="0.3">
      <c r="A7135" s="1" t="s">
        <v>5559</v>
      </c>
      <c r="B7135" s="1" t="s">
        <v>8878</v>
      </c>
      <c r="C7135" s="3">
        <v>0.5</v>
      </c>
      <c r="D7135" s="3" t="s">
        <v>9406</v>
      </c>
      <c r="E7135" s="3" t="s">
        <v>9407</v>
      </c>
      <c r="F7135" s="3">
        <v>11</v>
      </c>
      <c r="G7135" s="1" t="s">
        <v>6130</v>
      </c>
      <c r="H7135" s="1" t="s">
        <v>6188</v>
      </c>
    </row>
    <row r="7136" spans="1:8" ht="15.75" customHeight="1" thickBot="1" x14ac:dyDescent="0.3">
      <c r="A7136" s="1" t="s">
        <v>5544</v>
      </c>
      <c r="B7136" s="1" t="s">
        <v>8046</v>
      </c>
      <c r="C7136" s="3">
        <v>0</v>
      </c>
      <c r="D7136" s="3" t="s">
        <v>8202</v>
      </c>
      <c r="E7136" s="3" t="s">
        <v>6381</v>
      </c>
      <c r="F7136" s="3">
        <v>7</v>
      </c>
      <c r="G7136" s="1" t="s">
        <v>6130</v>
      </c>
      <c r="H7136" s="1" t="s">
        <v>6188</v>
      </c>
    </row>
    <row r="7137" spans="1:8" ht="15.75" customHeight="1" thickBot="1" x14ac:dyDescent="0.3">
      <c r="A7137" s="1" t="s">
        <v>5562</v>
      </c>
      <c r="B7137" s="1" t="s">
        <v>9207</v>
      </c>
      <c r="C7137" s="3">
        <v>0</v>
      </c>
      <c r="D7137" s="3" t="s">
        <v>9408</v>
      </c>
      <c r="E7137" s="3" t="s">
        <v>6196</v>
      </c>
      <c r="F7137" s="3">
        <v>7</v>
      </c>
      <c r="G7137" s="1" t="s">
        <v>6130</v>
      </c>
      <c r="H7137" s="1" t="s">
        <v>6188</v>
      </c>
    </row>
    <row r="7138" spans="1:8" ht="15.75" customHeight="1" thickBot="1" x14ac:dyDescent="0.3">
      <c r="A7138" s="1" t="s">
        <v>5564</v>
      </c>
      <c r="B7138" s="1" t="s">
        <v>7413</v>
      </c>
      <c r="C7138" s="3">
        <v>0</v>
      </c>
      <c r="D7138" s="3" t="s">
        <v>9409</v>
      </c>
      <c r="E7138" s="3" t="s">
        <v>6838</v>
      </c>
      <c r="F7138" s="3">
        <v>2</v>
      </c>
      <c r="G7138" s="1" t="s">
        <v>6058</v>
      </c>
      <c r="H7138" s="1" t="s">
        <v>6059</v>
      </c>
    </row>
    <row r="7139" spans="1:8" ht="15.75" customHeight="1" thickBot="1" x14ac:dyDescent="0.3">
      <c r="A7139" s="1" t="s">
        <v>5567</v>
      </c>
      <c r="B7139" s="1" t="s">
        <v>6663</v>
      </c>
      <c r="C7139" s="3">
        <v>0.1</v>
      </c>
      <c r="D7139" s="3" t="s">
        <v>9410</v>
      </c>
      <c r="E7139" s="3" t="s">
        <v>8925</v>
      </c>
      <c r="F7139" s="3">
        <v>5</v>
      </c>
      <c r="G7139" s="1" t="s">
        <v>6058</v>
      </c>
      <c r="H7139" s="1" t="s">
        <v>6059</v>
      </c>
    </row>
    <row r="7140" spans="1:8" ht="15.75" customHeight="1" thickBot="1" x14ac:dyDescent="0.3">
      <c r="A7140" s="1" t="s">
        <v>5567</v>
      </c>
      <c r="B7140" s="1" t="s">
        <v>9411</v>
      </c>
      <c r="C7140" s="3">
        <v>0.35</v>
      </c>
      <c r="D7140" s="3" t="s">
        <v>7053</v>
      </c>
      <c r="E7140" s="3" t="s">
        <v>9412</v>
      </c>
      <c r="F7140" s="3">
        <v>3</v>
      </c>
      <c r="G7140" s="1" t="s">
        <v>6058</v>
      </c>
      <c r="H7140" s="1" t="s">
        <v>6102</v>
      </c>
    </row>
    <row r="7141" spans="1:8" ht="15.75" customHeight="1" thickBot="1" x14ac:dyDescent="0.3">
      <c r="A7141" s="1" t="s">
        <v>5565</v>
      </c>
      <c r="B7141" s="1" t="s">
        <v>6666</v>
      </c>
      <c r="C7141" s="3">
        <v>0</v>
      </c>
      <c r="D7141" s="3" t="s">
        <v>6104</v>
      </c>
      <c r="E7141" s="3" t="s">
        <v>6214</v>
      </c>
      <c r="F7141" s="3">
        <v>2</v>
      </c>
      <c r="G7141" s="1" t="s">
        <v>6053</v>
      </c>
      <c r="H7141" s="1" t="s">
        <v>6063</v>
      </c>
    </row>
    <row r="7142" spans="1:8" ht="15.75" customHeight="1" thickBot="1" x14ac:dyDescent="0.3">
      <c r="A7142" s="1" t="s">
        <v>5565</v>
      </c>
      <c r="B7142" s="1" t="s">
        <v>7641</v>
      </c>
      <c r="C7142" s="3">
        <v>0</v>
      </c>
      <c r="D7142" s="3" t="s">
        <v>6222</v>
      </c>
      <c r="E7142" s="3" t="s">
        <v>6156</v>
      </c>
      <c r="F7142" s="3">
        <v>2</v>
      </c>
      <c r="G7142" s="1" t="s">
        <v>6053</v>
      </c>
      <c r="H7142" s="1" t="s">
        <v>6116</v>
      </c>
    </row>
    <row r="7143" spans="1:8" ht="15.75" customHeight="1" thickBot="1" x14ac:dyDescent="0.3">
      <c r="A7143" s="1" t="s">
        <v>5565</v>
      </c>
      <c r="B7143" s="1" t="s">
        <v>6679</v>
      </c>
      <c r="C7143" s="3">
        <v>0</v>
      </c>
      <c r="D7143" s="3" t="s">
        <v>6253</v>
      </c>
      <c r="E7143" s="3" t="s">
        <v>6249</v>
      </c>
      <c r="F7143" s="3">
        <v>4</v>
      </c>
      <c r="G7143" s="1" t="s">
        <v>6053</v>
      </c>
      <c r="H7143" s="1" t="s">
        <v>6082</v>
      </c>
    </row>
    <row r="7144" spans="1:8" ht="15.75" customHeight="1" thickBot="1" x14ac:dyDescent="0.3">
      <c r="A7144" s="1" t="s">
        <v>5565</v>
      </c>
      <c r="B7144" s="1" t="s">
        <v>7915</v>
      </c>
      <c r="C7144" s="3">
        <v>0</v>
      </c>
      <c r="D7144" s="3" t="s">
        <v>8587</v>
      </c>
      <c r="E7144" s="3" t="s">
        <v>6209</v>
      </c>
      <c r="F7144" s="3">
        <v>4</v>
      </c>
      <c r="G7144" s="1" t="s">
        <v>6053</v>
      </c>
      <c r="H7144" s="1" t="s">
        <v>6163</v>
      </c>
    </row>
    <row r="7145" spans="1:8" ht="15.75" customHeight="1" thickBot="1" x14ac:dyDescent="0.3">
      <c r="A7145" s="1" t="s">
        <v>5561</v>
      </c>
      <c r="B7145" s="1" t="s">
        <v>7045</v>
      </c>
      <c r="C7145" s="3">
        <v>0</v>
      </c>
      <c r="D7145" s="3" t="s">
        <v>6731</v>
      </c>
      <c r="E7145" s="3" t="s">
        <v>6256</v>
      </c>
      <c r="F7145" s="3">
        <v>2</v>
      </c>
      <c r="G7145" s="1" t="s">
        <v>6053</v>
      </c>
      <c r="H7145" s="1" t="s">
        <v>6070</v>
      </c>
    </row>
    <row r="7146" spans="1:8" ht="15.75" customHeight="1" thickBot="1" x14ac:dyDescent="0.3">
      <c r="A7146" s="1" t="s">
        <v>5565</v>
      </c>
      <c r="B7146" s="1" t="s">
        <v>8772</v>
      </c>
      <c r="C7146" s="3">
        <v>0.15</v>
      </c>
      <c r="D7146" s="3" t="s">
        <v>7070</v>
      </c>
      <c r="E7146" s="3" t="s">
        <v>7029</v>
      </c>
      <c r="F7146" s="3">
        <v>2</v>
      </c>
      <c r="G7146" s="1" t="s">
        <v>6130</v>
      </c>
      <c r="H7146" s="1" t="s">
        <v>6167</v>
      </c>
    </row>
    <row r="7147" spans="1:8" ht="15.75" customHeight="1" thickBot="1" x14ac:dyDescent="0.3">
      <c r="A7147" s="1" t="s">
        <v>5563</v>
      </c>
      <c r="B7147" s="1" t="s">
        <v>6491</v>
      </c>
      <c r="C7147" s="3">
        <v>0</v>
      </c>
      <c r="D7147" s="3" t="s">
        <v>9413</v>
      </c>
      <c r="E7147" s="3" t="s">
        <v>6085</v>
      </c>
      <c r="F7147" s="3">
        <v>5</v>
      </c>
      <c r="G7147" s="1" t="s">
        <v>6130</v>
      </c>
      <c r="H7147" s="1" t="s">
        <v>6153</v>
      </c>
    </row>
    <row r="7148" spans="1:8" ht="15.75" customHeight="1" thickBot="1" x14ac:dyDescent="0.3">
      <c r="A7148" s="1" t="s">
        <v>5573</v>
      </c>
      <c r="B7148" s="1" t="s">
        <v>8049</v>
      </c>
      <c r="C7148" s="3">
        <v>0.1</v>
      </c>
      <c r="D7148" s="3" t="s">
        <v>9414</v>
      </c>
      <c r="E7148" s="3" t="s">
        <v>6277</v>
      </c>
      <c r="F7148" s="3">
        <v>5</v>
      </c>
      <c r="G7148" s="1" t="s">
        <v>6058</v>
      </c>
      <c r="H7148" s="1" t="s">
        <v>6059</v>
      </c>
    </row>
    <row r="7149" spans="1:8" ht="15.75" customHeight="1" thickBot="1" x14ac:dyDescent="0.3">
      <c r="A7149" s="1" t="s">
        <v>5573</v>
      </c>
      <c r="B7149" s="1" t="s">
        <v>8798</v>
      </c>
      <c r="C7149" s="3">
        <v>0.1</v>
      </c>
      <c r="D7149" s="3" t="s">
        <v>6554</v>
      </c>
      <c r="E7149" s="3" t="s">
        <v>7170</v>
      </c>
      <c r="F7149" s="3">
        <v>1</v>
      </c>
      <c r="G7149" s="1" t="s">
        <v>6058</v>
      </c>
      <c r="H7149" s="1" t="s">
        <v>6095</v>
      </c>
    </row>
    <row r="7150" spans="1:8" ht="15.75" customHeight="1" thickBot="1" x14ac:dyDescent="0.3">
      <c r="A7150" s="1" t="s">
        <v>5573</v>
      </c>
      <c r="B7150" s="1" t="s">
        <v>9415</v>
      </c>
      <c r="C7150" s="3">
        <v>0.1</v>
      </c>
      <c r="D7150" s="3" t="s">
        <v>7613</v>
      </c>
      <c r="E7150" s="3" t="s">
        <v>7297</v>
      </c>
      <c r="F7150" s="3">
        <v>2</v>
      </c>
      <c r="G7150" s="1" t="s">
        <v>6053</v>
      </c>
      <c r="H7150" s="1" t="s">
        <v>6157</v>
      </c>
    </row>
    <row r="7151" spans="1:8" ht="15.75" customHeight="1" thickBot="1" x14ac:dyDescent="0.3">
      <c r="A7151" s="1" t="s">
        <v>5573</v>
      </c>
      <c r="B7151" s="1" t="s">
        <v>6282</v>
      </c>
      <c r="C7151" s="3">
        <v>0</v>
      </c>
      <c r="D7151" s="3" t="s">
        <v>6213</v>
      </c>
      <c r="E7151" s="3" t="s">
        <v>6275</v>
      </c>
      <c r="F7151" s="3">
        <v>1</v>
      </c>
      <c r="G7151" s="1" t="s">
        <v>6053</v>
      </c>
      <c r="H7151" s="1" t="s">
        <v>6063</v>
      </c>
    </row>
    <row r="7152" spans="1:8" ht="15.75" customHeight="1" thickBot="1" x14ac:dyDescent="0.3">
      <c r="A7152" s="1" t="s">
        <v>5572</v>
      </c>
      <c r="B7152" s="1" t="s">
        <v>6645</v>
      </c>
      <c r="C7152" s="3">
        <v>0</v>
      </c>
      <c r="D7152" s="3" t="s">
        <v>6301</v>
      </c>
      <c r="E7152" s="3" t="s">
        <v>6177</v>
      </c>
      <c r="F7152" s="3">
        <v>2</v>
      </c>
      <c r="G7152" s="1" t="s">
        <v>6053</v>
      </c>
      <c r="H7152" s="1" t="s">
        <v>6063</v>
      </c>
    </row>
    <row r="7153" spans="1:8" ht="15.75" customHeight="1" thickBot="1" x14ac:dyDescent="0.3">
      <c r="A7153" s="1" t="s">
        <v>5572</v>
      </c>
      <c r="B7153" s="1" t="s">
        <v>7824</v>
      </c>
      <c r="C7153" s="3">
        <v>0</v>
      </c>
      <c r="D7153" s="3" t="s">
        <v>6960</v>
      </c>
      <c r="E7153" s="3" t="s">
        <v>6422</v>
      </c>
      <c r="F7153" s="3">
        <v>3</v>
      </c>
      <c r="G7153" s="1" t="s">
        <v>6130</v>
      </c>
      <c r="H7153" s="1" t="s">
        <v>6188</v>
      </c>
    </row>
    <row r="7154" spans="1:8" ht="15.75" customHeight="1" thickBot="1" x14ac:dyDescent="0.3">
      <c r="A7154" s="1" t="s">
        <v>5570</v>
      </c>
      <c r="B7154" s="1" t="s">
        <v>7571</v>
      </c>
      <c r="C7154" s="3">
        <v>0</v>
      </c>
      <c r="D7154" s="3" t="s">
        <v>6126</v>
      </c>
      <c r="E7154" s="3" t="s">
        <v>6223</v>
      </c>
      <c r="F7154" s="3">
        <v>4</v>
      </c>
      <c r="G7154" s="1" t="s">
        <v>6053</v>
      </c>
      <c r="H7154" s="1" t="s">
        <v>6116</v>
      </c>
    </row>
    <row r="7155" spans="1:8" ht="15.75" customHeight="1" thickBot="1" x14ac:dyDescent="0.3">
      <c r="A7155" s="1" t="s">
        <v>5570</v>
      </c>
      <c r="B7155" s="1" t="s">
        <v>6872</v>
      </c>
      <c r="C7155" s="3">
        <v>0.1</v>
      </c>
      <c r="D7155" s="3" t="s">
        <v>7218</v>
      </c>
      <c r="E7155" s="3" t="s">
        <v>6161</v>
      </c>
      <c r="F7155" s="3">
        <v>3</v>
      </c>
      <c r="G7155" s="1" t="s">
        <v>6053</v>
      </c>
      <c r="H7155" s="1" t="s">
        <v>6070</v>
      </c>
    </row>
    <row r="7156" spans="1:8" ht="15.75" customHeight="1" thickBot="1" x14ac:dyDescent="0.3">
      <c r="A7156" s="1" t="s">
        <v>5568</v>
      </c>
      <c r="B7156" s="1" t="s">
        <v>8427</v>
      </c>
      <c r="C7156" s="3">
        <v>0</v>
      </c>
      <c r="D7156" s="3" t="s">
        <v>6152</v>
      </c>
      <c r="E7156" s="3" t="s">
        <v>6065</v>
      </c>
      <c r="F7156" s="3">
        <v>5</v>
      </c>
      <c r="G7156" s="1" t="s">
        <v>6053</v>
      </c>
      <c r="H7156" s="1" t="s">
        <v>6112</v>
      </c>
    </row>
    <row r="7157" spans="1:8" ht="15.75" customHeight="1" thickBot="1" x14ac:dyDescent="0.3">
      <c r="A7157" s="1" t="s">
        <v>5569</v>
      </c>
      <c r="B7157" s="1" t="s">
        <v>8358</v>
      </c>
      <c r="C7157" s="3">
        <v>0</v>
      </c>
      <c r="D7157" s="3" t="s">
        <v>6065</v>
      </c>
      <c r="E7157" s="3" t="s">
        <v>6223</v>
      </c>
      <c r="F7157" s="3">
        <v>2</v>
      </c>
      <c r="G7157" s="1" t="s">
        <v>6053</v>
      </c>
      <c r="H7157" s="1" t="s">
        <v>6112</v>
      </c>
    </row>
    <row r="7158" spans="1:8" ht="15.75" customHeight="1" thickBot="1" x14ac:dyDescent="0.3">
      <c r="A7158" s="1" t="s">
        <v>5574</v>
      </c>
      <c r="B7158" s="1" t="s">
        <v>6445</v>
      </c>
      <c r="C7158" s="3">
        <v>0.5</v>
      </c>
      <c r="D7158" s="3" t="s">
        <v>6363</v>
      </c>
      <c r="E7158" s="3" t="s">
        <v>6364</v>
      </c>
      <c r="F7158" s="3">
        <v>5</v>
      </c>
      <c r="G7158" s="1" t="s">
        <v>6053</v>
      </c>
      <c r="H7158" s="1" t="s">
        <v>6063</v>
      </c>
    </row>
    <row r="7159" spans="1:8" ht="15.75" customHeight="1" thickBot="1" x14ac:dyDescent="0.3">
      <c r="A7159" s="1" t="s">
        <v>5574</v>
      </c>
      <c r="B7159" s="1" t="s">
        <v>7635</v>
      </c>
      <c r="C7159" s="3">
        <v>0.5</v>
      </c>
      <c r="D7159" s="3" t="s">
        <v>7011</v>
      </c>
      <c r="E7159" s="3" t="s">
        <v>7029</v>
      </c>
      <c r="F7159" s="3">
        <v>2</v>
      </c>
      <c r="G7159" s="1" t="s">
        <v>6053</v>
      </c>
      <c r="H7159" s="1" t="s">
        <v>6070</v>
      </c>
    </row>
    <row r="7160" spans="1:8" ht="15.75" customHeight="1" thickBot="1" x14ac:dyDescent="0.3">
      <c r="A7160" s="1" t="s">
        <v>5575</v>
      </c>
      <c r="B7160" s="1" t="s">
        <v>7439</v>
      </c>
      <c r="C7160" s="3">
        <v>0</v>
      </c>
      <c r="D7160" s="3" t="s">
        <v>6289</v>
      </c>
      <c r="E7160" s="3" t="s">
        <v>6108</v>
      </c>
      <c r="F7160" s="3">
        <v>4</v>
      </c>
      <c r="G7160" s="1" t="s">
        <v>6053</v>
      </c>
      <c r="H7160" s="1" t="s">
        <v>6116</v>
      </c>
    </row>
    <row r="7161" spans="1:8" ht="15.75" customHeight="1" thickBot="1" x14ac:dyDescent="0.3">
      <c r="A7161" s="1" t="s">
        <v>5578</v>
      </c>
      <c r="B7161" s="1" t="s">
        <v>7497</v>
      </c>
      <c r="C7161" s="3">
        <v>0</v>
      </c>
      <c r="D7161" s="3" t="s">
        <v>7043</v>
      </c>
      <c r="E7161" s="3" t="s">
        <v>6274</v>
      </c>
      <c r="F7161" s="3">
        <v>4</v>
      </c>
      <c r="G7161" s="1" t="s">
        <v>6053</v>
      </c>
      <c r="H7161" s="1" t="s">
        <v>6054</v>
      </c>
    </row>
    <row r="7162" spans="1:8" ht="15.75" customHeight="1" thickBot="1" x14ac:dyDescent="0.3">
      <c r="A7162" s="1" t="s">
        <v>5578</v>
      </c>
      <c r="B7162" s="1" t="s">
        <v>6962</v>
      </c>
      <c r="C7162" s="3">
        <v>0.1</v>
      </c>
      <c r="D7162" s="3" t="s">
        <v>9416</v>
      </c>
      <c r="E7162" s="3" t="s">
        <v>6289</v>
      </c>
      <c r="F7162" s="3">
        <v>3</v>
      </c>
      <c r="G7162" s="1" t="s">
        <v>6053</v>
      </c>
      <c r="H7162" s="1" t="s">
        <v>6070</v>
      </c>
    </row>
    <row r="7163" spans="1:8" ht="15.75" customHeight="1" thickBot="1" x14ac:dyDescent="0.3">
      <c r="A7163" s="1" t="s">
        <v>5576</v>
      </c>
      <c r="B7163" s="1" t="s">
        <v>8257</v>
      </c>
      <c r="C7163" s="3">
        <v>0.5</v>
      </c>
      <c r="D7163" s="3" t="s">
        <v>7698</v>
      </c>
      <c r="E7163" s="3" t="s">
        <v>9417</v>
      </c>
      <c r="F7163" s="3">
        <v>5</v>
      </c>
      <c r="G7163" s="1" t="s">
        <v>6130</v>
      </c>
      <c r="H7163" s="1" t="s">
        <v>6131</v>
      </c>
    </row>
    <row r="7164" spans="1:8" ht="15.75" customHeight="1" thickBot="1" x14ac:dyDescent="0.3">
      <c r="A7164" s="1" t="s">
        <v>5581</v>
      </c>
      <c r="B7164" s="1" t="s">
        <v>6236</v>
      </c>
      <c r="C7164" s="3">
        <v>0.1</v>
      </c>
      <c r="D7164" s="3" t="s">
        <v>6111</v>
      </c>
      <c r="E7164" s="3" t="s">
        <v>6156</v>
      </c>
      <c r="F7164" s="3">
        <v>1</v>
      </c>
      <c r="G7164" s="1" t="s">
        <v>6053</v>
      </c>
      <c r="H7164" s="1" t="s">
        <v>6116</v>
      </c>
    </row>
    <row r="7165" spans="1:8" ht="15.75" customHeight="1" thickBot="1" x14ac:dyDescent="0.3">
      <c r="A7165" s="1" t="s">
        <v>5581</v>
      </c>
      <c r="B7165" s="1" t="s">
        <v>6846</v>
      </c>
      <c r="C7165" s="3">
        <v>0.1</v>
      </c>
      <c r="D7165" s="3" t="s">
        <v>6302</v>
      </c>
      <c r="E7165" s="3" t="s">
        <v>6069</v>
      </c>
      <c r="F7165" s="3">
        <v>2</v>
      </c>
      <c r="G7165" s="1" t="s">
        <v>6053</v>
      </c>
      <c r="H7165" s="1" t="s">
        <v>6116</v>
      </c>
    </row>
    <row r="7166" spans="1:8" ht="15.75" customHeight="1" thickBot="1" x14ac:dyDescent="0.3">
      <c r="A7166" s="1" t="s">
        <v>5577</v>
      </c>
      <c r="B7166" s="1" t="s">
        <v>7155</v>
      </c>
      <c r="C7166" s="3">
        <v>0</v>
      </c>
      <c r="D7166" s="3" t="s">
        <v>6138</v>
      </c>
      <c r="E7166" s="3" t="s">
        <v>6133</v>
      </c>
      <c r="F7166" s="3">
        <v>6</v>
      </c>
      <c r="G7166" s="1" t="s">
        <v>6053</v>
      </c>
      <c r="H7166" s="1" t="s">
        <v>6112</v>
      </c>
    </row>
    <row r="7167" spans="1:8" ht="15.75" customHeight="1" thickBot="1" x14ac:dyDescent="0.3">
      <c r="A7167" s="1" t="s">
        <v>5582</v>
      </c>
      <c r="B7167" s="1" t="s">
        <v>6751</v>
      </c>
      <c r="C7167" s="3">
        <v>0.15</v>
      </c>
      <c r="D7167" s="3" t="s">
        <v>8473</v>
      </c>
      <c r="E7167" s="3" t="s">
        <v>8474</v>
      </c>
      <c r="F7167" s="3">
        <v>5</v>
      </c>
      <c r="G7167" s="1" t="s">
        <v>6130</v>
      </c>
      <c r="H7167" s="1" t="s">
        <v>6153</v>
      </c>
    </row>
    <row r="7168" spans="1:8" ht="15.75" customHeight="1" thickBot="1" x14ac:dyDescent="0.3">
      <c r="A7168" s="1" t="s">
        <v>5580</v>
      </c>
      <c r="B7168" s="1" t="s">
        <v>7511</v>
      </c>
      <c r="C7168" s="3">
        <v>0.1</v>
      </c>
      <c r="D7168" s="3" t="s">
        <v>6949</v>
      </c>
      <c r="E7168" s="3" t="s">
        <v>6245</v>
      </c>
      <c r="F7168" s="3">
        <v>2</v>
      </c>
      <c r="G7168" s="1" t="s">
        <v>6053</v>
      </c>
      <c r="H7168" s="1" t="s">
        <v>6070</v>
      </c>
    </row>
    <row r="7169" spans="1:8" ht="15.75" customHeight="1" thickBot="1" x14ac:dyDescent="0.3">
      <c r="A7169" s="1" t="s">
        <v>5580</v>
      </c>
      <c r="B7169" s="1" t="s">
        <v>8659</v>
      </c>
      <c r="C7169" s="3">
        <v>0</v>
      </c>
      <c r="D7169" s="3" t="s">
        <v>9226</v>
      </c>
      <c r="E7169" s="3" t="s">
        <v>6441</v>
      </c>
      <c r="F7169" s="3">
        <v>6</v>
      </c>
      <c r="G7169" s="1" t="s">
        <v>6130</v>
      </c>
      <c r="H7169" s="1" t="s">
        <v>6167</v>
      </c>
    </row>
    <row r="7170" spans="1:8" ht="15.75" customHeight="1" thickBot="1" x14ac:dyDescent="0.3">
      <c r="A7170" s="1" t="s">
        <v>5579</v>
      </c>
      <c r="B7170" s="1" t="s">
        <v>9034</v>
      </c>
      <c r="C7170" s="3">
        <v>0</v>
      </c>
      <c r="D7170" s="3" t="s">
        <v>8118</v>
      </c>
      <c r="E7170" s="3" t="s">
        <v>6201</v>
      </c>
      <c r="F7170" s="3">
        <v>3</v>
      </c>
      <c r="G7170" s="1" t="s">
        <v>6130</v>
      </c>
      <c r="H7170" s="1" t="s">
        <v>6167</v>
      </c>
    </row>
    <row r="7171" spans="1:8" ht="15.75" customHeight="1" thickBot="1" x14ac:dyDescent="0.3">
      <c r="A7171" s="1" t="s">
        <v>5586</v>
      </c>
      <c r="B7171" s="1" t="s">
        <v>6558</v>
      </c>
      <c r="C7171" s="3">
        <v>0</v>
      </c>
      <c r="D7171" s="3" t="s">
        <v>6171</v>
      </c>
      <c r="E7171" s="3" t="s">
        <v>6173</v>
      </c>
      <c r="F7171" s="3">
        <v>4</v>
      </c>
      <c r="G7171" s="1" t="s">
        <v>6053</v>
      </c>
      <c r="H7171" s="1" t="s">
        <v>6163</v>
      </c>
    </row>
    <row r="7172" spans="1:8" ht="15.75" customHeight="1" thickBot="1" x14ac:dyDescent="0.3">
      <c r="A7172" s="1" t="s">
        <v>5584</v>
      </c>
      <c r="B7172" s="1" t="s">
        <v>9221</v>
      </c>
      <c r="C7172" s="3">
        <v>0</v>
      </c>
      <c r="D7172" s="3" t="s">
        <v>9418</v>
      </c>
      <c r="E7172" s="3" t="s">
        <v>7186</v>
      </c>
      <c r="F7172" s="3">
        <v>4</v>
      </c>
      <c r="G7172" s="1" t="s">
        <v>6058</v>
      </c>
      <c r="H7172" s="1" t="s">
        <v>6095</v>
      </c>
    </row>
    <row r="7173" spans="1:8" ht="15.75" customHeight="1" thickBot="1" x14ac:dyDescent="0.3">
      <c r="A7173" s="1" t="s">
        <v>5584</v>
      </c>
      <c r="B7173" s="1" t="s">
        <v>8051</v>
      </c>
      <c r="C7173" s="3">
        <v>0</v>
      </c>
      <c r="D7173" s="3" t="s">
        <v>6227</v>
      </c>
      <c r="E7173" s="3" t="s">
        <v>6081</v>
      </c>
      <c r="F7173" s="3">
        <v>2</v>
      </c>
      <c r="G7173" s="1" t="s">
        <v>6053</v>
      </c>
      <c r="H7173" s="1" t="s">
        <v>6182</v>
      </c>
    </row>
    <row r="7174" spans="1:8" ht="15.75" customHeight="1" thickBot="1" x14ac:dyDescent="0.3">
      <c r="A7174" s="1" t="s">
        <v>5584</v>
      </c>
      <c r="B7174" s="1" t="s">
        <v>6618</v>
      </c>
      <c r="C7174" s="3">
        <v>0</v>
      </c>
      <c r="D7174" s="3" t="s">
        <v>6466</v>
      </c>
      <c r="E7174" s="3" t="s">
        <v>6126</v>
      </c>
      <c r="F7174" s="3">
        <v>3</v>
      </c>
      <c r="G7174" s="1" t="s">
        <v>6053</v>
      </c>
      <c r="H7174" s="1" t="s">
        <v>6163</v>
      </c>
    </row>
    <row r="7175" spans="1:8" ht="15.75" customHeight="1" thickBot="1" x14ac:dyDescent="0.3">
      <c r="A7175" s="1" t="s">
        <v>5585</v>
      </c>
      <c r="B7175" s="1" t="s">
        <v>8410</v>
      </c>
      <c r="C7175" s="3">
        <v>0</v>
      </c>
      <c r="D7175" s="3" t="s">
        <v>9025</v>
      </c>
      <c r="E7175" s="3" t="s">
        <v>6848</v>
      </c>
      <c r="F7175" s="3">
        <v>2</v>
      </c>
      <c r="G7175" s="1" t="s">
        <v>6058</v>
      </c>
      <c r="H7175" s="1" t="s">
        <v>6059</v>
      </c>
    </row>
    <row r="7176" spans="1:8" ht="15.75" customHeight="1" thickBot="1" x14ac:dyDescent="0.3">
      <c r="A7176" s="1" t="s">
        <v>5585</v>
      </c>
      <c r="B7176" s="1" t="s">
        <v>6337</v>
      </c>
      <c r="C7176" s="3">
        <v>0.2</v>
      </c>
      <c r="D7176" s="3" t="s">
        <v>8806</v>
      </c>
      <c r="E7176" s="3" t="s">
        <v>6239</v>
      </c>
      <c r="F7176" s="3">
        <v>2</v>
      </c>
      <c r="G7176" s="1" t="s">
        <v>6058</v>
      </c>
      <c r="H7176" s="1" t="s">
        <v>6095</v>
      </c>
    </row>
    <row r="7177" spans="1:8" ht="15.75" customHeight="1" thickBot="1" x14ac:dyDescent="0.3">
      <c r="A7177" s="1" t="s">
        <v>5585</v>
      </c>
      <c r="B7177" s="1" t="s">
        <v>8535</v>
      </c>
      <c r="C7177" s="3">
        <v>0</v>
      </c>
      <c r="D7177" s="3" t="s">
        <v>7489</v>
      </c>
      <c r="E7177" s="3" t="s">
        <v>6249</v>
      </c>
      <c r="F7177" s="3">
        <v>7</v>
      </c>
      <c r="G7177" s="1" t="s">
        <v>6053</v>
      </c>
      <c r="H7177" s="1" t="s">
        <v>6063</v>
      </c>
    </row>
    <row r="7178" spans="1:8" ht="15.75" customHeight="1" thickBot="1" x14ac:dyDescent="0.3">
      <c r="A7178" s="1" t="s">
        <v>5585</v>
      </c>
      <c r="B7178" s="1" t="s">
        <v>8769</v>
      </c>
      <c r="C7178" s="3">
        <v>0</v>
      </c>
      <c r="D7178" s="3" t="s">
        <v>6262</v>
      </c>
      <c r="E7178" s="3" t="s">
        <v>6068</v>
      </c>
      <c r="F7178" s="3">
        <v>2</v>
      </c>
      <c r="G7178" s="1" t="s">
        <v>6053</v>
      </c>
      <c r="H7178" s="1" t="s">
        <v>6063</v>
      </c>
    </row>
    <row r="7179" spans="1:8" ht="15.75" customHeight="1" thickBot="1" x14ac:dyDescent="0.3">
      <c r="A7179" s="1" t="s">
        <v>5585</v>
      </c>
      <c r="B7179" s="1" t="s">
        <v>7754</v>
      </c>
      <c r="C7179" s="3">
        <v>0.1</v>
      </c>
      <c r="D7179" s="3" t="s">
        <v>9419</v>
      </c>
      <c r="E7179" s="3" t="s">
        <v>6492</v>
      </c>
      <c r="F7179" s="3">
        <v>4</v>
      </c>
      <c r="G7179" s="1" t="s">
        <v>6130</v>
      </c>
      <c r="H7179" s="1" t="s">
        <v>6153</v>
      </c>
    </row>
    <row r="7180" spans="1:8" ht="15.75" customHeight="1" thickBot="1" x14ac:dyDescent="0.3">
      <c r="A7180" s="1" t="s">
        <v>5587</v>
      </c>
      <c r="B7180" s="1" t="s">
        <v>6582</v>
      </c>
      <c r="C7180" s="3">
        <v>0</v>
      </c>
      <c r="D7180" s="3" t="s">
        <v>7062</v>
      </c>
      <c r="E7180" s="3" t="s">
        <v>6098</v>
      </c>
      <c r="F7180" s="3">
        <v>4</v>
      </c>
      <c r="G7180" s="1" t="s">
        <v>6053</v>
      </c>
      <c r="H7180" s="1" t="s">
        <v>6054</v>
      </c>
    </row>
    <row r="7181" spans="1:8" ht="15.75" customHeight="1" thickBot="1" x14ac:dyDescent="0.3">
      <c r="A7181" s="1" t="s">
        <v>5587</v>
      </c>
      <c r="B7181" s="1" t="s">
        <v>9034</v>
      </c>
      <c r="C7181" s="3">
        <v>0</v>
      </c>
      <c r="D7181" s="3" t="s">
        <v>7172</v>
      </c>
      <c r="E7181" s="3" t="s">
        <v>6551</v>
      </c>
      <c r="F7181" s="3">
        <v>6</v>
      </c>
      <c r="G7181" s="1" t="s">
        <v>6130</v>
      </c>
      <c r="H7181" s="1" t="s">
        <v>6167</v>
      </c>
    </row>
    <row r="7182" spans="1:8" ht="15.75" customHeight="1" thickBot="1" x14ac:dyDescent="0.3">
      <c r="A7182" s="1" t="s">
        <v>5588</v>
      </c>
      <c r="B7182" s="1" t="s">
        <v>7354</v>
      </c>
      <c r="C7182" s="3">
        <v>0</v>
      </c>
      <c r="D7182" s="3" t="s">
        <v>6151</v>
      </c>
      <c r="E7182" s="3" t="s">
        <v>6648</v>
      </c>
      <c r="F7182" s="3">
        <v>8</v>
      </c>
      <c r="G7182" s="1" t="s">
        <v>6053</v>
      </c>
      <c r="H7182" s="1" t="s">
        <v>6063</v>
      </c>
    </row>
    <row r="7183" spans="1:8" ht="15.75" customHeight="1" thickBot="1" x14ac:dyDescent="0.3">
      <c r="A7183" s="1" t="s">
        <v>5588</v>
      </c>
      <c r="B7183" s="1" t="s">
        <v>9420</v>
      </c>
      <c r="C7183" s="3">
        <v>0</v>
      </c>
      <c r="D7183" s="3" t="s">
        <v>6198</v>
      </c>
      <c r="E7183" s="3" t="s">
        <v>6223</v>
      </c>
      <c r="F7183" s="3">
        <v>2</v>
      </c>
      <c r="G7183" s="1" t="s">
        <v>6053</v>
      </c>
      <c r="H7183" s="1" t="s">
        <v>6182</v>
      </c>
    </row>
    <row r="7184" spans="1:8" ht="15.75" customHeight="1" thickBot="1" x14ac:dyDescent="0.3">
      <c r="A7184" s="1" t="s">
        <v>5589</v>
      </c>
      <c r="B7184" s="1" t="s">
        <v>6832</v>
      </c>
      <c r="C7184" s="3">
        <v>0</v>
      </c>
      <c r="D7184" s="3" t="s">
        <v>7122</v>
      </c>
      <c r="E7184" s="3" t="s">
        <v>6115</v>
      </c>
      <c r="F7184" s="3">
        <v>2</v>
      </c>
      <c r="G7184" s="1" t="s">
        <v>6053</v>
      </c>
      <c r="H7184" s="1" t="s">
        <v>6054</v>
      </c>
    </row>
    <row r="7185" spans="1:8" ht="15.75" customHeight="1" thickBot="1" x14ac:dyDescent="0.3">
      <c r="A7185" s="1" t="s">
        <v>5590</v>
      </c>
      <c r="B7185" s="1" t="s">
        <v>6646</v>
      </c>
      <c r="C7185" s="3">
        <v>0.1</v>
      </c>
      <c r="D7185" s="3" t="s">
        <v>9421</v>
      </c>
      <c r="E7185" s="3" t="s">
        <v>6301</v>
      </c>
      <c r="F7185" s="3">
        <v>3</v>
      </c>
      <c r="G7185" s="1" t="s">
        <v>6053</v>
      </c>
      <c r="H7185" s="1" t="s">
        <v>6157</v>
      </c>
    </row>
    <row r="7186" spans="1:8" ht="15.75" customHeight="1" thickBot="1" x14ac:dyDescent="0.3">
      <c r="A7186" s="1" t="s">
        <v>5597</v>
      </c>
      <c r="B7186" s="1" t="s">
        <v>7635</v>
      </c>
      <c r="C7186" s="3">
        <v>0.5</v>
      </c>
      <c r="D7186" s="3" t="s">
        <v>6819</v>
      </c>
      <c r="E7186" s="3" t="s">
        <v>6723</v>
      </c>
      <c r="F7186" s="3">
        <v>4</v>
      </c>
      <c r="G7186" s="1" t="s">
        <v>6053</v>
      </c>
      <c r="H7186" s="1" t="s">
        <v>6070</v>
      </c>
    </row>
    <row r="7187" spans="1:8" ht="15.75" customHeight="1" thickBot="1" x14ac:dyDescent="0.3">
      <c r="A7187" s="1" t="s">
        <v>5591</v>
      </c>
      <c r="B7187" s="1" t="s">
        <v>7384</v>
      </c>
      <c r="C7187" s="3">
        <v>0.6</v>
      </c>
      <c r="D7187" s="3" t="s">
        <v>6179</v>
      </c>
      <c r="E7187" s="3" t="s">
        <v>6066</v>
      </c>
      <c r="F7187" s="3">
        <v>1</v>
      </c>
      <c r="G7187" s="1" t="s">
        <v>6058</v>
      </c>
      <c r="H7187" s="1" t="s">
        <v>6059</v>
      </c>
    </row>
    <row r="7188" spans="1:8" ht="15.75" customHeight="1" thickBot="1" x14ac:dyDescent="0.3">
      <c r="A7188" s="1" t="s">
        <v>5592</v>
      </c>
      <c r="B7188" s="1" t="s">
        <v>8816</v>
      </c>
      <c r="C7188" s="3">
        <v>0</v>
      </c>
      <c r="D7188" s="3" t="s">
        <v>7278</v>
      </c>
      <c r="E7188" s="3" t="s">
        <v>7215</v>
      </c>
      <c r="F7188" s="3">
        <v>7</v>
      </c>
      <c r="G7188" s="1" t="s">
        <v>6058</v>
      </c>
      <c r="H7188" s="1" t="s">
        <v>6218</v>
      </c>
    </row>
    <row r="7189" spans="1:8" ht="15.75" customHeight="1" thickBot="1" x14ac:dyDescent="0.3">
      <c r="A7189" s="1" t="s">
        <v>5592</v>
      </c>
      <c r="B7189" s="1" t="s">
        <v>6499</v>
      </c>
      <c r="C7189" s="3">
        <v>0</v>
      </c>
      <c r="D7189" s="3" t="s">
        <v>7187</v>
      </c>
      <c r="E7189" s="3" t="s">
        <v>6214</v>
      </c>
      <c r="F7189" s="3">
        <v>5</v>
      </c>
      <c r="G7189" s="1" t="s">
        <v>6053</v>
      </c>
      <c r="H7189" s="1" t="s">
        <v>6082</v>
      </c>
    </row>
    <row r="7190" spans="1:8" ht="15.75" customHeight="1" thickBot="1" x14ac:dyDescent="0.3">
      <c r="A7190" s="1" t="s">
        <v>5592</v>
      </c>
      <c r="B7190" s="1" t="s">
        <v>8389</v>
      </c>
      <c r="C7190" s="3">
        <v>0.15</v>
      </c>
      <c r="D7190" s="3" t="s">
        <v>7316</v>
      </c>
      <c r="E7190" s="3" t="s">
        <v>7029</v>
      </c>
      <c r="F7190" s="3">
        <v>3</v>
      </c>
      <c r="G7190" s="1" t="s">
        <v>6130</v>
      </c>
      <c r="H7190" s="1" t="s">
        <v>6167</v>
      </c>
    </row>
    <row r="7191" spans="1:8" ht="15.75" customHeight="1" thickBot="1" x14ac:dyDescent="0.3">
      <c r="A7191" s="1" t="s">
        <v>5594</v>
      </c>
      <c r="B7191" s="1" t="s">
        <v>7024</v>
      </c>
      <c r="C7191" s="3">
        <v>0</v>
      </c>
      <c r="D7191" s="3" t="s">
        <v>6482</v>
      </c>
      <c r="E7191" s="3" t="s">
        <v>7011</v>
      </c>
      <c r="F7191" s="3">
        <v>2</v>
      </c>
      <c r="G7191" s="1" t="s">
        <v>6058</v>
      </c>
      <c r="H7191" s="1" t="s">
        <v>6059</v>
      </c>
    </row>
    <row r="7192" spans="1:8" ht="15.75" customHeight="1" thickBot="1" x14ac:dyDescent="0.3">
      <c r="A7192" s="1" t="s">
        <v>5594</v>
      </c>
      <c r="B7192" s="1" t="s">
        <v>6297</v>
      </c>
      <c r="C7192" s="3">
        <v>0</v>
      </c>
      <c r="D7192" s="3" t="s">
        <v>7352</v>
      </c>
      <c r="E7192" s="3" t="s">
        <v>6286</v>
      </c>
      <c r="F7192" s="3">
        <v>7</v>
      </c>
      <c r="G7192" s="1" t="s">
        <v>6053</v>
      </c>
      <c r="H7192" s="1" t="s">
        <v>6070</v>
      </c>
    </row>
    <row r="7193" spans="1:8" ht="15.75" customHeight="1" thickBot="1" x14ac:dyDescent="0.3">
      <c r="A7193" s="1" t="s">
        <v>5594</v>
      </c>
      <c r="B7193" s="1" t="s">
        <v>8211</v>
      </c>
      <c r="C7193" s="3">
        <v>0</v>
      </c>
      <c r="D7193" s="3" t="s">
        <v>6301</v>
      </c>
      <c r="E7193" s="3" t="s">
        <v>6108</v>
      </c>
      <c r="F7193" s="3">
        <v>3</v>
      </c>
      <c r="G7193" s="1" t="s">
        <v>6130</v>
      </c>
      <c r="H7193" s="1" t="s">
        <v>6188</v>
      </c>
    </row>
    <row r="7194" spans="1:8" ht="15.75" customHeight="1" thickBot="1" x14ac:dyDescent="0.3">
      <c r="A7194" s="1" t="s">
        <v>5593</v>
      </c>
      <c r="B7194" s="1" t="s">
        <v>8317</v>
      </c>
      <c r="C7194" s="3">
        <v>0</v>
      </c>
      <c r="D7194" s="3" t="s">
        <v>6072</v>
      </c>
      <c r="E7194" s="3" t="s">
        <v>6363</v>
      </c>
      <c r="F7194" s="3">
        <v>2</v>
      </c>
      <c r="G7194" s="1" t="s">
        <v>6058</v>
      </c>
      <c r="H7194" s="1" t="s">
        <v>6095</v>
      </c>
    </row>
    <row r="7195" spans="1:8" ht="15.75" customHeight="1" thickBot="1" x14ac:dyDescent="0.3">
      <c r="A7195" s="1" t="s">
        <v>5595</v>
      </c>
      <c r="B7195" s="1" t="s">
        <v>7713</v>
      </c>
      <c r="C7195" s="3">
        <v>0.1</v>
      </c>
      <c r="D7195" s="3" t="s">
        <v>7190</v>
      </c>
      <c r="E7195" s="3" t="s">
        <v>6141</v>
      </c>
      <c r="F7195" s="3">
        <v>2</v>
      </c>
      <c r="G7195" s="1" t="s">
        <v>6058</v>
      </c>
      <c r="H7195" s="1" t="s">
        <v>6059</v>
      </c>
    </row>
    <row r="7196" spans="1:8" ht="15.75" customHeight="1" thickBot="1" x14ac:dyDescent="0.3">
      <c r="A7196" s="1" t="s">
        <v>5593</v>
      </c>
      <c r="B7196" s="1" t="s">
        <v>7498</v>
      </c>
      <c r="C7196" s="3">
        <v>0</v>
      </c>
      <c r="D7196" s="3" t="s">
        <v>6222</v>
      </c>
      <c r="E7196" s="3" t="s">
        <v>6223</v>
      </c>
      <c r="F7196" s="3">
        <v>2</v>
      </c>
      <c r="G7196" s="1" t="s">
        <v>6053</v>
      </c>
      <c r="H7196" s="1" t="s">
        <v>6116</v>
      </c>
    </row>
    <row r="7197" spans="1:8" ht="15.75" customHeight="1" thickBot="1" x14ac:dyDescent="0.3">
      <c r="A7197" s="1" t="s">
        <v>5595</v>
      </c>
      <c r="B7197" s="1" t="s">
        <v>6666</v>
      </c>
      <c r="C7197" s="3">
        <v>0</v>
      </c>
      <c r="D7197" s="3" t="s">
        <v>7113</v>
      </c>
      <c r="E7197" s="3" t="s">
        <v>6133</v>
      </c>
      <c r="F7197" s="3">
        <v>4</v>
      </c>
      <c r="G7197" s="1" t="s">
        <v>6053</v>
      </c>
      <c r="H7197" s="1" t="s">
        <v>6063</v>
      </c>
    </row>
    <row r="7198" spans="1:8" ht="15.75" customHeight="1" thickBot="1" x14ac:dyDescent="0.3">
      <c r="A7198" s="1" t="s">
        <v>5595</v>
      </c>
      <c r="B7198" s="1" t="s">
        <v>8879</v>
      </c>
      <c r="C7198" s="3">
        <v>0.15</v>
      </c>
      <c r="D7198" s="3" t="s">
        <v>8062</v>
      </c>
      <c r="E7198" s="3" t="s">
        <v>6408</v>
      </c>
      <c r="F7198" s="3">
        <v>3</v>
      </c>
      <c r="G7198" s="1" t="s">
        <v>6130</v>
      </c>
      <c r="H7198" s="1" t="s">
        <v>6153</v>
      </c>
    </row>
    <row r="7199" spans="1:8" ht="15.75" customHeight="1" thickBot="1" x14ac:dyDescent="0.3">
      <c r="A7199" s="1" t="s">
        <v>5596</v>
      </c>
      <c r="B7199" s="1" t="s">
        <v>6704</v>
      </c>
      <c r="C7199" s="3">
        <v>0</v>
      </c>
      <c r="D7199" s="3" t="s">
        <v>6771</v>
      </c>
      <c r="E7199" s="3" t="s">
        <v>6115</v>
      </c>
      <c r="F7199" s="3">
        <v>7</v>
      </c>
      <c r="G7199" s="1" t="s">
        <v>6053</v>
      </c>
      <c r="H7199" s="1" t="s">
        <v>6070</v>
      </c>
    </row>
    <row r="7200" spans="1:8" ht="15.75" customHeight="1" thickBot="1" x14ac:dyDescent="0.3">
      <c r="A7200" s="1" t="s">
        <v>5599</v>
      </c>
      <c r="B7200" s="1" t="s">
        <v>9422</v>
      </c>
      <c r="C7200" s="3">
        <v>0.1</v>
      </c>
      <c r="D7200" s="3" t="s">
        <v>9423</v>
      </c>
      <c r="E7200" s="3" t="s">
        <v>6377</v>
      </c>
      <c r="F7200" s="3">
        <v>5</v>
      </c>
      <c r="G7200" s="1" t="s">
        <v>6053</v>
      </c>
      <c r="H7200" s="1" t="s">
        <v>6157</v>
      </c>
    </row>
    <row r="7201" spans="1:8" ht="15.75" customHeight="1" thickBot="1" x14ac:dyDescent="0.3">
      <c r="A7201" s="1" t="s">
        <v>5598</v>
      </c>
      <c r="B7201" s="1" t="s">
        <v>7509</v>
      </c>
      <c r="C7201" s="3">
        <v>0.1</v>
      </c>
      <c r="D7201" s="3" t="s">
        <v>9424</v>
      </c>
      <c r="E7201" s="3" t="s">
        <v>6114</v>
      </c>
      <c r="F7201" s="3">
        <v>6</v>
      </c>
      <c r="G7201" s="1" t="s">
        <v>6058</v>
      </c>
      <c r="H7201" s="1" t="s">
        <v>6059</v>
      </c>
    </row>
    <row r="7202" spans="1:8" ht="15.75" customHeight="1" thickBot="1" x14ac:dyDescent="0.3">
      <c r="A7202" s="1" t="s">
        <v>5605</v>
      </c>
      <c r="B7202" s="1" t="s">
        <v>7855</v>
      </c>
      <c r="C7202" s="3">
        <v>0</v>
      </c>
      <c r="D7202" s="3" t="s">
        <v>7245</v>
      </c>
      <c r="E7202" s="3" t="s">
        <v>6230</v>
      </c>
      <c r="F7202" s="3">
        <v>2</v>
      </c>
      <c r="G7202" s="1" t="s">
        <v>6053</v>
      </c>
      <c r="H7202" s="1" t="s">
        <v>6063</v>
      </c>
    </row>
    <row r="7203" spans="1:8" ht="15.75" customHeight="1" thickBot="1" x14ac:dyDescent="0.3">
      <c r="A7203" s="1" t="s">
        <v>5600</v>
      </c>
      <c r="B7203" s="1" t="s">
        <v>8762</v>
      </c>
      <c r="C7203" s="3">
        <v>0</v>
      </c>
      <c r="D7203" s="3" t="s">
        <v>6289</v>
      </c>
      <c r="E7203" s="3" t="s">
        <v>6193</v>
      </c>
      <c r="F7203" s="3">
        <v>7</v>
      </c>
      <c r="G7203" s="1" t="s">
        <v>6053</v>
      </c>
      <c r="H7203" s="1" t="s">
        <v>6063</v>
      </c>
    </row>
    <row r="7204" spans="1:8" ht="15.75" customHeight="1" thickBot="1" x14ac:dyDescent="0.3">
      <c r="A7204" s="1" t="s">
        <v>5604</v>
      </c>
      <c r="B7204" s="1" t="s">
        <v>9101</v>
      </c>
      <c r="C7204" s="3">
        <v>0</v>
      </c>
      <c r="D7204" s="3" t="s">
        <v>6349</v>
      </c>
      <c r="E7204" s="3" t="s">
        <v>6108</v>
      </c>
      <c r="F7204" s="3">
        <v>3</v>
      </c>
      <c r="G7204" s="1" t="s">
        <v>6053</v>
      </c>
      <c r="H7204" s="1" t="s">
        <v>6163</v>
      </c>
    </row>
    <row r="7205" spans="1:8" ht="15.75" customHeight="1" thickBot="1" x14ac:dyDescent="0.3">
      <c r="A7205" s="1" t="s">
        <v>5602</v>
      </c>
      <c r="B7205" s="1" t="s">
        <v>7587</v>
      </c>
      <c r="C7205" s="3">
        <v>0</v>
      </c>
      <c r="D7205" s="3" t="s">
        <v>6368</v>
      </c>
      <c r="E7205" s="3" t="s">
        <v>6094</v>
      </c>
      <c r="F7205" s="3">
        <v>7</v>
      </c>
      <c r="G7205" s="1" t="s">
        <v>6053</v>
      </c>
      <c r="H7205" s="1" t="s">
        <v>6116</v>
      </c>
    </row>
    <row r="7206" spans="1:8" ht="15.75" customHeight="1" thickBot="1" x14ac:dyDescent="0.3">
      <c r="A7206" s="1" t="s">
        <v>5607</v>
      </c>
      <c r="B7206" s="1" t="s">
        <v>7365</v>
      </c>
      <c r="C7206" s="3">
        <v>0</v>
      </c>
      <c r="D7206" s="3" t="s">
        <v>6171</v>
      </c>
      <c r="E7206" s="3" t="s">
        <v>6245</v>
      </c>
      <c r="F7206" s="3">
        <v>4</v>
      </c>
      <c r="G7206" s="1" t="s">
        <v>6053</v>
      </c>
      <c r="H7206" s="1" t="s">
        <v>6182</v>
      </c>
    </row>
    <row r="7207" spans="1:8" ht="15.75" customHeight="1" thickBot="1" x14ac:dyDescent="0.3">
      <c r="A7207" s="1" t="s">
        <v>5607</v>
      </c>
      <c r="B7207" s="1" t="s">
        <v>7496</v>
      </c>
      <c r="C7207" s="3">
        <v>0</v>
      </c>
      <c r="D7207" s="3" t="s">
        <v>7062</v>
      </c>
      <c r="E7207" s="3" t="s">
        <v>6222</v>
      </c>
      <c r="F7207" s="3">
        <v>4</v>
      </c>
      <c r="G7207" s="1" t="s">
        <v>6053</v>
      </c>
      <c r="H7207" s="1" t="s">
        <v>6054</v>
      </c>
    </row>
    <row r="7208" spans="1:8" ht="15.75" customHeight="1" thickBot="1" x14ac:dyDescent="0.3">
      <c r="A7208" s="1" t="s">
        <v>5607</v>
      </c>
      <c r="B7208" s="1" t="s">
        <v>7631</v>
      </c>
      <c r="C7208" s="3">
        <v>0.1</v>
      </c>
      <c r="D7208" s="3" t="s">
        <v>6097</v>
      </c>
      <c r="E7208" s="3" t="s">
        <v>6134</v>
      </c>
      <c r="F7208" s="3">
        <v>2</v>
      </c>
      <c r="G7208" s="1" t="s">
        <v>6053</v>
      </c>
      <c r="H7208" s="1" t="s">
        <v>6070</v>
      </c>
    </row>
    <row r="7209" spans="1:8" ht="15.75" customHeight="1" thickBot="1" x14ac:dyDescent="0.3">
      <c r="A7209" s="1" t="s">
        <v>5600</v>
      </c>
      <c r="B7209" s="1" t="s">
        <v>9340</v>
      </c>
      <c r="C7209" s="3">
        <v>0</v>
      </c>
      <c r="D7209" s="3" t="s">
        <v>6895</v>
      </c>
      <c r="E7209" s="3" t="s">
        <v>7163</v>
      </c>
      <c r="F7209" s="3">
        <v>2</v>
      </c>
      <c r="G7209" s="1" t="s">
        <v>6130</v>
      </c>
      <c r="H7209" s="1" t="s">
        <v>6167</v>
      </c>
    </row>
    <row r="7210" spans="1:8" ht="15.75" customHeight="1" thickBot="1" x14ac:dyDescent="0.3">
      <c r="A7210" s="1" t="s">
        <v>5603</v>
      </c>
      <c r="B7210" s="1" t="s">
        <v>7354</v>
      </c>
      <c r="C7210" s="3">
        <v>0</v>
      </c>
      <c r="D7210" s="3" t="s">
        <v>7197</v>
      </c>
      <c r="E7210" s="3" t="s">
        <v>6949</v>
      </c>
      <c r="F7210" s="3">
        <v>5</v>
      </c>
      <c r="G7210" s="1" t="s">
        <v>6053</v>
      </c>
      <c r="H7210" s="1" t="s">
        <v>6063</v>
      </c>
    </row>
    <row r="7211" spans="1:8" ht="15.75" customHeight="1" thickBot="1" x14ac:dyDescent="0.3">
      <c r="A7211" s="1" t="s">
        <v>5603</v>
      </c>
      <c r="B7211" s="1" t="s">
        <v>7513</v>
      </c>
      <c r="C7211" s="3">
        <v>0</v>
      </c>
      <c r="D7211" s="3" t="s">
        <v>6461</v>
      </c>
      <c r="E7211" s="3" t="s">
        <v>6193</v>
      </c>
      <c r="F7211" s="3">
        <v>5</v>
      </c>
      <c r="G7211" s="1" t="s">
        <v>6053</v>
      </c>
      <c r="H7211" s="1" t="s">
        <v>6116</v>
      </c>
    </row>
    <row r="7212" spans="1:8" ht="15.75" customHeight="1" thickBot="1" x14ac:dyDescent="0.3">
      <c r="A7212" s="1" t="s">
        <v>5603</v>
      </c>
      <c r="B7212" s="1" t="s">
        <v>7174</v>
      </c>
      <c r="C7212" s="3">
        <v>0.1</v>
      </c>
      <c r="D7212" s="3" t="s">
        <v>7729</v>
      </c>
      <c r="E7212" s="3" t="s">
        <v>7072</v>
      </c>
      <c r="F7212" s="3">
        <v>5</v>
      </c>
      <c r="G7212" s="1" t="s">
        <v>6053</v>
      </c>
      <c r="H7212" s="1" t="s">
        <v>6070</v>
      </c>
    </row>
    <row r="7213" spans="1:8" ht="15.75" customHeight="1" thickBot="1" x14ac:dyDescent="0.3">
      <c r="A7213" s="1" t="s">
        <v>5601</v>
      </c>
      <c r="B7213" s="1" t="s">
        <v>8196</v>
      </c>
      <c r="C7213" s="3">
        <v>0</v>
      </c>
      <c r="D7213" s="3" t="s">
        <v>8897</v>
      </c>
      <c r="E7213" s="3" t="s">
        <v>7279</v>
      </c>
      <c r="F7213" s="3">
        <v>5</v>
      </c>
      <c r="G7213" s="1" t="s">
        <v>6053</v>
      </c>
      <c r="H7213" s="1" t="s">
        <v>6070</v>
      </c>
    </row>
    <row r="7214" spans="1:8" ht="15.75" customHeight="1" thickBot="1" x14ac:dyDescent="0.3">
      <c r="A7214" s="1" t="s">
        <v>5603</v>
      </c>
      <c r="B7214" s="1" t="s">
        <v>7256</v>
      </c>
      <c r="C7214" s="3">
        <v>0</v>
      </c>
      <c r="D7214" s="3" t="s">
        <v>7017</v>
      </c>
      <c r="E7214" s="3" t="s">
        <v>7081</v>
      </c>
      <c r="F7214" s="3">
        <v>3</v>
      </c>
      <c r="G7214" s="1" t="s">
        <v>6130</v>
      </c>
      <c r="H7214" s="1" t="s">
        <v>6167</v>
      </c>
    </row>
    <row r="7215" spans="1:8" ht="15.75" customHeight="1" thickBot="1" x14ac:dyDescent="0.3">
      <c r="A7215" s="1" t="s">
        <v>5612</v>
      </c>
      <c r="B7215" s="1" t="s">
        <v>8795</v>
      </c>
      <c r="C7215" s="3">
        <v>0.1</v>
      </c>
      <c r="D7215" s="3" t="s">
        <v>6125</v>
      </c>
      <c r="E7215" s="3" t="s">
        <v>6134</v>
      </c>
      <c r="F7215" s="3">
        <v>2</v>
      </c>
      <c r="G7215" s="1" t="s">
        <v>6058</v>
      </c>
      <c r="H7215" s="1" t="s">
        <v>6059</v>
      </c>
    </row>
    <row r="7216" spans="1:8" ht="15.75" customHeight="1" thickBot="1" x14ac:dyDescent="0.3">
      <c r="A7216" s="1" t="s">
        <v>5614</v>
      </c>
      <c r="B7216" s="1" t="s">
        <v>8147</v>
      </c>
      <c r="C7216" s="3">
        <v>0.5</v>
      </c>
      <c r="D7216" s="3" t="s">
        <v>6133</v>
      </c>
      <c r="E7216" s="3" t="s">
        <v>6487</v>
      </c>
      <c r="F7216" s="3">
        <v>2</v>
      </c>
      <c r="G7216" s="1" t="s">
        <v>6053</v>
      </c>
      <c r="H7216" s="1" t="s">
        <v>6182</v>
      </c>
    </row>
    <row r="7217" spans="1:8" ht="15.75" customHeight="1" thickBot="1" x14ac:dyDescent="0.3">
      <c r="A7217" s="1" t="s">
        <v>5614</v>
      </c>
      <c r="B7217" s="1" t="s">
        <v>7238</v>
      </c>
      <c r="C7217" s="3">
        <v>0.5</v>
      </c>
      <c r="D7217" s="3" t="s">
        <v>6422</v>
      </c>
      <c r="E7217" s="3" t="s">
        <v>6252</v>
      </c>
      <c r="F7217" s="3">
        <v>2</v>
      </c>
      <c r="G7217" s="1" t="s">
        <v>6130</v>
      </c>
      <c r="H7217" s="1" t="s">
        <v>6188</v>
      </c>
    </row>
    <row r="7218" spans="1:8" ht="15.75" customHeight="1" thickBot="1" x14ac:dyDescent="0.3">
      <c r="A7218" s="1" t="s">
        <v>5611</v>
      </c>
      <c r="B7218" s="1" t="s">
        <v>6412</v>
      </c>
      <c r="C7218" s="3">
        <v>0.5</v>
      </c>
      <c r="D7218" s="3" t="s">
        <v>6292</v>
      </c>
      <c r="E7218" s="3" t="s">
        <v>6296</v>
      </c>
      <c r="F7218" s="3">
        <v>5</v>
      </c>
      <c r="G7218" s="1" t="s">
        <v>6053</v>
      </c>
      <c r="H7218" s="1" t="s">
        <v>6063</v>
      </c>
    </row>
    <row r="7219" spans="1:8" ht="15.75" customHeight="1" thickBot="1" x14ac:dyDescent="0.3">
      <c r="A7219" s="1" t="s">
        <v>5611</v>
      </c>
      <c r="B7219" s="1" t="s">
        <v>7419</v>
      </c>
      <c r="C7219" s="3">
        <v>0.5</v>
      </c>
      <c r="D7219" s="3" t="s">
        <v>7469</v>
      </c>
      <c r="E7219" s="3" t="s">
        <v>9425</v>
      </c>
      <c r="F7219" s="3">
        <v>5</v>
      </c>
      <c r="G7219" s="1" t="s">
        <v>6053</v>
      </c>
      <c r="H7219" s="1" t="s">
        <v>6070</v>
      </c>
    </row>
    <row r="7220" spans="1:8" ht="15.75" customHeight="1" thickBot="1" x14ac:dyDescent="0.3">
      <c r="A7220" s="1" t="s">
        <v>5610</v>
      </c>
      <c r="B7220" s="1" t="s">
        <v>7889</v>
      </c>
      <c r="C7220" s="3">
        <v>0</v>
      </c>
      <c r="D7220" s="3" t="s">
        <v>8186</v>
      </c>
      <c r="E7220" s="3" t="s">
        <v>6347</v>
      </c>
      <c r="F7220" s="3">
        <v>7</v>
      </c>
      <c r="G7220" s="1" t="s">
        <v>6053</v>
      </c>
      <c r="H7220" s="1" t="s">
        <v>6163</v>
      </c>
    </row>
    <row r="7221" spans="1:8" ht="15.75" customHeight="1" thickBot="1" x14ac:dyDescent="0.3">
      <c r="A7221" s="1" t="s">
        <v>5610</v>
      </c>
      <c r="B7221" s="1" t="s">
        <v>7270</v>
      </c>
      <c r="C7221" s="3">
        <v>0</v>
      </c>
      <c r="D7221" s="3" t="s">
        <v>6474</v>
      </c>
      <c r="E7221" s="3" t="s">
        <v>6829</v>
      </c>
      <c r="F7221" s="3">
        <v>3</v>
      </c>
      <c r="G7221" s="1" t="s">
        <v>6130</v>
      </c>
      <c r="H7221" s="1" t="s">
        <v>6188</v>
      </c>
    </row>
    <row r="7222" spans="1:8" ht="15.75" customHeight="1" thickBot="1" x14ac:dyDescent="0.3">
      <c r="A7222" s="1" t="s">
        <v>5613</v>
      </c>
      <c r="B7222" s="1" t="s">
        <v>7670</v>
      </c>
      <c r="C7222" s="3">
        <v>0.5</v>
      </c>
      <c r="D7222" s="3" t="s">
        <v>6193</v>
      </c>
      <c r="E7222" s="3" t="s">
        <v>6298</v>
      </c>
      <c r="F7222" s="3">
        <v>3</v>
      </c>
      <c r="G7222" s="1" t="s">
        <v>6053</v>
      </c>
      <c r="H7222" s="1" t="s">
        <v>6116</v>
      </c>
    </row>
    <row r="7223" spans="1:8" ht="15.75" customHeight="1" thickBot="1" x14ac:dyDescent="0.3">
      <c r="A7223" s="1" t="s">
        <v>5613</v>
      </c>
      <c r="B7223" s="1" t="s">
        <v>8043</v>
      </c>
      <c r="C7223" s="3">
        <v>0.5</v>
      </c>
      <c r="D7223" s="3" t="s">
        <v>6115</v>
      </c>
      <c r="E7223" s="3" t="s">
        <v>6069</v>
      </c>
      <c r="F7223" s="3">
        <v>2</v>
      </c>
      <c r="G7223" s="1" t="s">
        <v>6053</v>
      </c>
      <c r="H7223" s="1" t="s">
        <v>6112</v>
      </c>
    </row>
    <row r="7224" spans="1:8" ht="15.75" customHeight="1" thickBot="1" x14ac:dyDescent="0.3">
      <c r="A7224" s="1" t="s">
        <v>5608</v>
      </c>
      <c r="B7224" s="1" t="s">
        <v>8540</v>
      </c>
      <c r="C7224" s="3">
        <v>0.1</v>
      </c>
      <c r="D7224" s="3" t="s">
        <v>6853</v>
      </c>
      <c r="E7224" s="3" t="s">
        <v>7369</v>
      </c>
      <c r="F7224" s="3">
        <v>8</v>
      </c>
      <c r="G7224" s="1" t="s">
        <v>6058</v>
      </c>
      <c r="H7224" s="1" t="s">
        <v>6095</v>
      </c>
    </row>
    <row r="7225" spans="1:8" ht="15.75" customHeight="1" thickBot="1" x14ac:dyDescent="0.3">
      <c r="A7225" s="1" t="s">
        <v>5609</v>
      </c>
      <c r="B7225" s="1" t="s">
        <v>8535</v>
      </c>
      <c r="C7225" s="3">
        <v>0</v>
      </c>
      <c r="D7225" s="3" t="s">
        <v>7483</v>
      </c>
      <c r="E7225" s="3" t="s">
        <v>6249</v>
      </c>
      <c r="F7225" s="3">
        <v>6</v>
      </c>
      <c r="G7225" s="1" t="s">
        <v>6053</v>
      </c>
      <c r="H7225" s="1" t="s">
        <v>6063</v>
      </c>
    </row>
    <row r="7226" spans="1:8" ht="15.75" customHeight="1" thickBot="1" x14ac:dyDescent="0.3">
      <c r="A7226" s="1" t="s">
        <v>5615</v>
      </c>
      <c r="B7226" s="1" t="s">
        <v>7880</v>
      </c>
      <c r="C7226" s="3">
        <v>0.1</v>
      </c>
      <c r="D7226" s="3" t="s">
        <v>6248</v>
      </c>
      <c r="E7226" s="3" t="s">
        <v>6249</v>
      </c>
      <c r="F7226" s="3">
        <v>4</v>
      </c>
      <c r="G7226" s="1" t="s">
        <v>6053</v>
      </c>
      <c r="H7226" s="1" t="s">
        <v>6054</v>
      </c>
    </row>
    <row r="7227" spans="1:8" ht="15.75" customHeight="1" thickBot="1" x14ac:dyDescent="0.3">
      <c r="A7227" s="1" t="s">
        <v>5618</v>
      </c>
      <c r="B7227" s="1" t="s">
        <v>8871</v>
      </c>
      <c r="C7227" s="3">
        <v>0.5</v>
      </c>
      <c r="D7227" s="3" t="s">
        <v>8641</v>
      </c>
      <c r="E7227" s="3" t="s">
        <v>7173</v>
      </c>
      <c r="F7227" s="3">
        <v>5</v>
      </c>
      <c r="G7227" s="1" t="s">
        <v>6053</v>
      </c>
      <c r="H7227" s="1" t="s">
        <v>6157</v>
      </c>
    </row>
    <row r="7228" spans="1:8" ht="15.75" customHeight="1" thickBot="1" x14ac:dyDescent="0.3">
      <c r="A7228" s="1" t="s">
        <v>5618</v>
      </c>
      <c r="B7228" s="1" t="s">
        <v>8769</v>
      </c>
      <c r="C7228" s="3">
        <v>0.5</v>
      </c>
      <c r="D7228" s="3" t="s">
        <v>6051</v>
      </c>
      <c r="E7228" s="3" t="s">
        <v>6878</v>
      </c>
      <c r="F7228" s="3">
        <v>2</v>
      </c>
      <c r="G7228" s="1" t="s">
        <v>6053</v>
      </c>
      <c r="H7228" s="1" t="s">
        <v>6063</v>
      </c>
    </row>
    <row r="7229" spans="1:8" ht="15.75" customHeight="1" thickBot="1" x14ac:dyDescent="0.3">
      <c r="A7229" s="1" t="s">
        <v>5618</v>
      </c>
      <c r="B7229" s="1" t="s">
        <v>6315</v>
      </c>
      <c r="C7229" s="3">
        <v>0.5</v>
      </c>
      <c r="D7229" s="3" t="s">
        <v>6161</v>
      </c>
      <c r="E7229" s="3" t="s">
        <v>6069</v>
      </c>
      <c r="F7229" s="3">
        <v>4</v>
      </c>
      <c r="G7229" s="1" t="s">
        <v>6053</v>
      </c>
      <c r="H7229" s="1" t="s">
        <v>6182</v>
      </c>
    </row>
    <row r="7230" spans="1:8" ht="15.75" customHeight="1" thickBot="1" x14ac:dyDescent="0.3">
      <c r="A7230" s="1" t="s">
        <v>5618</v>
      </c>
      <c r="B7230" s="1" t="s">
        <v>7719</v>
      </c>
      <c r="C7230" s="3">
        <v>0.5</v>
      </c>
      <c r="D7230" s="3" t="s">
        <v>6251</v>
      </c>
      <c r="E7230" s="3" t="s">
        <v>9426</v>
      </c>
      <c r="F7230" s="3">
        <v>7</v>
      </c>
      <c r="G7230" s="1" t="s">
        <v>6130</v>
      </c>
      <c r="H7230" s="1" t="s">
        <v>6167</v>
      </c>
    </row>
    <row r="7231" spans="1:8" ht="15.75" customHeight="1" thickBot="1" x14ac:dyDescent="0.3">
      <c r="A7231" s="1" t="s">
        <v>5616</v>
      </c>
      <c r="B7231" s="1" t="s">
        <v>8525</v>
      </c>
      <c r="C7231" s="3">
        <v>0.1</v>
      </c>
      <c r="D7231" s="3" t="s">
        <v>6524</v>
      </c>
      <c r="E7231" s="3" t="s">
        <v>6347</v>
      </c>
      <c r="F7231" s="3">
        <v>4</v>
      </c>
      <c r="G7231" s="1" t="s">
        <v>6058</v>
      </c>
      <c r="H7231" s="1" t="s">
        <v>6218</v>
      </c>
    </row>
    <row r="7232" spans="1:8" ht="15.75" customHeight="1" thickBot="1" x14ac:dyDescent="0.3">
      <c r="A7232" s="1" t="s">
        <v>5617</v>
      </c>
      <c r="B7232" s="1" t="s">
        <v>6497</v>
      </c>
      <c r="C7232" s="3">
        <v>0.5</v>
      </c>
      <c r="D7232" s="3" t="s">
        <v>6281</v>
      </c>
      <c r="E7232" s="3" t="s">
        <v>6583</v>
      </c>
      <c r="F7232" s="3">
        <v>1</v>
      </c>
      <c r="G7232" s="1" t="s">
        <v>6053</v>
      </c>
      <c r="H7232" s="1" t="s">
        <v>6116</v>
      </c>
    </row>
    <row r="7233" spans="1:8" ht="15.75" customHeight="1" thickBot="1" x14ac:dyDescent="0.3">
      <c r="A7233" s="1" t="s">
        <v>5617</v>
      </c>
      <c r="B7233" s="1" t="s">
        <v>7556</v>
      </c>
      <c r="C7233" s="3">
        <v>0.5</v>
      </c>
      <c r="D7233" s="3" t="s">
        <v>6108</v>
      </c>
      <c r="E7233" s="3" t="s">
        <v>6583</v>
      </c>
      <c r="F7233" s="3">
        <v>5</v>
      </c>
      <c r="G7233" s="1" t="s">
        <v>6053</v>
      </c>
      <c r="H7233" s="1" t="s">
        <v>6112</v>
      </c>
    </row>
    <row r="7234" spans="1:8" ht="15.75" customHeight="1" thickBot="1" x14ac:dyDescent="0.3">
      <c r="A7234" s="1" t="s">
        <v>5619</v>
      </c>
      <c r="B7234" s="1" t="s">
        <v>8233</v>
      </c>
      <c r="C7234" s="3">
        <v>0</v>
      </c>
      <c r="D7234" s="3" t="s">
        <v>9427</v>
      </c>
      <c r="E7234" s="3" t="s">
        <v>8285</v>
      </c>
      <c r="F7234" s="3">
        <v>7</v>
      </c>
      <c r="G7234" s="1" t="s">
        <v>6058</v>
      </c>
      <c r="H7234" s="1" t="s">
        <v>6059</v>
      </c>
    </row>
    <row r="7235" spans="1:8" ht="15.75" customHeight="1" thickBot="1" x14ac:dyDescent="0.3">
      <c r="A7235" s="1" t="s">
        <v>5619</v>
      </c>
      <c r="B7235" s="1" t="s">
        <v>8630</v>
      </c>
      <c r="C7235" s="3">
        <v>0</v>
      </c>
      <c r="D7235" s="3" t="s">
        <v>9428</v>
      </c>
      <c r="E7235" s="3" t="s">
        <v>6750</v>
      </c>
      <c r="F7235" s="3">
        <v>6</v>
      </c>
      <c r="G7235" s="1" t="s">
        <v>6058</v>
      </c>
      <c r="H7235" s="1" t="s">
        <v>6059</v>
      </c>
    </row>
    <row r="7236" spans="1:8" ht="15.75" customHeight="1" thickBot="1" x14ac:dyDescent="0.3">
      <c r="A7236" s="1" t="s">
        <v>5619</v>
      </c>
      <c r="B7236" s="1" t="s">
        <v>6575</v>
      </c>
      <c r="C7236" s="3">
        <v>0</v>
      </c>
      <c r="D7236" s="3" t="s">
        <v>6203</v>
      </c>
      <c r="E7236" s="3" t="s">
        <v>6360</v>
      </c>
      <c r="F7236" s="3">
        <v>3</v>
      </c>
      <c r="G7236" s="1" t="s">
        <v>6053</v>
      </c>
      <c r="H7236" s="1" t="s">
        <v>6063</v>
      </c>
    </row>
    <row r="7237" spans="1:8" ht="15.75" customHeight="1" thickBot="1" x14ac:dyDescent="0.3">
      <c r="A7237" s="1" t="s">
        <v>5619</v>
      </c>
      <c r="B7237" s="1" t="s">
        <v>8913</v>
      </c>
      <c r="C7237" s="3">
        <v>0</v>
      </c>
      <c r="D7237" s="3" t="s">
        <v>6605</v>
      </c>
      <c r="E7237" s="3" t="s">
        <v>6289</v>
      </c>
      <c r="F7237" s="3">
        <v>14</v>
      </c>
      <c r="G7237" s="1" t="s">
        <v>6053</v>
      </c>
      <c r="H7237" s="1" t="s">
        <v>6063</v>
      </c>
    </row>
    <row r="7238" spans="1:8" ht="15.75" customHeight="1" thickBot="1" x14ac:dyDescent="0.3">
      <c r="A7238" s="1" t="s">
        <v>5619</v>
      </c>
      <c r="B7238" s="1" t="s">
        <v>9045</v>
      </c>
      <c r="C7238" s="3">
        <v>0</v>
      </c>
      <c r="D7238" s="3" t="s">
        <v>7636</v>
      </c>
      <c r="E7238" s="3" t="s">
        <v>6227</v>
      </c>
      <c r="F7238" s="3">
        <v>7</v>
      </c>
      <c r="G7238" s="1" t="s">
        <v>6053</v>
      </c>
      <c r="H7238" s="1" t="s">
        <v>6182</v>
      </c>
    </row>
    <row r="7239" spans="1:8" ht="15.75" customHeight="1" thickBot="1" x14ac:dyDescent="0.3">
      <c r="A7239" s="1" t="s">
        <v>5625</v>
      </c>
      <c r="B7239" s="1" t="s">
        <v>7031</v>
      </c>
      <c r="C7239" s="3">
        <v>0</v>
      </c>
      <c r="D7239" s="3" t="s">
        <v>6831</v>
      </c>
      <c r="E7239" s="3" t="s">
        <v>6213</v>
      </c>
      <c r="F7239" s="3">
        <v>3</v>
      </c>
      <c r="G7239" s="1" t="s">
        <v>6058</v>
      </c>
      <c r="H7239" s="1" t="s">
        <v>6218</v>
      </c>
    </row>
    <row r="7240" spans="1:8" ht="15.75" customHeight="1" thickBot="1" x14ac:dyDescent="0.3">
      <c r="A7240" s="1" t="s">
        <v>5624</v>
      </c>
      <c r="B7240" s="1" t="s">
        <v>6809</v>
      </c>
      <c r="C7240" s="3">
        <v>0.1</v>
      </c>
      <c r="D7240" s="3" t="s">
        <v>7126</v>
      </c>
      <c r="E7240" s="3" t="s">
        <v>6571</v>
      </c>
      <c r="F7240" s="3">
        <v>8</v>
      </c>
      <c r="G7240" s="1" t="s">
        <v>6053</v>
      </c>
      <c r="H7240" s="1" t="s">
        <v>6070</v>
      </c>
    </row>
    <row r="7241" spans="1:8" ht="15.75" customHeight="1" thickBot="1" x14ac:dyDescent="0.3">
      <c r="A7241" s="1" t="s">
        <v>5622</v>
      </c>
      <c r="B7241" s="1" t="s">
        <v>7216</v>
      </c>
      <c r="C7241" s="3">
        <v>0</v>
      </c>
      <c r="D7241" s="3" t="s">
        <v>6177</v>
      </c>
      <c r="E7241" s="3" t="s">
        <v>6094</v>
      </c>
      <c r="F7241" s="3">
        <v>3</v>
      </c>
      <c r="G7241" s="1" t="s">
        <v>6053</v>
      </c>
      <c r="H7241" s="1" t="s">
        <v>6116</v>
      </c>
    </row>
    <row r="7242" spans="1:8" ht="15.75" customHeight="1" thickBot="1" x14ac:dyDescent="0.3">
      <c r="A7242" s="1" t="s">
        <v>5620</v>
      </c>
      <c r="B7242" s="1" t="s">
        <v>9429</v>
      </c>
      <c r="C7242" s="3">
        <v>0</v>
      </c>
      <c r="D7242" s="3" t="s">
        <v>6266</v>
      </c>
      <c r="E7242" s="3" t="s">
        <v>6081</v>
      </c>
      <c r="F7242" s="3">
        <v>2</v>
      </c>
      <c r="G7242" s="1" t="s">
        <v>6058</v>
      </c>
      <c r="H7242" s="1" t="s">
        <v>6218</v>
      </c>
    </row>
    <row r="7243" spans="1:8" ht="15.75" customHeight="1" thickBot="1" x14ac:dyDescent="0.3">
      <c r="A7243" s="1" t="s">
        <v>5621</v>
      </c>
      <c r="B7243" s="1" t="s">
        <v>6923</v>
      </c>
      <c r="C7243" s="3">
        <v>0.1</v>
      </c>
      <c r="D7243" s="3" t="s">
        <v>6360</v>
      </c>
      <c r="E7243" s="3" t="s">
        <v>6249</v>
      </c>
      <c r="F7243" s="3">
        <v>2</v>
      </c>
      <c r="G7243" s="1" t="s">
        <v>6053</v>
      </c>
      <c r="H7243" s="1" t="s">
        <v>6070</v>
      </c>
    </row>
    <row r="7244" spans="1:8" ht="15.75" customHeight="1" thickBot="1" x14ac:dyDescent="0.3">
      <c r="A7244" s="1" t="s">
        <v>5621</v>
      </c>
      <c r="B7244" s="1" t="s">
        <v>7088</v>
      </c>
      <c r="C7244" s="3">
        <v>0</v>
      </c>
      <c r="D7244" s="3" t="s">
        <v>9430</v>
      </c>
      <c r="E7244" s="3" t="s">
        <v>6373</v>
      </c>
      <c r="F7244" s="3">
        <v>3</v>
      </c>
      <c r="G7244" s="1" t="s">
        <v>6130</v>
      </c>
      <c r="H7244" s="1" t="s">
        <v>6167</v>
      </c>
    </row>
    <row r="7245" spans="1:8" ht="15.75" customHeight="1" thickBot="1" x14ac:dyDescent="0.3">
      <c r="A7245" s="1" t="s">
        <v>5621</v>
      </c>
      <c r="B7245" s="1" t="s">
        <v>6128</v>
      </c>
      <c r="C7245" s="3">
        <v>0</v>
      </c>
      <c r="D7245" s="3" t="s">
        <v>9431</v>
      </c>
      <c r="E7245" s="3" t="s">
        <v>6492</v>
      </c>
      <c r="F7245" s="3">
        <v>8</v>
      </c>
      <c r="G7245" s="1" t="s">
        <v>6130</v>
      </c>
      <c r="H7245" s="1" t="s">
        <v>6131</v>
      </c>
    </row>
    <row r="7246" spans="1:8" ht="15.75" customHeight="1" thickBot="1" x14ac:dyDescent="0.3">
      <c r="A7246" s="1" t="s">
        <v>5629</v>
      </c>
      <c r="B7246" s="1" t="s">
        <v>7327</v>
      </c>
      <c r="C7246" s="3">
        <v>0</v>
      </c>
      <c r="D7246" s="3" t="s">
        <v>7064</v>
      </c>
      <c r="E7246" s="3" t="s">
        <v>6427</v>
      </c>
      <c r="F7246" s="3">
        <v>2</v>
      </c>
      <c r="G7246" s="1" t="s">
        <v>6058</v>
      </c>
      <c r="H7246" s="1" t="s">
        <v>6218</v>
      </c>
    </row>
    <row r="7247" spans="1:8" ht="15.75" customHeight="1" thickBot="1" x14ac:dyDescent="0.3">
      <c r="A7247" s="1" t="s">
        <v>5629</v>
      </c>
      <c r="B7247" s="1" t="s">
        <v>7902</v>
      </c>
      <c r="C7247" s="3">
        <v>0</v>
      </c>
      <c r="D7247" s="3" t="s">
        <v>7250</v>
      </c>
      <c r="E7247" s="3" t="s">
        <v>6061</v>
      </c>
      <c r="F7247" s="3">
        <v>6</v>
      </c>
      <c r="G7247" s="1" t="s">
        <v>6053</v>
      </c>
      <c r="H7247" s="1" t="s">
        <v>6163</v>
      </c>
    </row>
    <row r="7248" spans="1:8" ht="15.75" customHeight="1" thickBot="1" x14ac:dyDescent="0.3">
      <c r="A7248" s="1" t="s">
        <v>5629</v>
      </c>
      <c r="B7248" s="1" t="s">
        <v>7351</v>
      </c>
      <c r="C7248" s="3">
        <v>0</v>
      </c>
      <c r="D7248" s="3" t="s">
        <v>7956</v>
      </c>
      <c r="E7248" s="3" t="s">
        <v>6138</v>
      </c>
      <c r="F7248" s="3">
        <v>2</v>
      </c>
      <c r="G7248" s="1" t="s">
        <v>6130</v>
      </c>
      <c r="H7248" s="1" t="s">
        <v>6153</v>
      </c>
    </row>
    <row r="7249" spans="1:8" ht="15.75" customHeight="1" thickBot="1" x14ac:dyDescent="0.3">
      <c r="A7249" s="1" t="s">
        <v>5631</v>
      </c>
      <c r="B7249" s="1" t="s">
        <v>8017</v>
      </c>
      <c r="C7249" s="3">
        <v>0.4</v>
      </c>
      <c r="D7249" s="3" t="s">
        <v>7960</v>
      </c>
      <c r="E7249" s="3" t="s">
        <v>9432</v>
      </c>
      <c r="F7249" s="3">
        <v>3</v>
      </c>
      <c r="G7249" s="1" t="s">
        <v>6130</v>
      </c>
      <c r="H7249" s="1" t="s">
        <v>6153</v>
      </c>
    </row>
    <row r="7250" spans="1:8" ht="15.75" customHeight="1" thickBot="1" x14ac:dyDescent="0.3">
      <c r="A7250" s="1" t="s">
        <v>5626</v>
      </c>
      <c r="B7250" s="1" t="s">
        <v>6639</v>
      </c>
      <c r="C7250" s="3">
        <v>0</v>
      </c>
      <c r="D7250" s="3" t="s">
        <v>6176</v>
      </c>
      <c r="E7250" s="3" t="s">
        <v>6201</v>
      </c>
      <c r="F7250" s="3">
        <v>5</v>
      </c>
      <c r="G7250" s="1" t="s">
        <v>6053</v>
      </c>
      <c r="H7250" s="1" t="s">
        <v>6063</v>
      </c>
    </row>
    <row r="7251" spans="1:8" ht="15.75" customHeight="1" thickBot="1" x14ac:dyDescent="0.3">
      <c r="A7251" s="1" t="s">
        <v>5628</v>
      </c>
      <c r="B7251" s="1" t="s">
        <v>7604</v>
      </c>
      <c r="C7251" s="3">
        <v>0</v>
      </c>
      <c r="D7251" s="3" t="s">
        <v>6363</v>
      </c>
      <c r="E7251" s="3" t="s">
        <v>6094</v>
      </c>
      <c r="F7251" s="3">
        <v>3</v>
      </c>
      <c r="G7251" s="1" t="s">
        <v>6053</v>
      </c>
      <c r="H7251" s="1" t="s">
        <v>6116</v>
      </c>
    </row>
    <row r="7252" spans="1:8" ht="15.75" customHeight="1" thickBot="1" x14ac:dyDescent="0.3">
      <c r="A7252" s="1" t="s">
        <v>5627</v>
      </c>
      <c r="B7252" s="1" t="s">
        <v>6892</v>
      </c>
      <c r="C7252" s="3">
        <v>0</v>
      </c>
      <c r="D7252" s="3" t="s">
        <v>6072</v>
      </c>
      <c r="E7252" s="3" t="s">
        <v>6068</v>
      </c>
      <c r="F7252" s="3">
        <v>3</v>
      </c>
      <c r="G7252" s="1" t="s">
        <v>6053</v>
      </c>
      <c r="H7252" s="1" t="s">
        <v>6116</v>
      </c>
    </row>
    <row r="7253" spans="1:8" ht="15.75" customHeight="1" thickBot="1" x14ac:dyDescent="0.3">
      <c r="A7253" s="1" t="s">
        <v>5630</v>
      </c>
      <c r="B7253" s="1" t="s">
        <v>6521</v>
      </c>
      <c r="C7253" s="3">
        <v>0.3</v>
      </c>
      <c r="D7253" s="3" t="s">
        <v>8873</v>
      </c>
      <c r="E7253" s="3" t="s">
        <v>7427</v>
      </c>
      <c r="F7253" s="3">
        <v>11</v>
      </c>
      <c r="G7253" s="1" t="s">
        <v>6058</v>
      </c>
      <c r="H7253" s="1" t="s">
        <v>6218</v>
      </c>
    </row>
    <row r="7254" spans="1:8" ht="15.75" customHeight="1" thickBot="1" x14ac:dyDescent="0.3">
      <c r="A7254" s="1" t="s">
        <v>5632</v>
      </c>
      <c r="B7254" s="1" t="s">
        <v>8653</v>
      </c>
      <c r="C7254" s="3">
        <v>0</v>
      </c>
      <c r="D7254" s="3" t="s">
        <v>7233</v>
      </c>
      <c r="E7254" s="3" t="s">
        <v>6836</v>
      </c>
      <c r="F7254" s="3">
        <v>1</v>
      </c>
      <c r="G7254" s="1" t="s">
        <v>6130</v>
      </c>
      <c r="H7254" s="1" t="s">
        <v>6167</v>
      </c>
    </row>
    <row r="7255" spans="1:8" ht="15.75" customHeight="1" thickBot="1" x14ac:dyDescent="0.3">
      <c r="A7255" s="1" t="s">
        <v>5635</v>
      </c>
      <c r="B7255" s="1" t="s">
        <v>8327</v>
      </c>
      <c r="C7255" s="3">
        <v>0.5</v>
      </c>
      <c r="D7255" s="3" t="s">
        <v>6450</v>
      </c>
      <c r="E7255" s="3" t="s">
        <v>6684</v>
      </c>
      <c r="F7255" s="3">
        <v>1</v>
      </c>
      <c r="G7255" s="1" t="s">
        <v>6058</v>
      </c>
      <c r="H7255" s="1" t="s">
        <v>6059</v>
      </c>
    </row>
    <row r="7256" spans="1:8" ht="15.75" customHeight="1" thickBot="1" x14ac:dyDescent="0.3">
      <c r="A7256" s="1" t="s">
        <v>5633</v>
      </c>
      <c r="B7256" s="1" t="s">
        <v>8059</v>
      </c>
      <c r="C7256" s="3">
        <v>0.5</v>
      </c>
      <c r="D7256" s="3" t="s">
        <v>6085</v>
      </c>
      <c r="E7256" s="3" t="s">
        <v>8918</v>
      </c>
      <c r="F7256" s="3">
        <v>2</v>
      </c>
      <c r="G7256" s="1" t="s">
        <v>6130</v>
      </c>
      <c r="H7256" s="1" t="s">
        <v>6153</v>
      </c>
    </row>
    <row r="7257" spans="1:8" ht="15.75" customHeight="1" thickBot="1" x14ac:dyDescent="0.3">
      <c r="A7257" s="1" t="s">
        <v>5637</v>
      </c>
      <c r="B7257" s="1" t="s">
        <v>6761</v>
      </c>
      <c r="C7257" s="3">
        <v>0</v>
      </c>
      <c r="D7257" s="3" t="s">
        <v>7273</v>
      </c>
      <c r="E7257" s="3" t="s">
        <v>6502</v>
      </c>
      <c r="F7257" s="3">
        <v>11</v>
      </c>
      <c r="G7257" s="1" t="s">
        <v>6053</v>
      </c>
      <c r="H7257" s="1" t="s">
        <v>6116</v>
      </c>
    </row>
    <row r="7258" spans="1:8" ht="15.75" customHeight="1" thickBot="1" x14ac:dyDescent="0.3">
      <c r="A7258" s="1" t="s">
        <v>5637</v>
      </c>
      <c r="B7258" s="1" t="s">
        <v>6634</v>
      </c>
      <c r="C7258" s="3">
        <v>0</v>
      </c>
      <c r="D7258" s="3" t="s">
        <v>6105</v>
      </c>
      <c r="E7258" s="3" t="s">
        <v>6214</v>
      </c>
      <c r="F7258" s="3">
        <v>2</v>
      </c>
      <c r="G7258" s="1" t="s">
        <v>6053</v>
      </c>
      <c r="H7258" s="1" t="s">
        <v>6116</v>
      </c>
    </row>
    <row r="7259" spans="1:8" ht="15.75" customHeight="1" thickBot="1" x14ac:dyDescent="0.3">
      <c r="A7259" s="1" t="s">
        <v>5637</v>
      </c>
      <c r="B7259" s="1" t="s">
        <v>6117</v>
      </c>
      <c r="C7259" s="3">
        <v>0</v>
      </c>
      <c r="D7259" s="3" t="s">
        <v>7043</v>
      </c>
      <c r="E7259" s="3" t="s">
        <v>6677</v>
      </c>
      <c r="F7259" s="3">
        <v>4</v>
      </c>
      <c r="G7259" s="1" t="s">
        <v>6053</v>
      </c>
      <c r="H7259" s="1" t="s">
        <v>6054</v>
      </c>
    </row>
    <row r="7260" spans="1:8" ht="15.75" customHeight="1" thickBot="1" x14ac:dyDescent="0.3">
      <c r="A7260" s="1" t="s">
        <v>5637</v>
      </c>
      <c r="B7260" s="1" t="s">
        <v>7965</v>
      </c>
      <c r="C7260" s="3">
        <v>0</v>
      </c>
      <c r="D7260" s="3" t="s">
        <v>6138</v>
      </c>
      <c r="E7260" s="3" t="s">
        <v>6098</v>
      </c>
      <c r="F7260" s="3">
        <v>3</v>
      </c>
      <c r="G7260" s="1" t="s">
        <v>6053</v>
      </c>
      <c r="H7260" s="1" t="s">
        <v>6163</v>
      </c>
    </row>
    <row r="7261" spans="1:8" ht="15.75" customHeight="1" thickBot="1" x14ac:dyDescent="0.3">
      <c r="A7261" s="1" t="s">
        <v>5636</v>
      </c>
      <c r="B7261" s="1" t="s">
        <v>8657</v>
      </c>
      <c r="C7261" s="3">
        <v>0.1</v>
      </c>
      <c r="D7261" s="3" t="s">
        <v>6245</v>
      </c>
      <c r="E7261" s="3" t="s">
        <v>6068</v>
      </c>
      <c r="F7261" s="3">
        <v>2</v>
      </c>
      <c r="G7261" s="1" t="s">
        <v>6053</v>
      </c>
      <c r="H7261" s="1" t="s">
        <v>6054</v>
      </c>
    </row>
    <row r="7262" spans="1:8" ht="15.75" customHeight="1" thickBot="1" x14ac:dyDescent="0.3">
      <c r="A7262" s="1" t="s">
        <v>5636</v>
      </c>
      <c r="B7262" s="1" t="s">
        <v>8004</v>
      </c>
      <c r="C7262" s="3">
        <v>0.1</v>
      </c>
      <c r="D7262" s="3" t="s">
        <v>8428</v>
      </c>
      <c r="E7262" s="3" t="s">
        <v>6801</v>
      </c>
      <c r="F7262" s="3">
        <v>6</v>
      </c>
      <c r="G7262" s="1" t="s">
        <v>6130</v>
      </c>
      <c r="H7262" s="1" t="s">
        <v>6167</v>
      </c>
    </row>
    <row r="7263" spans="1:8" ht="15.75" customHeight="1" thickBot="1" x14ac:dyDescent="0.3">
      <c r="A7263" s="1" t="s">
        <v>5638</v>
      </c>
      <c r="B7263" s="1" t="s">
        <v>9433</v>
      </c>
      <c r="C7263" s="3">
        <v>0</v>
      </c>
      <c r="D7263" s="3" t="s">
        <v>9434</v>
      </c>
      <c r="E7263" s="3" t="s">
        <v>8650</v>
      </c>
      <c r="F7263" s="3">
        <v>3</v>
      </c>
      <c r="G7263" s="1" t="s">
        <v>6053</v>
      </c>
      <c r="H7263" s="1" t="s">
        <v>6157</v>
      </c>
    </row>
    <row r="7264" spans="1:8" ht="15.75" customHeight="1" thickBot="1" x14ac:dyDescent="0.3">
      <c r="A7264" s="1" t="s">
        <v>5641</v>
      </c>
      <c r="B7264" s="1" t="s">
        <v>8752</v>
      </c>
      <c r="C7264" s="3">
        <v>0.1</v>
      </c>
      <c r="D7264" s="3" t="s">
        <v>6471</v>
      </c>
      <c r="E7264" s="3" t="s">
        <v>6069</v>
      </c>
      <c r="F7264" s="3">
        <v>1</v>
      </c>
      <c r="G7264" s="1" t="s">
        <v>6053</v>
      </c>
      <c r="H7264" s="1" t="s">
        <v>6070</v>
      </c>
    </row>
    <row r="7265" spans="1:8" ht="15.75" customHeight="1" thickBot="1" x14ac:dyDescent="0.3">
      <c r="A7265" s="1" t="s">
        <v>5640</v>
      </c>
      <c r="B7265" s="1" t="s">
        <v>7635</v>
      </c>
      <c r="C7265" s="3">
        <v>0.1</v>
      </c>
      <c r="D7265" s="3" t="s">
        <v>8573</v>
      </c>
      <c r="E7265" s="3" t="s">
        <v>6097</v>
      </c>
      <c r="F7265" s="3">
        <v>8</v>
      </c>
      <c r="G7265" s="1" t="s">
        <v>6053</v>
      </c>
      <c r="H7265" s="1" t="s">
        <v>6070</v>
      </c>
    </row>
    <row r="7266" spans="1:8" ht="15.75" customHeight="1" thickBot="1" x14ac:dyDescent="0.3">
      <c r="A7266" s="1" t="s">
        <v>5640</v>
      </c>
      <c r="B7266" s="1" t="s">
        <v>7926</v>
      </c>
      <c r="C7266" s="3">
        <v>0</v>
      </c>
      <c r="D7266" s="3" t="s">
        <v>7927</v>
      </c>
      <c r="E7266" s="3" t="s">
        <v>6373</v>
      </c>
      <c r="F7266" s="3">
        <v>4</v>
      </c>
      <c r="G7266" s="1" t="s">
        <v>6130</v>
      </c>
      <c r="H7266" s="1" t="s">
        <v>6167</v>
      </c>
    </row>
    <row r="7267" spans="1:8" ht="15.75" customHeight="1" thickBot="1" x14ac:dyDescent="0.3">
      <c r="A7267" s="1" t="s">
        <v>5642</v>
      </c>
      <c r="B7267" s="1" t="s">
        <v>9011</v>
      </c>
      <c r="C7267" s="3">
        <v>0</v>
      </c>
      <c r="D7267" s="3" t="s">
        <v>6051</v>
      </c>
      <c r="E7267" s="3" t="s">
        <v>6193</v>
      </c>
      <c r="F7267" s="3">
        <v>1</v>
      </c>
      <c r="G7267" s="1" t="s">
        <v>6053</v>
      </c>
      <c r="H7267" s="1" t="s">
        <v>6182</v>
      </c>
    </row>
    <row r="7268" spans="1:8" ht="15.75" customHeight="1" thickBot="1" x14ac:dyDescent="0.3">
      <c r="A7268" s="1" t="s">
        <v>5645</v>
      </c>
      <c r="B7268" s="1" t="s">
        <v>7452</v>
      </c>
      <c r="C7268" s="3">
        <v>0.5</v>
      </c>
      <c r="D7268" s="3" t="s">
        <v>9435</v>
      </c>
      <c r="E7268" s="3" t="s">
        <v>6691</v>
      </c>
      <c r="F7268" s="3">
        <v>9</v>
      </c>
      <c r="G7268" s="1" t="s">
        <v>6058</v>
      </c>
      <c r="H7268" s="1" t="s">
        <v>6095</v>
      </c>
    </row>
    <row r="7269" spans="1:8" ht="15.75" customHeight="1" thickBot="1" x14ac:dyDescent="0.3">
      <c r="A7269" s="1" t="s">
        <v>5645</v>
      </c>
      <c r="B7269" s="1" t="s">
        <v>7985</v>
      </c>
      <c r="C7269" s="3">
        <v>0.5</v>
      </c>
      <c r="D7269" s="3" t="s">
        <v>6108</v>
      </c>
      <c r="E7269" s="3" t="s">
        <v>6134</v>
      </c>
      <c r="F7269" s="3">
        <v>4</v>
      </c>
      <c r="G7269" s="1" t="s">
        <v>6053</v>
      </c>
      <c r="H7269" s="1" t="s">
        <v>6070</v>
      </c>
    </row>
    <row r="7270" spans="1:8" ht="15.75" customHeight="1" thickBot="1" x14ac:dyDescent="0.3">
      <c r="A7270" s="1" t="s">
        <v>5644</v>
      </c>
      <c r="B7270" s="1" t="s">
        <v>7252</v>
      </c>
      <c r="C7270" s="3">
        <v>0</v>
      </c>
      <c r="D7270" s="3" t="s">
        <v>6498</v>
      </c>
      <c r="E7270" s="3" t="s">
        <v>6461</v>
      </c>
      <c r="F7270" s="3">
        <v>2</v>
      </c>
      <c r="G7270" s="1" t="s">
        <v>6053</v>
      </c>
      <c r="H7270" s="1" t="s">
        <v>6063</v>
      </c>
    </row>
    <row r="7271" spans="1:8" ht="15.75" customHeight="1" thickBot="1" x14ac:dyDescent="0.3">
      <c r="A7271" s="1" t="s">
        <v>5644</v>
      </c>
      <c r="B7271" s="1" t="s">
        <v>6192</v>
      </c>
      <c r="C7271" s="3">
        <v>0</v>
      </c>
      <c r="D7271" s="3" t="s">
        <v>6360</v>
      </c>
      <c r="E7271" s="3" t="s">
        <v>6180</v>
      </c>
      <c r="F7271" s="3">
        <v>5</v>
      </c>
      <c r="G7271" s="1" t="s">
        <v>6053</v>
      </c>
      <c r="H7271" s="1" t="s">
        <v>6116</v>
      </c>
    </row>
    <row r="7272" spans="1:8" ht="15.75" customHeight="1" thickBot="1" x14ac:dyDescent="0.3">
      <c r="A7272" s="1" t="s">
        <v>5643</v>
      </c>
      <c r="B7272" s="1" t="s">
        <v>7508</v>
      </c>
      <c r="C7272" s="3">
        <v>0</v>
      </c>
      <c r="D7272" s="3" t="s">
        <v>6201</v>
      </c>
      <c r="E7272" s="3" t="s">
        <v>6105</v>
      </c>
      <c r="F7272" s="3">
        <v>2</v>
      </c>
      <c r="G7272" s="1" t="s">
        <v>6053</v>
      </c>
      <c r="H7272" s="1" t="s">
        <v>6116</v>
      </c>
    </row>
    <row r="7273" spans="1:8" ht="15.75" customHeight="1" thickBot="1" x14ac:dyDescent="0.3">
      <c r="A7273" s="1" t="s">
        <v>5643</v>
      </c>
      <c r="B7273" s="1" t="s">
        <v>6781</v>
      </c>
      <c r="C7273" s="3">
        <v>0</v>
      </c>
      <c r="D7273" s="3" t="s">
        <v>6080</v>
      </c>
      <c r="E7273" s="3" t="s">
        <v>6105</v>
      </c>
      <c r="F7273" s="3">
        <v>3</v>
      </c>
      <c r="G7273" s="1" t="s">
        <v>6053</v>
      </c>
      <c r="H7273" s="1" t="s">
        <v>6116</v>
      </c>
    </row>
    <row r="7274" spans="1:8" ht="15.75" customHeight="1" thickBot="1" x14ac:dyDescent="0.3">
      <c r="A7274" s="1" t="s">
        <v>5643</v>
      </c>
      <c r="B7274" s="1" t="s">
        <v>7754</v>
      </c>
      <c r="C7274" s="3">
        <v>0.15</v>
      </c>
      <c r="D7274" s="3" t="s">
        <v>9436</v>
      </c>
      <c r="E7274" s="3" t="s">
        <v>6677</v>
      </c>
      <c r="F7274" s="3">
        <v>4</v>
      </c>
      <c r="G7274" s="1" t="s">
        <v>6130</v>
      </c>
      <c r="H7274" s="1" t="s">
        <v>6153</v>
      </c>
    </row>
    <row r="7275" spans="1:8" ht="15.75" customHeight="1" thickBot="1" x14ac:dyDescent="0.3">
      <c r="A7275" s="1" t="s">
        <v>5643</v>
      </c>
      <c r="B7275" s="1" t="s">
        <v>7168</v>
      </c>
      <c r="C7275" s="3">
        <v>0.15</v>
      </c>
      <c r="D7275" s="3" t="s">
        <v>6061</v>
      </c>
      <c r="E7275" s="3" t="s">
        <v>6213</v>
      </c>
      <c r="F7275" s="3">
        <v>2</v>
      </c>
      <c r="G7275" s="1" t="s">
        <v>6130</v>
      </c>
      <c r="H7275" s="1" t="s">
        <v>6153</v>
      </c>
    </row>
    <row r="7276" spans="1:8" ht="15.75" customHeight="1" thickBot="1" x14ac:dyDescent="0.3">
      <c r="A7276" s="1" t="s">
        <v>5648</v>
      </c>
      <c r="B7276" s="1" t="s">
        <v>6562</v>
      </c>
      <c r="C7276" s="3">
        <v>0</v>
      </c>
      <c r="D7276" s="3" t="s">
        <v>6152</v>
      </c>
      <c r="E7276" s="3" t="s">
        <v>6193</v>
      </c>
      <c r="F7276" s="3">
        <v>3</v>
      </c>
      <c r="G7276" s="1" t="s">
        <v>6053</v>
      </c>
      <c r="H7276" s="1" t="s">
        <v>6063</v>
      </c>
    </row>
    <row r="7277" spans="1:8" ht="15.75" customHeight="1" thickBot="1" x14ac:dyDescent="0.3">
      <c r="A7277" s="1" t="s">
        <v>5648</v>
      </c>
      <c r="B7277" s="1" t="s">
        <v>6285</v>
      </c>
      <c r="C7277" s="3">
        <v>0</v>
      </c>
      <c r="D7277" s="3" t="s">
        <v>9074</v>
      </c>
      <c r="E7277" s="3" t="s">
        <v>6203</v>
      </c>
      <c r="F7277" s="3">
        <v>3</v>
      </c>
      <c r="G7277" s="1" t="s">
        <v>6130</v>
      </c>
      <c r="H7277" s="1" t="s">
        <v>6131</v>
      </c>
    </row>
    <row r="7278" spans="1:8" ht="15.75" customHeight="1" thickBot="1" x14ac:dyDescent="0.3">
      <c r="A7278" s="1" t="s">
        <v>5647</v>
      </c>
      <c r="B7278" s="1" t="s">
        <v>8323</v>
      </c>
      <c r="C7278" s="3">
        <v>0</v>
      </c>
      <c r="D7278" s="3" t="s">
        <v>6097</v>
      </c>
      <c r="E7278" s="3" t="s">
        <v>6138</v>
      </c>
      <c r="F7278" s="3">
        <v>2</v>
      </c>
      <c r="G7278" s="1" t="s">
        <v>6058</v>
      </c>
      <c r="H7278" s="1" t="s">
        <v>6218</v>
      </c>
    </row>
    <row r="7279" spans="1:8" ht="15.75" customHeight="1" thickBot="1" x14ac:dyDescent="0.3">
      <c r="A7279" s="1" t="s">
        <v>5647</v>
      </c>
      <c r="B7279" s="1" t="s">
        <v>7893</v>
      </c>
      <c r="C7279" s="3">
        <v>0</v>
      </c>
      <c r="D7279" s="3" t="s">
        <v>6801</v>
      </c>
      <c r="E7279" s="3" t="s">
        <v>6256</v>
      </c>
      <c r="F7279" s="3">
        <v>2</v>
      </c>
      <c r="G7279" s="1" t="s">
        <v>6058</v>
      </c>
      <c r="H7279" s="1" t="s">
        <v>6218</v>
      </c>
    </row>
    <row r="7280" spans="1:8" ht="15.75" customHeight="1" thickBot="1" x14ac:dyDescent="0.3">
      <c r="A7280" s="1" t="s">
        <v>5646</v>
      </c>
      <c r="B7280" s="1" t="s">
        <v>7767</v>
      </c>
      <c r="C7280" s="3">
        <v>0.2</v>
      </c>
      <c r="D7280" s="3" t="s">
        <v>6336</v>
      </c>
      <c r="E7280" s="3" t="s">
        <v>6360</v>
      </c>
      <c r="F7280" s="3">
        <v>3</v>
      </c>
      <c r="G7280" s="1" t="s">
        <v>6058</v>
      </c>
      <c r="H7280" s="1" t="s">
        <v>6218</v>
      </c>
    </row>
    <row r="7281" spans="1:8" ht="15.75" customHeight="1" thickBot="1" x14ac:dyDescent="0.3">
      <c r="A7281" s="1" t="s">
        <v>5646</v>
      </c>
      <c r="B7281" s="1" t="s">
        <v>8434</v>
      </c>
      <c r="C7281" s="3">
        <v>0.5</v>
      </c>
      <c r="D7281" s="3" t="s">
        <v>6471</v>
      </c>
      <c r="E7281" s="3" t="s">
        <v>6864</v>
      </c>
      <c r="F7281" s="3">
        <v>4</v>
      </c>
      <c r="G7281" s="1" t="s">
        <v>6053</v>
      </c>
      <c r="H7281" s="1" t="s">
        <v>6116</v>
      </c>
    </row>
    <row r="7282" spans="1:8" ht="15.75" customHeight="1" thickBot="1" x14ac:dyDescent="0.3">
      <c r="A7282" s="1" t="s">
        <v>5646</v>
      </c>
      <c r="B7282" s="1" t="s">
        <v>8210</v>
      </c>
      <c r="C7282" s="3">
        <v>0.5</v>
      </c>
      <c r="D7282" s="3" t="s">
        <v>6105</v>
      </c>
      <c r="E7282" s="3" t="s">
        <v>6298</v>
      </c>
      <c r="F7282" s="3">
        <v>2</v>
      </c>
      <c r="G7282" s="1" t="s">
        <v>6053</v>
      </c>
      <c r="H7282" s="1" t="s">
        <v>6082</v>
      </c>
    </row>
    <row r="7283" spans="1:8" ht="15.75" customHeight="1" thickBot="1" x14ac:dyDescent="0.3">
      <c r="A7283" s="1" t="s">
        <v>5647</v>
      </c>
      <c r="B7283" s="1" t="s">
        <v>7691</v>
      </c>
      <c r="C7283" s="3">
        <v>0</v>
      </c>
      <c r="D7283" s="3" t="s">
        <v>9437</v>
      </c>
      <c r="E7283" s="3" t="s">
        <v>8354</v>
      </c>
      <c r="F7283" s="3">
        <v>5</v>
      </c>
      <c r="G7283" s="1" t="s">
        <v>6130</v>
      </c>
      <c r="H7283" s="1" t="s">
        <v>6153</v>
      </c>
    </row>
    <row r="7284" spans="1:8" ht="15.75" customHeight="1" thickBot="1" x14ac:dyDescent="0.3">
      <c r="A7284" s="1" t="s">
        <v>5650</v>
      </c>
      <c r="B7284" s="1" t="s">
        <v>7191</v>
      </c>
      <c r="C7284" s="3">
        <v>0.6</v>
      </c>
      <c r="D7284" s="3" t="s">
        <v>6138</v>
      </c>
      <c r="E7284" s="3" t="s">
        <v>7598</v>
      </c>
      <c r="F7284" s="3">
        <v>1</v>
      </c>
      <c r="G7284" s="1" t="s">
        <v>6058</v>
      </c>
      <c r="H7284" s="1" t="s">
        <v>6059</v>
      </c>
    </row>
    <row r="7285" spans="1:8" ht="15.75" customHeight="1" thickBot="1" x14ac:dyDescent="0.3">
      <c r="A7285" s="1" t="s">
        <v>5649</v>
      </c>
      <c r="B7285" s="1" t="s">
        <v>8317</v>
      </c>
      <c r="C7285" s="3">
        <v>0.1</v>
      </c>
      <c r="D7285" s="3" t="s">
        <v>6209</v>
      </c>
      <c r="E7285" s="3" t="s">
        <v>6105</v>
      </c>
      <c r="F7285" s="3">
        <v>1</v>
      </c>
      <c r="G7285" s="1" t="s">
        <v>6058</v>
      </c>
      <c r="H7285" s="1" t="s">
        <v>6095</v>
      </c>
    </row>
    <row r="7286" spans="1:8" ht="15.75" customHeight="1" thickBot="1" x14ac:dyDescent="0.3">
      <c r="A7286" s="1" t="s">
        <v>5650</v>
      </c>
      <c r="B7286" s="1" t="s">
        <v>7665</v>
      </c>
      <c r="C7286" s="3">
        <v>0.5</v>
      </c>
      <c r="D7286" s="3" t="s">
        <v>6105</v>
      </c>
      <c r="E7286" s="3" t="s">
        <v>6169</v>
      </c>
      <c r="F7286" s="3">
        <v>2</v>
      </c>
      <c r="G7286" s="1" t="s">
        <v>6053</v>
      </c>
      <c r="H7286" s="1" t="s">
        <v>6112</v>
      </c>
    </row>
    <row r="7287" spans="1:8" ht="15.75" customHeight="1" thickBot="1" x14ac:dyDescent="0.3">
      <c r="A7287" s="1" t="s">
        <v>5650</v>
      </c>
      <c r="B7287" s="1" t="s">
        <v>6984</v>
      </c>
      <c r="C7287" s="3">
        <v>0.5</v>
      </c>
      <c r="D7287" s="3" t="s">
        <v>6171</v>
      </c>
      <c r="E7287" s="3" t="s">
        <v>6361</v>
      </c>
      <c r="F7287" s="3">
        <v>3</v>
      </c>
      <c r="G7287" s="1" t="s">
        <v>6130</v>
      </c>
      <c r="H7287" s="1" t="s">
        <v>6153</v>
      </c>
    </row>
    <row r="7288" spans="1:8" ht="15.75" customHeight="1" thickBot="1" x14ac:dyDescent="0.3">
      <c r="A7288" s="1" t="s">
        <v>5651</v>
      </c>
      <c r="B7288" s="1" t="s">
        <v>8150</v>
      </c>
      <c r="C7288" s="3">
        <v>0</v>
      </c>
      <c r="D7288" s="3" t="s">
        <v>6388</v>
      </c>
      <c r="E7288" s="3" t="s">
        <v>6062</v>
      </c>
      <c r="F7288" s="3">
        <v>2</v>
      </c>
      <c r="G7288" s="1" t="s">
        <v>6130</v>
      </c>
      <c r="H7288" s="1" t="s">
        <v>6153</v>
      </c>
    </row>
    <row r="7289" spans="1:8" ht="15.75" customHeight="1" thickBot="1" x14ac:dyDescent="0.3">
      <c r="A7289" s="1" t="s">
        <v>5653</v>
      </c>
      <c r="B7289" s="1" t="s">
        <v>8366</v>
      </c>
      <c r="C7289" s="3">
        <v>0</v>
      </c>
      <c r="D7289" s="3" t="s">
        <v>7187</v>
      </c>
      <c r="E7289" s="3" t="s">
        <v>6317</v>
      </c>
      <c r="F7289" s="3">
        <v>3</v>
      </c>
      <c r="G7289" s="1" t="s">
        <v>6053</v>
      </c>
      <c r="H7289" s="1" t="s">
        <v>6054</v>
      </c>
    </row>
    <row r="7290" spans="1:8" ht="15.75" customHeight="1" thickBot="1" x14ac:dyDescent="0.3">
      <c r="A7290" s="1" t="s">
        <v>5655</v>
      </c>
      <c r="B7290" s="1" t="s">
        <v>9438</v>
      </c>
      <c r="C7290" s="3">
        <v>0.5</v>
      </c>
      <c r="D7290" s="3" t="s">
        <v>6203</v>
      </c>
      <c r="E7290" s="3" t="s">
        <v>6688</v>
      </c>
      <c r="F7290" s="3">
        <v>1</v>
      </c>
      <c r="G7290" s="1" t="s">
        <v>6058</v>
      </c>
      <c r="H7290" s="1" t="s">
        <v>6059</v>
      </c>
    </row>
    <row r="7291" spans="1:8" ht="15.75" customHeight="1" thickBot="1" x14ac:dyDescent="0.3">
      <c r="A7291" s="1" t="s">
        <v>5652</v>
      </c>
      <c r="B7291" s="1" t="s">
        <v>6143</v>
      </c>
      <c r="C7291" s="3">
        <v>0</v>
      </c>
      <c r="D7291" s="3" t="s">
        <v>6161</v>
      </c>
      <c r="E7291" s="3" t="s">
        <v>6115</v>
      </c>
      <c r="F7291" s="3">
        <v>2</v>
      </c>
      <c r="G7291" s="1" t="s">
        <v>6053</v>
      </c>
      <c r="H7291" s="1" t="s">
        <v>6063</v>
      </c>
    </row>
    <row r="7292" spans="1:8" ht="15.75" customHeight="1" thickBot="1" x14ac:dyDescent="0.3">
      <c r="A7292" s="1" t="s">
        <v>5655</v>
      </c>
      <c r="B7292" s="1" t="s">
        <v>6857</v>
      </c>
      <c r="C7292" s="3">
        <v>0.5</v>
      </c>
      <c r="D7292" s="3" t="s">
        <v>6105</v>
      </c>
      <c r="E7292" s="3" t="s">
        <v>6169</v>
      </c>
      <c r="F7292" s="3">
        <v>1</v>
      </c>
      <c r="G7292" s="1" t="s">
        <v>6053</v>
      </c>
      <c r="H7292" s="1" t="s">
        <v>6182</v>
      </c>
    </row>
    <row r="7293" spans="1:8" ht="15.75" customHeight="1" thickBot="1" x14ac:dyDescent="0.3">
      <c r="A7293" s="1" t="s">
        <v>5655</v>
      </c>
      <c r="B7293" s="1" t="s">
        <v>8855</v>
      </c>
      <c r="C7293" s="3">
        <v>0.5</v>
      </c>
      <c r="D7293" s="3" t="s">
        <v>6094</v>
      </c>
      <c r="E7293" s="3" t="s">
        <v>6134</v>
      </c>
      <c r="F7293" s="3">
        <v>2</v>
      </c>
      <c r="G7293" s="1" t="s">
        <v>6053</v>
      </c>
      <c r="H7293" s="1" t="s">
        <v>6082</v>
      </c>
    </row>
    <row r="7294" spans="1:8" ht="15.75" customHeight="1" thickBot="1" x14ac:dyDescent="0.3">
      <c r="A7294" s="1" t="s">
        <v>5656</v>
      </c>
      <c r="B7294" s="1" t="s">
        <v>7797</v>
      </c>
      <c r="C7294" s="3">
        <v>0.1</v>
      </c>
      <c r="D7294" s="3" t="s">
        <v>7130</v>
      </c>
      <c r="E7294" s="3" t="s">
        <v>6126</v>
      </c>
      <c r="F7294" s="3">
        <v>6</v>
      </c>
      <c r="G7294" s="1" t="s">
        <v>6053</v>
      </c>
      <c r="H7294" s="1" t="s">
        <v>6070</v>
      </c>
    </row>
    <row r="7295" spans="1:8" ht="15.75" customHeight="1" thickBot="1" x14ac:dyDescent="0.3">
      <c r="A7295" s="1" t="s">
        <v>5658</v>
      </c>
      <c r="B7295" s="1" t="s">
        <v>6446</v>
      </c>
      <c r="C7295" s="3">
        <v>0</v>
      </c>
      <c r="D7295" s="3" t="s">
        <v>6471</v>
      </c>
      <c r="E7295" s="3" t="s">
        <v>6275</v>
      </c>
      <c r="F7295" s="3">
        <v>1</v>
      </c>
      <c r="G7295" s="1" t="s">
        <v>6053</v>
      </c>
      <c r="H7295" s="1" t="s">
        <v>6063</v>
      </c>
    </row>
    <row r="7296" spans="1:8" ht="15.75" customHeight="1" thickBot="1" x14ac:dyDescent="0.3">
      <c r="A7296" s="1" t="s">
        <v>5658</v>
      </c>
      <c r="B7296" s="1" t="s">
        <v>7109</v>
      </c>
      <c r="C7296" s="3">
        <v>0</v>
      </c>
      <c r="D7296" s="3" t="s">
        <v>6557</v>
      </c>
      <c r="E7296" s="3" t="s">
        <v>6223</v>
      </c>
      <c r="F7296" s="3">
        <v>2</v>
      </c>
      <c r="G7296" s="1" t="s">
        <v>6053</v>
      </c>
      <c r="H7296" s="1" t="s">
        <v>6063</v>
      </c>
    </row>
    <row r="7297" spans="1:8" ht="15.75" customHeight="1" thickBot="1" x14ac:dyDescent="0.3">
      <c r="A7297" s="1" t="s">
        <v>5658</v>
      </c>
      <c r="B7297" s="1" t="s">
        <v>6369</v>
      </c>
      <c r="C7297" s="3">
        <v>0</v>
      </c>
      <c r="D7297" s="3" t="s">
        <v>6166</v>
      </c>
      <c r="E7297" s="3" t="s">
        <v>6214</v>
      </c>
      <c r="F7297" s="3">
        <v>1</v>
      </c>
      <c r="G7297" s="1" t="s">
        <v>6053</v>
      </c>
      <c r="H7297" s="1" t="s">
        <v>6116</v>
      </c>
    </row>
    <row r="7298" spans="1:8" ht="15.75" customHeight="1" thickBot="1" x14ac:dyDescent="0.3">
      <c r="A7298" s="1" t="s">
        <v>5658</v>
      </c>
      <c r="B7298" s="1" t="s">
        <v>9069</v>
      </c>
      <c r="C7298" s="3">
        <v>0</v>
      </c>
      <c r="D7298" s="3" t="s">
        <v>6222</v>
      </c>
      <c r="E7298" s="3" t="s">
        <v>6249</v>
      </c>
      <c r="F7298" s="3">
        <v>3</v>
      </c>
      <c r="G7298" s="1" t="s">
        <v>6053</v>
      </c>
      <c r="H7298" s="1" t="s">
        <v>6116</v>
      </c>
    </row>
    <row r="7299" spans="1:8" ht="15.75" customHeight="1" thickBot="1" x14ac:dyDescent="0.3">
      <c r="A7299" s="1" t="s">
        <v>5658</v>
      </c>
      <c r="B7299" s="1" t="s">
        <v>6879</v>
      </c>
      <c r="C7299" s="3">
        <v>0</v>
      </c>
      <c r="D7299" s="3" t="s">
        <v>6051</v>
      </c>
      <c r="E7299" s="3" t="s">
        <v>6223</v>
      </c>
      <c r="F7299" s="3">
        <v>3</v>
      </c>
      <c r="G7299" s="1" t="s">
        <v>6053</v>
      </c>
      <c r="H7299" s="1" t="s">
        <v>6116</v>
      </c>
    </row>
    <row r="7300" spans="1:8" ht="15.75" customHeight="1" thickBot="1" x14ac:dyDescent="0.3">
      <c r="A7300" s="1" t="s">
        <v>5658</v>
      </c>
      <c r="B7300" s="1" t="s">
        <v>8368</v>
      </c>
      <c r="C7300" s="3">
        <v>0</v>
      </c>
      <c r="D7300" s="3" t="s">
        <v>6492</v>
      </c>
      <c r="E7300" s="3" t="s">
        <v>6213</v>
      </c>
      <c r="F7300" s="3">
        <v>2</v>
      </c>
      <c r="G7300" s="1" t="s">
        <v>6130</v>
      </c>
      <c r="H7300" s="1" t="s">
        <v>6188</v>
      </c>
    </row>
    <row r="7301" spans="1:8" ht="15.75" customHeight="1" thickBot="1" x14ac:dyDescent="0.3">
      <c r="A7301" s="1" t="s">
        <v>5658</v>
      </c>
      <c r="B7301" s="1" t="s">
        <v>6868</v>
      </c>
      <c r="C7301" s="3">
        <v>0</v>
      </c>
      <c r="D7301" s="3" t="s">
        <v>7154</v>
      </c>
      <c r="E7301" s="3" t="s">
        <v>6363</v>
      </c>
      <c r="F7301" s="3">
        <v>2</v>
      </c>
      <c r="G7301" s="1" t="s">
        <v>6130</v>
      </c>
      <c r="H7301" s="1" t="s">
        <v>6153</v>
      </c>
    </row>
    <row r="7302" spans="1:8" ht="15.75" customHeight="1" thickBot="1" x14ac:dyDescent="0.3">
      <c r="A7302" s="1" t="s">
        <v>5664</v>
      </c>
      <c r="B7302" s="1" t="s">
        <v>7119</v>
      </c>
      <c r="C7302" s="3">
        <v>0.1</v>
      </c>
      <c r="D7302" s="3" t="s">
        <v>8249</v>
      </c>
      <c r="E7302" s="3" t="s">
        <v>6206</v>
      </c>
      <c r="F7302" s="3">
        <v>4</v>
      </c>
      <c r="G7302" s="1" t="s">
        <v>6058</v>
      </c>
      <c r="H7302" s="1" t="s">
        <v>6059</v>
      </c>
    </row>
    <row r="7303" spans="1:8" ht="15.75" customHeight="1" thickBot="1" x14ac:dyDescent="0.3">
      <c r="A7303" s="1" t="s">
        <v>5664</v>
      </c>
      <c r="B7303" s="1" t="s">
        <v>8644</v>
      </c>
      <c r="C7303" s="3">
        <v>0</v>
      </c>
      <c r="D7303" s="3" t="s">
        <v>6528</v>
      </c>
      <c r="E7303" s="3" t="s">
        <v>6068</v>
      </c>
      <c r="F7303" s="3">
        <v>3</v>
      </c>
      <c r="G7303" s="1" t="s">
        <v>6058</v>
      </c>
      <c r="H7303" s="1" t="s">
        <v>6218</v>
      </c>
    </row>
    <row r="7304" spans="1:8" ht="15.75" customHeight="1" thickBot="1" x14ac:dyDescent="0.3">
      <c r="A7304" s="1" t="s">
        <v>5664</v>
      </c>
      <c r="B7304" s="1" t="s">
        <v>8408</v>
      </c>
      <c r="C7304" s="3">
        <v>0.35</v>
      </c>
      <c r="D7304" s="3" t="s">
        <v>6693</v>
      </c>
      <c r="E7304" s="3" t="s">
        <v>8507</v>
      </c>
      <c r="F7304" s="3">
        <v>2</v>
      </c>
      <c r="G7304" s="1" t="s">
        <v>6058</v>
      </c>
      <c r="H7304" s="1" t="s">
        <v>6102</v>
      </c>
    </row>
    <row r="7305" spans="1:8" ht="15.75" customHeight="1" thickBot="1" x14ac:dyDescent="0.3">
      <c r="A7305" s="1" t="s">
        <v>5661</v>
      </c>
      <c r="B7305" s="1" t="s">
        <v>6197</v>
      </c>
      <c r="C7305" s="3">
        <v>0</v>
      </c>
      <c r="D7305" s="3" t="s">
        <v>6171</v>
      </c>
      <c r="E7305" s="3" t="s">
        <v>6161</v>
      </c>
      <c r="F7305" s="3">
        <v>2</v>
      </c>
      <c r="G7305" s="1" t="s">
        <v>6053</v>
      </c>
      <c r="H7305" s="1" t="s">
        <v>6063</v>
      </c>
    </row>
    <row r="7306" spans="1:8" ht="15.75" customHeight="1" thickBot="1" x14ac:dyDescent="0.3">
      <c r="A7306" s="1" t="s">
        <v>5664</v>
      </c>
      <c r="B7306" s="1" t="s">
        <v>8226</v>
      </c>
      <c r="C7306" s="3">
        <v>0</v>
      </c>
      <c r="D7306" s="3" t="s">
        <v>6422</v>
      </c>
      <c r="E7306" s="3" t="s">
        <v>6360</v>
      </c>
      <c r="F7306" s="3">
        <v>3</v>
      </c>
      <c r="G7306" s="1" t="s">
        <v>6053</v>
      </c>
      <c r="H7306" s="1" t="s">
        <v>6063</v>
      </c>
    </row>
    <row r="7307" spans="1:8" ht="15.75" customHeight="1" thickBot="1" x14ac:dyDescent="0.3">
      <c r="A7307" s="1" t="s">
        <v>5664</v>
      </c>
      <c r="B7307" s="1" t="s">
        <v>6576</v>
      </c>
      <c r="C7307" s="3">
        <v>0</v>
      </c>
      <c r="D7307" s="3" t="s">
        <v>6302</v>
      </c>
      <c r="E7307" s="3" t="s">
        <v>6275</v>
      </c>
      <c r="F7307" s="3">
        <v>2</v>
      </c>
      <c r="G7307" s="1" t="s">
        <v>6053</v>
      </c>
      <c r="H7307" s="1" t="s">
        <v>6116</v>
      </c>
    </row>
    <row r="7308" spans="1:8" ht="15.75" customHeight="1" thickBot="1" x14ac:dyDescent="0.3">
      <c r="A7308" s="1" t="s">
        <v>5664</v>
      </c>
      <c r="B7308" s="1" t="s">
        <v>7263</v>
      </c>
      <c r="C7308" s="3">
        <v>0</v>
      </c>
      <c r="D7308" s="3" t="s">
        <v>6094</v>
      </c>
      <c r="E7308" s="3" t="s">
        <v>6081</v>
      </c>
      <c r="F7308" s="3">
        <v>1</v>
      </c>
      <c r="G7308" s="1" t="s">
        <v>6053</v>
      </c>
      <c r="H7308" s="1" t="s">
        <v>6116</v>
      </c>
    </row>
    <row r="7309" spans="1:8" ht="15.75" customHeight="1" thickBot="1" x14ac:dyDescent="0.3">
      <c r="A7309" s="1" t="s">
        <v>5661</v>
      </c>
      <c r="B7309" s="1" t="s">
        <v>6596</v>
      </c>
      <c r="C7309" s="3">
        <v>0.1</v>
      </c>
      <c r="D7309" s="3" t="s">
        <v>6637</v>
      </c>
      <c r="E7309" s="3" t="s">
        <v>6108</v>
      </c>
      <c r="F7309" s="3">
        <v>9</v>
      </c>
      <c r="G7309" s="1" t="s">
        <v>6053</v>
      </c>
      <c r="H7309" s="1" t="s">
        <v>6070</v>
      </c>
    </row>
    <row r="7310" spans="1:8" ht="15.75" customHeight="1" thickBot="1" x14ac:dyDescent="0.3">
      <c r="A7310" s="1" t="s">
        <v>5665</v>
      </c>
      <c r="B7310" s="1" t="s">
        <v>8945</v>
      </c>
      <c r="C7310" s="3">
        <v>0</v>
      </c>
      <c r="D7310" s="3" t="s">
        <v>7769</v>
      </c>
      <c r="E7310" s="3" t="s">
        <v>6098</v>
      </c>
      <c r="F7310" s="3">
        <v>7</v>
      </c>
      <c r="G7310" s="1" t="s">
        <v>6053</v>
      </c>
      <c r="H7310" s="1" t="s">
        <v>6163</v>
      </c>
    </row>
    <row r="7311" spans="1:8" ht="15.75" customHeight="1" thickBot="1" x14ac:dyDescent="0.3">
      <c r="A7311" s="1" t="s">
        <v>5660</v>
      </c>
      <c r="B7311" s="1" t="s">
        <v>6517</v>
      </c>
      <c r="C7311" s="3">
        <v>0</v>
      </c>
      <c r="D7311" s="3" t="s">
        <v>6347</v>
      </c>
      <c r="E7311" s="3" t="s">
        <v>6065</v>
      </c>
      <c r="F7311" s="3">
        <v>6</v>
      </c>
      <c r="G7311" s="1" t="s">
        <v>6053</v>
      </c>
      <c r="H7311" s="1" t="s">
        <v>6063</v>
      </c>
    </row>
    <row r="7312" spans="1:8" ht="15.75" customHeight="1" thickBot="1" x14ac:dyDescent="0.3">
      <c r="A7312" s="1" t="s">
        <v>5660</v>
      </c>
      <c r="B7312" s="1" t="s">
        <v>6721</v>
      </c>
      <c r="C7312" s="3">
        <v>0</v>
      </c>
      <c r="D7312" s="3" t="s">
        <v>6266</v>
      </c>
      <c r="E7312" s="3" t="s">
        <v>6161</v>
      </c>
      <c r="F7312" s="3">
        <v>9</v>
      </c>
      <c r="G7312" s="1" t="s">
        <v>6053</v>
      </c>
      <c r="H7312" s="1" t="s">
        <v>6116</v>
      </c>
    </row>
    <row r="7313" spans="1:8" ht="15.75" customHeight="1" thickBot="1" x14ac:dyDescent="0.3">
      <c r="A7313" s="1" t="s">
        <v>5665</v>
      </c>
      <c r="B7313" s="1" t="s">
        <v>6604</v>
      </c>
      <c r="C7313" s="3">
        <v>0</v>
      </c>
      <c r="D7313" s="3" t="s">
        <v>7941</v>
      </c>
      <c r="E7313" s="3" t="s">
        <v>7253</v>
      </c>
      <c r="F7313" s="3">
        <v>3</v>
      </c>
      <c r="G7313" s="1" t="s">
        <v>6130</v>
      </c>
      <c r="H7313" s="1" t="s">
        <v>6153</v>
      </c>
    </row>
    <row r="7314" spans="1:8" ht="15.75" customHeight="1" thickBot="1" x14ac:dyDescent="0.3">
      <c r="A7314" s="1" t="s">
        <v>5662</v>
      </c>
      <c r="B7314" s="1" t="s">
        <v>9439</v>
      </c>
      <c r="C7314" s="3">
        <v>0</v>
      </c>
      <c r="D7314" s="3" t="s">
        <v>9440</v>
      </c>
      <c r="E7314" s="3" t="s">
        <v>9110</v>
      </c>
      <c r="F7314" s="3">
        <v>4</v>
      </c>
      <c r="G7314" s="1" t="s">
        <v>6053</v>
      </c>
      <c r="H7314" s="1" t="s">
        <v>6157</v>
      </c>
    </row>
    <row r="7315" spans="1:8" ht="15.75" customHeight="1" thickBot="1" x14ac:dyDescent="0.3">
      <c r="A7315" s="1" t="s">
        <v>5657</v>
      </c>
      <c r="B7315" s="1" t="s">
        <v>8378</v>
      </c>
      <c r="C7315" s="3">
        <v>0</v>
      </c>
      <c r="D7315" s="3" t="s">
        <v>6884</v>
      </c>
      <c r="E7315" s="3" t="s">
        <v>6214</v>
      </c>
      <c r="F7315" s="3">
        <v>4</v>
      </c>
      <c r="G7315" s="1" t="s">
        <v>6130</v>
      </c>
      <c r="H7315" s="1" t="s">
        <v>6131</v>
      </c>
    </row>
    <row r="7316" spans="1:8" ht="15.75" customHeight="1" thickBot="1" x14ac:dyDescent="0.3">
      <c r="A7316" s="1" t="s">
        <v>5662</v>
      </c>
      <c r="B7316" s="1" t="s">
        <v>8466</v>
      </c>
      <c r="C7316" s="3">
        <v>0</v>
      </c>
      <c r="D7316" s="3" t="s">
        <v>8159</v>
      </c>
      <c r="E7316" s="3" t="s">
        <v>6559</v>
      </c>
      <c r="F7316" s="3">
        <v>5</v>
      </c>
      <c r="G7316" s="1" t="s">
        <v>6130</v>
      </c>
      <c r="H7316" s="1" t="s">
        <v>6131</v>
      </c>
    </row>
    <row r="7317" spans="1:8" ht="15.75" customHeight="1" thickBot="1" x14ac:dyDescent="0.3">
      <c r="A7317" s="1" t="s">
        <v>5663</v>
      </c>
      <c r="B7317" s="1" t="s">
        <v>8959</v>
      </c>
      <c r="C7317" s="3">
        <v>0.15</v>
      </c>
      <c r="D7317" s="3" t="s">
        <v>9441</v>
      </c>
      <c r="E7317" s="3" t="s">
        <v>7113</v>
      </c>
      <c r="F7317" s="3">
        <v>6</v>
      </c>
      <c r="G7317" s="1" t="s">
        <v>6130</v>
      </c>
      <c r="H7317" s="1" t="s">
        <v>6131</v>
      </c>
    </row>
    <row r="7318" spans="1:8" ht="15.75" customHeight="1" thickBot="1" x14ac:dyDescent="0.3">
      <c r="A7318" s="1" t="s">
        <v>5659</v>
      </c>
      <c r="B7318" s="1" t="s">
        <v>6894</v>
      </c>
      <c r="C7318" s="3">
        <v>0</v>
      </c>
      <c r="D7318" s="3" t="s">
        <v>9442</v>
      </c>
      <c r="E7318" s="3" t="s">
        <v>7194</v>
      </c>
      <c r="F7318" s="3">
        <v>4</v>
      </c>
      <c r="G7318" s="1" t="s">
        <v>6130</v>
      </c>
      <c r="H7318" s="1" t="s">
        <v>6153</v>
      </c>
    </row>
    <row r="7319" spans="1:8" ht="15.75" customHeight="1" thickBot="1" x14ac:dyDescent="0.3">
      <c r="A7319" s="1" t="s">
        <v>5668</v>
      </c>
      <c r="B7319" s="1" t="s">
        <v>6357</v>
      </c>
      <c r="C7319" s="3">
        <v>0</v>
      </c>
      <c r="D7319" s="3" t="s">
        <v>6668</v>
      </c>
      <c r="E7319" s="3" t="s">
        <v>8038</v>
      </c>
      <c r="F7319" s="3">
        <v>7</v>
      </c>
      <c r="G7319" s="1" t="s">
        <v>6053</v>
      </c>
      <c r="H7319" s="1" t="s">
        <v>6063</v>
      </c>
    </row>
    <row r="7320" spans="1:8" ht="15.75" customHeight="1" thickBot="1" x14ac:dyDescent="0.3">
      <c r="A7320" s="1" t="s">
        <v>5668</v>
      </c>
      <c r="B7320" s="1" t="s">
        <v>7984</v>
      </c>
      <c r="C7320" s="3">
        <v>0</v>
      </c>
      <c r="D7320" s="3" t="s">
        <v>6762</v>
      </c>
      <c r="E7320" s="3" t="s">
        <v>6289</v>
      </c>
      <c r="F7320" s="3">
        <v>3</v>
      </c>
      <c r="G7320" s="1" t="s">
        <v>6130</v>
      </c>
      <c r="H7320" s="1" t="s">
        <v>6188</v>
      </c>
    </row>
    <row r="7321" spans="1:8" ht="15.75" customHeight="1" thickBot="1" x14ac:dyDescent="0.3">
      <c r="A7321" s="1" t="s">
        <v>5666</v>
      </c>
      <c r="B7321" s="1" t="s">
        <v>7532</v>
      </c>
      <c r="C7321" s="3">
        <v>0</v>
      </c>
      <c r="D7321" s="3" t="s">
        <v>6460</v>
      </c>
      <c r="E7321" s="3" t="s">
        <v>6245</v>
      </c>
      <c r="F7321" s="3">
        <v>4</v>
      </c>
      <c r="G7321" s="1" t="s">
        <v>6053</v>
      </c>
      <c r="H7321" s="1" t="s">
        <v>6063</v>
      </c>
    </row>
    <row r="7322" spans="1:8" ht="15.75" customHeight="1" thickBot="1" x14ac:dyDescent="0.3">
      <c r="A7322" s="1" t="s">
        <v>5667</v>
      </c>
      <c r="B7322" s="1" t="s">
        <v>8362</v>
      </c>
      <c r="C7322" s="3">
        <v>0</v>
      </c>
      <c r="D7322" s="3" t="s">
        <v>9443</v>
      </c>
      <c r="E7322" s="3" t="s">
        <v>7169</v>
      </c>
      <c r="F7322" s="3">
        <v>2</v>
      </c>
      <c r="G7322" s="1" t="s">
        <v>6053</v>
      </c>
      <c r="H7322" s="1" t="s">
        <v>6157</v>
      </c>
    </row>
    <row r="7323" spans="1:8" ht="15.75" customHeight="1" thickBot="1" x14ac:dyDescent="0.3">
      <c r="A7323" s="1" t="s">
        <v>5667</v>
      </c>
      <c r="B7323" s="1" t="s">
        <v>8955</v>
      </c>
      <c r="C7323" s="3">
        <v>0.4</v>
      </c>
      <c r="D7323" s="3" t="s">
        <v>6848</v>
      </c>
      <c r="E7323" s="3" t="s">
        <v>7677</v>
      </c>
      <c r="F7323" s="3">
        <v>2</v>
      </c>
      <c r="G7323" s="1" t="s">
        <v>6130</v>
      </c>
      <c r="H7323" s="1" t="s">
        <v>6131</v>
      </c>
    </row>
    <row r="7324" spans="1:8" ht="15.75" customHeight="1" thickBot="1" x14ac:dyDescent="0.3">
      <c r="A7324" s="1" t="s">
        <v>5669</v>
      </c>
      <c r="B7324" s="1" t="s">
        <v>7243</v>
      </c>
      <c r="C7324" s="3">
        <v>0</v>
      </c>
      <c r="D7324" s="3" t="s">
        <v>6496</v>
      </c>
      <c r="E7324" s="3" t="s">
        <v>6193</v>
      </c>
      <c r="F7324" s="3">
        <v>2</v>
      </c>
      <c r="G7324" s="1" t="s">
        <v>6053</v>
      </c>
      <c r="H7324" s="1" t="s">
        <v>6116</v>
      </c>
    </row>
    <row r="7325" spans="1:8" ht="15.75" customHeight="1" thickBot="1" x14ac:dyDescent="0.3">
      <c r="A7325" s="1" t="s">
        <v>5669</v>
      </c>
      <c r="B7325" s="1" t="s">
        <v>6478</v>
      </c>
      <c r="C7325" s="3">
        <v>0</v>
      </c>
      <c r="D7325" s="3" t="s">
        <v>7011</v>
      </c>
      <c r="E7325" s="3" t="s">
        <v>6363</v>
      </c>
      <c r="F7325" s="3">
        <v>2</v>
      </c>
      <c r="G7325" s="1" t="s">
        <v>6053</v>
      </c>
      <c r="H7325" s="1" t="s">
        <v>6116</v>
      </c>
    </row>
    <row r="7326" spans="1:8" ht="15.75" customHeight="1" thickBot="1" x14ac:dyDescent="0.3">
      <c r="A7326" s="1" t="s">
        <v>5669</v>
      </c>
      <c r="B7326" s="1" t="s">
        <v>6438</v>
      </c>
      <c r="C7326" s="3">
        <v>0</v>
      </c>
      <c r="D7326" s="3" t="s">
        <v>8463</v>
      </c>
      <c r="E7326" s="3" t="s">
        <v>8573</v>
      </c>
      <c r="F7326" s="3">
        <v>8</v>
      </c>
      <c r="G7326" s="1" t="s">
        <v>6053</v>
      </c>
      <c r="H7326" s="1" t="s">
        <v>6070</v>
      </c>
    </row>
    <row r="7327" spans="1:8" ht="15.75" customHeight="1" thickBot="1" x14ac:dyDescent="0.3">
      <c r="A7327" s="1" t="s">
        <v>5670</v>
      </c>
      <c r="B7327" s="1" t="s">
        <v>6562</v>
      </c>
      <c r="C7327" s="3">
        <v>0</v>
      </c>
      <c r="D7327" s="3" t="s">
        <v>6229</v>
      </c>
      <c r="E7327" s="3" t="s">
        <v>6471</v>
      </c>
      <c r="F7327" s="3">
        <v>4</v>
      </c>
      <c r="G7327" s="1" t="s">
        <v>6053</v>
      </c>
      <c r="H7327" s="1" t="s">
        <v>6063</v>
      </c>
    </row>
    <row r="7328" spans="1:8" ht="15.75" customHeight="1" thickBot="1" x14ac:dyDescent="0.3">
      <c r="A7328" s="1" t="s">
        <v>5669</v>
      </c>
      <c r="B7328" s="1" t="s">
        <v>8099</v>
      </c>
      <c r="C7328" s="3">
        <v>0</v>
      </c>
      <c r="D7328" s="3" t="s">
        <v>9444</v>
      </c>
      <c r="E7328" s="3" t="s">
        <v>8697</v>
      </c>
      <c r="F7328" s="3">
        <v>5</v>
      </c>
      <c r="G7328" s="1" t="s">
        <v>6130</v>
      </c>
      <c r="H7328" s="1" t="s">
        <v>6167</v>
      </c>
    </row>
    <row r="7329" spans="1:8" ht="15.75" customHeight="1" thickBot="1" x14ac:dyDescent="0.3">
      <c r="A7329" s="1" t="s">
        <v>5672</v>
      </c>
      <c r="B7329" s="1" t="s">
        <v>7363</v>
      </c>
      <c r="C7329" s="3">
        <v>0</v>
      </c>
      <c r="D7329" s="3" t="s">
        <v>6121</v>
      </c>
      <c r="E7329" s="3" t="s">
        <v>6302</v>
      </c>
      <c r="F7329" s="3">
        <v>3</v>
      </c>
      <c r="G7329" s="1" t="s">
        <v>6053</v>
      </c>
      <c r="H7329" s="1" t="s">
        <v>6063</v>
      </c>
    </row>
    <row r="7330" spans="1:8" ht="15.75" customHeight="1" thickBot="1" x14ac:dyDescent="0.3">
      <c r="A7330" s="1" t="s">
        <v>5672</v>
      </c>
      <c r="B7330" s="1" t="s">
        <v>7021</v>
      </c>
      <c r="C7330" s="3">
        <v>0</v>
      </c>
      <c r="D7330" s="3" t="s">
        <v>6376</v>
      </c>
      <c r="E7330" s="3" t="s">
        <v>6098</v>
      </c>
      <c r="F7330" s="3">
        <v>7</v>
      </c>
      <c r="G7330" s="1" t="s">
        <v>6053</v>
      </c>
      <c r="H7330" s="1" t="s">
        <v>6116</v>
      </c>
    </row>
    <row r="7331" spans="1:8" ht="15.75" customHeight="1" thickBot="1" x14ac:dyDescent="0.3">
      <c r="A7331" s="1" t="s">
        <v>5671</v>
      </c>
      <c r="B7331" s="1" t="s">
        <v>7216</v>
      </c>
      <c r="C7331" s="3">
        <v>0</v>
      </c>
      <c r="D7331" s="3" t="s">
        <v>6177</v>
      </c>
      <c r="E7331" s="3" t="s">
        <v>6094</v>
      </c>
      <c r="F7331" s="3">
        <v>3</v>
      </c>
      <c r="G7331" s="1" t="s">
        <v>6053</v>
      </c>
      <c r="H7331" s="1" t="s">
        <v>6116</v>
      </c>
    </row>
    <row r="7332" spans="1:8" ht="15.75" customHeight="1" thickBot="1" x14ac:dyDescent="0.3">
      <c r="A7332" s="1" t="s">
        <v>5675</v>
      </c>
      <c r="B7332" s="1" t="s">
        <v>9445</v>
      </c>
      <c r="C7332" s="3">
        <v>0.1</v>
      </c>
      <c r="D7332" s="3" t="s">
        <v>8060</v>
      </c>
      <c r="E7332" s="3" t="s">
        <v>6395</v>
      </c>
      <c r="F7332" s="3">
        <v>3</v>
      </c>
      <c r="G7332" s="1" t="s">
        <v>6058</v>
      </c>
      <c r="H7332" s="1" t="s">
        <v>6059</v>
      </c>
    </row>
    <row r="7333" spans="1:8" ht="15.75" customHeight="1" thickBot="1" x14ac:dyDescent="0.3">
      <c r="A7333" s="1" t="s">
        <v>5675</v>
      </c>
      <c r="B7333" s="1" t="s">
        <v>6192</v>
      </c>
      <c r="C7333" s="3">
        <v>0</v>
      </c>
      <c r="D7333" s="3" t="s">
        <v>6272</v>
      </c>
      <c r="E7333" s="3" t="s">
        <v>6111</v>
      </c>
      <c r="F7333" s="3">
        <v>4</v>
      </c>
      <c r="G7333" s="1" t="s">
        <v>6053</v>
      </c>
      <c r="H7333" s="1" t="s">
        <v>6116</v>
      </c>
    </row>
    <row r="7334" spans="1:8" ht="15.75" customHeight="1" thickBot="1" x14ac:dyDescent="0.3">
      <c r="A7334" s="1" t="s">
        <v>5675</v>
      </c>
      <c r="B7334" s="1" t="s">
        <v>7021</v>
      </c>
      <c r="C7334" s="3">
        <v>0</v>
      </c>
      <c r="D7334" s="3" t="s">
        <v>6098</v>
      </c>
      <c r="E7334" s="3" t="s">
        <v>6180</v>
      </c>
      <c r="F7334" s="3">
        <v>3</v>
      </c>
      <c r="G7334" s="1" t="s">
        <v>6053</v>
      </c>
      <c r="H7334" s="1" t="s">
        <v>6116</v>
      </c>
    </row>
    <row r="7335" spans="1:8" ht="15.75" customHeight="1" thickBot="1" x14ac:dyDescent="0.3">
      <c r="A7335" s="1" t="s">
        <v>5674</v>
      </c>
      <c r="B7335" s="1" t="s">
        <v>6372</v>
      </c>
      <c r="C7335" s="3">
        <v>0.1</v>
      </c>
      <c r="D7335" s="3" t="s">
        <v>7613</v>
      </c>
      <c r="E7335" s="3" t="s">
        <v>6498</v>
      </c>
      <c r="F7335" s="3">
        <v>5</v>
      </c>
      <c r="G7335" s="1" t="s">
        <v>6130</v>
      </c>
      <c r="H7335" s="1" t="s">
        <v>6153</v>
      </c>
    </row>
    <row r="7336" spans="1:8" ht="15.75" customHeight="1" thickBot="1" x14ac:dyDescent="0.3">
      <c r="A7336" s="1" t="s">
        <v>5677</v>
      </c>
      <c r="B7336" s="1" t="s">
        <v>6128</v>
      </c>
      <c r="C7336" s="3">
        <v>0.4</v>
      </c>
      <c r="D7336" s="3" t="s">
        <v>8803</v>
      </c>
      <c r="E7336" s="3" t="s">
        <v>9446</v>
      </c>
      <c r="F7336" s="3">
        <v>7</v>
      </c>
      <c r="G7336" s="1" t="s">
        <v>6130</v>
      </c>
      <c r="H7336" s="1" t="s">
        <v>6131</v>
      </c>
    </row>
    <row r="7337" spans="1:8" ht="15.75" customHeight="1" thickBot="1" x14ac:dyDescent="0.3">
      <c r="A7337" s="1" t="s">
        <v>5677</v>
      </c>
      <c r="B7337" s="1" t="s">
        <v>7168</v>
      </c>
      <c r="C7337" s="3">
        <v>0.4</v>
      </c>
      <c r="D7337" s="3" t="s">
        <v>9447</v>
      </c>
      <c r="E7337" s="3" t="s">
        <v>8725</v>
      </c>
      <c r="F7337" s="3">
        <v>11</v>
      </c>
      <c r="G7337" s="1" t="s">
        <v>6130</v>
      </c>
      <c r="H7337" s="1" t="s">
        <v>6153</v>
      </c>
    </row>
    <row r="7338" spans="1:8" ht="15.75" customHeight="1" thickBot="1" x14ac:dyDescent="0.3">
      <c r="A7338" s="1" t="s">
        <v>5678</v>
      </c>
      <c r="B7338" s="1" t="s">
        <v>7395</v>
      </c>
      <c r="C7338" s="3">
        <v>0</v>
      </c>
      <c r="D7338" s="3" t="s">
        <v>6724</v>
      </c>
      <c r="E7338" s="3" t="s">
        <v>6544</v>
      </c>
      <c r="F7338" s="3">
        <v>6</v>
      </c>
      <c r="G7338" s="1" t="s">
        <v>6130</v>
      </c>
      <c r="H7338" s="1" t="s">
        <v>6131</v>
      </c>
    </row>
    <row r="7339" spans="1:8" ht="15.75" customHeight="1" thickBot="1" x14ac:dyDescent="0.3">
      <c r="A7339" s="1" t="s">
        <v>5680</v>
      </c>
      <c r="B7339" s="1" t="s">
        <v>8115</v>
      </c>
      <c r="C7339" s="3">
        <v>0.1</v>
      </c>
      <c r="D7339" s="3" t="s">
        <v>7149</v>
      </c>
      <c r="E7339" s="3" t="s">
        <v>6229</v>
      </c>
      <c r="F7339" s="3">
        <v>9</v>
      </c>
      <c r="G7339" s="1" t="s">
        <v>6053</v>
      </c>
      <c r="H7339" s="1" t="s">
        <v>6070</v>
      </c>
    </row>
    <row r="7340" spans="1:8" ht="15.75" customHeight="1" thickBot="1" x14ac:dyDescent="0.3">
      <c r="A7340" s="1" t="s">
        <v>5680</v>
      </c>
      <c r="B7340" s="1" t="s">
        <v>7804</v>
      </c>
      <c r="C7340" s="3">
        <v>0</v>
      </c>
      <c r="D7340" s="3" t="s">
        <v>6482</v>
      </c>
      <c r="E7340" s="3" t="s">
        <v>6161</v>
      </c>
      <c r="F7340" s="3">
        <v>5</v>
      </c>
      <c r="G7340" s="1" t="s">
        <v>6053</v>
      </c>
      <c r="H7340" s="1" t="s">
        <v>6163</v>
      </c>
    </row>
    <row r="7341" spans="1:8" ht="15.75" customHeight="1" thickBot="1" x14ac:dyDescent="0.3">
      <c r="A7341" s="1" t="s">
        <v>5684</v>
      </c>
      <c r="B7341" s="1" t="s">
        <v>7155</v>
      </c>
      <c r="C7341" s="3">
        <v>0</v>
      </c>
      <c r="D7341" s="3" t="s">
        <v>6180</v>
      </c>
      <c r="E7341" s="3" t="s">
        <v>6081</v>
      </c>
      <c r="F7341" s="3">
        <v>1</v>
      </c>
      <c r="G7341" s="1" t="s">
        <v>6053</v>
      </c>
      <c r="H7341" s="1" t="s">
        <v>6112</v>
      </c>
    </row>
    <row r="7342" spans="1:8" ht="15.75" customHeight="1" thickBot="1" x14ac:dyDescent="0.3">
      <c r="A7342" s="1" t="s">
        <v>5679</v>
      </c>
      <c r="B7342" s="1" t="s">
        <v>7171</v>
      </c>
      <c r="C7342" s="3">
        <v>0.1</v>
      </c>
      <c r="D7342" s="3" t="s">
        <v>7832</v>
      </c>
      <c r="E7342" s="3" t="s">
        <v>6133</v>
      </c>
      <c r="F7342" s="3">
        <v>2</v>
      </c>
      <c r="G7342" s="1" t="s">
        <v>6058</v>
      </c>
      <c r="H7342" s="1" t="s">
        <v>6095</v>
      </c>
    </row>
    <row r="7343" spans="1:8" ht="15.75" customHeight="1" thickBot="1" x14ac:dyDescent="0.3">
      <c r="A7343" s="1" t="s">
        <v>5679</v>
      </c>
      <c r="B7343" s="1" t="s">
        <v>8003</v>
      </c>
      <c r="C7343" s="3">
        <v>0</v>
      </c>
      <c r="D7343" s="3" t="s">
        <v>6281</v>
      </c>
      <c r="E7343" s="3" t="s">
        <v>6081</v>
      </c>
      <c r="F7343" s="3">
        <v>1</v>
      </c>
      <c r="G7343" s="1" t="s">
        <v>6053</v>
      </c>
      <c r="H7343" s="1" t="s">
        <v>6082</v>
      </c>
    </row>
    <row r="7344" spans="1:8" ht="15.75" customHeight="1" thickBot="1" x14ac:dyDescent="0.3">
      <c r="A7344" s="1" t="s">
        <v>5679</v>
      </c>
      <c r="B7344" s="1" t="s">
        <v>6885</v>
      </c>
      <c r="C7344" s="3">
        <v>0</v>
      </c>
      <c r="D7344" s="3" t="s">
        <v>6061</v>
      </c>
      <c r="E7344" s="3" t="s">
        <v>7122</v>
      </c>
      <c r="F7344" s="3">
        <v>5</v>
      </c>
      <c r="G7344" s="1" t="s">
        <v>6053</v>
      </c>
      <c r="H7344" s="1" t="s">
        <v>6054</v>
      </c>
    </row>
    <row r="7345" spans="1:8" ht="15.75" customHeight="1" thickBot="1" x14ac:dyDescent="0.3">
      <c r="A7345" s="1" t="s">
        <v>5683</v>
      </c>
      <c r="B7345" s="1" t="s">
        <v>7878</v>
      </c>
      <c r="C7345" s="3">
        <v>0</v>
      </c>
      <c r="D7345" s="3" t="s">
        <v>6198</v>
      </c>
      <c r="E7345" s="3" t="s">
        <v>6098</v>
      </c>
      <c r="F7345" s="3">
        <v>4</v>
      </c>
      <c r="G7345" s="1" t="s">
        <v>6053</v>
      </c>
      <c r="H7345" s="1" t="s">
        <v>6182</v>
      </c>
    </row>
    <row r="7346" spans="1:8" ht="15.75" customHeight="1" thickBot="1" x14ac:dyDescent="0.3">
      <c r="A7346" s="1" t="s">
        <v>5679</v>
      </c>
      <c r="B7346" s="1" t="s">
        <v>7104</v>
      </c>
      <c r="C7346" s="3">
        <v>0.15</v>
      </c>
      <c r="D7346" s="3" t="s">
        <v>6783</v>
      </c>
      <c r="E7346" s="3" t="s">
        <v>6347</v>
      </c>
      <c r="F7346" s="3">
        <v>2</v>
      </c>
      <c r="G7346" s="1" t="s">
        <v>6130</v>
      </c>
      <c r="H7346" s="1" t="s">
        <v>6153</v>
      </c>
    </row>
    <row r="7347" spans="1:8" ht="15.75" customHeight="1" thickBot="1" x14ac:dyDescent="0.3">
      <c r="A7347" s="1" t="s">
        <v>5682</v>
      </c>
      <c r="B7347" s="1" t="s">
        <v>6748</v>
      </c>
      <c r="C7347" s="3">
        <v>0</v>
      </c>
      <c r="D7347" s="3" t="s">
        <v>7500</v>
      </c>
      <c r="E7347" s="3" t="s">
        <v>6061</v>
      </c>
      <c r="F7347" s="3">
        <v>4</v>
      </c>
      <c r="G7347" s="1" t="s">
        <v>6130</v>
      </c>
      <c r="H7347" s="1" t="s">
        <v>6188</v>
      </c>
    </row>
    <row r="7348" spans="1:8" ht="15.75" customHeight="1" thickBot="1" x14ac:dyDescent="0.3">
      <c r="A7348" s="1" t="s">
        <v>5685</v>
      </c>
      <c r="B7348" s="1" t="s">
        <v>7313</v>
      </c>
      <c r="C7348" s="3">
        <v>0.4</v>
      </c>
      <c r="D7348" s="3" t="s">
        <v>6227</v>
      </c>
      <c r="E7348" s="3" t="s">
        <v>6066</v>
      </c>
      <c r="F7348" s="3">
        <v>5</v>
      </c>
      <c r="G7348" s="1" t="s">
        <v>6053</v>
      </c>
      <c r="H7348" s="1" t="s">
        <v>6070</v>
      </c>
    </row>
    <row r="7349" spans="1:8" ht="15.75" customHeight="1" thickBot="1" x14ac:dyDescent="0.3">
      <c r="A7349" s="1" t="s">
        <v>5686</v>
      </c>
      <c r="B7349" s="1" t="s">
        <v>9136</v>
      </c>
      <c r="C7349" s="3">
        <v>0.2</v>
      </c>
      <c r="D7349" s="3" t="s">
        <v>8719</v>
      </c>
      <c r="E7349" s="3" t="s">
        <v>6908</v>
      </c>
      <c r="F7349" s="3">
        <v>3</v>
      </c>
      <c r="G7349" s="1" t="s">
        <v>6058</v>
      </c>
      <c r="H7349" s="1" t="s">
        <v>6095</v>
      </c>
    </row>
    <row r="7350" spans="1:8" ht="15.75" customHeight="1" thickBot="1" x14ac:dyDescent="0.3">
      <c r="A7350" s="1" t="s">
        <v>5686</v>
      </c>
      <c r="B7350" s="1" t="s">
        <v>6961</v>
      </c>
      <c r="C7350" s="3">
        <v>0</v>
      </c>
      <c r="D7350" s="3" t="s">
        <v>6180</v>
      </c>
      <c r="E7350" s="3" t="s">
        <v>6156</v>
      </c>
      <c r="F7350" s="3">
        <v>1</v>
      </c>
      <c r="G7350" s="1" t="s">
        <v>6053</v>
      </c>
      <c r="H7350" s="1" t="s">
        <v>6116</v>
      </c>
    </row>
    <row r="7351" spans="1:8" ht="15.75" customHeight="1" thickBot="1" x14ac:dyDescent="0.3">
      <c r="A7351" s="1" t="s">
        <v>5686</v>
      </c>
      <c r="B7351" s="1" t="s">
        <v>7826</v>
      </c>
      <c r="C7351" s="3">
        <v>0.1</v>
      </c>
      <c r="D7351" s="3" t="s">
        <v>6460</v>
      </c>
      <c r="E7351" s="3" t="s">
        <v>6110</v>
      </c>
      <c r="F7351" s="3">
        <v>2</v>
      </c>
      <c r="G7351" s="1" t="s">
        <v>6053</v>
      </c>
      <c r="H7351" s="1" t="s">
        <v>6070</v>
      </c>
    </row>
    <row r="7352" spans="1:8" ht="15.75" customHeight="1" thickBot="1" x14ac:dyDescent="0.3">
      <c r="A7352" s="1" t="s">
        <v>5687</v>
      </c>
      <c r="B7352" s="1" t="s">
        <v>9212</v>
      </c>
      <c r="C7352" s="3">
        <v>0.1</v>
      </c>
      <c r="D7352" s="3" t="s">
        <v>6890</v>
      </c>
      <c r="E7352" s="3" t="s">
        <v>6052</v>
      </c>
      <c r="F7352" s="3">
        <v>3</v>
      </c>
      <c r="G7352" s="1" t="s">
        <v>6053</v>
      </c>
      <c r="H7352" s="1" t="s">
        <v>6157</v>
      </c>
    </row>
    <row r="7353" spans="1:8" ht="15.75" customHeight="1" thickBot="1" x14ac:dyDescent="0.3">
      <c r="A7353" s="1" t="s">
        <v>5687</v>
      </c>
      <c r="B7353" s="1" t="s">
        <v>6644</v>
      </c>
      <c r="C7353" s="3">
        <v>0</v>
      </c>
      <c r="D7353" s="3" t="s">
        <v>6107</v>
      </c>
      <c r="E7353" s="3" t="s">
        <v>6193</v>
      </c>
      <c r="F7353" s="3">
        <v>2</v>
      </c>
      <c r="G7353" s="1" t="s">
        <v>6053</v>
      </c>
      <c r="H7353" s="1" t="s">
        <v>6116</v>
      </c>
    </row>
    <row r="7354" spans="1:8" ht="15.75" customHeight="1" thickBot="1" x14ac:dyDescent="0.3">
      <c r="A7354" s="1" t="s">
        <v>5687</v>
      </c>
      <c r="B7354" s="1" t="s">
        <v>7102</v>
      </c>
      <c r="C7354" s="3">
        <v>0</v>
      </c>
      <c r="D7354" s="3" t="s">
        <v>6094</v>
      </c>
      <c r="E7354" s="3" t="s">
        <v>6223</v>
      </c>
      <c r="F7354" s="3">
        <v>1</v>
      </c>
      <c r="G7354" s="1" t="s">
        <v>6053</v>
      </c>
      <c r="H7354" s="1" t="s">
        <v>6116</v>
      </c>
    </row>
    <row r="7355" spans="1:8" ht="15.75" customHeight="1" thickBot="1" x14ac:dyDescent="0.3">
      <c r="A7355" s="1" t="s">
        <v>5687</v>
      </c>
      <c r="B7355" s="1" t="s">
        <v>7213</v>
      </c>
      <c r="C7355" s="3">
        <v>0</v>
      </c>
      <c r="D7355" s="3" t="s">
        <v>6317</v>
      </c>
      <c r="E7355" s="3" t="s">
        <v>6180</v>
      </c>
      <c r="F7355" s="3">
        <v>2</v>
      </c>
      <c r="G7355" s="1" t="s">
        <v>6053</v>
      </c>
      <c r="H7355" s="1" t="s">
        <v>6116</v>
      </c>
    </row>
    <row r="7356" spans="1:8" ht="15.75" customHeight="1" thickBot="1" x14ac:dyDescent="0.3">
      <c r="A7356" s="1" t="s">
        <v>5687</v>
      </c>
      <c r="B7356" s="1" t="s">
        <v>8962</v>
      </c>
      <c r="C7356" s="3">
        <v>0</v>
      </c>
      <c r="D7356" s="3" t="s">
        <v>6502</v>
      </c>
      <c r="E7356" s="3" t="s">
        <v>6230</v>
      </c>
      <c r="F7356" s="3">
        <v>2</v>
      </c>
      <c r="G7356" s="1" t="s">
        <v>6053</v>
      </c>
      <c r="H7356" s="1" t="s">
        <v>6082</v>
      </c>
    </row>
    <row r="7357" spans="1:8" ht="15.75" customHeight="1" thickBot="1" x14ac:dyDescent="0.3">
      <c r="A7357" s="1" t="s">
        <v>5688</v>
      </c>
      <c r="B7357" s="1" t="s">
        <v>8085</v>
      </c>
      <c r="C7357" s="3">
        <v>0</v>
      </c>
      <c r="D7357" s="3" t="s">
        <v>6771</v>
      </c>
      <c r="E7357" s="3" t="s">
        <v>6209</v>
      </c>
      <c r="F7357" s="3">
        <v>3</v>
      </c>
      <c r="G7357" s="1" t="s">
        <v>6053</v>
      </c>
      <c r="H7357" s="1" t="s">
        <v>6163</v>
      </c>
    </row>
    <row r="7358" spans="1:8" ht="15.75" customHeight="1" thickBot="1" x14ac:dyDescent="0.3">
      <c r="A7358" s="1" t="s">
        <v>5693</v>
      </c>
      <c r="B7358" s="1" t="s">
        <v>8555</v>
      </c>
      <c r="C7358" s="3">
        <v>0</v>
      </c>
      <c r="D7358" s="3" t="s">
        <v>6108</v>
      </c>
      <c r="E7358" s="3" t="s">
        <v>6105</v>
      </c>
      <c r="F7358" s="3">
        <v>1</v>
      </c>
      <c r="G7358" s="1" t="s">
        <v>6053</v>
      </c>
      <c r="H7358" s="1" t="s">
        <v>6182</v>
      </c>
    </row>
    <row r="7359" spans="1:8" ht="15.75" customHeight="1" thickBot="1" x14ac:dyDescent="0.3">
      <c r="A7359" s="1" t="s">
        <v>5692</v>
      </c>
      <c r="B7359" s="1" t="s">
        <v>9280</v>
      </c>
      <c r="C7359" s="3">
        <v>0</v>
      </c>
      <c r="D7359" s="3" t="s">
        <v>9050</v>
      </c>
      <c r="E7359" s="3" t="s">
        <v>6152</v>
      </c>
      <c r="F7359" s="3">
        <v>3</v>
      </c>
      <c r="G7359" s="1" t="s">
        <v>6130</v>
      </c>
      <c r="H7359" s="1" t="s">
        <v>6131</v>
      </c>
    </row>
    <row r="7360" spans="1:8" ht="15.75" customHeight="1" thickBot="1" x14ac:dyDescent="0.3">
      <c r="A7360" s="1" t="s">
        <v>5689</v>
      </c>
      <c r="B7360" s="1" t="s">
        <v>7068</v>
      </c>
      <c r="C7360" s="3">
        <v>0</v>
      </c>
      <c r="D7360" s="3" t="s">
        <v>7308</v>
      </c>
      <c r="E7360" s="3" t="s">
        <v>7300</v>
      </c>
      <c r="F7360" s="3">
        <v>4</v>
      </c>
      <c r="G7360" s="1" t="s">
        <v>6058</v>
      </c>
      <c r="H7360" s="1" t="s">
        <v>6095</v>
      </c>
    </row>
    <row r="7361" spans="1:8" ht="15.75" customHeight="1" thickBot="1" x14ac:dyDescent="0.3">
      <c r="A7361" s="1" t="s">
        <v>5689</v>
      </c>
      <c r="B7361" s="1" t="s">
        <v>8437</v>
      </c>
      <c r="C7361" s="3">
        <v>0</v>
      </c>
      <c r="D7361" s="3" t="s">
        <v>6463</v>
      </c>
      <c r="E7361" s="3" t="s">
        <v>6080</v>
      </c>
      <c r="F7361" s="3">
        <v>4</v>
      </c>
      <c r="G7361" s="1" t="s">
        <v>6053</v>
      </c>
      <c r="H7361" s="1" t="s">
        <v>6182</v>
      </c>
    </row>
    <row r="7362" spans="1:8" ht="15.75" customHeight="1" thickBot="1" x14ac:dyDescent="0.3">
      <c r="A7362" s="1" t="s">
        <v>5689</v>
      </c>
      <c r="B7362" s="1" t="s">
        <v>9448</v>
      </c>
      <c r="C7362" s="3">
        <v>0</v>
      </c>
      <c r="D7362" s="3" t="s">
        <v>9289</v>
      </c>
      <c r="E7362" s="3" t="s">
        <v>6466</v>
      </c>
      <c r="F7362" s="3">
        <v>3</v>
      </c>
      <c r="G7362" s="1" t="s">
        <v>6130</v>
      </c>
      <c r="H7362" s="1" t="s">
        <v>6167</v>
      </c>
    </row>
    <row r="7363" spans="1:8" ht="15.75" customHeight="1" thickBot="1" x14ac:dyDescent="0.3">
      <c r="A7363" s="1" t="s">
        <v>5691</v>
      </c>
      <c r="B7363" s="1" t="s">
        <v>7060</v>
      </c>
      <c r="C7363" s="3">
        <v>0</v>
      </c>
      <c r="D7363" s="3" t="s">
        <v>6080</v>
      </c>
      <c r="E7363" s="3" t="s">
        <v>6133</v>
      </c>
      <c r="F7363" s="3">
        <v>2</v>
      </c>
      <c r="G7363" s="1" t="s">
        <v>6053</v>
      </c>
      <c r="H7363" s="1" t="s">
        <v>6116</v>
      </c>
    </row>
    <row r="7364" spans="1:8" ht="15.75" customHeight="1" thickBot="1" x14ac:dyDescent="0.3">
      <c r="A7364" s="1" t="s">
        <v>5694</v>
      </c>
      <c r="B7364" s="1" t="s">
        <v>8741</v>
      </c>
      <c r="C7364" s="3">
        <v>0.5</v>
      </c>
      <c r="D7364" s="3" t="s">
        <v>6262</v>
      </c>
      <c r="E7364" s="3" t="s">
        <v>6591</v>
      </c>
      <c r="F7364" s="3">
        <v>4</v>
      </c>
      <c r="G7364" s="1" t="s">
        <v>6053</v>
      </c>
      <c r="H7364" s="1" t="s">
        <v>6163</v>
      </c>
    </row>
    <row r="7365" spans="1:8" ht="15.75" customHeight="1" thickBot="1" x14ac:dyDescent="0.3">
      <c r="A7365" s="1" t="s">
        <v>5697</v>
      </c>
      <c r="B7365" s="1" t="s">
        <v>9136</v>
      </c>
      <c r="C7365" s="3">
        <v>0</v>
      </c>
      <c r="D7365" s="3" t="s">
        <v>7284</v>
      </c>
      <c r="E7365" s="3" t="s">
        <v>6133</v>
      </c>
      <c r="F7365" s="3">
        <v>1</v>
      </c>
      <c r="G7365" s="1" t="s">
        <v>6058</v>
      </c>
      <c r="H7365" s="1" t="s">
        <v>6095</v>
      </c>
    </row>
    <row r="7366" spans="1:8" ht="15.75" customHeight="1" thickBot="1" x14ac:dyDescent="0.3">
      <c r="A7366" s="1" t="s">
        <v>5696</v>
      </c>
      <c r="B7366" s="1" t="s">
        <v>7604</v>
      </c>
      <c r="C7366" s="3">
        <v>0</v>
      </c>
      <c r="D7366" s="3" t="s">
        <v>6098</v>
      </c>
      <c r="E7366" s="3" t="s">
        <v>6133</v>
      </c>
      <c r="F7366" s="3">
        <v>2</v>
      </c>
      <c r="G7366" s="1" t="s">
        <v>6053</v>
      </c>
      <c r="H7366" s="1" t="s">
        <v>6116</v>
      </c>
    </row>
    <row r="7367" spans="1:8" ht="15.75" customHeight="1" thickBot="1" x14ac:dyDescent="0.3">
      <c r="A7367" s="1" t="s">
        <v>5696</v>
      </c>
      <c r="B7367" s="1" t="s">
        <v>7497</v>
      </c>
      <c r="C7367" s="3">
        <v>0</v>
      </c>
      <c r="D7367" s="3" t="s">
        <v>7122</v>
      </c>
      <c r="E7367" s="3" t="s">
        <v>6360</v>
      </c>
      <c r="F7367" s="3">
        <v>2</v>
      </c>
      <c r="G7367" s="1" t="s">
        <v>6053</v>
      </c>
      <c r="H7367" s="1" t="s">
        <v>6054</v>
      </c>
    </row>
    <row r="7368" spans="1:8" ht="15.75" customHeight="1" thickBot="1" x14ac:dyDescent="0.3">
      <c r="A7368" s="1" t="s">
        <v>5696</v>
      </c>
      <c r="B7368" s="1" t="s">
        <v>8170</v>
      </c>
      <c r="C7368" s="3">
        <v>0.4</v>
      </c>
      <c r="D7368" s="3" t="s">
        <v>7067</v>
      </c>
      <c r="E7368" s="3" t="s">
        <v>6522</v>
      </c>
      <c r="F7368" s="3">
        <v>2</v>
      </c>
      <c r="G7368" s="1" t="s">
        <v>6053</v>
      </c>
      <c r="H7368" s="1" t="s">
        <v>6070</v>
      </c>
    </row>
    <row r="7369" spans="1:8" ht="15.75" customHeight="1" thickBot="1" x14ac:dyDescent="0.3">
      <c r="A7369" s="1" t="s">
        <v>5700</v>
      </c>
      <c r="B7369" s="1" t="s">
        <v>7132</v>
      </c>
      <c r="C7369" s="3">
        <v>0.4</v>
      </c>
      <c r="D7369" s="3" t="s">
        <v>6606</v>
      </c>
      <c r="E7369" s="3" t="s">
        <v>6098</v>
      </c>
      <c r="F7369" s="3">
        <v>2</v>
      </c>
      <c r="G7369" s="1" t="s">
        <v>6053</v>
      </c>
      <c r="H7369" s="1" t="s">
        <v>6070</v>
      </c>
    </row>
    <row r="7370" spans="1:8" ht="15.75" customHeight="1" thickBot="1" x14ac:dyDescent="0.3">
      <c r="A7370" s="1" t="s">
        <v>5700</v>
      </c>
      <c r="B7370" s="1" t="s">
        <v>6934</v>
      </c>
      <c r="C7370" s="3">
        <v>0.4</v>
      </c>
      <c r="D7370" s="3" t="s">
        <v>7020</v>
      </c>
      <c r="E7370" s="3" t="s">
        <v>6723</v>
      </c>
      <c r="F7370" s="3">
        <v>8</v>
      </c>
      <c r="G7370" s="1" t="s">
        <v>6130</v>
      </c>
      <c r="H7370" s="1" t="s">
        <v>6153</v>
      </c>
    </row>
    <row r="7371" spans="1:8" ht="15.75" customHeight="1" thickBot="1" x14ac:dyDescent="0.3">
      <c r="A7371" s="1" t="s">
        <v>5699</v>
      </c>
      <c r="B7371" s="1" t="s">
        <v>7776</v>
      </c>
      <c r="C7371" s="3">
        <v>0</v>
      </c>
      <c r="D7371" s="3" t="s">
        <v>7187</v>
      </c>
      <c r="E7371" s="3" t="s">
        <v>6230</v>
      </c>
      <c r="F7371" s="3">
        <v>3</v>
      </c>
      <c r="G7371" s="1" t="s">
        <v>6053</v>
      </c>
      <c r="H7371" s="1" t="s">
        <v>6163</v>
      </c>
    </row>
    <row r="7372" spans="1:8" ht="15.75" customHeight="1" thickBot="1" x14ac:dyDescent="0.3">
      <c r="A7372" s="1" t="s">
        <v>5695</v>
      </c>
      <c r="B7372" s="1" t="s">
        <v>6654</v>
      </c>
      <c r="C7372" s="3">
        <v>0</v>
      </c>
      <c r="D7372" s="3" t="s">
        <v>6280</v>
      </c>
      <c r="E7372" s="3" t="s">
        <v>6126</v>
      </c>
      <c r="F7372" s="3">
        <v>3</v>
      </c>
      <c r="G7372" s="1" t="s">
        <v>6053</v>
      </c>
      <c r="H7372" s="1" t="s">
        <v>6063</v>
      </c>
    </row>
    <row r="7373" spans="1:8" ht="15.75" customHeight="1" thickBot="1" x14ac:dyDescent="0.3">
      <c r="A7373" s="1" t="s">
        <v>5695</v>
      </c>
      <c r="B7373" s="1" t="s">
        <v>6212</v>
      </c>
      <c r="C7373" s="3">
        <v>0</v>
      </c>
      <c r="D7373" s="3" t="s">
        <v>6104</v>
      </c>
      <c r="E7373" s="3" t="s">
        <v>6180</v>
      </c>
      <c r="F7373" s="3">
        <v>2</v>
      </c>
      <c r="G7373" s="1" t="s">
        <v>6053</v>
      </c>
      <c r="H7373" s="1" t="s">
        <v>6063</v>
      </c>
    </row>
    <row r="7374" spans="1:8" ht="15.75" customHeight="1" thickBot="1" x14ac:dyDescent="0.3">
      <c r="A7374" s="1" t="s">
        <v>5695</v>
      </c>
      <c r="B7374" s="1" t="s">
        <v>6518</v>
      </c>
      <c r="C7374" s="3">
        <v>0</v>
      </c>
      <c r="D7374" s="3" t="s">
        <v>6274</v>
      </c>
      <c r="E7374" s="3" t="s">
        <v>6222</v>
      </c>
      <c r="F7374" s="3">
        <v>5</v>
      </c>
      <c r="G7374" s="1" t="s">
        <v>6053</v>
      </c>
      <c r="H7374" s="1" t="s">
        <v>6063</v>
      </c>
    </row>
    <row r="7375" spans="1:8" ht="15.75" customHeight="1" thickBot="1" x14ac:dyDescent="0.3">
      <c r="A7375" s="1" t="s">
        <v>5698</v>
      </c>
      <c r="B7375" s="1" t="s">
        <v>6192</v>
      </c>
      <c r="C7375" s="3">
        <v>0</v>
      </c>
      <c r="D7375" s="3" t="s">
        <v>6360</v>
      </c>
      <c r="E7375" s="3" t="s">
        <v>6180</v>
      </c>
      <c r="F7375" s="3">
        <v>5</v>
      </c>
      <c r="G7375" s="1" t="s">
        <v>6053</v>
      </c>
      <c r="H7375" s="1" t="s">
        <v>6116</v>
      </c>
    </row>
    <row r="7376" spans="1:8" ht="15.75" customHeight="1" thickBot="1" x14ac:dyDescent="0.3">
      <c r="A7376" s="1" t="s">
        <v>5695</v>
      </c>
      <c r="B7376" s="1" t="s">
        <v>8923</v>
      </c>
      <c r="C7376" s="3">
        <v>0</v>
      </c>
      <c r="D7376" s="3" t="s">
        <v>6351</v>
      </c>
      <c r="E7376" s="3" t="s">
        <v>6471</v>
      </c>
      <c r="F7376" s="3">
        <v>4</v>
      </c>
      <c r="G7376" s="1" t="s">
        <v>6053</v>
      </c>
      <c r="H7376" s="1" t="s">
        <v>6112</v>
      </c>
    </row>
    <row r="7377" spans="1:8" ht="15.75" customHeight="1" thickBot="1" x14ac:dyDescent="0.3">
      <c r="A7377" s="1" t="s">
        <v>5698</v>
      </c>
      <c r="B7377" s="1" t="s">
        <v>6438</v>
      </c>
      <c r="C7377" s="3">
        <v>0.1</v>
      </c>
      <c r="D7377" s="3" t="s">
        <v>8207</v>
      </c>
      <c r="E7377" s="3" t="s">
        <v>6578</v>
      </c>
      <c r="F7377" s="3">
        <v>4</v>
      </c>
      <c r="G7377" s="1" t="s">
        <v>6053</v>
      </c>
      <c r="H7377" s="1" t="s">
        <v>6070</v>
      </c>
    </row>
    <row r="7378" spans="1:8" ht="15.75" customHeight="1" thickBot="1" x14ac:dyDescent="0.3">
      <c r="A7378" s="1" t="s">
        <v>5695</v>
      </c>
      <c r="B7378" s="1" t="s">
        <v>8653</v>
      </c>
      <c r="C7378" s="3">
        <v>0</v>
      </c>
      <c r="D7378" s="3" t="s">
        <v>7145</v>
      </c>
      <c r="E7378" s="3" t="s">
        <v>6457</v>
      </c>
      <c r="F7378" s="3">
        <v>2</v>
      </c>
      <c r="G7378" s="1" t="s">
        <v>6130</v>
      </c>
      <c r="H7378" s="1" t="s">
        <v>6167</v>
      </c>
    </row>
    <row r="7379" spans="1:8" ht="15.75" customHeight="1" thickBot="1" x14ac:dyDescent="0.3">
      <c r="A7379" s="1" t="s">
        <v>5698</v>
      </c>
      <c r="B7379" s="1" t="s">
        <v>8098</v>
      </c>
      <c r="C7379" s="3">
        <v>0.1</v>
      </c>
      <c r="D7379" s="3" t="s">
        <v>7194</v>
      </c>
      <c r="E7379" s="3" t="s">
        <v>6133</v>
      </c>
      <c r="F7379" s="3">
        <v>1</v>
      </c>
      <c r="G7379" s="1" t="s">
        <v>6130</v>
      </c>
      <c r="H7379" s="1" t="s">
        <v>6131</v>
      </c>
    </row>
    <row r="7380" spans="1:8" ht="15.75" customHeight="1" thickBot="1" x14ac:dyDescent="0.3">
      <c r="A7380" s="1" t="s">
        <v>5702</v>
      </c>
      <c r="B7380" s="1" t="s">
        <v>8545</v>
      </c>
      <c r="C7380" s="3">
        <v>0</v>
      </c>
      <c r="D7380" s="3" t="s">
        <v>9449</v>
      </c>
      <c r="E7380" s="3" t="s">
        <v>9110</v>
      </c>
      <c r="F7380" s="3">
        <v>2</v>
      </c>
      <c r="G7380" s="1" t="s">
        <v>6058</v>
      </c>
      <c r="H7380" s="1" t="s">
        <v>6059</v>
      </c>
    </row>
    <row r="7381" spans="1:8" ht="15.75" customHeight="1" thickBot="1" x14ac:dyDescent="0.3">
      <c r="A7381" s="1" t="s">
        <v>5702</v>
      </c>
      <c r="B7381" s="1" t="s">
        <v>8083</v>
      </c>
      <c r="C7381" s="3">
        <v>0</v>
      </c>
      <c r="D7381" s="3" t="s">
        <v>6771</v>
      </c>
      <c r="E7381" s="3" t="s">
        <v>6105</v>
      </c>
      <c r="F7381" s="3">
        <v>4</v>
      </c>
      <c r="G7381" s="1" t="s">
        <v>6053</v>
      </c>
      <c r="H7381" s="1" t="s">
        <v>6163</v>
      </c>
    </row>
    <row r="7382" spans="1:8" ht="15.75" customHeight="1" thickBot="1" x14ac:dyDescent="0.3">
      <c r="A7382" s="1" t="s">
        <v>5702</v>
      </c>
      <c r="B7382" s="1" t="s">
        <v>7899</v>
      </c>
      <c r="C7382" s="3">
        <v>0</v>
      </c>
      <c r="D7382" s="3" t="s">
        <v>6146</v>
      </c>
      <c r="E7382" s="3" t="s">
        <v>6184</v>
      </c>
      <c r="F7382" s="3">
        <v>3</v>
      </c>
      <c r="G7382" s="1" t="s">
        <v>6130</v>
      </c>
      <c r="H7382" s="1" t="s">
        <v>6153</v>
      </c>
    </row>
    <row r="7383" spans="1:8" ht="15.75" customHeight="1" thickBot="1" x14ac:dyDescent="0.3">
      <c r="A7383" s="1" t="s">
        <v>5701</v>
      </c>
      <c r="B7383" s="1" t="s">
        <v>6342</v>
      </c>
      <c r="C7383" s="3">
        <v>0</v>
      </c>
      <c r="D7383" s="3" t="s">
        <v>7067</v>
      </c>
      <c r="E7383" s="3" t="s">
        <v>6065</v>
      </c>
      <c r="F7383" s="3">
        <v>5</v>
      </c>
      <c r="G7383" s="1" t="s">
        <v>6053</v>
      </c>
      <c r="H7383" s="1" t="s">
        <v>6063</v>
      </c>
    </row>
    <row r="7384" spans="1:8" ht="15.75" customHeight="1" thickBot="1" x14ac:dyDescent="0.3">
      <c r="A7384" s="1" t="s">
        <v>5703</v>
      </c>
      <c r="B7384" s="1" t="s">
        <v>6961</v>
      </c>
      <c r="C7384" s="3">
        <v>0</v>
      </c>
      <c r="D7384" s="3" t="s">
        <v>6180</v>
      </c>
      <c r="E7384" s="3" t="s">
        <v>6156</v>
      </c>
      <c r="F7384" s="3">
        <v>1</v>
      </c>
      <c r="G7384" s="1" t="s">
        <v>6053</v>
      </c>
      <c r="H7384" s="1" t="s">
        <v>6116</v>
      </c>
    </row>
    <row r="7385" spans="1:8" ht="15.75" customHeight="1" thickBot="1" x14ac:dyDescent="0.3">
      <c r="A7385" s="1" t="s">
        <v>5703</v>
      </c>
      <c r="B7385" s="1" t="s">
        <v>7595</v>
      </c>
      <c r="C7385" s="3">
        <v>0</v>
      </c>
      <c r="D7385" s="3" t="s">
        <v>6595</v>
      </c>
      <c r="E7385" s="3" t="s">
        <v>6166</v>
      </c>
      <c r="F7385" s="3">
        <v>4</v>
      </c>
      <c r="G7385" s="1" t="s">
        <v>6053</v>
      </c>
      <c r="H7385" s="1" t="s">
        <v>6082</v>
      </c>
    </row>
    <row r="7386" spans="1:8" ht="15.75" customHeight="1" thickBot="1" x14ac:dyDescent="0.3">
      <c r="A7386" s="1" t="s">
        <v>5704</v>
      </c>
      <c r="B7386" s="1" t="s">
        <v>6470</v>
      </c>
      <c r="C7386" s="3">
        <v>0</v>
      </c>
      <c r="D7386" s="3" t="s">
        <v>6110</v>
      </c>
      <c r="E7386" s="3" t="s">
        <v>6471</v>
      </c>
      <c r="F7386" s="3">
        <v>3</v>
      </c>
      <c r="G7386" s="1" t="s">
        <v>6053</v>
      </c>
      <c r="H7386" s="1" t="s">
        <v>6116</v>
      </c>
    </row>
    <row r="7387" spans="1:8" ht="15.75" customHeight="1" thickBot="1" x14ac:dyDescent="0.3">
      <c r="A7387" s="1" t="s">
        <v>5706</v>
      </c>
      <c r="B7387" s="1" t="s">
        <v>6590</v>
      </c>
      <c r="C7387" s="3">
        <v>0</v>
      </c>
      <c r="D7387" s="3" t="s">
        <v>6179</v>
      </c>
      <c r="E7387" s="3" t="s">
        <v>6275</v>
      </c>
      <c r="F7387" s="3">
        <v>2</v>
      </c>
      <c r="G7387" s="1" t="s">
        <v>6053</v>
      </c>
      <c r="H7387" s="1" t="s">
        <v>6070</v>
      </c>
    </row>
    <row r="7388" spans="1:8" ht="15.75" customHeight="1" thickBot="1" x14ac:dyDescent="0.3">
      <c r="A7388" s="1" t="s">
        <v>5705</v>
      </c>
      <c r="B7388" s="1" t="s">
        <v>7561</v>
      </c>
      <c r="C7388" s="3">
        <v>0</v>
      </c>
      <c r="D7388" s="3" t="s">
        <v>6262</v>
      </c>
      <c r="E7388" s="3" t="s">
        <v>6180</v>
      </c>
      <c r="F7388" s="3">
        <v>4</v>
      </c>
      <c r="G7388" s="1" t="s">
        <v>6053</v>
      </c>
      <c r="H7388" s="1" t="s">
        <v>6063</v>
      </c>
    </row>
    <row r="7389" spans="1:8" ht="15.75" customHeight="1" thickBot="1" x14ac:dyDescent="0.3">
      <c r="A7389" s="1" t="s">
        <v>5705</v>
      </c>
      <c r="B7389" s="1" t="s">
        <v>7752</v>
      </c>
      <c r="C7389" s="3">
        <v>0.15</v>
      </c>
      <c r="D7389" s="3" t="s">
        <v>9450</v>
      </c>
      <c r="E7389" s="3" t="s">
        <v>6615</v>
      </c>
      <c r="F7389" s="3">
        <v>5</v>
      </c>
      <c r="G7389" s="1" t="s">
        <v>6130</v>
      </c>
      <c r="H7389" s="1" t="s">
        <v>6167</v>
      </c>
    </row>
    <row r="7390" spans="1:8" ht="15.75" customHeight="1" thickBot="1" x14ac:dyDescent="0.3">
      <c r="A7390" s="1" t="s">
        <v>5711</v>
      </c>
      <c r="B7390" s="1" t="s">
        <v>7834</v>
      </c>
      <c r="C7390" s="3">
        <v>0.1</v>
      </c>
      <c r="D7390" s="3" t="s">
        <v>6245</v>
      </c>
      <c r="E7390" s="3" t="s">
        <v>6364</v>
      </c>
      <c r="F7390" s="3">
        <v>2</v>
      </c>
      <c r="G7390" s="1" t="s">
        <v>6053</v>
      </c>
      <c r="H7390" s="1" t="s">
        <v>6070</v>
      </c>
    </row>
    <row r="7391" spans="1:8" ht="15.75" customHeight="1" thickBot="1" x14ac:dyDescent="0.3">
      <c r="A7391" s="1" t="s">
        <v>5711</v>
      </c>
      <c r="B7391" s="1" t="s">
        <v>8365</v>
      </c>
      <c r="C7391" s="3">
        <v>0</v>
      </c>
      <c r="D7391" s="3" t="s">
        <v>6245</v>
      </c>
      <c r="E7391" s="3" t="s">
        <v>6062</v>
      </c>
      <c r="F7391" s="3">
        <v>3</v>
      </c>
      <c r="G7391" s="1" t="s">
        <v>6053</v>
      </c>
      <c r="H7391" s="1" t="s">
        <v>6163</v>
      </c>
    </row>
    <row r="7392" spans="1:8" ht="15.75" customHeight="1" thickBot="1" x14ac:dyDescent="0.3">
      <c r="A7392" s="1" t="s">
        <v>5711</v>
      </c>
      <c r="B7392" s="1" t="s">
        <v>8316</v>
      </c>
      <c r="C7392" s="3">
        <v>0</v>
      </c>
      <c r="D7392" s="3" t="s">
        <v>6651</v>
      </c>
      <c r="E7392" s="3" t="s">
        <v>6223</v>
      </c>
      <c r="F7392" s="3">
        <v>2</v>
      </c>
      <c r="G7392" s="1" t="s">
        <v>6130</v>
      </c>
      <c r="H7392" s="1" t="s">
        <v>6131</v>
      </c>
    </row>
    <row r="7393" spans="1:8" ht="15.75" customHeight="1" thickBot="1" x14ac:dyDescent="0.3">
      <c r="A7393" s="1" t="s">
        <v>5709</v>
      </c>
      <c r="B7393" s="1" t="s">
        <v>6738</v>
      </c>
      <c r="C7393" s="3">
        <v>0</v>
      </c>
      <c r="D7393" s="3" t="s">
        <v>6051</v>
      </c>
      <c r="E7393" s="3" t="s">
        <v>6275</v>
      </c>
      <c r="F7393" s="3">
        <v>3</v>
      </c>
      <c r="G7393" s="1" t="s">
        <v>6053</v>
      </c>
      <c r="H7393" s="1" t="s">
        <v>6054</v>
      </c>
    </row>
    <row r="7394" spans="1:8" ht="15.75" customHeight="1" thickBot="1" x14ac:dyDescent="0.3">
      <c r="A7394" s="1" t="s">
        <v>5707</v>
      </c>
      <c r="B7394" s="1" t="s">
        <v>9180</v>
      </c>
      <c r="C7394" s="3">
        <v>0</v>
      </c>
      <c r="D7394" s="3" t="s">
        <v>9127</v>
      </c>
      <c r="E7394" s="3" t="s">
        <v>7418</v>
      </c>
      <c r="F7394" s="3">
        <v>11</v>
      </c>
      <c r="G7394" s="1" t="s">
        <v>6130</v>
      </c>
      <c r="H7394" s="1" t="s">
        <v>6131</v>
      </c>
    </row>
    <row r="7395" spans="1:8" ht="15.75" customHeight="1" thickBot="1" x14ac:dyDescent="0.3">
      <c r="A7395" s="1" t="s">
        <v>5708</v>
      </c>
      <c r="B7395" s="1" t="s">
        <v>6841</v>
      </c>
      <c r="C7395" s="3">
        <v>0</v>
      </c>
      <c r="D7395" s="3" t="s">
        <v>6253</v>
      </c>
      <c r="E7395" s="3" t="s">
        <v>6115</v>
      </c>
      <c r="F7395" s="3">
        <v>2</v>
      </c>
      <c r="G7395" s="1" t="s">
        <v>6053</v>
      </c>
      <c r="H7395" s="1" t="s">
        <v>6182</v>
      </c>
    </row>
    <row r="7396" spans="1:8" ht="15.75" customHeight="1" thickBot="1" x14ac:dyDescent="0.3">
      <c r="A7396" s="1" t="s">
        <v>5710</v>
      </c>
      <c r="B7396" s="1" t="s">
        <v>6562</v>
      </c>
      <c r="C7396" s="3">
        <v>0</v>
      </c>
      <c r="D7396" s="3" t="s">
        <v>6177</v>
      </c>
      <c r="E7396" s="3" t="s">
        <v>6180</v>
      </c>
      <c r="F7396" s="3">
        <v>2</v>
      </c>
      <c r="G7396" s="1" t="s">
        <v>6053</v>
      </c>
      <c r="H7396" s="1" t="s">
        <v>6063</v>
      </c>
    </row>
    <row r="7397" spans="1:8" ht="15.75" customHeight="1" thickBot="1" x14ac:dyDescent="0.3">
      <c r="A7397" s="1" t="s">
        <v>5710</v>
      </c>
      <c r="B7397" s="1" t="s">
        <v>6645</v>
      </c>
      <c r="C7397" s="3">
        <v>0</v>
      </c>
      <c r="D7397" s="3" t="s">
        <v>6544</v>
      </c>
      <c r="E7397" s="3" t="s">
        <v>6289</v>
      </c>
      <c r="F7397" s="3">
        <v>5</v>
      </c>
      <c r="G7397" s="1" t="s">
        <v>6053</v>
      </c>
      <c r="H7397" s="1" t="s">
        <v>6063</v>
      </c>
    </row>
    <row r="7398" spans="1:8" ht="15.75" customHeight="1" thickBot="1" x14ac:dyDescent="0.3">
      <c r="A7398" s="1" t="s">
        <v>5710</v>
      </c>
      <c r="B7398" s="1" t="s">
        <v>7399</v>
      </c>
      <c r="C7398" s="3">
        <v>0</v>
      </c>
      <c r="D7398" s="3" t="s">
        <v>6051</v>
      </c>
      <c r="E7398" s="3" t="s">
        <v>6249</v>
      </c>
      <c r="F7398" s="3">
        <v>2</v>
      </c>
      <c r="G7398" s="1" t="s">
        <v>6053</v>
      </c>
      <c r="H7398" s="1" t="s">
        <v>6063</v>
      </c>
    </row>
    <row r="7399" spans="1:8" ht="15.75" customHeight="1" thickBot="1" x14ac:dyDescent="0.3">
      <c r="A7399" s="1" t="s">
        <v>5710</v>
      </c>
      <c r="B7399" s="1" t="s">
        <v>8639</v>
      </c>
      <c r="C7399" s="3">
        <v>0</v>
      </c>
      <c r="D7399" s="3" t="s">
        <v>6256</v>
      </c>
      <c r="E7399" s="3" t="s">
        <v>6222</v>
      </c>
      <c r="F7399" s="3">
        <v>3</v>
      </c>
      <c r="G7399" s="1" t="s">
        <v>6053</v>
      </c>
      <c r="H7399" s="1" t="s">
        <v>6112</v>
      </c>
    </row>
    <row r="7400" spans="1:8" ht="15.75" customHeight="1" thickBot="1" x14ac:dyDescent="0.3">
      <c r="A7400" s="1" t="s">
        <v>5710</v>
      </c>
      <c r="B7400" s="1" t="s">
        <v>7440</v>
      </c>
      <c r="C7400" s="3">
        <v>0</v>
      </c>
      <c r="D7400" s="3" t="s">
        <v>6554</v>
      </c>
      <c r="E7400" s="3" t="s">
        <v>6603</v>
      </c>
      <c r="F7400" s="3">
        <v>2</v>
      </c>
      <c r="G7400" s="1" t="s">
        <v>6053</v>
      </c>
      <c r="H7400" s="1" t="s">
        <v>6070</v>
      </c>
    </row>
    <row r="7401" spans="1:8" ht="15.75" customHeight="1" thickBot="1" x14ac:dyDescent="0.3">
      <c r="A7401" s="1" t="s">
        <v>5710</v>
      </c>
      <c r="B7401" s="1" t="s">
        <v>6261</v>
      </c>
      <c r="C7401" s="3">
        <v>0</v>
      </c>
      <c r="D7401" s="3" t="s">
        <v>6191</v>
      </c>
      <c r="E7401" s="3" t="s">
        <v>6395</v>
      </c>
      <c r="F7401" s="3">
        <v>4</v>
      </c>
      <c r="G7401" s="1" t="s">
        <v>6130</v>
      </c>
      <c r="H7401" s="1" t="s">
        <v>6131</v>
      </c>
    </row>
    <row r="7402" spans="1:8" ht="15.75" customHeight="1" thickBot="1" x14ac:dyDescent="0.3">
      <c r="A7402" s="1" t="s">
        <v>5715</v>
      </c>
      <c r="B7402" s="1" t="s">
        <v>6576</v>
      </c>
      <c r="C7402" s="3">
        <v>0.1</v>
      </c>
      <c r="D7402" s="3" t="s">
        <v>6595</v>
      </c>
      <c r="E7402" s="3" t="s">
        <v>6489</v>
      </c>
      <c r="F7402" s="3">
        <v>6</v>
      </c>
      <c r="G7402" s="1" t="s">
        <v>6053</v>
      </c>
      <c r="H7402" s="1" t="s">
        <v>6116</v>
      </c>
    </row>
    <row r="7403" spans="1:8" ht="15.75" customHeight="1" thickBot="1" x14ac:dyDescent="0.3">
      <c r="A7403" s="1" t="s">
        <v>5715</v>
      </c>
      <c r="B7403" s="1" t="s">
        <v>8407</v>
      </c>
      <c r="C7403" s="3">
        <v>0.1</v>
      </c>
      <c r="D7403" s="3" t="s">
        <v>6549</v>
      </c>
      <c r="E7403" s="3" t="s">
        <v>6864</v>
      </c>
      <c r="F7403" s="3">
        <v>2</v>
      </c>
      <c r="G7403" s="1" t="s">
        <v>6130</v>
      </c>
      <c r="H7403" s="1" t="s">
        <v>6131</v>
      </c>
    </row>
    <row r="7404" spans="1:8" ht="15.75" customHeight="1" thickBot="1" x14ac:dyDescent="0.3">
      <c r="A7404" s="1" t="s">
        <v>5714</v>
      </c>
      <c r="B7404" s="1" t="s">
        <v>6143</v>
      </c>
      <c r="C7404" s="3">
        <v>0</v>
      </c>
      <c r="D7404" s="3" t="s">
        <v>6193</v>
      </c>
      <c r="E7404" s="3" t="s">
        <v>6156</v>
      </c>
      <c r="F7404" s="3">
        <v>1</v>
      </c>
      <c r="G7404" s="1" t="s">
        <v>6053</v>
      </c>
      <c r="H7404" s="1" t="s">
        <v>6063</v>
      </c>
    </row>
    <row r="7405" spans="1:8" ht="15.75" customHeight="1" thickBot="1" x14ac:dyDescent="0.3">
      <c r="A7405" s="1" t="s">
        <v>5713</v>
      </c>
      <c r="B7405" s="1" t="s">
        <v>6288</v>
      </c>
      <c r="C7405" s="3">
        <v>0</v>
      </c>
      <c r="D7405" s="3" t="s">
        <v>6301</v>
      </c>
      <c r="E7405" s="3" t="s">
        <v>6051</v>
      </c>
      <c r="F7405" s="3">
        <v>5</v>
      </c>
      <c r="G7405" s="1" t="s">
        <v>6053</v>
      </c>
      <c r="H7405" s="1" t="s">
        <v>6082</v>
      </c>
    </row>
    <row r="7406" spans="1:8" ht="15.75" customHeight="1" thickBot="1" x14ac:dyDescent="0.3">
      <c r="A7406" s="1" t="s">
        <v>5716</v>
      </c>
      <c r="B7406" s="1" t="s">
        <v>7155</v>
      </c>
      <c r="C7406" s="3">
        <v>0</v>
      </c>
      <c r="D7406" s="3" t="s">
        <v>6068</v>
      </c>
      <c r="E7406" s="3" t="s">
        <v>6156</v>
      </c>
      <c r="F7406" s="3">
        <v>2</v>
      </c>
      <c r="G7406" s="1" t="s">
        <v>6053</v>
      </c>
      <c r="H7406" s="1" t="s">
        <v>6112</v>
      </c>
    </row>
    <row r="7407" spans="1:8" ht="15.75" customHeight="1" thickBot="1" x14ac:dyDescent="0.3">
      <c r="A7407" s="1" t="s">
        <v>5717</v>
      </c>
      <c r="B7407" s="1" t="s">
        <v>8397</v>
      </c>
      <c r="C7407" s="3">
        <v>0</v>
      </c>
      <c r="D7407" s="3" t="s">
        <v>6201</v>
      </c>
      <c r="E7407" s="3" t="s">
        <v>6180</v>
      </c>
      <c r="F7407" s="3">
        <v>2</v>
      </c>
      <c r="G7407" s="1" t="s">
        <v>6130</v>
      </c>
      <c r="H7407" s="1" t="s">
        <v>6188</v>
      </c>
    </row>
    <row r="7408" spans="1:8" ht="15.75" customHeight="1" thickBot="1" x14ac:dyDescent="0.3">
      <c r="A7408" s="1" t="s">
        <v>5718</v>
      </c>
      <c r="B7408" s="1" t="s">
        <v>8682</v>
      </c>
      <c r="C7408" s="3">
        <v>0</v>
      </c>
      <c r="D7408" s="3" t="s">
        <v>8301</v>
      </c>
      <c r="E7408" s="3" t="s">
        <v>6068</v>
      </c>
      <c r="F7408" s="3">
        <v>5</v>
      </c>
      <c r="G7408" s="1" t="s">
        <v>6058</v>
      </c>
      <c r="H7408" s="1" t="s">
        <v>6218</v>
      </c>
    </row>
    <row r="7409" spans="1:8" ht="15.75" customHeight="1" thickBot="1" x14ac:dyDescent="0.3">
      <c r="A7409" s="1" t="s">
        <v>5718</v>
      </c>
      <c r="B7409" s="1" t="s">
        <v>9081</v>
      </c>
      <c r="C7409" s="3">
        <v>0</v>
      </c>
      <c r="D7409" s="3" t="s">
        <v>8159</v>
      </c>
      <c r="E7409" s="3" t="s">
        <v>6249</v>
      </c>
      <c r="F7409" s="3">
        <v>2</v>
      </c>
      <c r="G7409" s="1" t="s">
        <v>6130</v>
      </c>
      <c r="H7409" s="1" t="s">
        <v>6167</v>
      </c>
    </row>
    <row r="7410" spans="1:8" ht="15.75" customHeight="1" thickBot="1" x14ac:dyDescent="0.3">
      <c r="A7410" s="1" t="s">
        <v>5720</v>
      </c>
      <c r="B7410" s="1" t="s">
        <v>6451</v>
      </c>
      <c r="C7410" s="3">
        <v>0.5</v>
      </c>
      <c r="D7410" s="3" t="s">
        <v>6461</v>
      </c>
      <c r="E7410" s="3" t="s">
        <v>6864</v>
      </c>
      <c r="F7410" s="3">
        <v>12</v>
      </c>
      <c r="G7410" s="1" t="s">
        <v>6053</v>
      </c>
      <c r="H7410" s="1" t="s">
        <v>6112</v>
      </c>
    </row>
    <row r="7411" spans="1:8" ht="15.75" customHeight="1" thickBot="1" x14ac:dyDescent="0.3">
      <c r="A7411" s="1" t="s">
        <v>5722</v>
      </c>
      <c r="B7411" s="1" t="s">
        <v>6704</v>
      </c>
      <c r="C7411" s="3">
        <v>0.4</v>
      </c>
      <c r="D7411" s="3" t="s">
        <v>6302</v>
      </c>
      <c r="E7411" s="3" t="s">
        <v>6144</v>
      </c>
      <c r="F7411" s="3">
        <v>2</v>
      </c>
      <c r="G7411" s="1" t="s">
        <v>6053</v>
      </c>
      <c r="H7411" s="1" t="s">
        <v>6070</v>
      </c>
    </row>
    <row r="7412" spans="1:8" ht="15.75" customHeight="1" thickBot="1" x14ac:dyDescent="0.3">
      <c r="A7412" s="1" t="s">
        <v>5719</v>
      </c>
      <c r="B7412" s="1" t="s">
        <v>8921</v>
      </c>
      <c r="C7412" s="3">
        <v>0</v>
      </c>
      <c r="D7412" s="3" t="s">
        <v>6360</v>
      </c>
      <c r="E7412" s="3" t="s">
        <v>6081</v>
      </c>
      <c r="F7412" s="3">
        <v>3</v>
      </c>
      <c r="G7412" s="1" t="s">
        <v>6053</v>
      </c>
      <c r="H7412" s="1" t="s">
        <v>6182</v>
      </c>
    </row>
    <row r="7413" spans="1:8" ht="15.75" customHeight="1" thickBot="1" x14ac:dyDescent="0.3">
      <c r="A7413" s="1" t="s">
        <v>5722</v>
      </c>
      <c r="B7413" s="1" t="s">
        <v>7961</v>
      </c>
      <c r="C7413" s="3">
        <v>0.4</v>
      </c>
      <c r="D7413" s="3" t="s">
        <v>6750</v>
      </c>
      <c r="E7413" s="3" t="s">
        <v>6500</v>
      </c>
      <c r="F7413" s="3">
        <v>2</v>
      </c>
      <c r="G7413" s="1" t="s">
        <v>6130</v>
      </c>
      <c r="H7413" s="1" t="s">
        <v>6131</v>
      </c>
    </row>
    <row r="7414" spans="1:8" ht="15.75" customHeight="1" thickBot="1" x14ac:dyDescent="0.3">
      <c r="A7414" s="1" t="s">
        <v>5721</v>
      </c>
      <c r="B7414" s="1" t="s">
        <v>7008</v>
      </c>
      <c r="C7414" s="3">
        <v>0.5</v>
      </c>
      <c r="D7414" s="3" t="s">
        <v>7099</v>
      </c>
      <c r="E7414" s="3" t="s">
        <v>7551</v>
      </c>
      <c r="F7414" s="3">
        <v>4</v>
      </c>
      <c r="G7414" s="1" t="s">
        <v>6130</v>
      </c>
      <c r="H7414" s="1" t="s">
        <v>6188</v>
      </c>
    </row>
    <row r="7415" spans="1:8" ht="15.75" customHeight="1" thickBot="1" x14ac:dyDescent="0.3">
      <c r="A7415" s="1" t="s">
        <v>5721</v>
      </c>
      <c r="B7415" s="1" t="s">
        <v>8316</v>
      </c>
      <c r="C7415" s="3">
        <v>0.5</v>
      </c>
      <c r="D7415" s="3" t="s">
        <v>9451</v>
      </c>
      <c r="E7415" s="3" t="s">
        <v>9452</v>
      </c>
      <c r="F7415" s="3">
        <v>7</v>
      </c>
      <c r="G7415" s="1" t="s">
        <v>6130</v>
      </c>
      <c r="H7415" s="1" t="s">
        <v>6131</v>
      </c>
    </row>
    <row r="7416" spans="1:8" ht="15.75" customHeight="1" thickBot="1" x14ac:dyDescent="0.3">
      <c r="A7416" s="1" t="s">
        <v>5726</v>
      </c>
      <c r="B7416" s="1" t="s">
        <v>7606</v>
      </c>
      <c r="C7416" s="3">
        <v>0.5</v>
      </c>
      <c r="D7416" s="3" t="s">
        <v>6222</v>
      </c>
      <c r="E7416" s="3" t="s">
        <v>6361</v>
      </c>
      <c r="F7416" s="3">
        <v>2</v>
      </c>
      <c r="G7416" s="1" t="s">
        <v>6053</v>
      </c>
      <c r="H7416" s="1" t="s">
        <v>6112</v>
      </c>
    </row>
    <row r="7417" spans="1:8" ht="15.75" customHeight="1" thickBot="1" x14ac:dyDescent="0.3">
      <c r="A7417" s="1" t="s">
        <v>5724</v>
      </c>
      <c r="B7417" s="1" t="s">
        <v>7948</v>
      </c>
      <c r="C7417" s="3">
        <v>0</v>
      </c>
      <c r="D7417" s="3" t="s">
        <v>6368</v>
      </c>
      <c r="E7417" s="3" t="s">
        <v>6094</v>
      </c>
      <c r="F7417" s="3">
        <v>2</v>
      </c>
      <c r="G7417" s="1" t="s">
        <v>6053</v>
      </c>
      <c r="H7417" s="1" t="s">
        <v>6163</v>
      </c>
    </row>
    <row r="7418" spans="1:8" ht="15.75" customHeight="1" thickBot="1" x14ac:dyDescent="0.3">
      <c r="A7418" s="1" t="s">
        <v>5724</v>
      </c>
      <c r="B7418" s="1" t="s">
        <v>8727</v>
      </c>
      <c r="C7418" s="3">
        <v>0.15</v>
      </c>
      <c r="D7418" s="3" t="s">
        <v>7210</v>
      </c>
      <c r="E7418" s="3" t="s">
        <v>6625</v>
      </c>
      <c r="F7418" s="3">
        <v>3</v>
      </c>
      <c r="G7418" s="1" t="s">
        <v>6130</v>
      </c>
      <c r="H7418" s="1" t="s">
        <v>6131</v>
      </c>
    </row>
    <row r="7419" spans="1:8" ht="15.75" customHeight="1" thickBot="1" x14ac:dyDescent="0.3">
      <c r="A7419" s="1" t="s">
        <v>5725</v>
      </c>
      <c r="B7419" s="1" t="s">
        <v>6642</v>
      </c>
      <c r="C7419" s="3">
        <v>0.1</v>
      </c>
      <c r="D7419" s="3" t="s">
        <v>6317</v>
      </c>
      <c r="E7419" s="3" t="s">
        <v>6214</v>
      </c>
      <c r="F7419" s="3">
        <v>2</v>
      </c>
      <c r="G7419" s="1" t="s">
        <v>6053</v>
      </c>
      <c r="H7419" s="1" t="s">
        <v>6070</v>
      </c>
    </row>
    <row r="7420" spans="1:8" ht="15.75" customHeight="1" thickBot="1" x14ac:dyDescent="0.3">
      <c r="A7420" s="1" t="s">
        <v>5723</v>
      </c>
      <c r="B7420" s="1" t="s">
        <v>6127</v>
      </c>
      <c r="C7420" s="3">
        <v>0</v>
      </c>
      <c r="D7420" s="3" t="s">
        <v>6230</v>
      </c>
      <c r="E7420" s="3" t="s">
        <v>6156</v>
      </c>
      <c r="F7420" s="3">
        <v>2</v>
      </c>
      <c r="G7420" s="1" t="s">
        <v>6053</v>
      </c>
      <c r="H7420" s="1" t="s">
        <v>6116</v>
      </c>
    </row>
    <row r="7421" spans="1:8" ht="15.75" customHeight="1" thickBot="1" x14ac:dyDescent="0.3">
      <c r="A7421" s="1" t="s">
        <v>5729</v>
      </c>
      <c r="B7421" s="1" t="s">
        <v>7679</v>
      </c>
      <c r="C7421" s="3">
        <v>0.1</v>
      </c>
      <c r="D7421" s="3" t="s">
        <v>6196</v>
      </c>
      <c r="E7421" s="3" t="s">
        <v>6177</v>
      </c>
      <c r="F7421" s="3">
        <v>6</v>
      </c>
      <c r="G7421" s="1" t="s">
        <v>6058</v>
      </c>
      <c r="H7421" s="1" t="s">
        <v>6218</v>
      </c>
    </row>
    <row r="7422" spans="1:8" ht="15.75" customHeight="1" thickBot="1" x14ac:dyDescent="0.3">
      <c r="A7422" s="1" t="s">
        <v>5729</v>
      </c>
      <c r="B7422" s="1" t="s">
        <v>7313</v>
      </c>
      <c r="C7422" s="3">
        <v>0.2</v>
      </c>
      <c r="D7422" s="3" t="s">
        <v>6225</v>
      </c>
      <c r="E7422" s="3" t="s">
        <v>6361</v>
      </c>
      <c r="F7422" s="3">
        <v>6</v>
      </c>
      <c r="G7422" s="1" t="s">
        <v>6053</v>
      </c>
      <c r="H7422" s="1" t="s">
        <v>6070</v>
      </c>
    </row>
    <row r="7423" spans="1:8" ht="15.75" customHeight="1" thickBot="1" x14ac:dyDescent="0.3">
      <c r="A7423" s="1" t="s">
        <v>5727</v>
      </c>
      <c r="B7423" s="1" t="s">
        <v>8515</v>
      </c>
      <c r="C7423" s="3">
        <v>0.1</v>
      </c>
      <c r="D7423" s="3" t="s">
        <v>9437</v>
      </c>
      <c r="E7423" s="3" t="s">
        <v>7369</v>
      </c>
      <c r="F7423" s="3">
        <v>7</v>
      </c>
      <c r="G7423" s="1" t="s">
        <v>6058</v>
      </c>
      <c r="H7423" s="1" t="s">
        <v>6095</v>
      </c>
    </row>
    <row r="7424" spans="1:8" ht="15.75" customHeight="1" thickBot="1" x14ac:dyDescent="0.3">
      <c r="A7424" s="1" t="s">
        <v>5730</v>
      </c>
      <c r="B7424" s="1" t="s">
        <v>7117</v>
      </c>
      <c r="C7424" s="3">
        <v>0</v>
      </c>
      <c r="D7424" s="3" t="s">
        <v>6138</v>
      </c>
      <c r="E7424" s="3" t="s">
        <v>6161</v>
      </c>
      <c r="F7424" s="3">
        <v>5</v>
      </c>
      <c r="G7424" s="1" t="s">
        <v>6053</v>
      </c>
      <c r="H7424" s="1" t="s">
        <v>6063</v>
      </c>
    </row>
    <row r="7425" spans="1:8" ht="15.75" customHeight="1" thickBot="1" x14ac:dyDescent="0.3">
      <c r="A7425" s="1" t="s">
        <v>5731</v>
      </c>
      <c r="B7425" s="1" t="s">
        <v>6282</v>
      </c>
      <c r="C7425" s="3">
        <v>0.1</v>
      </c>
      <c r="D7425" s="3" t="s">
        <v>6860</v>
      </c>
      <c r="E7425" s="3" t="s">
        <v>6364</v>
      </c>
      <c r="F7425" s="3">
        <v>5</v>
      </c>
      <c r="G7425" s="1" t="s">
        <v>6053</v>
      </c>
      <c r="H7425" s="1" t="s">
        <v>6063</v>
      </c>
    </row>
    <row r="7426" spans="1:8" ht="15.75" customHeight="1" thickBot="1" x14ac:dyDescent="0.3">
      <c r="A7426" s="1" t="s">
        <v>5731</v>
      </c>
      <c r="B7426" s="1" t="s">
        <v>7910</v>
      </c>
      <c r="C7426" s="3">
        <v>0.1</v>
      </c>
      <c r="D7426" s="3" t="s">
        <v>6292</v>
      </c>
      <c r="E7426" s="3" t="s">
        <v>6098</v>
      </c>
      <c r="F7426" s="3">
        <v>2</v>
      </c>
      <c r="G7426" s="1" t="s">
        <v>6053</v>
      </c>
      <c r="H7426" s="1" t="s">
        <v>6063</v>
      </c>
    </row>
    <row r="7427" spans="1:8" ht="15.75" customHeight="1" thickBot="1" x14ac:dyDescent="0.3">
      <c r="A7427" s="1" t="s">
        <v>5731</v>
      </c>
      <c r="B7427" s="1" t="s">
        <v>6470</v>
      </c>
      <c r="C7427" s="3">
        <v>0.1</v>
      </c>
      <c r="D7427" s="3" t="s">
        <v>6302</v>
      </c>
      <c r="E7427" s="3" t="s">
        <v>6180</v>
      </c>
      <c r="F7427" s="3">
        <v>2</v>
      </c>
      <c r="G7427" s="1" t="s">
        <v>6053</v>
      </c>
      <c r="H7427" s="1" t="s">
        <v>6116</v>
      </c>
    </row>
    <row r="7428" spans="1:8" ht="15.75" customHeight="1" thickBot="1" x14ac:dyDescent="0.3">
      <c r="A7428" s="1" t="s">
        <v>5731</v>
      </c>
      <c r="B7428" s="1" t="s">
        <v>8149</v>
      </c>
      <c r="C7428" s="3">
        <v>0.1</v>
      </c>
      <c r="D7428" s="3" t="s">
        <v>6201</v>
      </c>
      <c r="E7428" s="3" t="s">
        <v>6230</v>
      </c>
      <c r="F7428" s="3">
        <v>6</v>
      </c>
      <c r="G7428" s="1" t="s">
        <v>6053</v>
      </c>
      <c r="H7428" s="1" t="s">
        <v>6082</v>
      </c>
    </row>
    <row r="7429" spans="1:8" ht="15.75" customHeight="1" thickBot="1" x14ac:dyDescent="0.3">
      <c r="A7429" s="1" t="s">
        <v>5731</v>
      </c>
      <c r="B7429" s="1" t="s">
        <v>7048</v>
      </c>
      <c r="C7429" s="3">
        <v>0.1</v>
      </c>
      <c r="D7429" s="3" t="s">
        <v>6222</v>
      </c>
      <c r="E7429" s="3" t="s">
        <v>6081</v>
      </c>
      <c r="F7429" s="3">
        <v>2</v>
      </c>
      <c r="G7429" s="1" t="s">
        <v>6053</v>
      </c>
      <c r="H7429" s="1" t="s">
        <v>6112</v>
      </c>
    </row>
    <row r="7430" spans="1:8" ht="15.75" customHeight="1" thickBot="1" x14ac:dyDescent="0.3">
      <c r="A7430" s="1" t="s">
        <v>5731</v>
      </c>
      <c r="B7430" s="1" t="s">
        <v>6737</v>
      </c>
      <c r="C7430" s="3">
        <v>0.1</v>
      </c>
      <c r="D7430" s="3" t="s">
        <v>6065</v>
      </c>
      <c r="E7430" s="3" t="s">
        <v>6180</v>
      </c>
      <c r="F7430" s="3">
        <v>1</v>
      </c>
      <c r="G7430" s="1" t="s">
        <v>6053</v>
      </c>
      <c r="H7430" s="1" t="s">
        <v>6054</v>
      </c>
    </row>
    <row r="7431" spans="1:8" ht="15.75" customHeight="1" thickBot="1" x14ac:dyDescent="0.3">
      <c r="A7431" s="1" t="s">
        <v>5731</v>
      </c>
      <c r="B7431" s="1" t="s">
        <v>8794</v>
      </c>
      <c r="C7431" s="3">
        <v>0.1</v>
      </c>
      <c r="D7431" s="3" t="s">
        <v>7369</v>
      </c>
      <c r="E7431" s="3" t="s">
        <v>6450</v>
      </c>
      <c r="F7431" s="3">
        <v>2</v>
      </c>
      <c r="G7431" s="1" t="s">
        <v>6130</v>
      </c>
      <c r="H7431" s="1" t="s">
        <v>6188</v>
      </c>
    </row>
    <row r="7432" spans="1:8" ht="15.75" customHeight="1" thickBot="1" x14ac:dyDescent="0.3">
      <c r="A7432" s="1" t="s">
        <v>5728</v>
      </c>
      <c r="B7432" s="1" t="s">
        <v>7119</v>
      </c>
      <c r="C7432" s="3">
        <v>0</v>
      </c>
      <c r="D7432" s="3" t="s">
        <v>9453</v>
      </c>
      <c r="E7432" s="3" t="s">
        <v>7245</v>
      </c>
      <c r="F7432" s="3">
        <v>3</v>
      </c>
      <c r="G7432" s="1" t="s">
        <v>6058</v>
      </c>
      <c r="H7432" s="1" t="s">
        <v>6059</v>
      </c>
    </row>
    <row r="7433" spans="1:8" ht="15.75" customHeight="1" thickBot="1" x14ac:dyDescent="0.3">
      <c r="A7433" s="1" t="s">
        <v>5728</v>
      </c>
      <c r="B7433" s="1" t="s">
        <v>7439</v>
      </c>
      <c r="C7433" s="3">
        <v>0</v>
      </c>
      <c r="D7433" s="3" t="s">
        <v>6463</v>
      </c>
      <c r="E7433" s="3" t="s">
        <v>6272</v>
      </c>
      <c r="F7433" s="3">
        <v>3</v>
      </c>
      <c r="G7433" s="1" t="s">
        <v>6053</v>
      </c>
      <c r="H7433" s="1" t="s">
        <v>6116</v>
      </c>
    </row>
    <row r="7434" spans="1:8" ht="15.75" customHeight="1" thickBot="1" x14ac:dyDescent="0.3">
      <c r="A7434" s="1" t="s">
        <v>5734</v>
      </c>
      <c r="B7434" s="1" t="s">
        <v>7252</v>
      </c>
      <c r="C7434" s="3">
        <v>0</v>
      </c>
      <c r="D7434" s="3" t="s">
        <v>6498</v>
      </c>
      <c r="E7434" s="3" t="s">
        <v>6461</v>
      </c>
      <c r="F7434" s="3">
        <v>2</v>
      </c>
      <c r="G7434" s="1" t="s">
        <v>6053</v>
      </c>
      <c r="H7434" s="1" t="s">
        <v>6063</v>
      </c>
    </row>
    <row r="7435" spans="1:8" ht="15.75" customHeight="1" thickBot="1" x14ac:dyDescent="0.3">
      <c r="A7435" s="1" t="s">
        <v>5733</v>
      </c>
      <c r="B7435" s="1" t="s">
        <v>6962</v>
      </c>
      <c r="C7435" s="3">
        <v>0.1</v>
      </c>
      <c r="D7435" s="3" t="s">
        <v>9416</v>
      </c>
      <c r="E7435" s="3" t="s">
        <v>6289</v>
      </c>
      <c r="F7435" s="3">
        <v>3</v>
      </c>
      <c r="G7435" s="1" t="s">
        <v>6053</v>
      </c>
      <c r="H7435" s="1" t="s">
        <v>6070</v>
      </c>
    </row>
    <row r="7436" spans="1:8" ht="15.75" customHeight="1" thickBot="1" x14ac:dyDescent="0.3">
      <c r="A7436" s="1" t="s">
        <v>5736</v>
      </c>
      <c r="B7436" s="1" t="s">
        <v>6473</v>
      </c>
      <c r="C7436" s="3">
        <v>0.3</v>
      </c>
      <c r="D7436" s="3" t="s">
        <v>9454</v>
      </c>
      <c r="E7436" s="3" t="s">
        <v>8412</v>
      </c>
      <c r="F7436" s="3">
        <v>7</v>
      </c>
      <c r="G7436" s="1" t="s">
        <v>6058</v>
      </c>
      <c r="H7436" s="1" t="s">
        <v>6218</v>
      </c>
    </row>
    <row r="7437" spans="1:8" ht="15.75" customHeight="1" thickBot="1" x14ac:dyDescent="0.3">
      <c r="A7437" s="1" t="s">
        <v>5732</v>
      </c>
      <c r="B7437" s="1" t="s">
        <v>6473</v>
      </c>
      <c r="C7437" s="3">
        <v>0</v>
      </c>
      <c r="D7437" s="3" t="s">
        <v>6259</v>
      </c>
      <c r="E7437" s="3" t="s">
        <v>6307</v>
      </c>
      <c r="F7437" s="3">
        <v>5</v>
      </c>
      <c r="G7437" s="1" t="s">
        <v>6058</v>
      </c>
      <c r="H7437" s="1" t="s">
        <v>6218</v>
      </c>
    </row>
    <row r="7438" spans="1:8" ht="15.75" customHeight="1" thickBot="1" x14ac:dyDescent="0.3">
      <c r="A7438" s="1" t="s">
        <v>5735</v>
      </c>
      <c r="B7438" s="1" t="s">
        <v>9339</v>
      </c>
      <c r="C7438" s="3">
        <v>0</v>
      </c>
      <c r="D7438" s="3" t="s">
        <v>6107</v>
      </c>
      <c r="E7438" s="3" t="s">
        <v>6108</v>
      </c>
      <c r="F7438" s="3">
        <v>2</v>
      </c>
      <c r="G7438" s="1" t="s">
        <v>6053</v>
      </c>
      <c r="H7438" s="1" t="s">
        <v>6182</v>
      </c>
    </row>
    <row r="7439" spans="1:8" ht="15.75" customHeight="1" thickBot="1" x14ac:dyDescent="0.3">
      <c r="A7439" s="1" t="s">
        <v>5732</v>
      </c>
      <c r="B7439" s="1" t="s">
        <v>7033</v>
      </c>
      <c r="C7439" s="3">
        <v>0</v>
      </c>
      <c r="D7439" s="3" t="s">
        <v>6097</v>
      </c>
      <c r="E7439" s="3" t="s">
        <v>6230</v>
      </c>
      <c r="F7439" s="3">
        <v>2</v>
      </c>
      <c r="G7439" s="1" t="s">
        <v>6053</v>
      </c>
      <c r="H7439" s="1" t="s">
        <v>6063</v>
      </c>
    </row>
    <row r="7440" spans="1:8" ht="15.75" customHeight="1" thickBot="1" x14ac:dyDescent="0.3">
      <c r="A7440" s="1" t="s">
        <v>5732</v>
      </c>
      <c r="B7440" s="1" t="s">
        <v>6181</v>
      </c>
      <c r="C7440" s="3">
        <v>0</v>
      </c>
      <c r="D7440" s="3" t="s">
        <v>6453</v>
      </c>
      <c r="E7440" s="3" t="s">
        <v>6351</v>
      </c>
      <c r="F7440" s="3">
        <v>5</v>
      </c>
      <c r="G7440" s="1" t="s">
        <v>6053</v>
      </c>
      <c r="H7440" s="1" t="s">
        <v>6182</v>
      </c>
    </row>
    <row r="7441" spans="1:8" ht="15.75" customHeight="1" thickBot="1" x14ac:dyDescent="0.3">
      <c r="A7441" s="1" t="s">
        <v>5732</v>
      </c>
      <c r="B7441" s="1" t="s">
        <v>9116</v>
      </c>
      <c r="C7441" s="3">
        <v>0</v>
      </c>
      <c r="D7441" s="3" t="s">
        <v>6696</v>
      </c>
      <c r="E7441" s="3" t="s">
        <v>6414</v>
      </c>
      <c r="F7441" s="3">
        <v>4</v>
      </c>
      <c r="G7441" s="1" t="s">
        <v>6053</v>
      </c>
      <c r="H7441" s="1" t="s">
        <v>6182</v>
      </c>
    </row>
    <row r="7442" spans="1:8" ht="15.75" customHeight="1" thickBot="1" x14ac:dyDescent="0.3">
      <c r="A7442" s="1" t="s">
        <v>5732</v>
      </c>
      <c r="B7442" s="1" t="s">
        <v>7492</v>
      </c>
      <c r="C7442" s="3">
        <v>0</v>
      </c>
      <c r="D7442" s="3" t="s">
        <v>6080</v>
      </c>
      <c r="E7442" s="3" t="s">
        <v>6094</v>
      </c>
      <c r="F7442" s="3">
        <v>4</v>
      </c>
      <c r="G7442" s="1" t="s">
        <v>6053</v>
      </c>
      <c r="H7442" s="1" t="s">
        <v>6082</v>
      </c>
    </row>
    <row r="7443" spans="1:8" ht="15.75" customHeight="1" thickBot="1" x14ac:dyDescent="0.3">
      <c r="A7443" s="1" t="s">
        <v>5732</v>
      </c>
      <c r="B7443" s="1" t="s">
        <v>8302</v>
      </c>
      <c r="C7443" s="3">
        <v>0.4</v>
      </c>
      <c r="D7443" s="3" t="s">
        <v>6571</v>
      </c>
      <c r="E7443" s="3" t="s">
        <v>7040</v>
      </c>
      <c r="F7443" s="3">
        <v>1</v>
      </c>
      <c r="G7443" s="1" t="s">
        <v>6130</v>
      </c>
      <c r="H7443" s="1" t="s">
        <v>6153</v>
      </c>
    </row>
    <row r="7444" spans="1:8" ht="15.75" customHeight="1" thickBot="1" x14ac:dyDescent="0.3">
      <c r="A7444" s="1" t="s">
        <v>5743</v>
      </c>
      <c r="B7444" s="1" t="s">
        <v>7432</v>
      </c>
      <c r="C7444" s="3">
        <v>0</v>
      </c>
      <c r="D7444" s="3" t="s">
        <v>6997</v>
      </c>
      <c r="E7444" s="3" t="s">
        <v>6184</v>
      </c>
      <c r="F7444" s="3">
        <v>7</v>
      </c>
      <c r="G7444" s="1" t="s">
        <v>6053</v>
      </c>
      <c r="H7444" s="1" t="s">
        <v>6063</v>
      </c>
    </row>
    <row r="7445" spans="1:8" ht="15.75" customHeight="1" thickBot="1" x14ac:dyDescent="0.3">
      <c r="A7445" s="1" t="s">
        <v>5739</v>
      </c>
      <c r="B7445" s="1" t="s">
        <v>6885</v>
      </c>
      <c r="C7445" s="3">
        <v>0</v>
      </c>
      <c r="D7445" s="3" t="s">
        <v>6492</v>
      </c>
      <c r="E7445" s="3" t="s">
        <v>6209</v>
      </c>
      <c r="F7445" s="3">
        <v>3</v>
      </c>
      <c r="G7445" s="1" t="s">
        <v>6053</v>
      </c>
      <c r="H7445" s="1" t="s">
        <v>6054</v>
      </c>
    </row>
    <row r="7446" spans="1:8" ht="15.75" customHeight="1" thickBot="1" x14ac:dyDescent="0.3">
      <c r="A7446" s="1" t="s">
        <v>5740</v>
      </c>
      <c r="B7446" s="1" t="s">
        <v>6120</v>
      </c>
      <c r="C7446" s="3">
        <v>0</v>
      </c>
      <c r="D7446" s="3" t="s">
        <v>7821</v>
      </c>
      <c r="E7446" s="3" t="s">
        <v>6107</v>
      </c>
      <c r="F7446" s="3">
        <v>7</v>
      </c>
      <c r="G7446" s="1" t="s">
        <v>6058</v>
      </c>
      <c r="H7446" s="1" t="s">
        <v>6095</v>
      </c>
    </row>
    <row r="7447" spans="1:8" ht="15.75" customHeight="1" thickBot="1" x14ac:dyDescent="0.3">
      <c r="A7447" s="1" t="s">
        <v>5740</v>
      </c>
      <c r="B7447" s="1" t="s">
        <v>8097</v>
      </c>
      <c r="C7447" s="3">
        <v>0</v>
      </c>
      <c r="D7447" s="3" t="s">
        <v>6927</v>
      </c>
      <c r="E7447" s="3" t="s">
        <v>6502</v>
      </c>
      <c r="F7447" s="3">
        <v>5</v>
      </c>
      <c r="G7447" s="1" t="s">
        <v>6058</v>
      </c>
      <c r="H7447" s="1" t="s">
        <v>6095</v>
      </c>
    </row>
    <row r="7448" spans="1:8" ht="15.75" customHeight="1" thickBot="1" x14ac:dyDescent="0.3">
      <c r="A7448" s="1" t="s">
        <v>5738</v>
      </c>
      <c r="B7448" s="1" t="s">
        <v>6357</v>
      </c>
      <c r="C7448" s="3">
        <v>0.1</v>
      </c>
      <c r="D7448" s="3" t="s">
        <v>6496</v>
      </c>
      <c r="E7448" s="3" t="s">
        <v>6209</v>
      </c>
      <c r="F7448" s="3">
        <v>2</v>
      </c>
      <c r="G7448" s="1" t="s">
        <v>6053</v>
      </c>
      <c r="H7448" s="1" t="s">
        <v>6063</v>
      </c>
    </row>
    <row r="7449" spans="1:8" ht="15.75" customHeight="1" thickBot="1" x14ac:dyDescent="0.3">
      <c r="A7449" s="1" t="s">
        <v>5738</v>
      </c>
      <c r="B7449" s="1" t="s">
        <v>7794</v>
      </c>
      <c r="C7449" s="3">
        <v>0.1</v>
      </c>
      <c r="D7449" s="3" t="s">
        <v>6277</v>
      </c>
      <c r="E7449" s="3" t="s">
        <v>6317</v>
      </c>
      <c r="F7449" s="3">
        <v>2</v>
      </c>
      <c r="G7449" s="1" t="s">
        <v>6053</v>
      </c>
      <c r="H7449" s="1" t="s">
        <v>6063</v>
      </c>
    </row>
    <row r="7450" spans="1:8" ht="15.75" customHeight="1" thickBot="1" x14ac:dyDescent="0.3">
      <c r="A7450" s="1" t="s">
        <v>5738</v>
      </c>
      <c r="B7450" s="1" t="s">
        <v>7537</v>
      </c>
      <c r="C7450" s="3">
        <v>0.1</v>
      </c>
      <c r="D7450" s="3" t="s">
        <v>6557</v>
      </c>
      <c r="E7450" s="3" t="s">
        <v>6111</v>
      </c>
      <c r="F7450" s="3">
        <v>2</v>
      </c>
      <c r="G7450" s="1" t="s">
        <v>6053</v>
      </c>
      <c r="H7450" s="1" t="s">
        <v>6116</v>
      </c>
    </row>
    <row r="7451" spans="1:8" ht="15.75" customHeight="1" thickBot="1" x14ac:dyDescent="0.3">
      <c r="A7451" s="1" t="s">
        <v>5738</v>
      </c>
      <c r="B7451" s="1" t="s">
        <v>6519</v>
      </c>
      <c r="C7451" s="3">
        <v>0.2</v>
      </c>
      <c r="D7451" s="3" t="s">
        <v>6578</v>
      </c>
      <c r="E7451" s="3" t="s">
        <v>6878</v>
      </c>
      <c r="F7451" s="3">
        <v>1</v>
      </c>
      <c r="G7451" s="1" t="s">
        <v>6053</v>
      </c>
      <c r="H7451" s="1" t="s">
        <v>6070</v>
      </c>
    </row>
    <row r="7452" spans="1:8" ht="15.75" customHeight="1" thickBot="1" x14ac:dyDescent="0.3">
      <c r="A7452" s="1" t="s">
        <v>5738</v>
      </c>
      <c r="B7452" s="1" t="s">
        <v>7635</v>
      </c>
      <c r="C7452" s="3">
        <v>0.2</v>
      </c>
      <c r="D7452" s="3" t="s">
        <v>7539</v>
      </c>
      <c r="E7452" s="3" t="s">
        <v>6118</v>
      </c>
      <c r="F7452" s="3">
        <v>5</v>
      </c>
      <c r="G7452" s="1" t="s">
        <v>6053</v>
      </c>
      <c r="H7452" s="1" t="s">
        <v>6070</v>
      </c>
    </row>
    <row r="7453" spans="1:8" ht="15.75" customHeight="1" thickBot="1" x14ac:dyDescent="0.3">
      <c r="A7453" s="1" t="s">
        <v>5741</v>
      </c>
      <c r="B7453" s="1" t="s">
        <v>7955</v>
      </c>
      <c r="C7453" s="3">
        <v>0</v>
      </c>
      <c r="D7453" s="3" t="s">
        <v>6373</v>
      </c>
      <c r="E7453" s="3" t="s">
        <v>6461</v>
      </c>
      <c r="F7453" s="3">
        <v>5</v>
      </c>
      <c r="G7453" s="1" t="s">
        <v>6053</v>
      </c>
      <c r="H7453" s="1" t="s">
        <v>6182</v>
      </c>
    </row>
    <row r="7454" spans="1:8" ht="15.75" customHeight="1" thickBot="1" x14ac:dyDescent="0.3">
      <c r="A7454" s="1" t="s">
        <v>5741</v>
      </c>
      <c r="B7454" s="1" t="s">
        <v>6359</v>
      </c>
      <c r="C7454" s="3">
        <v>0.1</v>
      </c>
      <c r="D7454" s="3" t="s">
        <v>7489</v>
      </c>
      <c r="E7454" s="3" t="s">
        <v>6193</v>
      </c>
      <c r="F7454" s="3">
        <v>8</v>
      </c>
      <c r="G7454" s="1" t="s">
        <v>6053</v>
      </c>
      <c r="H7454" s="1" t="s">
        <v>6070</v>
      </c>
    </row>
    <row r="7455" spans="1:8" ht="15.75" customHeight="1" thickBot="1" x14ac:dyDescent="0.3">
      <c r="A7455" s="1" t="s">
        <v>5745</v>
      </c>
      <c r="B7455" s="1" t="s">
        <v>7132</v>
      </c>
      <c r="C7455" s="3">
        <v>0</v>
      </c>
      <c r="D7455" s="3" t="s">
        <v>7925</v>
      </c>
      <c r="E7455" s="3" t="s">
        <v>7157</v>
      </c>
      <c r="F7455" s="3">
        <v>2</v>
      </c>
      <c r="G7455" s="1" t="s">
        <v>6053</v>
      </c>
      <c r="H7455" s="1" t="s">
        <v>6070</v>
      </c>
    </row>
    <row r="7456" spans="1:8" ht="15.75" customHeight="1" thickBot="1" x14ac:dyDescent="0.3">
      <c r="A7456" s="1" t="s">
        <v>5740</v>
      </c>
      <c r="B7456" s="1" t="s">
        <v>6438</v>
      </c>
      <c r="C7456" s="3">
        <v>0</v>
      </c>
      <c r="D7456" s="3" t="s">
        <v>7034</v>
      </c>
      <c r="E7456" s="3" t="s">
        <v>6104</v>
      </c>
      <c r="F7456" s="3">
        <v>1</v>
      </c>
      <c r="G7456" s="1" t="s">
        <v>6053</v>
      </c>
      <c r="H7456" s="1" t="s">
        <v>6070</v>
      </c>
    </row>
    <row r="7457" spans="1:8" ht="15.75" customHeight="1" thickBot="1" x14ac:dyDescent="0.3">
      <c r="A7457" s="1" t="s">
        <v>5740</v>
      </c>
      <c r="B7457" s="1" t="s">
        <v>8290</v>
      </c>
      <c r="C7457" s="3">
        <v>0</v>
      </c>
      <c r="D7457" s="3" t="s">
        <v>6422</v>
      </c>
      <c r="E7457" s="3" t="s">
        <v>6133</v>
      </c>
      <c r="F7457" s="3">
        <v>3</v>
      </c>
      <c r="G7457" s="1" t="s">
        <v>6053</v>
      </c>
      <c r="H7457" s="1" t="s">
        <v>6163</v>
      </c>
    </row>
    <row r="7458" spans="1:8" ht="15.75" customHeight="1" thickBot="1" x14ac:dyDescent="0.3">
      <c r="A7458" s="1" t="s">
        <v>5744</v>
      </c>
      <c r="B7458" s="1" t="s">
        <v>9106</v>
      </c>
      <c r="C7458" s="3">
        <v>0</v>
      </c>
      <c r="D7458" s="3" t="s">
        <v>7369</v>
      </c>
      <c r="E7458" s="3" t="s">
        <v>6262</v>
      </c>
      <c r="F7458" s="3">
        <v>9</v>
      </c>
      <c r="G7458" s="1" t="s">
        <v>6053</v>
      </c>
      <c r="H7458" s="1" t="s">
        <v>6054</v>
      </c>
    </row>
    <row r="7459" spans="1:8" ht="15.75" customHeight="1" thickBot="1" x14ac:dyDescent="0.3">
      <c r="A7459" s="1" t="s">
        <v>5746</v>
      </c>
      <c r="B7459" s="1" t="s">
        <v>9146</v>
      </c>
      <c r="C7459" s="3">
        <v>0</v>
      </c>
      <c r="D7459" s="3" t="s">
        <v>6869</v>
      </c>
      <c r="E7459" s="3" t="s">
        <v>6390</v>
      </c>
      <c r="F7459" s="3">
        <v>8</v>
      </c>
      <c r="G7459" s="1" t="s">
        <v>6130</v>
      </c>
      <c r="H7459" s="1" t="s">
        <v>6188</v>
      </c>
    </row>
    <row r="7460" spans="1:8" ht="15.75" customHeight="1" thickBot="1" x14ac:dyDescent="0.3">
      <c r="A7460" s="1" t="s">
        <v>5742</v>
      </c>
      <c r="B7460" s="1" t="s">
        <v>6407</v>
      </c>
      <c r="C7460" s="3">
        <v>0</v>
      </c>
      <c r="D7460" s="3" t="s">
        <v>7772</v>
      </c>
      <c r="E7460" s="3" t="s">
        <v>7062</v>
      </c>
      <c r="F7460" s="3">
        <v>9</v>
      </c>
      <c r="G7460" s="1" t="s">
        <v>6053</v>
      </c>
      <c r="H7460" s="1" t="s">
        <v>6063</v>
      </c>
    </row>
    <row r="7461" spans="1:8" ht="15.75" customHeight="1" thickBot="1" x14ac:dyDescent="0.3">
      <c r="A7461" s="1" t="s">
        <v>5742</v>
      </c>
      <c r="B7461" s="1" t="s">
        <v>7399</v>
      </c>
      <c r="C7461" s="3">
        <v>0</v>
      </c>
      <c r="D7461" s="3" t="s">
        <v>7062</v>
      </c>
      <c r="E7461" s="3" t="s">
        <v>6249</v>
      </c>
      <c r="F7461" s="3">
        <v>3</v>
      </c>
      <c r="G7461" s="1" t="s">
        <v>6053</v>
      </c>
      <c r="H7461" s="1" t="s">
        <v>6063</v>
      </c>
    </row>
    <row r="7462" spans="1:8" ht="15.75" customHeight="1" thickBot="1" x14ac:dyDescent="0.3">
      <c r="A7462" s="1" t="s">
        <v>5737</v>
      </c>
      <c r="B7462" s="1" t="s">
        <v>6892</v>
      </c>
      <c r="C7462" s="3">
        <v>0</v>
      </c>
      <c r="D7462" s="3" t="s">
        <v>6307</v>
      </c>
      <c r="E7462" s="3" t="s">
        <v>6166</v>
      </c>
      <c r="F7462" s="3">
        <v>2</v>
      </c>
      <c r="G7462" s="1" t="s">
        <v>6053</v>
      </c>
      <c r="H7462" s="1" t="s">
        <v>6116</v>
      </c>
    </row>
    <row r="7463" spans="1:8" ht="15.75" customHeight="1" thickBot="1" x14ac:dyDescent="0.3">
      <c r="A7463" s="1" t="s">
        <v>5742</v>
      </c>
      <c r="B7463" s="1" t="s">
        <v>9148</v>
      </c>
      <c r="C7463" s="3">
        <v>0</v>
      </c>
      <c r="D7463" s="3" t="s">
        <v>6665</v>
      </c>
      <c r="E7463" s="3" t="s">
        <v>6376</v>
      </c>
      <c r="F7463" s="3">
        <v>1</v>
      </c>
      <c r="G7463" s="1" t="s">
        <v>6130</v>
      </c>
      <c r="H7463" s="1" t="s">
        <v>6167</v>
      </c>
    </row>
    <row r="7464" spans="1:8" ht="15.75" customHeight="1" thickBot="1" x14ac:dyDescent="0.3">
      <c r="A7464" s="1" t="s">
        <v>5747</v>
      </c>
      <c r="B7464" s="1" t="s">
        <v>7679</v>
      </c>
      <c r="C7464" s="3">
        <v>0.3</v>
      </c>
      <c r="D7464" s="3" t="s">
        <v>6108</v>
      </c>
      <c r="E7464" s="3" t="s">
        <v>6111</v>
      </c>
      <c r="F7464" s="3">
        <v>2</v>
      </c>
      <c r="G7464" s="1" t="s">
        <v>6058</v>
      </c>
      <c r="H7464" s="1" t="s">
        <v>6218</v>
      </c>
    </row>
    <row r="7465" spans="1:8" ht="15.75" customHeight="1" thickBot="1" x14ac:dyDescent="0.3">
      <c r="A7465" s="1" t="s">
        <v>5750</v>
      </c>
      <c r="B7465" s="1" t="s">
        <v>6745</v>
      </c>
      <c r="C7465" s="3">
        <v>0.1</v>
      </c>
      <c r="D7465" s="3" t="s">
        <v>8341</v>
      </c>
      <c r="E7465" s="3" t="s">
        <v>6860</v>
      </c>
      <c r="F7465" s="3">
        <v>5</v>
      </c>
      <c r="G7465" s="1" t="s">
        <v>6053</v>
      </c>
      <c r="H7465" s="1" t="s">
        <v>6070</v>
      </c>
    </row>
    <row r="7466" spans="1:8" ht="15.75" customHeight="1" thickBot="1" x14ac:dyDescent="0.3">
      <c r="A7466" s="1" t="s">
        <v>5750</v>
      </c>
      <c r="B7466" s="1" t="s">
        <v>7548</v>
      </c>
      <c r="C7466" s="3">
        <v>0</v>
      </c>
      <c r="D7466" s="3" t="s">
        <v>7062</v>
      </c>
      <c r="E7466" s="3" t="s">
        <v>6317</v>
      </c>
      <c r="F7466" s="3">
        <v>1</v>
      </c>
      <c r="G7466" s="1" t="s">
        <v>6130</v>
      </c>
      <c r="H7466" s="1" t="s">
        <v>6153</v>
      </c>
    </row>
    <row r="7467" spans="1:8" ht="15.75" customHeight="1" thickBot="1" x14ac:dyDescent="0.3">
      <c r="A7467" s="1" t="s">
        <v>5749</v>
      </c>
      <c r="B7467" s="1" t="s">
        <v>9455</v>
      </c>
      <c r="C7467" s="3">
        <v>0</v>
      </c>
      <c r="D7467" s="3" t="s">
        <v>7338</v>
      </c>
      <c r="E7467" s="3" t="s">
        <v>6126</v>
      </c>
      <c r="F7467" s="3">
        <v>3</v>
      </c>
      <c r="G7467" s="1" t="s">
        <v>6058</v>
      </c>
      <c r="H7467" s="1" t="s">
        <v>6059</v>
      </c>
    </row>
    <row r="7468" spans="1:8" ht="15.75" customHeight="1" thickBot="1" x14ac:dyDescent="0.3">
      <c r="A7468" s="1" t="s">
        <v>5749</v>
      </c>
      <c r="B7468" s="1" t="s">
        <v>6215</v>
      </c>
      <c r="C7468" s="3">
        <v>0</v>
      </c>
      <c r="D7468" s="3" t="s">
        <v>6479</v>
      </c>
      <c r="E7468" s="3" t="s">
        <v>6138</v>
      </c>
      <c r="F7468" s="3">
        <v>6</v>
      </c>
      <c r="G7468" s="1" t="s">
        <v>6053</v>
      </c>
      <c r="H7468" s="1" t="s">
        <v>6063</v>
      </c>
    </row>
    <row r="7469" spans="1:8" ht="15.75" customHeight="1" thickBot="1" x14ac:dyDescent="0.3">
      <c r="A7469" s="1" t="s">
        <v>5748</v>
      </c>
      <c r="B7469" s="1" t="s">
        <v>8205</v>
      </c>
      <c r="C7469" s="3">
        <v>0.1</v>
      </c>
      <c r="D7469" s="3" t="s">
        <v>9300</v>
      </c>
      <c r="E7469" s="3" t="s">
        <v>9074</v>
      </c>
      <c r="F7469" s="3">
        <v>7</v>
      </c>
      <c r="G7469" s="1" t="s">
        <v>6130</v>
      </c>
      <c r="H7469" s="1" t="s">
        <v>6153</v>
      </c>
    </row>
    <row r="7470" spans="1:8" ht="15.75" customHeight="1" thickBot="1" x14ac:dyDescent="0.3">
      <c r="A7470" s="1" t="s">
        <v>5753</v>
      </c>
      <c r="B7470" s="1" t="s">
        <v>9367</v>
      </c>
      <c r="C7470" s="3">
        <v>0.1</v>
      </c>
      <c r="D7470" s="3" t="s">
        <v>6665</v>
      </c>
      <c r="E7470" s="3" t="s">
        <v>6119</v>
      </c>
      <c r="F7470" s="3">
        <v>2</v>
      </c>
      <c r="G7470" s="1" t="s">
        <v>6058</v>
      </c>
      <c r="H7470" s="1" t="s">
        <v>6059</v>
      </c>
    </row>
    <row r="7471" spans="1:8" ht="15.75" customHeight="1" thickBot="1" x14ac:dyDescent="0.3">
      <c r="A7471" s="1" t="s">
        <v>5753</v>
      </c>
      <c r="B7471" s="1" t="s">
        <v>8293</v>
      </c>
      <c r="C7471" s="3">
        <v>0</v>
      </c>
      <c r="D7471" s="3" t="s">
        <v>6461</v>
      </c>
      <c r="E7471" s="3" t="s">
        <v>6471</v>
      </c>
      <c r="F7471" s="3">
        <v>3</v>
      </c>
      <c r="G7471" s="1" t="s">
        <v>6053</v>
      </c>
      <c r="H7471" s="1" t="s">
        <v>6082</v>
      </c>
    </row>
    <row r="7472" spans="1:8" ht="15.75" customHeight="1" thickBot="1" x14ac:dyDescent="0.3">
      <c r="A7472" s="1" t="s">
        <v>5753</v>
      </c>
      <c r="B7472" s="1" t="s">
        <v>8491</v>
      </c>
      <c r="C7472" s="3">
        <v>0</v>
      </c>
      <c r="D7472" s="3" t="s">
        <v>6496</v>
      </c>
      <c r="E7472" s="3" t="s">
        <v>6062</v>
      </c>
      <c r="F7472" s="3">
        <v>3</v>
      </c>
      <c r="G7472" s="1" t="s">
        <v>6053</v>
      </c>
      <c r="H7472" s="1" t="s">
        <v>6054</v>
      </c>
    </row>
    <row r="7473" spans="1:8" ht="15.75" customHeight="1" thickBot="1" x14ac:dyDescent="0.3">
      <c r="A7473" s="1" t="s">
        <v>5754</v>
      </c>
      <c r="B7473" s="1" t="s">
        <v>7213</v>
      </c>
      <c r="C7473" s="3">
        <v>0</v>
      </c>
      <c r="D7473" s="3" t="s">
        <v>6317</v>
      </c>
      <c r="E7473" s="3" t="s">
        <v>6180</v>
      </c>
      <c r="F7473" s="3">
        <v>2</v>
      </c>
      <c r="G7473" s="1" t="s">
        <v>6053</v>
      </c>
      <c r="H7473" s="1" t="s">
        <v>6116</v>
      </c>
    </row>
    <row r="7474" spans="1:8" ht="15.75" customHeight="1" thickBot="1" x14ac:dyDescent="0.3">
      <c r="A7474" s="1" t="s">
        <v>5754</v>
      </c>
      <c r="B7474" s="1" t="s">
        <v>6597</v>
      </c>
      <c r="C7474" s="3">
        <v>0</v>
      </c>
      <c r="D7474" s="3" t="s">
        <v>6227</v>
      </c>
      <c r="E7474" s="3" t="s">
        <v>6105</v>
      </c>
      <c r="F7474" s="3">
        <v>2</v>
      </c>
      <c r="G7474" s="1" t="s">
        <v>6053</v>
      </c>
      <c r="H7474" s="1" t="s">
        <v>6163</v>
      </c>
    </row>
    <row r="7475" spans="1:8" ht="15.75" customHeight="1" thickBot="1" x14ac:dyDescent="0.3">
      <c r="A7475" s="1" t="s">
        <v>5751</v>
      </c>
      <c r="B7475" s="1" t="s">
        <v>7388</v>
      </c>
      <c r="C7475" s="3">
        <v>0</v>
      </c>
      <c r="D7475" s="3" t="s">
        <v>7558</v>
      </c>
      <c r="E7475" s="3" t="s">
        <v>6819</v>
      </c>
      <c r="F7475" s="3">
        <v>5</v>
      </c>
      <c r="G7475" s="1" t="s">
        <v>6058</v>
      </c>
      <c r="H7475" s="1" t="s">
        <v>6218</v>
      </c>
    </row>
    <row r="7476" spans="1:8" ht="15.75" customHeight="1" thickBot="1" x14ac:dyDescent="0.3">
      <c r="A7476" s="1" t="s">
        <v>5751</v>
      </c>
      <c r="B7476" s="1" t="s">
        <v>7803</v>
      </c>
      <c r="C7476" s="3">
        <v>0</v>
      </c>
      <c r="D7476" s="3" t="s">
        <v>6213</v>
      </c>
      <c r="E7476" s="3" t="s">
        <v>6214</v>
      </c>
      <c r="F7476" s="3">
        <v>1</v>
      </c>
      <c r="G7476" s="1" t="s">
        <v>6053</v>
      </c>
      <c r="H7476" s="1" t="s">
        <v>6054</v>
      </c>
    </row>
    <row r="7477" spans="1:8" ht="15.75" customHeight="1" thickBot="1" x14ac:dyDescent="0.3">
      <c r="A7477" s="1" t="s">
        <v>5756</v>
      </c>
      <c r="B7477" s="1" t="s">
        <v>7292</v>
      </c>
      <c r="C7477" s="3">
        <v>0</v>
      </c>
      <c r="D7477" s="3" t="s">
        <v>7062</v>
      </c>
      <c r="E7477" s="3" t="s">
        <v>6081</v>
      </c>
      <c r="F7477" s="3">
        <v>4</v>
      </c>
      <c r="G7477" s="1" t="s">
        <v>6053</v>
      </c>
      <c r="H7477" s="1" t="s">
        <v>6054</v>
      </c>
    </row>
    <row r="7478" spans="1:8" ht="15.75" customHeight="1" thickBot="1" x14ac:dyDescent="0.3">
      <c r="A7478" s="1" t="s">
        <v>5762</v>
      </c>
      <c r="B7478" s="1" t="s">
        <v>9456</v>
      </c>
      <c r="C7478" s="3">
        <v>0.1</v>
      </c>
      <c r="D7478" s="3" t="s">
        <v>7975</v>
      </c>
      <c r="E7478" s="3" t="s">
        <v>7113</v>
      </c>
      <c r="F7478" s="3">
        <v>3</v>
      </c>
      <c r="G7478" s="1" t="s">
        <v>6053</v>
      </c>
      <c r="H7478" s="1" t="s">
        <v>6157</v>
      </c>
    </row>
    <row r="7479" spans="1:8" ht="15.75" customHeight="1" thickBot="1" x14ac:dyDescent="0.3">
      <c r="A7479" s="1" t="s">
        <v>5752</v>
      </c>
      <c r="B7479" s="1" t="s">
        <v>8172</v>
      </c>
      <c r="C7479" s="3">
        <v>0</v>
      </c>
      <c r="D7479" s="3" t="s">
        <v>6281</v>
      </c>
      <c r="E7479" s="3" t="s">
        <v>6081</v>
      </c>
      <c r="F7479" s="3">
        <v>1</v>
      </c>
      <c r="G7479" s="1" t="s">
        <v>6053</v>
      </c>
      <c r="H7479" s="1" t="s">
        <v>6182</v>
      </c>
    </row>
    <row r="7480" spans="1:8" ht="15.75" customHeight="1" thickBot="1" x14ac:dyDescent="0.3">
      <c r="A7480" s="1" t="s">
        <v>5755</v>
      </c>
      <c r="B7480" s="1" t="s">
        <v>6438</v>
      </c>
      <c r="C7480" s="3">
        <v>0.1</v>
      </c>
      <c r="D7480" s="3" t="s">
        <v>6605</v>
      </c>
      <c r="E7480" s="3" t="s">
        <v>6444</v>
      </c>
      <c r="F7480" s="3">
        <v>6</v>
      </c>
      <c r="G7480" s="1" t="s">
        <v>6053</v>
      </c>
      <c r="H7480" s="1" t="s">
        <v>6070</v>
      </c>
    </row>
    <row r="7481" spans="1:8" ht="15.75" customHeight="1" thickBot="1" x14ac:dyDescent="0.3">
      <c r="A7481" s="1" t="s">
        <v>5756</v>
      </c>
      <c r="B7481" s="1" t="s">
        <v>8824</v>
      </c>
      <c r="C7481" s="3">
        <v>0</v>
      </c>
      <c r="D7481" s="3" t="s">
        <v>6434</v>
      </c>
      <c r="E7481" s="3" t="s">
        <v>6080</v>
      </c>
      <c r="F7481" s="3">
        <v>5</v>
      </c>
      <c r="G7481" s="1" t="s">
        <v>6130</v>
      </c>
      <c r="H7481" s="1" t="s">
        <v>6188</v>
      </c>
    </row>
    <row r="7482" spans="1:8" ht="15.75" customHeight="1" thickBot="1" x14ac:dyDescent="0.3">
      <c r="A7482" s="1" t="s">
        <v>5760</v>
      </c>
      <c r="B7482" s="1" t="s">
        <v>6235</v>
      </c>
      <c r="C7482" s="3">
        <v>0</v>
      </c>
      <c r="D7482" s="3" t="s">
        <v>6225</v>
      </c>
      <c r="E7482" s="3" t="s">
        <v>6094</v>
      </c>
      <c r="F7482" s="3">
        <v>2</v>
      </c>
      <c r="G7482" s="1" t="s">
        <v>6053</v>
      </c>
      <c r="H7482" s="1" t="s">
        <v>6063</v>
      </c>
    </row>
    <row r="7483" spans="1:8" ht="15.75" customHeight="1" thickBot="1" x14ac:dyDescent="0.3">
      <c r="A7483" s="1" t="s">
        <v>5757</v>
      </c>
      <c r="B7483" s="1" t="s">
        <v>8278</v>
      </c>
      <c r="C7483" s="3">
        <v>0</v>
      </c>
      <c r="D7483" s="3" t="s">
        <v>6065</v>
      </c>
      <c r="E7483" s="3" t="s">
        <v>6133</v>
      </c>
      <c r="F7483" s="3">
        <v>2</v>
      </c>
      <c r="G7483" s="1" t="s">
        <v>6053</v>
      </c>
      <c r="H7483" s="1" t="s">
        <v>6116</v>
      </c>
    </row>
    <row r="7484" spans="1:8" ht="15.75" customHeight="1" thickBot="1" x14ac:dyDescent="0.3">
      <c r="A7484" s="1" t="s">
        <v>5757</v>
      </c>
      <c r="B7484" s="1" t="s">
        <v>6809</v>
      </c>
      <c r="C7484" s="3">
        <v>0.4</v>
      </c>
      <c r="D7484" s="3" t="s">
        <v>6304</v>
      </c>
      <c r="E7484" s="3" t="s">
        <v>6069</v>
      </c>
      <c r="F7484" s="3">
        <v>3</v>
      </c>
      <c r="G7484" s="1" t="s">
        <v>6053</v>
      </c>
      <c r="H7484" s="1" t="s">
        <v>6070</v>
      </c>
    </row>
    <row r="7485" spans="1:8" ht="15.75" customHeight="1" thickBot="1" x14ac:dyDescent="0.3">
      <c r="A7485" s="1" t="s">
        <v>5759</v>
      </c>
      <c r="B7485" s="1" t="s">
        <v>8210</v>
      </c>
      <c r="C7485" s="3">
        <v>0</v>
      </c>
      <c r="D7485" s="3" t="s">
        <v>6108</v>
      </c>
      <c r="E7485" s="3" t="s">
        <v>6222</v>
      </c>
      <c r="F7485" s="3">
        <v>3</v>
      </c>
      <c r="G7485" s="1" t="s">
        <v>6053</v>
      </c>
      <c r="H7485" s="1" t="s">
        <v>6082</v>
      </c>
    </row>
    <row r="7486" spans="1:8" ht="15.75" customHeight="1" thickBot="1" x14ac:dyDescent="0.3">
      <c r="A7486" s="1" t="s">
        <v>5759</v>
      </c>
      <c r="B7486" s="1" t="s">
        <v>7010</v>
      </c>
      <c r="C7486" s="3">
        <v>0.1</v>
      </c>
      <c r="D7486" s="3" t="s">
        <v>6368</v>
      </c>
      <c r="E7486" s="3" t="s">
        <v>6275</v>
      </c>
      <c r="F7486" s="3">
        <v>4</v>
      </c>
      <c r="G7486" s="1" t="s">
        <v>6053</v>
      </c>
      <c r="H7486" s="1" t="s">
        <v>6070</v>
      </c>
    </row>
    <row r="7487" spans="1:8" ht="15.75" customHeight="1" thickBot="1" x14ac:dyDescent="0.3">
      <c r="A7487" s="1" t="s">
        <v>5759</v>
      </c>
      <c r="B7487" s="1" t="s">
        <v>9457</v>
      </c>
      <c r="C7487" s="3">
        <v>0.15</v>
      </c>
      <c r="D7487" s="3" t="s">
        <v>7793</v>
      </c>
      <c r="E7487" s="3" t="s">
        <v>6225</v>
      </c>
      <c r="F7487" s="3">
        <v>2</v>
      </c>
      <c r="G7487" s="1" t="s">
        <v>6130</v>
      </c>
      <c r="H7487" s="1" t="s">
        <v>6153</v>
      </c>
    </row>
    <row r="7488" spans="1:8" ht="15.75" customHeight="1" thickBot="1" x14ac:dyDescent="0.3">
      <c r="A7488" s="1" t="s">
        <v>5767</v>
      </c>
      <c r="B7488" s="1" t="s">
        <v>6992</v>
      </c>
      <c r="C7488" s="3">
        <v>0</v>
      </c>
      <c r="D7488" s="3" t="s">
        <v>7945</v>
      </c>
      <c r="E7488" s="3" t="s">
        <v>6294</v>
      </c>
      <c r="F7488" s="3">
        <v>5</v>
      </c>
      <c r="G7488" s="1" t="s">
        <v>6130</v>
      </c>
      <c r="H7488" s="1" t="s">
        <v>6153</v>
      </c>
    </row>
    <row r="7489" spans="1:8" ht="15.75" customHeight="1" thickBot="1" x14ac:dyDescent="0.3">
      <c r="A7489" s="1" t="s">
        <v>5765</v>
      </c>
      <c r="B7489" s="1" t="s">
        <v>7371</v>
      </c>
      <c r="C7489" s="3">
        <v>0.1</v>
      </c>
      <c r="D7489" s="3" t="s">
        <v>6283</v>
      </c>
      <c r="E7489" s="3" t="s">
        <v>6281</v>
      </c>
      <c r="F7489" s="3">
        <v>2</v>
      </c>
      <c r="G7489" s="1" t="s">
        <v>6058</v>
      </c>
      <c r="H7489" s="1" t="s">
        <v>6095</v>
      </c>
    </row>
    <row r="7490" spans="1:8" ht="15.75" customHeight="1" thickBot="1" x14ac:dyDescent="0.3">
      <c r="A7490" s="1" t="s">
        <v>5766</v>
      </c>
      <c r="B7490" s="1" t="s">
        <v>6071</v>
      </c>
      <c r="C7490" s="3">
        <v>0</v>
      </c>
      <c r="D7490" s="3" t="s">
        <v>6065</v>
      </c>
      <c r="E7490" s="3" t="s">
        <v>6193</v>
      </c>
      <c r="F7490" s="3">
        <v>1</v>
      </c>
      <c r="G7490" s="1" t="s">
        <v>6053</v>
      </c>
      <c r="H7490" s="1" t="s">
        <v>6063</v>
      </c>
    </row>
    <row r="7491" spans="1:8" ht="15.75" customHeight="1" thickBot="1" x14ac:dyDescent="0.3">
      <c r="A7491" s="1" t="s">
        <v>5766</v>
      </c>
      <c r="B7491" s="1" t="s">
        <v>8407</v>
      </c>
      <c r="C7491" s="3">
        <v>0.15</v>
      </c>
      <c r="D7491" s="3" t="s">
        <v>7837</v>
      </c>
      <c r="E7491" s="3" t="s">
        <v>6254</v>
      </c>
      <c r="F7491" s="3">
        <v>3</v>
      </c>
      <c r="G7491" s="1" t="s">
        <v>6130</v>
      </c>
      <c r="H7491" s="1" t="s">
        <v>6131</v>
      </c>
    </row>
    <row r="7492" spans="1:8" ht="15.75" customHeight="1" thickBot="1" x14ac:dyDescent="0.3">
      <c r="A7492" s="1" t="s">
        <v>5764</v>
      </c>
      <c r="B7492" s="1" t="s">
        <v>7609</v>
      </c>
      <c r="C7492" s="3">
        <v>0</v>
      </c>
      <c r="D7492" s="3" t="s">
        <v>6274</v>
      </c>
      <c r="E7492" s="3" t="s">
        <v>6065</v>
      </c>
      <c r="F7492" s="3">
        <v>2</v>
      </c>
      <c r="G7492" s="1" t="s">
        <v>6053</v>
      </c>
      <c r="H7492" s="1" t="s">
        <v>6054</v>
      </c>
    </row>
    <row r="7493" spans="1:8" ht="15.75" customHeight="1" thickBot="1" x14ac:dyDescent="0.3">
      <c r="A7493" s="1" t="s">
        <v>5764</v>
      </c>
      <c r="B7493" s="1" t="s">
        <v>6553</v>
      </c>
      <c r="C7493" s="3">
        <v>0.1</v>
      </c>
      <c r="D7493" s="3" t="s">
        <v>6097</v>
      </c>
      <c r="E7493" s="3" t="s">
        <v>6253</v>
      </c>
      <c r="F7493" s="3">
        <v>2</v>
      </c>
      <c r="G7493" s="1" t="s">
        <v>6053</v>
      </c>
      <c r="H7493" s="1" t="s">
        <v>6070</v>
      </c>
    </row>
    <row r="7494" spans="1:8" ht="15.75" customHeight="1" thickBot="1" x14ac:dyDescent="0.3">
      <c r="A7494" s="1" t="s">
        <v>5768</v>
      </c>
      <c r="B7494" s="1" t="s">
        <v>8745</v>
      </c>
      <c r="C7494" s="3">
        <v>0.5</v>
      </c>
      <c r="D7494" s="3" t="s">
        <v>6062</v>
      </c>
      <c r="E7494" s="3" t="s">
        <v>6361</v>
      </c>
      <c r="F7494" s="3">
        <v>3</v>
      </c>
      <c r="G7494" s="1" t="s">
        <v>6053</v>
      </c>
      <c r="H7494" s="1" t="s">
        <v>6082</v>
      </c>
    </row>
    <row r="7495" spans="1:8" ht="15.75" customHeight="1" thickBot="1" x14ac:dyDescent="0.3">
      <c r="A7495" s="1" t="s">
        <v>5768</v>
      </c>
      <c r="B7495" s="1" t="s">
        <v>8258</v>
      </c>
      <c r="C7495" s="3">
        <v>0.5</v>
      </c>
      <c r="D7495" s="3" t="s">
        <v>6118</v>
      </c>
      <c r="E7495" s="3" t="s">
        <v>6119</v>
      </c>
      <c r="F7495" s="3">
        <v>4</v>
      </c>
      <c r="G7495" s="1" t="s">
        <v>6053</v>
      </c>
      <c r="H7495" s="1" t="s">
        <v>6082</v>
      </c>
    </row>
    <row r="7496" spans="1:8" ht="15.75" customHeight="1" thickBot="1" x14ac:dyDescent="0.3">
      <c r="A7496" s="1" t="s">
        <v>5774</v>
      </c>
      <c r="B7496" s="1" t="s">
        <v>7195</v>
      </c>
      <c r="C7496" s="3">
        <v>0.1</v>
      </c>
      <c r="D7496" s="3" t="s">
        <v>6196</v>
      </c>
      <c r="E7496" s="3" t="s">
        <v>6275</v>
      </c>
      <c r="F7496" s="3">
        <v>1</v>
      </c>
      <c r="G7496" s="1" t="s">
        <v>6058</v>
      </c>
      <c r="H7496" s="1" t="s">
        <v>6095</v>
      </c>
    </row>
    <row r="7497" spans="1:8" ht="15.75" customHeight="1" thickBot="1" x14ac:dyDescent="0.3">
      <c r="A7497" s="1" t="s">
        <v>5774</v>
      </c>
      <c r="B7497" s="1" t="s">
        <v>6410</v>
      </c>
      <c r="C7497" s="3">
        <v>0</v>
      </c>
      <c r="D7497" s="3" t="s">
        <v>6244</v>
      </c>
      <c r="E7497" s="3" t="s">
        <v>6104</v>
      </c>
      <c r="F7497" s="3">
        <v>3</v>
      </c>
      <c r="G7497" s="1" t="s">
        <v>6053</v>
      </c>
      <c r="H7497" s="1" t="s">
        <v>6063</v>
      </c>
    </row>
    <row r="7498" spans="1:8" ht="15.75" customHeight="1" thickBot="1" x14ac:dyDescent="0.3">
      <c r="A7498" s="1" t="s">
        <v>5774</v>
      </c>
      <c r="B7498" s="1" t="s">
        <v>6940</v>
      </c>
      <c r="C7498" s="3">
        <v>0</v>
      </c>
      <c r="D7498" s="3" t="s">
        <v>6482</v>
      </c>
      <c r="E7498" s="3" t="s">
        <v>6496</v>
      </c>
      <c r="F7498" s="3">
        <v>5</v>
      </c>
      <c r="G7498" s="1" t="s">
        <v>6053</v>
      </c>
      <c r="H7498" s="1" t="s">
        <v>6116</v>
      </c>
    </row>
    <row r="7499" spans="1:8" ht="15.75" customHeight="1" thickBot="1" x14ac:dyDescent="0.3">
      <c r="A7499" s="1" t="s">
        <v>5774</v>
      </c>
      <c r="B7499" s="1" t="s">
        <v>8115</v>
      </c>
      <c r="C7499" s="3">
        <v>0.1</v>
      </c>
      <c r="D7499" s="3" t="s">
        <v>6229</v>
      </c>
      <c r="E7499" s="3" t="s">
        <v>6098</v>
      </c>
      <c r="F7499" s="3">
        <v>2</v>
      </c>
      <c r="G7499" s="1" t="s">
        <v>6053</v>
      </c>
      <c r="H7499" s="1" t="s">
        <v>6070</v>
      </c>
    </row>
    <row r="7500" spans="1:8" ht="15.75" customHeight="1" thickBot="1" x14ac:dyDescent="0.3">
      <c r="A7500" s="1" t="s">
        <v>5774</v>
      </c>
      <c r="B7500" s="1" t="s">
        <v>7103</v>
      </c>
      <c r="C7500" s="3">
        <v>0</v>
      </c>
      <c r="D7500" s="3" t="s">
        <v>6229</v>
      </c>
      <c r="E7500" s="3" t="s">
        <v>6317</v>
      </c>
      <c r="F7500" s="3">
        <v>2</v>
      </c>
      <c r="G7500" s="1" t="s">
        <v>6053</v>
      </c>
      <c r="H7500" s="1" t="s">
        <v>6163</v>
      </c>
    </row>
    <row r="7501" spans="1:8" ht="15.75" customHeight="1" thickBot="1" x14ac:dyDescent="0.3">
      <c r="A7501" s="1" t="s">
        <v>5770</v>
      </c>
      <c r="B7501" s="1" t="s">
        <v>6350</v>
      </c>
      <c r="C7501" s="3">
        <v>0</v>
      </c>
      <c r="D7501" s="3" t="s">
        <v>6719</v>
      </c>
      <c r="E7501" s="3" t="s">
        <v>6253</v>
      </c>
      <c r="F7501" s="3">
        <v>10</v>
      </c>
      <c r="G7501" s="1" t="s">
        <v>6053</v>
      </c>
      <c r="H7501" s="1" t="s">
        <v>6082</v>
      </c>
    </row>
    <row r="7502" spans="1:8" ht="15.75" customHeight="1" thickBot="1" x14ac:dyDescent="0.3">
      <c r="A7502" s="1" t="s">
        <v>5770</v>
      </c>
      <c r="B7502" s="1" t="s">
        <v>8732</v>
      </c>
      <c r="C7502" s="3">
        <v>0</v>
      </c>
      <c r="D7502" s="3" t="s">
        <v>6065</v>
      </c>
      <c r="E7502" s="3" t="s">
        <v>6180</v>
      </c>
      <c r="F7502" s="3">
        <v>2</v>
      </c>
      <c r="G7502" s="1" t="s">
        <v>6053</v>
      </c>
      <c r="H7502" s="1" t="s">
        <v>6163</v>
      </c>
    </row>
    <row r="7503" spans="1:8" ht="15.75" customHeight="1" thickBot="1" x14ac:dyDescent="0.3">
      <c r="A7503" s="1" t="s">
        <v>5770</v>
      </c>
      <c r="B7503" s="1" t="s">
        <v>6985</v>
      </c>
      <c r="C7503" s="3">
        <v>0</v>
      </c>
      <c r="D7503" s="3" t="s">
        <v>6498</v>
      </c>
      <c r="E7503" s="3" t="s">
        <v>6302</v>
      </c>
      <c r="F7503" s="3">
        <v>2</v>
      </c>
      <c r="G7503" s="1" t="s">
        <v>6053</v>
      </c>
      <c r="H7503" s="1" t="s">
        <v>6163</v>
      </c>
    </row>
    <row r="7504" spans="1:8" ht="15.75" customHeight="1" thickBot="1" x14ac:dyDescent="0.3">
      <c r="A7504" s="1" t="s">
        <v>5770</v>
      </c>
      <c r="B7504" s="1" t="s">
        <v>8134</v>
      </c>
      <c r="C7504" s="3">
        <v>0</v>
      </c>
      <c r="D7504" s="3" t="s">
        <v>6731</v>
      </c>
      <c r="E7504" s="3" t="s">
        <v>6281</v>
      </c>
      <c r="F7504" s="3">
        <v>5</v>
      </c>
      <c r="G7504" s="1" t="s">
        <v>6053</v>
      </c>
      <c r="H7504" s="1" t="s">
        <v>6163</v>
      </c>
    </row>
    <row r="7505" spans="1:8" ht="15.75" customHeight="1" thickBot="1" x14ac:dyDescent="0.3">
      <c r="A7505" s="1" t="s">
        <v>5773</v>
      </c>
      <c r="B7505" s="1" t="s">
        <v>7665</v>
      </c>
      <c r="C7505" s="3">
        <v>0</v>
      </c>
      <c r="D7505" s="3" t="s">
        <v>6502</v>
      </c>
      <c r="E7505" s="3" t="s">
        <v>6249</v>
      </c>
      <c r="F7505" s="3">
        <v>5</v>
      </c>
      <c r="G7505" s="1" t="s">
        <v>6053</v>
      </c>
      <c r="H7505" s="1" t="s">
        <v>6112</v>
      </c>
    </row>
    <row r="7506" spans="1:8" ht="15.75" customHeight="1" thickBot="1" x14ac:dyDescent="0.3">
      <c r="A7506" s="1" t="s">
        <v>5774</v>
      </c>
      <c r="B7506" s="1" t="s">
        <v>8330</v>
      </c>
      <c r="C7506" s="3">
        <v>0</v>
      </c>
      <c r="D7506" s="3" t="s">
        <v>6542</v>
      </c>
      <c r="E7506" s="3" t="s">
        <v>6062</v>
      </c>
      <c r="F7506" s="3">
        <v>3</v>
      </c>
      <c r="G7506" s="1" t="s">
        <v>6130</v>
      </c>
      <c r="H7506" s="1" t="s">
        <v>6188</v>
      </c>
    </row>
    <row r="7507" spans="1:8" ht="15.75" customHeight="1" thickBot="1" x14ac:dyDescent="0.3">
      <c r="A7507" s="1" t="s">
        <v>5770</v>
      </c>
      <c r="B7507" s="1" t="s">
        <v>9004</v>
      </c>
      <c r="C7507" s="3">
        <v>0</v>
      </c>
      <c r="D7507" s="3" t="s">
        <v>6347</v>
      </c>
      <c r="E7507" s="3" t="s">
        <v>6068</v>
      </c>
      <c r="F7507" s="3">
        <v>2</v>
      </c>
      <c r="G7507" s="1" t="s">
        <v>6130</v>
      </c>
      <c r="H7507" s="1" t="s">
        <v>6188</v>
      </c>
    </row>
    <row r="7508" spans="1:8" ht="15.75" customHeight="1" thickBot="1" x14ac:dyDescent="0.3">
      <c r="A7508" s="1" t="s">
        <v>5770</v>
      </c>
      <c r="B7508" s="1" t="s">
        <v>6786</v>
      </c>
      <c r="C7508" s="3">
        <v>0</v>
      </c>
      <c r="D7508" s="3" t="s">
        <v>8006</v>
      </c>
      <c r="E7508" s="3" t="s">
        <v>6360</v>
      </c>
      <c r="F7508" s="3">
        <v>2</v>
      </c>
      <c r="G7508" s="1" t="s">
        <v>6130</v>
      </c>
      <c r="H7508" s="1" t="s">
        <v>6188</v>
      </c>
    </row>
    <row r="7509" spans="1:8" ht="15.75" customHeight="1" thickBot="1" x14ac:dyDescent="0.3">
      <c r="A7509" s="1" t="s">
        <v>5772</v>
      </c>
      <c r="B7509" s="1" t="s">
        <v>7425</v>
      </c>
      <c r="C7509" s="3">
        <v>0</v>
      </c>
      <c r="D7509" s="3" t="s">
        <v>8606</v>
      </c>
      <c r="E7509" s="3" t="s">
        <v>7478</v>
      </c>
      <c r="F7509" s="3">
        <v>2</v>
      </c>
      <c r="G7509" s="1" t="s">
        <v>6130</v>
      </c>
      <c r="H7509" s="1" t="s">
        <v>6153</v>
      </c>
    </row>
    <row r="7510" spans="1:8" ht="15.75" customHeight="1" thickBot="1" x14ac:dyDescent="0.3">
      <c r="A7510" s="1" t="s">
        <v>5769</v>
      </c>
      <c r="B7510" s="1" t="s">
        <v>7688</v>
      </c>
      <c r="C7510" s="3">
        <v>0</v>
      </c>
      <c r="D7510" s="3" t="s">
        <v>9458</v>
      </c>
      <c r="E7510" s="3" t="s">
        <v>9459</v>
      </c>
      <c r="F7510" s="3">
        <v>7</v>
      </c>
      <c r="G7510" s="1" t="s">
        <v>6058</v>
      </c>
      <c r="H7510" s="1" t="s">
        <v>6095</v>
      </c>
    </row>
    <row r="7511" spans="1:8" ht="15.75" customHeight="1" thickBot="1" x14ac:dyDescent="0.3">
      <c r="A7511" s="1" t="s">
        <v>5769</v>
      </c>
      <c r="B7511" s="1" t="s">
        <v>8121</v>
      </c>
      <c r="C7511" s="3">
        <v>0</v>
      </c>
      <c r="D7511" s="3" t="s">
        <v>7646</v>
      </c>
      <c r="E7511" s="3" t="s">
        <v>6078</v>
      </c>
      <c r="F7511" s="3">
        <v>5</v>
      </c>
      <c r="G7511" s="1" t="s">
        <v>6053</v>
      </c>
      <c r="H7511" s="1" t="s">
        <v>6063</v>
      </c>
    </row>
    <row r="7512" spans="1:8" ht="15.75" customHeight="1" thickBot="1" x14ac:dyDescent="0.3">
      <c r="A7512" s="1" t="s">
        <v>5769</v>
      </c>
      <c r="B7512" s="1" t="s">
        <v>9048</v>
      </c>
      <c r="C7512" s="3">
        <v>0</v>
      </c>
      <c r="D7512" s="3" t="s">
        <v>6648</v>
      </c>
      <c r="E7512" s="3" t="s">
        <v>6275</v>
      </c>
      <c r="F7512" s="3">
        <v>4</v>
      </c>
      <c r="G7512" s="1" t="s">
        <v>6053</v>
      </c>
      <c r="H7512" s="1" t="s">
        <v>6182</v>
      </c>
    </row>
    <row r="7513" spans="1:8" ht="15.75" customHeight="1" thickBot="1" x14ac:dyDescent="0.3">
      <c r="A7513" s="1" t="s">
        <v>5769</v>
      </c>
      <c r="B7513" s="1" t="s">
        <v>8975</v>
      </c>
      <c r="C7513" s="3">
        <v>0</v>
      </c>
      <c r="D7513" s="3" t="s">
        <v>6836</v>
      </c>
      <c r="E7513" s="3" t="s">
        <v>6502</v>
      </c>
      <c r="F7513" s="3">
        <v>6</v>
      </c>
      <c r="G7513" s="1" t="s">
        <v>6053</v>
      </c>
      <c r="H7513" s="1" t="s">
        <v>6182</v>
      </c>
    </row>
    <row r="7514" spans="1:8" ht="15.75" customHeight="1" thickBot="1" x14ac:dyDescent="0.3">
      <c r="A7514" s="1" t="s">
        <v>5769</v>
      </c>
      <c r="B7514" s="1" t="s">
        <v>8200</v>
      </c>
      <c r="C7514" s="3">
        <v>0</v>
      </c>
      <c r="D7514" s="3" t="s">
        <v>6858</v>
      </c>
      <c r="E7514" s="3" t="s">
        <v>6502</v>
      </c>
      <c r="F7514" s="3">
        <v>4</v>
      </c>
      <c r="G7514" s="1" t="s">
        <v>6053</v>
      </c>
      <c r="H7514" s="1" t="s">
        <v>6082</v>
      </c>
    </row>
    <row r="7515" spans="1:8" ht="15.75" customHeight="1" thickBot="1" x14ac:dyDescent="0.3">
      <c r="A7515" s="1" t="s">
        <v>5769</v>
      </c>
      <c r="B7515" s="1" t="s">
        <v>8280</v>
      </c>
      <c r="C7515" s="3">
        <v>0</v>
      </c>
      <c r="D7515" s="3" t="s">
        <v>6078</v>
      </c>
      <c r="E7515" s="3" t="s">
        <v>6115</v>
      </c>
      <c r="F7515" s="3">
        <v>2</v>
      </c>
      <c r="G7515" s="1" t="s">
        <v>6053</v>
      </c>
      <c r="H7515" s="1" t="s">
        <v>6054</v>
      </c>
    </row>
    <row r="7516" spans="1:8" ht="15.75" customHeight="1" thickBot="1" x14ac:dyDescent="0.3">
      <c r="A7516" s="1" t="s">
        <v>5769</v>
      </c>
      <c r="B7516" s="1" t="s">
        <v>6519</v>
      </c>
      <c r="C7516" s="3">
        <v>0</v>
      </c>
      <c r="D7516" s="3" t="s">
        <v>9127</v>
      </c>
      <c r="E7516" s="3" t="s">
        <v>6262</v>
      </c>
      <c r="F7516" s="3">
        <v>6</v>
      </c>
      <c r="G7516" s="1" t="s">
        <v>6053</v>
      </c>
      <c r="H7516" s="1" t="s">
        <v>6070</v>
      </c>
    </row>
    <row r="7517" spans="1:8" ht="15.75" customHeight="1" thickBot="1" x14ac:dyDescent="0.3">
      <c r="A7517" s="1" t="s">
        <v>5769</v>
      </c>
      <c r="B7517" s="1" t="s">
        <v>8196</v>
      </c>
      <c r="C7517" s="3">
        <v>0</v>
      </c>
      <c r="D7517" s="3" t="s">
        <v>8873</v>
      </c>
      <c r="E7517" s="3" t="s">
        <v>6171</v>
      </c>
      <c r="F7517" s="3">
        <v>3</v>
      </c>
      <c r="G7517" s="1" t="s">
        <v>6053</v>
      </c>
      <c r="H7517" s="1" t="s">
        <v>6070</v>
      </c>
    </row>
    <row r="7518" spans="1:8" ht="15.75" customHeight="1" thickBot="1" x14ac:dyDescent="0.3">
      <c r="A7518" s="1" t="s">
        <v>5769</v>
      </c>
      <c r="B7518" s="1" t="s">
        <v>6987</v>
      </c>
      <c r="C7518" s="3">
        <v>0</v>
      </c>
      <c r="D7518" s="3" t="s">
        <v>6317</v>
      </c>
      <c r="E7518" s="3" t="s">
        <v>6275</v>
      </c>
      <c r="F7518" s="3">
        <v>1</v>
      </c>
      <c r="G7518" s="1" t="s">
        <v>6053</v>
      </c>
      <c r="H7518" s="1" t="s">
        <v>6163</v>
      </c>
    </row>
    <row r="7519" spans="1:8" ht="15.75" customHeight="1" thickBot="1" x14ac:dyDescent="0.3">
      <c r="A7519" s="1" t="s">
        <v>5776</v>
      </c>
      <c r="B7519" s="1" t="s">
        <v>7604</v>
      </c>
      <c r="C7519" s="3">
        <v>0.5</v>
      </c>
      <c r="D7519" s="3" t="s">
        <v>6161</v>
      </c>
      <c r="E7519" s="3" t="s">
        <v>6298</v>
      </c>
      <c r="F7519" s="3">
        <v>5</v>
      </c>
      <c r="G7519" s="1" t="s">
        <v>6053</v>
      </c>
      <c r="H7519" s="1" t="s">
        <v>6116</v>
      </c>
    </row>
    <row r="7520" spans="1:8" ht="15.75" customHeight="1" thickBot="1" x14ac:dyDescent="0.3">
      <c r="A7520" s="1" t="s">
        <v>5769</v>
      </c>
      <c r="B7520" s="1" t="s">
        <v>8099</v>
      </c>
      <c r="C7520" s="3">
        <v>0</v>
      </c>
      <c r="D7520" s="3" t="s">
        <v>9460</v>
      </c>
      <c r="E7520" s="3" t="s">
        <v>7986</v>
      </c>
      <c r="F7520" s="3">
        <v>7</v>
      </c>
      <c r="G7520" s="1" t="s">
        <v>6130</v>
      </c>
      <c r="H7520" s="1" t="s">
        <v>6167</v>
      </c>
    </row>
    <row r="7521" spans="1:8" ht="15.75" customHeight="1" thickBot="1" x14ac:dyDescent="0.3">
      <c r="A7521" s="1" t="s">
        <v>5776</v>
      </c>
      <c r="B7521" s="1" t="s">
        <v>6748</v>
      </c>
      <c r="C7521" s="3">
        <v>0.5</v>
      </c>
      <c r="D7521" s="3" t="s">
        <v>7284</v>
      </c>
      <c r="E7521" s="3" t="s">
        <v>7056</v>
      </c>
      <c r="F7521" s="3">
        <v>3</v>
      </c>
      <c r="G7521" s="1" t="s">
        <v>6130</v>
      </c>
      <c r="H7521" s="1" t="s">
        <v>6188</v>
      </c>
    </row>
    <row r="7522" spans="1:8" ht="15.75" customHeight="1" thickBot="1" x14ac:dyDescent="0.3">
      <c r="A7522" s="1" t="s">
        <v>5771</v>
      </c>
      <c r="B7522" s="1" t="s">
        <v>8462</v>
      </c>
      <c r="C7522" s="3">
        <v>0.1</v>
      </c>
      <c r="D7522" s="3" t="s">
        <v>6820</v>
      </c>
      <c r="E7522" s="3" t="s">
        <v>6453</v>
      </c>
      <c r="F7522" s="3">
        <v>1</v>
      </c>
      <c r="G7522" s="1" t="s">
        <v>6058</v>
      </c>
      <c r="H7522" s="1" t="s">
        <v>6059</v>
      </c>
    </row>
    <row r="7523" spans="1:8" ht="15.75" customHeight="1" thickBot="1" x14ac:dyDescent="0.3">
      <c r="A7523" s="1" t="s">
        <v>5771</v>
      </c>
      <c r="B7523" s="1" t="s">
        <v>6644</v>
      </c>
      <c r="C7523" s="3">
        <v>0</v>
      </c>
      <c r="D7523" s="3" t="s">
        <v>6191</v>
      </c>
      <c r="E7523" s="3" t="s">
        <v>6209</v>
      </c>
      <c r="F7523" s="3">
        <v>7</v>
      </c>
      <c r="G7523" s="1" t="s">
        <v>6053</v>
      </c>
      <c r="H7523" s="1" t="s">
        <v>6116</v>
      </c>
    </row>
    <row r="7524" spans="1:8" ht="15.75" customHeight="1" thickBot="1" x14ac:dyDescent="0.3">
      <c r="A7524" s="1" t="s">
        <v>5771</v>
      </c>
      <c r="B7524" s="1" t="s">
        <v>6178</v>
      </c>
      <c r="C7524" s="3">
        <v>0.1</v>
      </c>
      <c r="D7524" s="3" t="s">
        <v>7187</v>
      </c>
      <c r="E7524" s="3" t="s">
        <v>6227</v>
      </c>
      <c r="F7524" s="3">
        <v>3</v>
      </c>
      <c r="G7524" s="1" t="s">
        <v>6053</v>
      </c>
      <c r="H7524" s="1" t="s">
        <v>6070</v>
      </c>
    </row>
    <row r="7525" spans="1:8" ht="15.75" customHeight="1" thickBot="1" x14ac:dyDescent="0.3">
      <c r="A7525" s="1" t="s">
        <v>5771</v>
      </c>
      <c r="B7525" s="1" t="s">
        <v>8140</v>
      </c>
      <c r="C7525" s="3">
        <v>0</v>
      </c>
      <c r="D7525" s="3" t="s">
        <v>7491</v>
      </c>
      <c r="E7525" s="3" t="s">
        <v>6222</v>
      </c>
      <c r="F7525" s="3">
        <v>7</v>
      </c>
      <c r="G7525" s="1" t="s">
        <v>6053</v>
      </c>
      <c r="H7525" s="1" t="s">
        <v>6163</v>
      </c>
    </row>
    <row r="7526" spans="1:8" ht="15.75" customHeight="1" thickBot="1" x14ac:dyDescent="0.3">
      <c r="A7526" s="1" t="s">
        <v>5775</v>
      </c>
      <c r="B7526" s="1" t="s">
        <v>6718</v>
      </c>
      <c r="C7526" s="3">
        <v>0.5</v>
      </c>
      <c r="D7526" s="3" t="s">
        <v>6719</v>
      </c>
      <c r="E7526" s="3" t="s">
        <v>6720</v>
      </c>
      <c r="F7526" s="3">
        <v>3</v>
      </c>
      <c r="G7526" s="1" t="s">
        <v>6053</v>
      </c>
      <c r="H7526" s="1" t="s">
        <v>6157</v>
      </c>
    </row>
    <row r="7527" spans="1:8" ht="15.75" customHeight="1" thickBot="1" x14ac:dyDescent="0.3">
      <c r="A7527" s="1" t="s">
        <v>5775</v>
      </c>
      <c r="B7527" s="1" t="s">
        <v>7131</v>
      </c>
      <c r="C7527" s="3">
        <v>0.5</v>
      </c>
      <c r="D7527" s="3" t="s">
        <v>6673</v>
      </c>
      <c r="E7527" s="3" t="s">
        <v>7677</v>
      </c>
      <c r="F7527" s="3">
        <v>5</v>
      </c>
      <c r="G7527" s="1" t="s">
        <v>6053</v>
      </c>
      <c r="H7527" s="1" t="s">
        <v>6182</v>
      </c>
    </row>
    <row r="7528" spans="1:8" ht="15.75" customHeight="1" thickBot="1" x14ac:dyDescent="0.3">
      <c r="A7528" s="1" t="s">
        <v>5777</v>
      </c>
      <c r="B7528" s="1" t="s">
        <v>8544</v>
      </c>
      <c r="C7528" s="3">
        <v>0.1</v>
      </c>
      <c r="D7528" s="3" t="s">
        <v>6866</v>
      </c>
      <c r="E7528" s="3" t="s">
        <v>7187</v>
      </c>
      <c r="F7528" s="3">
        <v>3</v>
      </c>
      <c r="G7528" s="1" t="s">
        <v>6058</v>
      </c>
      <c r="H7528" s="1" t="s">
        <v>6059</v>
      </c>
    </row>
    <row r="7529" spans="1:8" ht="15.75" customHeight="1" thickBot="1" x14ac:dyDescent="0.3">
      <c r="A7529" s="1" t="s">
        <v>5779</v>
      </c>
      <c r="B7529" s="1" t="s">
        <v>8124</v>
      </c>
      <c r="C7529" s="3">
        <v>0.5</v>
      </c>
      <c r="D7529" s="3" t="s">
        <v>6496</v>
      </c>
      <c r="E7529" s="3" t="s">
        <v>7520</v>
      </c>
      <c r="F7529" s="3">
        <v>2</v>
      </c>
      <c r="G7529" s="1" t="s">
        <v>6058</v>
      </c>
      <c r="H7529" s="1" t="s">
        <v>6095</v>
      </c>
    </row>
    <row r="7530" spans="1:8" ht="15.75" customHeight="1" thickBot="1" x14ac:dyDescent="0.3">
      <c r="A7530" s="1" t="s">
        <v>5777</v>
      </c>
      <c r="B7530" s="1" t="s">
        <v>7428</v>
      </c>
      <c r="C7530" s="3">
        <v>0</v>
      </c>
      <c r="D7530" s="3" t="s">
        <v>6557</v>
      </c>
      <c r="E7530" s="3" t="s">
        <v>6302</v>
      </c>
      <c r="F7530" s="3">
        <v>6</v>
      </c>
      <c r="G7530" s="1" t="s">
        <v>6053</v>
      </c>
      <c r="H7530" s="1" t="s">
        <v>6116</v>
      </c>
    </row>
    <row r="7531" spans="1:8" ht="15.75" customHeight="1" thickBot="1" x14ac:dyDescent="0.3">
      <c r="A7531" s="1" t="s">
        <v>5779</v>
      </c>
      <c r="B7531" s="1" t="s">
        <v>7329</v>
      </c>
      <c r="C7531" s="3">
        <v>0.5</v>
      </c>
      <c r="D7531" s="3" t="s">
        <v>6080</v>
      </c>
      <c r="E7531" s="3" t="s">
        <v>6136</v>
      </c>
      <c r="F7531" s="3">
        <v>5</v>
      </c>
      <c r="G7531" s="1" t="s">
        <v>6053</v>
      </c>
      <c r="H7531" s="1" t="s">
        <v>6116</v>
      </c>
    </row>
    <row r="7532" spans="1:8" ht="15.75" customHeight="1" thickBot="1" x14ac:dyDescent="0.3">
      <c r="A7532" s="1" t="s">
        <v>5779</v>
      </c>
      <c r="B7532" s="1" t="s">
        <v>7488</v>
      </c>
      <c r="C7532" s="3">
        <v>0.5</v>
      </c>
      <c r="D7532" s="3" t="s">
        <v>7067</v>
      </c>
      <c r="E7532" s="3" t="s">
        <v>6249</v>
      </c>
      <c r="F7532" s="3">
        <v>3</v>
      </c>
      <c r="G7532" s="1" t="s">
        <v>6053</v>
      </c>
      <c r="H7532" s="1" t="s">
        <v>6163</v>
      </c>
    </row>
    <row r="7533" spans="1:8" ht="15.75" customHeight="1" thickBot="1" x14ac:dyDescent="0.3">
      <c r="A7533" s="1" t="s">
        <v>5781</v>
      </c>
      <c r="B7533" s="1" t="s">
        <v>7347</v>
      </c>
      <c r="C7533" s="3">
        <v>0.5</v>
      </c>
      <c r="D7533" s="3" t="s">
        <v>6222</v>
      </c>
      <c r="E7533" s="3" t="s">
        <v>6487</v>
      </c>
      <c r="F7533" s="3">
        <v>2</v>
      </c>
      <c r="G7533" s="1" t="s">
        <v>6053</v>
      </c>
      <c r="H7533" s="1" t="s">
        <v>6112</v>
      </c>
    </row>
    <row r="7534" spans="1:8" ht="15.75" customHeight="1" thickBot="1" x14ac:dyDescent="0.3">
      <c r="A7534" s="1" t="s">
        <v>5781</v>
      </c>
      <c r="B7534" s="1" t="s">
        <v>9249</v>
      </c>
      <c r="C7534" s="3">
        <v>0.5</v>
      </c>
      <c r="D7534" s="3" t="s">
        <v>6272</v>
      </c>
      <c r="E7534" s="3" t="s">
        <v>6134</v>
      </c>
      <c r="F7534" s="3">
        <v>1</v>
      </c>
      <c r="G7534" s="1" t="s">
        <v>6053</v>
      </c>
      <c r="H7534" s="1" t="s">
        <v>6163</v>
      </c>
    </row>
    <row r="7535" spans="1:8" ht="15.75" customHeight="1" thickBot="1" x14ac:dyDescent="0.3">
      <c r="A7535" s="1" t="s">
        <v>5780</v>
      </c>
      <c r="B7535" s="1" t="s">
        <v>7770</v>
      </c>
      <c r="C7535" s="3">
        <v>0.2</v>
      </c>
      <c r="D7535" s="3" t="s">
        <v>8554</v>
      </c>
      <c r="E7535" s="3" t="s">
        <v>6691</v>
      </c>
      <c r="F7535" s="3">
        <v>3</v>
      </c>
      <c r="G7535" s="1" t="s">
        <v>6058</v>
      </c>
      <c r="H7535" s="1" t="s">
        <v>6218</v>
      </c>
    </row>
    <row r="7536" spans="1:8" ht="15.75" customHeight="1" thickBot="1" x14ac:dyDescent="0.3">
      <c r="A7536" s="1" t="s">
        <v>5780</v>
      </c>
      <c r="B7536" s="1" t="s">
        <v>7537</v>
      </c>
      <c r="C7536" s="3">
        <v>0.5</v>
      </c>
      <c r="D7536" s="3" t="s">
        <v>6177</v>
      </c>
      <c r="E7536" s="3" t="s">
        <v>6052</v>
      </c>
      <c r="F7536" s="3">
        <v>3</v>
      </c>
      <c r="G7536" s="1" t="s">
        <v>6053</v>
      </c>
      <c r="H7536" s="1" t="s">
        <v>6116</v>
      </c>
    </row>
    <row r="7537" spans="1:8" ht="15.75" customHeight="1" thickBot="1" x14ac:dyDescent="0.3">
      <c r="A7537" s="1" t="s">
        <v>5780</v>
      </c>
      <c r="B7537" s="1" t="s">
        <v>6365</v>
      </c>
      <c r="C7537" s="3">
        <v>0.5</v>
      </c>
      <c r="D7537" s="3" t="s">
        <v>6115</v>
      </c>
      <c r="E7537" s="3" t="s">
        <v>6489</v>
      </c>
      <c r="F7537" s="3">
        <v>3</v>
      </c>
      <c r="G7537" s="1" t="s">
        <v>6053</v>
      </c>
      <c r="H7537" s="1" t="s">
        <v>6116</v>
      </c>
    </row>
    <row r="7538" spans="1:8" ht="15.75" customHeight="1" thickBot="1" x14ac:dyDescent="0.3">
      <c r="A7538" s="1" t="s">
        <v>5778</v>
      </c>
      <c r="B7538" s="1" t="s">
        <v>7977</v>
      </c>
      <c r="C7538" s="3">
        <v>0</v>
      </c>
      <c r="D7538" s="3" t="s">
        <v>6222</v>
      </c>
      <c r="E7538" s="3" t="s">
        <v>6214</v>
      </c>
      <c r="F7538" s="3">
        <v>1</v>
      </c>
      <c r="G7538" s="1" t="s">
        <v>6053</v>
      </c>
      <c r="H7538" s="1" t="s">
        <v>6082</v>
      </c>
    </row>
    <row r="7539" spans="1:8" ht="15.75" customHeight="1" thickBot="1" x14ac:dyDescent="0.3">
      <c r="A7539" s="1" t="s">
        <v>5784</v>
      </c>
      <c r="B7539" s="1" t="s">
        <v>7438</v>
      </c>
      <c r="C7539" s="3">
        <v>0</v>
      </c>
      <c r="D7539" s="3" t="s">
        <v>6848</v>
      </c>
      <c r="E7539" s="3" t="s">
        <v>6461</v>
      </c>
      <c r="F7539" s="3">
        <v>5</v>
      </c>
      <c r="G7539" s="1" t="s">
        <v>6053</v>
      </c>
      <c r="H7539" s="1" t="s">
        <v>6116</v>
      </c>
    </row>
    <row r="7540" spans="1:8" ht="15.75" customHeight="1" thickBot="1" x14ac:dyDescent="0.3">
      <c r="A7540" s="1" t="s">
        <v>5784</v>
      </c>
      <c r="B7540" s="1" t="s">
        <v>7386</v>
      </c>
      <c r="C7540" s="3">
        <v>0.4</v>
      </c>
      <c r="D7540" s="3" t="s">
        <v>6107</v>
      </c>
      <c r="E7540" s="3" t="s">
        <v>7520</v>
      </c>
      <c r="F7540" s="3">
        <v>3</v>
      </c>
      <c r="G7540" s="1" t="s">
        <v>6053</v>
      </c>
      <c r="H7540" s="1" t="s">
        <v>6070</v>
      </c>
    </row>
    <row r="7541" spans="1:8" ht="15.75" customHeight="1" thickBot="1" x14ac:dyDescent="0.3">
      <c r="A7541" s="1" t="s">
        <v>5782</v>
      </c>
      <c r="B7541" s="1" t="s">
        <v>7451</v>
      </c>
      <c r="C7541" s="3">
        <v>0</v>
      </c>
      <c r="D7541" s="3" t="s">
        <v>6648</v>
      </c>
      <c r="E7541" s="3" t="s">
        <v>6094</v>
      </c>
      <c r="F7541" s="3">
        <v>3</v>
      </c>
      <c r="G7541" s="1" t="s">
        <v>6053</v>
      </c>
      <c r="H7541" s="1" t="s">
        <v>6116</v>
      </c>
    </row>
    <row r="7542" spans="1:8" ht="15.75" customHeight="1" thickBot="1" x14ac:dyDescent="0.3">
      <c r="A7542" s="1" t="s">
        <v>5783</v>
      </c>
      <c r="B7542" s="1" t="s">
        <v>8182</v>
      </c>
      <c r="C7542" s="3">
        <v>0</v>
      </c>
      <c r="D7542" s="3" t="s">
        <v>6110</v>
      </c>
      <c r="E7542" s="3" t="s">
        <v>6281</v>
      </c>
      <c r="F7542" s="3">
        <v>1</v>
      </c>
      <c r="G7542" s="1" t="s">
        <v>6053</v>
      </c>
      <c r="H7542" s="1" t="s">
        <v>6182</v>
      </c>
    </row>
    <row r="7543" spans="1:8" ht="15.75" customHeight="1" thickBot="1" x14ac:dyDescent="0.3">
      <c r="A7543" s="1" t="s">
        <v>5788</v>
      </c>
      <c r="B7543" s="1" t="s">
        <v>8453</v>
      </c>
      <c r="C7543" s="3">
        <v>0</v>
      </c>
      <c r="D7543" s="3" t="s">
        <v>7755</v>
      </c>
      <c r="E7543" s="3" t="s">
        <v>6249</v>
      </c>
      <c r="F7543" s="3">
        <v>2</v>
      </c>
      <c r="G7543" s="1" t="s">
        <v>6053</v>
      </c>
      <c r="H7543" s="1" t="s">
        <v>6157</v>
      </c>
    </row>
    <row r="7544" spans="1:8" ht="15.75" customHeight="1" thickBot="1" x14ac:dyDescent="0.3">
      <c r="A7544" s="1" t="s">
        <v>5788</v>
      </c>
      <c r="B7544" s="1" t="s">
        <v>7528</v>
      </c>
      <c r="C7544" s="3">
        <v>0</v>
      </c>
      <c r="D7544" s="3" t="s">
        <v>6161</v>
      </c>
      <c r="E7544" s="3" t="s">
        <v>6193</v>
      </c>
      <c r="F7544" s="3">
        <v>2</v>
      </c>
      <c r="G7544" s="1" t="s">
        <v>6053</v>
      </c>
      <c r="H7544" s="1" t="s">
        <v>6116</v>
      </c>
    </row>
    <row r="7545" spans="1:8" ht="15.75" customHeight="1" thickBot="1" x14ac:dyDescent="0.3">
      <c r="A7545" s="1" t="s">
        <v>5788</v>
      </c>
      <c r="B7545" s="1" t="s">
        <v>6246</v>
      </c>
      <c r="C7545" s="3">
        <v>0</v>
      </c>
      <c r="D7545" s="3" t="s">
        <v>6524</v>
      </c>
      <c r="E7545" s="3" t="s">
        <v>6227</v>
      </c>
      <c r="F7545" s="3">
        <v>6</v>
      </c>
      <c r="G7545" s="1" t="s">
        <v>6053</v>
      </c>
      <c r="H7545" s="1" t="s">
        <v>6054</v>
      </c>
    </row>
    <row r="7546" spans="1:8" ht="15.75" customHeight="1" thickBot="1" x14ac:dyDescent="0.3">
      <c r="A7546" s="1" t="s">
        <v>5788</v>
      </c>
      <c r="B7546" s="1" t="s">
        <v>6809</v>
      </c>
      <c r="C7546" s="3">
        <v>0.1</v>
      </c>
      <c r="D7546" s="3" t="s">
        <v>6336</v>
      </c>
      <c r="E7546" s="3" t="s">
        <v>6209</v>
      </c>
      <c r="F7546" s="3">
        <v>3</v>
      </c>
      <c r="G7546" s="1" t="s">
        <v>6053</v>
      </c>
      <c r="H7546" s="1" t="s">
        <v>6070</v>
      </c>
    </row>
    <row r="7547" spans="1:8" ht="15.75" customHeight="1" thickBot="1" x14ac:dyDescent="0.3">
      <c r="A7547" s="1" t="s">
        <v>5788</v>
      </c>
      <c r="B7547" s="1" t="s">
        <v>8741</v>
      </c>
      <c r="C7547" s="3">
        <v>0</v>
      </c>
      <c r="D7547" s="3" t="s">
        <v>6220</v>
      </c>
      <c r="E7547" s="3" t="s">
        <v>6502</v>
      </c>
      <c r="F7547" s="3">
        <v>3</v>
      </c>
      <c r="G7547" s="1" t="s">
        <v>6053</v>
      </c>
      <c r="H7547" s="1" t="s">
        <v>6163</v>
      </c>
    </row>
    <row r="7548" spans="1:8" ht="15.75" customHeight="1" thickBot="1" x14ac:dyDescent="0.3">
      <c r="A7548" s="1" t="s">
        <v>5791</v>
      </c>
      <c r="B7548" s="1" t="s">
        <v>9219</v>
      </c>
      <c r="C7548" s="3">
        <v>0</v>
      </c>
      <c r="D7548" s="3" t="s">
        <v>6557</v>
      </c>
      <c r="E7548" s="3" t="s">
        <v>6173</v>
      </c>
      <c r="F7548" s="3">
        <v>3</v>
      </c>
      <c r="G7548" s="1" t="s">
        <v>6058</v>
      </c>
      <c r="H7548" s="1" t="s">
        <v>6218</v>
      </c>
    </row>
    <row r="7549" spans="1:8" ht="15.75" customHeight="1" thickBot="1" x14ac:dyDescent="0.3">
      <c r="A7549" s="1" t="s">
        <v>5789</v>
      </c>
      <c r="B7549" s="1" t="s">
        <v>6378</v>
      </c>
      <c r="C7549" s="3">
        <v>0</v>
      </c>
      <c r="D7549" s="3" t="s">
        <v>7942</v>
      </c>
      <c r="E7549" s="3" t="s">
        <v>6347</v>
      </c>
      <c r="F7549" s="3">
        <v>3</v>
      </c>
      <c r="G7549" s="1" t="s">
        <v>6058</v>
      </c>
      <c r="H7549" s="1" t="s">
        <v>6059</v>
      </c>
    </row>
    <row r="7550" spans="1:8" ht="15.75" customHeight="1" thickBot="1" x14ac:dyDescent="0.3">
      <c r="A7550" s="1" t="s">
        <v>5786</v>
      </c>
      <c r="B7550" s="1" t="s">
        <v>7363</v>
      </c>
      <c r="C7550" s="3">
        <v>0</v>
      </c>
      <c r="D7550" s="3" t="s">
        <v>6376</v>
      </c>
      <c r="E7550" s="3" t="s">
        <v>6471</v>
      </c>
      <c r="F7550" s="3">
        <v>2</v>
      </c>
      <c r="G7550" s="1" t="s">
        <v>6053</v>
      </c>
      <c r="H7550" s="1" t="s">
        <v>6063</v>
      </c>
    </row>
    <row r="7551" spans="1:8" ht="15.75" customHeight="1" thickBot="1" x14ac:dyDescent="0.3">
      <c r="A7551" s="1" t="s">
        <v>5787</v>
      </c>
      <c r="B7551" s="1" t="s">
        <v>8954</v>
      </c>
      <c r="C7551" s="3">
        <v>0</v>
      </c>
      <c r="D7551" s="3" t="s">
        <v>6138</v>
      </c>
      <c r="E7551" s="3" t="s">
        <v>6115</v>
      </c>
      <c r="F7551" s="3">
        <v>3</v>
      </c>
      <c r="G7551" s="1" t="s">
        <v>6053</v>
      </c>
      <c r="H7551" s="1" t="s">
        <v>6063</v>
      </c>
    </row>
    <row r="7552" spans="1:8" ht="15.75" customHeight="1" thickBot="1" x14ac:dyDescent="0.3">
      <c r="A7552" s="1" t="s">
        <v>5793</v>
      </c>
      <c r="B7552" s="1" t="s">
        <v>8544</v>
      </c>
      <c r="C7552" s="3">
        <v>0</v>
      </c>
      <c r="D7552" s="3" t="s">
        <v>9461</v>
      </c>
      <c r="E7552" s="3" t="s">
        <v>7603</v>
      </c>
      <c r="F7552" s="3">
        <v>7</v>
      </c>
      <c r="G7552" s="1" t="s">
        <v>6058</v>
      </c>
      <c r="H7552" s="1" t="s">
        <v>6059</v>
      </c>
    </row>
    <row r="7553" spans="1:8" ht="15.75" customHeight="1" thickBot="1" x14ac:dyDescent="0.3">
      <c r="A7553" s="1" t="s">
        <v>5793</v>
      </c>
      <c r="B7553" s="1" t="s">
        <v>8893</v>
      </c>
      <c r="C7553" s="3">
        <v>0</v>
      </c>
      <c r="D7553" s="3" t="s">
        <v>6461</v>
      </c>
      <c r="E7553" s="3" t="s">
        <v>6180</v>
      </c>
      <c r="F7553" s="3">
        <v>3</v>
      </c>
      <c r="G7553" s="1" t="s">
        <v>6053</v>
      </c>
      <c r="H7553" s="1" t="s">
        <v>6082</v>
      </c>
    </row>
    <row r="7554" spans="1:8" ht="15.75" customHeight="1" thickBot="1" x14ac:dyDescent="0.3">
      <c r="A7554" s="1" t="s">
        <v>5794</v>
      </c>
      <c r="B7554" s="1" t="s">
        <v>9194</v>
      </c>
      <c r="C7554" s="3">
        <v>0</v>
      </c>
      <c r="D7554" s="3" t="s">
        <v>6530</v>
      </c>
      <c r="E7554" s="3" t="s">
        <v>7157</v>
      </c>
      <c r="F7554" s="3">
        <v>3</v>
      </c>
      <c r="G7554" s="1" t="s">
        <v>6058</v>
      </c>
      <c r="H7554" s="1" t="s">
        <v>6095</v>
      </c>
    </row>
    <row r="7555" spans="1:8" ht="15.75" customHeight="1" thickBot="1" x14ac:dyDescent="0.3">
      <c r="A7555" s="1" t="s">
        <v>5794</v>
      </c>
      <c r="B7555" s="1" t="s">
        <v>6409</v>
      </c>
      <c r="C7555" s="3">
        <v>0</v>
      </c>
      <c r="D7555" s="3" t="s">
        <v>6949</v>
      </c>
      <c r="E7555" s="3" t="s">
        <v>6179</v>
      </c>
      <c r="F7555" s="3">
        <v>5</v>
      </c>
      <c r="G7555" s="1" t="s">
        <v>6053</v>
      </c>
      <c r="H7555" s="1" t="s">
        <v>6082</v>
      </c>
    </row>
    <row r="7556" spans="1:8" ht="15.75" customHeight="1" thickBot="1" x14ac:dyDescent="0.3">
      <c r="A7556" s="1" t="s">
        <v>5794</v>
      </c>
      <c r="B7556" s="1" t="s">
        <v>6430</v>
      </c>
      <c r="C7556" s="3">
        <v>0</v>
      </c>
      <c r="D7556" s="3" t="s">
        <v>8650</v>
      </c>
      <c r="E7556" s="3" t="s">
        <v>6248</v>
      </c>
      <c r="F7556" s="3">
        <v>3</v>
      </c>
      <c r="G7556" s="1" t="s">
        <v>6053</v>
      </c>
      <c r="H7556" s="1" t="s">
        <v>6070</v>
      </c>
    </row>
    <row r="7557" spans="1:8" ht="15.75" customHeight="1" thickBot="1" x14ac:dyDescent="0.3">
      <c r="A7557" s="1" t="s">
        <v>5795</v>
      </c>
      <c r="B7557" s="1" t="s">
        <v>7339</v>
      </c>
      <c r="C7557" s="3">
        <v>0</v>
      </c>
      <c r="D7557" s="3" t="s">
        <v>6822</v>
      </c>
      <c r="E7557" s="3" t="s">
        <v>6173</v>
      </c>
      <c r="F7557" s="3">
        <v>6</v>
      </c>
      <c r="G7557" s="1" t="s">
        <v>6053</v>
      </c>
      <c r="H7557" s="1" t="s">
        <v>6063</v>
      </c>
    </row>
    <row r="7558" spans="1:8" ht="15.75" customHeight="1" thickBot="1" x14ac:dyDescent="0.3">
      <c r="A7558" s="1" t="s">
        <v>5795</v>
      </c>
      <c r="B7558" s="1" t="s">
        <v>6183</v>
      </c>
      <c r="C7558" s="3">
        <v>0</v>
      </c>
      <c r="D7558" s="3" t="s">
        <v>6404</v>
      </c>
      <c r="E7558" s="3" t="s">
        <v>6836</v>
      </c>
      <c r="F7558" s="3">
        <v>9</v>
      </c>
      <c r="G7558" s="1" t="s">
        <v>6053</v>
      </c>
      <c r="H7558" s="1" t="s">
        <v>6063</v>
      </c>
    </row>
    <row r="7559" spans="1:8" ht="15.75" customHeight="1" thickBot="1" x14ac:dyDescent="0.3">
      <c r="A7559" s="1" t="s">
        <v>5799</v>
      </c>
      <c r="B7559" s="1" t="s">
        <v>6279</v>
      </c>
      <c r="C7559" s="3">
        <v>0</v>
      </c>
      <c r="D7559" s="3" t="s">
        <v>7391</v>
      </c>
      <c r="E7559" s="3" t="s">
        <v>6225</v>
      </c>
      <c r="F7559" s="3">
        <v>5</v>
      </c>
      <c r="G7559" s="1" t="s">
        <v>6053</v>
      </c>
      <c r="H7559" s="1" t="s">
        <v>6070</v>
      </c>
    </row>
    <row r="7560" spans="1:8" ht="15.75" customHeight="1" thickBot="1" x14ac:dyDescent="0.3">
      <c r="A7560" s="1" t="s">
        <v>5795</v>
      </c>
      <c r="B7560" s="1" t="s">
        <v>7358</v>
      </c>
      <c r="C7560" s="3">
        <v>0.15</v>
      </c>
      <c r="D7560" s="3" t="s">
        <v>7070</v>
      </c>
      <c r="E7560" s="3" t="s">
        <v>6253</v>
      </c>
      <c r="F7560" s="3">
        <v>2</v>
      </c>
      <c r="G7560" s="1" t="s">
        <v>6130</v>
      </c>
      <c r="H7560" s="1" t="s">
        <v>6167</v>
      </c>
    </row>
    <row r="7561" spans="1:8" ht="15.75" customHeight="1" thickBot="1" x14ac:dyDescent="0.3">
      <c r="A7561" s="1" t="s">
        <v>5795</v>
      </c>
      <c r="B7561" s="1" t="s">
        <v>6789</v>
      </c>
      <c r="C7561" s="3">
        <v>0.15</v>
      </c>
      <c r="D7561" s="3" t="s">
        <v>8309</v>
      </c>
      <c r="E7561" s="3" t="s">
        <v>6460</v>
      </c>
      <c r="F7561" s="3">
        <v>3</v>
      </c>
      <c r="G7561" s="1" t="s">
        <v>6130</v>
      </c>
      <c r="H7561" s="1" t="s">
        <v>6153</v>
      </c>
    </row>
    <row r="7562" spans="1:8" ht="15.75" customHeight="1" thickBot="1" x14ac:dyDescent="0.3">
      <c r="A7562" s="1" t="s">
        <v>5796</v>
      </c>
      <c r="B7562" s="1" t="s">
        <v>6879</v>
      </c>
      <c r="C7562" s="3">
        <v>0.5</v>
      </c>
      <c r="D7562" s="3" t="s">
        <v>6051</v>
      </c>
      <c r="E7562" s="3" t="s">
        <v>8033</v>
      </c>
      <c r="F7562" s="3">
        <v>6</v>
      </c>
      <c r="G7562" s="1" t="s">
        <v>6053</v>
      </c>
      <c r="H7562" s="1" t="s">
        <v>6116</v>
      </c>
    </row>
    <row r="7563" spans="1:8" ht="15.75" customHeight="1" thickBot="1" x14ac:dyDescent="0.3">
      <c r="A7563" s="1" t="s">
        <v>5800</v>
      </c>
      <c r="B7563" s="1" t="s">
        <v>6309</v>
      </c>
      <c r="C7563" s="3">
        <v>0.4</v>
      </c>
      <c r="D7563" s="3" t="s">
        <v>6822</v>
      </c>
      <c r="E7563" s="3" t="s">
        <v>7551</v>
      </c>
      <c r="F7563" s="3">
        <v>4</v>
      </c>
      <c r="G7563" s="1" t="s">
        <v>6053</v>
      </c>
      <c r="H7563" s="1" t="s">
        <v>6070</v>
      </c>
    </row>
    <row r="7564" spans="1:8" ht="15.75" customHeight="1" thickBot="1" x14ac:dyDescent="0.3">
      <c r="A7564" s="1" t="s">
        <v>5802</v>
      </c>
      <c r="B7564" s="1" t="s">
        <v>6849</v>
      </c>
      <c r="C7564" s="3">
        <v>0.5</v>
      </c>
      <c r="D7564" s="3" t="s">
        <v>7197</v>
      </c>
      <c r="E7564" s="3" t="s">
        <v>8161</v>
      </c>
      <c r="F7564" s="3">
        <v>4</v>
      </c>
      <c r="G7564" s="1" t="s">
        <v>6053</v>
      </c>
      <c r="H7564" s="1" t="s">
        <v>6070</v>
      </c>
    </row>
    <row r="7565" spans="1:8" ht="15.75" customHeight="1" thickBot="1" x14ac:dyDescent="0.3">
      <c r="A7565" s="1" t="s">
        <v>5800</v>
      </c>
      <c r="B7565" s="1" t="s">
        <v>8997</v>
      </c>
      <c r="C7565" s="3">
        <v>0.4</v>
      </c>
      <c r="D7565" s="3" t="s">
        <v>9462</v>
      </c>
      <c r="E7565" s="3" t="s">
        <v>9463</v>
      </c>
      <c r="F7565" s="3">
        <v>4</v>
      </c>
      <c r="G7565" s="1" t="s">
        <v>6130</v>
      </c>
      <c r="H7565" s="1" t="s">
        <v>6153</v>
      </c>
    </row>
    <row r="7566" spans="1:8" ht="15.75" customHeight="1" thickBot="1" x14ac:dyDescent="0.3">
      <c r="A7566" s="1" t="s">
        <v>5801</v>
      </c>
      <c r="B7566" s="1" t="s">
        <v>8536</v>
      </c>
      <c r="C7566" s="3">
        <v>0.1</v>
      </c>
      <c r="D7566" s="3" t="s">
        <v>9244</v>
      </c>
      <c r="E7566" s="3" t="s">
        <v>6461</v>
      </c>
      <c r="F7566" s="3">
        <v>4</v>
      </c>
      <c r="G7566" s="1" t="s">
        <v>6058</v>
      </c>
      <c r="H7566" s="1" t="s">
        <v>6095</v>
      </c>
    </row>
    <row r="7567" spans="1:8" ht="15.75" customHeight="1" thickBot="1" x14ac:dyDescent="0.3">
      <c r="A7567" s="1" t="s">
        <v>5797</v>
      </c>
      <c r="B7567" s="1" t="s">
        <v>7765</v>
      </c>
      <c r="C7567" s="3">
        <v>0.1</v>
      </c>
      <c r="D7567" s="3" t="s">
        <v>7972</v>
      </c>
      <c r="E7567" s="3" t="s">
        <v>6422</v>
      </c>
      <c r="F7567" s="3">
        <v>8</v>
      </c>
      <c r="G7567" s="1" t="s">
        <v>6053</v>
      </c>
      <c r="H7567" s="1" t="s">
        <v>6063</v>
      </c>
    </row>
    <row r="7568" spans="1:8" ht="15.75" customHeight="1" thickBot="1" x14ac:dyDescent="0.3">
      <c r="A7568" s="1" t="s">
        <v>5801</v>
      </c>
      <c r="B7568" s="1" t="s">
        <v>7410</v>
      </c>
      <c r="C7568" s="3">
        <v>0</v>
      </c>
      <c r="D7568" s="3" t="s">
        <v>6949</v>
      </c>
      <c r="E7568" s="3" t="s">
        <v>6114</v>
      </c>
      <c r="F7568" s="3">
        <v>5</v>
      </c>
      <c r="G7568" s="1" t="s">
        <v>6053</v>
      </c>
      <c r="H7568" s="1" t="s">
        <v>6063</v>
      </c>
    </row>
    <row r="7569" spans="1:8" ht="15.75" customHeight="1" thickBot="1" x14ac:dyDescent="0.3">
      <c r="A7569" s="1" t="s">
        <v>5801</v>
      </c>
      <c r="B7569" s="1" t="s">
        <v>7428</v>
      </c>
      <c r="C7569" s="3">
        <v>0</v>
      </c>
      <c r="D7569" s="3" t="s">
        <v>6230</v>
      </c>
      <c r="E7569" s="3" t="s">
        <v>6180</v>
      </c>
      <c r="F7569" s="3">
        <v>2</v>
      </c>
      <c r="G7569" s="1" t="s">
        <v>6053</v>
      </c>
      <c r="H7569" s="1" t="s">
        <v>6116</v>
      </c>
    </row>
    <row r="7570" spans="1:8" ht="15.75" customHeight="1" thickBot="1" x14ac:dyDescent="0.3">
      <c r="A7570" s="1" t="s">
        <v>5803</v>
      </c>
      <c r="B7570" s="1" t="s">
        <v>6323</v>
      </c>
      <c r="C7570" s="3">
        <v>0.5</v>
      </c>
      <c r="D7570" s="3" t="s">
        <v>6075</v>
      </c>
      <c r="E7570" s="3" t="s">
        <v>8502</v>
      </c>
      <c r="F7570" s="3">
        <v>8</v>
      </c>
      <c r="G7570" s="1" t="s">
        <v>6053</v>
      </c>
      <c r="H7570" s="1" t="s">
        <v>6063</v>
      </c>
    </row>
    <row r="7571" spans="1:8" ht="15.75" customHeight="1" thickBot="1" x14ac:dyDescent="0.3">
      <c r="A7571" s="1" t="s">
        <v>5803</v>
      </c>
      <c r="B7571" s="1" t="s">
        <v>6983</v>
      </c>
      <c r="C7571" s="3">
        <v>0.5</v>
      </c>
      <c r="D7571" s="3" t="s">
        <v>6427</v>
      </c>
      <c r="E7571" s="3" t="s">
        <v>7170</v>
      </c>
      <c r="F7571" s="3">
        <v>7</v>
      </c>
      <c r="G7571" s="1" t="s">
        <v>6053</v>
      </c>
      <c r="H7571" s="1" t="s">
        <v>6182</v>
      </c>
    </row>
    <row r="7572" spans="1:8" ht="15.75" customHeight="1" thickBot="1" x14ac:dyDescent="0.3">
      <c r="A7572" s="1" t="s">
        <v>5803</v>
      </c>
      <c r="B7572" s="1" t="s">
        <v>6773</v>
      </c>
      <c r="C7572" s="3">
        <v>0.5</v>
      </c>
      <c r="D7572" s="3" t="s">
        <v>6209</v>
      </c>
      <c r="E7572" s="3" t="s">
        <v>6144</v>
      </c>
      <c r="F7572" s="3">
        <v>5</v>
      </c>
      <c r="G7572" s="1" t="s">
        <v>6053</v>
      </c>
      <c r="H7572" s="1" t="s">
        <v>6082</v>
      </c>
    </row>
    <row r="7573" spans="1:8" ht="15.75" customHeight="1" thickBot="1" x14ac:dyDescent="0.3">
      <c r="A7573" s="1" t="s">
        <v>5798</v>
      </c>
      <c r="B7573" s="1" t="s">
        <v>6964</v>
      </c>
      <c r="C7573" s="3">
        <v>0</v>
      </c>
      <c r="D7573" s="3" t="s">
        <v>6351</v>
      </c>
      <c r="E7573" s="3" t="s">
        <v>6094</v>
      </c>
      <c r="F7573" s="3">
        <v>2</v>
      </c>
      <c r="G7573" s="1" t="s">
        <v>6053</v>
      </c>
      <c r="H7573" s="1" t="s">
        <v>6063</v>
      </c>
    </row>
    <row r="7574" spans="1:8" ht="15.75" customHeight="1" thickBot="1" x14ac:dyDescent="0.3">
      <c r="A7574" s="1" t="s">
        <v>5798</v>
      </c>
      <c r="B7574" s="1" t="s">
        <v>7765</v>
      </c>
      <c r="C7574" s="3">
        <v>0</v>
      </c>
      <c r="D7574" s="3" t="s">
        <v>6883</v>
      </c>
      <c r="E7574" s="3" t="s">
        <v>6860</v>
      </c>
      <c r="F7574" s="3">
        <v>8</v>
      </c>
      <c r="G7574" s="1" t="s">
        <v>6053</v>
      </c>
      <c r="H7574" s="1" t="s">
        <v>6063</v>
      </c>
    </row>
    <row r="7575" spans="1:8" ht="15.75" customHeight="1" thickBot="1" x14ac:dyDescent="0.3">
      <c r="A7575" s="1" t="s">
        <v>5801</v>
      </c>
      <c r="B7575" s="1" t="s">
        <v>7193</v>
      </c>
      <c r="C7575" s="3">
        <v>0</v>
      </c>
      <c r="D7575" s="3" t="s">
        <v>7085</v>
      </c>
      <c r="E7575" s="3" t="s">
        <v>6363</v>
      </c>
      <c r="F7575" s="3">
        <v>4</v>
      </c>
      <c r="G7575" s="1" t="s">
        <v>6130</v>
      </c>
      <c r="H7575" s="1" t="s">
        <v>6188</v>
      </c>
    </row>
    <row r="7576" spans="1:8" ht="15.75" customHeight="1" thickBot="1" x14ac:dyDescent="0.3">
      <c r="A7576" s="1" t="s">
        <v>5798</v>
      </c>
      <c r="B7576" s="1" t="s">
        <v>8380</v>
      </c>
      <c r="C7576" s="3">
        <v>0</v>
      </c>
      <c r="D7576" s="3" t="s">
        <v>7886</v>
      </c>
      <c r="E7576" s="3" t="s">
        <v>6262</v>
      </c>
      <c r="F7576" s="3">
        <v>5</v>
      </c>
      <c r="G7576" s="1" t="s">
        <v>6130</v>
      </c>
      <c r="H7576" s="1" t="s">
        <v>6167</v>
      </c>
    </row>
    <row r="7577" spans="1:8" ht="15.75" customHeight="1" thickBot="1" x14ac:dyDescent="0.3">
      <c r="A7577" s="1" t="s">
        <v>5806</v>
      </c>
      <c r="B7577" s="1" t="s">
        <v>8510</v>
      </c>
      <c r="C7577" s="3">
        <v>0.5</v>
      </c>
      <c r="D7577" s="3" t="s">
        <v>6373</v>
      </c>
      <c r="E7577" s="3" t="s">
        <v>6052</v>
      </c>
      <c r="F7577" s="3">
        <v>6</v>
      </c>
      <c r="G7577" s="1" t="s">
        <v>6058</v>
      </c>
      <c r="H7577" s="1" t="s">
        <v>6095</v>
      </c>
    </row>
    <row r="7578" spans="1:8" ht="15.75" customHeight="1" thickBot="1" x14ac:dyDescent="0.3">
      <c r="A7578" s="1" t="s">
        <v>5808</v>
      </c>
      <c r="B7578" s="1" t="s">
        <v>8076</v>
      </c>
      <c r="C7578" s="3">
        <v>0</v>
      </c>
      <c r="D7578" s="3" t="s">
        <v>6807</v>
      </c>
      <c r="E7578" s="3" t="s">
        <v>6831</v>
      </c>
      <c r="F7578" s="3">
        <v>1</v>
      </c>
      <c r="G7578" s="1" t="s">
        <v>6058</v>
      </c>
      <c r="H7578" s="1" t="s">
        <v>6059</v>
      </c>
    </row>
    <row r="7579" spans="1:8" ht="15.75" customHeight="1" thickBot="1" x14ac:dyDescent="0.3">
      <c r="A7579" s="1" t="s">
        <v>5804</v>
      </c>
      <c r="B7579" s="1" t="s">
        <v>8002</v>
      </c>
      <c r="C7579" s="3">
        <v>0</v>
      </c>
      <c r="D7579" s="3" t="s">
        <v>6105</v>
      </c>
      <c r="E7579" s="3" t="s">
        <v>6214</v>
      </c>
      <c r="F7579" s="3">
        <v>1</v>
      </c>
      <c r="G7579" s="1" t="s">
        <v>6053</v>
      </c>
      <c r="H7579" s="1" t="s">
        <v>6182</v>
      </c>
    </row>
    <row r="7580" spans="1:8" ht="15.75" customHeight="1" thickBot="1" x14ac:dyDescent="0.3">
      <c r="A7580" s="1" t="s">
        <v>5814</v>
      </c>
      <c r="B7580" s="1" t="s">
        <v>7408</v>
      </c>
      <c r="C7580" s="3">
        <v>0.1</v>
      </c>
      <c r="D7580" s="3" t="s">
        <v>7801</v>
      </c>
      <c r="E7580" s="3" t="s">
        <v>6169</v>
      </c>
      <c r="F7580" s="3">
        <v>4</v>
      </c>
      <c r="G7580" s="1" t="s">
        <v>6053</v>
      </c>
      <c r="H7580" s="1" t="s">
        <v>6070</v>
      </c>
    </row>
    <row r="7581" spans="1:8" ht="15.75" customHeight="1" thickBot="1" x14ac:dyDescent="0.3">
      <c r="A7581" s="1" t="s">
        <v>5808</v>
      </c>
      <c r="B7581" s="1" t="s">
        <v>6446</v>
      </c>
      <c r="C7581" s="3">
        <v>0</v>
      </c>
      <c r="D7581" s="3" t="s">
        <v>6836</v>
      </c>
      <c r="E7581" s="3" t="s">
        <v>6111</v>
      </c>
      <c r="F7581" s="3">
        <v>9</v>
      </c>
      <c r="G7581" s="1" t="s">
        <v>6053</v>
      </c>
      <c r="H7581" s="1" t="s">
        <v>6063</v>
      </c>
    </row>
    <row r="7582" spans="1:8" ht="15.75" customHeight="1" thickBot="1" x14ac:dyDescent="0.3">
      <c r="A7582" s="1" t="s">
        <v>5808</v>
      </c>
      <c r="B7582" s="1" t="s">
        <v>7109</v>
      </c>
      <c r="C7582" s="3">
        <v>0</v>
      </c>
      <c r="D7582" s="3" t="s">
        <v>6373</v>
      </c>
      <c r="E7582" s="3" t="s">
        <v>6068</v>
      </c>
      <c r="F7582" s="3">
        <v>7</v>
      </c>
      <c r="G7582" s="1" t="s">
        <v>6053</v>
      </c>
      <c r="H7582" s="1" t="s">
        <v>6063</v>
      </c>
    </row>
    <row r="7583" spans="1:8" ht="15.75" customHeight="1" thickBot="1" x14ac:dyDescent="0.3">
      <c r="A7583" s="1" t="s">
        <v>5806</v>
      </c>
      <c r="B7583" s="1" t="s">
        <v>6258</v>
      </c>
      <c r="C7583" s="3">
        <v>0.5</v>
      </c>
      <c r="D7583" s="3" t="s">
        <v>6982</v>
      </c>
      <c r="E7583" s="3" t="s">
        <v>7782</v>
      </c>
      <c r="F7583" s="3">
        <v>5</v>
      </c>
      <c r="G7583" s="1" t="s">
        <v>6130</v>
      </c>
      <c r="H7583" s="1" t="s">
        <v>6167</v>
      </c>
    </row>
    <row r="7584" spans="1:8" ht="15.75" customHeight="1" thickBot="1" x14ac:dyDescent="0.3">
      <c r="A7584" s="1" t="s">
        <v>5806</v>
      </c>
      <c r="B7584" s="1" t="s">
        <v>7463</v>
      </c>
      <c r="C7584" s="3">
        <v>0.5</v>
      </c>
      <c r="D7584" s="3" t="s">
        <v>9191</v>
      </c>
      <c r="E7584" s="3" t="s">
        <v>8919</v>
      </c>
      <c r="F7584" s="3">
        <v>5</v>
      </c>
      <c r="G7584" s="1" t="s">
        <v>6130</v>
      </c>
      <c r="H7584" s="1" t="s">
        <v>6131</v>
      </c>
    </row>
    <row r="7585" spans="1:8" ht="15.75" customHeight="1" thickBot="1" x14ac:dyDescent="0.3">
      <c r="A7585" s="1" t="s">
        <v>5808</v>
      </c>
      <c r="B7585" s="1" t="s">
        <v>9398</v>
      </c>
      <c r="C7585" s="3">
        <v>0</v>
      </c>
      <c r="D7585" s="3" t="s">
        <v>7763</v>
      </c>
      <c r="E7585" s="3" t="s">
        <v>6480</v>
      </c>
      <c r="F7585" s="3">
        <v>5</v>
      </c>
      <c r="G7585" s="1" t="s">
        <v>6130</v>
      </c>
      <c r="H7585" s="1" t="s">
        <v>6188</v>
      </c>
    </row>
    <row r="7586" spans="1:8" ht="15.75" customHeight="1" thickBot="1" x14ac:dyDescent="0.3">
      <c r="A7586" s="1" t="s">
        <v>5809</v>
      </c>
      <c r="B7586" s="1" t="s">
        <v>7670</v>
      </c>
      <c r="C7586" s="3">
        <v>0</v>
      </c>
      <c r="D7586" s="3" t="s">
        <v>6110</v>
      </c>
      <c r="E7586" s="3" t="s">
        <v>6068</v>
      </c>
      <c r="F7586" s="3">
        <v>5</v>
      </c>
      <c r="G7586" s="1" t="s">
        <v>6053</v>
      </c>
      <c r="H7586" s="1" t="s">
        <v>6116</v>
      </c>
    </row>
    <row r="7587" spans="1:8" ht="15.75" customHeight="1" thickBot="1" x14ac:dyDescent="0.3">
      <c r="A7587" s="1" t="s">
        <v>5813</v>
      </c>
      <c r="B7587" s="1" t="s">
        <v>7911</v>
      </c>
      <c r="C7587" s="3">
        <v>0.1</v>
      </c>
      <c r="D7587" s="3" t="s">
        <v>7149</v>
      </c>
      <c r="E7587" s="3" t="s">
        <v>6688</v>
      </c>
      <c r="F7587" s="3">
        <v>9</v>
      </c>
      <c r="G7587" s="1" t="s">
        <v>6053</v>
      </c>
      <c r="H7587" s="1" t="s">
        <v>6070</v>
      </c>
    </row>
    <row r="7588" spans="1:8" ht="15.75" customHeight="1" thickBot="1" x14ac:dyDescent="0.3">
      <c r="A7588" s="1" t="s">
        <v>5811</v>
      </c>
      <c r="B7588" s="1" t="s">
        <v>8337</v>
      </c>
      <c r="C7588" s="3">
        <v>0</v>
      </c>
      <c r="D7588" s="3" t="s">
        <v>8338</v>
      </c>
      <c r="E7588" s="3" t="s">
        <v>7603</v>
      </c>
      <c r="F7588" s="3">
        <v>2</v>
      </c>
      <c r="G7588" s="1" t="s">
        <v>6058</v>
      </c>
      <c r="H7588" s="1" t="s">
        <v>6059</v>
      </c>
    </row>
    <row r="7589" spans="1:8" ht="15.75" customHeight="1" thickBot="1" x14ac:dyDescent="0.3">
      <c r="A7589" s="1" t="s">
        <v>5811</v>
      </c>
      <c r="B7589" s="1" t="s">
        <v>9395</v>
      </c>
      <c r="C7589" s="3">
        <v>0</v>
      </c>
      <c r="D7589" s="3" t="s">
        <v>6283</v>
      </c>
      <c r="E7589" s="3" t="s">
        <v>6302</v>
      </c>
      <c r="F7589" s="3">
        <v>3</v>
      </c>
      <c r="G7589" s="1" t="s">
        <v>6053</v>
      </c>
      <c r="H7589" s="1" t="s">
        <v>6182</v>
      </c>
    </row>
    <row r="7590" spans="1:8" ht="15.75" customHeight="1" thickBot="1" x14ac:dyDescent="0.3">
      <c r="A7590" s="1" t="s">
        <v>5810</v>
      </c>
      <c r="B7590" s="1" t="s">
        <v>6446</v>
      </c>
      <c r="C7590" s="3">
        <v>0</v>
      </c>
      <c r="D7590" s="3" t="s">
        <v>6471</v>
      </c>
      <c r="E7590" s="3" t="s">
        <v>6275</v>
      </c>
      <c r="F7590" s="3">
        <v>1</v>
      </c>
      <c r="G7590" s="1" t="s">
        <v>6053</v>
      </c>
      <c r="H7590" s="1" t="s">
        <v>6063</v>
      </c>
    </row>
    <row r="7591" spans="1:8" ht="15.75" customHeight="1" thickBot="1" x14ac:dyDescent="0.3">
      <c r="A7591" s="1" t="s">
        <v>5817</v>
      </c>
      <c r="B7591" s="1" t="s">
        <v>6050</v>
      </c>
      <c r="C7591" s="3">
        <v>0</v>
      </c>
      <c r="D7591" s="3" t="s">
        <v>6363</v>
      </c>
      <c r="E7591" s="3" t="s">
        <v>6111</v>
      </c>
      <c r="F7591" s="3">
        <v>1</v>
      </c>
      <c r="G7591" s="1" t="s">
        <v>6053</v>
      </c>
      <c r="H7591" s="1" t="s">
        <v>6054</v>
      </c>
    </row>
    <row r="7592" spans="1:8" ht="15.75" customHeight="1" thickBot="1" x14ac:dyDescent="0.3">
      <c r="A7592" s="1" t="s">
        <v>5816</v>
      </c>
      <c r="B7592" s="1" t="s">
        <v>6332</v>
      </c>
      <c r="C7592" s="3">
        <v>0.1</v>
      </c>
      <c r="D7592" s="3" t="s">
        <v>9464</v>
      </c>
      <c r="E7592" s="3" t="s">
        <v>6564</v>
      </c>
      <c r="F7592" s="3">
        <v>14</v>
      </c>
      <c r="G7592" s="1" t="s">
        <v>6058</v>
      </c>
      <c r="H7592" s="1" t="s">
        <v>6095</v>
      </c>
    </row>
    <row r="7593" spans="1:8" ht="15.75" customHeight="1" thickBot="1" x14ac:dyDescent="0.3">
      <c r="A7593" s="1" t="s">
        <v>5816</v>
      </c>
      <c r="B7593" s="1" t="s">
        <v>9022</v>
      </c>
      <c r="C7593" s="3">
        <v>0</v>
      </c>
      <c r="D7593" s="3" t="s">
        <v>6414</v>
      </c>
      <c r="E7593" s="3" t="s">
        <v>6065</v>
      </c>
      <c r="F7593" s="3">
        <v>2</v>
      </c>
      <c r="G7593" s="1" t="s">
        <v>6053</v>
      </c>
      <c r="H7593" s="1" t="s">
        <v>6054</v>
      </c>
    </row>
    <row r="7594" spans="1:8" ht="15.75" customHeight="1" thickBot="1" x14ac:dyDescent="0.3">
      <c r="A7594" s="1" t="s">
        <v>5816</v>
      </c>
      <c r="B7594" s="1" t="s">
        <v>7179</v>
      </c>
      <c r="C7594" s="3">
        <v>0</v>
      </c>
      <c r="D7594" s="3" t="s">
        <v>8091</v>
      </c>
      <c r="E7594" s="3" t="s">
        <v>6214</v>
      </c>
      <c r="F7594" s="3">
        <v>14</v>
      </c>
      <c r="G7594" s="1" t="s">
        <v>6053</v>
      </c>
      <c r="H7594" s="1" t="s">
        <v>6163</v>
      </c>
    </row>
    <row r="7595" spans="1:8" ht="15.75" customHeight="1" thickBot="1" x14ac:dyDescent="0.3">
      <c r="A7595" s="1" t="s">
        <v>5816</v>
      </c>
      <c r="B7595" s="1" t="s">
        <v>8714</v>
      </c>
      <c r="C7595" s="3">
        <v>0.15</v>
      </c>
      <c r="D7595" s="3" t="s">
        <v>7002</v>
      </c>
      <c r="E7595" s="3" t="s">
        <v>6136</v>
      </c>
      <c r="F7595" s="3">
        <v>2</v>
      </c>
      <c r="G7595" s="1" t="s">
        <v>6130</v>
      </c>
      <c r="H7595" s="1" t="s">
        <v>6167</v>
      </c>
    </row>
    <row r="7596" spans="1:8" ht="15.75" customHeight="1" thickBot="1" x14ac:dyDescent="0.3">
      <c r="A7596" s="1" t="s">
        <v>5815</v>
      </c>
      <c r="B7596" s="1" t="s">
        <v>8265</v>
      </c>
      <c r="C7596" s="3">
        <v>0</v>
      </c>
      <c r="D7596" s="3" t="s">
        <v>6307</v>
      </c>
      <c r="E7596" s="3" t="s">
        <v>6222</v>
      </c>
      <c r="F7596" s="3">
        <v>2</v>
      </c>
      <c r="G7596" s="1" t="s">
        <v>6053</v>
      </c>
      <c r="H7596" s="1" t="s">
        <v>6054</v>
      </c>
    </row>
    <row r="7597" spans="1:8" ht="15.75" customHeight="1" thickBot="1" x14ac:dyDescent="0.3">
      <c r="A7597" s="1" t="s">
        <v>5818</v>
      </c>
      <c r="B7597" s="1" t="s">
        <v>7213</v>
      </c>
      <c r="C7597" s="3">
        <v>0</v>
      </c>
      <c r="D7597" s="3" t="s">
        <v>6317</v>
      </c>
      <c r="E7597" s="3" t="s">
        <v>6180</v>
      </c>
      <c r="F7597" s="3">
        <v>2</v>
      </c>
      <c r="G7597" s="1" t="s">
        <v>6053</v>
      </c>
      <c r="H7597" s="1" t="s">
        <v>6116</v>
      </c>
    </row>
    <row r="7598" spans="1:8" ht="15.75" customHeight="1" thickBot="1" x14ac:dyDescent="0.3">
      <c r="A7598" s="1" t="s">
        <v>5818</v>
      </c>
      <c r="B7598" s="1" t="s">
        <v>7492</v>
      </c>
      <c r="C7598" s="3">
        <v>0</v>
      </c>
      <c r="D7598" s="3" t="s">
        <v>6161</v>
      </c>
      <c r="E7598" s="3" t="s">
        <v>6166</v>
      </c>
      <c r="F7598" s="3">
        <v>3</v>
      </c>
      <c r="G7598" s="1" t="s">
        <v>6053</v>
      </c>
      <c r="H7598" s="1" t="s">
        <v>6082</v>
      </c>
    </row>
    <row r="7599" spans="1:8" ht="15.75" customHeight="1" thickBot="1" x14ac:dyDescent="0.3">
      <c r="A7599" s="1" t="s">
        <v>5819</v>
      </c>
      <c r="B7599" s="1" t="s">
        <v>6290</v>
      </c>
      <c r="C7599" s="3">
        <v>0.5</v>
      </c>
      <c r="D7599" s="3" t="s">
        <v>6065</v>
      </c>
      <c r="E7599" s="3" t="s">
        <v>6770</v>
      </c>
      <c r="F7599" s="3">
        <v>2</v>
      </c>
      <c r="G7599" s="1" t="s">
        <v>6053</v>
      </c>
      <c r="H7599" s="1" t="s">
        <v>6063</v>
      </c>
    </row>
    <row r="7600" spans="1:8" ht="15.75" customHeight="1" thickBot="1" x14ac:dyDescent="0.3">
      <c r="A7600" s="1" t="s">
        <v>5819</v>
      </c>
      <c r="B7600" s="1" t="s">
        <v>8201</v>
      </c>
      <c r="C7600" s="3">
        <v>0.5</v>
      </c>
      <c r="D7600" s="3" t="s">
        <v>7539</v>
      </c>
      <c r="E7600" s="3" t="s">
        <v>6908</v>
      </c>
      <c r="F7600" s="3">
        <v>2</v>
      </c>
      <c r="G7600" s="1" t="s">
        <v>6130</v>
      </c>
      <c r="H7600" s="1" t="s">
        <v>6167</v>
      </c>
    </row>
    <row r="7601" spans="1:8" ht="15.75" customHeight="1" thickBot="1" x14ac:dyDescent="0.3">
      <c r="A7601" s="1" t="s">
        <v>5820</v>
      </c>
      <c r="B7601" s="1" t="s">
        <v>6168</v>
      </c>
      <c r="C7601" s="3">
        <v>0</v>
      </c>
      <c r="D7601" s="3" t="s">
        <v>6051</v>
      </c>
      <c r="E7601" s="3" t="s">
        <v>6222</v>
      </c>
      <c r="F7601" s="3">
        <v>4</v>
      </c>
      <c r="G7601" s="1" t="s">
        <v>6053</v>
      </c>
      <c r="H7601" s="1" t="s">
        <v>6112</v>
      </c>
    </row>
    <row r="7602" spans="1:8" ht="15.75" customHeight="1" thickBot="1" x14ac:dyDescent="0.3">
      <c r="A7602" s="1" t="s">
        <v>5820</v>
      </c>
      <c r="B7602" s="1" t="s">
        <v>7161</v>
      </c>
      <c r="C7602" s="3">
        <v>0.4</v>
      </c>
      <c r="D7602" s="3" t="s">
        <v>6302</v>
      </c>
      <c r="E7602" s="3" t="s">
        <v>6487</v>
      </c>
      <c r="F7602" s="3">
        <v>4</v>
      </c>
      <c r="G7602" s="1" t="s">
        <v>6053</v>
      </c>
      <c r="H7602" s="1" t="s">
        <v>6070</v>
      </c>
    </row>
    <row r="7603" spans="1:8" ht="15.75" customHeight="1" thickBot="1" x14ac:dyDescent="0.3">
      <c r="A7603" s="1" t="s">
        <v>5821</v>
      </c>
      <c r="B7603" s="1" t="s">
        <v>7588</v>
      </c>
      <c r="C7603" s="3">
        <v>0</v>
      </c>
      <c r="D7603" s="3" t="s">
        <v>6376</v>
      </c>
      <c r="E7603" s="3" t="s">
        <v>6275</v>
      </c>
      <c r="F7603" s="3">
        <v>2</v>
      </c>
      <c r="G7603" s="1" t="s">
        <v>6053</v>
      </c>
      <c r="H7603" s="1" t="s">
        <v>6063</v>
      </c>
    </row>
    <row r="7604" spans="1:8" ht="15.75" customHeight="1" thickBot="1" x14ac:dyDescent="0.3">
      <c r="A7604" s="1" t="s">
        <v>5821</v>
      </c>
      <c r="B7604" s="1" t="s">
        <v>6452</v>
      </c>
      <c r="C7604" s="3">
        <v>0</v>
      </c>
      <c r="D7604" s="3" t="s">
        <v>6230</v>
      </c>
      <c r="E7604" s="3" t="s">
        <v>6214</v>
      </c>
      <c r="F7604" s="3">
        <v>1</v>
      </c>
      <c r="G7604" s="1" t="s">
        <v>6053</v>
      </c>
      <c r="H7604" s="1" t="s">
        <v>6070</v>
      </c>
    </row>
    <row r="7605" spans="1:8" ht="15.75" customHeight="1" thickBot="1" x14ac:dyDescent="0.3">
      <c r="A7605" s="1" t="s">
        <v>5825</v>
      </c>
      <c r="B7605" s="1" t="s">
        <v>6366</v>
      </c>
      <c r="C7605" s="3">
        <v>0</v>
      </c>
      <c r="D7605" s="3" t="s">
        <v>6097</v>
      </c>
      <c r="E7605" s="3" t="s">
        <v>6363</v>
      </c>
      <c r="F7605" s="3">
        <v>2</v>
      </c>
      <c r="G7605" s="1" t="s">
        <v>6058</v>
      </c>
      <c r="H7605" s="1" t="s">
        <v>6218</v>
      </c>
    </row>
    <row r="7606" spans="1:8" ht="15.75" customHeight="1" thickBot="1" x14ac:dyDescent="0.3">
      <c r="A7606" s="1" t="s">
        <v>5822</v>
      </c>
      <c r="B7606" s="1" t="s">
        <v>8340</v>
      </c>
      <c r="C7606" s="3">
        <v>0</v>
      </c>
      <c r="D7606" s="3" t="s">
        <v>6717</v>
      </c>
      <c r="E7606" s="3" t="s">
        <v>6422</v>
      </c>
      <c r="F7606" s="3">
        <v>4</v>
      </c>
      <c r="G7606" s="1" t="s">
        <v>6053</v>
      </c>
      <c r="H7606" s="1" t="s">
        <v>6054</v>
      </c>
    </row>
    <row r="7607" spans="1:8" ht="15.75" customHeight="1" thickBot="1" x14ac:dyDescent="0.3">
      <c r="A7607" s="1" t="s">
        <v>5825</v>
      </c>
      <c r="B7607" s="1" t="s">
        <v>7244</v>
      </c>
      <c r="C7607" s="3">
        <v>0</v>
      </c>
      <c r="D7607" s="3" t="s">
        <v>6304</v>
      </c>
      <c r="E7607" s="3" t="s">
        <v>6249</v>
      </c>
      <c r="F7607" s="3">
        <v>3</v>
      </c>
      <c r="G7607" s="1" t="s">
        <v>6053</v>
      </c>
      <c r="H7607" s="1" t="s">
        <v>6116</v>
      </c>
    </row>
    <row r="7608" spans="1:8" ht="15.75" customHeight="1" thickBot="1" x14ac:dyDescent="0.3">
      <c r="A7608" s="1" t="s">
        <v>5825</v>
      </c>
      <c r="B7608" s="1" t="s">
        <v>8385</v>
      </c>
      <c r="C7608" s="3">
        <v>0</v>
      </c>
      <c r="D7608" s="3" t="s">
        <v>6774</v>
      </c>
      <c r="E7608" s="3" t="s">
        <v>6161</v>
      </c>
      <c r="F7608" s="3">
        <v>9</v>
      </c>
      <c r="G7608" s="1" t="s">
        <v>6053</v>
      </c>
      <c r="H7608" s="1" t="s">
        <v>6112</v>
      </c>
    </row>
    <row r="7609" spans="1:8" ht="15.75" customHeight="1" thickBot="1" x14ac:dyDescent="0.3">
      <c r="A7609" s="1" t="s">
        <v>5825</v>
      </c>
      <c r="B7609" s="1" t="s">
        <v>8817</v>
      </c>
      <c r="C7609" s="3">
        <v>0</v>
      </c>
      <c r="D7609" s="3" t="s">
        <v>6244</v>
      </c>
      <c r="E7609" s="3" t="s">
        <v>6149</v>
      </c>
      <c r="F7609" s="3">
        <v>7</v>
      </c>
      <c r="G7609" s="1" t="s">
        <v>6053</v>
      </c>
      <c r="H7609" s="1" t="s">
        <v>6163</v>
      </c>
    </row>
    <row r="7610" spans="1:8" ht="15.75" customHeight="1" thickBot="1" x14ac:dyDescent="0.3">
      <c r="A7610" s="1" t="s">
        <v>5826</v>
      </c>
      <c r="B7610" s="1" t="s">
        <v>6923</v>
      </c>
      <c r="C7610" s="3">
        <v>0.1</v>
      </c>
      <c r="D7610" s="3" t="s">
        <v>6245</v>
      </c>
      <c r="E7610" s="3" t="s">
        <v>6249</v>
      </c>
      <c r="F7610" s="3">
        <v>3</v>
      </c>
      <c r="G7610" s="1" t="s">
        <v>6053</v>
      </c>
      <c r="H7610" s="1" t="s">
        <v>6070</v>
      </c>
    </row>
    <row r="7611" spans="1:8" ht="15.75" customHeight="1" thickBot="1" x14ac:dyDescent="0.3">
      <c r="A7611" s="1" t="s">
        <v>5822</v>
      </c>
      <c r="B7611" s="1" t="s">
        <v>6653</v>
      </c>
      <c r="C7611" s="3">
        <v>0</v>
      </c>
      <c r="D7611" s="3" t="s">
        <v>8174</v>
      </c>
      <c r="E7611" s="3" t="s">
        <v>6292</v>
      </c>
      <c r="F7611" s="3">
        <v>5</v>
      </c>
      <c r="G7611" s="1" t="s">
        <v>6130</v>
      </c>
      <c r="H7611" s="1" t="s">
        <v>6153</v>
      </c>
    </row>
    <row r="7612" spans="1:8" ht="15.75" customHeight="1" thickBot="1" x14ac:dyDescent="0.3">
      <c r="A7612" s="1" t="s">
        <v>5825</v>
      </c>
      <c r="B7612" s="1" t="s">
        <v>7088</v>
      </c>
      <c r="C7612" s="3">
        <v>0</v>
      </c>
      <c r="D7612" s="3" t="s">
        <v>9465</v>
      </c>
      <c r="E7612" s="3" t="s">
        <v>7506</v>
      </c>
      <c r="F7612" s="3">
        <v>7</v>
      </c>
      <c r="G7612" s="1" t="s">
        <v>6130</v>
      </c>
      <c r="H7612" s="1" t="s">
        <v>6167</v>
      </c>
    </row>
    <row r="7613" spans="1:8" ht="15.75" customHeight="1" thickBot="1" x14ac:dyDescent="0.3">
      <c r="A7613" s="1" t="s">
        <v>5825</v>
      </c>
      <c r="B7613" s="1" t="s">
        <v>6813</v>
      </c>
      <c r="C7613" s="3">
        <v>0.1</v>
      </c>
      <c r="D7613" s="3" t="s">
        <v>8221</v>
      </c>
      <c r="E7613" s="3" t="s">
        <v>6222</v>
      </c>
      <c r="F7613" s="3">
        <v>4</v>
      </c>
      <c r="G7613" s="1" t="s">
        <v>6130</v>
      </c>
      <c r="H7613" s="1" t="s">
        <v>6131</v>
      </c>
    </row>
    <row r="7614" spans="1:8" ht="15.75" customHeight="1" thickBot="1" x14ac:dyDescent="0.3">
      <c r="A7614" s="1" t="s">
        <v>5824</v>
      </c>
      <c r="B7614" s="1" t="s">
        <v>6788</v>
      </c>
      <c r="C7614" s="3">
        <v>0</v>
      </c>
      <c r="D7614" s="3" t="s">
        <v>6097</v>
      </c>
      <c r="E7614" s="3" t="s">
        <v>6078</v>
      </c>
      <c r="F7614" s="3">
        <v>2</v>
      </c>
      <c r="G7614" s="1" t="s">
        <v>6053</v>
      </c>
      <c r="H7614" s="1" t="s">
        <v>6116</v>
      </c>
    </row>
    <row r="7615" spans="1:8" ht="15.75" customHeight="1" thickBot="1" x14ac:dyDescent="0.3">
      <c r="A7615" s="1" t="s">
        <v>5824</v>
      </c>
      <c r="B7615" s="1" t="s">
        <v>8912</v>
      </c>
      <c r="C7615" s="3">
        <v>0</v>
      </c>
      <c r="D7615" s="3" t="s">
        <v>8504</v>
      </c>
      <c r="E7615" s="3" t="s">
        <v>6152</v>
      </c>
      <c r="F7615" s="3">
        <v>6</v>
      </c>
      <c r="G7615" s="1" t="s">
        <v>6053</v>
      </c>
      <c r="H7615" s="1" t="s">
        <v>6182</v>
      </c>
    </row>
    <row r="7616" spans="1:8" ht="15.75" customHeight="1" thickBot="1" x14ac:dyDescent="0.3">
      <c r="A7616" s="1" t="s">
        <v>5824</v>
      </c>
      <c r="B7616" s="1" t="s">
        <v>6490</v>
      </c>
      <c r="C7616" s="3">
        <v>0</v>
      </c>
      <c r="D7616" s="3" t="s">
        <v>6272</v>
      </c>
      <c r="E7616" s="3" t="s">
        <v>6214</v>
      </c>
      <c r="F7616" s="3">
        <v>2</v>
      </c>
      <c r="G7616" s="1" t="s">
        <v>6053</v>
      </c>
      <c r="H7616" s="1" t="s">
        <v>6112</v>
      </c>
    </row>
    <row r="7617" spans="1:8" ht="15.75" customHeight="1" thickBot="1" x14ac:dyDescent="0.3">
      <c r="A7617" s="1" t="s">
        <v>5823</v>
      </c>
      <c r="B7617" s="1" t="s">
        <v>7241</v>
      </c>
      <c r="C7617" s="3">
        <v>0</v>
      </c>
      <c r="D7617" s="3" t="s">
        <v>6213</v>
      </c>
      <c r="E7617" s="3" t="s">
        <v>6105</v>
      </c>
      <c r="F7617" s="3">
        <v>2</v>
      </c>
      <c r="G7617" s="1" t="s">
        <v>6053</v>
      </c>
      <c r="H7617" s="1" t="s">
        <v>6116</v>
      </c>
    </row>
    <row r="7618" spans="1:8" ht="15.75" customHeight="1" thickBot="1" x14ac:dyDescent="0.3">
      <c r="A7618" s="1" t="s">
        <v>5827</v>
      </c>
      <c r="B7618" s="1" t="s">
        <v>8883</v>
      </c>
      <c r="C7618" s="3">
        <v>0.4</v>
      </c>
      <c r="D7618" s="3" t="s">
        <v>7218</v>
      </c>
      <c r="E7618" s="3" t="s">
        <v>6741</v>
      </c>
      <c r="F7618" s="3">
        <v>2</v>
      </c>
      <c r="G7618" s="1" t="s">
        <v>6130</v>
      </c>
      <c r="H7618" s="1" t="s">
        <v>6153</v>
      </c>
    </row>
    <row r="7619" spans="1:8" ht="15.75" customHeight="1" thickBot="1" x14ac:dyDescent="0.3">
      <c r="A7619" s="1" t="s">
        <v>5829</v>
      </c>
      <c r="B7619" s="1" t="s">
        <v>8617</v>
      </c>
      <c r="C7619" s="3">
        <v>0</v>
      </c>
      <c r="D7619" s="3" t="s">
        <v>7009</v>
      </c>
      <c r="E7619" s="3" t="s">
        <v>6347</v>
      </c>
      <c r="F7619" s="3">
        <v>8</v>
      </c>
      <c r="G7619" s="1" t="s">
        <v>6053</v>
      </c>
      <c r="H7619" s="1" t="s">
        <v>6063</v>
      </c>
    </row>
    <row r="7620" spans="1:8" ht="15.75" customHeight="1" thickBot="1" x14ac:dyDescent="0.3">
      <c r="A7620" s="1" t="s">
        <v>5832</v>
      </c>
      <c r="B7620" s="1" t="s">
        <v>8447</v>
      </c>
      <c r="C7620" s="3">
        <v>0.5</v>
      </c>
      <c r="D7620" s="3" t="s">
        <v>8606</v>
      </c>
      <c r="E7620" s="3" t="s">
        <v>9466</v>
      </c>
      <c r="F7620" s="3">
        <v>7</v>
      </c>
      <c r="G7620" s="1" t="s">
        <v>6058</v>
      </c>
      <c r="H7620" s="1" t="s">
        <v>6059</v>
      </c>
    </row>
    <row r="7621" spans="1:8" ht="15.75" customHeight="1" thickBot="1" x14ac:dyDescent="0.3">
      <c r="A7621" s="1" t="s">
        <v>5832</v>
      </c>
      <c r="B7621" s="1" t="s">
        <v>7532</v>
      </c>
      <c r="C7621" s="3">
        <v>0.5</v>
      </c>
      <c r="D7621" s="3" t="s">
        <v>6152</v>
      </c>
      <c r="E7621" s="3" t="s">
        <v>6136</v>
      </c>
      <c r="F7621" s="3">
        <v>5</v>
      </c>
      <c r="G7621" s="1" t="s">
        <v>6053</v>
      </c>
      <c r="H7621" s="1" t="s">
        <v>6063</v>
      </c>
    </row>
    <row r="7622" spans="1:8" ht="15.75" customHeight="1" thickBot="1" x14ac:dyDescent="0.3">
      <c r="A7622" s="1" t="s">
        <v>5832</v>
      </c>
      <c r="B7622" s="1" t="s">
        <v>7324</v>
      </c>
      <c r="C7622" s="3">
        <v>0.5</v>
      </c>
      <c r="D7622" s="3" t="s">
        <v>6180</v>
      </c>
      <c r="E7622" s="3" t="s">
        <v>6298</v>
      </c>
      <c r="F7622" s="3">
        <v>3</v>
      </c>
      <c r="G7622" s="1" t="s">
        <v>6053</v>
      </c>
      <c r="H7622" s="1" t="s">
        <v>6116</v>
      </c>
    </row>
    <row r="7623" spans="1:8" ht="15.75" customHeight="1" thickBot="1" x14ac:dyDescent="0.3">
      <c r="A7623" s="1" t="s">
        <v>5831</v>
      </c>
      <c r="B7623" s="1" t="s">
        <v>6476</v>
      </c>
      <c r="C7623" s="3">
        <v>0</v>
      </c>
      <c r="D7623" s="3" t="s">
        <v>6398</v>
      </c>
      <c r="E7623" s="3" t="s">
        <v>6133</v>
      </c>
      <c r="F7623" s="3">
        <v>3</v>
      </c>
      <c r="G7623" s="1" t="s">
        <v>6053</v>
      </c>
      <c r="H7623" s="1" t="s">
        <v>6116</v>
      </c>
    </row>
    <row r="7624" spans="1:8" ht="15.75" customHeight="1" thickBot="1" x14ac:dyDescent="0.3">
      <c r="A7624" s="1" t="s">
        <v>5830</v>
      </c>
      <c r="B7624" s="1" t="s">
        <v>7571</v>
      </c>
      <c r="C7624" s="3">
        <v>0</v>
      </c>
      <c r="D7624" s="3" t="s">
        <v>6161</v>
      </c>
      <c r="E7624" s="3" t="s">
        <v>6081</v>
      </c>
      <c r="F7624" s="3">
        <v>2</v>
      </c>
      <c r="G7624" s="1" t="s">
        <v>6053</v>
      </c>
      <c r="H7624" s="1" t="s">
        <v>6116</v>
      </c>
    </row>
    <row r="7625" spans="1:8" ht="15.75" customHeight="1" thickBot="1" x14ac:dyDescent="0.3">
      <c r="A7625" s="1" t="s">
        <v>5830</v>
      </c>
      <c r="B7625" s="1" t="s">
        <v>7102</v>
      </c>
      <c r="C7625" s="3">
        <v>0</v>
      </c>
      <c r="D7625" s="3" t="s">
        <v>6107</v>
      </c>
      <c r="E7625" s="3" t="s">
        <v>6078</v>
      </c>
      <c r="F7625" s="3">
        <v>7</v>
      </c>
      <c r="G7625" s="1" t="s">
        <v>6053</v>
      </c>
      <c r="H7625" s="1" t="s">
        <v>6116</v>
      </c>
    </row>
    <row r="7626" spans="1:8" ht="15.75" customHeight="1" thickBot="1" x14ac:dyDescent="0.3">
      <c r="A7626" s="1" t="s">
        <v>5832</v>
      </c>
      <c r="B7626" s="1" t="s">
        <v>7114</v>
      </c>
      <c r="C7626" s="3">
        <v>0.5</v>
      </c>
      <c r="D7626" s="3" t="s">
        <v>6292</v>
      </c>
      <c r="E7626" s="3" t="s">
        <v>6091</v>
      </c>
      <c r="F7626" s="3">
        <v>4</v>
      </c>
      <c r="G7626" s="1" t="s">
        <v>6130</v>
      </c>
      <c r="H7626" s="1" t="s">
        <v>6131</v>
      </c>
    </row>
    <row r="7627" spans="1:8" ht="15.75" customHeight="1" thickBot="1" x14ac:dyDescent="0.3">
      <c r="A7627" s="1" t="s">
        <v>5832</v>
      </c>
      <c r="B7627" s="1" t="s">
        <v>6491</v>
      </c>
      <c r="C7627" s="3">
        <v>0.5</v>
      </c>
      <c r="D7627" s="3" t="s">
        <v>7486</v>
      </c>
      <c r="E7627" s="3" t="s">
        <v>8308</v>
      </c>
      <c r="F7627" s="3">
        <v>2</v>
      </c>
      <c r="G7627" s="1" t="s">
        <v>6130</v>
      </c>
      <c r="H7627" s="1" t="s">
        <v>6153</v>
      </c>
    </row>
    <row r="7628" spans="1:8" ht="15.75" customHeight="1" thickBot="1" x14ac:dyDescent="0.3">
      <c r="A7628" s="1" t="s">
        <v>5832</v>
      </c>
      <c r="B7628" s="1" t="s">
        <v>9060</v>
      </c>
      <c r="C7628" s="3">
        <v>0.5</v>
      </c>
      <c r="D7628" s="3" t="s">
        <v>9435</v>
      </c>
      <c r="E7628" s="3" t="s">
        <v>9467</v>
      </c>
      <c r="F7628" s="3">
        <v>5</v>
      </c>
      <c r="G7628" s="1" t="s">
        <v>6130</v>
      </c>
      <c r="H7628" s="1" t="s">
        <v>6153</v>
      </c>
    </row>
    <row r="7629" spans="1:8" ht="15.75" customHeight="1" thickBot="1" x14ac:dyDescent="0.3">
      <c r="A7629" s="1" t="s">
        <v>5828</v>
      </c>
      <c r="B7629" s="1" t="s">
        <v>9468</v>
      </c>
      <c r="C7629" s="3">
        <v>0</v>
      </c>
      <c r="D7629" s="3" t="s">
        <v>6220</v>
      </c>
      <c r="E7629" s="3" t="s">
        <v>6275</v>
      </c>
      <c r="F7629" s="3">
        <v>2</v>
      </c>
      <c r="G7629" s="1" t="s">
        <v>6053</v>
      </c>
      <c r="H7629" s="1" t="s">
        <v>6157</v>
      </c>
    </row>
    <row r="7630" spans="1:8" ht="15.75" customHeight="1" thickBot="1" x14ac:dyDescent="0.3">
      <c r="A7630" s="1" t="s">
        <v>5828</v>
      </c>
      <c r="B7630" s="1" t="s">
        <v>7399</v>
      </c>
      <c r="C7630" s="3">
        <v>0</v>
      </c>
      <c r="D7630" s="3" t="s">
        <v>6283</v>
      </c>
      <c r="E7630" s="3" t="s">
        <v>6249</v>
      </c>
      <c r="F7630" s="3">
        <v>5</v>
      </c>
      <c r="G7630" s="1" t="s">
        <v>6053</v>
      </c>
      <c r="H7630" s="1" t="s">
        <v>6063</v>
      </c>
    </row>
    <row r="7631" spans="1:8" ht="15.75" customHeight="1" thickBot="1" x14ac:dyDescent="0.3">
      <c r="A7631" s="1" t="s">
        <v>5828</v>
      </c>
      <c r="B7631" s="1" t="s">
        <v>6590</v>
      </c>
      <c r="C7631" s="3">
        <v>0</v>
      </c>
      <c r="D7631" s="3" t="s">
        <v>6179</v>
      </c>
      <c r="E7631" s="3" t="s">
        <v>6275</v>
      </c>
      <c r="F7631" s="3">
        <v>2</v>
      </c>
      <c r="G7631" s="1" t="s">
        <v>6053</v>
      </c>
      <c r="H7631" s="1" t="s">
        <v>6070</v>
      </c>
    </row>
    <row r="7632" spans="1:8" ht="15.75" customHeight="1" thickBot="1" x14ac:dyDescent="0.3">
      <c r="A7632" s="1" t="s">
        <v>5828</v>
      </c>
      <c r="B7632" s="1" t="s">
        <v>6972</v>
      </c>
      <c r="C7632" s="3">
        <v>0</v>
      </c>
      <c r="D7632" s="3" t="s">
        <v>6419</v>
      </c>
      <c r="E7632" s="3" t="s">
        <v>6398</v>
      </c>
      <c r="F7632" s="3">
        <v>3</v>
      </c>
      <c r="G7632" s="1" t="s">
        <v>6130</v>
      </c>
      <c r="H7632" s="1" t="s">
        <v>6153</v>
      </c>
    </row>
    <row r="7633" spans="1:8" ht="15.75" customHeight="1" thickBot="1" x14ac:dyDescent="0.3">
      <c r="A7633" s="1" t="s">
        <v>5833</v>
      </c>
      <c r="B7633" s="1" t="s">
        <v>9469</v>
      </c>
      <c r="C7633" s="3">
        <v>0.1</v>
      </c>
      <c r="D7633" s="3" t="s">
        <v>8186</v>
      </c>
      <c r="E7633" s="3" t="s">
        <v>6065</v>
      </c>
      <c r="F7633" s="3">
        <v>2</v>
      </c>
      <c r="G7633" s="1" t="s">
        <v>6058</v>
      </c>
      <c r="H7633" s="1" t="s">
        <v>6059</v>
      </c>
    </row>
    <row r="7634" spans="1:8" ht="15.75" customHeight="1" thickBot="1" x14ac:dyDescent="0.3">
      <c r="A7634" s="1" t="s">
        <v>5833</v>
      </c>
      <c r="B7634" s="1" t="s">
        <v>9470</v>
      </c>
      <c r="C7634" s="3">
        <v>0.15</v>
      </c>
      <c r="D7634" s="3" t="s">
        <v>9471</v>
      </c>
      <c r="E7634" s="3" t="s">
        <v>9472</v>
      </c>
      <c r="F7634" s="3">
        <v>11</v>
      </c>
      <c r="G7634" s="1" t="s">
        <v>6130</v>
      </c>
      <c r="H7634" s="1" t="s">
        <v>6131</v>
      </c>
    </row>
    <row r="7635" spans="1:8" ht="15.75" customHeight="1" thickBot="1" x14ac:dyDescent="0.3">
      <c r="A7635" s="1" t="s">
        <v>5834</v>
      </c>
      <c r="B7635" s="1" t="s">
        <v>9043</v>
      </c>
      <c r="C7635" s="3">
        <v>0</v>
      </c>
      <c r="D7635" s="3" t="s">
        <v>9473</v>
      </c>
      <c r="E7635" s="3" t="s">
        <v>9474</v>
      </c>
      <c r="F7635" s="3">
        <v>4</v>
      </c>
      <c r="G7635" s="1" t="s">
        <v>6058</v>
      </c>
      <c r="H7635" s="1" t="s">
        <v>6059</v>
      </c>
    </row>
    <row r="7636" spans="1:8" ht="15.75" customHeight="1" thickBot="1" x14ac:dyDescent="0.3">
      <c r="A7636" s="1" t="s">
        <v>5834</v>
      </c>
      <c r="B7636" s="1" t="s">
        <v>8868</v>
      </c>
      <c r="C7636" s="3">
        <v>0</v>
      </c>
      <c r="D7636" s="3" t="s">
        <v>6719</v>
      </c>
      <c r="E7636" s="3" t="s">
        <v>6223</v>
      </c>
      <c r="F7636" s="3">
        <v>2</v>
      </c>
      <c r="G7636" s="1" t="s">
        <v>6053</v>
      </c>
      <c r="H7636" s="1" t="s">
        <v>6157</v>
      </c>
    </row>
    <row r="7637" spans="1:8" ht="15.75" customHeight="1" thickBot="1" x14ac:dyDescent="0.3">
      <c r="A7637" s="1" t="s">
        <v>5834</v>
      </c>
      <c r="B7637" s="1" t="s">
        <v>6497</v>
      </c>
      <c r="C7637" s="3">
        <v>0</v>
      </c>
      <c r="D7637" s="3" t="s">
        <v>7126</v>
      </c>
      <c r="E7637" s="3" t="s">
        <v>7245</v>
      </c>
      <c r="F7637" s="3">
        <v>11</v>
      </c>
      <c r="G7637" s="1" t="s">
        <v>6053</v>
      </c>
      <c r="H7637" s="1" t="s">
        <v>6116</v>
      </c>
    </row>
    <row r="7638" spans="1:8" ht="15.75" customHeight="1" thickBot="1" x14ac:dyDescent="0.3">
      <c r="A7638" s="1" t="s">
        <v>5834</v>
      </c>
      <c r="B7638" s="1" t="s">
        <v>8166</v>
      </c>
      <c r="C7638" s="3">
        <v>0</v>
      </c>
      <c r="D7638" s="3" t="s">
        <v>6396</v>
      </c>
      <c r="E7638" s="3" t="s">
        <v>6214</v>
      </c>
      <c r="F7638" s="3">
        <v>1</v>
      </c>
      <c r="G7638" s="1" t="s">
        <v>6053</v>
      </c>
      <c r="H7638" s="1" t="s">
        <v>6182</v>
      </c>
    </row>
    <row r="7639" spans="1:8" ht="15.75" customHeight="1" thickBot="1" x14ac:dyDescent="0.3">
      <c r="A7639" s="1" t="s">
        <v>5834</v>
      </c>
      <c r="B7639" s="1" t="s">
        <v>8318</v>
      </c>
      <c r="C7639" s="3">
        <v>0</v>
      </c>
      <c r="D7639" s="3" t="s">
        <v>6110</v>
      </c>
      <c r="E7639" s="3" t="s">
        <v>6105</v>
      </c>
      <c r="F7639" s="3">
        <v>2</v>
      </c>
      <c r="G7639" s="1" t="s">
        <v>6053</v>
      </c>
      <c r="H7639" s="1" t="s">
        <v>6182</v>
      </c>
    </row>
    <row r="7640" spans="1:8" ht="15.75" customHeight="1" thickBot="1" x14ac:dyDescent="0.3">
      <c r="A7640" s="1" t="s">
        <v>5834</v>
      </c>
      <c r="B7640" s="1" t="s">
        <v>6635</v>
      </c>
      <c r="C7640" s="3">
        <v>0</v>
      </c>
      <c r="D7640" s="3" t="s">
        <v>6161</v>
      </c>
      <c r="E7640" s="3" t="s">
        <v>6223</v>
      </c>
      <c r="F7640" s="3">
        <v>2</v>
      </c>
      <c r="G7640" s="1" t="s">
        <v>6053</v>
      </c>
      <c r="H7640" s="1" t="s">
        <v>6082</v>
      </c>
    </row>
    <row r="7641" spans="1:8" ht="15.75" customHeight="1" thickBot="1" x14ac:dyDescent="0.3">
      <c r="A7641" s="1" t="s">
        <v>5834</v>
      </c>
      <c r="B7641" s="1" t="s">
        <v>6907</v>
      </c>
      <c r="C7641" s="3">
        <v>0</v>
      </c>
      <c r="D7641" s="3" t="s">
        <v>6541</v>
      </c>
      <c r="E7641" s="3" t="s">
        <v>6292</v>
      </c>
      <c r="F7641" s="3">
        <v>4</v>
      </c>
      <c r="G7641" s="1" t="s">
        <v>6130</v>
      </c>
      <c r="H7641" s="1" t="s">
        <v>6167</v>
      </c>
    </row>
    <row r="7642" spans="1:8" ht="15.75" customHeight="1" thickBot="1" x14ac:dyDescent="0.3">
      <c r="A7642" s="1" t="s">
        <v>5834</v>
      </c>
      <c r="B7642" s="1" t="s">
        <v>9475</v>
      </c>
      <c r="C7642" s="3">
        <v>0.1</v>
      </c>
      <c r="D7642" s="3" t="s">
        <v>9476</v>
      </c>
      <c r="E7642" s="3" t="s">
        <v>6884</v>
      </c>
      <c r="F7642" s="3">
        <v>6</v>
      </c>
      <c r="G7642" s="1" t="s">
        <v>6130</v>
      </c>
      <c r="H7642" s="1" t="s">
        <v>6153</v>
      </c>
    </row>
    <row r="7643" spans="1:8" ht="15.75" customHeight="1" thickBot="1" x14ac:dyDescent="0.3">
      <c r="A7643" s="1" t="s">
        <v>5838</v>
      </c>
      <c r="B7643" s="1" t="s">
        <v>6096</v>
      </c>
      <c r="C7643" s="3">
        <v>0.1</v>
      </c>
      <c r="D7643" s="3" t="s">
        <v>6542</v>
      </c>
      <c r="E7643" s="3" t="s">
        <v>6094</v>
      </c>
      <c r="F7643" s="3">
        <v>3</v>
      </c>
      <c r="G7643" s="1" t="s">
        <v>6053</v>
      </c>
      <c r="H7643" s="1" t="s">
        <v>6063</v>
      </c>
    </row>
    <row r="7644" spans="1:8" ht="15.75" customHeight="1" thickBot="1" x14ac:dyDescent="0.3">
      <c r="A7644" s="1" t="s">
        <v>5838</v>
      </c>
      <c r="B7644" s="1" t="s">
        <v>6238</v>
      </c>
      <c r="C7644" s="3">
        <v>0.2</v>
      </c>
      <c r="D7644" s="3" t="s">
        <v>6441</v>
      </c>
      <c r="E7644" s="3" t="s">
        <v>6296</v>
      </c>
      <c r="F7644" s="3">
        <v>2</v>
      </c>
      <c r="G7644" s="1" t="s">
        <v>6053</v>
      </c>
      <c r="H7644" s="1" t="s">
        <v>6070</v>
      </c>
    </row>
    <row r="7645" spans="1:8" ht="15.75" customHeight="1" thickBot="1" x14ac:dyDescent="0.3">
      <c r="A7645" s="1" t="s">
        <v>5836</v>
      </c>
      <c r="B7645" s="1" t="s">
        <v>9477</v>
      </c>
      <c r="C7645" s="3">
        <v>0.1</v>
      </c>
      <c r="D7645" s="3" t="s">
        <v>8922</v>
      </c>
      <c r="E7645" s="3" t="s">
        <v>7064</v>
      </c>
      <c r="F7645" s="3">
        <v>6</v>
      </c>
      <c r="G7645" s="1" t="s">
        <v>6058</v>
      </c>
      <c r="H7645" s="1" t="s">
        <v>6059</v>
      </c>
    </row>
    <row r="7646" spans="1:8" ht="15.75" customHeight="1" thickBot="1" x14ac:dyDescent="0.3">
      <c r="A7646" s="1" t="s">
        <v>5836</v>
      </c>
      <c r="B7646" s="1" t="s">
        <v>7036</v>
      </c>
      <c r="C7646" s="3">
        <v>0</v>
      </c>
      <c r="D7646" s="3" t="s">
        <v>6065</v>
      </c>
      <c r="E7646" s="3" t="s">
        <v>6156</v>
      </c>
      <c r="F7646" s="3">
        <v>7</v>
      </c>
      <c r="G7646" s="1" t="s">
        <v>6053</v>
      </c>
      <c r="H7646" s="1" t="s">
        <v>6116</v>
      </c>
    </row>
    <row r="7647" spans="1:8" ht="15.75" customHeight="1" thickBot="1" x14ac:dyDescent="0.3">
      <c r="A7647" s="1" t="s">
        <v>5840</v>
      </c>
      <c r="B7647" s="1" t="s">
        <v>7532</v>
      </c>
      <c r="C7647" s="3">
        <v>0.5</v>
      </c>
      <c r="D7647" s="3" t="s">
        <v>6173</v>
      </c>
      <c r="E7647" s="3" t="s">
        <v>6364</v>
      </c>
      <c r="F7647" s="3">
        <v>2</v>
      </c>
      <c r="G7647" s="1" t="s">
        <v>6053</v>
      </c>
      <c r="H7647" s="1" t="s">
        <v>6063</v>
      </c>
    </row>
    <row r="7648" spans="1:8" ht="15.75" customHeight="1" thickBot="1" x14ac:dyDescent="0.3">
      <c r="A7648" s="1" t="s">
        <v>5836</v>
      </c>
      <c r="B7648" s="1" t="s">
        <v>7022</v>
      </c>
      <c r="C7648" s="3">
        <v>0.15</v>
      </c>
      <c r="D7648" s="3" t="s">
        <v>9104</v>
      </c>
      <c r="E7648" s="3" t="s">
        <v>6741</v>
      </c>
      <c r="F7648" s="3">
        <v>2</v>
      </c>
      <c r="G7648" s="1" t="s">
        <v>6130</v>
      </c>
      <c r="H7648" s="1" t="s">
        <v>6131</v>
      </c>
    </row>
    <row r="7649" spans="1:8" ht="15.75" customHeight="1" thickBot="1" x14ac:dyDescent="0.3">
      <c r="A7649" s="1" t="s">
        <v>5835</v>
      </c>
      <c r="B7649" s="1" t="s">
        <v>6979</v>
      </c>
      <c r="C7649" s="3">
        <v>0</v>
      </c>
      <c r="D7649" s="3" t="s">
        <v>6710</v>
      </c>
      <c r="E7649" s="3" t="s">
        <v>7273</v>
      </c>
      <c r="F7649" s="3">
        <v>5</v>
      </c>
      <c r="G7649" s="1" t="s">
        <v>6058</v>
      </c>
      <c r="H7649" s="1" t="s">
        <v>6059</v>
      </c>
    </row>
    <row r="7650" spans="1:8" ht="15.75" customHeight="1" thickBot="1" x14ac:dyDescent="0.3">
      <c r="A7650" s="1" t="s">
        <v>5837</v>
      </c>
      <c r="B7650" s="1" t="s">
        <v>7678</v>
      </c>
      <c r="C7650" s="3">
        <v>0</v>
      </c>
      <c r="D7650" s="3" t="s">
        <v>6848</v>
      </c>
      <c r="E7650" s="3" t="s">
        <v>6115</v>
      </c>
      <c r="F7650" s="3">
        <v>2</v>
      </c>
      <c r="G7650" s="1" t="s">
        <v>6130</v>
      </c>
      <c r="H7650" s="1" t="s">
        <v>6153</v>
      </c>
    </row>
    <row r="7651" spans="1:8" ht="15.75" customHeight="1" thickBot="1" x14ac:dyDescent="0.3">
      <c r="A7651" s="1" t="s">
        <v>5839</v>
      </c>
      <c r="B7651" s="1" t="s">
        <v>6594</v>
      </c>
      <c r="C7651" s="3">
        <v>0</v>
      </c>
      <c r="D7651" s="3" t="s">
        <v>6230</v>
      </c>
      <c r="E7651" s="3" t="s">
        <v>6275</v>
      </c>
      <c r="F7651" s="3">
        <v>3</v>
      </c>
      <c r="G7651" s="1" t="s">
        <v>6053</v>
      </c>
      <c r="H7651" s="1" t="s">
        <v>6116</v>
      </c>
    </row>
    <row r="7652" spans="1:8" ht="15.75" customHeight="1" thickBot="1" x14ac:dyDescent="0.3">
      <c r="A7652" s="1" t="s">
        <v>5839</v>
      </c>
      <c r="B7652" s="1" t="s">
        <v>6705</v>
      </c>
      <c r="C7652" s="3">
        <v>0.1</v>
      </c>
      <c r="D7652" s="3" t="s">
        <v>9478</v>
      </c>
      <c r="E7652" s="3" t="s">
        <v>6571</v>
      </c>
      <c r="F7652" s="3">
        <v>11</v>
      </c>
      <c r="G7652" s="1" t="s">
        <v>6053</v>
      </c>
      <c r="H7652" s="1" t="s">
        <v>6070</v>
      </c>
    </row>
    <row r="7653" spans="1:8" ht="15.75" customHeight="1" thickBot="1" x14ac:dyDescent="0.3">
      <c r="A7653" s="1" t="s">
        <v>5839</v>
      </c>
      <c r="B7653" s="1" t="s">
        <v>6228</v>
      </c>
      <c r="C7653" s="3">
        <v>0</v>
      </c>
      <c r="D7653" s="3" t="s">
        <v>6619</v>
      </c>
      <c r="E7653" s="3" t="s">
        <v>6396</v>
      </c>
      <c r="F7653" s="3">
        <v>6</v>
      </c>
      <c r="G7653" s="1" t="s">
        <v>6130</v>
      </c>
      <c r="H7653" s="1" t="s">
        <v>6188</v>
      </c>
    </row>
    <row r="7654" spans="1:8" ht="15.75" customHeight="1" thickBot="1" x14ac:dyDescent="0.3">
      <c r="A7654" s="1" t="s">
        <v>5839</v>
      </c>
      <c r="B7654" s="1" t="s">
        <v>6567</v>
      </c>
      <c r="C7654" s="3">
        <v>0.1</v>
      </c>
      <c r="D7654" s="3" t="s">
        <v>7391</v>
      </c>
      <c r="E7654" s="3" t="s">
        <v>6500</v>
      </c>
      <c r="F7654" s="3">
        <v>2</v>
      </c>
      <c r="G7654" s="1" t="s">
        <v>6130</v>
      </c>
      <c r="H7654" s="1" t="s">
        <v>6153</v>
      </c>
    </row>
    <row r="7655" spans="1:8" ht="15.75" customHeight="1" thickBot="1" x14ac:dyDescent="0.3">
      <c r="A7655" s="1" t="s">
        <v>5848</v>
      </c>
      <c r="B7655" s="1" t="s">
        <v>6989</v>
      </c>
      <c r="C7655" s="3">
        <v>0</v>
      </c>
      <c r="D7655" s="3" t="s">
        <v>6121</v>
      </c>
      <c r="E7655" s="3" t="s">
        <v>6222</v>
      </c>
      <c r="F7655" s="3">
        <v>3</v>
      </c>
      <c r="G7655" s="1" t="s">
        <v>6053</v>
      </c>
      <c r="H7655" s="1" t="s">
        <v>6063</v>
      </c>
    </row>
    <row r="7656" spans="1:8" ht="15.75" customHeight="1" thickBot="1" x14ac:dyDescent="0.3">
      <c r="A7656" s="1" t="s">
        <v>5848</v>
      </c>
      <c r="B7656" s="1" t="s">
        <v>8115</v>
      </c>
      <c r="C7656" s="3">
        <v>0</v>
      </c>
      <c r="D7656" s="3" t="s">
        <v>6570</v>
      </c>
      <c r="E7656" s="3" t="s">
        <v>6229</v>
      </c>
      <c r="F7656" s="3">
        <v>6</v>
      </c>
      <c r="G7656" s="1" t="s">
        <v>6053</v>
      </c>
      <c r="H7656" s="1" t="s">
        <v>6070</v>
      </c>
    </row>
    <row r="7657" spans="1:8" ht="15.75" customHeight="1" thickBot="1" x14ac:dyDescent="0.3">
      <c r="A7657" s="1" t="s">
        <v>5843</v>
      </c>
      <c r="B7657" s="1" t="s">
        <v>7348</v>
      </c>
      <c r="C7657" s="3">
        <v>0</v>
      </c>
      <c r="D7657" s="3" t="s">
        <v>6121</v>
      </c>
      <c r="E7657" s="3" t="s">
        <v>6227</v>
      </c>
      <c r="F7657" s="3">
        <v>6</v>
      </c>
      <c r="G7657" s="1" t="s">
        <v>6053</v>
      </c>
      <c r="H7657" s="1" t="s">
        <v>6112</v>
      </c>
    </row>
    <row r="7658" spans="1:8" ht="15.75" customHeight="1" thickBot="1" x14ac:dyDescent="0.3">
      <c r="A7658" s="1" t="s">
        <v>5847</v>
      </c>
      <c r="B7658" s="1" t="s">
        <v>6967</v>
      </c>
      <c r="C7658" s="3">
        <v>0</v>
      </c>
      <c r="D7658" s="3" t="s">
        <v>6450</v>
      </c>
      <c r="E7658" s="3" t="s">
        <v>6166</v>
      </c>
      <c r="F7658" s="3">
        <v>10</v>
      </c>
      <c r="G7658" s="1" t="s">
        <v>6053</v>
      </c>
      <c r="H7658" s="1" t="s">
        <v>6112</v>
      </c>
    </row>
    <row r="7659" spans="1:8" ht="15.75" customHeight="1" thickBot="1" x14ac:dyDescent="0.3">
      <c r="A7659" s="1" t="s">
        <v>5843</v>
      </c>
      <c r="B7659" s="1" t="s">
        <v>7647</v>
      </c>
      <c r="C7659" s="3">
        <v>0</v>
      </c>
      <c r="D7659" s="3" t="s">
        <v>6842</v>
      </c>
      <c r="E7659" s="3" t="s">
        <v>6249</v>
      </c>
      <c r="F7659" s="3">
        <v>2</v>
      </c>
      <c r="G7659" s="1" t="s">
        <v>6130</v>
      </c>
      <c r="H7659" s="1" t="s">
        <v>6167</v>
      </c>
    </row>
    <row r="7660" spans="1:8" ht="15.75" customHeight="1" thickBot="1" x14ac:dyDescent="0.3">
      <c r="A7660" s="1" t="s">
        <v>5842</v>
      </c>
      <c r="B7660" s="1" t="s">
        <v>6357</v>
      </c>
      <c r="C7660" s="3">
        <v>0</v>
      </c>
      <c r="D7660" s="3" t="s">
        <v>6571</v>
      </c>
      <c r="E7660" s="3" t="s">
        <v>6225</v>
      </c>
      <c r="F7660" s="3">
        <v>2</v>
      </c>
      <c r="G7660" s="1" t="s">
        <v>6053</v>
      </c>
      <c r="H7660" s="1" t="s">
        <v>6063</v>
      </c>
    </row>
    <row r="7661" spans="1:8" ht="15.75" customHeight="1" thickBot="1" x14ac:dyDescent="0.3">
      <c r="A7661" s="1" t="s">
        <v>5842</v>
      </c>
      <c r="B7661" s="1" t="s">
        <v>8712</v>
      </c>
      <c r="C7661" s="3">
        <v>0</v>
      </c>
      <c r="D7661" s="3" t="s">
        <v>6065</v>
      </c>
      <c r="E7661" s="3" t="s">
        <v>6180</v>
      </c>
      <c r="F7661" s="3">
        <v>2</v>
      </c>
      <c r="G7661" s="1" t="s">
        <v>6053</v>
      </c>
      <c r="H7661" s="1" t="s">
        <v>6054</v>
      </c>
    </row>
    <row r="7662" spans="1:8" ht="15.75" customHeight="1" thickBot="1" x14ac:dyDescent="0.3">
      <c r="A7662" s="1" t="s">
        <v>5841</v>
      </c>
      <c r="B7662" s="1" t="s">
        <v>9479</v>
      </c>
      <c r="C7662" s="3">
        <v>0.15</v>
      </c>
      <c r="D7662" s="3" t="s">
        <v>9147</v>
      </c>
      <c r="E7662" s="3" t="s">
        <v>6277</v>
      </c>
      <c r="F7662" s="3">
        <v>4</v>
      </c>
      <c r="G7662" s="1" t="s">
        <v>6130</v>
      </c>
      <c r="H7662" s="1" t="s">
        <v>6131</v>
      </c>
    </row>
    <row r="7663" spans="1:8" ht="15.75" customHeight="1" thickBot="1" x14ac:dyDescent="0.3">
      <c r="A7663" s="1" t="s">
        <v>5844</v>
      </c>
      <c r="B7663" s="1" t="s">
        <v>6514</v>
      </c>
      <c r="C7663" s="3">
        <v>0</v>
      </c>
      <c r="D7663" s="3" t="s">
        <v>6549</v>
      </c>
      <c r="E7663" s="3" t="s">
        <v>7067</v>
      </c>
      <c r="F7663" s="3">
        <v>4</v>
      </c>
      <c r="G7663" s="1" t="s">
        <v>6058</v>
      </c>
      <c r="H7663" s="1" t="s">
        <v>6218</v>
      </c>
    </row>
    <row r="7664" spans="1:8" ht="15.75" customHeight="1" thickBot="1" x14ac:dyDescent="0.3">
      <c r="A7664" s="1" t="s">
        <v>5846</v>
      </c>
      <c r="B7664" s="1" t="s">
        <v>7644</v>
      </c>
      <c r="C7664" s="3">
        <v>0.6</v>
      </c>
      <c r="D7664" s="3" t="s">
        <v>6138</v>
      </c>
      <c r="E7664" s="3" t="s">
        <v>6878</v>
      </c>
      <c r="F7664" s="3">
        <v>5</v>
      </c>
      <c r="G7664" s="1" t="s">
        <v>6058</v>
      </c>
      <c r="H7664" s="1" t="s">
        <v>6218</v>
      </c>
    </row>
    <row r="7665" spans="1:8" ht="15.75" customHeight="1" thickBot="1" x14ac:dyDescent="0.3">
      <c r="A7665" s="1" t="s">
        <v>5844</v>
      </c>
      <c r="B7665" s="1" t="s">
        <v>8376</v>
      </c>
      <c r="C7665" s="3">
        <v>0</v>
      </c>
      <c r="D7665" s="3" t="s">
        <v>7105</v>
      </c>
      <c r="E7665" s="3" t="s">
        <v>6160</v>
      </c>
      <c r="F7665" s="3">
        <v>7</v>
      </c>
      <c r="G7665" s="1" t="s">
        <v>6053</v>
      </c>
      <c r="H7665" s="1" t="s">
        <v>6116</v>
      </c>
    </row>
    <row r="7666" spans="1:8" ht="15.75" customHeight="1" thickBot="1" x14ac:dyDescent="0.3">
      <c r="A7666" s="1" t="s">
        <v>5844</v>
      </c>
      <c r="B7666" s="1" t="s">
        <v>6962</v>
      </c>
      <c r="C7666" s="3">
        <v>0.1</v>
      </c>
      <c r="D7666" s="3" t="s">
        <v>6300</v>
      </c>
      <c r="E7666" s="3" t="s">
        <v>6422</v>
      </c>
      <c r="F7666" s="3">
        <v>2</v>
      </c>
      <c r="G7666" s="1" t="s">
        <v>6053</v>
      </c>
      <c r="H7666" s="1" t="s">
        <v>6070</v>
      </c>
    </row>
    <row r="7667" spans="1:8" ht="15.75" customHeight="1" thickBot="1" x14ac:dyDescent="0.3">
      <c r="A7667" s="1" t="s">
        <v>5846</v>
      </c>
      <c r="B7667" s="1" t="s">
        <v>7033</v>
      </c>
      <c r="C7667" s="3">
        <v>0.5</v>
      </c>
      <c r="D7667" s="3" t="s">
        <v>6173</v>
      </c>
      <c r="E7667" s="3" t="s">
        <v>6691</v>
      </c>
      <c r="F7667" s="3">
        <v>1</v>
      </c>
      <c r="G7667" s="1" t="s">
        <v>6053</v>
      </c>
      <c r="H7667" s="1" t="s">
        <v>6063</v>
      </c>
    </row>
    <row r="7668" spans="1:8" ht="15.75" customHeight="1" thickBot="1" x14ac:dyDescent="0.3">
      <c r="A7668" s="1" t="s">
        <v>5846</v>
      </c>
      <c r="B7668" s="1" t="s">
        <v>6060</v>
      </c>
      <c r="C7668" s="3">
        <v>0.5</v>
      </c>
      <c r="D7668" s="3" t="s">
        <v>6301</v>
      </c>
      <c r="E7668" s="3" t="s">
        <v>8444</v>
      </c>
      <c r="F7668" s="3">
        <v>4</v>
      </c>
      <c r="G7668" s="1" t="s">
        <v>6053</v>
      </c>
      <c r="H7668" s="1" t="s">
        <v>6063</v>
      </c>
    </row>
    <row r="7669" spans="1:8" ht="15.75" customHeight="1" thickBot="1" x14ac:dyDescent="0.3">
      <c r="A7669" s="1" t="s">
        <v>5846</v>
      </c>
      <c r="B7669" s="1" t="s">
        <v>6297</v>
      </c>
      <c r="C7669" s="3">
        <v>0.5</v>
      </c>
      <c r="D7669" s="3" t="s">
        <v>6479</v>
      </c>
      <c r="E7669" s="3" t="s">
        <v>6134</v>
      </c>
      <c r="F7669" s="3">
        <v>5</v>
      </c>
      <c r="G7669" s="1" t="s">
        <v>6053</v>
      </c>
      <c r="H7669" s="1" t="s">
        <v>6070</v>
      </c>
    </row>
    <row r="7670" spans="1:8" ht="15.75" customHeight="1" thickBot="1" x14ac:dyDescent="0.3">
      <c r="A7670" s="1" t="s">
        <v>5846</v>
      </c>
      <c r="B7670" s="1" t="s">
        <v>6928</v>
      </c>
      <c r="C7670" s="3">
        <v>0.5</v>
      </c>
      <c r="D7670" s="3" t="s">
        <v>6509</v>
      </c>
      <c r="E7670" s="3" t="s">
        <v>7598</v>
      </c>
      <c r="F7670" s="3">
        <v>2</v>
      </c>
      <c r="G7670" s="1" t="s">
        <v>6130</v>
      </c>
      <c r="H7670" s="1" t="s">
        <v>6131</v>
      </c>
    </row>
    <row r="7671" spans="1:8" ht="15.75" customHeight="1" thickBot="1" x14ac:dyDescent="0.3">
      <c r="A7671" s="1" t="s">
        <v>5845</v>
      </c>
      <c r="B7671" s="1" t="s">
        <v>7127</v>
      </c>
      <c r="C7671" s="3">
        <v>0</v>
      </c>
      <c r="D7671" s="3" t="s">
        <v>7083</v>
      </c>
      <c r="E7671" s="3" t="s">
        <v>6173</v>
      </c>
      <c r="F7671" s="3">
        <v>4</v>
      </c>
      <c r="G7671" s="1" t="s">
        <v>6130</v>
      </c>
      <c r="H7671" s="1" t="s">
        <v>6188</v>
      </c>
    </row>
    <row r="7672" spans="1:8" ht="15.75" customHeight="1" thickBot="1" x14ac:dyDescent="0.3">
      <c r="A7672" s="1" t="s">
        <v>5845</v>
      </c>
      <c r="B7672" s="1" t="s">
        <v>6681</v>
      </c>
      <c r="C7672" s="3">
        <v>0</v>
      </c>
      <c r="D7672" s="3" t="s">
        <v>6155</v>
      </c>
      <c r="E7672" s="3" t="s">
        <v>6307</v>
      </c>
      <c r="F7672" s="3">
        <v>2</v>
      </c>
      <c r="G7672" s="1" t="s">
        <v>6130</v>
      </c>
      <c r="H7672" s="1" t="s">
        <v>6153</v>
      </c>
    </row>
    <row r="7673" spans="1:8" ht="15.75" customHeight="1" thickBot="1" x14ac:dyDescent="0.3">
      <c r="A7673" s="1" t="s">
        <v>5849</v>
      </c>
      <c r="B7673" s="1" t="s">
        <v>7119</v>
      </c>
      <c r="C7673" s="3">
        <v>0</v>
      </c>
      <c r="D7673" s="3" t="s">
        <v>6085</v>
      </c>
      <c r="E7673" s="3" t="s">
        <v>6227</v>
      </c>
      <c r="F7673" s="3">
        <v>1</v>
      </c>
      <c r="G7673" s="1" t="s">
        <v>6058</v>
      </c>
      <c r="H7673" s="1" t="s">
        <v>6059</v>
      </c>
    </row>
    <row r="7674" spans="1:8" ht="15.75" customHeight="1" thickBot="1" x14ac:dyDescent="0.3">
      <c r="A7674" s="1" t="s">
        <v>5849</v>
      </c>
      <c r="B7674" s="1" t="s">
        <v>7702</v>
      </c>
      <c r="C7674" s="3">
        <v>0</v>
      </c>
      <c r="D7674" s="3" t="s">
        <v>7113</v>
      </c>
      <c r="E7674" s="3" t="s">
        <v>6351</v>
      </c>
      <c r="F7674" s="3">
        <v>5</v>
      </c>
      <c r="G7674" s="1" t="s">
        <v>6053</v>
      </c>
      <c r="H7674" s="1" t="s">
        <v>6163</v>
      </c>
    </row>
    <row r="7675" spans="1:8" ht="15.75" customHeight="1" thickBot="1" x14ac:dyDescent="0.3">
      <c r="A7675" s="1" t="s">
        <v>5849</v>
      </c>
      <c r="B7675" s="1" t="s">
        <v>7984</v>
      </c>
      <c r="C7675" s="3">
        <v>0</v>
      </c>
      <c r="D7675" s="3" t="s">
        <v>7352</v>
      </c>
      <c r="E7675" s="3" t="s">
        <v>8038</v>
      </c>
      <c r="F7675" s="3">
        <v>5</v>
      </c>
      <c r="G7675" s="1" t="s">
        <v>6130</v>
      </c>
      <c r="H7675" s="1" t="s">
        <v>6188</v>
      </c>
    </row>
    <row r="7676" spans="1:8" ht="15.75" customHeight="1" thickBot="1" x14ac:dyDescent="0.3">
      <c r="A7676" s="1" t="s">
        <v>5852</v>
      </c>
      <c r="B7676" s="1" t="s">
        <v>7259</v>
      </c>
      <c r="C7676" s="3">
        <v>0</v>
      </c>
      <c r="D7676" s="3" t="s">
        <v>6869</v>
      </c>
      <c r="E7676" s="3" t="s">
        <v>6118</v>
      </c>
      <c r="F7676" s="3">
        <v>4</v>
      </c>
      <c r="G7676" s="1" t="s">
        <v>6053</v>
      </c>
      <c r="H7676" s="1" t="s">
        <v>6063</v>
      </c>
    </row>
    <row r="7677" spans="1:8" ht="15.75" customHeight="1" thickBot="1" x14ac:dyDescent="0.3">
      <c r="A7677" s="1" t="s">
        <v>5851</v>
      </c>
      <c r="B7677" s="1" t="s">
        <v>6282</v>
      </c>
      <c r="C7677" s="3">
        <v>0</v>
      </c>
      <c r="D7677" s="3" t="s">
        <v>6213</v>
      </c>
      <c r="E7677" s="3" t="s">
        <v>6275</v>
      </c>
      <c r="F7677" s="3">
        <v>1</v>
      </c>
      <c r="G7677" s="1" t="s">
        <v>6053</v>
      </c>
      <c r="H7677" s="1" t="s">
        <v>6063</v>
      </c>
    </row>
    <row r="7678" spans="1:8" ht="15.75" customHeight="1" thickBot="1" x14ac:dyDescent="0.3">
      <c r="A7678" s="1" t="s">
        <v>5850</v>
      </c>
      <c r="B7678" s="1" t="s">
        <v>8090</v>
      </c>
      <c r="C7678" s="3">
        <v>0.15</v>
      </c>
      <c r="D7678" s="3" t="s">
        <v>7070</v>
      </c>
      <c r="E7678" s="3" t="s">
        <v>8091</v>
      </c>
      <c r="F7678" s="3">
        <v>3</v>
      </c>
      <c r="G7678" s="1" t="s">
        <v>6130</v>
      </c>
      <c r="H7678" s="1" t="s">
        <v>6131</v>
      </c>
    </row>
    <row r="7679" spans="1:8" ht="15.75" customHeight="1" thickBot="1" x14ac:dyDescent="0.3">
      <c r="A7679" s="1" t="s">
        <v>5853</v>
      </c>
      <c r="B7679" s="1" t="s">
        <v>7429</v>
      </c>
      <c r="C7679" s="3">
        <v>0</v>
      </c>
      <c r="D7679" s="3" t="s">
        <v>6496</v>
      </c>
      <c r="E7679" s="3" t="s">
        <v>6133</v>
      </c>
      <c r="F7679" s="3">
        <v>2</v>
      </c>
      <c r="G7679" s="1" t="s">
        <v>6058</v>
      </c>
      <c r="H7679" s="1" t="s">
        <v>6218</v>
      </c>
    </row>
    <row r="7680" spans="1:8" ht="15.75" customHeight="1" thickBot="1" x14ac:dyDescent="0.3">
      <c r="A7680" s="1" t="s">
        <v>5853</v>
      </c>
      <c r="B7680" s="1" t="s">
        <v>8350</v>
      </c>
      <c r="C7680" s="3">
        <v>0.1</v>
      </c>
      <c r="D7680" s="3" t="s">
        <v>9480</v>
      </c>
      <c r="E7680" s="3" t="s">
        <v>8033</v>
      </c>
      <c r="F7680" s="3">
        <v>7</v>
      </c>
      <c r="G7680" s="1" t="s">
        <v>6053</v>
      </c>
      <c r="H7680" s="1" t="s">
        <v>6157</v>
      </c>
    </row>
    <row r="7681" spans="1:8" ht="15.75" customHeight="1" thickBot="1" x14ac:dyDescent="0.3">
      <c r="A7681" s="1" t="s">
        <v>5853</v>
      </c>
      <c r="B7681" s="1" t="s">
        <v>6407</v>
      </c>
      <c r="C7681" s="3">
        <v>0</v>
      </c>
      <c r="D7681" s="3" t="s">
        <v>6557</v>
      </c>
      <c r="E7681" s="3" t="s">
        <v>6281</v>
      </c>
      <c r="F7681" s="3">
        <v>2</v>
      </c>
      <c r="G7681" s="1" t="s">
        <v>6053</v>
      </c>
      <c r="H7681" s="1" t="s">
        <v>6063</v>
      </c>
    </row>
    <row r="7682" spans="1:8" ht="15.75" customHeight="1" thickBot="1" x14ac:dyDescent="0.3">
      <c r="A7682" s="1" t="s">
        <v>5853</v>
      </c>
      <c r="B7682" s="1" t="s">
        <v>6103</v>
      </c>
      <c r="C7682" s="3">
        <v>0</v>
      </c>
      <c r="D7682" s="3" t="s">
        <v>6124</v>
      </c>
      <c r="E7682" s="3" t="s">
        <v>6363</v>
      </c>
      <c r="F7682" s="3">
        <v>3</v>
      </c>
      <c r="G7682" s="1" t="s">
        <v>6053</v>
      </c>
      <c r="H7682" s="1" t="s">
        <v>6063</v>
      </c>
    </row>
    <row r="7683" spans="1:8" ht="15.75" customHeight="1" thickBot="1" x14ac:dyDescent="0.3">
      <c r="A7683" s="1" t="s">
        <v>5853</v>
      </c>
      <c r="B7683" s="1" t="s">
        <v>7109</v>
      </c>
      <c r="C7683" s="3">
        <v>0</v>
      </c>
      <c r="D7683" s="3" t="s">
        <v>7269</v>
      </c>
      <c r="E7683" s="3" t="s">
        <v>6317</v>
      </c>
      <c r="F7683" s="3">
        <v>8</v>
      </c>
      <c r="G7683" s="1" t="s">
        <v>6053</v>
      </c>
      <c r="H7683" s="1" t="s">
        <v>6063</v>
      </c>
    </row>
    <row r="7684" spans="1:8" ht="15.75" customHeight="1" thickBot="1" x14ac:dyDescent="0.3">
      <c r="A7684" s="1" t="s">
        <v>5853</v>
      </c>
      <c r="B7684" s="1" t="s">
        <v>8112</v>
      </c>
      <c r="C7684" s="3">
        <v>0</v>
      </c>
      <c r="D7684" s="3" t="s">
        <v>6728</v>
      </c>
      <c r="E7684" s="3" t="s">
        <v>6281</v>
      </c>
      <c r="F7684" s="3">
        <v>7</v>
      </c>
      <c r="G7684" s="1" t="s">
        <v>6053</v>
      </c>
      <c r="H7684" s="1" t="s">
        <v>6116</v>
      </c>
    </row>
    <row r="7685" spans="1:8" ht="15.75" customHeight="1" thickBot="1" x14ac:dyDescent="0.3">
      <c r="A7685" s="1" t="s">
        <v>5853</v>
      </c>
      <c r="B7685" s="1" t="s">
        <v>7102</v>
      </c>
      <c r="C7685" s="3">
        <v>0</v>
      </c>
      <c r="D7685" s="3" t="s">
        <v>6094</v>
      </c>
      <c r="E7685" s="3" t="s">
        <v>6223</v>
      </c>
      <c r="F7685" s="3">
        <v>1</v>
      </c>
      <c r="G7685" s="1" t="s">
        <v>6053</v>
      </c>
      <c r="H7685" s="1" t="s">
        <v>6116</v>
      </c>
    </row>
    <row r="7686" spans="1:8" ht="15.75" customHeight="1" thickBot="1" x14ac:dyDescent="0.3">
      <c r="A7686" s="1" t="s">
        <v>5853</v>
      </c>
      <c r="B7686" s="1" t="s">
        <v>7094</v>
      </c>
      <c r="C7686" s="3">
        <v>0</v>
      </c>
      <c r="D7686" s="3" t="s">
        <v>6068</v>
      </c>
      <c r="E7686" s="3" t="s">
        <v>6115</v>
      </c>
      <c r="F7686" s="3">
        <v>3</v>
      </c>
      <c r="G7686" s="1" t="s">
        <v>6053</v>
      </c>
      <c r="H7686" s="1" t="s">
        <v>6116</v>
      </c>
    </row>
    <row r="7687" spans="1:8" ht="15.75" customHeight="1" thickBot="1" x14ac:dyDescent="0.3">
      <c r="A7687" s="1" t="s">
        <v>5853</v>
      </c>
      <c r="B7687" s="1" t="s">
        <v>9331</v>
      </c>
      <c r="C7687" s="3">
        <v>0</v>
      </c>
      <c r="D7687" s="3" t="s">
        <v>6253</v>
      </c>
      <c r="E7687" s="3" t="s">
        <v>6094</v>
      </c>
      <c r="F7687" s="3">
        <v>5</v>
      </c>
      <c r="G7687" s="1" t="s">
        <v>6053</v>
      </c>
      <c r="H7687" s="1" t="s">
        <v>6112</v>
      </c>
    </row>
    <row r="7688" spans="1:8" ht="15.75" customHeight="1" thickBot="1" x14ac:dyDescent="0.3">
      <c r="A7688" s="1" t="s">
        <v>5861</v>
      </c>
      <c r="B7688" s="1" t="s">
        <v>7504</v>
      </c>
      <c r="C7688" s="3">
        <v>0.15</v>
      </c>
      <c r="D7688" s="3" t="s">
        <v>8132</v>
      </c>
      <c r="E7688" s="3" t="s">
        <v>7708</v>
      </c>
      <c r="F7688" s="3">
        <v>2</v>
      </c>
      <c r="G7688" s="1" t="s">
        <v>6130</v>
      </c>
      <c r="H7688" s="1" t="s">
        <v>6153</v>
      </c>
    </row>
    <row r="7689" spans="1:8" ht="15.75" customHeight="1" thickBot="1" x14ac:dyDescent="0.3">
      <c r="A7689" s="1" t="s">
        <v>5858</v>
      </c>
      <c r="B7689" s="1" t="s">
        <v>6086</v>
      </c>
      <c r="C7689" s="3">
        <v>0.5</v>
      </c>
      <c r="D7689" s="3" t="s">
        <v>7640</v>
      </c>
      <c r="E7689" s="3" t="s">
        <v>9481</v>
      </c>
      <c r="F7689" s="3">
        <v>3</v>
      </c>
      <c r="G7689" s="1" t="s">
        <v>6058</v>
      </c>
      <c r="H7689" s="1" t="s">
        <v>6059</v>
      </c>
    </row>
    <row r="7690" spans="1:8" ht="15.75" customHeight="1" thickBot="1" x14ac:dyDescent="0.3">
      <c r="A7690" s="1" t="s">
        <v>5858</v>
      </c>
      <c r="B7690" s="1" t="s">
        <v>8379</v>
      </c>
      <c r="C7690" s="3">
        <v>0.5</v>
      </c>
      <c r="D7690" s="3" t="s">
        <v>9388</v>
      </c>
      <c r="E7690" s="3" t="s">
        <v>9482</v>
      </c>
      <c r="F7690" s="3">
        <v>7</v>
      </c>
      <c r="G7690" s="1" t="s">
        <v>6058</v>
      </c>
      <c r="H7690" s="1" t="s">
        <v>6059</v>
      </c>
    </row>
    <row r="7691" spans="1:8" ht="15.75" customHeight="1" thickBot="1" x14ac:dyDescent="0.3">
      <c r="A7691" s="1" t="s">
        <v>5857</v>
      </c>
      <c r="B7691" s="1" t="s">
        <v>6873</v>
      </c>
      <c r="C7691" s="3">
        <v>0.1</v>
      </c>
      <c r="D7691" s="3" t="s">
        <v>7584</v>
      </c>
      <c r="E7691" s="3" t="s">
        <v>6406</v>
      </c>
      <c r="F7691" s="3">
        <v>5</v>
      </c>
      <c r="G7691" s="1" t="s">
        <v>6058</v>
      </c>
      <c r="H7691" s="1" t="s">
        <v>6059</v>
      </c>
    </row>
    <row r="7692" spans="1:8" ht="15.75" customHeight="1" thickBot="1" x14ac:dyDescent="0.3">
      <c r="A7692" s="1" t="s">
        <v>5858</v>
      </c>
      <c r="B7692" s="1" t="s">
        <v>6183</v>
      </c>
      <c r="C7692" s="3">
        <v>0.5</v>
      </c>
      <c r="D7692" s="3" t="s">
        <v>6176</v>
      </c>
      <c r="E7692" s="3" t="s">
        <v>6249</v>
      </c>
      <c r="F7692" s="3">
        <v>9</v>
      </c>
      <c r="G7692" s="1" t="s">
        <v>6053</v>
      </c>
      <c r="H7692" s="1" t="s">
        <v>6063</v>
      </c>
    </row>
    <row r="7693" spans="1:8" ht="15.75" customHeight="1" thickBot="1" x14ac:dyDescent="0.3">
      <c r="A7693" s="1" t="s">
        <v>5858</v>
      </c>
      <c r="B7693" s="1" t="s">
        <v>7042</v>
      </c>
      <c r="C7693" s="3">
        <v>0.5</v>
      </c>
      <c r="D7693" s="3" t="s">
        <v>6524</v>
      </c>
      <c r="E7693" s="3" t="s">
        <v>7051</v>
      </c>
      <c r="F7693" s="3">
        <v>7</v>
      </c>
      <c r="G7693" s="1" t="s">
        <v>6053</v>
      </c>
      <c r="H7693" s="1" t="s">
        <v>6054</v>
      </c>
    </row>
    <row r="7694" spans="1:8" ht="15.75" customHeight="1" thickBot="1" x14ac:dyDescent="0.3">
      <c r="A7694" s="1" t="s">
        <v>5858</v>
      </c>
      <c r="B7694" s="1" t="s">
        <v>6083</v>
      </c>
      <c r="C7694" s="3">
        <v>0.5</v>
      </c>
      <c r="D7694" s="3" t="s">
        <v>7615</v>
      </c>
      <c r="E7694" s="3" t="s">
        <v>6815</v>
      </c>
      <c r="F7694" s="3">
        <v>4</v>
      </c>
      <c r="G7694" s="1" t="s">
        <v>6053</v>
      </c>
      <c r="H7694" s="1" t="s">
        <v>6070</v>
      </c>
    </row>
    <row r="7695" spans="1:8" ht="15.75" customHeight="1" thickBot="1" x14ac:dyDescent="0.3">
      <c r="A7695" s="1" t="s">
        <v>5857</v>
      </c>
      <c r="B7695" s="1" t="s">
        <v>6666</v>
      </c>
      <c r="C7695" s="3">
        <v>0</v>
      </c>
      <c r="D7695" s="3" t="s">
        <v>6997</v>
      </c>
      <c r="E7695" s="3" t="s">
        <v>6166</v>
      </c>
      <c r="F7695" s="3">
        <v>5</v>
      </c>
      <c r="G7695" s="1" t="s">
        <v>6053</v>
      </c>
      <c r="H7695" s="1" t="s">
        <v>6063</v>
      </c>
    </row>
    <row r="7696" spans="1:8" ht="15.75" customHeight="1" thickBot="1" x14ac:dyDescent="0.3">
      <c r="A7696" s="1" t="s">
        <v>5857</v>
      </c>
      <c r="B7696" s="1" t="s">
        <v>8278</v>
      </c>
      <c r="C7696" s="3">
        <v>0</v>
      </c>
      <c r="D7696" s="3" t="s">
        <v>6760</v>
      </c>
      <c r="E7696" s="3" t="s">
        <v>6307</v>
      </c>
      <c r="F7696" s="3">
        <v>14</v>
      </c>
      <c r="G7696" s="1" t="s">
        <v>6053</v>
      </c>
      <c r="H7696" s="1" t="s">
        <v>6116</v>
      </c>
    </row>
    <row r="7697" spans="1:8" ht="15.75" customHeight="1" thickBot="1" x14ac:dyDescent="0.3">
      <c r="A7697" s="1" t="s">
        <v>5857</v>
      </c>
      <c r="B7697" s="1" t="s">
        <v>7537</v>
      </c>
      <c r="C7697" s="3">
        <v>0</v>
      </c>
      <c r="D7697" s="3" t="s">
        <v>6201</v>
      </c>
      <c r="E7697" s="3" t="s">
        <v>6193</v>
      </c>
      <c r="F7697" s="3">
        <v>2</v>
      </c>
      <c r="G7697" s="1" t="s">
        <v>6053</v>
      </c>
      <c r="H7697" s="1" t="s">
        <v>6116</v>
      </c>
    </row>
    <row r="7698" spans="1:8" ht="15.75" customHeight="1" thickBot="1" x14ac:dyDescent="0.3">
      <c r="A7698" s="1" t="s">
        <v>5858</v>
      </c>
      <c r="B7698" s="1" t="s">
        <v>7903</v>
      </c>
      <c r="C7698" s="3">
        <v>0.5</v>
      </c>
      <c r="D7698" s="3" t="s">
        <v>6171</v>
      </c>
      <c r="E7698" s="3" t="s">
        <v>7401</v>
      </c>
      <c r="F7698" s="3">
        <v>5</v>
      </c>
      <c r="G7698" s="1" t="s">
        <v>6130</v>
      </c>
      <c r="H7698" s="1" t="s">
        <v>6188</v>
      </c>
    </row>
    <row r="7699" spans="1:8" ht="15.75" customHeight="1" thickBot="1" x14ac:dyDescent="0.3">
      <c r="A7699" s="1" t="s">
        <v>5858</v>
      </c>
      <c r="B7699" s="1" t="s">
        <v>8706</v>
      </c>
      <c r="C7699" s="3">
        <v>0.5</v>
      </c>
      <c r="D7699" s="3" t="s">
        <v>6890</v>
      </c>
      <c r="E7699" s="3" t="s">
        <v>9009</v>
      </c>
      <c r="F7699" s="3">
        <v>2</v>
      </c>
      <c r="G7699" s="1" t="s">
        <v>6130</v>
      </c>
      <c r="H7699" s="1" t="s">
        <v>6167</v>
      </c>
    </row>
    <row r="7700" spans="1:8" ht="15.75" customHeight="1" thickBot="1" x14ac:dyDescent="0.3">
      <c r="A7700" s="1" t="s">
        <v>5857</v>
      </c>
      <c r="B7700" s="1" t="s">
        <v>7275</v>
      </c>
      <c r="C7700" s="3">
        <v>0</v>
      </c>
      <c r="D7700" s="3" t="s">
        <v>7698</v>
      </c>
      <c r="E7700" s="3" t="s">
        <v>6061</v>
      </c>
      <c r="F7700" s="3">
        <v>3</v>
      </c>
      <c r="G7700" s="1" t="s">
        <v>6130</v>
      </c>
      <c r="H7700" s="1" t="s">
        <v>6188</v>
      </c>
    </row>
    <row r="7701" spans="1:8" ht="15.75" customHeight="1" thickBot="1" x14ac:dyDescent="0.3">
      <c r="A7701" s="1" t="s">
        <v>5855</v>
      </c>
      <c r="B7701" s="1" t="s">
        <v>7183</v>
      </c>
      <c r="C7701" s="3">
        <v>0</v>
      </c>
      <c r="D7701" s="3" t="s">
        <v>6925</v>
      </c>
      <c r="E7701" s="3" t="s">
        <v>6138</v>
      </c>
      <c r="F7701" s="3">
        <v>5</v>
      </c>
      <c r="G7701" s="1" t="s">
        <v>6053</v>
      </c>
      <c r="H7701" s="1" t="s">
        <v>6063</v>
      </c>
    </row>
    <row r="7702" spans="1:8" ht="15.75" customHeight="1" thickBot="1" x14ac:dyDescent="0.3">
      <c r="A7702" s="1" t="s">
        <v>5855</v>
      </c>
      <c r="B7702" s="1" t="s">
        <v>7241</v>
      </c>
      <c r="C7702" s="3">
        <v>0</v>
      </c>
      <c r="D7702" s="3" t="s">
        <v>6121</v>
      </c>
      <c r="E7702" s="3" t="s">
        <v>6173</v>
      </c>
      <c r="F7702" s="3">
        <v>5</v>
      </c>
      <c r="G7702" s="1" t="s">
        <v>6053</v>
      </c>
      <c r="H7702" s="1" t="s">
        <v>6116</v>
      </c>
    </row>
    <row r="7703" spans="1:8" ht="15.75" customHeight="1" thickBot="1" x14ac:dyDescent="0.3">
      <c r="A7703" s="1" t="s">
        <v>5855</v>
      </c>
      <c r="B7703" s="1" t="s">
        <v>6721</v>
      </c>
      <c r="C7703" s="3">
        <v>0</v>
      </c>
      <c r="D7703" s="3" t="s">
        <v>6453</v>
      </c>
      <c r="E7703" s="3" t="s">
        <v>6317</v>
      </c>
      <c r="F7703" s="3">
        <v>7</v>
      </c>
      <c r="G7703" s="1" t="s">
        <v>6053</v>
      </c>
      <c r="H7703" s="1" t="s">
        <v>6116</v>
      </c>
    </row>
    <row r="7704" spans="1:8" ht="15.75" customHeight="1" thickBot="1" x14ac:dyDescent="0.3">
      <c r="A7704" s="1" t="s">
        <v>5859</v>
      </c>
      <c r="B7704" s="1" t="s">
        <v>7264</v>
      </c>
      <c r="C7704" s="3">
        <v>0</v>
      </c>
      <c r="D7704" s="3" t="s">
        <v>6248</v>
      </c>
      <c r="E7704" s="3" t="s">
        <v>6214</v>
      </c>
      <c r="F7704" s="3">
        <v>6</v>
      </c>
      <c r="G7704" s="1" t="s">
        <v>6053</v>
      </c>
      <c r="H7704" s="1" t="s">
        <v>6116</v>
      </c>
    </row>
    <row r="7705" spans="1:8" ht="15.75" customHeight="1" thickBot="1" x14ac:dyDescent="0.3">
      <c r="A7705" s="1" t="s">
        <v>5859</v>
      </c>
      <c r="B7705" s="1" t="s">
        <v>6950</v>
      </c>
      <c r="C7705" s="3">
        <v>0</v>
      </c>
      <c r="D7705" s="3" t="s">
        <v>6551</v>
      </c>
      <c r="E7705" s="3" t="s">
        <v>6078</v>
      </c>
      <c r="F7705" s="3">
        <v>4</v>
      </c>
      <c r="G7705" s="1" t="s">
        <v>6053</v>
      </c>
      <c r="H7705" s="1" t="s">
        <v>6054</v>
      </c>
    </row>
    <row r="7706" spans="1:8" ht="15.75" customHeight="1" thickBot="1" x14ac:dyDescent="0.3">
      <c r="A7706" s="1" t="s">
        <v>5855</v>
      </c>
      <c r="B7706" s="1" t="s">
        <v>9340</v>
      </c>
      <c r="C7706" s="3">
        <v>0</v>
      </c>
      <c r="D7706" s="3" t="s">
        <v>9483</v>
      </c>
      <c r="E7706" s="3" t="s">
        <v>7367</v>
      </c>
      <c r="F7706" s="3">
        <v>3</v>
      </c>
      <c r="G7706" s="1" t="s">
        <v>6130</v>
      </c>
      <c r="H7706" s="1" t="s">
        <v>6167</v>
      </c>
    </row>
    <row r="7707" spans="1:8" ht="15.75" customHeight="1" thickBot="1" x14ac:dyDescent="0.3">
      <c r="A7707" s="1" t="s">
        <v>5856</v>
      </c>
      <c r="B7707" s="1" t="s">
        <v>8903</v>
      </c>
      <c r="C7707" s="3">
        <v>0</v>
      </c>
      <c r="D7707" s="3" t="s">
        <v>6097</v>
      </c>
      <c r="E7707" s="3" t="s">
        <v>6177</v>
      </c>
      <c r="F7707" s="3">
        <v>4</v>
      </c>
      <c r="G7707" s="1" t="s">
        <v>6053</v>
      </c>
      <c r="H7707" s="1" t="s">
        <v>6182</v>
      </c>
    </row>
    <row r="7708" spans="1:8" ht="15.75" customHeight="1" thickBot="1" x14ac:dyDescent="0.3">
      <c r="A7708" s="1" t="s">
        <v>5854</v>
      </c>
      <c r="B7708" s="1" t="s">
        <v>6073</v>
      </c>
      <c r="C7708" s="3">
        <v>0</v>
      </c>
      <c r="D7708" s="3" t="s">
        <v>6074</v>
      </c>
      <c r="E7708" s="3" t="s">
        <v>6075</v>
      </c>
      <c r="F7708" s="3">
        <v>4</v>
      </c>
      <c r="G7708" s="1" t="s">
        <v>6053</v>
      </c>
      <c r="H7708" s="1" t="s">
        <v>6063</v>
      </c>
    </row>
    <row r="7709" spans="1:8" ht="15.75" customHeight="1" thickBot="1" x14ac:dyDescent="0.3">
      <c r="A7709" s="1" t="s">
        <v>5865</v>
      </c>
      <c r="B7709" s="1" t="s">
        <v>6642</v>
      </c>
      <c r="C7709" s="3">
        <v>0.4</v>
      </c>
      <c r="D7709" s="3" t="s">
        <v>6161</v>
      </c>
      <c r="E7709" s="3" t="s">
        <v>6364</v>
      </c>
      <c r="F7709" s="3">
        <v>4</v>
      </c>
      <c r="G7709" s="1" t="s">
        <v>6053</v>
      </c>
      <c r="H7709" s="1" t="s">
        <v>6070</v>
      </c>
    </row>
    <row r="7710" spans="1:8" ht="15.75" customHeight="1" thickBot="1" x14ac:dyDescent="0.3">
      <c r="A7710" s="1" t="s">
        <v>5863</v>
      </c>
      <c r="B7710" s="1" t="s">
        <v>7191</v>
      </c>
      <c r="C7710" s="3">
        <v>0.1</v>
      </c>
      <c r="D7710" s="3" t="s">
        <v>7997</v>
      </c>
      <c r="E7710" s="3" t="s">
        <v>7462</v>
      </c>
      <c r="F7710" s="3">
        <v>5</v>
      </c>
      <c r="G7710" s="1" t="s">
        <v>6058</v>
      </c>
      <c r="H7710" s="1" t="s">
        <v>6059</v>
      </c>
    </row>
    <row r="7711" spans="1:8" ht="15.75" customHeight="1" thickBot="1" x14ac:dyDescent="0.3">
      <c r="A7711" s="1" t="s">
        <v>5863</v>
      </c>
      <c r="B7711" s="1" t="s">
        <v>8943</v>
      </c>
      <c r="C7711" s="3">
        <v>0.1</v>
      </c>
      <c r="D7711" s="3" t="s">
        <v>8006</v>
      </c>
      <c r="E7711" s="3" t="s">
        <v>7245</v>
      </c>
      <c r="F7711" s="3">
        <v>2</v>
      </c>
      <c r="G7711" s="1" t="s">
        <v>6058</v>
      </c>
      <c r="H7711" s="1" t="s">
        <v>6059</v>
      </c>
    </row>
    <row r="7712" spans="1:8" ht="15.75" customHeight="1" thickBot="1" x14ac:dyDescent="0.3">
      <c r="A7712" s="1" t="s">
        <v>5863</v>
      </c>
      <c r="B7712" s="1" t="s">
        <v>9484</v>
      </c>
      <c r="C7712" s="3">
        <v>0.1</v>
      </c>
      <c r="D7712" s="3" t="s">
        <v>9485</v>
      </c>
      <c r="E7712" s="3" t="s">
        <v>7711</v>
      </c>
      <c r="F7712" s="3">
        <v>7</v>
      </c>
      <c r="G7712" s="1" t="s">
        <v>6058</v>
      </c>
      <c r="H7712" s="1" t="s">
        <v>6059</v>
      </c>
    </row>
    <row r="7713" spans="1:8" ht="15.75" customHeight="1" thickBot="1" x14ac:dyDescent="0.3">
      <c r="A7713" s="1" t="s">
        <v>5864</v>
      </c>
      <c r="B7713" s="1" t="s">
        <v>6507</v>
      </c>
      <c r="C7713" s="3">
        <v>0.2</v>
      </c>
      <c r="D7713" s="3" t="s">
        <v>8259</v>
      </c>
      <c r="E7713" s="3" t="s">
        <v>7677</v>
      </c>
      <c r="F7713" s="3">
        <v>3</v>
      </c>
      <c r="G7713" s="1" t="s">
        <v>6058</v>
      </c>
      <c r="H7713" s="1" t="s">
        <v>6095</v>
      </c>
    </row>
    <row r="7714" spans="1:8" ht="15.75" customHeight="1" thickBot="1" x14ac:dyDescent="0.3">
      <c r="A7714" s="1" t="s">
        <v>5867</v>
      </c>
      <c r="B7714" s="1" t="s">
        <v>6178</v>
      </c>
      <c r="C7714" s="3">
        <v>0.5</v>
      </c>
      <c r="D7714" s="3" t="s">
        <v>6110</v>
      </c>
      <c r="E7714" s="3" t="s">
        <v>6249</v>
      </c>
      <c r="F7714" s="3">
        <v>3</v>
      </c>
      <c r="G7714" s="1" t="s">
        <v>6053</v>
      </c>
      <c r="H7714" s="1" t="s">
        <v>6070</v>
      </c>
    </row>
    <row r="7715" spans="1:8" ht="15.75" customHeight="1" thickBot="1" x14ac:dyDescent="0.3">
      <c r="A7715" s="1" t="s">
        <v>5867</v>
      </c>
      <c r="B7715" s="1" t="s">
        <v>6755</v>
      </c>
      <c r="C7715" s="3">
        <v>0.5</v>
      </c>
      <c r="D7715" s="3" t="s">
        <v>6390</v>
      </c>
      <c r="E7715" s="3" t="s">
        <v>6469</v>
      </c>
      <c r="F7715" s="3">
        <v>1</v>
      </c>
      <c r="G7715" s="1" t="s">
        <v>6053</v>
      </c>
      <c r="H7715" s="1" t="s">
        <v>6070</v>
      </c>
    </row>
    <row r="7716" spans="1:8" ht="15.75" customHeight="1" thickBot="1" x14ac:dyDescent="0.3">
      <c r="A7716" s="1" t="s">
        <v>5863</v>
      </c>
      <c r="B7716" s="1" t="s">
        <v>7263</v>
      </c>
      <c r="C7716" s="3">
        <v>0</v>
      </c>
      <c r="D7716" s="3" t="s">
        <v>7122</v>
      </c>
      <c r="E7716" s="3" t="s">
        <v>6133</v>
      </c>
      <c r="F7716" s="3">
        <v>5</v>
      </c>
      <c r="G7716" s="1" t="s">
        <v>6053</v>
      </c>
      <c r="H7716" s="1" t="s">
        <v>6116</v>
      </c>
    </row>
    <row r="7717" spans="1:8" ht="15.75" customHeight="1" thickBot="1" x14ac:dyDescent="0.3">
      <c r="A7717" s="1" t="s">
        <v>5863</v>
      </c>
      <c r="B7717" s="1" t="s">
        <v>7834</v>
      </c>
      <c r="C7717" s="3">
        <v>0.1</v>
      </c>
      <c r="D7717" s="3" t="s">
        <v>6564</v>
      </c>
      <c r="E7717" s="3" t="s">
        <v>6583</v>
      </c>
      <c r="F7717" s="3">
        <v>3</v>
      </c>
      <c r="G7717" s="1" t="s">
        <v>6053</v>
      </c>
      <c r="H7717" s="1" t="s">
        <v>6070</v>
      </c>
    </row>
    <row r="7718" spans="1:8" ht="15.75" customHeight="1" thickBot="1" x14ac:dyDescent="0.3">
      <c r="A7718" s="1" t="s">
        <v>5863</v>
      </c>
      <c r="B7718" s="1" t="s">
        <v>6162</v>
      </c>
      <c r="C7718" s="3">
        <v>0</v>
      </c>
      <c r="D7718" s="3" t="s">
        <v>7253</v>
      </c>
      <c r="E7718" s="3" t="s">
        <v>6223</v>
      </c>
      <c r="F7718" s="3">
        <v>5</v>
      </c>
      <c r="G7718" s="1" t="s">
        <v>6053</v>
      </c>
      <c r="H7718" s="1" t="s">
        <v>6163</v>
      </c>
    </row>
    <row r="7719" spans="1:8" ht="15.75" customHeight="1" thickBot="1" x14ac:dyDescent="0.3">
      <c r="A7719" s="1" t="s">
        <v>5864</v>
      </c>
      <c r="B7719" s="1" t="s">
        <v>6470</v>
      </c>
      <c r="C7719" s="3">
        <v>0</v>
      </c>
      <c r="D7719" s="3" t="s">
        <v>6110</v>
      </c>
      <c r="E7719" s="3" t="s">
        <v>6471</v>
      </c>
      <c r="F7719" s="3">
        <v>3</v>
      </c>
      <c r="G7719" s="1" t="s">
        <v>6053</v>
      </c>
      <c r="H7719" s="1" t="s">
        <v>6116</v>
      </c>
    </row>
    <row r="7720" spans="1:8" ht="15.75" customHeight="1" thickBot="1" x14ac:dyDescent="0.3">
      <c r="A7720" s="1" t="s">
        <v>5864</v>
      </c>
      <c r="B7720" s="1" t="s">
        <v>8183</v>
      </c>
      <c r="C7720" s="3">
        <v>0</v>
      </c>
      <c r="D7720" s="3" t="s">
        <v>6272</v>
      </c>
      <c r="E7720" s="3" t="s">
        <v>6081</v>
      </c>
      <c r="F7720" s="3">
        <v>2</v>
      </c>
      <c r="G7720" s="1" t="s">
        <v>6053</v>
      </c>
      <c r="H7720" s="1" t="s">
        <v>6112</v>
      </c>
    </row>
    <row r="7721" spans="1:8" ht="15.75" customHeight="1" thickBot="1" x14ac:dyDescent="0.3">
      <c r="A7721" s="1" t="s">
        <v>5864</v>
      </c>
      <c r="B7721" s="1" t="s">
        <v>6705</v>
      </c>
      <c r="C7721" s="3">
        <v>0.1</v>
      </c>
      <c r="D7721" s="3" t="s">
        <v>6668</v>
      </c>
      <c r="E7721" s="3" t="s">
        <v>6363</v>
      </c>
      <c r="F7721" s="3">
        <v>3</v>
      </c>
      <c r="G7721" s="1" t="s">
        <v>6053</v>
      </c>
      <c r="H7721" s="1" t="s">
        <v>6070</v>
      </c>
    </row>
    <row r="7722" spans="1:8" ht="15.75" customHeight="1" thickBot="1" x14ac:dyDescent="0.3">
      <c r="A7722" s="1" t="s">
        <v>5864</v>
      </c>
      <c r="B7722" s="1" t="s">
        <v>6745</v>
      </c>
      <c r="C7722" s="3">
        <v>0.1</v>
      </c>
      <c r="D7722" s="3" t="s">
        <v>8341</v>
      </c>
      <c r="E7722" s="3" t="s">
        <v>6860</v>
      </c>
      <c r="F7722" s="3">
        <v>5</v>
      </c>
      <c r="G7722" s="1" t="s">
        <v>6053</v>
      </c>
      <c r="H7722" s="1" t="s">
        <v>6070</v>
      </c>
    </row>
    <row r="7723" spans="1:8" ht="15.75" customHeight="1" thickBot="1" x14ac:dyDescent="0.3">
      <c r="A7723" s="1" t="s">
        <v>5864</v>
      </c>
      <c r="B7723" s="1" t="s">
        <v>7820</v>
      </c>
      <c r="C7723" s="3">
        <v>0</v>
      </c>
      <c r="D7723" s="3" t="s">
        <v>6314</v>
      </c>
      <c r="E7723" s="3" t="s">
        <v>6094</v>
      </c>
      <c r="F7723" s="3">
        <v>3</v>
      </c>
      <c r="G7723" s="1" t="s">
        <v>6053</v>
      </c>
      <c r="H7723" s="1" t="s">
        <v>6163</v>
      </c>
    </row>
    <row r="7724" spans="1:8" ht="15.75" customHeight="1" thickBot="1" x14ac:dyDescent="0.3">
      <c r="A7724" s="1" t="s">
        <v>5869</v>
      </c>
      <c r="B7724" s="1" t="s">
        <v>8323</v>
      </c>
      <c r="C7724" s="3">
        <v>0</v>
      </c>
      <c r="D7724" s="3" t="s">
        <v>6097</v>
      </c>
      <c r="E7724" s="3" t="s">
        <v>6138</v>
      </c>
      <c r="F7724" s="3">
        <v>2</v>
      </c>
      <c r="G7724" s="1" t="s">
        <v>6058</v>
      </c>
      <c r="H7724" s="1" t="s">
        <v>6218</v>
      </c>
    </row>
    <row r="7725" spans="1:8" ht="15.75" customHeight="1" thickBot="1" x14ac:dyDescent="0.3">
      <c r="A7725" s="1" t="s">
        <v>5870</v>
      </c>
      <c r="B7725" s="1" t="s">
        <v>7366</v>
      </c>
      <c r="C7725" s="3">
        <v>0.1</v>
      </c>
      <c r="D7725" s="3" t="s">
        <v>6736</v>
      </c>
      <c r="E7725" s="3" t="s">
        <v>6254</v>
      </c>
      <c r="F7725" s="3">
        <v>4</v>
      </c>
      <c r="G7725" s="1" t="s">
        <v>6053</v>
      </c>
      <c r="H7725" s="1" t="s">
        <v>6070</v>
      </c>
    </row>
    <row r="7726" spans="1:8" ht="15.75" customHeight="1" thickBot="1" x14ac:dyDescent="0.3">
      <c r="A7726" s="1" t="s">
        <v>5869</v>
      </c>
      <c r="B7726" s="1" t="s">
        <v>8817</v>
      </c>
      <c r="C7726" s="3">
        <v>0</v>
      </c>
      <c r="D7726" s="3" t="s">
        <v>6253</v>
      </c>
      <c r="E7726" s="3" t="s">
        <v>6114</v>
      </c>
      <c r="F7726" s="3">
        <v>2</v>
      </c>
      <c r="G7726" s="1" t="s">
        <v>6053</v>
      </c>
      <c r="H7726" s="1" t="s">
        <v>6163</v>
      </c>
    </row>
    <row r="7727" spans="1:8" ht="15.75" customHeight="1" thickBot="1" x14ac:dyDescent="0.3">
      <c r="A7727" s="1" t="s">
        <v>5869</v>
      </c>
      <c r="B7727" s="1" t="s">
        <v>8989</v>
      </c>
      <c r="C7727" s="3">
        <v>0</v>
      </c>
      <c r="D7727" s="3" t="s">
        <v>7034</v>
      </c>
      <c r="E7727" s="3" t="s">
        <v>6213</v>
      </c>
      <c r="F7727" s="3">
        <v>3</v>
      </c>
      <c r="G7727" s="1" t="s">
        <v>6053</v>
      </c>
      <c r="H7727" s="1" t="s">
        <v>6163</v>
      </c>
    </row>
    <row r="7728" spans="1:8" ht="15.75" customHeight="1" thickBot="1" x14ac:dyDescent="0.3">
      <c r="A7728" s="1" t="s">
        <v>5868</v>
      </c>
      <c r="B7728" s="1" t="s">
        <v>7060</v>
      </c>
      <c r="C7728" s="3">
        <v>0</v>
      </c>
      <c r="D7728" s="3" t="s">
        <v>6080</v>
      </c>
      <c r="E7728" s="3" t="s">
        <v>6133</v>
      </c>
      <c r="F7728" s="3">
        <v>2</v>
      </c>
      <c r="G7728" s="1" t="s">
        <v>6053</v>
      </c>
      <c r="H7728" s="1" t="s">
        <v>6116</v>
      </c>
    </row>
    <row r="7729" spans="1:8" ht="15.75" customHeight="1" thickBot="1" x14ac:dyDescent="0.3">
      <c r="A7729" s="1" t="s">
        <v>5868</v>
      </c>
      <c r="B7729" s="1" t="s">
        <v>7860</v>
      </c>
      <c r="C7729" s="3">
        <v>0</v>
      </c>
      <c r="D7729" s="3" t="s">
        <v>9435</v>
      </c>
      <c r="E7729" s="3" t="s">
        <v>6641</v>
      </c>
      <c r="F7729" s="3">
        <v>2</v>
      </c>
      <c r="G7729" s="1" t="s">
        <v>6053</v>
      </c>
      <c r="H7729" s="1" t="s">
        <v>6070</v>
      </c>
    </row>
    <row r="7730" spans="1:8" ht="15.75" customHeight="1" thickBot="1" x14ac:dyDescent="0.3">
      <c r="A7730" s="1" t="s">
        <v>5868</v>
      </c>
      <c r="B7730" s="1" t="s">
        <v>6868</v>
      </c>
      <c r="C7730" s="3">
        <v>0</v>
      </c>
      <c r="D7730" s="3" t="s">
        <v>6883</v>
      </c>
      <c r="E7730" s="3" t="s">
        <v>6072</v>
      </c>
      <c r="F7730" s="3">
        <v>6</v>
      </c>
      <c r="G7730" s="1" t="s">
        <v>6130</v>
      </c>
      <c r="H7730" s="1" t="s">
        <v>6153</v>
      </c>
    </row>
    <row r="7731" spans="1:8" ht="15.75" customHeight="1" thickBot="1" x14ac:dyDescent="0.3">
      <c r="A7731" s="1" t="s">
        <v>5871</v>
      </c>
      <c r="B7731" s="1" t="s">
        <v>7404</v>
      </c>
      <c r="C7731" s="3">
        <v>0</v>
      </c>
      <c r="D7731" s="3" t="s">
        <v>6253</v>
      </c>
      <c r="E7731" s="3" t="s">
        <v>6222</v>
      </c>
      <c r="F7731" s="3">
        <v>3</v>
      </c>
      <c r="G7731" s="1" t="s">
        <v>6053</v>
      </c>
      <c r="H7731" s="1" t="s">
        <v>6116</v>
      </c>
    </row>
    <row r="7732" spans="1:8" ht="15.75" customHeight="1" thickBot="1" x14ac:dyDescent="0.3">
      <c r="A7732" s="1" t="s">
        <v>5874</v>
      </c>
      <c r="B7732" s="1" t="s">
        <v>7687</v>
      </c>
      <c r="C7732" s="3">
        <v>0.5</v>
      </c>
      <c r="D7732" s="3" t="s">
        <v>6471</v>
      </c>
      <c r="E7732" s="3" t="s">
        <v>6364</v>
      </c>
      <c r="F7732" s="3">
        <v>3</v>
      </c>
      <c r="G7732" s="1" t="s">
        <v>6053</v>
      </c>
      <c r="H7732" s="1" t="s">
        <v>6116</v>
      </c>
    </row>
    <row r="7733" spans="1:8" ht="15.75" customHeight="1" thickBot="1" x14ac:dyDescent="0.3">
      <c r="A7733" s="1" t="s">
        <v>5872</v>
      </c>
      <c r="B7733" s="1" t="s">
        <v>7813</v>
      </c>
      <c r="C7733" s="3">
        <v>0</v>
      </c>
      <c r="D7733" s="3" t="s">
        <v>6388</v>
      </c>
      <c r="E7733" s="3" t="s">
        <v>6203</v>
      </c>
      <c r="F7733" s="3">
        <v>3</v>
      </c>
      <c r="G7733" s="1" t="s">
        <v>6053</v>
      </c>
      <c r="H7733" s="1" t="s">
        <v>6063</v>
      </c>
    </row>
    <row r="7734" spans="1:8" ht="15.75" customHeight="1" thickBot="1" x14ac:dyDescent="0.3">
      <c r="A7734" s="1" t="s">
        <v>5872</v>
      </c>
      <c r="B7734" s="1" t="s">
        <v>6452</v>
      </c>
      <c r="C7734" s="3">
        <v>0.1</v>
      </c>
      <c r="D7734" s="3" t="s">
        <v>6471</v>
      </c>
      <c r="E7734" s="3" t="s">
        <v>6081</v>
      </c>
      <c r="F7734" s="3">
        <v>1</v>
      </c>
      <c r="G7734" s="1" t="s">
        <v>6053</v>
      </c>
      <c r="H7734" s="1" t="s">
        <v>6070</v>
      </c>
    </row>
    <row r="7735" spans="1:8" ht="15.75" customHeight="1" thickBot="1" x14ac:dyDescent="0.3">
      <c r="A7735" s="1" t="s">
        <v>5873</v>
      </c>
      <c r="B7735" s="1" t="s">
        <v>7571</v>
      </c>
      <c r="C7735" s="3">
        <v>0</v>
      </c>
      <c r="D7735" s="3" t="s">
        <v>6673</v>
      </c>
      <c r="E7735" s="3" t="s">
        <v>6133</v>
      </c>
      <c r="F7735" s="3">
        <v>7</v>
      </c>
      <c r="G7735" s="1" t="s">
        <v>6053</v>
      </c>
      <c r="H7735" s="1" t="s">
        <v>6116</v>
      </c>
    </row>
    <row r="7736" spans="1:8" ht="15.75" customHeight="1" thickBot="1" x14ac:dyDescent="0.3">
      <c r="A7736" s="1" t="s">
        <v>5873</v>
      </c>
      <c r="B7736" s="1" t="s">
        <v>8157</v>
      </c>
      <c r="C7736" s="3">
        <v>0</v>
      </c>
      <c r="D7736" s="3" t="s">
        <v>8133</v>
      </c>
      <c r="E7736" s="3" t="s">
        <v>7011</v>
      </c>
      <c r="F7736" s="3">
        <v>6</v>
      </c>
      <c r="G7736" s="1" t="s">
        <v>6053</v>
      </c>
      <c r="H7736" s="1" t="s">
        <v>6182</v>
      </c>
    </row>
    <row r="7737" spans="1:8" ht="15.75" customHeight="1" thickBot="1" x14ac:dyDescent="0.3">
      <c r="A7737" s="1" t="s">
        <v>5876</v>
      </c>
      <c r="B7737" s="1" t="s">
        <v>6535</v>
      </c>
      <c r="C7737" s="3">
        <v>0</v>
      </c>
      <c r="D7737" s="3" t="s">
        <v>6161</v>
      </c>
      <c r="E7737" s="3" t="s">
        <v>6115</v>
      </c>
      <c r="F7737" s="3">
        <v>1</v>
      </c>
      <c r="G7737" s="1" t="s">
        <v>6053</v>
      </c>
      <c r="H7737" s="1" t="s">
        <v>6063</v>
      </c>
    </row>
    <row r="7738" spans="1:8" ht="15.75" customHeight="1" thickBot="1" x14ac:dyDescent="0.3">
      <c r="A7738" s="1" t="s">
        <v>5876</v>
      </c>
      <c r="B7738" s="1" t="s">
        <v>6581</v>
      </c>
      <c r="C7738" s="3">
        <v>0</v>
      </c>
      <c r="D7738" s="3" t="s">
        <v>6085</v>
      </c>
      <c r="E7738" s="3" t="s">
        <v>6179</v>
      </c>
      <c r="F7738" s="3">
        <v>8</v>
      </c>
      <c r="G7738" s="1" t="s">
        <v>6053</v>
      </c>
      <c r="H7738" s="1" t="s">
        <v>6063</v>
      </c>
    </row>
    <row r="7739" spans="1:8" ht="15.75" customHeight="1" thickBot="1" x14ac:dyDescent="0.3">
      <c r="A7739" s="1" t="s">
        <v>5876</v>
      </c>
      <c r="B7739" s="1" t="s">
        <v>8657</v>
      </c>
      <c r="C7739" s="3">
        <v>0</v>
      </c>
      <c r="D7739" s="3" t="s">
        <v>7245</v>
      </c>
      <c r="E7739" s="3" t="s">
        <v>6245</v>
      </c>
      <c r="F7739" s="3">
        <v>4</v>
      </c>
      <c r="G7739" s="1" t="s">
        <v>6053</v>
      </c>
      <c r="H7739" s="1" t="s">
        <v>6054</v>
      </c>
    </row>
    <row r="7740" spans="1:8" ht="15.75" customHeight="1" thickBot="1" x14ac:dyDescent="0.3">
      <c r="A7740" s="1" t="s">
        <v>5879</v>
      </c>
      <c r="B7740" s="1" t="s">
        <v>8366</v>
      </c>
      <c r="C7740" s="3">
        <v>0</v>
      </c>
      <c r="D7740" s="3" t="s">
        <v>6429</v>
      </c>
      <c r="E7740" s="3" t="s">
        <v>6245</v>
      </c>
      <c r="F7740" s="3">
        <v>7</v>
      </c>
      <c r="G7740" s="1" t="s">
        <v>6053</v>
      </c>
      <c r="H7740" s="1" t="s">
        <v>6054</v>
      </c>
    </row>
    <row r="7741" spans="1:8" ht="15.75" customHeight="1" thickBot="1" x14ac:dyDescent="0.3">
      <c r="A7741" s="1" t="s">
        <v>5879</v>
      </c>
      <c r="B7741" s="1" t="s">
        <v>6504</v>
      </c>
      <c r="C7741" s="3">
        <v>0</v>
      </c>
      <c r="D7741" s="3" t="s">
        <v>6683</v>
      </c>
      <c r="E7741" s="3" t="s">
        <v>6094</v>
      </c>
      <c r="F7741" s="3">
        <v>9</v>
      </c>
      <c r="G7741" s="1" t="s">
        <v>6053</v>
      </c>
      <c r="H7741" s="1" t="s">
        <v>6163</v>
      </c>
    </row>
    <row r="7742" spans="1:8" ht="15.75" customHeight="1" thickBot="1" x14ac:dyDescent="0.3">
      <c r="A7742" s="1" t="s">
        <v>5879</v>
      </c>
      <c r="B7742" s="1" t="s">
        <v>7892</v>
      </c>
      <c r="C7742" s="3">
        <v>0.4</v>
      </c>
      <c r="D7742" s="3" t="s">
        <v>6314</v>
      </c>
      <c r="E7742" s="3" t="s">
        <v>6119</v>
      </c>
      <c r="F7742" s="3">
        <v>3</v>
      </c>
      <c r="G7742" s="1" t="s">
        <v>6130</v>
      </c>
      <c r="H7742" s="1" t="s">
        <v>6153</v>
      </c>
    </row>
    <row r="7743" spans="1:8" ht="15.75" customHeight="1" thickBot="1" x14ac:dyDescent="0.3">
      <c r="A7743" s="1" t="s">
        <v>5875</v>
      </c>
      <c r="B7743" s="1" t="s">
        <v>6145</v>
      </c>
      <c r="C7743" s="3">
        <v>0</v>
      </c>
      <c r="D7743" s="3" t="s">
        <v>6209</v>
      </c>
      <c r="E7743" s="3" t="s">
        <v>6317</v>
      </c>
      <c r="F7743" s="3">
        <v>2</v>
      </c>
      <c r="G7743" s="1" t="s">
        <v>6053</v>
      </c>
      <c r="H7743" s="1" t="s">
        <v>6054</v>
      </c>
    </row>
    <row r="7744" spans="1:8" ht="15.75" customHeight="1" thickBot="1" x14ac:dyDescent="0.3">
      <c r="A7744" s="1" t="s">
        <v>5880</v>
      </c>
      <c r="B7744" s="1" t="s">
        <v>8317</v>
      </c>
      <c r="C7744" s="3">
        <v>0.5</v>
      </c>
      <c r="D7744" s="3" t="s">
        <v>6051</v>
      </c>
      <c r="E7744" s="3" t="s">
        <v>6864</v>
      </c>
      <c r="F7744" s="3">
        <v>2</v>
      </c>
      <c r="G7744" s="1" t="s">
        <v>6058</v>
      </c>
      <c r="H7744" s="1" t="s">
        <v>6095</v>
      </c>
    </row>
    <row r="7745" spans="1:8" ht="15.75" customHeight="1" thickBot="1" x14ac:dyDescent="0.3">
      <c r="A7745" s="1" t="s">
        <v>5877</v>
      </c>
      <c r="B7745" s="1" t="s">
        <v>8073</v>
      </c>
      <c r="C7745" s="3">
        <v>0</v>
      </c>
      <c r="D7745" s="3" t="s">
        <v>6406</v>
      </c>
      <c r="E7745" s="3" t="s">
        <v>6193</v>
      </c>
      <c r="F7745" s="3">
        <v>9</v>
      </c>
      <c r="G7745" s="1" t="s">
        <v>6053</v>
      </c>
      <c r="H7745" s="1" t="s">
        <v>6163</v>
      </c>
    </row>
    <row r="7746" spans="1:8" ht="15.75" customHeight="1" thickBot="1" x14ac:dyDescent="0.3">
      <c r="A7746" s="1" t="s">
        <v>5878</v>
      </c>
      <c r="B7746" s="1" t="s">
        <v>6517</v>
      </c>
      <c r="C7746" s="3">
        <v>0</v>
      </c>
      <c r="D7746" s="3" t="s">
        <v>6062</v>
      </c>
      <c r="E7746" s="3" t="s">
        <v>6133</v>
      </c>
      <c r="F7746" s="3">
        <v>2</v>
      </c>
      <c r="G7746" s="1" t="s">
        <v>6053</v>
      </c>
      <c r="H7746" s="1" t="s">
        <v>6063</v>
      </c>
    </row>
    <row r="7747" spans="1:8" ht="15.75" customHeight="1" thickBot="1" x14ac:dyDescent="0.3">
      <c r="A7747" s="1" t="s">
        <v>5880</v>
      </c>
      <c r="B7747" s="1" t="s">
        <v>6282</v>
      </c>
      <c r="C7747" s="3">
        <v>0.5</v>
      </c>
      <c r="D7747" s="3" t="s">
        <v>6121</v>
      </c>
      <c r="E7747" s="3" t="s">
        <v>6971</v>
      </c>
      <c r="F7747" s="3">
        <v>5</v>
      </c>
      <c r="G7747" s="1" t="s">
        <v>6053</v>
      </c>
      <c r="H7747" s="1" t="s">
        <v>6063</v>
      </c>
    </row>
    <row r="7748" spans="1:8" ht="15.75" customHeight="1" thickBot="1" x14ac:dyDescent="0.3">
      <c r="A7748" s="1" t="s">
        <v>5877</v>
      </c>
      <c r="B7748" s="1" t="s">
        <v>8660</v>
      </c>
      <c r="C7748" s="3">
        <v>0</v>
      </c>
      <c r="D7748" s="3" t="s">
        <v>6165</v>
      </c>
      <c r="E7748" s="3" t="s">
        <v>6173</v>
      </c>
      <c r="F7748" s="3">
        <v>3</v>
      </c>
      <c r="G7748" s="1" t="s">
        <v>6130</v>
      </c>
      <c r="H7748" s="1" t="s">
        <v>6131</v>
      </c>
    </row>
    <row r="7749" spans="1:8" ht="15.75" customHeight="1" thickBot="1" x14ac:dyDescent="0.3">
      <c r="A7749" s="1" t="s">
        <v>5880</v>
      </c>
      <c r="B7749" s="1" t="s">
        <v>6775</v>
      </c>
      <c r="C7749" s="3">
        <v>0.5</v>
      </c>
      <c r="D7749" s="3" t="s">
        <v>6819</v>
      </c>
      <c r="E7749" s="3" t="s">
        <v>8507</v>
      </c>
      <c r="F7749" s="3">
        <v>9</v>
      </c>
      <c r="G7749" s="1" t="s">
        <v>6130</v>
      </c>
      <c r="H7749" s="1" t="s">
        <v>6188</v>
      </c>
    </row>
    <row r="7750" spans="1:8" ht="15.75" customHeight="1" thickBot="1" x14ac:dyDescent="0.3">
      <c r="A7750" s="1" t="s">
        <v>5884</v>
      </c>
      <c r="B7750" s="1" t="s">
        <v>6953</v>
      </c>
      <c r="C7750" s="3">
        <v>0</v>
      </c>
      <c r="D7750" s="3" t="s">
        <v>6453</v>
      </c>
      <c r="E7750" s="3" t="s">
        <v>6209</v>
      </c>
      <c r="F7750" s="3">
        <v>3</v>
      </c>
      <c r="G7750" s="1" t="s">
        <v>6053</v>
      </c>
      <c r="H7750" s="1" t="s">
        <v>6063</v>
      </c>
    </row>
    <row r="7751" spans="1:8" ht="15.75" customHeight="1" thickBot="1" x14ac:dyDescent="0.3">
      <c r="A7751" s="1" t="s">
        <v>5884</v>
      </c>
      <c r="B7751" s="1" t="s">
        <v>7835</v>
      </c>
      <c r="C7751" s="3">
        <v>0</v>
      </c>
      <c r="D7751" s="3" t="s">
        <v>6177</v>
      </c>
      <c r="E7751" s="3" t="s">
        <v>6081</v>
      </c>
      <c r="F7751" s="3">
        <v>3</v>
      </c>
      <c r="G7751" s="1" t="s">
        <v>6053</v>
      </c>
      <c r="H7751" s="1" t="s">
        <v>6116</v>
      </c>
    </row>
    <row r="7752" spans="1:8" ht="15.75" customHeight="1" thickBot="1" x14ac:dyDescent="0.3">
      <c r="A7752" s="1" t="s">
        <v>5883</v>
      </c>
      <c r="B7752" s="1" t="s">
        <v>6258</v>
      </c>
      <c r="C7752" s="3">
        <v>0</v>
      </c>
      <c r="D7752" s="3" t="s">
        <v>9341</v>
      </c>
      <c r="E7752" s="3" t="s">
        <v>6874</v>
      </c>
      <c r="F7752" s="3">
        <v>6</v>
      </c>
      <c r="G7752" s="1" t="s">
        <v>6130</v>
      </c>
      <c r="H7752" s="1" t="s">
        <v>6167</v>
      </c>
    </row>
    <row r="7753" spans="1:8" ht="15.75" customHeight="1" thickBot="1" x14ac:dyDescent="0.3">
      <c r="A7753" s="1" t="s">
        <v>5884</v>
      </c>
      <c r="B7753" s="1" t="s">
        <v>8793</v>
      </c>
      <c r="C7753" s="3">
        <v>0</v>
      </c>
      <c r="D7753" s="3" t="s">
        <v>6090</v>
      </c>
      <c r="E7753" s="3" t="s">
        <v>6114</v>
      </c>
      <c r="F7753" s="3">
        <v>1</v>
      </c>
      <c r="G7753" s="1" t="s">
        <v>6130</v>
      </c>
      <c r="H7753" s="1" t="s">
        <v>6188</v>
      </c>
    </row>
    <row r="7754" spans="1:8" ht="15.75" customHeight="1" thickBot="1" x14ac:dyDescent="0.3">
      <c r="A7754" s="1" t="s">
        <v>5881</v>
      </c>
      <c r="B7754" s="1" t="s">
        <v>7696</v>
      </c>
      <c r="C7754" s="3">
        <v>0</v>
      </c>
      <c r="D7754" s="3" t="s">
        <v>6360</v>
      </c>
      <c r="E7754" s="3" t="s">
        <v>6156</v>
      </c>
      <c r="F7754" s="3">
        <v>2</v>
      </c>
      <c r="G7754" s="1" t="s">
        <v>6053</v>
      </c>
      <c r="H7754" s="1" t="s">
        <v>6063</v>
      </c>
    </row>
    <row r="7755" spans="1:8" ht="15.75" customHeight="1" thickBot="1" x14ac:dyDescent="0.3">
      <c r="A7755" s="1" t="s">
        <v>5881</v>
      </c>
      <c r="B7755" s="1" t="s">
        <v>6235</v>
      </c>
      <c r="C7755" s="3">
        <v>0</v>
      </c>
      <c r="D7755" s="3" t="s">
        <v>6149</v>
      </c>
      <c r="E7755" s="3" t="s">
        <v>6098</v>
      </c>
      <c r="F7755" s="3">
        <v>3</v>
      </c>
      <c r="G7755" s="1" t="s">
        <v>6053</v>
      </c>
      <c r="H7755" s="1" t="s">
        <v>6063</v>
      </c>
    </row>
    <row r="7756" spans="1:8" ht="15.75" customHeight="1" thickBot="1" x14ac:dyDescent="0.3">
      <c r="A7756" s="1" t="s">
        <v>5888</v>
      </c>
      <c r="B7756" s="1" t="s">
        <v>7458</v>
      </c>
      <c r="C7756" s="3">
        <v>0.1</v>
      </c>
      <c r="D7756" s="3" t="s">
        <v>6787</v>
      </c>
      <c r="E7756" s="3" t="s">
        <v>6061</v>
      </c>
      <c r="F7756" s="3">
        <v>3</v>
      </c>
      <c r="G7756" s="1" t="s">
        <v>6058</v>
      </c>
      <c r="H7756" s="1" t="s">
        <v>6095</v>
      </c>
    </row>
    <row r="7757" spans="1:8" ht="15.75" customHeight="1" thickBot="1" x14ac:dyDescent="0.3">
      <c r="A7757" s="1" t="s">
        <v>5887</v>
      </c>
      <c r="B7757" s="1" t="s">
        <v>6546</v>
      </c>
      <c r="C7757" s="3">
        <v>0</v>
      </c>
      <c r="D7757" s="3" t="s">
        <v>7121</v>
      </c>
      <c r="E7757" s="3" t="s">
        <v>7122</v>
      </c>
      <c r="F7757" s="3">
        <v>8</v>
      </c>
      <c r="G7757" s="1" t="s">
        <v>6053</v>
      </c>
      <c r="H7757" s="1" t="s">
        <v>6054</v>
      </c>
    </row>
    <row r="7758" spans="1:8" ht="15.75" customHeight="1" thickBot="1" x14ac:dyDescent="0.3">
      <c r="A7758" s="1" t="s">
        <v>5890</v>
      </c>
      <c r="B7758" s="1" t="s">
        <v>8131</v>
      </c>
      <c r="C7758" s="3">
        <v>0.6</v>
      </c>
      <c r="D7758" s="3" t="s">
        <v>7305</v>
      </c>
      <c r="E7758" s="3" t="s">
        <v>7650</v>
      </c>
      <c r="F7758" s="3">
        <v>3</v>
      </c>
      <c r="G7758" s="1" t="s">
        <v>6058</v>
      </c>
      <c r="H7758" s="1" t="s">
        <v>6095</v>
      </c>
    </row>
    <row r="7759" spans="1:8" ht="15.75" customHeight="1" thickBot="1" x14ac:dyDescent="0.3">
      <c r="A7759" s="1" t="s">
        <v>5885</v>
      </c>
      <c r="B7759" s="1" t="s">
        <v>7339</v>
      </c>
      <c r="C7759" s="3">
        <v>0</v>
      </c>
      <c r="D7759" s="3" t="s">
        <v>6198</v>
      </c>
      <c r="E7759" s="3" t="s">
        <v>6214</v>
      </c>
      <c r="F7759" s="3">
        <v>1</v>
      </c>
      <c r="G7759" s="1" t="s">
        <v>6053</v>
      </c>
      <c r="H7759" s="1" t="s">
        <v>6063</v>
      </c>
    </row>
    <row r="7760" spans="1:8" ht="15.75" customHeight="1" thickBot="1" x14ac:dyDescent="0.3">
      <c r="A7760" s="1" t="s">
        <v>5885</v>
      </c>
      <c r="B7760" s="1" t="s">
        <v>6497</v>
      </c>
      <c r="C7760" s="3">
        <v>0</v>
      </c>
      <c r="D7760" s="3" t="s">
        <v>6498</v>
      </c>
      <c r="E7760" s="3" t="s">
        <v>6173</v>
      </c>
      <c r="F7760" s="3">
        <v>3</v>
      </c>
      <c r="G7760" s="1" t="s">
        <v>6053</v>
      </c>
      <c r="H7760" s="1" t="s">
        <v>6116</v>
      </c>
    </row>
    <row r="7761" spans="1:8" ht="15.75" customHeight="1" thickBot="1" x14ac:dyDescent="0.3">
      <c r="A7761" s="1" t="s">
        <v>5890</v>
      </c>
      <c r="B7761" s="1" t="s">
        <v>8945</v>
      </c>
      <c r="C7761" s="3">
        <v>0</v>
      </c>
      <c r="D7761" s="3" t="s">
        <v>6126</v>
      </c>
      <c r="E7761" s="3" t="s">
        <v>6156</v>
      </c>
      <c r="F7761" s="3">
        <v>1</v>
      </c>
      <c r="G7761" s="1" t="s">
        <v>6053</v>
      </c>
      <c r="H7761" s="1" t="s">
        <v>6163</v>
      </c>
    </row>
    <row r="7762" spans="1:8" ht="15.75" customHeight="1" thickBot="1" x14ac:dyDescent="0.3">
      <c r="A7762" s="1" t="s">
        <v>5886</v>
      </c>
      <c r="B7762" s="1" t="s">
        <v>8366</v>
      </c>
      <c r="C7762" s="3">
        <v>0</v>
      </c>
      <c r="D7762" s="3" t="s">
        <v>6302</v>
      </c>
      <c r="E7762" s="3" t="s">
        <v>6111</v>
      </c>
      <c r="F7762" s="3">
        <v>1</v>
      </c>
      <c r="G7762" s="1" t="s">
        <v>6053</v>
      </c>
      <c r="H7762" s="1" t="s">
        <v>6054</v>
      </c>
    </row>
    <row r="7763" spans="1:8" ht="15.75" customHeight="1" thickBot="1" x14ac:dyDescent="0.3">
      <c r="A7763" s="1" t="s">
        <v>5891</v>
      </c>
      <c r="B7763" s="1" t="s">
        <v>6490</v>
      </c>
      <c r="C7763" s="3">
        <v>0.5</v>
      </c>
      <c r="D7763" s="3" t="s">
        <v>6166</v>
      </c>
      <c r="E7763" s="3" t="s">
        <v>6169</v>
      </c>
      <c r="F7763" s="3">
        <v>2</v>
      </c>
      <c r="G7763" s="1" t="s">
        <v>6053</v>
      </c>
      <c r="H7763" s="1" t="s">
        <v>6112</v>
      </c>
    </row>
    <row r="7764" spans="1:8" ht="15.75" customHeight="1" thickBot="1" x14ac:dyDescent="0.3">
      <c r="A7764" s="1" t="s">
        <v>5891</v>
      </c>
      <c r="B7764" s="1" t="s">
        <v>7631</v>
      </c>
      <c r="C7764" s="3">
        <v>0.5</v>
      </c>
      <c r="D7764" s="3" t="s">
        <v>6085</v>
      </c>
      <c r="E7764" s="3" t="s">
        <v>8382</v>
      </c>
      <c r="F7764" s="3">
        <v>5</v>
      </c>
      <c r="G7764" s="1" t="s">
        <v>6053</v>
      </c>
      <c r="H7764" s="1" t="s">
        <v>6070</v>
      </c>
    </row>
    <row r="7765" spans="1:8" ht="15.75" customHeight="1" thickBot="1" x14ac:dyDescent="0.3">
      <c r="A7765" s="1" t="s">
        <v>5891</v>
      </c>
      <c r="B7765" s="1" t="s">
        <v>6452</v>
      </c>
      <c r="C7765" s="3">
        <v>0.5</v>
      </c>
      <c r="D7765" s="3" t="s">
        <v>6133</v>
      </c>
      <c r="E7765" s="3" t="s">
        <v>6364</v>
      </c>
      <c r="F7765" s="3">
        <v>1</v>
      </c>
      <c r="G7765" s="1" t="s">
        <v>6053</v>
      </c>
      <c r="H7765" s="1" t="s">
        <v>6070</v>
      </c>
    </row>
    <row r="7766" spans="1:8" ht="15.75" customHeight="1" thickBot="1" x14ac:dyDescent="0.3">
      <c r="A7766" s="1" t="s">
        <v>5889</v>
      </c>
      <c r="B7766" s="1" t="s">
        <v>6966</v>
      </c>
      <c r="C7766" s="3">
        <v>0</v>
      </c>
      <c r="D7766" s="3" t="s">
        <v>9486</v>
      </c>
      <c r="E7766" s="3" t="s">
        <v>6890</v>
      </c>
      <c r="F7766" s="3">
        <v>4</v>
      </c>
      <c r="G7766" s="1" t="s">
        <v>6130</v>
      </c>
      <c r="H7766" s="1" t="s">
        <v>6167</v>
      </c>
    </row>
    <row r="7767" spans="1:8" ht="15.75" customHeight="1" thickBot="1" x14ac:dyDescent="0.3">
      <c r="A7767" s="1" t="s">
        <v>5898</v>
      </c>
      <c r="B7767" s="1" t="s">
        <v>9224</v>
      </c>
      <c r="C7767" s="3">
        <v>0</v>
      </c>
      <c r="D7767" s="3" t="s">
        <v>6065</v>
      </c>
      <c r="E7767" s="3" t="s">
        <v>6133</v>
      </c>
      <c r="F7767" s="3">
        <v>2</v>
      </c>
      <c r="G7767" s="1" t="s">
        <v>6053</v>
      </c>
      <c r="H7767" s="1" t="s">
        <v>6054</v>
      </c>
    </row>
    <row r="7768" spans="1:8" ht="15.75" customHeight="1" thickBot="1" x14ac:dyDescent="0.3">
      <c r="A7768" s="1" t="s">
        <v>5898</v>
      </c>
      <c r="B7768" s="1" t="s">
        <v>7480</v>
      </c>
      <c r="C7768" s="3">
        <v>0</v>
      </c>
      <c r="D7768" s="3" t="s">
        <v>7218</v>
      </c>
      <c r="E7768" s="3" t="s">
        <v>6427</v>
      </c>
      <c r="F7768" s="3">
        <v>7</v>
      </c>
      <c r="G7768" s="1" t="s">
        <v>6053</v>
      </c>
      <c r="H7768" s="1" t="s">
        <v>6054</v>
      </c>
    </row>
    <row r="7769" spans="1:8" ht="15.75" customHeight="1" thickBot="1" x14ac:dyDescent="0.3">
      <c r="A7769" s="1" t="s">
        <v>5898</v>
      </c>
      <c r="B7769" s="1" t="s">
        <v>6430</v>
      </c>
      <c r="C7769" s="3">
        <v>0.4</v>
      </c>
      <c r="D7769" s="3" t="s">
        <v>7539</v>
      </c>
      <c r="E7769" s="3" t="s">
        <v>6908</v>
      </c>
      <c r="F7769" s="3">
        <v>3</v>
      </c>
      <c r="G7769" s="1" t="s">
        <v>6053</v>
      </c>
      <c r="H7769" s="1" t="s">
        <v>6070</v>
      </c>
    </row>
    <row r="7770" spans="1:8" ht="15.75" customHeight="1" thickBot="1" x14ac:dyDescent="0.3">
      <c r="A7770" s="1" t="s">
        <v>5899</v>
      </c>
      <c r="B7770" s="1" t="s">
        <v>8845</v>
      </c>
      <c r="C7770" s="3">
        <v>0.3</v>
      </c>
      <c r="D7770" s="3" t="s">
        <v>6121</v>
      </c>
      <c r="E7770" s="3" t="s">
        <v>6144</v>
      </c>
      <c r="F7770" s="3">
        <v>2</v>
      </c>
      <c r="G7770" s="1" t="s">
        <v>6058</v>
      </c>
      <c r="H7770" s="1" t="s">
        <v>6218</v>
      </c>
    </row>
    <row r="7771" spans="1:8" ht="15.75" customHeight="1" thickBot="1" x14ac:dyDescent="0.3">
      <c r="A7771" s="1" t="s">
        <v>5897</v>
      </c>
      <c r="B7771" s="1" t="s">
        <v>8752</v>
      </c>
      <c r="C7771" s="3">
        <v>0.5</v>
      </c>
      <c r="D7771" s="3" t="s">
        <v>6173</v>
      </c>
      <c r="E7771" s="3" t="s">
        <v>6770</v>
      </c>
      <c r="F7771" s="3">
        <v>3</v>
      </c>
      <c r="G7771" s="1" t="s">
        <v>6053</v>
      </c>
      <c r="H7771" s="1" t="s">
        <v>6070</v>
      </c>
    </row>
    <row r="7772" spans="1:8" ht="15.75" customHeight="1" thickBot="1" x14ac:dyDescent="0.3">
      <c r="A7772" s="1" t="s">
        <v>5895</v>
      </c>
      <c r="B7772" s="1" t="s">
        <v>6849</v>
      </c>
      <c r="C7772" s="3">
        <v>0</v>
      </c>
      <c r="D7772" s="3" t="s">
        <v>7932</v>
      </c>
      <c r="E7772" s="3" t="s">
        <v>6249</v>
      </c>
      <c r="F7772" s="3">
        <v>4</v>
      </c>
      <c r="G7772" s="1" t="s">
        <v>6053</v>
      </c>
      <c r="H7772" s="1" t="s">
        <v>6070</v>
      </c>
    </row>
    <row r="7773" spans="1:8" ht="15.75" customHeight="1" thickBot="1" x14ac:dyDescent="0.3">
      <c r="A7773" s="1" t="s">
        <v>5895</v>
      </c>
      <c r="B7773" s="1" t="s">
        <v>7860</v>
      </c>
      <c r="C7773" s="3">
        <v>0</v>
      </c>
      <c r="D7773" s="3" t="s">
        <v>9435</v>
      </c>
      <c r="E7773" s="3" t="s">
        <v>6641</v>
      </c>
      <c r="F7773" s="3">
        <v>2</v>
      </c>
      <c r="G7773" s="1" t="s">
        <v>6053</v>
      </c>
      <c r="H7773" s="1" t="s">
        <v>6070</v>
      </c>
    </row>
    <row r="7774" spans="1:8" ht="15.75" customHeight="1" thickBot="1" x14ac:dyDescent="0.3">
      <c r="A7774" s="1" t="s">
        <v>5892</v>
      </c>
      <c r="B7774" s="1" t="s">
        <v>8637</v>
      </c>
      <c r="C7774" s="3">
        <v>0</v>
      </c>
      <c r="D7774" s="3" t="s">
        <v>6461</v>
      </c>
      <c r="E7774" s="3" t="s">
        <v>6193</v>
      </c>
      <c r="F7774" s="3">
        <v>2</v>
      </c>
      <c r="G7774" s="1" t="s">
        <v>6053</v>
      </c>
      <c r="H7774" s="1" t="s">
        <v>6182</v>
      </c>
    </row>
    <row r="7775" spans="1:8" ht="15.75" customHeight="1" thickBot="1" x14ac:dyDescent="0.3">
      <c r="A7775" s="1" t="s">
        <v>5892</v>
      </c>
      <c r="B7775" s="1" t="s">
        <v>7614</v>
      </c>
      <c r="C7775" s="3">
        <v>0</v>
      </c>
      <c r="D7775" s="3" t="s">
        <v>6633</v>
      </c>
      <c r="E7775" s="3" t="s">
        <v>6198</v>
      </c>
      <c r="F7775" s="3">
        <v>5</v>
      </c>
      <c r="G7775" s="1" t="s">
        <v>6053</v>
      </c>
      <c r="H7775" s="1" t="s">
        <v>6054</v>
      </c>
    </row>
    <row r="7776" spans="1:8" ht="15.75" customHeight="1" thickBot="1" x14ac:dyDescent="0.3">
      <c r="A7776" s="1" t="s">
        <v>5892</v>
      </c>
      <c r="B7776" s="1" t="s">
        <v>6238</v>
      </c>
      <c r="C7776" s="3">
        <v>0.1</v>
      </c>
      <c r="D7776" s="3" t="s">
        <v>6239</v>
      </c>
      <c r="E7776" s="3" t="s">
        <v>6180</v>
      </c>
      <c r="F7776" s="3">
        <v>2</v>
      </c>
      <c r="G7776" s="1" t="s">
        <v>6053</v>
      </c>
      <c r="H7776" s="1" t="s">
        <v>6070</v>
      </c>
    </row>
    <row r="7777" spans="1:8" ht="15.75" customHeight="1" thickBot="1" x14ac:dyDescent="0.3">
      <c r="A7777" s="1" t="s">
        <v>5894</v>
      </c>
      <c r="B7777" s="1" t="s">
        <v>7705</v>
      </c>
      <c r="C7777" s="3">
        <v>0</v>
      </c>
      <c r="D7777" s="3" t="s">
        <v>6524</v>
      </c>
      <c r="E7777" s="3" t="s">
        <v>6256</v>
      </c>
      <c r="F7777" s="3">
        <v>3</v>
      </c>
      <c r="G7777" s="1" t="s">
        <v>6053</v>
      </c>
      <c r="H7777" s="1" t="s">
        <v>6116</v>
      </c>
    </row>
    <row r="7778" spans="1:8" ht="15.75" customHeight="1" thickBot="1" x14ac:dyDescent="0.3">
      <c r="A7778" s="1" t="s">
        <v>5894</v>
      </c>
      <c r="B7778" s="1" t="s">
        <v>7042</v>
      </c>
      <c r="C7778" s="3">
        <v>0</v>
      </c>
      <c r="D7778" s="3" t="s">
        <v>6072</v>
      </c>
      <c r="E7778" s="3" t="s">
        <v>6065</v>
      </c>
      <c r="F7778" s="3">
        <v>2</v>
      </c>
      <c r="G7778" s="1" t="s">
        <v>6053</v>
      </c>
      <c r="H7778" s="1" t="s">
        <v>6054</v>
      </c>
    </row>
    <row r="7779" spans="1:8" ht="15.75" customHeight="1" thickBot="1" x14ac:dyDescent="0.3">
      <c r="A7779" s="1" t="s">
        <v>5896</v>
      </c>
      <c r="B7779" s="1" t="s">
        <v>6905</v>
      </c>
      <c r="C7779" s="3">
        <v>0.1</v>
      </c>
      <c r="D7779" s="3" t="s">
        <v>9487</v>
      </c>
      <c r="E7779" s="3" t="s">
        <v>6091</v>
      </c>
      <c r="F7779" s="3">
        <v>5</v>
      </c>
      <c r="G7779" s="1" t="s">
        <v>6053</v>
      </c>
      <c r="H7779" s="1" t="s">
        <v>6157</v>
      </c>
    </row>
    <row r="7780" spans="1:8" ht="15.75" customHeight="1" thickBot="1" x14ac:dyDescent="0.3">
      <c r="A7780" s="1" t="s">
        <v>5902</v>
      </c>
      <c r="B7780" s="1" t="s">
        <v>8086</v>
      </c>
      <c r="C7780" s="3">
        <v>0</v>
      </c>
      <c r="D7780" s="3" t="s">
        <v>6700</v>
      </c>
      <c r="E7780" s="3" t="s">
        <v>6098</v>
      </c>
      <c r="F7780" s="3">
        <v>4</v>
      </c>
      <c r="G7780" s="1" t="s">
        <v>6053</v>
      </c>
      <c r="H7780" s="1" t="s">
        <v>6182</v>
      </c>
    </row>
    <row r="7781" spans="1:8" ht="15.75" customHeight="1" thickBot="1" x14ac:dyDescent="0.3">
      <c r="A7781" s="1" t="s">
        <v>5902</v>
      </c>
      <c r="B7781" s="1" t="s">
        <v>9331</v>
      </c>
      <c r="C7781" s="3">
        <v>0</v>
      </c>
      <c r="D7781" s="3" t="s">
        <v>6422</v>
      </c>
      <c r="E7781" s="3" t="s">
        <v>6272</v>
      </c>
      <c r="F7781" s="3">
        <v>8</v>
      </c>
      <c r="G7781" s="1" t="s">
        <v>6053</v>
      </c>
      <c r="H7781" s="1" t="s">
        <v>6112</v>
      </c>
    </row>
    <row r="7782" spans="1:8" ht="15.75" customHeight="1" thickBot="1" x14ac:dyDescent="0.3">
      <c r="A7782" s="1" t="s">
        <v>5902</v>
      </c>
      <c r="B7782" s="1" t="s">
        <v>7826</v>
      </c>
      <c r="C7782" s="3">
        <v>0.1</v>
      </c>
      <c r="D7782" s="3" t="s">
        <v>6460</v>
      </c>
      <c r="E7782" s="3" t="s">
        <v>6110</v>
      </c>
      <c r="F7782" s="3">
        <v>2</v>
      </c>
      <c r="G7782" s="1" t="s">
        <v>6053</v>
      </c>
      <c r="H7782" s="1" t="s">
        <v>6070</v>
      </c>
    </row>
    <row r="7783" spans="1:8" ht="15.75" customHeight="1" thickBot="1" x14ac:dyDescent="0.3">
      <c r="A7783" s="1" t="s">
        <v>5903</v>
      </c>
      <c r="B7783" s="1" t="s">
        <v>9488</v>
      </c>
      <c r="C7783" s="3">
        <v>0.5</v>
      </c>
      <c r="D7783" s="3" t="s">
        <v>6461</v>
      </c>
      <c r="E7783" s="3" t="s">
        <v>6052</v>
      </c>
      <c r="F7783" s="3">
        <v>2</v>
      </c>
      <c r="G7783" s="1" t="s">
        <v>6053</v>
      </c>
      <c r="H7783" s="1" t="s">
        <v>6182</v>
      </c>
    </row>
    <row r="7784" spans="1:8" ht="15.75" customHeight="1" thickBot="1" x14ac:dyDescent="0.3">
      <c r="A7784" s="1" t="s">
        <v>5900</v>
      </c>
      <c r="B7784" s="1" t="s">
        <v>6290</v>
      </c>
      <c r="C7784" s="3">
        <v>0</v>
      </c>
      <c r="D7784" s="3" t="s">
        <v>6220</v>
      </c>
      <c r="E7784" s="3" t="s">
        <v>6223</v>
      </c>
      <c r="F7784" s="3">
        <v>5</v>
      </c>
      <c r="G7784" s="1" t="s">
        <v>6053</v>
      </c>
      <c r="H7784" s="1" t="s">
        <v>6063</v>
      </c>
    </row>
    <row r="7785" spans="1:8" ht="15.75" customHeight="1" thickBot="1" x14ac:dyDescent="0.3">
      <c r="A7785" s="1" t="s">
        <v>5904</v>
      </c>
      <c r="B7785" s="1" t="s">
        <v>7321</v>
      </c>
      <c r="C7785" s="3">
        <v>0</v>
      </c>
      <c r="D7785" s="3" t="s">
        <v>9489</v>
      </c>
      <c r="E7785" s="3" t="s">
        <v>9490</v>
      </c>
      <c r="F7785" s="3">
        <v>5</v>
      </c>
      <c r="G7785" s="1" t="s">
        <v>6058</v>
      </c>
      <c r="H7785" s="1" t="s">
        <v>6059</v>
      </c>
    </row>
    <row r="7786" spans="1:8" ht="15.75" customHeight="1" thickBot="1" x14ac:dyDescent="0.3">
      <c r="A7786" s="1" t="s">
        <v>5904</v>
      </c>
      <c r="B7786" s="1" t="s">
        <v>8955</v>
      </c>
      <c r="C7786" s="3">
        <v>0.1</v>
      </c>
      <c r="D7786" s="3" t="s">
        <v>8460</v>
      </c>
      <c r="E7786" s="3" t="s">
        <v>6864</v>
      </c>
      <c r="F7786" s="3">
        <v>3</v>
      </c>
      <c r="G7786" s="1" t="s">
        <v>6130</v>
      </c>
      <c r="H7786" s="1" t="s">
        <v>6131</v>
      </c>
    </row>
    <row r="7787" spans="1:8" ht="15.75" customHeight="1" thickBot="1" x14ac:dyDescent="0.3">
      <c r="A7787" s="1" t="s">
        <v>5904</v>
      </c>
      <c r="B7787" s="1" t="s">
        <v>7676</v>
      </c>
      <c r="C7787" s="3">
        <v>0.1</v>
      </c>
      <c r="D7787" s="3" t="s">
        <v>9491</v>
      </c>
      <c r="E7787" s="3" t="s">
        <v>6121</v>
      </c>
      <c r="F7787" s="3">
        <v>7</v>
      </c>
      <c r="G7787" s="1" t="s">
        <v>6130</v>
      </c>
      <c r="H7787" s="1" t="s">
        <v>6153</v>
      </c>
    </row>
    <row r="7788" spans="1:8" ht="15.75" customHeight="1" thickBot="1" x14ac:dyDescent="0.3">
      <c r="A7788" s="1" t="s">
        <v>5906</v>
      </c>
      <c r="B7788" s="1" t="s">
        <v>7249</v>
      </c>
      <c r="C7788" s="3">
        <v>0.1</v>
      </c>
      <c r="D7788" s="3" t="s">
        <v>6118</v>
      </c>
      <c r="E7788" s="3" t="s">
        <v>6222</v>
      </c>
      <c r="F7788" s="3">
        <v>2</v>
      </c>
      <c r="G7788" s="1" t="s">
        <v>6053</v>
      </c>
      <c r="H7788" s="1" t="s">
        <v>6070</v>
      </c>
    </row>
    <row r="7789" spans="1:8" ht="15.75" customHeight="1" thickBot="1" x14ac:dyDescent="0.3">
      <c r="A7789" s="1" t="s">
        <v>5905</v>
      </c>
      <c r="B7789" s="1" t="s">
        <v>7890</v>
      </c>
      <c r="C7789" s="3">
        <v>0</v>
      </c>
      <c r="D7789" s="3" t="s">
        <v>7539</v>
      </c>
      <c r="E7789" s="3" t="s">
        <v>6098</v>
      </c>
      <c r="F7789" s="3">
        <v>2</v>
      </c>
      <c r="G7789" s="1" t="s">
        <v>6130</v>
      </c>
      <c r="H7789" s="1" t="s">
        <v>6167</v>
      </c>
    </row>
    <row r="7790" spans="1:8" ht="15.75" customHeight="1" thickBot="1" x14ac:dyDescent="0.3">
      <c r="A7790" s="1" t="s">
        <v>5909</v>
      </c>
      <c r="B7790" s="1" t="s">
        <v>8763</v>
      </c>
      <c r="C7790" s="3">
        <v>0</v>
      </c>
      <c r="D7790" s="3" t="s">
        <v>8925</v>
      </c>
      <c r="E7790" s="3" t="s">
        <v>6173</v>
      </c>
      <c r="F7790" s="3">
        <v>3</v>
      </c>
      <c r="G7790" s="1" t="s">
        <v>6130</v>
      </c>
      <c r="H7790" s="1" t="s">
        <v>6167</v>
      </c>
    </row>
    <row r="7791" spans="1:8" ht="15.75" customHeight="1" thickBot="1" x14ac:dyDescent="0.3">
      <c r="A7791" s="1" t="s">
        <v>5909</v>
      </c>
      <c r="B7791" s="1" t="s">
        <v>6932</v>
      </c>
      <c r="C7791" s="3">
        <v>0.1</v>
      </c>
      <c r="D7791" s="3" t="s">
        <v>7539</v>
      </c>
      <c r="E7791" s="3" t="s">
        <v>6134</v>
      </c>
      <c r="F7791" s="3">
        <v>4</v>
      </c>
      <c r="G7791" s="1" t="s">
        <v>6130</v>
      </c>
      <c r="H7791" s="1" t="s">
        <v>6153</v>
      </c>
    </row>
    <row r="7792" spans="1:8" ht="15.75" customHeight="1" thickBot="1" x14ac:dyDescent="0.3">
      <c r="A7792" s="1" t="s">
        <v>5910</v>
      </c>
      <c r="B7792" s="1" t="s">
        <v>7624</v>
      </c>
      <c r="C7792" s="3">
        <v>0.2</v>
      </c>
      <c r="D7792" s="3" t="s">
        <v>6149</v>
      </c>
      <c r="E7792" s="3" t="s">
        <v>6119</v>
      </c>
      <c r="F7792" s="3">
        <v>2</v>
      </c>
      <c r="G7792" s="1" t="s">
        <v>6058</v>
      </c>
      <c r="H7792" s="1" t="s">
        <v>6218</v>
      </c>
    </row>
    <row r="7793" spans="1:8" ht="15.75" customHeight="1" thickBot="1" x14ac:dyDescent="0.3">
      <c r="A7793" s="1" t="s">
        <v>5910</v>
      </c>
      <c r="B7793" s="1" t="s">
        <v>6704</v>
      </c>
      <c r="C7793" s="3">
        <v>0.5</v>
      </c>
      <c r="D7793" s="3" t="s">
        <v>6098</v>
      </c>
      <c r="E7793" s="3" t="s">
        <v>6423</v>
      </c>
      <c r="F7793" s="3">
        <v>2</v>
      </c>
      <c r="G7793" s="1" t="s">
        <v>6053</v>
      </c>
      <c r="H7793" s="1" t="s">
        <v>6070</v>
      </c>
    </row>
    <row r="7794" spans="1:8" ht="15.75" customHeight="1" thickBot="1" x14ac:dyDescent="0.3">
      <c r="A7794" s="1" t="s">
        <v>5910</v>
      </c>
      <c r="B7794" s="1" t="s">
        <v>6255</v>
      </c>
      <c r="C7794" s="3">
        <v>0.5</v>
      </c>
      <c r="D7794" s="3" t="s">
        <v>6317</v>
      </c>
      <c r="E7794" s="3" t="s">
        <v>6069</v>
      </c>
      <c r="F7794" s="3">
        <v>1</v>
      </c>
      <c r="G7794" s="1" t="s">
        <v>6053</v>
      </c>
      <c r="H7794" s="1" t="s">
        <v>6163</v>
      </c>
    </row>
    <row r="7795" spans="1:8" ht="15.75" customHeight="1" thickBot="1" x14ac:dyDescent="0.3">
      <c r="A7795" s="1" t="s">
        <v>5907</v>
      </c>
      <c r="B7795" s="1" t="s">
        <v>8584</v>
      </c>
      <c r="C7795" s="3">
        <v>0.1</v>
      </c>
      <c r="D7795" s="3" t="s">
        <v>7741</v>
      </c>
      <c r="E7795" s="3" t="s">
        <v>7029</v>
      </c>
      <c r="F7795" s="3">
        <v>2</v>
      </c>
      <c r="G7795" s="1" t="s">
        <v>6053</v>
      </c>
      <c r="H7795" s="1" t="s">
        <v>6157</v>
      </c>
    </row>
    <row r="7796" spans="1:8" ht="15.75" customHeight="1" thickBot="1" x14ac:dyDescent="0.3">
      <c r="A7796" s="1" t="s">
        <v>5907</v>
      </c>
      <c r="B7796" s="1" t="s">
        <v>8680</v>
      </c>
      <c r="C7796" s="3">
        <v>0.1</v>
      </c>
      <c r="D7796" s="3" t="s">
        <v>9306</v>
      </c>
      <c r="E7796" s="3" t="s">
        <v>6648</v>
      </c>
      <c r="F7796" s="3">
        <v>9</v>
      </c>
      <c r="G7796" s="1" t="s">
        <v>6053</v>
      </c>
      <c r="H7796" s="1" t="s">
        <v>6157</v>
      </c>
    </row>
    <row r="7797" spans="1:8" ht="15.75" customHeight="1" thickBot="1" x14ac:dyDescent="0.3">
      <c r="A7797" s="1" t="s">
        <v>5907</v>
      </c>
      <c r="B7797" s="1" t="s">
        <v>7536</v>
      </c>
      <c r="C7797" s="3">
        <v>0</v>
      </c>
      <c r="D7797" s="3" t="s">
        <v>6949</v>
      </c>
      <c r="E7797" s="3" t="s">
        <v>6351</v>
      </c>
      <c r="F7797" s="3">
        <v>3</v>
      </c>
      <c r="G7797" s="1" t="s">
        <v>6053</v>
      </c>
      <c r="H7797" s="1" t="s">
        <v>6116</v>
      </c>
    </row>
    <row r="7798" spans="1:8" ht="15.75" customHeight="1" thickBot="1" x14ac:dyDescent="0.3">
      <c r="A7798" s="1" t="s">
        <v>5907</v>
      </c>
      <c r="B7798" s="1" t="s">
        <v>9336</v>
      </c>
      <c r="C7798" s="3">
        <v>0</v>
      </c>
      <c r="D7798" s="3" t="s">
        <v>6051</v>
      </c>
      <c r="E7798" s="3" t="s">
        <v>6471</v>
      </c>
      <c r="F7798" s="3">
        <v>4</v>
      </c>
      <c r="G7798" s="1" t="s">
        <v>6053</v>
      </c>
      <c r="H7798" s="1" t="s">
        <v>6163</v>
      </c>
    </row>
    <row r="7799" spans="1:8" ht="15.75" customHeight="1" thickBot="1" x14ac:dyDescent="0.3">
      <c r="A7799" s="1" t="s">
        <v>5907</v>
      </c>
      <c r="B7799" s="1" t="s">
        <v>6810</v>
      </c>
      <c r="C7799" s="3">
        <v>0</v>
      </c>
      <c r="D7799" s="3" t="s">
        <v>8591</v>
      </c>
      <c r="E7799" s="3" t="s">
        <v>6450</v>
      </c>
      <c r="F7799" s="3">
        <v>8</v>
      </c>
      <c r="G7799" s="1" t="s">
        <v>6130</v>
      </c>
      <c r="H7799" s="1" t="s">
        <v>6188</v>
      </c>
    </row>
    <row r="7800" spans="1:8" ht="15.75" customHeight="1" thickBot="1" x14ac:dyDescent="0.3">
      <c r="A7800" s="1" t="s">
        <v>5912</v>
      </c>
      <c r="B7800" s="1" t="s">
        <v>7252</v>
      </c>
      <c r="C7800" s="3">
        <v>0</v>
      </c>
      <c r="D7800" s="3" t="s">
        <v>6425</v>
      </c>
      <c r="E7800" s="3" t="s">
        <v>6460</v>
      </c>
      <c r="F7800" s="3">
        <v>5</v>
      </c>
      <c r="G7800" s="1" t="s">
        <v>6053</v>
      </c>
      <c r="H7800" s="1" t="s">
        <v>6063</v>
      </c>
    </row>
    <row r="7801" spans="1:8" ht="15.75" customHeight="1" thickBot="1" x14ac:dyDescent="0.3">
      <c r="A7801" s="1" t="s">
        <v>5912</v>
      </c>
      <c r="B7801" s="1" t="s">
        <v>7912</v>
      </c>
      <c r="C7801" s="3">
        <v>0</v>
      </c>
      <c r="D7801" s="3" t="s">
        <v>6997</v>
      </c>
      <c r="E7801" s="3" t="s">
        <v>6156</v>
      </c>
      <c r="F7801" s="3">
        <v>2</v>
      </c>
      <c r="G7801" s="1" t="s">
        <v>6130</v>
      </c>
      <c r="H7801" s="1" t="s">
        <v>6188</v>
      </c>
    </row>
    <row r="7802" spans="1:8" ht="15.75" customHeight="1" thickBot="1" x14ac:dyDescent="0.3">
      <c r="A7802" s="1" t="s">
        <v>5916</v>
      </c>
      <c r="B7802" s="1" t="s">
        <v>9484</v>
      </c>
      <c r="C7802" s="3">
        <v>0.1</v>
      </c>
      <c r="D7802" s="3" t="s">
        <v>9492</v>
      </c>
      <c r="E7802" s="3" t="s">
        <v>6334</v>
      </c>
      <c r="F7802" s="3">
        <v>3</v>
      </c>
      <c r="G7802" s="1" t="s">
        <v>6058</v>
      </c>
      <c r="H7802" s="1" t="s">
        <v>6059</v>
      </c>
    </row>
    <row r="7803" spans="1:8" ht="15.75" customHeight="1" thickBot="1" x14ac:dyDescent="0.3">
      <c r="A7803" s="1" t="s">
        <v>5915</v>
      </c>
      <c r="B7803" s="1" t="s">
        <v>8329</v>
      </c>
      <c r="C7803" s="3">
        <v>0.2</v>
      </c>
      <c r="D7803" s="3" t="s">
        <v>6771</v>
      </c>
      <c r="E7803" s="3" t="s">
        <v>6213</v>
      </c>
      <c r="F7803" s="3">
        <v>7</v>
      </c>
      <c r="G7803" s="1" t="s">
        <v>6058</v>
      </c>
      <c r="H7803" s="1" t="s">
        <v>6218</v>
      </c>
    </row>
    <row r="7804" spans="1:8" ht="15.75" customHeight="1" thickBot="1" x14ac:dyDescent="0.3">
      <c r="A7804" s="1" t="s">
        <v>5917</v>
      </c>
      <c r="B7804" s="1" t="s">
        <v>6944</v>
      </c>
      <c r="C7804" s="3">
        <v>0.5</v>
      </c>
      <c r="D7804" s="3" t="s">
        <v>6146</v>
      </c>
      <c r="E7804" s="3" t="s">
        <v>8920</v>
      </c>
      <c r="F7804" s="3">
        <v>3</v>
      </c>
      <c r="G7804" s="1" t="s">
        <v>6058</v>
      </c>
      <c r="H7804" s="1" t="s">
        <v>6095</v>
      </c>
    </row>
    <row r="7805" spans="1:8" ht="15.75" customHeight="1" thickBot="1" x14ac:dyDescent="0.3">
      <c r="A7805" s="1" t="s">
        <v>5917</v>
      </c>
      <c r="B7805" s="1" t="s">
        <v>8614</v>
      </c>
      <c r="C7805" s="3">
        <v>0.5</v>
      </c>
      <c r="D7805" s="3" t="s">
        <v>6184</v>
      </c>
      <c r="E7805" s="3" t="s">
        <v>6799</v>
      </c>
      <c r="F7805" s="3">
        <v>2</v>
      </c>
      <c r="G7805" s="1" t="s">
        <v>6058</v>
      </c>
      <c r="H7805" s="1" t="s">
        <v>6095</v>
      </c>
    </row>
    <row r="7806" spans="1:8" ht="15.75" customHeight="1" thickBot="1" x14ac:dyDescent="0.3">
      <c r="A7806" s="1" t="s">
        <v>5917</v>
      </c>
      <c r="B7806" s="1" t="s">
        <v>8614</v>
      </c>
      <c r="C7806" s="3">
        <v>0.5</v>
      </c>
      <c r="D7806" s="3" t="s">
        <v>6176</v>
      </c>
      <c r="E7806" s="3" t="s">
        <v>7370</v>
      </c>
      <c r="F7806" s="3">
        <v>5</v>
      </c>
      <c r="G7806" s="1" t="s">
        <v>6058</v>
      </c>
      <c r="H7806" s="1" t="s">
        <v>6095</v>
      </c>
    </row>
    <row r="7807" spans="1:8" ht="15.75" customHeight="1" thickBot="1" x14ac:dyDescent="0.3">
      <c r="A7807" s="1" t="s">
        <v>5917</v>
      </c>
      <c r="B7807" s="1" t="s">
        <v>7454</v>
      </c>
      <c r="C7807" s="3">
        <v>0.5</v>
      </c>
      <c r="D7807" s="3" t="s">
        <v>6104</v>
      </c>
      <c r="E7807" s="3" t="s">
        <v>7040</v>
      </c>
      <c r="F7807" s="3">
        <v>2</v>
      </c>
      <c r="G7807" s="1" t="s">
        <v>6058</v>
      </c>
      <c r="H7807" s="1" t="s">
        <v>6095</v>
      </c>
    </row>
    <row r="7808" spans="1:8" ht="15.75" customHeight="1" thickBot="1" x14ac:dyDescent="0.3">
      <c r="A7808" s="1" t="s">
        <v>5915</v>
      </c>
      <c r="B7808" s="1" t="s">
        <v>8184</v>
      </c>
      <c r="C7808" s="3">
        <v>0.5</v>
      </c>
      <c r="D7808" s="3" t="s">
        <v>6480</v>
      </c>
      <c r="E7808" s="3" t="s">
        <v>7766</v>
      </c>
      <c r="F7808" s="3">
        <v>9</v>
      </c>
      <c r="G7808" s="1" t="s">
        <v>6053</v>
      </c>
      <c r="H7808" s="1" t="s">
        <v>6116</v>
      </c>
    </row>
    <row r="7809" spans="1:8" ht="15.75" customHeight="1" thickBot="1" x14ac:dyDescent="0.3">
      <c r="A7809" s="1" t="s">
        <v>5915</v>
      </c>
      <c r="B7809" s="1" t="s">
        <v>8146</v>
      </c>
      <c r="C7809" s="3">
        <v>0.5</v>
      </c>
      <c r="D7809" s="3" t="s">
        <v>8262</v>
      </c>
      <c r="E7809" s="3" t="s">
        <v>9242</v>
      </c>
      <c r="F7809" s="3">
        <v>6</v>
      </c>
      <c r="G7809" s="1" t="s">
        <v>6053</v>
      </c>
      <c r="H7809" s="1" t="s">
        <v>6070</v>
      </c>
    </row>
    <row r="7810" spans="1:8" ht="15.75" customHeight="1" thickBot="1" x14ac:dyDescent="0.3">
      <c r="A7810" s="1" t="s">
        <v>5915</v>
      </c>
      <c r="B7810" s="1" t="s">
        <v>6353</v>
      </c>
      <c r="C7810" s="3">
        <v>0.5</v>
      </c>
      <c r="D7810" s="3" t="s">
        <v>6227</v>
      </c>
      <c r="E7810" s="3" t="s">
        <v>7435</v>
      </c>
      <c r="F7810" s="3">
        <v>6</v>
      </c>
      <c r="G7810" s="1" t="s">
        <v>6053</v>
      </c>
      <c r="H7810" s="1" t="s">
        <v>6070</v>
      </c>
    </row>
    <row r="7811" spans="1:8" ht="15.75" customHeight="1" thickBot="1" x14ac:dyDescent="0.3">
      <c r="A7811" s="1" t="s">
        <v>5917</v>
      </c>
      <c r="B7811" s="1" t="s">
        <v>7021</v>
      </c>
      <c r="C7811" s="3">
        <v>0.5</v>
      </c>
      <c r="D7811" s="3" t="s">
        <v>6115</v>
      </c>
      <c r="E7811" s="3" t="s">
        <v>6069</v>
      </c>
      <c r="F7811" s="3">
        <v>2</v>
      </c>
      <c r="G7811" s="1" t="s">
        <v>6053</v>
      </c>
      <c r="H7811" s="1" t="s">
        <v>6116</v>
      </c>
    </row>
    <row r="7812" spans="1:8" ht="15.75" customHeight="1" thickBot="1" x14ac:dyDescent="0.3">
      <c r="A7812" s="1" t="s">
        <v>5917</v>
      </c>
      <c r="B7812" s="1" t="s">
        <v>8657</v>
      </c>
      <c r="C7812" s="3">
        <v>0.5</v>
      </c>
      <c r="D7812" s="3" t="s">
        <v>6302</v>
      </c>
      <c r="E7812" s="3" t="s">
        <v>6298</v>
      </c>
      <c r="F7812" s="3">
        <v>2</v>
      </c>
      <c r="G7812" s="1" t="s">
        <v>6053</v>
      </c>
      <c r="H7812" s="1" t="s">
        <v>6054</v>
      </c>
    </row>
    <row r="7813" spans="1:8" ht="15.75" customHeight="1" thickBot="1" x14ac:dyDescent="0.3">
      <c r="A7813" s="1" t="s">
        <v>5915</v>
      </c>
      <c r="B7813" s="1" t="s">
        <v>7406</v>
      </c>
      <c r="C7813" s="3">
        <v>0.5</v>
      </c>
      <c r="D7813" s="3" t="s">
        <v>7122</v>
      </c>
      <c r="E7813" s="3" t="s">
        <v>7401</v>
      </c>
      <c r="F7813" s="3">
        <v>1</v>
      </c>
      <c r="G7813" s="1" t="s">
        <v>6130</v>
      </c>
      <c r="H7813" s="1" t="s">
        <v>6153</v>
      </c>
    </row>
    <row r="7814" spans="1:8" ht="15.75" customHeight="1" thickBot="1" x14ac:dyDescent="0.3">
      <c r="A7814" s="1" t="s">
        <v>5917</v>
      </c>
      <c r="B7814" s="1" t="s">
        <v>7887</v>
      </c>
      <c r="C7814" s="3">
        <v>0.5</v>
      </c>
      <c r="D7814" s="3" t="s">
        <v>6248</v>
      </c>
      <c r="E7814" s="3" t="s">
        <v>6500</v>
      </c>
      <c r="F7814" s="3">
        <v>1</v>
      </c>
      <c r="G7814" s="1" t="s">
        <v>6130</v>
      </c>
      <c r="H7814" s="1" t="s">
        <v>6131</v>
      </c>
    </row>
    <row r="7815" spans="1:8" ht="15.75" customHeight="1" thickBot="1" x14ac:dyDescent="0.3">
      <c r="A7815" s="1" t="s">
        <v>5914</v>
      </c>
      <c r="B7815" s="1" t="s">
        <v>7438</v>
      </c>
      <c r="C7815" s="3">
        <v>0</v>
      </c>
      <c r="D7815" s="3" t="s">
        <v>6533</v>
      </c>
      <c r="E7815" s="3" t="s">
        <v>6509</v>
      </c>
      <c r="F7815" s="3">
        <v>6</v>
      </c>
      <c r="G7815" s="1" t="s">
        <v>6053</v>
      </c>
      <c r="H7815" s="1" t="s">
        <v>6116</v>
      </c>
    </row>
    <row r="7816" spans="1:8" ht="15.75" customHeight="1" thickBot="1" x14ac:dyDescent="0.3">
      <c r="A7816" s="1" t="s">
        <v>5913</v>
      </c>
      <c r="B7816" s="1" t="s">
        <v>6794</v>
      </c>
      <c r="C7816" s="3">
        <v>0</v>
      </c>
      <c r="D7816" s="3" t="s">
        <v>6492</v>
      </c>
      <c r="E7816" s="3" t="s">
        <v>6213</v>
      </c>
      <c r="F7816" s="3">
        <v>3</v>
      </c>
      <c r="G7816" s="1" t="s">
        <v>6053</v>
      </c>
      <c r="H7816" s="1" t="s">
        <v>6116</v>
      </c>
    </row>
    <row r="7817" spans="1:8" ht="15.75" customHeight="1" thickBot="1" x14ac:dyDescent="0.3">
      <c r="A7817" s="1" t="s">
        <v>5913</v>
      </c>
      <c r="B7817" s="1" t="s">
        <v>8485</v>
      </c>
      <c r="C7817" s="3">
        <v>0</v>
      </c>
      <c r="D7817" s="3" t="s">
        <v>8811</v>
      </c>
      <c r="E7817" s="3" t="s">
        <v>6945</v>
      </c>
      <c r="F7817" s="3">
        <v>3</v>
      </c>
      <c r="G7817" s="1" t="s">
        <v>6130</v>
      </c>
      <c r="H7817" s="1" t="s">
        <v>6167</v>
      </c>
    </row>
    <row r="7818" spans="1:8" ht="15.75" customHeight="1" thickBot="1" x14ac:dyDescent="0.3">
      <c r="A7818" s="1" t="s">
        <v>5918</v>
      </c>
      <c r="B7818" s="1" t="s">
        <v>7537</v>
      </c>
      <c r="C7818" s="3">
        <v>0</v>
      </c>
      <c r="D7818" s="3" t="s">
        <v>6229</v>
      </c>
      <c r="E7818" s="3" t="s">
        <v>6317</v>
      </c>
      <c r="F7818" s="3">
        <v>3</v>
      </c>
      <c r="G7818" s="1" t="s">
        <v>6053</v>
      </c>
      <c r="H7818" s="1" t="s">
        <v>6116</v>
      </c>
    </row>
    <row r="7819" spans="1:8" ht="15.75" customHeight="1" thickBot="1" x14ac:dyDescent="0.3">
      <c r="A7819" s="1" t="s">
        <v>5920</v>
      </c>
      <c r="B7819" s="1" t="s">
        <v>8956</v>
      </c>
      <c r="C7819" s="3">
        <v>0</v>
      </c>
      <c r="D7819" s="3" t="s">
        <v>6072</v>
      </c>
      <c r="E7819" s="3" t="s">
        <v>6360</v>
      </c>
      <c r="F7819" s="3">
        <v>5</v>
      </c>
      <c r="G7819" s="1" t="s">
        <v>6053</v>
      </c>
      <c r="H7819" s="1" t="s">
        <v>6054</v>
      </c>
    </row>
    <row r="7820" spans="1:8" ht="15.75" customHeight="1" thickBot="1" x14ac:dyDescent="0.3">
      <c r="A7820" s="1" t="s">
        <v>5920</v>
      </c>
      <c r="B7820" s="1" t="s">
        <v>7226</v>
      </c>
      <c r="C7820" s="3">
        <v>0.1</v>
      </c>
      <c r="D7820" s="3" t="s">
        <v>6347</v>
      </c>
      <c r="E7820" s="3" t="s">
        <v>6275</v>
      </c>
      <c r="F7820" s="3">
        <v>3</v>
      </c>
      <c r="G7820" s="1" t="s">
        <v>6053</v>
      </c>
      <c r="H7820" s="1" t="s">
        <v>6070</v>
      </c>
    </row>
    <row r="7821" spans="1:8" ht="15.75" customHeight="1" thickBot="1" x14ac:dyDescent="0.3">
      <c r="A7821" s="1" t="s">
        <v>5922</v>
      </c>
      <c r="B7821" s="1" t="s">
        <v>6952</v>
      </c>
      <c r="C7821" s="3">
        <v>0.5</v>
      </c>
      <c r="D7821" s="3" t="s">
        <v>6180</v>
      </c>
      <c r="E7821" s="3" t="s">
        <v>6298</v>
      </c>
      <c r="F7821" s="3">
        <v>1</v>
      </c>
      <c r="G7821" s="1" t="s">
        <v>6053</v>
      </c>
      <c r="H7821" s="1" t="s">
        <v>6063</v>
      </c>
    </row>
    <row r="7822" spans="1:8" ht="15.75" customHeight="1" thickBot="1" x14ac:dyDescent="0.3">
      <c r="A7822" s="1" t="s">
        <v>5919</v>
      </c>
      <c r="B7822" s="1" t="s">
        <v>6128</v>
      </c>
      <c r="C7822" s="3">
        <v>0</v>
      </c>
      <c r="D7822" s="3" t="s">
        <v>7130</v>
      </c>
      <c r="E7822" s="3" t="s">
        <v>6105</v>
      </c>
      <c r="F7822" s="3">
        <v>1</v>
      </c>
      <c r="G7822" s="1" t="s">
        <v>6130</v>
      </c>
      <c r="H7822" s="1" t="s">
        <v>6131</v>
      </c>
    </row>
    <row r="7823" spans="1:8" ht="15.75" customHeight="1" thickBot="1" x14ac:dyDescent="0.3">
      <c r="A7823" s="1" t="s">
        <v>5921</v>
      </c>
      <c r="B7823" s="1" t="s">
        <v>7810</v>
      </c>
      <c r="C7823" s="3">
        <v>0.15</v>
      </c>
      <c r="D7823" s="3" t="s">
        <v>6344</v>
      </c>
      <c r="E7823" s="3" t="s">
        <v>6774</v>
      </c>
      <c r="F7823" s="3">
        <v>2</v>
      </c>
      <c r="G7823" s="1" t="s">
        <v>6130</v>
      </c>
      <c r="H7823" s="1" t="s">
        <v>6131</v>
      </c>
    </row>
    <row r="7824" spans="1:8" ht="15.75" customHeight="1" thickBot="1" x14ac:dyDescent="0.3">
      <c r="A7824" s="1" t="s">
        <v>5923</v>
      </c>
      <c r="B7824" s="1" t="s">
        <v>8969</v>
      </c>
      <c r="C7824" s="3">
        <v>0.5</v>
      </c>
      <c r="D7824" s="3" t="s">
        <v>7960</v>
      </c>
      <c r="E7824" s="3" t="s">
        <v>9493</v>
      </c>
      <c r="F7824" s="3">
        <v>6</v>
      </c>
      <c r="G7824" s="1" t="s">
        <v>6130</v>
      </c>
      <c r="H7824" s="1" t="s">
        <v>6167</v>
      </c>
    </row>
    <row r="7825" spans="1:8" ht="15.75" customHeight="1" thickBot="1" x14ac:dyDescent="0.3">
      <c r="A7825" s="1" t="s">
        <v>5924</v>
      </c>
      <c r="B7825" s="1" t="s">
        <v>9386</v>
      </c>
      <c r="C7825" s="3">
        <v>0</v>
      </c>
      <c r="D7825" s="3" t="s">
        <v>6344</v>
      </c>
      <c r="E7825" s="3" t="s">
        <v>6051</v>
      </c>
      <c r="F7825" s="3">
        <v>2</v>
      </c>
      <c r="G7825" s="1" t="s">
        <v>6058</v>
      </c>
      <c r="H7825" s="1" t="s">
        <v>6059</v>
      </c>
    </row>
    <row r="7826" spans="1:8" ht="15.75" customHeight="1" thickBot="1" x14ac:dyDescent="0.3">
      <c r="A7826" s="1" t="s">
        <v>5924</v>
      </c>
      <c r="B7826" s="1" t="s">
        <v>7764</v>
      </c>
      <c r="C7826" s="3">
        <v>0</v>
      </c>
      <c r="D7826" s="3" t="s">
        <v>6193</v>
      </c>
      <c r="E7826" s="3" t="s">
        <v>6275</v>
      </c>
      <c r="F7826" s="3">
        <v>2</v>
      </c>
      <c r="G7826" s="1" t="s">
        <v>6053</v>
      </c>
      <c r="H7826" s="1" t="s">
        <v>6116</v>
      </c>
    </row>
    <row r="7827" spans="1:8" ht="15.75" customHeight="1" thickBot="1" x14ac:dyDescent="0.3">
      <c r="A7827" s="1" t="s">
        <v>5924</v>
      </c>
      <c r="B7827" s="1" t="s">
        <v>6295</v>
      </c>
      <c r="C7827" s="3">
        <v>0</v>
      </c>
      <c r="D7827" s="3" t="s">
        <v>6463</v>
      </c>
      <c r="E7827" s="3" t="s">
        <v>6065</v>
      </c>
      <c r="F7827" s="3">
        <v>3</v>
      </c>
      <c r="G7827" s="1" t="s">
        <v>6053</v>
      </c>
      <c r="H7827" s="1" t="s">
        <v>6182</v>
      </c>
    </row>
    <row r="7828" spans="1:8" ht="15.75" customHeight="1" thickBot="1" x14ac:dyDescent="0.3">
      <c r="A7828" s="1" t="s">
        <v>5924</v>
      </c>
      <c r="B7828" s="1" t="s">
        <v>7372</v>
      </c>
      <c r="C7828" s="3">
        <v>0</v>
      </c>
      <c r="D7828" s="3" t="s">
        <v>6114</v>
      </c>
      <c r="E7828" s="3" t="s">
        <v>6166</v>
      </c>
      <c r="F7828" s="3">
        <v>3</v>
      </c>
      <c r="G7828" s="1" t="s">
        <v>6053</v>
      </c>
      <c r="H7828" s="1" t="s">
        <v>6182</v>
      </c>
    </row>
    <row r="7829" spans="1:8" ht="15.75" customHeight="1" thickBot="1" x14ac:dyDescent="0.3">
      <c r="A7829" s="1" t="s">
        <v>5924</v>
      </c>
      <c r="B7829" s="1" t="s">
        <v>8167</v>
      </c>
      <c r="C7829" s="3">
        <v>0</v>
      </c>
      <c r="D7829" s="3" t="s">
        <v>6461</v>
      </c>
      <c r="E7829" s="3" t="s">
        <v>6222</v>
      </c>
      <c r="F7829" s="3">
        <v>3</v>
      </c>
      <c r="G7829" s="1" t="s">
        <v>6053</v>
      </c>
      <c r="H7829" s="1" t="s">
        <v>6082</v>
      </c>
    </row>
    <row r="7830" spans="1:8" ht="15.75" customHeight="1" thickBot="1" x14ac:dyDescent="0.3">
      <c r="A7830" s="1" t="s">
        <v>5924</v>
      </c>
      <c r="B7830" s="1" t="s">
        <v>6452</v>
      </c>
      <c r="C7830" s="3">
        <v>0</v>
      </c>
      <c r="D7830" s="3" t="s">
        <v>6198</v>
      </c>
      <c r="E7830" s="3" t="s">
        <v>6193</v>
      </c>
      <c r="F7830" s="3">
        <v>3</v>
      </c>
      <c r="G7830" s="1" t="s">
        <v>6053</v>
      </c>
      <c r="H7830" s="1" t="s">
        <v>6070</v>
      </c>
    </row>
    <row r="7831" spans="1:8" ht="15.75" customHeight="1" thickBot="1" x14ac:dyDescent="0.3">
      <c r="A7831" s="1" t="s">
        <v>5926</v>
      </c>
      <c r="B7831" s="1" t="s">
        <v>6178</v>
      </c>
      <c r="C7831" s="3">
        <v>0</v>
      </c>
      <c r="D7831" s="3" t="s">
        <v>6858</v>
      </c>
      <c r="E7831" s="3" t="s">
        <v>6110</v>
      </c>
      <c r="F7831" s="3">
        <v>3</v>
      </c>
      <c r="G7831" s="1" t="s">
        <v>6053</v>
      </c>
      <c r="H7831" s="1" t="s">
        <v>6070</v>
      </c>
    </row>
    <row r="7832" spans="1:8" ht="15.75" customHeight="1" thickBot="1" x14ac:dyDescent="0.3">
      <c r="A7832" s="1" t="s">
        <v>5932</v>
      </c>
      <c r="B7832" s="1" t="s">
        <v>7313</v>
      </c>
      <c r="C7832" s="3">
        <v>0.1</v>
      </c>
      <c r="D7832" s="3" t="s">
        <v>6360</v>
      </c>
      <c r="E7832" s="3" t="s">
        <v>6134</v>
      </c>
      <c r="F7832" s="3">
        <v>3</v>
      </c>
      <c r="G7832" s="1" t="s">
        <v>6053</v>
      </c>
      <c r="H7832" s="1" t="s">
        <v>6070</v>
      </c>
    </row>
    <row r="7833" spans="1:8" ht="15.75" customHeight="1" thickBot="1" x14ac:dyDescent="0.3">
      <c r="A7833" s="1" t="s">
        <v>5928</v>
      </c>
      <c r="B7833" s="1" t="s">
        <v>7159</v>
      </c>
      <c r="C7833" s="3">
        <v>0</v>
      </c>
      <c r="D7833" s="3" t="s">
        <v>6617</v>
      </c>
      <c r="E7833" s="3" t="s">
        <v>6081</v>
      </c>
      <c r="F7833" s="3">
        <v>3</v>
      </c>
      <c r="G7833" s="1" t="s">
        <v>6058</v>
      </c>
      <c r="H7833" s="1" t="s">
        <v>6218</v>
      </c>
    </row>
    <row r="7834" spans="1:8" ht="15.75" customHeight="1" thickBot="1" x14ac:dyDescent="0.3">
      <c r="A7834" s="1" t="s">
        <v>5929</v>
      </c>
      <c r="B7834" s="1" t="s">
        <v>6620</v>
      </c>
      <c r="C7834" s="3">
        <v>0.6</v>
      </c>
      <c r="D7834" s="3" t="s">
        <v>7279</v>
      </c>
      <c r="E7834" s="3" t="s">
        <v>6711</v>
      </c>
      <c r="F7834" s="3">
        <v>8</v>
      </c>
      <c r="G7834" s="1" t="s">
        <v>6058</v>
      </c>
      <c r="H7834" s="1" t="s">
        <v>6095</v>
      </c>
    </row>
    <row r="7835" spans="1:8" ht="15.75" customHeight="1" thickBot="1" x14ac:dyDescent="0.3">
      <c r="A7835" s="1" t="s">
        <v>5928</v>
      </c>
      <c r="B7835" s="1" t="s">
        <v>7849</v>
      </c>
      <c r="C7835" s="3">
        <v>0</v>
      </c>
      <c r="D7835" s="3" t="s">
        <v>7011</v>
      </c>
      <c r="E7835" s="3" t="s">
        <v>6213</v>
      </c>
      <c r="F7835" s="3">
        <v>2</v>
      </c>
      <c r="G7835" s="1" t="s">
        <v>6053</v>
      </c>
      <c r="H7835" s="1" t="s">
        <v>6116</v>
      </c>
    </row>
    <row r="7836" spans="1:8" ht="15.75" customHeight="1" thickBot="1" x14ac:dyDescent="0.3">
      <c r="A7836" s="1" t="s">
        <v>5928</v>
      </c>
      <c r="B7836" s="1" t="s">
        <v>6508</v>
      </c>
      <c r="C7836" s="3">
        <v>0</v>
      </c>
      <c r="D7836" s="3" t="s">
        <v>6858</v>
      </c>
      <c r="E7836" s="3" t="s">
        <v>6111</v>
      </c>
      <c r="F7836" s="3">
        <v>7</v>
      </c>
      <c r="G7836" s="1" t="s">
        <v>6053</v>
      </c>
      <c r="H7836" s="1" t="s">
        <v>6070</v>
      </c>
    </row>
    <row r="7837" spans="1:8" ht="15.75" customHeight="1" thickBot="1" x14ac:dyDescent="0.3">
      <c r="A7837" s="1" t="s">
        <v>5930</v>
      </c>
      <c r="B7837" s="1" t="s">
        <v>8993</v>
      </c>
      <c r="C7837" s="3">
        <v>0</v>
      </c>
      <c r="D7837" s="3" t="s">
        <v>6201</v>
      </c>
      <c r="E7837" s="3" t="s">
        <v>6281</v>
      </c>
      <c r="F7837" s="3">
        <v>2</v>
      </c>
      <c r="G7837" s="1" t="s">
        <v>6053</v>
      </c>
      <c r="H7837" s="1" t="s">
        <v>6054</v>
      </c>
    </row>
    <row r="7838" spans="1:8" ht="15.75" customHeight="1" thickBot="1" x14ac:dyDescent="0.3">
      <c r="A7838" s="1" t="s">
        <v>5929</v>
      </c>
      <c r="B7838" s="1" t="s">
        <v>7910</v>
      </c>
      <c r="C7838" s="3">
        <v>0</v>
      </c>
      <c r="D7838" s="3" t="s">
        <v>6672</v>
      </c>
      <c r="E7838" s="3" t="s">
        <v>6390</v>
      </c>
      <c r="F7838" s="3">
        <v>7</v>
      </c>
      <c r="G7838" s="1" t="s">
        <v>6053</v>
      </c>
      <c r="H7838" s="1" t="s">
        <v>6063</v>
      </c>
    </row>
    <row r="7839" spans="1:8" ht="15.75" customHeight="1" thickBot="1" x14ac:dyDescent="0.3">
      <c r="A7839" s="1" t="s">
        <v>5925</v>
      </c>
      <c r="B7839" s="1" t="s">
        <v>7727</v>
      </c>
      <c r="C7839" s="3">
        <v>0</v>
      </c>
      <c r="D7839" s="3" t="s">
        <v>6728</v>
      </c>
      <c r="E7839" s="3" t="s">
        <v>6118</v>
      </c>
      <c r="F7839" s="3">
        <v>2</v>
      </c>
      <c r="G7839" s="1" t="s">
        <v>6130</v>
      </c>
      <c r="H7839" s="1" t="s">
        <v>6188</v>
      </c>
    </row>
    <row r="7840" spans="1:8" ht="15.75" customHeight="1" thickBot="1" x14ac:dyDescent="0.3">
      <c r="A7840" s="1" t="s">
        <v>5927</v>
      </c>
      <c r="B7840" s="1" t="s">
        <v>6952</v>
      </c>
      <c r="C7840" s="3">
        <v>0</v>
      </c>
      <c r="D7840" s="3" t="s">
        <v>6051</v>
      </c>
      <c r="E7840" s="3" t="s">
        <v>6471</v>
      </c>
      <c r="F7840" s="3">
        <v>3</v>
      </c>
      <c r="G7840" s="1" t="s">
        <v>6053</v>
      </c>
      <c r="H7840" s="1" t="s">
        <v>6063</v>
      </c>
    </row>
    <row r="7841" spans="1:8" ht="15.75" customHeight="1" thickBot="1" x14ac:dyDescent="0.3">
      <c r="A7841" s="1" t="s">
        <v>5931</v>
      </c>
      <c r="B7841" s="1" t="s">
        <v>6855</v>
      </c>
      <c r="C7841" s="3">
        <v>0</v>
      </c>
      <c r="D7841" s="3" t="s">
        <v>8165</v>
      </c>
      <c r="E7841" s="3" t="s">
        <v>6557</v>
      </c>
      <c r="F7841" s="3">
        <v>2</v>
      </c>
      <c r="G7841" s="1" t="s">
        <v>6058</v>
      </c>
      <c r="H7841" s="1" t="s">
        <v>6218</v>
      </c>
    </row>
    <row r="7842" spans="1:8" ht="15.75" customHeight="1" thickBot="1" x14ac:dyDescent="0.3">
      <c r="A7842" s="1" t="s">
        <v>5934</v>
      </c>
      <c r="B7842" s="1" t="s">
        <v>8134</v>
      </c>
      <c r="C7842" s="3">
        <v>0</v>
      </c>
      <c r="D7842" s="3" t="s">
        <v>6731</v>
      </c>
      <c r="E7842" s="3" t="s">
        <v>6281</v>
      </c>
      <c r="F7842" s="3">
        <v>5</v>
      </c>
      <c r="G7842" s="1" t="s">
        <v>6053</v>
      </c>
      <c r="H7842" s="1" t="s">
        <v>6163</v>
      </c>
    </row>
    <row r="7843" spans="1:8" ht="15.75" customHeight="1" thickBot="1" x14ac:dyDescent="0.3">
      <c r="A7843" s="1" t="s">
        <v>5936</v>
      </c>
      <c r="B7843" s="1" t="s">
        <v>8721</v>
      </c>
      <c r="C7843" s="3">
        <v>0</v>
      </c>
      <c r="D7843" s="3" t="s">
        <v>6068</v>
      </c>
      <c r="E7843" s="3" t="s">
        <v>6275</v>
      </c>
      <c r="F7843" s="3">
        <v>2</v>
      </c>
      <c r="G7843" s="1" t="s">
        <v>6053</v>
      </c>
      <c r="H7843" s="1" t="s">
        <v>6112</v>
      </c>
    </row>
    <row r="7844" spans="1:8" ht="15.75" customHeight="1" thickBot="1" x14ac:dyDescent="0.3">
      <c r="A7844" s="1" t="s">
        <v>5933</v>
      </c>
      <c r="B7844" s="1" t="s">
        <v>7425</v>
      </c>
      <c r="C7844" s="3">
        <v>0.15</v>
      </c>
      <c r="D7844" s="3" t="s">
        <v>7049</v>
      </c>
      <c r="E7844" s="3" t="s">
        <v>6239</v>
      </c>
      <c r="F7844" s="3">
        <v>3</v>
      </c>
      <c r="G7844" s="1" t="s">
        <v>6130</v>
      </c>
      <c r="H7844" s="1" t="s">
        <v>6153</v>
      </c>
    </row>
    <row r="7845" spans="1:8" ht="15.75" customHeight="1" thickBot="1" x14ac:dyDescent="0.3">
      <c r="A7845" s="1" t="s">
        <v>5933</v>
      </c>
      <c r="B7845" s="1" t="s">
        <v>6716</v>
      </c>
      <c r="C7845" s="3">
        <v>0.15</v>
      </c>
      <c r="D7845" s="3" t="s">
        <v>6829</v>
      </c>
      <c r="E7845" s="3" t="s">
        <v>6819</v>
      </c>
      <c r="F7845" s="3">
        <v>5</v>
      </c>
      <c r="G7845" s="1" t="s">
        <v>6130</v>
      </c>
      <c r="H7845" s="1" t="s">
        <v>6153</v>
      </c>
    </row>
    <row r="7846" spans="1:8" ht="15.75" customHeight="1" thickBot="1" x14ac:dyDescent="0.3">
      <c r="A7846" s="1" t="s">
        <v>5935</v>
      </c>
      <c r="B7846" s="1" t="s">
        <v>6517</v>
      </c>
      <c r="C7846" s="3">
        <v>0</v>
      </c>
      <c r="D7846" s="3" t="s">
        <v>6062</v>
      </c>
      <c r="E7846" s="3" t="s">
        <v>6133</v>
      </c>
      <c r="F7846" s="3">
        <v>2</v>
      </c>
      <c r="G7846" s="1" t="s">
        <v>6053</v>
      </c>
      <c r="H7846" s="1" t="s">
        <v>6063</v>
      </c>
    </row>
    <row r="7847" spans="1:8" ht="15.75" customHeight="1" thickBot="1" x14ac:dyDescent="0.3">
      <c r="A7847" s="1" t="s">
        <v>5935</v>
      </c>
      <c r="B7847" s="1" t="s">
        <v>7910</v>
      </c>
      <c r="C7847" s="3">
        <v>0</v>
      </c>
      <c r="D7847" s="3" t="s">
        <v>6672</v>
      </c>
      <c r="E7847" s="3" t="s">
        <v>6390</v>
      </c>
      <c r="F7847" s="3">
        <v>7</v>
      </c>
      <c r="G7847" s="1" t="s">
        <v>6053</v>
      </c>
      <c r="H7847" s="1" t="s">
        <v>6063</v>
      </c>
    </row>
    <row r="7848" spans="1:8" ht="15.75" customHeight="1" thickBot="1" x14ac:dyDescent="0.3">
      <c r="A7848" s="1" t="s">
        <v>5935</v>
      </c>
      <c r="B7848" s="1" t="s">
        <v>6458</v>
      </c>
      <c r="C7848" s="3">
        <v>0</v>
      </c>
      <c r="D7848" s="3" t="s">
        <v>7245</v>
      </c>
      <c r="E7848" s="3" t="s">
        <v>6094</v>
      </c>
      <c r="F7848" s="3">
        <v>14</v>
      </c>
      <c r="G7848" s="1" t="s">
        <v>6053</v>
      </c>
      <c r="H7848" s="1" t="s">
        <v>6112</v>
      </c>
    </row>
    <row r="7849" spans="1:8" ht="15.75" customHeight="1" thickBot="1" x14ac:dyDescent="0.3">
      <c r="A7849" s="1" t="s">
        <v>5937</v>
      </c>
      <c r="B7849" s="1" t="s">
        <v>9494</v>
      </c>
      <c r="C7849" s="3">
        <v>0</v>
      </c>
      <c r="D7849" s="3" t="s">
        <v>7443</v>
      </c>
      <c r="E7849" s="3" t="s">
        <v>6198</v>
      </c>
      <c r="F7849" s="3">
        <v>4</v>
      </c>
      <c r="G7849" s="1" t="s">
        <v>6058</v>
      </c>
      <c r="H7849" s="1" t="s">
        <v>6059</v>
      </c>
    </row>
    <row r="7850" spans="1:8" ht="15.75" customHeight="1" thickBot="1" x14ac:dyDescent="0.3">
      <c r="A7850" s="1" t="s">
        <v>5937</v>
      </c>
      <c r="B7850" s="1" t="s">
        <v>8430</v>
      </c>
      <c r="C7850" s="3">
        <v>0.4</v>
      </c>
      <c r="D7850" s="3" t="s">
        <v>6496</v>
      </c>
      <c r="E7850" s="3" t="s">
        <v>6136</v>
      </c>
      <c r="F7850" s="3">
        <v>2</v>
      </c>
      <c r="G7850" s="1" t="s">
        <v>6130</v>
      </c>
      <c r="H7850" s="1" t="s">
        <v>6131</v>
      </c>
    </row>
    <row r="7851" spans="1:8" ht="15.75" customHeight="1" thickBot="1" x14ac:dyDescent="0.3">
      <c r="A7851" s="1" t="s">
        <v>5940</v>
      </c>
      <c r="B7851" s="1" t="s">
        <v>6384</v>
      </c>
      <c r="C7851" s="3">
        <v>0</v>
      </c>
      <c r="D7851" s="3" t="s">
        <v>9495</v>
      </c>
      <c r="E7851" s="3" t="s">
        <v>6220</v>
      </c>
      <c r="F7851" s="3">
        <v>6</v>
      </c>
      <c r="G7851" s="1" t="s">
        <v>6058</v>
      </c>
      <c r="H7851" s="1" t="s">
        <v>6218</v>
      </c>
    </row>
    <row r="7852" spans="1:8" ht="15.75" customHeight="1" thickBot="1" x14ac:dyDescent="0.3">
      <c r="A7852" s="1" t="s">
        <v>5940</v>
      </c>
      <c r="B7852" s="1" t="s">
        <v>6517</v>
      </c>
      <c r="C7852" s="3">
        <v>0</v>
      </c>
      <c r="D7852" s="3" t="s">
        <v>6209</v>
      </c>
      <c r="E7852" s="3" t="s">
        <v>6230</v>
      </c>
      <c r="F7852" s="3">
        <v>4</v>
      </c>
      <c r="G7852" s="1" t="s">
        <v>6053</v>
      </c>
      <c r="H7852" s="1" t="s">
        <v>6063</v>
      </c>
    </row>
    <row r="7853" spans="1:8" ht="15.75" customHeight="1" thickBot="1" x14ac:dyDescent="0.3">
      <c r="A7853" s="1" t="s">
        <v>5940</v>
      </c>
      <c r="B7853" s="1" t="s">
        <v>6380</v>
      </c>
      <c r="C7853" s="3">
        <v>0</v>
      </c>
      <c r="D7853" s="3" t="s">
        <v>6381</v>
      </c>
      <c r="E7853" s="3" t="s">
        <v>6075</v>
      </c>
      <c r="F7853" s="3">
        <v>6</v>
      </c>
      <c r="G7853" s="1" t="s">
        <v>6053</v>
      </c>
      <c r="H7853" s="1" t="s">
        <v>6116</v>
      </c>
    </row>
    <row r="7854" spans="1:8" ht="15.75" customHeight="1" thickBot="1" x14ac:dyDescent="0.3">
      <c r="A7854" s="1" t="s">
        <v>5940</v>
      </c>
      <c r="B7854" s="1" t="s">
        <v>7202</v>
      </c>
      <c r="C7854" s="3">
        <v>0.1</v>
      </c>
      <c r="D7854" s="3" t="s">
        <v>6126</v>
      </c>
      <c r="E7854" s="3" t="s">
        <v>6111</v>
      </c>
      <c r="F7854" s="3">
        <v>1</v>
      </c>
      <c r="G7854" s="1" t="s">
        <v>6053</v>
      </c>
      <c r="H7854" s="1" t="s">
        <v>6070</v>
      </c>
    </row>
    <row r="7855" spans="1:8" ht="15.75" customHeight="1" thickBot="1" x14ac:dyDescent="0.3">
      <c r="A7855" s="1" t="s">
        <v>5942</v>
      </c>
      <c r="B7855" s="1" t="s">
        <v>7614</v>
      </c>
      <c r="C7855" s="3">
        <v>0.5</v>
      </c>
      <c r="D7855" s="3" t="s">
        <v>6396</v>
      </c>
      <c r="E7855" s="3" t="s">
        <v>6364</v>
      </c>
      <c r="F7855" s="3">
        <v>3</v>
      </c>
      <c r="G7855" s="1" t="s">
        <v>6053</v>
      </c>
      <c r="H7855" s="1" t="s">
        <v>6054</v>
      </c>
    </row>
    <row r="7856" spans="1:8" ht="15.75" customHeight="1" thickBot="1" x14ac:dyDescent="0.3">
      <c r="A7856" s="1" t="s">
        <v>5941</v>
      </c>
      <c r="B7856" s="1" t="s">
        <v>6674</v>
      </c>
      <c r="C7856" s="3">
        <v>0</v>
      </c>
      <c r="D7856" s="3" t="s">
        <v>6201</v>
      </c>
      <c r="E7856" s="3" t="s">
        <v>6062</v>
      </c>
      <c r="F7856" s="3">
        <v>2</v>
      </c>
      <c r="G7856" s="1" t="s">
        <v>6053</v>
      </c>
      <c r="H7856" s="1" t="s">
        <v>6063</v>
      </c>
    </row>
    <row r="7857" spans="1:8" ht="15.75" customHeight="1" thickBot="1" x14ac:dyDescent="0.3">
      <c r="A7857" s="1" t="s">
        <v>5941</v>
      </c>
      <c r="B7857" s="1" t="s">
        <v>7135</v>
      </c>
      <c r="C7857" s="3">
        <v>0</v>
      </c>
      <c r="D7857" s="3" t="s">
        <v>7486</v>
      </c>
      <c r="E7857" s="3" t="s">
        <v>6230</v>
      </c>
      <c r="F7857" s="3">
        <v>6</v>
      </c>
      <c r="G7857" s="1" t="s">
        <v>6053</v>
      </c>
      <c r="H7857" s="1" t="s">
        <v>6063</v>
      </c>
    </row>
    <row r="7858" spans="1:8" ht="15.75" customHeight="1" thickBot="1" x14ac:dyDescent="0.3">
      <c r="A7858" s="1" t="s">
        <v>5941</v>
      </c>
      <c r="B7858" s="1" t="s">
        <v>7957</v>
      </c>
      <c r="C7858" s="3">
        <v>0</v>
      </c>
      <c r="D7858" s="3" t="s">
        <v>6077</v>
      </c>
      <c r="E7858" s="3" t="s">
        <v>6223</v>
      </c>
      <c r="F7858" s="3">
        <v>3</v>
      </c>
      <c r="G7858" s="1" t="s">
        <v>6053</v>
      </c>
      <c r="H7858" s="1" t="s">
        <v>6063</v>
      </c>
    </row>
    <row r="7859" spans="1:8" ht="15.75" customHeight="1" thickBot="1" x14ac:dyDescent="0.3">
      <c r="A7859" s="1" t="s">
        <v>5941</v>
      </c>
      <c r="B7859" s="1" t="s">
        <v>6446</v>
      </c>
      <c r="C7859" s="3">
        <v>0</v>
      </c>
      <c r="D7859" s="3" t="s">
        <v>6227</v>
      </c>
      <c r="E7859" s="3" t="s">
        <v>6275</v>
      </c>
      <c r="F7859" s="3">
        <v>2</v>
      </c>
      <c r="G7859" s="1" t="s">
        <v>6053</v>
      </c>
      <c r="H7859" s="1" t="s">
        <v>6063</v>
      </c>
    </row>
    <row r="7860" spans="1:8" ht="15.75" customHeight="1" thickBot="1" x14ac:dyDescent="0.3">
      <c r="A7860" s="1" t="s">
        <v>5939</v>
      </c>
      <c r="B7860" s="1" t="s">
        <v>7354</v>
      </c>
      <c r="C7860" s="3">
        <v>0.5</v>
      </c>
      <c r="D7860" s="3" t="s">
        <v>6104</v>
      </c>
      <c r="E7860" s="3" t="s">
        <v>6691</v>
      </c>
      <c r="F7860" s="3">
        <v>2</v>
      </c>
      <c r="G7860" s="1" t="s">
        <v>6053</v>
      </c>
      <c r="H7860" s="1" t="s">
        <v>6063</v>
      </c>
    </row>
    <row r="7861" spans="1:8" ht="15.75" customHeight="1" thickBot="1" x14ac:dyDescent="0.3">
      <c r="A7861" s="1" t="s">
        <v>5941</v>
      </c>
      <c r="B7861" s="1" t="s">
        <v>8016</v>
      </c>
      <c r="C7861" s="3">
        <v>0</v>
      </c>
      <c r="D7861" s="3" t="s">
        <v>6209</v>
      </c>
      <c r="E7861" s="3" t="s">
        <v>6317</v>
      </c>
      <c r="F7861" s="3">
        <v>5</v>
      </c>
      <c r="G7861" s="1" t="s">
        <v>6053</v>
      </c>
      <c r="H7861" s="1" t="s">
        <v>6116</v>
      </c>
    </row>
    <row r="7862" spans="1:8" ht="15.75" customHeight="1" thickBot="1" x14ac:dyDescent="0.3">
      <c r="A7862" s="1" t="s">
        <v>5941</v>
      </c>
      <c r="B7862" s="1" t="s">
        <v>7618</v>
      </c>
      <c r="C7862" s="3">
        <v>0</v>
      </c>
      <c r="D7862" s="3" t="s">
        <v>6762</v>
      </c>
      <c r="E7862" s="3" t="s">
        <v>6480</v>
      </c>
      <c r="F7862" s="3">
        <v>9</v>
      </c>
      <c r="G7862" s="1" t="s">
        <v>6053</v>
      </c>
      <c r="H7862" s="1" t="s">
        <v>6116</v>
      </c>
    </row>
    <row r="7863" spans="1:8" ht="15.75" customHeight="1" thickBot="1" x14ac:dyDescent="0.3">
      <c r="A7863" s="1" t="s">
        <v>5941</v>
      </c>
      <c r="B7863" s="1" t="s">
        <v>6772</v>
      </c>
      <c r="C7863" s="3">
        <v>0</v>
      </c>
      <c r="D7863" s="3" t="s">
        <v>6161</v>
      </c>
      <c r="E7863" s="3" t="s">
        <v>6081</v>
      </c>
      <c r="F7863" s="3">
        <v>3</v>
      </c>
      <c r="G7863" s="1" t="s">
        <v>6053</v>
      </c>
      <c r="H7863" s="1" t="s">
        <v>6182</v>
      </c>
    </row>
    <row r="7864" spans="1:8" ht="15.75" customHeight="1" thickBot="1" x14ac:dyDescent="0.3">
      <c r="A7864" s="1" t="s">
        <v>5939</v>
      </c>
      <c r="B7864" s="1" t="s">
        <v>7492</v>
      </c>
      <c r="C7864" s="3">
        <v>0.5</v>
      </c>
      <c r="D7864" s="3" t="s">
        <v>6193</v>
      </c>
      <c r="E7864" s="3" t="s">
        <v>6298</v>
      </c>
      <c r="F7864" s="3">
        <v>3</v>
      </c>
      <c r="G7864" s="1" t="s">
        <v>6053</v>
      </c>
      <c r="H7864" s="1" t="s">
        <v>6082</v>
      </c>
    </row>
    <row r="7865" spans="1:8" ht="15.75" customHeight="1" thickBot="1" x14ac:dyDescent="0.3">
      <c r="A7865" s="1" t="s">
        <v>5941</v>
      </c>
      <c r="B7865" s="1" t="s">
        <v>7014</v>
      </c>
      <c r="C7865" s="3">
        <v>0</v>
      </c>
      <c r="D7865" s="3" t="s">
        <v>6198</v>
      </c>
      <c r="E7865" s="3" t="s">
        <v>6180</v>
      </c>
      <c r="F7865" s="3">
        <v>4</v>
      </c>
      <c r="G7865" s="1" t="s">
        <v>6053</v>
      </c>
      <c r="H7865" s="1" t="s">
        <v>6054</v>
      </c>
    </row>
    <row r="7866" spans="1:8" ht="15.75" customHeight="1" thickBot="1" x14ac:dyDescent="0.3">
      <c r="A7866" s="1" t="s">
        <v>5941</v>
      </c>
      <c r="B7866" s="1" t="s">
        <v>7695</v>
      </c>
      <c r="C7866" s="3">
        <v>0</v>
      </c>
      <c r="D7866" s="3" t="s">
        <v>6075</v>
      </c>
      <c r="E7866" s="3" t="s">
        <v>6078</v>
      </c>
      <c r="F7866" s="3">
        <v>2</v>
      </c>
      <c r="G7866" s="1" t="s">
        <v>6053</v>
      </c>
      <c r="H7866" s="1" t="s">
        <v>6163</v>
      </c>
    </row>
    <row r="7867" spans="1:8" ht="15.75" customHeight="1" thickBot="1" x14ac:dyDescent="0.3">
      <c r="A7867" s="1" t="s">
        <v>5941</v>
      </c>
      <c r="B7867" s="1" t="s">
        <v>8878</v>
      </c>
      <c r="C7867" s="3">
        <v>0</v>
      </c>
      <c r="D7867" s="3" t="s">
        <v>6719</v>
      </c>
      <c r="E7867" s="3" t="s">
        <v>6249</v>
      </c>
      <c r="F7867" s="3">
        <v>1</v>
      </c>
      <c r="G7867" s="1" t="s">
        <v>6130</v>
      </c>
      <c r="H7867" s="1" t="s">
        <v>6188</v>
      </c>
    </row>
    <row r="7868" spans="1:8" ht="15.75" customHeight="1" thickBot="1" x14ac:dyDescent="0.3">
      <c r="A7868" s="1" t="s">
        <v>5941</v>
      </c>
      <c r="B7868" s="1" t="s">
        <v>6894</v>
      </c>
      <c r="C7868" s="3">
        <v>0</v>
      </c>
      <c r="D7868" s="3" t="s">
        <v>9496</v>
      </c>
      <c r="E7868" s="3" t="s">
        <v>6999</v>
      </c>
      <c r="F7868" s="3">
        <v>2</v>
      </c>
      <c r="G7868" s="1" t="s">
        <v>6130</v>
      </c>
      <c r="H7868" s="1" t="s">
        <v>6153</v>
      </c>
    </row>
    <row r="7869" spans="1:8" ht="15.75" customHeight="1" thickBot="1" x14ac:dyDescent="0.3">
      <c r="A7869" s="1" t="s">
        <v>5938</v>
      </c>
      <c r="B7869" s="1" t="s">
        <v>8203</v>
      </c>
      <c r="C7869" s="3">
        <v>0</v>
      </c>
      <c r="D7869" s="3" t="s">
        <v>6819</v>
      </c>
      <c r="E7869" s="3" t="s">
        <v>6201</v>
      </c>
      <c r="F7869" s="3">
        <v>7</v>
      </c>
      <c r="G7869" s="1" t="s">
        <v>6058</v>
      </c>
      <c r="H7869" s="1" t="s">
        <v>6218</v>
      </c>
    </row>
    <row r="7870" spans="1:8" ht="15.75" customHeight="1" thickBot="1" x14ac:dyDescent="0.3">
      <c r="A7870" s="1" t="s">
        <v>5938</v>
      </c>
      <c r="B7870" s="1" t="s">
        <v>7097</v>
      </c>
      <c r="C7870" s="3">
        <v>0</v>
      </c>
      <c r="D7870" s="3" t="s">
        <v>6126</v>
      </c>
      <c r="E7870" s="3" t="s">
        <v>6062</v>
      </c>
      <c r="F7870" s="3">
        <v>1</v>
      </c>
      <c r="G7870" s="1" t="s">
        <v>6053</v>
      </c>
      <c r="H7870" s="1" t="s">
        <v>6063</v>
      </c>
    </row>
    <row r="7871" spans="1:8" ht="15.75" customHeight="1" thickBot="1" x14ac:dyDescent="0.3">
      <c r="A7871" s="1" t="s">
        <v>5943</v>
      </c>
      <c r="B7871" s="1" t="s">
        <v>6644</v>
      </c>
      <c r="C7871" s="3">
        <v>0.5</v>
      </c>
      <c r="D7871" s="3" t="s">
        <v>7837</v>
      </c>
      <c r="E7871" s="3" t="s">
        <v>9497</v>
      </c>
      <c r="F7871" s="3">
        <v>13</v>
      </c>
      <c r="G7871" s="1" t="s">
        <v>6053</v>
      </c>
      <c r="H7871" s="1" t="s">
        <v>6116</v>
      </c>
    </row>
    <row r="7872" spans="1:8" ht="15.75" customHeight="1" thickBot="1" x14ac:dyDescent="0.3">
      <c r="A7872" s="1" t="s">
        <v>5945</v>
      </c>
      <c r="B7872" s="1" t="s">
        <v>6912</v>
      </c>
      <c r="C7872" s="3">
        <v>0</v>
      </c>
      <c r="D7872" s="3" t="s">
        <v>6072</v>
      </c>
      <c r="E7872" s="3" t="s">
        <v>6078</v>
      </c>
      <c r="F7872" s="3">
        <v>3</v>
      </c>
      <c r="G7872" s="1" t="s">
        <v>6053</v>
      </c>
      <c r="H7872" s="1" t="s">
        <v>6116</v>
      </c>
    </row>
    <row r="7873" spans="1:8" ht="15.75" customHeight="1" thickBot="1" x14ac:dyDescent="0.3">
      <c r="A7873" s="1" t="s">
        <v>5945</v>
      </c>
      <c r="B7873" s="1" t="s">
        <v>9498</v>
      </c>
      <c r="C7873" s="3">
        <v>0</v>
      </c>
      <c r="D7873" s="3" t="s">
        <v>6425</v>
      </c>
      <c r="E7873" s="3" t="s">
        <v>6396</v>
      </c>
      <c r="F7873" s="3">
        <v>2</v>
      </c>
      <c r="G7873" s="1" t="s">
        <v>6130</v>
      </c>
      <c r="H7873" s="1" t="s">
        <v>6188</v>
      </c>
    </row>
    <row r="7874" spans="1:8" ht="15.75" customHeight="1" thickBot="1" x14ac:dyDescent="0.3">
      <c r="A7874" s="1" t="s">
        <v>5944</v>
      </c>
      <c r="B7874" s="1" t="s">
        <v>6556</v>
      </c>
      <c r="C7874" s="3">
        <v>0.1</v>
      </c>
      <c r="D7874" s="3" t="s">
        <v>6198</v>
      </c>
      <c r="E7874" s="3" t="s">
        <v>6275</v>
      </c>
      <c r="F7874" s="3">
        <v>2</v>
      </c>
      <c r="G7874" s="1" t="s">
        <v>6053</v>
      </c>
      <c r="H7874" s="1" t="s">
        <v>6070</v>
      </c>
    </row>
    <row r="7875" spans="1:8" ht="15.75" customHeight="1" thickBot="1" x14ac:dyDescent="0.3">
      <c r="A7875" s="1" t="s">
        <v>5951</v>
      </c>
      <c r="B7875" s="1" t="s">
        <v>7054</v>
      </c>
      <c r="C7875" s="3">
        <v>0.3</v>
      </c>
      <c r="D7875" s="3" t="s">
        <v>6819</v>
      </c>
      <c r="E7875" s="3" t="s">
        <v>6500</v>
      </c>
      <c r="F7875" s="3">
        <v>3</v>
      </c>
      <c r="G7875" s="1" t="s">
        <v>6058</v>
      </c>
      <c r="H7875" s="1" t="s">
        <v>6218</v>
      </c>
    </row>
    <row r="7876" spans="1:8" ht="15.75" customHeight="1" thickBot="1" x14ac:dyDescent="0.3">
      <c r="A7876" s="1" t="s">
        <v>5949</v>
      </c>
      <c r="B7876" s="1" t="s">
        <v>6989</v>
      </c>
      <c r="C7876" s="3">
        <v>0.5</v>
      </c>
      <c r="D7876" s="3" t="s">
        <v>6453</v>
      </c>
      <c r="E7876" s="3" t="s">
        <v>7786</v>
      </c>
      <c r="F7876" s="3">
        <v>7</v>
      </c>
      <c r="G7876" s="1" t="s">
        <v>6053</v>
      </c>
      <c r="H7876" s="1" t="s">
        <v>6063</v>
      </c>
    </row>
    <row r="7877" spans="1:8" ht="15.75" customHeight="1" thickBot="1" x14ac:dyDescent="0.3">
      <c r="A7877" s="1" t="s">
        <v>5948</v>
      </c>
      <c r="B7877" s="1" t="s">
        <v>6967</v>
      </c>
      <c r="C7877" s="3">
        <v>0</v>
      </c>
      <c r="D7877" s="3" t="s">
        <v>6138</v>
      </c>
      <c r="E7877" s="3" t="s">
        <v>6115</v>
      </c>
      <c r="F7877" s="3">
        <v>6</v>
      </c>
      <c r="G7877" s="1" t="s">
        <v>6053</v>
      </c>
      <c r="H7877" s="1" t="s">
        <v>6112</v>
      </c>
    </row>
    <row r="7878" spans="1:8" ht="15.75" customHeight="1" thickBot="1" x14ac:dyDescent="0.3">
      <c r="A7878" s="1" t="s">
        <v>5951</v>
      </c>
      <c r="B7878" s="1" t="s">
        <v>6523</v>
      </c>
      <c r="C7878" s="3">
        <v>0</v>
      </c>
      <c r="D7878" s="3" t="s">
        <v>6460</v>
      </c>
      <c r="E7878" s="3" t="s">
        <v>6253</v>
      </c>
      <c r="F7878" s="3">
        <v>2</v>
      </c>
      <c r="G7878" s="1" t="s">
        <v>6053</v>
      </c>
      <c r="H7878" s="1" t="s">
        <v>6063</v>
      </c>
    </row>
    <row r="7879" spans="1:8" ht="15.75" customHeight="1" thickBot="1" x14ac:dyDescent="0.3">
      <c r="A7879" s="1" t="s">
        <v>5947</v>
      </c>
      <c r="B7879" s="1" t="s">
        <v>7467</v>
      </c>
      <c r="C7879" s="3">
        <v>0</v>
      </c>
      <c r="D7879" s="3" t="s">
        <v>6193</v>
      </c>
      <c r="E7879" s="3" t="s">
        <v>6081</v>
      </c>
      <c r="F7879" s="3">
        <v>2</v>
      </c>
      <c r="G7879" s="1" t="s">
        <v>6053</v>
      </c>
      <c r="H7879" s="1" t="s">
        <v>6112</v>
      </c>
    </row>
    <row r="7880" spans="1:8" ht="15.75" customHeight="1" thickBot="1" x14ac:dyDescent="0.3">
      <c r="A7880" s="1" t="s">
        <v>5948</v>
      </c>
      <c r="B7880" s="1" t="s">
        <v>7455</v>
      </c>
      <c r="C7880" s="3">
        <v>0</v>
      </c>
      <c r="D7880" s="3" t="s">
        <v>8165</v>
      </c>
      <c r="E7880" s="3" t="s">
        <v>6363</v>
      </c>
      <c r="F7880" s="3">
        <v>3</v>
      </c>
      <c r="G7880" s="1" t="s">
        <v>6130</v>
      </c>
      <c r="H7880" s="1" t="s">
        <v>6188</v>
      </c>
    </row>
    <row r="7881" spans="1:8" ht="15.75" customHeight="1" thickBot="1" x14ac:dyDescent="0.3">
      <c r="A7881" s="1" t="s">
        <v>5946</v>
      </c>
      <c r="B7881" s="1" t="s">
        <v>8307</v>
      </c>
      <c r="C7881" s="3">
        <v>0</v>
      </c>
      <c r="D7881" s="3" t="s">
        <v>6078</v>
      </c>
      <c r="E7881" s="3" t="s">
        <v>6471</v>
      </c>
      <c r="F7881" s="3">
        <v>5</v>
      </c>
      <c r="G7881" s="1" t="s">
        <v>6053</v>
      </c>
      <c r="H7881" s="1" t="s">
        <v>6182</v>
      </c>
    </row>
    <row r="7882" spans="1:8" ht="15.75" customHeight="1" thickBot="1" x14ac:dyDescent="0.3">
      <c r="A7882" s="1" t="s">
        <v>5946</v>
      </c>
      <c r="B7882" s="1" t="s">
        <v>6117</v>
      </c>
      <c r="C7882" s="3">
        <v>0</v>
      </c>
      <c r="D7882" s="3" t="s">
        <v>7122</v>
      </c>
      <c r="E7882" s="3" t="s">
        <v>6213</v>
      </c>
      <c r="F7882" s="3">
        <v>2</v>
      </c>
      <c r="G7882" s="1" t="s">
        <v>6053</v>
      </c>
      <c r="H7882" s="1" t="s">
        <v>6054</v>
      </c>
    </row>
    <row r="7883" spans="1:8" ht="15.75" customHeight="1" thickBot="1" x14ac:dyDescent="0.3">
      <c r="A7883" s="1" t="s">
        <v>5946</v>
      </c>
      <c r="B7883" s="1" t="s">
        <v>7920</v>
      </c>
      <c r="C7883" s="3">
        <v>0.1</v>
      </c>
      <c r="D7883" s="3" t="s">
        <v>7130</v>
      </c>
      <c r="E7883" s="3" t="s">
        <v>6289</v>
      </c>
      <c r="F7883" s="3">
        <v>13</v>
      </c>
      <c r="G7883" s="1" t="s">
        <v>6053</v>
      </c>
      <c r="H7883" s="1" t="s">
        <v>6070</v>
      </c>
    </row>
    <row r="7884" spans="1:8" ht="15.75" customHeight="1" thickBot="1" x14ac:dyDescent="0.3">
      <c r="A7884" s="1" t="s">
        <v>5946</v>
      </c>
      <c r="B7884" s="1" t="s">
        <v>7075</v>
      </c>
      <c r="C7884" s="3">
        <v>0.1</v>
      </c>
      <c r="D7884" s="3" t="s">
        <v>6700</v>
      </c>
      <c r="E7884" s="3" t="s">
        <v>6249</v>
      </c>
      <c r="F7884" s="3">
        <v>4</v>
      </c>
      <c r="G7884" s="1" t="s">
        <v>6053</v>
      </c>
      <c r="H7884" s="1" t="s">
        <v>6070</v>
      </c>
    </row>
    <row r="7885" spans="1:8" ht="15.75" customHeight="1" thickBot="1" x14ac:dyDescent="0.3">
      <c r="A7885" s="1" t="s">
        <v>5950</v>
      </c>
      <c r="B7885" s="1" t="s">
        <v>6654</v>
      </c>
      <c r="C7885" s="3">
        <v>0.5</v>
      </c>
      <c r="D7885" s="3" t="s">
        <v>6422</v>
      </c>
      <c r="E7885" s="3" t="s">
        <v>6770</v>
      </c>
      <c r="F7885" s="3">
        <v>3</v>
      </c>
      <c r="G7885" s="1" t="s">
        <v>6053</v>
      </c>
      <c r="H7885" s="1" t="s">
        <v>6063</v>
      </c>
    </row>
    <row r="7886" spans="1:8" ht="15.75" customHeight="1" thickBot="1" x14ac:dyDescent="0.3">
      <c r="A7886" s="1" t="s">
        <v>5946</v>
      </c>
      <c r="B7886" s="1" t="s">
        <v>7903</v>
      </c>
      <c r="C7886" s="3">
        <v>0</v>
      </c>
      <c r="D7886" s="3" t="s">
        <v>6349</v>
      </c>
      <c r="E7886" s="3" t="s">
        <v>6253</v>
      </c>
      <c r="F7886" s="3">
        <v>3</v>
      </c>
      <c r="G7886" s="1" t="s">
        <v>6130</v>
      </c>
      <c r="H7886" s="1" t="s">
        <v>6188</v>
      </c>
    </row>
    <row r="7887" spans="1:8" ht="15.75" customHeight="1" thickBot="1" x14ac:dyDescent="0.3">
      <c r="A7887" s="1" t="s">
        <v>5954</v>
      </c>
      <c r="B7887" s="1" t="s">
        <v>6856</v>
      </c>
      <c r="C7887" s="3">
        <v>0</v>
      </c>
      <c r="D7887" s="3" t="s">
        <v>6396</v>
      </c>
      <c r="E7887" s="3" t="s">
        <v>6068</v>
      </c>
      <c r="F7887" s="3">
        <v>3</v>
      </c>
      <c r="G7887" s="1" t="s">
        <v>6053</v>
      </c>
      <c r="H7887" s="1" t="s">
        <v>6116</v>
      </c>
    </row>
    <row r="7888" spans="1:8" ht="15.75" customHeight="1" thickBot="1" x14ac:dyDescent="0.3">
      <c r="A7888" s="1" t="s">
        <v>5952</v>
      </c>
      <c r="B7888" s="1" t="s">
        <v>8291</v>
      </c>
      <c r="C7888" s="3">
        <v>0.15</v>
      </c>
      <c r="D7888" s="3" t="s">
        <v>6933</v>
      </c>
      <c r="E7888" s="3" t="s">
        <v>6471</v>
      </c>
      <c r="F7888" s="3">
        <v>5</v>
      </c>
      <c r="G7888" s="1" t="s">
        <v>6130</v>
      </c>
      <c r="H7888" s="1" t="s">
        <v>6153</v>
      </c>
    </row>
    <row r="7889" spans="1:8" ht="15.75" customHeight="1" thickBot="1" x14ac:dyDescent="0.3">
      <c r="A7889" s="1" t="s">
        <v>5956</v>
      </c>
      <c r="B7889" s="1" t="s">
        <v>6454</v>
      </c>
      <c r="C7889" s="3">
        <v>0</v>
      </c>
      <c r="D7889" s="3" t="s">
        <v>6256</v>
      </c>
      <c r="E7889" s="3" t="s">
        <v>6156</v>
      </c>
      <c r="F7889" s="3">
        <v>2</v>
      </c>
      <c r="G7889" s="1" t="s">
        <v>6053</v>
      </c>
      <c r="H7889" s="1" t="s">
        <v>6082</v>
      </c>
    </row>
    <row r="7890" spans="1:8" ht="15.75" customHeight="1" thickBot="1" x14ac:dyDescent="0.3">
      <c r="A7890" s="1" t="s">
        <v>5957</v>
      </c>
      <c r="B7890" s="1" t="s">
        <v>6127</v>
      </c>
      <c r="C7890" s="3">
        <v>0.5</v>
      </c>
      <c r="D7890" s="3" t="s">
        <v>6133</v>
      </c>
      <c r="E7890" s="3" t="s">
        <v>6119</v>
      </c>
      <c r="F7890" s="3">
        <v>2</v>
      </c>
      <c r="G7890" s="1" t="s">
        <v>6053</v>
      </c>
      <c r="H7890" s="1" t="s">
        <v>6116</v>
      </c>
    </row>
    <row r="7891" spans="1:8" ht="15.75" customHeight="1" thickBot="1" x14ac:dyDescent="0.3">
      <c r="A7891" s="1" t="s">
        <v>5957</v>
      </c>
      <c r="B7891" s="1" t="s">
        <v>7144</v>
      </c>
      <c r="C7891" s="3">
        <v>0.5</v>
      </c>
      <c r="D7891" s="3" t="s">
        <v>9499</v>
      </c>
      <c r="E7891" s="3" t="s">
        <v>9500</v>
      </c>
      <c r="F7891" s="3">
        <v>8</v>
      </c>
      <c r="G7891" s="1" t="s">
        <v>6130</v>
      </c>
      <c r="H7891" s="1" t="s">
        <v>6167</v>
      </c>
    </row>
    <row r="7892" spans="1:8" ht="15.75" customHeight="1" thickBot="1" x14ac:dyDescent="0.3">
      <c r="A7892" s="1" t="s">
        <v>5953</v>
      </c>
      <c r="B7892" s="1" t="s">
        <v>8398</v>
      </c>
      <c r="C7892" s="3">
        <v>0</v>
      </c>
      <c r="D7892" s="3" t="s">
        <v>6801</v>
      </c>
      <c r="E7892" s="3" t="s">
        <v>6166</v>
      </c>
      <c r="F7892" s="3">
        <v>2</v>
      </c>
      <c r="G7892" s="1" t="s">
        <v>6053</v>
      </c>
      <c r="H7892" s="1" t="s">
        <v>6116</v>
      </c>
    </row>
    <row r="7893" spans="1:8" ht="15.75" customHeight="1" thickBot="1" x14ac:dyDescent="0.3">
      <c r="A7893" s="1" t="s">
        <v>5953</v>
      </c>
      <c r="B7893" s="1" t="s">
        <v>7404</v>
      </c>
      <c r="C7893" s="3">
        <v>0</v>
      </c>
      <c r="D7893" s="3" t="s">
        <v>6108</v>
      </c>
      <c r="E7893" s="3" t="s">
        <v>6133</v>
      </c>
      <c r="F7893" s="3">
        <v>2</v>
      </c>
      <c r="G7893" s="1" t="s">
        <v>6053</v>
      </c>
      <c r="H7893" s="1" t="s">
        <v>6116</v>
      </c>
    </row>
    <row r="7894" spans="1:8" ht="15.75" customHeight="1" thickBot="1" x14ac:dyDescent="0.3">
      <c r="A7894" s="1" t="s">
        <v>5953</v>
      </c>
      <c r="B7894" s="1" t="s">
        <v>8562</v>
      </c>
      <c r="C7894" s="3">
        <v>0</v>
      </c>
      <c r="D7894" s="3" t="s">
        <v>6441</v>
      </c>
      <c r="E7894" s="3" t="s">
        <v>6110</v>
      </c>
      <c r="F7894" s="3">
        <v>2</v>
      </c>
      <c r="G7894" s="1" t="s">
        <v>6130</v>
      </c>
      <c r="H7894" s="1" t="s">
        <v>6188</v>
      </c>
    </row>
    <row r="7895" spans="1:8" ht="15.75" customHeight="1" thickBot="1" x14ac:dyDescent="0.3">
      <c r="A7895" s="1" t="s">
        <v>5958</v>
      </c>
      <c r="B7895" s="1" t="s">
        <v>7833</v>
      </c>
      <c r="C7895" s="3">
        <v>0</v>
      </c>
      <c r="D7895" s="3" t="s">
        <v>6213</v>
      </c>
      <c r="E7895" s="3" t="s">
        <v>6111</v>
      </c>
      <c r="F7895" s="3">
        <v>4</v>
      </c>
      <c r="G7895" s="1" t="s">
        <v>6053</v>
      </c>
      <c r="H7895" s="1" t="s">
        <v>6112</v>
      </c>
    </row>
    <row r="7896" spans="1:8" ht="15.75" customHeight="1" thickBot="1" x14ac:dyDescent="0.3">
      <c r="A7896" s="1" t="s">
        <v>5964</v>
      </c>
      <c r="B7896" s="1" t="s">
        <v>6732</v>
      </c>
      <c r="C7896" s="3">
        <v>0.4</v>
      </c>
      <c r="D7896" s="3" t="s">
        <v>6245</v>
      </c>
      <c r="E7896" s="3" t="s">
        <v>6733</v>
      </c>
      <c r="F7896" s="3">
        <v>3</v>
      </c>
      <c r="G7896" s="1" t="s">
        <v>6053</v>
      </c>
      <c r="H7896" s="1" t="s">
        <v>6070</v>
      </c>
    </row>
    <row r="7897" spans="1:8" ht="15.75" customHeight="1" thickBot="1" x14ac:dyDescent="0.3">
      <c r="A7897" s="1" t="s">
        <v>5964</v>
      </c>
      <c r="B7897" s="1" t="s">
        <v>8146</v>
      </c>
      <c r="C7897" s="3">
        <v>0.4</v>
      </c>
      <c r="D7897" s="3" t="s">
        <v>8262</v>
      </c>
      <c r="E7897" s="3" t="s">
        <v>8440</v>
      </c>
      <c r="F7897" s="3">
        <v>5</v>
      </c>
      <c r="G7897" s="1" t="s">
        <v>6053</v>
      </c>
      <c r="H7897" s="1" t="s">
        <v>6070</v>
      </c>
    </row>
    <row r="7898" spans="1:8" ht="15.75" customHeight="1" thickBot="1" x14ac:dyDescent="0.3">
      <c r="A7898" s="1" t="s">
        <v>5964</v>
      </c>
      <c r="B7898" s="1" t="s">
        <v>7112</v>
      </c>
      <c r="C7898" s="3">
        <v>0.4</v>
      </c>
      <c r="D7898" s="3" t="s">
        <v>6373</v>
      </c>
      <c r="E7898" s="3" t="s">
        <v>6747</v>
      </c>
      <c r="F7898" s="3">
        <v>5</v>
      </c>
      <c r="G7898" s="1" t="s">
        <v>6053</v>
      </c>
      <c r="H7898" s="1" t="s">
        <v>6070</v>
      </c>
    </row>
    <row r="7899" spans="1:8" ht="15.75" customHeight="1" thickBot="1" x14ac:dyDescent="0.3">
      <c r="A7899" s="1" t="s">
        <v>5964</v>
      </c>
      <c r="B7899" s="1" t="s">
        <v>9363</v>
      </c>
      <c r="C7899" s="3">
        <v>0.4</v>
      </c>
      <c r="D7899" s="3" t="s">
        <v>6631</v>
      </c>
      <c r="E7899" s="3" t="s">
        <v>6214</v>
      </c>
      <c r="F7899" s="3">
        <v>3</v>
      </c>
      <c r="G7899" s="1" t="s">
        <v>6130</v>
      </c>
      <c r="H7899" s="1" t="s">
        <v>6153</v>
      </c>
    </row>
    <row r="7900" spans="1:8" ht="15.75" customHeight="1" thickBot="1" x14ac:dyDescent="0.3">
      <c r="A7900" s="1" t="s">
        <v>5961</v>
      </c>
      <c r="B7900" s="1" t="s">
        <v>6481</v>
      </c>
      <c r="C7900" s="3">
        <v>0.15</v>
      </c>
      <c r="D7900" s="3" t="s">
        <v>6300</v>
      </c>
      <c r="E7900" s="3" t="s">
        <v>6214</v>
      </c>
      <c r="F7900" s="3">
        <v>3</v>
      </c>
      <c r="G7900" s="1" t="s">
        <v>6130</v>
      </c>
      <c r="H7900" s="1" t="s">
        <v>6153</v>
      </c>
    </row>
    <row r="7901" spans="1:8" ht="15.75" customHeight="1" thickBot="1" x14ac:dyDescent="0.3">
      <c r="A7901" s="1" t="s">
        <v>5960</v>
      </c>
      <c r="B7901" s="1" t="s">
        <v>7688</v>
      </c>
      <c r="C7901" s="3">
        <v>0.1</v>
      </c>
      <c r="D7901" s="3" t="s">
        <v>9501</v>
      </c>
      <c r="E7901" s="3" t="s">
        <v>8342</v>
      </c>
      <c r="F7901" s="3">
        <v>4</v>
      </c>
      <c r="G7901" s="1" t="s">
        <v>6058</v>
      </c>
      <c r="H7901" s="1" t="s">
        <v>6095</v>
      </c>
    </row>
    <row r="7902" spans="1:8" ht="15.75" customHeight="1" thickBot="1" x14ac:dyDescent="0.3">
      <c r="A7902" s="1" t="s">
        <v>5960</v>
      </c>
      <c r="B7902" s="1" t="s">
        <v>6991</v>
      </c>
      <c r="C7902" s="3">
        <v>0.1</v>
      </c>
      <c r="D7902" s="3" t="s">
        <v>7011</v>
      </c>
      <c r="E7902" s="3" t="s">
        <v>6161</v>
      </c>
      <c r="F7902" s="3">
        <v>4</v>
      </c>
      <c r="G7902" s="1" t="s">
        <v>6053</v>
      </c>
      <c r="H7902" s="1" t="s">
        <v>6070</v>
      </c>
    </row>
    <row r="7903" spans="1:8" ht="15.75" customHeight="1" thickBot="1" x14ac:dyDescent="0.3">
      <c r="A7903" s="1" t="s">
        <v>5962</v>
      </c>
      <c r="B7903" s="1" t="s">
        <v>6183</v>
      </c>
      <c r="C7903" s="3">
        <v>0.1</v>
      </c>
      <c r="D7903" s="3" t="s">
        <v>6838</v>
      </c>
      <c r="E7903" s="3" t="s">
        <v>6214</v>
      </c>
      <c r="F7903" s="3">
        <v>5</v>
      </c>
      <c r="G7903" s="1" t="s">
        <v>6053</v>
      </c>
      <c r="H7903" s="1" t="s">
        <v>6063</v>
      </c>
    </row>
    <row r="7904" spans="1:8" ht="15.75" customHeight="1" thickBot="1" x14ac:dyDescent="0.3">
      <c r="A7904" s="1" t="s">
        <v>5962</v>
      </c>
      <c r="B7904" s="1" t="s">
        <v>6794</v>
      </c>
      <c r="C7904" s="3">
        <v>0.1</v>
      </c>
      <c r="D7904" s="3" t="s">
        <v>6801</v>
      </c>
      <c r="E7904" s="3" t="s">
        <v>6173</v>
      </c>
      <c r="F7904" s="3">
        <v>4</v>
      </c>
      <c r="G7904" s="1" t="s">
        <v>6053</v>
      </c>
      <c r="H7904" s="1" t="s">
        <v>6116</v>
      </c>
    </row>
    <row r="7905" spans="1:8" ht="15.75" customHeight="1" thickBot="1" x14ac:dyDescent="0.3">
      <c r="A7905" s="1" t="s">
        <v>5963</v>
      </c>
      <c r="B7905" s="1" t="s">
        <v>9502</v>
      </c>
      <c r="C7905" s="3">
        <v>0</v>
      </c>
      <c r="D7905" s="3" t="s">
        <v>6209</v>
      </c>
      <c r="E7905" s="3" t="s">
        <v>6133</v>
      </c>
      <c r="F7905" s="3">
        <v>3</v>
      </c>
      <c r="G7905" s="1" t="s">
        <v>6053</v>
      </c>
      <c r="H7905" s="1" t="s">
        <v>6082</v>
      </c>
    </row>
    <row r="7906" spans="1:8" ht="15.75" customHeight="1" thickBot="1" x14ac:dyDescent="0.3">
      <c r="A7906" s="1" t="s">
        <v>5967</v>
      </c>
      <c r="B7906" s="1" t="s">
        <v>6447</v>
      </c>
      <c r="C7906" s="3">
        <v>0</v>
      </c>
      <c r="D7906" s="3" t="s">
        <v>6292</v>
      </c>
      <c r="E7906" s="3" t="s">
        <v>6396</v>
      </c>
      <c r="F7906" s="3">
        <v>6</v>
      </c>
      <c r="G7906" s="1" t="s">
        <v>6053</v>
      </c>
      <c r="H7906" s="1" t="s">
        <v>6116</v>
      </c>
    </row>
    <row r="7907" spans="1:8" ht="15.75" customHeight="1" thickBot="1" x14ac:dyDescent="0.3">
      <c r="A7907" s="1" t="s">
        <v>5967</v>
      </c>
      <c r="B7907" s="1" t="s">
        <v>8653</v>
      </c>
      <c r="C7907" s="3">
        <v>0</v>
      </c>
      <c r="D7907" s="3" t="s">
        <v>9503</v>
      </c>
      <c r="E7907" s="3" t="s">
        <v>8198</v>
      </c>
      <c r="F7907" s="3">
        <v>5</v>
      </c>
      <c r="G7907" s="1" t="s">
        <v>6130</v>
      </c>
      <c r="H7907" s="1" t="s">
        <v>6167</v>
      </c>
    </row>
    <row r="7908" spans="1:8" ht="15.75" customHeight="1" thickBot="1" x14ac:dyDescent="0.3">
      <c r="A7908" s="1" t="s">
        <v>5969</v>
      </c>
      <c r="B7908" s="1" t="s">
        <v>8175</v>
      </c>
      <c r="C7908" s="3">
        <v>0.1</v>
      </c>
      <c r="D7908" s="3" t="s">
        <v>6551</v>
      </c>
      <c r="E7908" s="3" t="s">
        <v>6275</v>
      </c>
      <c r="F7908" s="3">
        <v>1</v>
      </c>
      <c r="G7908" s="1" t="s">
        <v>6058</v>
      </c>
      <c r="H7908" s="1" t="s">
        <v>6095</v>
      </c>
    </row>
    <row r="7909" spans="1:8" ht="15.75" customHeight="1" thickBot="1" x14ac:dyDescent="0.3">
      <c r="A7909" s="1" t="s">
        <v>5965</v>
      </c>
      <c r="B7909" s="1" t="s">
        <v>6387</v>
      </c>
      <c r="C7909" s="3">
        <v>0</v>
      </c>
      <c r="D7909" s="3" t="s">
        <v>6203</v>
      </c>
      <c r="E7909" s="3" t="s">
        <v>6249</v>
      </c>
      <c r="F7909" s="3">
        <v>6</v>
      </c>
      <c r="G7909" s="1" t="s">
        <v>6053</v>
      </c>
      <c r="H7909" s="1" t="s">
        <v>6063</v>
      </c>
    </row>
    <row r="7910" spans="1:8" ht="15.75" customHeight="1" thickBot="1" x14ac:dyDescent="0.3">
      <c r="A7910" s="1" t="s">
        <v>5974</v>
      </c>
      <c r="B7910" s="1" t="s">
        <v>7965</v>
      </c>
      <c r="C7910" s="3">
        <v>0</v>
      </c>
      <c r="D7910" s="3" t="s">
        <v>6450</v>
      </c>
      <c r="E7910" s="3" t="s">
        <v>6118</v>
      </c>
      <c r="F7910" s="3">
        <v>5</v>
      </c>
      <c r="G7910" s="1" t="s">
        <v>6053</v>
      </c>
      <c r="H7910" s="1" t="s">
        <v>6163</v>
      </c>
    </row>
    <row r="7911" spans="1:8" ht="15.75" customHeight="1" thickBot="1" x14ac:dyDescent="0.3">
      <c r="A7911" s="1" t="s">
        <v>5973</v>
      </c>
      <c r="B7911" s="1" t="s">
        <v>6856</v>
      </c>
      <c r="C7911" s="3">
        <v>0</v>
      </c>
      <c r="D7911" s="3" t="s">
        <v>6396</v>
      </c>
      <c r="E7911" s="3" t="s">
        <v>6068</v>
      </c>
      <c r="F7911" s="3">
        <v>3</v>
      </c>
      <c r="G7911" s="1" t="s">
        <v>6053</v>
      </c>
      <c r="H7911" s="1" t="s">
        <v>6116</v>
      </c>
    </row>
    <row r="7912" spans="1:8" ht="15.75" customHeight="1" thickBot="1" x14ac:dyDescent="0.3">
      <c r="A7912" s="1" t="s">
        <v>5970</v>
      </c>
      <c r="B7912" s="1" t="s">
        <v>9387</v>
      </c>
      <c r="C7912" s="3">
        <v>0</v>
      </c>
      <c r="D7912" s="3" t="s">
        <v>6396</v>
      </c>
      <c r="E7912" s="3" t="s">
        <v>6094</v>
      </c>
      <c r="F7912" s="3">
        <v>3</v>
      </c>
      <c r="G7912" s="1" t="s">
        <v>6053</v>
      </c>
      <c r="H7912" s="1" t="s">
        <v>6182</v>
      </c>
    </row>
    <row r="7913" spans="1:8" ht="15.75" customHeight="1" thickBot="1" x14ac:dyDescent="0.3">
      <c r="A7913" s="1" t="s">
        <v>5968</v>
      </c>
      <c r="B7913" s="1" t="s">
        <v>9389</v>
      </c>
      <c r="C7913" s="3">
        <v>0.1</v>
      </c>
      <c r="D7913" s="3" t="s">
        <v>9504</v>
      </c>
      <c r="E7913" s="3" t="s">
        <v>6591</v>
      </c>
      <c r="F7913" s="3">
        <v>2</v>
      </c>
      <c r="G7913" s="1" t="s">
        <v>6058</v>
      </c>
      <c r="H7913" s="1" t="s">
        <v>6059</v>
      </c>
    </row>
    <row r="7914" spans="1:8" ht="15.75" customHeight="1" thickBot="1" x14ac:dyDescent="0.3">
      <c r="A7914" s="1" t="s">
        <v>5972</v>
      </c>
      <c r="B7914" s="1" t="s">
        <v>6909</v>
      </c>
      <c r="C7914" s="3">
        <v>0</v>
      </c>
      <c r="D7914" s="3" t="s">
        <v>6524</v>
      </c>
      <c r="E7914" s="3" t="s">
        <v>6595</v>
      </c>
      <c r="F7914" s="3">
        <v>5</v>
      </c>
      <c r="G7914" s="1" t="s">
        <v>6053</v>
      </c>
      <c r="H7914" s="1" t="s">
        <v>6116</v>
      </c>
    </row>
    <row r="7915" spans="1:8" ht="15.75" customHeight="1" thickBot="1" x14ac:dyDescent="0.3">
      <c r="A7915" s="1" t="s">
        <v>5968</v>
      </c>
      <c r="B7915" s="1" t="s">
        <v>8431</v>
      </c>
      <c r="C7915" s="3">
        <v>0.1</v>
      </c>
      <c r="D7915" s="3" t="s">
        <v>6146</v>
      </c>
      <c r="E7915" s="3" t="s">
        <v>6673</v>
      </c>
      <c r="F7915" s="3">
        <v>3</v>
      </c>
      <c r="G7915" s="1" t="s">
        <v>6053</v>
      </c>
      <c r="H7915" s="1" t="s">
        <v>6157</v>
      </c>
    </row>
    <row r="7916" spans="1:8" ht="15.75" customHeight="1" thickBot="1" x14ac:dyDescent="0.3">
      <c r="A7916" s="1" t="s">
        <v>5968</v>
      </c>
      <c r="B7916" s="1" t="s">
        <v>7849</v>
      </c>
      <c r="C7916" s="3">
        <v>0</v>
      </c>
      <c r="D7916" s="3" t="s">
        <v>6706</v>
      </c>
      <c r="E7916" s="3" t="s">
        <v>6107</v>
      </c>
      <c r="F7916" s="3">
        <v>7</v>
      </c>
      <c r="G7916" s="1" t="s">
        <v>6053</v>
      </c>
      <c r="H7916" s="1" t="s">
        <v>6116</v>
      </c>
    </row>
    <row r="7917" spans="1:8" ht="15.75" customHeight="1" thickBot="1" x14ac:dyDescent="0.3">
      <c r="A7917" s="1" t="s">
        <v>5968</v>
      </c>
      <c r="B7917" s="1" t="s">
        <v>8810</v>
      </c>
      <c r="C7917" s="3">
        <v>0</v>
      </c>
      <c r="D7917" s="3" t="s">
        <v>6098</v>
      </c>
      <c r="E7917" s="3" t="s">
        <v>6111</v>
      </c>
      <c r="F7917" s="3">
        <v>1</v>
      </c>
      <c r="G7917" s="1" t="s">
        <v>6053</v>
      </c>
      <c r="H7917" s="1" t="s">
        <v>6054</v>
      </c>
    </row>
    <row r="7918" spans="1:8" ht="15.75" customHeight="1" thickBot="1" x14ac:dyDescent="0.3">
      <c r="A7918" s="1" t="s">
        <v>5968</v>
      </c>
      <c r="B7918" s="1" t="s">
        <v>6745</v>
      </c>
      <c r="C7918" s="3">
        <v>0.1</v>
      </c>
      <c r="D7918" s="3" t="s">
        <v>6668</v>
      </c>
      <c r="E7918" s="3" t="s">
        <v>7122</v>
      </c>
      <c r="F7918" s="3">
        <v>3</v>
      </c>
      <c r="G7918" s="1" t="s">
        <v>6053</v>
      </c>
      <c r="H7918" s="1" t="s">
        <v>6070</v>
      </c>
    </row>
    <row r="7919" spans="1:8" ht="15.75" customHeight="1" thickBot="1" x14ac:dyDescent="0.3">
      <c r="A7919" s="1" t="s">
        <v>5971</v>
      </c>
      <c r="B7919" s="1" t="s">
        <v>8146</v>
      </c>
      <c r="C7919" s="3">
        <v>0.1</v>
      </c>
      <c r="D7919" s="3" t="s">
        <v>8008</v>
      </c>
      <c r="E7919" s="3" t="s">
        <v>6417</v>
      </c>
      <c r="F7919" s="3">
        <v>4</v>
      </c>
      <c r="G7919" s="1" t="s">
        <v>6053</v>
      </c>
      <c r="H7919" s="1" t="s">
        <v>6070</v>
      </c>
    </row>
    <row r="7920" spans="1:8" ht="15.75" customHeight="1" thickBot="1" x14ac:dyDescent="0.3">
      <c r="A7920" s="1" t="s">
        <v>5968</v>
      </c>
      <c r="B7920" s="1" t="s">
        <v>7799</v>
      </c>
      <c r="C7920" s="3">
        <v>0</v>
      </c>
      <c r="D7920" s="3" t="s">
        <v>6740</v>
      </c>
      <c r="E7920" s="3" t="s">
        <v>6420</v>
      </c>
      <c r="F7920" s="3">
        <v>2</v>
      </c>
      <c r="G7920" s="1" t="s">
        <v>6130</v>
      </c>
      <c r="H7920" s="1" t="s">
        <v>6188</v>
      </c>
    </row>
    <row r="7921" spans="1:8" ht="15.75" customHeight="1" thickBot="1" x14ac:dyDescent="0.3">
      <c r="A7921" s="1" t="s">
        <v>5968</v>
      </c>
      <c r="B7921" s="1" t="s">
        <v>7266</v>
      </c>
      <c r="C7921" s="3">
        <v>0.15</v>
      </c>
      <c r="D7921" s="3" t="s">
        <v>6730</v>
      </c>
      <c r="E7921" s="3" t="s">
        <v>7267</v>
      </c>
      <c r="F7921" s="3">
        <v>3</v>
      </c>
      <c r="G7921" s="1" t="s">
        <v>6130</v>
      </c>
      <c r="H7921" s="1" t="s">
        <v>6167</v>
      </c>
    </row>
    <row r="7922" spans="1:8" ht="15.75" customHeight="1" thickBot="1" x14ac:dyDescent="0.3">
      <c r="A7922" s="1" t="s">
        <v>5968</v>
      </c>
      <c r="B7922" s="1" t="s">
        <v>8201</v>
      </c>
      <c r="C7922" s="3">
        <v>0.15</v>
      </c>
      <c r="D7922" s="3" t="s">
        <v>6319</v>
      </c>
      <c r="E7922" s="3" t="s">
        <v>6193</v>
      </c>
      <c r="F7922" s="3">
        <v>1</v>
      </c>
      <c r="G7922" s="1" t="s">
        <v>6130</v>
      </c>
      <c r="H7922" s="1" t="s">
        <v>6167</v>
      </c>
    </row>
    <row r="7923" spans="1:8" ht="15.75" customHeight="1" thickBot="1" x14ac:dyDescent="0.3">
      <c r="A7923" s="1" t="s">
        <v>5966</v>
      </c>
      <c r="B7923" s="1" t="s">
        <v>7312</v>
      </c>
      <c r="C7923" s="3">
        <v>0</v>
      </c>
      <c r="D7923" s="3" t="s">
        <v>6177</v>
      </c>
      <c r="E7923" s="3" t="s">
        <v>6105</v>
      </c>
      <c r="F7923" s="3">
        <v>3</v>
      </c>
      <c r="G7923" s="1" t="s">
        <v>6053</v>
      </c>
      <c r="H7923" s="1" t="s">
        <v>6063</v>
      </c>
    </row>
    <row r="7924" spans="1:8" ht="15.75" customHeight="1" thickBot="1" x14ac:dyDescent="0.3">
      <c r="A7924" s="1" t="s">
        <v>5966</v>
      </c>
      <c r="B7924" s="1" t="s">
        <v>7514</v>
      </c>
      <c r="C7924" s="3">
        <v>0</v>
      </c>
      <c r="D7924" s="3" t="s">
        <v>6065</v>
      </c>
      <c r="E7924" s="3" t="s">
        <v>6249</v>
      </c>
      <c r="F7924" s="3">
        <v>2</v>
      </c>
      <c r="G7924" s="1" t="s">
        <v>6053</v>
      </c>
      <c r="H7924" s="1" t="s">
        <v>6082</v>
      </c>
    </row>
    <row r="7925" spans="1:8" ht="15.75" customHeight="1" thickBot="1" x14ac:dyDescent="0.3">
      <c r="A7925" s="1" t="s">
        <v>5966</v>
      </c>
      <c r="B7925" s="1" t="s">
        <v>7217</v>
      </c>
      <c r="C7925" s="3">
        <v>0</v>
      </c>
      <c r="D7925" s="3" t="s">
        <v>6179</v>
      </c>
      <c r="E7925" s="3" t="s">
        <v>6166</v>
      </c>
      <c r="F7925" s="3">
        <v>2</v>
      </c>
      <c r="G7925" s="1" t="s">
        <v>6053</v>
      </c>
      <c r="H7925" s="1" t="s">
        <v>6163</v>
      </c>
    </row>
    <row r="7926" spans="1:8" ht="15.75" customHeight="1" thickBot="1" x14ac:dyDescent="0.3">
      <c r="A7926" s="1" t="s">
        <v>5978</v>
      </c>
      <c r="B7926" s="1" t="s">
        <v>8071</v>
      </c>
      <c r="C7926" s="3">
        <v>0.8</v>
      </c>
      <c r="D7926" s="3" t="s">
        <v>6376</v>
      </c>
      <c r="E7926" s="3" t="s">
        <v>6881</v>
      </c>
      <c r="F7926" s="3">
        <v>5</v>
      </c>
      <c r="G7926" s="1" t="s">
        <v>6058</v>
      </c>
      <c r="H7926" s="1" t="s">
        <v>6218</v>
      </c>
    </row>
    <row r="7927" spans="1:8" ht="15.75" customHeight="1" thickBot="1" x14ac:dyDescent="0.3">
      <c r="A7927" s="1" t="s">
        <v>5975</v>
      </c>
      <c r="B7927" s="1" t="s">
        <v>8313</v>
      </c>
      <c r="C7927" s="3">
        <v>0.5</v>
      </c>
      <c r="D7927" s="3" t="s">
        <v>7169</v>
      </c>
      <c r="E7927" s="3" t="s">
        <v>6174</v>
      </c>
      <c r="F7927" s="3">
        <v>3</v>
      </c>
      <c r="G7927" s="1" t="s">
        <v>6058</v>
      </c>
      <c r="H7927" s="1" t="s">
        <v>6059</v>
      </c>
    </row>
    <row r="7928" spans="1:8" ht="15.75" customHeight="1" thickBot="1" x14ac:dyDescent="0.3">
      <c r="A7928" s="1" t="s">
        <v>5979</v>
      </c>
      <c r="B7928" s="1" t="s">
        <v>6224</v>
      </c>
      <c r="C7928" s="3">
        <v>0</v>
      </c>
      <c r="D7928" s="3" t="s">
        <v>6173</v>
      </c>
      <c r="E7928" s="3" t="s">
        <v>6105</v>
      </c>
      <c r="F7928" s="3">
        <v>2</v>
      </c>
      <c r="G7928" s="1" t="s">
        <v>6053</v>
      </c>
      <c r="H7928" s="1" t="s">
        <v>6116</v>
      </c>
    </row>
    <row r="7929" spans="1:8" ht="15.75" customHeight="1" thickBot="1" x14ac:dyDescent="0.3">
      <c r="A7929" s="1" t="s">
        <v>5980</v>
      </c>
      <c r="B7929" s="1" t="s">
        <v>7382</v>
      </c>
      <c r="C7929" s="3">
        <v>0.1</v>
      </c>
      <c r="D7929" s="3" t="s">
        <v>6336</v>
      </c>
      <c r="E7929" s="3" t="s">
        <v>6105</v>
      </c>
      <c r="F7929" s="3">
        <v>3</v>
      </c>
      <c r="G7929" s="1" t="s">
        <v>6058</v>
      </c>
      <c r="H7929" s="1" t="s">
        <v>6095</v>
      </c>
    </row>
    <row r="7930" spans="1:8" ht="15.75" customHeight="1" thickBot="1" x14ac:dyDescent="0.3">
      <c r="A7930" s="1" t="s">
        <v>5980</v>
      </c>
      <c r="B7930" s="1" t="s">
        <v>8562</v>
      </c>
      <c r="C7930" s="3">
        <v>0</v>
      </c>
      <c r="D7930" s="3" t="s">
        <v>9505</v>
      </c>
      <c r="E7930" s="3" t="s">
        <v>6551</v>
      </c>
      <c r="F7930" s="3">
        <v>6</v>
      </c>
      <c r="G7930" s="1" t="s">
        <v>6130</v>
      </c>
      <c r="H7930" s="1" t="s">
        <v>6188</v>
      </c>
    </row>
    <row r="7931" spans="1:8" ht="15.75" customHeight="1" thickBot="1" x14ac:dyDescent="0.3">
      <c r="A7931" s="1" t="s">
        <v>5980</v>
      </c>
      <c r="B7931" s="1" t="s">
        <v>9037</v>
      </c>
      <c r="C7931" s="3">
        <v>0</v>
      </c>
      <c r="D7931" s="3" t="s">
        <v>8325</v>
      </c>
      <c r="E7931" s="3" t="s">
        <v>6492</v>
      </c>
      <c r="F7931" s="3">
        <v>2</v>
      </c>
      <c r="G7931" s="1" t="s">
        <v>6130</v>
      </c>
      <c r="H7931" s="1" t="s">
        <v>6153</v>
      </c>
    </row>
    <row r="7932" spans="1:8" ht="15.75" customHeight="1" thickBot="1" x14ac:dyDescent="0.3">
      <c r="A7932" s="1" t="s">
        <v>5980</v>
      </c>
      <c r="B7932" s="1" t="s">
        <v>6681</v>
      </c>
      <c r="C7932" s="3">
        <v>0</v>
      </c>
      <c r="D7932" s="3" t="s">
        <v>9506</v>
      </c>
      <c r="E7932" s="3" t="s">
        <v>7975</v>
      </c>
      <c r="F7932" s="3">
        <v>9</v>
      </c>
      <c r="G7932" s="1" t="s">
        <v>6130</v>
      </c>
      <c r="H7932" s="1" t="s">
        <v>6153</v>
      </c>
    </row>
    <row r="7933" spans="1:8" ht="15.75" customHeight="1" thickBot="1" x14ac:dyDescent="0.3">
      <c r="A7933" s="1" t="s">
        <v>5981</v>
      </c>
      <c r="B7933" s="1" t="s">
        <v>6183</v>
      </c>
      <c r="C7933" s="3">
        <v>0</v>
      </c>
      <c r="D7933" s="3" t="s">
        <v>6434</v>
      </c>
      <c r="E7933" s="3" t="s">
        <v>6949</v>
      </c>
      <c r="F7933" s="3">
        <v>6</v>
      </c>
      <c r="G7933" s="1" t="s">
        <v>6053</v>
      </c>
      <c r="H7933" s="1" t="s">
        <v>6063</v>
      </c>
    </row>
    <row r="7934" spans="1:8" ht="15.75" customHeight="1" thickBot="1" x14ac:dyDescent="0.3">
      <c r="A7934" s="1" t="s">
        <v>5984</v>
      </c>
      <c r="B7934" s="1" t="s">
        <v>7794</v>
      </c>
      <c r="C7934" s="3">
        <v>0.5</v>
      </c>
      <c r="D7934" s="3" t="s">
        <v>6161</v>
      </c>
      <c r="E7934" s="3" t="s">
        <v>6174</v>
      </c>
      <c r="F7934" s="3">
        <v>1</v>
      </c>
      <c r="G7934" s="1" t="s">
        <v>6053</v>
      </c>
      <c r="H7934" s="1" t="s">
        <v>6063</v>
      </c>
    </row>
    <row r="7935" spans="1:8" ht="15.75" customHeight="1" thickBot="1" x14ac:dyDescent="0.3">
      <c r="A7935" s="1" t="s">
        <v>5984</v>
      </c>
      <c r="B7935" s="1" t="s">
        <v>6912</v>
      </c>
      <c r="C7935" s="3">
        <v>0.5</v>
      </c>
      <c r="D7935" s="3" t="s">
        <v>6363</v>
      </c>
      <c r="E7935" s="3" t="s">
        <v>6119</v>
      </c>
      <c r="F7935" s="3">
        <v>2</v>
      </c>
      <c r="G7935" s="1" t="s">
        <v>6053</v>
      </c>
      <c r="H7935" s="1" t="s">
        <v>6116</v>
      </c>
    </row>
    <row r="7936" spans="1:8" ht="15.75" customHeight="1" thickBot="1" x14ac:dyDescent="0.3">
      <c r="A7936" s="1" t="s">
        <v>5984</v>
      </c>
      <c r="B7936" s="1" t="s">
        <v>6352</v>
      </c>
      <c r="C7936" s="3">
        <v>0.5</v>
      </c>
      <c r="D7936" s="3" t="s">
        <v>6080</v>
      </c>
      <c r="E7936" s="3" t="s">
        <v>6795</v>
      </c>
      <c r="F7936" s="3">
        <v>6</v>
      </c>
      <c r="G7936" s="1" t="s">
        <v>6053</v>
      </c>
      <c r="H7936" s="1" t="s">
        <v>6082</v>
      </c>
    </row>
    <row r="7937" spans="1:8" ht="15.75" customHeight="1" thickBot="1" x14ac:dyDescent="0.3">
      <c r="A7937" s="1" t="s">
        <v>5984</v>
      </c>
      <c r="B7937" s="1" t="s">
        <v>7133</v>
      </c>
      <c r="C7937" s="3">
        <v>0.5</v>
      </c>
      <c r="D7937" s="3" t="s">
        <v>6062</v>
      </c>
      <c r="E7937" s="3" t="s">
        <v>6691</v>
      </c>
      <c r="F7937" s="3">
        <v>3</v>
      </c>
      <c r="G7937" s="1" t="s">
        <v>6053</v>
      </c>
      <c r="H7937" s="1" t="s">
        <v>6163</v>
      </c>
    </row>
    <row r="7938" spans="1:8" ht="15.75" customHeight="1" thickBot="1" x14ac:dyDescent="0.3">
      <c r="A7938" s="1" t="s">
        <v>5983</v>
      </c>
      <c r="B7938" s="1" t="s">
        <v>6282</v>
      </c>
      <c r="C7938" s="3">
        <v>0</v>
      </c>
      <c r="D7938" s="3" t="s">
        <v>6138</v>
      </c>
      <c r="E7938" s="3" t="s">
        <v>6156</v>
      </c>
      <c r="F7938" s="3">
        <v>2</v>
      </c>
      <c r="G7938" s="1" t="s">
        <v>6053</v>
      </c>
      <c r="H7938" s="1" t="s">
        <v>6063</v>
      </c>
    </row>
    <row r="7939" spans="1:8" ht="15.75" customHeight="1" thickBot="1" x14ac:dyDescent="0.3">
      <c r="A7939" s="1" t="s">
        <v>5988</v>
      </c>
      <c r="B7939" s="1" t="s">
        <v>6267</v>
      </c>
      <c r="C7939" s="3">
        <v>0</v>
      </c>
      <c r="D7939" s="3" t="s">
        <v>9507</v>
      </c>
      <c r="E7939" s="3" t="s">
        <v>9508</v>
      </c>
      <c r="F7939" s="3">
        <v>7</v>
      </c>
      <c r="G7939" s="1" t="s">
        <v>6058</v>
      </c>
      <c r="H7939" s="1" t="s">
        <v>6059</v>
      </c>
    </row>
    <row r="7940" spans="1:8" ht="15.75" customHeight="1" thickBot="1" x14ac:dyDescent="0.3">
      <c r="A7940" s="1" t="s">
        <v>5989</v>
      </c>
      <c r="B7940" s="1" t="s">
        <v>8478</v>
      </c>
      <c r="C7940" s="3">
        <v>0</v>
      </c>
      <c r="D7940" s="3" t="s">
        <v>6213</v>
      </c>
      <c r="E7940" s="3" t="s">
        <v>6249</v>
      </c>
      <c r="F7940" s="3">
        <v>3</v>
      </c>
      <c r="G7940" s="1" t="s">
        <v>6053</v>
      </c>
      <c r="H7940" s="1" t="s">
        <v>6112</v>
      </c>
    </row>
    <row r="7941" spans="1:8" ht="15.75" customHeight="1" thickBot="1" x14ac:dyDescent="0.3">
      <c r="A7941" s="1" t="s">
        <v>5988</v>
      </c>
      <c r="B7941" s="1" t="s">
        <v>7593</v>
      </c>
      <c r="C7941" s="3">
        <v>0</v>
      </c>
      <c r="D7941" s="3" t="s">
        <v>6108</v>
      </c>
      <c r="E7941" s="3" t="s">
        <v>6223</v>
      </c>
      <c r="F7941" s="3">
        <v>2</v>
      </c>
      <c r="G7941" s="1" t="s">
        <v>6053</v>
      </c>
      <c r="H7941" s="1" t="s">
        <v>6063</v>
      </c>
    </row>
    <row r="7942" spans="1:8" ht="15.75" customHeight="1" thickBot="1" x14ac:dyDescent="0.3">
      <c r="A7942" s="1" t="s">
        <v>5987</v>
      </c>
      <c r="B7942" s="1" t="s">
        <v>6320</v>
      </c>
      <c r="C7942" s="3">
        <v>0.2</v>
      </c>
      <c r="D7942" s="3" t="s">
        <v>6400</v>
      </c>
      <c r="E7942" s="3" t="s">
        <v>8946</v>
      </c>
      <c r="F7942" s="3">
        <v>4</v>
      </c>
      <c r="G7942" s="1" t="s">
        <v>6058</v>
      </c>
      <c r="H7942" s="1" t="s">
        <v>6059</v>
      </c>
    </row>
    <row r="7943" spans="1:8" ht="15.75" customHeight="1" thickBot="1" x14ac:dyDescent="0.3">
      <c r="A7943" s="1" t="s">
        <v>5987</v>
      </c>
      <c r="B7943" s="1" t="s">
        <v>7344</v>
      </c>
      <c r="C7943" s="3">
        <v>0.1</v>
      </c>
      <c r="D7943" s="3" t="s">
        <v>6118</v>
      </c>
      <c r="E7943" s="3" t="s">
        <v>6222</v>
      </c>
      <c r="F7943" s="3">
        <v>2</v>
      </c>
      <c r="G7943" s="1" t="s">
        <v>6058</v>
      </c>
      <c r="H7943" s="1" t="s">
        <v>6218</v>
      </c>
    </row>
    <row r="7944" spans="1:8" ht="15.75" customHeight="1" thickBot="1" x14ac:dyDescent="0.3">
      <c r="A7944" s="1" t="s">
        <v>5986</v>
      </c>
      <c r="B7944" s="1" t="s">
        <v>6975</v>
      </c>
      <c r="C7944" s="3">
        <v>0</v>
      </c>
      <c r="D7944" s="3" t="s">
        <v>6677</v>
      </c>
      <c r="E7944" s="3" t="s">
        <v>6065</v>
      </c>
      <c r="F7944" s="3">
        <v>8</v>
      </c>
      <c r="G7944" s="1" t="s">
        <v>6053</v>
      </c>
      <c r="H7944" s="1" t="s">
        <v>6116</v>
      </c>
    </row>
    <row r="7945" spans="1:8" ht="15.75" customHeight="1" thickBot="1" x14ac:dyDescent="0.3">
      <c r="A7945" s="1" t="s">
        <v>5986</v>
      </c>
      <c r="B7945" s="1" t="s">
        <v>7653</v>
      </c>
      <c r="C7945" s="3">
        <v>0</v>
      </c>
      <c r="D7945" s="3" t="s">
        <v>6126</v>
      </c>
      <c r="E7945" s="3" t="s">
        <v>6302</v>
      </c>
      <c r="F7945" s="3">
        <v>3</v>
      </c>
      <c r="G7945" s="1" t="s">
        <v>6053</v>
      </c>
      <c r="H7945" s="1" t="s">
        <v>6082</v>
      </c>
    </row>
    <row r="7946" spans="1:8" ht="15.75" customHeight="1" thickBot="1" x14ac:dyDescent="0.3">
      <c r="A7946" s="1" t="s">
        <v>5992</v>
      </c>
      <c r="B7946" s="1" t="s">
        <v>6476</v>
      </c>
      <c r="C7946" s="3">
        <v>0.5</v>
      </c>
      <c r="D7946" s="3" t="s">
        <v>6138</v>
      </c>
      <c r="E7946" s="3" t="s">
        <v>6522</v>
      </c>
      <c r="F7946" s="3">
        <v>2</v>
      </c>
      <c r="G7946" s="1" t="s">
        <v>6053</v>
      </c>
      <c r="H7946" s="1" t="s">
        <v>6116</v>
      </c>
    </row>
    <row r="7947" spans="1:8" ht="15.75" customHeight="1" thickBot="1" x14ac:dyDescent="0.3">
      <c r="A7947" s="1" t="s">
        <v>5992</v>
      </c>
      <c r="B7947" s="1" t="s">
        <v>9509</v>
      </c>
      <c r="C7947" s="3">
        <v>0.5</v>
      </c>
      <c r="D7947" s="3" t="s">
        <v>6396</v>
      </c>
      <c r="E7947" s="3" t="s">
        <v>7029</v>
      </c>
      <c r="F7947" s="3">
        <v>4</v>
      </c>
      <c r="G7947" s="1" t="s">
        <v>6053</v>
      </c>
      <c r="H7947" s="1" t="s">
        <v>6163</v>
      </c>
    </row>
    <row r="7948" spans="1:8" ht="15.75" customHeight="1" thickBot="1" x14ac:dyDescent="0.3">
      <c r="A7948" s="1" t="s">
        <v>5985</v>
      </c>
      <c r="B7948" s="1" t="s">
        <v>6794</v>
      </c>
      <c r="C7948" s="3">
        <v>0.1</v>
      </c>
      <c r="D7948" s="3" t="s">
        <v>6480</v>
      </c>
      <c r="E7948" s="3" t="s">
        <v>6317</v>
      </c>
      <c r="F7948" s="3">
        <v>3</v>
      </c>
      <c r="G7948" s="1" t="s">
        <v>6053</v>
      </c>
      <c r="H7948" s="1" t="s">
        <v>6116</v>
      </c>
    </row>
    <row r="7949" spans="1:8" ht="15.75" customHeight="1" thickBot="1" x14ac:dyDescent="0.3">
      <c r="A7949" s="1" t="s">
        <v>5991</v>
      </c>
      <c r="B7949" s="1" t="s">
        <v>6323</v>
      </c>
      <c r="C7949" s="3">
        <v>0</v>
      </c>
      <c r="D7949" s="3" t="s">
        <v>6317</v>
      </c>
      <c r="E7949" s="3" t="s">
        <v>6214</v>
      </c>
      <c r="F7949" s="3">
        <v>1</v>
      </c>
      <c r="G7949" s="1" t="s">
        <v>6053</v>
      </c>
      <c r="H7949" s="1" t="s">
        <v>6063</v>
      </c>
    </row>
    <row r="7950" spans="1:8" ht="15.75" customHeight="1" thickBot="1" x14ac:dyDescent="0.3">
      <c r="A7950" s="1" t="s">
        <v>5991</v>
      </c>
      <c r="B7950" s="1" t="s">
        <v>9123</v>
      </c>
      <c r="C7950" s="3">
        <v>0</v>
      </c>
      <c r="D7950" s="3" t="s">
        <v>6422</v>
      </c>
      <c r="E7950" s="3" t="s">
        <v>6173</v>
      </c>
      <c r="F7950" s="3">
        <v>8</v>
      </c>
      <c r="G7950" s="1" t="s">
        <v>6053</v>
      </c>
      <c r="H7950" s="1" t="s">
        <v>6112</v>
      </c>
    </row>
    <row r="7951" spans="1:8" ht="15.75" customHeight="1" thickBot="1" x14ac:dyDescent="0.3">
      <c r="A7951" s="1" t="s">
        <v>5987</v>
      </c>
      <c r="B7951" s="1" t="s">
        <v>7678</v>
      </c>
      <c r="C7951" s="3">
        <v>0.1</v>
      </c>
      <c r="D7951" s="3" t="s">
        <v>9013</v>
      </c>
      <c r="E7951" s="3" t="s">
        <v>6052</v>
      </c>
      <c r="F7951" s="3">
        <v>7</v>
      </c>
      <c r="G7951" s="1" t="s">
        <v>6130</v>
      </c>
      <c r="H7951" s="1" t="s">
        <v>6153</v>
      </c>
    </row>
    <row r="7952" spans="1:8" ht="15.75" customHeight="1" thickBot="1" x14ac:dyDescent="0.3">
      <c r="A7952" s="1" t="s">
        <v>5992</v>
      </c>
      <c r="B7952" s="1" t="s">
        <v>9470</v>
      </c>
      <c r="C7952" s="3">
        <v>0.5</v>
      </c>
      <c r="D7952" s="3" t="s">
        <v>6925</v>
      </c>
      <c r="E7952" s="3" t="s">
        <v>7051</v>
      </c>
      <c r="F7952" s="3">
        <v>2</v>
      </c>
      <c r="G7952" s="1" t="s">
        <v>6130</v>
      </c>
      <c r="H7952" s="1" t="s">
        <v>6131</v>
      </c>
    </row>
    <row r="7953" spans="1:8" ht="15.75" customHeight="1" thickBot="1" x14ac:dyDescent="0.3">
      <c r="A7953" s="1" t="s">
        <v>5992</v>
      </c>
      <c r="B7953" s="1" t="s">
        <v>7303</v>
      </c>
      <c r="C7953" s="3">
        <v>0.5</v>
      </c>
      <c r="D7953" s="3" t="s">
        <v>6078</v>
      </c>
      <c r="E7953" s="3" t="s">
        <v>6583</v>
      </c>
      <c r="F7953" s="3">
        <v>1</v>
      </c>
      <c r="G7953" s="1" t="s">
        <v>6130</v>
      </c>
      <c r="H7953" s="1" t="s">
        <v>6131</v>
      </c>
    </row>
    <row r="7954" spans="1:8" ht="15.75" customHeight="1" thickBot="1" x14ac:dyDescent="0.3">
      <c r="A7954" s="1" t="s">
        <v>5990</v>
      </c>
      <c r="B7954" s="1" t="s">
        <v>8577</v>
      </c>
      <c r="C7954" s="3">
        <v>0</v>
      </c>
      <c r="D7954" s="3" t="s">
        <v>6668</v>
      </c>
      <c r="E7954" s="3" t="s">
        <v>6498</v>
      </c>
      <c r="F7954" s="3">
        <v>2</v>
      </c>
      <c r="G7954" s="1" t="s">
        <v>6130</v>
      </c>
      <c r="H7954" s="1" t="s">
        <v>6167</v>
      </c>
    </row>
    <row r="7955" spans="1:8" ht="15.75" customHeight="1" thickBot="1" x14ac:dyDescent="0.3">
      <c r="A7955" s="1" t="s">
        <v>6003</v>
      </c>
      <c r="B7955" s="1" t="s">
        <v>6979</v>
      </c>
      <c r="C7955" s="3">
        <v>0.5</v>
      </c>
      <c r="D7955" s="3" t="s">
        <v>8740</v>
      </c>
      <c r="E7955" s="3" t="s">
        <v>6361</v>
      </c>
      <c r="F7955" s="3">
        <v>5</v>
      </c>
      <c r="G7955" s="1" t="s">
        <v>6058</v>
      </c>
      <c r="H7955" s="1" t="s">
        <v>6059</v>
      </c>
    </row>
    <row r="7956" spans="1:8" ht="15.75" customHeight="1" thickBot="1" x14ac:dyDescent="0.3">
      <c r="A7956" s="1" t="s">
        <v>6003</v>
      </c>
      <c r="B7956" s="1" t="s">
        <v>8787</v>
      </c>
      <c r="C7956" s="3">
        <v>0.6</v>
      </c>
      <c r="D7956" s="3" t="s">
        <v>7062</v>
      </c>
      <c r="E7956" s="3" t="s">
        <v>7565</v>
      </c>
      <c r="F7956" s="3">
        <v>9</v>
      </c>
      <c r="G7956" s="1" t="s">
        <v>6058</v>
      </c>
      <c r="H7956" s="1" t="s">
        <v>6218</v>
      </c>
    </row>
    <row r="7957" spans="1:8" ht="15.75" customHeight="1" thickBot="1" x14ac:dyDescent="0.3">
      <c r="A7957" s="1" t="s">
        <v>5997</v>
      </c>
      <c r="B7957" s="1" t="s">
        <v>7984</v>
      </c>
      <c r="C7957" s="3">
        <v>0</v>
      </c>
      <c r="D7957" s="3" t="s">
        <v>6160</v>
      </c>
      <c r="E7957" s="3" t="s">
        <v>6203</v>
      </c>
      <c r="F7957" s="3">
        <v>2</v>
      </c>
      <c r="G7957" s="1" t="s">
        <v>6130</v>
      </c>
      <c r="H7957" s="1" t="s">
        <v>6188</v>
      </c>
    </row>
    <row r="7958" spans="1:8" ht="15.75" customHeight="1" thickBot="1" x14ac:dyDescent="0.3">
      <c r="A7958" s="1" t="s">
        <v>5997</v>
      </c>
      <c r="B7958" s="1" t="s">
        <v>8150</v>
      </c>
      <c r="C7958" s="3">
        <v>0.15</v>
      </c>
      <c r="D7958" s="3" t="s">
        <v>6347</v>
      </c>
      <c r="E7958" s="3" t="s">
        <v>6069</v>
      </c>
      <c r="F7958" s="3">
        <v>1</v>
      </c>
      <c r="G7958" s="1" t="s">
        <v>6130</v>
      </c>
      <c r="H7958" s="1" t="s">
        <v>6153</v>
      </c>
    </row>
    <row r="7959" spans="1:8" ht="15.75" customHeight="1" thickBot="1" x14ac:dyDescent="0.3">
      <c r="A7959" s="1" t="s">
        <v>6003</v>
      </c>
      <c r="B7959" s="1" t="s">
        <v>7395</v>
      </c>
      <c r="C7959" s="3">
        <v>0.5</v>
      </c>
      <c r="D7959" s="3" t="s">
        <v>6461</v>
      </c>
      <c r="E7959" s="3" t="s">
        <v>6134</v>
      </c>
      <c r="F7959" s="3">
        <v>1</v>
      </c>
      <c r="G7959" s="1" t="s">
        <v>6130</v>
      </c>
      <c r="H7959" s="1" t="s">
        <v>6131</v>
      </c>
    </row>
    <row r="7960" spans="1:8" ht="15.75" customHeight="1" thickBot="1" x14ac:dyDescent="0.3">
      <c r="A7960" s="1" t="s">
        <v>5995</v>
      </c>
      <c r="B7960" s="1" t="s">
        <v>7979</v>
      </c>
      <c r="C7960" s="3">
        <v>0.5</v>
      </c>
      <c r="D7960" s="3" t="s">
        <v>6165</v>
      </c>
      <c r="E7960" s="3" t="s">
        <v>7177</v>
      </c>
      <c r="F7960" s="3">
        <v>2</v>
      </c>
      <c r="G7960" s="1" t="s">
        <v>6053</v>
      </c>
      <c r="H7960" s="1" t="s">
        <v>6157</v>
      </c>
    </row>
    <row r="7961" spans="1:8" ht="15.75" customHeight="1" thickBot="1" x14ac:dyDescent="0.3">
      <c r="A7961" s="1" t="s">
        <v>6002</v>
      </c>
      <c r="B7961" s="1" t="s">
        <v>8584</v>
      </c>
      <c r="C7961" s="3">
        <v>0</v>
      </c>
      <c r="D7961" s="3" t="s">
        <v>8390</v>
      </c>
      <c r="E7961" s="3" t="s">
        <v>6277</v>
      </c>
      <c r="F7961" s="3">
        <v>2</v>
      </c>
      <c r="G7961" s="1" t="s">
        <v>6053</v>
      </c>
      <c r="H7961" s="1" t="s">
        <v>6157</v>
      </c>
    </row>
    <row r="7962" spans="1:8" ht="15.75" customHeight="1" thickBot="1" x14ac:dyDescent="0.3">
      <c r="A7962" s="1" t="s">
        <v>5996</v>
      </c>
      <c r="B7962" s="1" t="s">
        <v>6273</v>
      </c>
      <c r="C7962" s="3">
        <v>0</v>
      </c>
      <c r="D7962" s="3" t="s">
        <v>6867</v>
      </c>
      <c r="E7962" s="3" t="s">
        <v>6275</v>
      </c>
      <c r="F7962" s="3">
        <v>2</v>
      </c>
      <c r="G7962" s="1" t="s">
        <v>6053</v>
      </c>
      <c r="H7962" s="1" t="s">
        <v>6063</v>
      </c>
    </row>
    <row r="7963" spans="1:8" ht="15.75" customHeight="1" thickBot="1" x14ac:dyDescent="0.3">
      <c r="A7963" s="1" t="s">
        <v>5996</v>
      </c>
      <c r="B7963" s="1" t="s">
        <v>6172</v>
      </c>
      <c r="C7963" s="3">
        <v>0</v>
      </c>
      <c r="D7963" s="3" t="s">
        <v>8650</v>
      </c>
      <c r="E7963" s="3" t="s">
        <v>6395</v>
      </c>
      <c r="F7963" s="3">
        <v>8</v>
      </c>
      <c r="G7963" s="1" t="s">
        <v>6053</v>
      </c>
      <c r="H7963" s="1" t="s">
        <v>6116</v>
      </c>
    </row>
    <row r="7964" spans="1:8" ht="15.75" customHeight="1" thickBot="1" x14ac:dyDescent="0.3">
      <c r="A7964" s="1" t="s">
        <v>5996</v>
      </c>
      <c r="B7964" s="1" t="s">
        <v>6941</v>
      </c>
      <c r="C7964" s="3">
        <v>0</v>
      </c>
      <c r="D7964" s="3" t="s">
        <v>6571</v>
      </c>
      <c r="E7964" s="3" t="s">
        <v>6225</v>
      </c>
      <c r="F7964" s="3">
        <v>8</v>
      </c>
      <c r="G7964" s="1" t="s">
        <v>6053</v>
      </c>
      <c r="H7964" s="1" t="s">
        <v>6082</v>
      </c>
    </row>
    <row r="7965" spans="1:8" ht="15.75" customHeight="1" thickBot="1" x14ac:dyDescent="0.3">
      <c r="A7965" s="1" t="s">
        <v>5994</v>
      </c>
      <c r="B7965" s="1" t="s">
        <v>7313</v>
      </c>
      <c r="C7965" s="3">
        <v>0.1</v>
      </c>
      <c r="D7965" s="3" t="s">
        <v>6105</v>
      </c>
      <c r="E7965" s="3" t="s">
        <v>6069</v>
      </c>
      <c r="F7965" s="3">
        <v>1</v>
      </c>
      <c r="G7965" s="1" t="s">
        <v>6053</v>
      </c>
      <c r="H7965" s="1" t="s">
        <v>6070</v>
      </c>
    </row>
    <row r="7966" spans="1:8" ht="15.75" customHeight="1" thickBot="1" x14ac:dyDescent="0.3">
      <c r="A7966" s="1" t="s">
        <v>5994</v>
      </c>
      <c r="B7966" s="1" t="s">
        <v>8191</v>
      </c>
      <c r="C7966" s="3">
        <v>0</v>
      </c>
      <c r="D7966" s="3" t="s">
        <v>6511</v>
      </c>
      <c r="E7966" s="3" t="s">
        <v>7034</v>
      </c>
      <c r="F7966" s="3">
        <v>2</v>
      </c>
      <c r="G7966" s="1" t="s">
        <v>6130</v>
      </c>
      <c r="H7966" s="1" t="s">
        <v>6167</v>
      </c>
    </row>
    <row r="7967" spans="1:8" ht="15.75" customHeight="1" thickBot="1" x14ac:dyDescent="0.3">
      <c r="A7967" s="1" t="s">
        <v>6001</v>
      </c>
      <c r="B7967" s="1" t="s">
        <v>9510</v>
      </c>
      <c r="C7967" s="3">
        <v>0</v>
      </c>
      <c r="D7967" s="3" t="s">
        <v>6801</v>
      </c>
      <c r="E7967" s="3" t="s">
        <v>6471</v>
      </c>
      <c r="F7967" s="3">
        <v>4</v>
      </c>
      <c r="G7967" s="1" t="s">
        <v>6053</v>
      </c>
      <c r="H7967" s="1" t="s">
        <v>6054</v>
      </c>
    </row>
    <row r="7968" spans="1:8" ht="15.75" customHeight="1" thickBot="1" x14ac:dyDescent="0.3">
      <c r="A7968" s="1" t="s">
        <v>5993</v>
      </c>
      <c r="B7968" s="1" t="s">
        <v>7512</v>
      </c>
      <c r="C7968" s="3">
        <v>0</v>
      </c>
      <c r="D7968" s="3" t="s">
        <v>6555</v>
      </c>
      <c r="E7968" s="3" t="s">
        <v>6564</v>
      </c>
      <c r="F7968" s="3">
        <v>3</v>
      </c>
      <c r="G7968" s="1" t="s">
        <v>6053</v>
      </c>
      <c r="H7968" s="1" t="s">
        <v>6157</v>
      </c>
    </row>
    <row r="7969" spans="1:8" ht="15.75" customHeight="1" thickBot="1" x14ac:dyDescent="0.3">
      <c r="A7969" s="1" t="s">
        <v>5999</v>
      </c>
      <c r="B7969" s="1" t="s">
        <v>6389</v>
      </c>
      <c r="C7969" s="3">
        <v>0.1</v>
      </c>
      <c r="D7969" s="3" t="s">
        <v>6559</v>
      </c>
      <c r="E7969" s="3" t="s">
        <v>6121</v>
      </c>
      <c r="F7969" s="3">
        <v>4</v>
      </c>
      <c r="G7969" s="1" t="s">
        <v>6053</v>
      </c>
      <c r="H7969" s="1" t="s">
        <v>6070</v>
      </c>
    </row>
    <row r="7970" spans="1:8" ht="15.75" customHeight="1" thickBot="1" x14ac:dyDescent="0.3">
      <c r="A7970" s="1" t="s">
        <v>6004</v>
      </c>
      <c r="B7970" s="1" t="s">
        <v>8915</v>
      </c>
      <c r="C7970" s="3">
        <v>0.5</v>
      </c>
      <c r="D7970" s="3" t="s">
        <v>6302</v>
      </c>
      <c r="E7970" s="3" t="s">
        <v>6500</v>
      </c>
      <c r="F7970" s="3">
        <v>7</v>
      </c>
      <c r="G7970" s="1" t="s">
        <v>6053</v>
      </c>
      <c r="H7970" s="1" t="s">
        <v>6112</v>
      </c>
    </row>
    <row r="7971" spans="1:8" ht="15.75" customHeight="1" thickBot="1" x14ac:dyDescent="0.3">
      <c r="A7971" s="1" t="s">
        <v>5998</v>
      </c>
      <c r="B7971" s="1" t="s">
        <v>8098</v>
      </c>
      <c r="C7971" s="3">
        <v>0</v>
      </c>
      <c r="D7971" s="3" t="s">
        <v>6672</v>
      </c>
      <c r="E7971" s="3" t="s">
        <v>6110</v>
      </c>
      <c r="F7971" s="3">
        <v>1</v>
      </c>
      <c r="G7971" s="1" t="s">
        <v>6130</v>
      </c>
      <c r="H7971" s="1" t="s">
        <v>6131</v>
      </c>
    </row>
    <row r="7972" spans="1:8" ht="15.75" customHeight="1" thickBot="1" x14ac:dyDescent="0.3">
      <c r="A7972" s="1" t="s">
        <v>6015</v>
      </c>
      <c r="B7972" s="1" t="s">
        <v>6709</v>
      </c>
      <c r="C7972" s="3">
        <v>0.35</v>
      </c>
      <c r="D7972" s="3" t="s">
        <v>8898</v>
      </c>
      <c r="E7972" s="3" t="s">
        <v>8899</v>
      </c>
      <c r="F7972" s="3">
        <v>3</v>
      </c>
      <c r="G7972" s="1" t="s">
        <v>6058</v>
      </c>
      <c r="H7972" s="1" t="s">
        <v>6102</v>
      </c>
    </row>
    <row r="7973" spans="1:8" ht="15.75" customHeight="1" thickBot="1" x14ac:dyDescent="0.3">
      <c r="A7973" s="1" t="s">
        <v>6013</v>
      </c>
      <c r="B7973" s="1" t="s">
        <v>7629</v>
      </c>
      <c r="C7973" s="3">
        <v>0.5</v>
      </c>
      <c r="D7973" s="3" t="s">
        <v>6098</v>
      </c>
      <c r="E7973" s="3" t="s">
        <v>6487</v>
      </c>
      <c r="F7973" s="3">
        <v>6</v>
      </c>
      <c r="G7973" s="1" t="s">
        <v>6053</v>
      </c>
      <c r="H7973" s="1" t="s">
        <v>6116</v>
      </c>
    </row>
    <row r="7974" spans="1:8" ht="15.75" customHeight="1" thickBot="1" x14ac:dyDescent="0.3">
      <c r="A7974" s="1" t="s">
        <v>6013</v>
      </c>
      <c r="B7974" s="1" t="s">
        <v>8459</v>
      </c>
      <c r="C7974" s="3">
        <v>0.5</v>
      </c>
      <c r="D7974" s="3" t="s">
        <v>6822</v>
      </c>
      <c r="E7974" s="3" t="s">
        <v>7368</v>
      </c>
      <c r="F7974" s="3">
        <v>5</v>
      </c>
      <c r="G7974" s="1" t="s">
        <v>6130</v>
      </c>
      <c r="H7974" s="1" t="s">
        <v>6167</v>
      </c>
    </row>
    <row r="7975" spans="1:8" ht="15.75" customHeight="1" thickBot="1" x14ac:dyDescent="0.3">
      <c r="A7975" s="1" t="s">
        <v>6007</v>
      </c>
      <c r="B7975" s="1" t="s">
        <v>9221</v>
      </c>
      <c r="C7975" s="3">
        <v>0.1</v>
      </c>
      <c r="D7975" s="3" t="s">
        <v>8342</v>
      </c>
      <c r="E7975" s="3" t="s">
        <v>6085</v>
      </c>
      <c r="F7975" s="3">
        <v>3</v>
      </c>
      <c r="G7975" s="1" t="s">
        <v>6058</v>
      </c>
      <c r="H7975" s="1" t="s">
        <v>6095</v>
      </c>
    </row>
    <row r="7976" spans="1:8" ht="15.75" customHeight="1" thickBot="1" x14ac:dyDescent="0.3">
      <c r="A7976" s="1" t="s">
        <v>6012</v>
      </c>
      <c r="B7976" s="1" t="s">
        <v>6744</v>
      </c>
      <c r="C7976" s="3">
        <v>0</v>
      </c>
      <c r="D7976" s="3" t="s">
        <v>6115</v>
      </c>
      <c r="E7976" s="3" t="s">
        <v>6275</v>
      </c>
      <c r="F7976" s="3">
        <v>1</v>
      </c>
      <c r="G7976" s="1" t="s">
        <v>6053</v>
      </c>
      <c r="H7976" s="1" t="s">
        <v>6116</v>
      </c>
    </row>
    <row r="7977" spans="1:8" ht="15.75" customHeight="1" thickBot="1" x14ac:dyDescent="0.3">
      <c r="A7977" s="1" t="s">
        <v>6007</v>
      </c>
      <c r="B7977" s="1" t="s">
        <v>6089</v>
      </c>
      <c r="C7977" s="3">
        <v>0.1</v>
      </c>
      <c r="D7977" s="3" t="s">
        <v>6731</v>
      </c>
      <c r="E7977" s="3" t="s">
        <v>6114</v>
      </c>
      <c r="F7977" s="3">
        <v>3</v>
      </c>
      <c r="G7977" s="1" t="s">
        <v>6053</v>
      </c>
      <c r="H7977" s="1" t="s">
        <v>6063</v>
      </c>
    </row>
    <row r="7978" spans="1:8" ht="15.75" customHeight="1" thickBot="1" x14ac:dyDescent="0.3">
      <c r="A7978" s="1" t="s">
        <v>6005</v>
      </c>
      <c r="B7978" s="1" t="s">
        <v>9511</v>
      </c>
      <c r="C7978" s="3">
        <v>0.65</v>
      </c>
      <c r="D7978" s="3" t="s">
        <v>6196</v>
      </c>
      <c r="E7978" s="3" t="s">
        <v>8138</v>
      </c>
      <c r="F7978" s="3">
        <v>2</v>
      </c>
      <c r="G7978" s="1" t="s">
        <v>6130</v>
      </c>
      <c r="H7978" s="1" t="s">
        <v>6167</v>
      </c>
    </row>
    <row r="7979" spans="1:8" ht="15.75" customHeight="1" thickBot="1" x14ac:dyDescent="0.3">
      <c r="A7979" s="1" t="s">
        <v>6007</v>
      </c>
      <c r="B7979" s="1" t="s">
        <v>6919</v>
      </c>
      <c r="C7979" s="3">
        <v>0.1</v>
      </c>
      <c r="D7979" s="3" t="s">
        <v>6341</v>
      </c>
      <c r="E7979" s="3" t="s">
        <v>6156</v>
      </c>
      <c r="F7979" s="3">
        <v>1</v>
      </c>
      <c r="G7979" s="1" t="s">
        <v>6130</v>
      </c>
      <c r="H7979" s="1" t="s">
        <v>6131</v>
      </c>
    </row>
    <row r="7980" spans="1:8" ht="15.75" customHeight="1" thickBot="1" x14ac:dyDescent="0.3">
      <c r="A7980" s="1" t="s">
        <v>6016</v>
      </c>
      <c r="B7980" s="1" t="s">
        <v>6521</v>
      </c>
      <c r="C7980" s="3">
        <v>0.6</v>
      </c>
      <c r="D7980" s="3" t="s">
        <v>6098</v>
      </c>
      <c r="E7980" s="3" t="s">
        <v>6066</v>
      </c>
      <c r="F7980" s="3">
        <v>1</v>
      </c>
      <c r="G7980" s="1" t="s">
        <v>6058</v>
      </c>
      <c r="H7980" s="1" t="s">
        <v>6218</v>
      </c>
    </row>
    <row r="7981" spans="1:8" ht="15.75" customHeight="1" thickBot="1" x14ac:dyDescent="0.3">
      <c r="A7981" s="1" t="s">
        <v>6008</v>
      </c>
      <c r="B7981" s="1" t="s">
        <v>8199</v>
      </c>
      <c r="C7981" s="3">
        <v>0</v>
      </c>
      <c r="D7981" s="3" t="s">
        <v>7369</v>
      </c>
      <c r="E7981" s="3" t="s">
        <v>6214</v>
      </c>
      <c r="F7981" s="3">
        <v>4</v>
      </c>
      <c r="G7981" s="1" t="s">
        <v>6053</v>
      </c>
      <c r="H7981" s="1" t="s">
        <v>6116</v>
      </c>
    </row>
    <row r="7982" spans="1:8" ht="15.75" customHeight="1" thickBot="1" x14ac:dyDescent="0.3">
      <c r="A7982" s="1" t="s">
        <v>6009</v>
      </c>
      <c r="B7982" s="1" t="s">
        <v>7696</v>
      </c>
      <c r="C7982" s="3">
        <v>0</v>
      </c>
      <c r="D7982" s="3" t="s">
        <v>6360</v>
      </c>
      <c r="E7982" s="3" t="s">
        <v>6156</v>
      </c>
      <c r="F7982" s="3">
        <v>2</v>
      </c>
      <c r="G7982" s="1" t="s">
        <v>6053</v>
      </c>
      <c r="H7982" s="1" t="s">
        <v>6063</v>
      </c>
    </row>
    <row r="7983" spans="1:8" ht="15.75" customHeight="1" thickBot="1" x14ac:dyDescent="0.3">
      <c r="A7983" s="1" t="s">
        <v>6016</v>
      </c>
      <c r="B7983" s="1" t="s">
        <v>6405</v>
      </c>
      <c r="C7983" s="3">
        <v>0.5</v>
      </c>
      <c r="D7983" s="3" t="s">
        <v>6126</v>
      </c>
      <c r="E7983" s="3" t="s">
        <v>6688</v>
      </c>
      <c r="F7983" s="3">
        <v>2</v>
      </c>
      <c r="G7983" s="1" t="s">
        <v>6053</v>
      </c>
      <c r="H7983" s="1" t="s">
        <v>6063</v>
      </c>
    </row>
    <row r="7984" spans="1:8" ht="15.75" customHeight="1" thickBot="1" x14ac:dyDescent="0.3">
      <c r="A7984" s="1" t="s">
        <v>6016</v>
      </c>
      <c r="B7984" s="1" t="s">
        <v>6170</v>
      </c>
      <c r="C7984" s="3">
        <v>0.5</v>
      </c>
      <c r="D7984" s="3" t="s">
        <v>6118</v>
      </c>
      <c r="E7984" s="3" t="s">
        <v>6361</v>
      </c>
      <c r="F7984" s="3">
        <v>5</v>
      </c>
      <c r="G7984" s="1" t="s">
        <v>6053</v>
      </c>
      <c r="H7984" s="1" t="s">
        <v>6082</v>
      </c>
    </row>
    <row r="7985" spans="1:8" ht="15.75" customHeight="1" thickBot="1" x14ac:dyDescent="0.3">
      <c r="A7985" s="1" t="s">
        <v>6008</v>
      </c>
      <c r="B7985" s="1" t="s">
        <v>8713</v>
      </c>
      <c r="C7985" s="3">
        <v>0.15</v>
      </c>
      <c r="D7985" s="3" t="s">
        <v>8345</v>
      </c>
      <c r="E7985" s="3" t="s">
        <v>7011</v>
      </c>
      <c r="F7985" s="3">
        <v>3</v>
      </c>
      <c r="G7985" s="1" t="s">
        <v>6130</v>
      </c>
      <c r="H7985" s="1" t="s">
        <v>6131</v>
      </c>
    </row>
    <row r="7986" spans="1:8" ht="15.75" customHeight="1" thickBot="1" x14ac:dyDescent="0.3">
      <c r="A7986" s="1" t="s">
        <v>6008</v>
      </c>
      <c r="B7986" s="1" t="s">
        <v>7836</v>
      </c>
      <c r="C7986" s="3">
        <v>0.15</v>
      </c>
      <c r="D7986" s="3" t="s">
        <v>7262</v>
      </c>
      <c r="E7986" s="3" t="s">
        <v>6361</v>
      </c>
      <c r="F7986" s="3">
        <v>3</v>
      </c>
      <c r="G7986" s="1" t="s">
        <v>6130</v>
      </c>
      <c r="H7986" s="1" t="s">
        <v>6131</v>
      </c>
    </row>
    <row r="7987" spans="1:8" ht="15.75" customHeight="1" thickBot="1" x14ac:dyDescent="0.3">
      <c r="A7987" s="1" t="s">
        <v>6016</v>
      </c>
      <c r="B7987" s="1" t="s">
        <v>6569</v>
      </c>
      <c r="C7987" s="3">
        <v>0.5</v>
      </c>
      <c r="D7987" s="3" t="s">
        <v>6062</v>
      </c>
      <c r="E7987" s="3" t="s">
        <v>6364</v>
      </c>
      <c r="F7987" s="3">
        <v>1</v>
      </c>
      <c r="G7987" s="1" t="s">
        <v>6130</v>
      </c>
      <c r="H7987" s="1" t="s">
        <v>6188</v>
      </c>
    </row>
    <row r="7988" spans="1:8" ht="15.75" customHeight="1" thickBot="1" x14ac:dyDescent="0.3">
      <c r="A7988" s="1" t="s">
        <v>6010</v>
      </c>
      <c r="B7988" s="1" t="s">
        <v>9512</v>
      </c>
      <c r="C7988" s="3">
        <v>0.1</v>
      </c>
      <c r="D7988" s="3" t="s">
        <v>7121</v>
      </c>
      <c r="E7988" s="3" t="s">
        <v>6078</v>
      </c>
      <c r="F7988" s="3">
        <v>7</v>
      </c>
      <c r="G7988" s="1" t="s">
        <v>6058</v>
      </c>
      <c r="H7988" s="1" t="s">
        <v>6218</v>
      </c>
    </row>
    <row r="7989" spans="1:8" ht="15.75" customHeight="1" thickBot="1" x14ac:dyDescent="0.3">
      <c r="A7989" s="1" t="s">
        <v>6006</v>
      </c>
      <c r="B7989" s="1" t="s">
        <v>8072</v>
      </c>
      <c r="C7989" s="3">
        <v>0</v>
      </c>
      <c r="D7989" s="3" t="s">
        <v>6631</v>
      </c>
      <c r="E7989" s="3" t="s">
        <v>6149</v>
      </c>
      <c r="F7989" s="3">
        <v>5</v>
      </c>
      <c r="G7989" s="1" t="s">
        <v>6058</v>
      </c>
      <c r="H7989" s="1" t="s">
        <v>6218</v>
      </c>
    </row>
    <row r="7990" spans="1:8" ht="15.75" customHeight="1" thickBot="1" x14ac:dyDescent="0.3">
      <c r="A7990" s="1" t="s">
        <v>6014</v>
      </c>
      <c r="B7990" s="1" t="s">
        <v>6375</v>
      </c>
      <c r="C7990" s="3">
        <v>0.6</v>
      </c>
      <c r="D7990" s="3" t="s">
        <v>6302</v>
      </c>
      <c r="E7990" s="3" t="s">
        <v>7401</v>
      </c>
      <c r="F7990" s="3">
        <v>1</v>
      </c>
      <c r="G7990" s="1" t="s">
        <v>6058</v>
      </c>
      <c r="H7990" s="1" t="s">
        <v>6095</v>
      </c>
    </row>
    <row r="7991" spans="1:8" ht="15.75" customHeight="1" thickBot="1" x14ac:dyDescent="0.3">
      <c r="A7991" s="1" t="s">
        <v>6011</v>
      </c>
      <c r="B7991" s="1" t="s">
        <v>8542</v>
      </c>
      <c r="C7991" s="3">
        <v>0</v>
      </c>
      <c r="D7991" s="3" t="s">
        <v>7187</v>
      </c>
      <c r="E7991" s="3" t="s">
        <v>6249</v>
      </c>
      <c r="F7991" s="3">
        <v>8</v>
      </c>
      <c r="G7991" s="1" t="s">
        <v>6053</v>
      </c>
      <c r="H7991" s="1" t="s">
        <v>6112</v>
      </c>
    </row>
    <row r="7992" spans="1:8" ht="15.75" customHeight="1" thickBot="1" x14ac:dyDescent="0.3">
      <c r="A7992" s="1" t="s">
        <v>6006</v>
      </c>
      <c r="B7992" s="1" t="s">
        <v>7926</v>
      </c>
      <c r="C7992" s="3">
        <v>0</v>
      </c>
      <c r="D7992" s="3" t="s">
        <v>8967</v>
      </c>
      <c r="E7992" s="3" t="s">
        <v>6301</v>
      </c>
      <c r="F7992" s="3">
        <v>2</v>
      </c>
      <c r="G7992" s="1" t="s">
        <v>6130</v>
      </c>
      <c r="H7992" s="1" t="s">
        <v>6167</v>
      </c>
    </row>
    <row r="7993" spans="1:8" ht="15.75" customHeight="1" thickBot="1" x14ac:dyDescent="0.3">
      <c r="A7993" s="1" t="s">
        <v>6011</v>
      </c>
      <c r="B7993" s="1" t="s">
        <v>7193</v>
      </c>
      <c r="C7993" s="3">
        <v>0</v>
      </c>
      <c r="D7993" s="3" t="s">
        <v>6301</v>
      </c>
      <c r="E7993" s="3" t="s">
        <v>6281</v>
      </c>
      <c r="F7993" s="3">
        <v>2</v>
      </c>
      <c r="G7993" s="1" t="s">
        <v>6130</v>
      </c>
      <c r="H7993" s="1" t="s">
        <v>6188</v>
      </c>
    </row>
    <row r="7994" spans="1:8" ht="15.75" customHeight="1" thickBot="1" x14ac:dyDescent="0.3">
      <c r="A7994" s="1" t="s">
        <v>6011</v>
      </c>
      <c r="B7994" s="1" t="s">
        <v>7504</v>
      </c>
      <c r="C7994" s="3">
        <v>0</v>
      </c>
      <c r="D7994" s="3" t="s">
        <v>8768</v>
      </c>
      <c r="E7994" s="3" t="s">
        <v>6564</v>
      </c>
      <c r="F7994" s="3">
        <v>7</v>
      </c>
      <c r="G7994" s="1" t="s">
        <v>6130</v>
      </c>
      <c r="H7994" s="1" t="s">
        <v>6153</v>
      </c>
    </row>
    <row r="7995" spans="1:8" ht="15.75" customHeight="1" thickBot="1" x14ac:dyDescent="0.3">
      <c r="A7995" s="1" t="s">
        <v>6011</v>
      </c>
      <c r="B7995" s="1" t="s">
        <v>7106</v>
      </c>
      <c r="C7995" s="3">
        <v>0</v>
      </c>
      <c r="D7995" s="3" t="s">
        <v>8863</v>
      </c>
      <c r="E7995" s="3" t="s">
        <v>8864</v>
      </c>
      <c r="F7995" s="3">
        <v>3</v>
      </c>
      <c r="G7995" s="1" t="s">
        <v>6130</v>
      </c>
      <c r="H7995" s="1" t="s">
        <v>6153</v>
      </c>
    </row>
    <row r="7996" spans="1:8" ht="15.75" customHeight="1" thickBot="1" x14ac:dyDescent="0.3">
      <c r="A7996" s="1" t="s">
        <v>6019</v>
      </c>
      <c r="B7996" s="1" t="s">
        <v>8675</v>
      </c>
      <c r="C7996" s="3">
        <v>0.5</v>
      </c>
      <c r="D7996" s="3" t="s">
        <v>9513</v>
      </c>
      <c r="E7996" s="3" t="s">
        <v>9514</v>
      </c>
      <c r="F7996" s="3">
        <v>6</v>
      </c>
      <c r="G7996" s="1" t="s">
        <v>6053</v>
      </c>
      <c r="H7996" s="1" t="s">
        <v>6157</v>
      </c>
    </row>
    <row r="7997" spans="1:8" ht="15.75" customHeight="1" thickBot="1" x14ac:dyDescent="0.3">
      <c r="A7997" s="1" t="s">
        <v>6020</v>
      </c>
      <c r="B7997" s="1" t="s">
        <v>6458</v>
      </c>
      <c r="C7997" s="3">
        <v>0.5</v>
      </c>
      <c r="D7997" s="3" t="s">
        <v>6068</v>
      </c>
      <c r="E7997" s="3" t="s">
        <v>6136</v>
      </c>
      <c r="F7997" s="3">
        <v>5</v>
      </c>
      <c r="G7997" s="1" t="s">
        <v>6053</v>
      </c>
      <c r="H7997" s="1" t="s">
        <v>6112</v>
      </c>
    </row>
    <row r="7998" spans="1:8" ht="15.75" customHeight="1" thickBot="1" x14ac:dyDescent="0.3">
      <c r="A7998" s="1" t="s">
        <v>6020</v>
      </c>
      <c r="B7998" s="1" t="s">
        <v>7440</v>
      </c>
      <c r="C7998" s="3">
        <v>0.5</v>
      </c>
      <c r="D7998" s="3" t="s">
        <v>7441</v>
      </c>
      <c r="E7998" s="3" t="s">
        <v>6374</v>
      </c>
      <c r="F7998" s="3">
        <v>9</v>
      </c>
      <c r="G7998" s="1" t="s">
        <v>6053</v>
      </c>
      <c r="H7998" s="1" t="s">
        <v>6070</v>
      </c>
    </row>
    <row r="7999" spans="1:8" ht="15.75" customHeight="1" thickBot="1" x14ac:dyDescent="0.3">
      <c r="A7999" s="1" t="s">
        <v>6018</v>
      </c>
      <c r="B7999" s="1" t="s">
        <v>8085</v>
      </c>
      <c r="C7999" s="3">
        <v>0</v>
      </c>
      <c r="D7999" s="3" t="s">
        <v>6414</v>
      </c>
      <c r="E7999" s="3" t="s">
        <v>6065</v>
      </c>
      <c r="F7999" s="3">
        <v>2</v>
      </c>
      <c r="G7999" s="1" t="s">
        <v>6053</v>
      </c>
      <c r="H7999" s="1" t="s">
        <v>6163</v>
      </c>
    </row>
    <row r="8000" spans="1:8" ht="15.75" customHeight="1" thickBot="1" x14ac:dyDescent="0.3">
      <c r="A8000" s="1" t="s">
        <v>6020</v>
      </c>
      <c r="B8000" s="1" t="s">
        <v>9515</v>
      </c>
      <c r="C8000" s="3">
        <v>0.5</v>
      </c>
      <c r="D8000" s="3" t="s">
        <v>6401</v>
      </c>
      <c r="E8000" s="3" t="s">
        <v>7650</v>
      </c>
      <c r="F8000" s="3">
        <v>4</v>
      </c>
      <c r="G8000" s="1" t="s">
        <v>6130</v>
      </c>
      <c r="H8000" s="1" t="s">
        <v>6131</v>
      </c>
    </row>
    <row r="8001" spans="1:8" ht="15.75" customHeight="1" thickBot="1" x14ac:dyDescent="0.3">
      <c r="A8001" s="1" t="s">
        <v>6017</v>
      </c>
      <c r="B8001" s="1" t="s">
        <v>8120</v>
      </c>
      <c r="C8001" s="3">
        <v>0</v>
      </c>
      <c r="D8001" s="3" t="s">
        <v>6161</v>
      </c>
      <c r="E8001" s="3" t="s">
        <v>6275</v>
      </c>
      <c r="F8001" s="3">
        <v>1</v>
      </c>
      <c r="G8001" s="1" t="s">
        <v>6053</v>
      </c>
      <c r="H8001" s="1" t="s">
        <v>6182</v>
      </c>
    </row>
    <row r="8002" spans="1:8" ht="15.75" customHeight="1" thickBot="1" x14ac:dyDescent="0.3">
      <c r="A8002" s="1" t="s">
        <v>6017</v>
      </c>
      <c r="B8002" s="1" t="s">
        <v>7553</v>
      </c>
      <c r="C8002" s="3">
        <v>0</v>
      </c>
      <c r="D8002" s="3" t="s">
        <v>7121</v>
      </c>
      <c r="E8002" s="3" t="s">
        <v>6281</v>
      </c>
      <c r="F8002" s="3">
        <v>4</v>
      </c>
      <c r="G8002" s="1" t="s">
        <v>6053</v>
      </c>
      <c r="H8002" s="1" t="s">
        <v>6070</v>
      </c>
    </row>
    <row r="8003" spans="1:8" ht="15.75" customHeight="1" thickBot="1" x14ac:dyDescent="0.3">
      <c r="A8003" s="1" t="s">
        <v>6021</v>
      </c>
      <c r="B8003" s="1" t="s">
        <v>7365</v>
      </c>
      <c r="C8003" s="3">
        <v>0</v>
      </c>
      <c r="D8003" s="3" t="s">
        <v>6831</v>
      </c>
      <c r="E8003" s="3" t="s">
        <v>6198</v>
      </c>
      <c r="F8003" s="3">
        <v>5</v>
      </c>
      <c r="G8003" s="1" t="s">
        <v>6053</v>
      </c>
      <c r="H8003" s="1" t="s">
        <v>6182</v>
      </c>
    </row>
    <row r="8004" spans="1:8" ht="15.75" customHeight="1" thickBot="1" x14ac:dyDescent="0.3">
      <c r="A8004" s="1" t="s">
        <v>6021</v>
      </c>
      <c r="B8004" s="1" t="s">
        <v>6246</v>
      </c>
      <c r="C8004" s="3">
        <v>0</v>
      </c>
      <c r="D8004" s="3" t="s">
        <v>6823</v>
      </c>
      <c r="E8004" s="3" t="s">
        <v>6376</v>
      </c>
      <c r="F8004" s="3">
        <v>9</v>
      </c>
      <c r="G8004" s="1" t="s">
        <v>6053</v>
      </c>
      <c r="H8004" s="1" t="s">
        <v>6054</v>
      </c>
    </row>
    <row r="8005" spans="1:8" ht="15.75" customHeight="1" thickBot="1" x14ac:dyDescent="0.3">
      <c r="A8005" s="1" t="s">
        <v>6023</v>
      </c>
      <c r="B8005" s="1" t="s">
        <v>9102</v>
      </c>
      <c r="C8005" s="3">
        <v>0.1</v>
      </c>
      <c r="D8005" s="3" t="s">
        <v>7315</v>
      </c>
      <c r="E8005" s="3" t="s">
        <v>6559</v>
      </c>
      <c r="F8005" s="3">
        <v>2</v>
      </c>
      <c r="G8005" s="1" t="s">
        <v>6053</v>
      </c>
      <c r="H8005" s="1" t="s">
        <v>6157</v>
      </c>
    </row>
    <row r="8006" spans="1:8" ht="15.75" customHeight="1" thickBot="1" x14ac:dyDescent="0.3">
      <c r="A8006" s="1" t="s">
        <v>6023</v>
      </c>
      <c r="B8006" s="1" t="s">
        <v>6273</v>
      </c>
      <c r="C8006" s="3">
        <v>0</v>
      </c>
      <c r="D8006" s="3" t="s">
        <v>6867</v>
      </c>
      <c r="E8006" s="3" t="s">
        <v>6275</v>
      </c>
      <c r="F8006" s="3">
        <v>2</v>
      </c>
      <c r="G8006" s="1" t="s">
        <v>6053</v>
      </c>
      <c r="H8006" s="1" t="s">
        <v>6063</v>
      </c>
    </row>
    <row r="8007" spans="1:8" ht="15.75" customHeight="1" thickBot="1" x14ac:dyDescent="0.3">
      <c r="A8007" s="1" t="s">
        <v>6023</v>
      </c>
      <c r="B8007" s="1" t="s">
        <v>7765</v>
      </c>
      <c r="C8007" s="3">
        <v>0</v>
      </c>
      <c r="D8007" s="3" t="s">
        <v>6956</v>
      </c>
      <c r="E8007" s="3" t="s">
        <v>6304</v>
      </c>
      <c r="F8007" s="3">
        <v>6</v>
      </c>
      <c r="G8007" s="1" t="s">
        <v>6053</v>
      </c>
      <c r="H8007" s="1" t="s">
        <v>6063</v>
      </c>
    </row>
    <row r="8008" spans="1:8" ht="15.75" customHeight="1" thickBot="1" x14ac:dyDescent="0.3">
      <c r="A8008" s="1" t="s">
        <v>6023</v>
      </c>
      <c r="B8008" s="1" t="s">
        <v>8226</v>
      </c>
      <c r="C8008" s="3">
        <v>0</v>
      </c>
      <c r="D8008" s="3" t="s">
        <v>6496</v>
      </c>
      <c r="E8008" s="3" t="s">
        <v>6502</v>
      </c>
      <c r="F8008" s="3">
        <v>4</v>
      </c>
      <c r="G8008" s="1" t="s">
        <v>6053</v>
      </c>
      <c r="H8008" s="1" t="s">
        <v>6063</v>
      </c>
    </row>
    <row r="8009" spans="1:8" ht="15.75" customHeight="1" thickBot="1" x14ac:dyDescent="0.3">
      <c r="A8009" s="1" t="s">
        <v>6023</v>
      </c>
      <c r="B8009" s="1" t="s">
        <v>7562</v>
      </c>
      <c r="C8009" s="3">
        <v>0</v>
      </c>
      <c r="D8009" s="3" t="s">
        <v>6277</v>
      </c>
      <c r="E8009" s="3" t="s">
        <v>6180</v>
      </c>
      <c r="F8009" s="3">
        <v>3</v>
      </c>
      <c r="G8009" s="1" t="s">
        <v>6053</v>
      </c>
      <c r="H8009" s="1" t="s">
        <v>6116</v>
      </c>
    </row>
    <row r="8010" spans="1:8" ht="15.75" customHeight="1" thickBot="1" x14ac:dyDescent="0.3">
      <c r="A8010" s="1" t="s">
        <v>6023</v>
      </c>
      <c r="B8010" s="1" t="s">
        <v>7264</v>
      </c>
      <c r="C8010" s="3">
        <v>0</v>
      </c>
      <c r="D8010" s="3" t="s">
        <v>6427</v>
      </c>
      <c r="E8010" s="3" t="s">
        <v>6214</v>
      </c>
      <c r="F8010" s="3">
        <v>5</v>
      </c>
      <c r="G8010" s="1" t="s">
        <v>6053</v>
      </c>
      <c r="H8010" s="1" t="s">
        <v>6116</v>
      </c>
    </row>
    <row r="8011" spans="1:8" ht="15.75" customHeight="1" thickBot="1" x14ac:dyDescent="0.3">
      <c r="A8011" s="1" t="s">
        <v>6023</v>
      </c>
      <c r="B8011" s="1" t="s">
        <v>7442</v>
      </c>
      <c r="C8011" s="3">
        <v>0.1</v>
      </c>
      <c r="D8011" s="3" t="s">
        <v>6978</v>
      </c>
      <c r="E8011" s="3" t="s">
        <v>6463</v>
      </c>
      <c r="F8011" s="3">
        <v>2</v>
      </c>
      <c r="G8011" s="1" t="s">
        <v>6053</v>
      </c>
      <c r="H8011" s="1" t="s">
        <v>6070</v>
      </c>
    </row>
    <row r="8012" spans="1:8" ht="15.75" customHeight="1" thickBot="1" x14ac:dyDescent="0.3">
      <c r="A8012" s="1" t="s">
        <v>6027</v>
      </c>
      <c r="B8012" s="1" t="s">
        <v>7071</v>
      </c>
      <c r="C8012" s="3">
        <v>0.5</v>
      </c>
      <c r="D8012" s="3" t="s">
        <v>8249</v>
      </c>
      <c r="E8012" s="3" t="s">
        <v>9516</v>
      </c>
      <c r="F8012" s="3">
        <v>8</v>
      </c>
      <c r="G8012" s="1" t="s">
        <v>6058</v>
      </c>
      <c r="H8012" s="1" t="s">
        <v>6095</v>
      </c>
    </row>
    <row r="8013" spans="1:8" ht="15.75" customHeight="1" thickBot="1" x14ac:dyDescent="0.3">
      <c r="A8013" s="1" t="s">
        <v>6025</v>
      </c>
      <c r="B8013" s="1" t="s">
        <v>8023</v>
      </c>
      <c r="C8013" s="3">
        <v>0.1</v>
      </c>
      <c r="D8013" s="3" t="s">
        <v>6980</v>
      </c>
      <c r="E8013" s="3" t="s">
        <v>6222</v>
      </c>
      <c r="F8013" s="3">
        <v>6</v>
      </c>
      <c r="G8013" s="1" t="s">
        <v>6058</v>
      </c>
      <c r="H8013" s="1" t="s">
        <v>6095</v>
      </c>
    </row>
    <row r="8014" spans="1:8" ht="15.75" customHeight="1" thickBot="1" x14ac:dyDescent="0.3">
      <c r="A8014" s="1" t="s">
        <v>6025</v>
      </c>
      <c r="B8014" s="1" t="s">
        <v>8836</v>
      </c>
      <c r="C8014" s="3">
        <v>0.35</v>
      </c>
      <c r="D8014" s="3" t="s">
        <v>9517</v>
      </c>
      <c r="E8014" s="3" t="s">
        <v>7369</v>
      </c>
      <c r="F8014" s="3">
        <v>5</v>
      </c>
      <c r="G8014" s="1" t="s">
        <v>6058</v>
      </c>
      <c r="H8014" s="1" t="s">
        <v>6102</v>
      </c>
    </row>
    <row r="8015" spans="1:8" ht="15.75" customHeight="1" thickBot="1" x14ac:dyDescent="0.3">
      <c r="A8015" s="1" t="s">
        <v>6025</v>
      </c>
      <c r="B8015" s="1" t="s">
        <v>8871</v>
      </c>
      <c r="C8015" s="3">
        <v>0.1</v>
      </c>
      <c r="D8015" s="3" t="s">
        <v>9518</v>
      </c>
      <c r="E8015" s="3" t="s">
        <v>6750</v>
      </c>
      <c r="F8015" s="3">
        <v>4</v>
      </c>
      <c r="G8015" s="1" t="s">
        <v>6053</v>
      </c>
      <c r="H8015" s="1" t="s">
        <v>6157</v>
      </c>
    </row>
    <row r="8016" spans="1:8" ht="15.75" customHeight="1" thickBot="1" x14ac:dyDescent="0.3">
      <c r="A8016" s="1" t="s">
        <v>6025</v>
      </c>
      <c r="B8016" s="1" t="s">
        <v>6540</v>
      </c>
      <c r="C8016" s="3">
        <v>0</v>
      </c>
      <c r="D8016" s="3" t="s">
        <v>6774</v>
      </c>
      <c r="E8016" s="3" t="s">
        <v>6213</v>
      </c>
      <c r="F8016" s="3">
        <v>2</v>
      </c>
      <c r="G8016" s="1" t="s">
        <v>6053</v>
      </c>
      <c r="H8016" s="1" t="s">
        <v>6116</v>
      </c>
    </row>
    <row r="8017" spans="1:8" ht="15.75" customHeight="1" thickBot="1" x14ac:dyDescent="0.3">
      <c r="A8017" s="1" t="s">
        <v>6025</v>
      </c>
      <c r="B8017" s="1" t="s">
        <v>7898</v>
      </c>
      <c r="C8017" s="3">
        <v>0</v>
      </c>
      <c r="D8017" s="3" t="s">
        <v>7636</v>
      </c>
      <c r="E8017" s="3" t="s">
        <v>6227</v>
      </c>
      <c r="F8017" s="3">
        <v>7</v>
      </c>
      <c r="G8017" s="1" t="s">
        <v>6053</v>
      </c>
      <c r="H8017" s="1" t="s">
        <v>6054</v>
      </c>
    </row>
    <row r="8018" spans="1:8" ht="15.75" customHeight="1" thickBot="1" x14ac:dyDescent="0.3">
      <c r="A8018" s="1" t="s">
        <v>6025</v>
      </c>
      <c r="B8018" s="1" t="s">
        <v>6809</v>
      </c>
      <c r="C8018" s="3">
        <v>0.1</v>
      </c>
      <c r="D8018" s="3" t="s">
        <v>6578</v>
      </c>
      <c r="E8018" s="3" t="s">
        <v>6104</v>
      </c>
      <c r="F8018" s="3">
        <v>4</v>
      </c>
      <c r="G8018" s="1" t="s">
        <v>6053</v>
      </c>
      <c r="H8018" s="1" t="s">
        <v>6070</v>
      </c>
    </row>
    <row r="8019" spans="1:8" ht="15.75" customHeight="1" thickBot="1" x14ac:dyDescent="0.3">
      <c r="A8019" s="1" t="s">
        <v>6025</v>
      </c>
      <c r="B8019" s="1" t="s">
        <v>8879</v>
      </c>
      <c r="C8019" s="3">
        <v>0.15</v>
      </c>
      <c r="D8019" s="3" t="s">
        <v>7316</v>
      </c>
      <c r="E8019" s="3" t="s">
        <v>6085</v>
      </c>
      <c r="F8019" s="3">
        <v>4</v>
      </c>
      <c r="G8019" s="1" t="s">
        <v>6130</v>
      </c>
      <c r="H8019" s="1" t="s">
        <v>6153</v>
      </c>
    </row>
    <row r="8020" spans="1:8" ht="15.75" customHeight="1" thickBot="1" x14ac:dyDescent="0.3">
      <c r="A8020" s="1" t="s">
        <v>6029</v>
      </c>
      <c r="B8020" s="1" t="s">
        <v>7115</v>
      </c>
      <c r="C8020" s="3">
        <v>0.5</v>
      </c>
      <c r="D8020" s="3" t="s">
        <v>6108</v>
      </c>
      <c r="E8020" s="3" t="s">
        <v>6174</v>
      </c>
      <c r="F8020" s="3">
        <v>4</v>
      </c>
      <c r="G8020" s="1" t="s">
        <v>6053</v>
      </c>
      <c r="H8020" s="1" t="s">
        <v>6063</v>
      </c>
    </row>
    <row r="8021" spans="1:8" ht="15.75" customHeight="1" thickBot="1" x14ac:dyDescent="0.3">
      <c r="A8021" s="1" t="s">
        <v>6029</v>
      </c>
      <c r="B8021" s="1" t="s">
        <v>8762</v>
      </c>
      <c r="C8021" s="3">
        <v>0.5</v>
      </c>
      <c r="D8021" s="3" t="s">
        <v>6180</v>
      </c>
      <c r="E8021" s="3" t="s">
        <v>6119</v>
      </c>
      <c r="F8021" s="3">
        <v>1</v>
      </c>
      <c r="G8021" s="1" t="s">
        <v>6053</v>
      </c>
      <c r="H8021" s="1" t="s">
        <v>6063</v>
      </c>
    </row>
    <row r="8022" spans="1:8" ht="15.75" customHeight="1" thickBot="1" x14ac:dyDescent="0.3">
      <c r="A8022" s="1" t="s">
        <v>6030</v>
      </c>
      <c r="B8022" s="1" t="s">
        <v>8913</v>
      </c>
      <c r="C8022" s="3">
        <v>0.5</v>
      </c>
      <c r="D8022" s="3" t="s">
        <v>6422</v>
      </c>
      <c r="E8022" s="3" t="s">
        <v>7786</v>
      </c>
      <c r="F8022" s="3">
        <v>3</v>
      </c>
      <c r="G8022" s="1" t="s">
        <v>6053</v>
      </c>
      <c r="H8022" s="1" t="s">
        <v>6063</v>
      </c>
    </row>
    <row r="8023" spans="1:8" ht="15.75" customHeight="1" thickBot="1" x14ac:dyDescent="0.3">
      <c r="A8023" s="1" t="s">
        <v>6030</v>
      </c>
      <c r="B8023" s="1" t="s">
        <v>8506</v>
      </c>
      <c r="C8023" s="3">
        <v>0.5</v>
      </c>
      <c r="D8023" s="3" t="s">
        <v>6677</v>
      </c>
      <c r="E8023" s="3" t="s">
        <v>6249</v>
      </c>
      <c r="F8023" s="3">
        <v>4</v>
      </c>
      <c r="G8023" s="1" t="s">
        <v>6053</v>
      </c>
      <c r="H8023" s="1" t="s">
        <v>6116</v>
      </c>
    </row>
    <row r="8024" spans="1:8" ht="15.75" customHeight="1" thickBot="1" x14ac:dyDescent="0.3">
      <c r="A8024" s="1" t="s">
        <v>6024</v>
      </c>
      <c r="B8024" s="1" t="s">
        <v>7826</v>
      </c>
      <c r="C8024" s="3">
        <v>0.1</v>
      </c>
      <c r="D8024" s="3" t="s">
        <v>6225</v>
      </c>
      <c r="E8024" s="3" t="s">
        <v>6098</v>
      </c>
      <c r="F8024" s="3">
        <v>1</v>
      </c>
      <c r="G8024" s="1" t="s">
        <v>6053</v>
      </c>
      <c r="H8024" s="1" t="s">
        <v>6070</v>
      </c>
    </row>
    <row r="8025" spans="1:8" ht="15.75" customHeight="1" thickBot="1" x14ac:dyDescent="0.3">
      <c r="A8025" s="1" t="s">
        <v>6030</v>
      </c>
      <c r="B8025" s="1" t="s">
        <v>6907</v>
      </c>
      <c r="C8025" s="3">
        <v>0.5</v>
      </c>
      <c r="D8025" s="3" t="s">
        <v>6924</v>
      </c>
      <c r="E8025" s="3" t="s">
        <v>8371</v>
      </c>
      <c r="F8025" s="3">
        <v>6</v>
      </c>
      <c r="G8025" s="1" t="s">
        <v>6130</v>
      </c>
      <c r="H8025" s="1" t="s">
        <v>6167</v>
      </c>
    </row>
    <row r="8026" spans="1:8" ht="15.75" customHeight="1" thickBot="1" x14ac:dyDescent="0.3">
      <c r="A8026" s="1" t="s">
        <v>6024</v>
      </c>
      <c r="B8026" s="1" t="s">
        <v>7303</v>
      </c>
      <c r="C8026" s="3">
        <v>0.1</v>
      </c>
      <c r="D8026" s="3" t="s">
        <v>6838</v>
      </c>
      <c r="E8026" s="3" t="s">
        <v>6051</v>
      </c>
      <c r="F8026" s="3">
        <v>2</v>
      </c>
      <c r="G8026" s="1" t="s">
        <v>6130</v>
      </c>
      <c r="H8026" s="1" t="s">
        <v>6131</v>
      </c>
    </row>
    <row r="8027" spans="1:8" ht="15.75" customHeight="1" thickBot="1" x14ac:dyDescent="0.3">
      <c r="A8027" s="1" t="s">
        <v>6026</v>
      </c>
      <c r="B8027" s="1" t="s">
        <v>8071</v>
      </c>
      <c r="C8027" s="3">
        <v>0</v>
      </c>
      <c r="D8027" s="3" t="s">
        <v>6760</v>
      </c>
      <c r="E8027" s="3" t="s">
        <v>6307</v>
      </c>
      <c r="F8027" s="3">
        <v>4</v>
      </c>
      <c r="G8027" s="1" t="s">
        <v>6058</v>
      </c>
      <c r="H8027" s="1" t="s">
        <v>6218</v>
      </c>
    </row>
    <row r="8028" spans="1:8" ht="15.75" customHeight="1" thickBot="1" x14ac:dyDescent="0.3">
      <c r="A8028" s="1" t="s">
        <v>6026</v>
      </c>
      <c r="B8028" s="1" t="s">
        <v>6919</v>
      </c>
      <c r="C8028" s="3">
        <v>0.15</v>
      </c>
      <c r="D8028" s="3" t="s">
        <v>6670</v>
      </c>
      <c r="E8028" s="3" t="s">
        <v>6770</v>
      </c>
      <c r="F8028" s="3">
        <v>2</v>
      </c>
      <c r="G8028" s="1" t="s">
        <v>6130</v>
      </c>
      <c r="H8028" s="1" t="s">
        <v>6131</v>
      </c>
    </row>
    <row r="8029" spans="1:8" ht="15.75" customHeight="1" thickBot="1" x14ac:dyDescent="0.3">
      <c r="A8029" s="1" t="s">
        <v>6026</v>
      </c>
      <c r="B8029" s="1" t="s">
        <v>7963</v>
      </c>
      <c r="C8029" s="3">
        <v>0.15</v>
      </c>
      <c r="D8029" s="3" t="s">
        <v>7218</v>
      </c>
      <c r="E8029" s="3" t="s">
        <v>6133</v>
      </c>
      <c r="F8029" s="3">
        <v>1</v>
      </c>
      <c r="G8029" s="1" t="s">
        <v>6130</v>
      </c>
      <c r="H8029" s="1" t="s">
        <v>6131</v>
      </c>
    </row>
    <row r="8030" spans="1:8" ht="15.75" customHeight="1" thickBot="1" x14ac:dyDescent="0.3">
      <c r="A8030" s="1" t="s">
        <v>6022</v>
      </c>
      <c r="B8030" s="1" t="s">
        <v>6680</v>
      </c>
      <c r="C8030" s="3">
        <v>0.1</v>
      </c>
      <c r="D8030" s="3" t="s">
        <v>7218</v>
      </c>
      <c r="E8030" s="3" t="s">
        <v>6272</v>
      </c>
      <c r="F8030" s="3">
        <v>4</v>
      </c>
      <c r="G8030" s="1" t="s">
        <v>6053</v>
      </c>
      <c r="H8030" s="1" t="s">
        <v>6182</v>
      </c>
    </row>
    <row r="8031" spans="1:8" ht="15.75" customHeight="1" thickBot="1" x14ac:dyDescent="0.3">
      <c r="A8031" s="1" t="s">
        <v>6036</v>
      </c>
      <c r="B8031" s="1" t="s">
        <v>6818</v>
      </c>
      <c r="C8031" s="3">
        <v>0.5</v>
      </c>
      <c r="D8031" s="3" t="s">
        <v>7122</v>
      </c>
      <c r="E8031" s="3" t="s">
        <v>6278</v>
      </c>
      <c r="F8031" s="3">
        <v>2</v>
      </c>
      <c r="G8031" s="1" t="s">
        <v>6053</v>
      </c>
      <c r="H8031" s="1" t="s">
        <v>6157</v>
      </c>
    </row>
    <row r="8032" spans="1:8" ht="15.75" customHeight="1" thickBot="1" x14ac:dyDescent="0.3">
      <c r="A8032" s="1" t="s">
        <v>6035</v>
      </c>
      <c r="B8032" s="1" t="s">
        <v>7794</v>
      </c>
      <c r="C8032" s="3">
        <v>0</v>
      </c>
      <c r="D8032" s="3" t="s">
        <v>6479</v>
      </c>
      <c r="E8032" s="3" t="s">
        <v>6177</v>
      </c>
      <c r="F8032" s="3">
        <v>3</v>
      </c>
      <c r="G8032" s="1" t="s">
        <v>6053</v>
      </c>
      <c r="H8032" s="1" t="s">
        <v>6063</v>
      </c>
    </row>
    <row r="8033" spans="1:8" ht="15.75" customHeight="1" thickBot="1" x14ac:dyDescent="0.3">
      <c r="A8033" s="1" t="s">
        <v>6035</v>
      </c>
      <c r="B8033" s="1" t="s">
        <v>7179</v>
      </c>
      <c r="C8033" s="3">
        <v>0</v>
      </c>
      <c r="D8033" s="3" t="s">
        <v>6363</v>
      </c>
      <c r="E8033" s="3" t="s">
        <v>6275</v>
      </c>
      <c r="F8033" s="3">
        <v>2</v>
      </c>
      <c r="G8033" s="1" t="s">
        <v>6053</v>
      </c>
      <c r="H8033" s="1" t="s">
        <v>6163</v>
      </c>
    </row>
    <row r="8034" spans="1:8" ht="15.75" customHeight="1" thickBot="1" x14ac:dyDescent="0.3">
      <c r="A8034" s="1" t="s">
        <v>6035</v>
      </c>
      <c r="B8034" s="1" t="s">
        <v>7840</v>
      </c>
      <c r="C8034" s="3">
        <v>0</v>
      </c>
      <c r="D8034" s="3" t="s">
        <v>7946</v>
      </c>
      <c r="E8034" s="3" t="s">
        <v>8821</v>
      </c>
      <c r="F8034" s="3">
        <v>10</v>
      </c>
      <c r="G8034" s="1" t="s">
        <v>6130</v>
      </c>
      <c r="H8034" s="1" t="s">
        <v>6167</v>
      </c>
    </row>
    <row r="8035" spans="1:8" ht="15.75" customHeight="1" thickBot="1" x14ac:dyDescent="0.3">
      <c r="A8035" s="1" t="s">
        <v>6035</v>
      </c>
      <c r="B8035" s="1" t="s">
        <v>6613</v>
      </c>
      <c r="C8035" s="3">
        <v>0</v>
      </c>
      <c r="D8035" s="3" t="s">
        <v>8221</v>
      </c>
      <c r="E8035" s="3" t="s">
        <v>6351</v>
      </c>
      <c r="F8035" s="3">
        <v>4</v>
      </c>
      <c r="G8035" s="1" t="s">
        <v>6130</v>
      </c>
      <c r="H8035" s="1" t="s">
        <v>6153</v>
      </c>
    </row>
    <row r="8036" spans="1:8" ht="15.75" customHeight="1" thickBot="1" x14ac:dyDescent="0.3">
      <c r="A8036" s="1" t="s">
        <v>6031</v>
      </c>
      <c r="B8036" s="1" t="s">
        <v>7747</v>
      </c>
      <c r="C8036" s="3">
        <v>0</v>
      </c>
      <c r="D8036" s="3" t="s">
        <v>6502</v>
      </c>
      <c r="E8036" s="3" t="s">
        <v>6081</v>
      </c>
      <c r="F8036" s="3">
        <v>2</v>
      </c>
      <c r="G8036" s="1" t="s">
        <v>6053</v>
      </c>
      <c r="H8036" s="1" t="s">
        <v>6070</v>
      </c>
    </row>
    <row r="8037" spans="1:8" ht="15.75" customHeight="1" thickBot="1" x14ac:dyDescent="0.3">
      <c r="A8037" s="1" t="s">
        <v>6032</v>
      </c>
      <c r="B8037" s="1" t="s">
        <v>6335</v>
      </c>
      <c r="C8037" s="3">
        <v>0</v>
      </c>
      <c r="D8037" s="3" t="s">
        <v>6304</v>
      </c>
      <c r="E8037" s="3" t="s">
        <v>6222</v>
      </c>
      <c r="F8037" s="3">
        <v>2</v>
      </c>
      <c r="G8037" s="1" t="s">
        <v>6058</v>
      </c>
      <c r="H8037" s="1" t="s">
        <v>6218</v>
      </c>
    </row>
    <row r="8038" spans="1:8" ht="15.75" customHeight="1" thickBot="1" x14ac:dyDescent="0.3">
      <c r="A8038" s="1" t="s">
        <v>6033</v>
      </c>
      <c r="B8038" s="1" t="s">
        <v>7214</v>
      </c>
      <c r="C8038" s="3">
        <v>0</v>
      </c>
      <c r="D8038" s="3" t="s">
        <v>7122</v>
      </c>
      <c r="E8038" s="3" t="s">
        <v>6065</v>
      </c>
      <c r="F8038" s="3">
        <v>1</v>
      </c>
      <c r="G8038" s="1" t="s">
        <v>6058</v>
      </c>
      <c r="H8038" s="1" t="s">
        <v>6095</v>
      </c>
    </row>
    <row r="8039" spans="1:8" ht="15.75" customHeight="1" thickBot="1" x14ac:dyDescent="0.3">
      <c r="A8039" s="1" t="s">
        <v>6034</v>
      </c>
      <c r="B8039" s="1" t="s">
        <v>8112</v>
      </c>
      <c r="C8039" s="3">
        <v>0</v>
      </c>
      <c r="D8039" s="3" t="s">
        <v>6051</v>
      </c>
      <c r="E8039" s="3" t="s">
        <v>6111</v>
      </c>
      <c r="F8039" s="3">
        <v>3</v>
      </c>
      <c r="G8039" s="1" t="s">
        <v>6053</v>
      </c>
      <c r="H8039" s="1" t="s">
        <v>6116</v>
      </c>
    </row>
    <row r="8040" spans="1:8" ht="15.75" customHeight="1" thickBot="1" x14ac:dyDescent="0.3">
      <c r="A8040" s="1" t="s">
        <v>6040</v>
      </c>
      <c r="B8040" s="1" t="s">
        <v>8001</v>
      </c>
      <c r="C8040" s="3">
        <v>0</v>
      </c>
      <c r="D8040" s="3" t="s">
        <v>6404</v>
      </c>
      <c r="E8040" s="3" t="s">
        <v>7067</v>
      </c>
      <c r="F8040" s="3">
        <v>5</v>
      </c>
      <c r="G8040" s="1" t="s">
        <v>6053</v>
      </c>
      <c r="H8040" s="1" t="s">
        <v>6070</v>
      </c>
    </row>
    <row r="8041" spans="1:8" ht="15.75" customHeight="1" thickBot="1" x14ac:dyDescent="0.3">
      <c r="A8041" s="1" t="s">
        <v>6037</v>
      </c>
      <c r="B8041" s="1" t="s">
        <v>7440</v>
      </c>
      <c r="C8041" s="3">
        <v>0.1</v>
      </c>
      <c r="D8041" s="3" t="s">
        <v>9171</v>
      </c>
      <c r="E8041" s="3" t="s">
        <v>7064</v>
      </c>
      <c r="F8041" s="3">
        <v>3</v>
      </c>
      <c r="G8041" s="1" t="s">
        <v>6053</v>
      </c>
      <c r="H8041" s="1" t="s">
        <v>6070</v>
      </c>
    </row>
    <row r="8042" spans="1:8" ht="15.75" customHeight="1" thickBot="1" x14ac:dyDescent="0.3">
      <c r="A8042" s="1" t="s">
        <v>6038</v>
      </c>
      <c r="B8042" s="1" t="s">
        <v>8744</v>
      </c>
      <c r="C8042" s="3">
        <v>0</v>
      </c>
      <c r="D8042" s="3" t="s">
        <v>7130</v>
      </c>
      <c r="E8042" s="3" t="s">
        <v>6222</v>
      </c>
      <c r="F8042" s="3">
        <v>6</v>
      </c>
      <c r="G8042" s="1" t="s">
        <v>6053</v>
      </c>
      <c r="H8042" s="1" t="s">
        <v>6163</v>
      </c>
    </row>
    <row r="8043" spans="1:8" ht="15.75" customHeight="1" thickBot="1" x14ac:dyDescent="0.3">
      <c r="A8043" s="1" t="s">
        <v>6041</v>
      </c>
      <c r="B8043" s="1" t="s">
        <v>6607</v>
      </c>
      <c r="C8043" s="3">
        <v>0</v>
      </c>
      <c r="D8043" s="3" t="s">
        <v>6227</v>
      </c>
      <c r="E8043" s="3" t="s">
        <v>6180</v>
      </c>
      <c r="F8043" s="3">
        <v>5</v>
      </c>
      <c r="G8043" s="1" t="s">
        <v>6053</v>
      </c>
      <c r="H8043" s="1" t="s">
        <v>6116</v>
      </c>
    </row>
    <row r="8044" spans="1:8" ht="15.75" customHeight="1" thickBot="1" x14ac:dyDescent="0.3">
      <c r="A8044" s="1" t="s">
        <v>6039</v>
      </c>
      <c r="B8044" s="1" t="s">
        <v>6122</v>
      </c>
      <c r="C8044" s="3">
        <v>0</v>
      </c>
      <c r="D8044" s="3" t="s">
        <v>7539</v>
      </c>
      <c r="E8044" s="3" t="s">
        <v>6277</v>
      </c>
      <c r="F8044" s="3">
        <v>2</v>
      </c>
      <c r="G8044" s="1" t="s">
        <v>6058</v>
      </c>
      <c r="H8044" s="1" t="s">
        <v>6059</v>
      </c>
    </row>
    <row r="8045" spans="1:8" ht="15.75" customHeight="1" thickBot="1" x14ac:dyDescent="0.3">
      <c r="A8045" s="1" t="s">
        <v>6042</v>
      </c>
      <c r="B8045" s="1" t="s">
        <v>7212</v>
      </c>
      <c r="C8045" s="3">
        <v>0.5</v>
      </c>
      <c r="D8045" s="3" t="s">
        <v>6363</v>
      </c>
      <c r="E8045" s="3" t="s">
        <v>6795</v>
      </c>
      <c r="F8045" s="3">
        <v>2</v>
      </c>
      <c r="G8045" s="1" t="s">
        <v>6053</v>
      </c>
      <c r="H8045" s="1" t="s">
        <v>6063</v>
      </c>
    </row>
    <row r="8046" spans="1:8" ht="15.75" customHeight="1" thickBot="1" x14ac:dyDescent="0.3">
      <c r="A8046" s="1" t="s">
        <v>6042</v>
      </c>
      <c r="B8046" s="1" t="s">
        <v>6369</v>
      </c>
      <c r="C8046" s="3">
        <v>0.5</v>
      </c>
      <c r="D8046" s="3" t="s">
        <v>6272</v>
      </c>
      <c r="E8046" s="3" t="s">
        <v>6119</v>
      </c>
      <c r="F8046" s="3">
        <v>4</v>
      </c>
      <c r="G8046" s="1" t="s">
        <v>6053</v>
      </c>
      <c r="H8046" s="1" t="s">
        <v>6116</v>
      </c>
    </row>
    <row r="8047" spans="1:8" ht="15.75" customHeight="1" thickBot="1" x14ac:dyDescent="0.3">
      <c r="A8047" s="1" t="s">
        <v>6042</v>
      </c>
      <c r="B8047" s="1" t="s">
        <v>8994</v>
      </c>
      <c r="C8047" s="3">
        <v>0.5</v>
      </c>
      <c r="D8047" s="3" t="s">
        <v>6171</v>
      </c>
      <c r="E8047" s="3" t="s">
        <v>6296</v>
      </c>
      <c r="F8047" s="3">
        <v>3</v>
      </c>
      <c r="G8047" s="1" t="s">
        <v>6130</v>
      </c>
      <c r="H8047" s="1" t="s">
        <v>6131</v>
      </c>
    </row>
    <row r="8048" spans="1:8" ht="15.75" customHeight="1" thickBot="1" x14ac:dyDescent="0.3">
      <c r="A8048" s="1" t="s">
        <v>6039</v>
      </c>
      <c r="B8048" s="1" t="s">
        <v>6972</v>
      </c>
      <c r="C8048" s="3">
        <v>0</v>
      </c>
      <c r="D8048" s="3" t="s">
        <v>8288</v>
      </c>
      <c r="E8048" s="3" t="s">
        <v>6631</v>
      </c>
      <c r="F8048" s="3">
        <v>5</v>
      </c>
      <c r="G8048" s="1" t="s">
        <v>6130</v>
      </c>
      <c r="H8048" s="1" t="s">
        <v>6153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A616-E322-43AE-AD75-8597DE55EEC1}">
  <dimension ref="A1:C145"/>
  <sheetViews>
    <sheetView workbookViewId="0">
      <selection activeCell="F6" sqref="F6"/>
    </sheetView>
  </sheetViews>
  <sheetFormatPr defaultRowHeight="25.5" customHeight="1" x14ac:dyDescent="0.25"/>
  <cols>
    <col min="1" max="1" width="21.28515625" customWidth="1"/>
    <col min="3" max="3" width="11.140625" customWidth="1"/>
  </cols>
  <sheetData>
    <row r="1" spans="1:3" ht="25.5" customHeight="1" thickBot="1" x14ac:dyDescent="0.3">
      <c r="A1" s="1" t="s">
        <v>9519</v>
      </c>
      <c r="B1" s="1" t="s">
        <v>6048</v>
      </c>
      <c r="C1" s="1" t="s">
        <v>9520</v>
      </c>
    </row>
    <row r="2" spans="1:3" ht="25.5" customHeight="1" thickBot="1" x14ac:dyDescent="0.3">
      <c r="A2" s="4">
        <v>40544</v>
      </c>
      <c r="B2" s="1" t="s">
        <v>6058</v>
      </c>
      <c r="C2" s="3" t="s">
        <v>9521</v>
      </c>
    </row>
    <row r="3" spans="1:3" ht="25.5" customHeight="1" thickBot="1" x14ac:dyDescent="0.3">
      <c r="A3" s="4">
        <v>40575</v>
      </c>
      <c r="B3" s="1" t="s">
        <v>6058</v>
      </c>
      <c r="C3" s="3" t="s">
        <v>9522</v>
      </c>
    </row>
    <row r="4" spans="1:3" ht="25.5" customHeight="1" thickBot="1" x14ac:dyDescent="0.3">
      <c r="A4" s="4">
        <v>40603</v>
      </c>
      <c r="B4" s="1" t="s">
        <v>6058</v>
      </c>
      <c r="C4" s="3" t="s">
        <v>9523</v>
      </c>
    </row>
    <row r="5" spans="1:3" ht="25.5" customHeight="1" thickBot="1" x14ac:dyDescent="0.3">
      <c r="A5" s="4">
        <v>40634</v>
      </c>
      <c r="B5" s="1" t="s">
        <v>6058</v>
      </c>
      <c r="C5" s="3" t="s">
        <v>9524</v>
      </c>
    </row>
    <row r="6" spans="1:3" ht="25.5" customHeight="1" thickBot="1" x14ac:dyDescent="0.3">
      <c r="A6" s="4">
        <v>40664</v>
      </c>
      <c r="B6" s="1" t="s">
        <v>6058</v>
      </c>
      <c r="C6" s="3" t="s">
        <v>9525</v>
      </c>
    </row>
    <row r="7" spans="1:3" ht="25.5" customHeight="1" thickBot="1" x14ac:dyDescent="0.3">
      <c r="A7" s="4">
        <v>40695</v>
      </c>
      <c r="B7" s="1" t="s">
        <v>6058</v>
      </c>
      <c r="C7" s="3" t="s">
        <v>9526</v>
      </c>
    </row>
    <row r="8" spans="1:3" ht="25.5" customHeight="1" thickBot="1" x14ac:dyDescent="0.3">
      <c r="A8" s="4">
        <v>40725</v>
      </c>
      <c r="B8" s="1" t="s">
        <v>6058</v>
      </c>
      <c r="C8" s="3" t="s">
        <v>9527</v>
      </c>
    </row>
    <row r="9" spans="1:3" ht="25.5" customHeight="1" thickBot="1" x14ac:dyDescent="0.3">
      <c r="A9" s="4">
        <v>40756</v>
      </c>
      <c r="B9" s="1" t="s">
        <v>6058</v>
      </c>
      <c r="C9" s="3" t="s">
        <v>9528</v>
      </c>
    </row>
    <row r="10" spans="1:3" ht="25.5" customHeight="1" thickBot="1" x14ac:dyDescent="0.3">
      <c r="A10" s="4">
        <v>40787</v>
      </c>
      <c r="B10" s="1" t="s">
        <v>6058</v>
      </c>
      <c r="C10" s="3" t="s">
        <v>9529</v>
      </c>
    </row>
    <row r="11" spans="1:3" ht="25.5" customHeight="1" thickBot="1" x14ac:dyDescent="0.3">
      <c r="A11" s="4">
        <v>40817</v>
      </c>
      <c r="B11" s="1" t="s">
        <v>6058</v>
      </c>
      <c r="C11" s="3" t="s">
        <v>9530</v>
      </c>
    </row>
    <row r="12" spans="1:3" ht="25.5" customHeight="1" thickBot="1" x14ac:dyDescent="0.3">
      <c r="A12" s="4">
        <v>40848</v>
      </c>
      <c r="B12" s="1" t="s">
        <v>6058</v>
      </c>
      <c r="C12" s="3" t="s">
        <v>9531</v>
      </c>
    </row>
    <row r="13" spans="1:3" ht="25.5" customHeight="1" thickBot="1" x14ac:dyDescent="0.3">
      <c r="A13" s="4">
        <v>40878</v>
      </c>
      <c r="B13" s="1" t="s">
        <v>6058</v>
      </c>
      <c r="C13" s="3" t="s">
        <v>9532</v>
      </c>
    </row>
    <row r="14" spans="1:3" ht="25.5" customHeight="1" thickBot="1" x14ac:dyDescent="0.3">
      <c r="A14" s="4">
        <v>40909</v>
      </c>
      <c r="B14" s="1" t="s">
        <v>6058</v>
      </c>
      <c r="C14" s="3" t="s">
        <v>9533</v>
      </c>
    </row>
    <row r="15" spans="1:3" ht="25.5" customHeight="1" thickBot="1" x14ac:dyDescent="0.3">
      <c r="A15" s="4">
        <v>40940</v>
      </c>
      <c r="B15" s="1" t="s">
        <v>6058</v>
      </c>
      <c r="C15" s="3" t="s">
        <v>9534</v>
      </c>
    </row>
    <row r="16" spans="1:3" ht="25.5" customHeight="1" thickBot="1" x14ac:dyDescent="0.3">
      <c r="A16" s="4">
        <v>40969</v>
      </c>
      <c r="B16" s="1" t="s">
        <v>6058</v>
      </c>
      <c r="C16" s="3" t="s">
        <v>9535</v>
      </c>
    </row>
    <row r="17" spans="1:3" ht="25.5" customHeight="1" thickBot="1" x14ac:dyDescent="0.3">
      <c r="A17" s="4">
        <v>41000</v>
      </c>
      <c r="B17" s="1" t="s">
        <v>6058</v>
      </c>
      <c r="C17" s="3" t="s">
        <v>9536</v>
      </c>
    </row>
    <row r="18" spans="1:3" ht="25.5" customHeight="1" thickBot="1" x14ac:dyDescent="0.3">
      <c r="A18" s="4">
        <v>41030</v>
      </c>
      <c r="B18" s="1" t="s">
        <v>6058</v>
      </c>
      <c r="C18" s="3" t="s">
        <v>9537</v>
      </c>
    </row>
    <row r="19" spans="1:3" ht="25.5" customHeight="1" thickBot="1" x14ac:dyDescent="0.3">
      <c r="A19" s="4">
        <v>41061</v>
      </c>
      <c r="B19" s="1" t="s">
        <v>6058</v>
      </c>
      <c r="C19" s="3" t="s">
        <v>9538</v>
      </c>
    </row>
    <row r="20" spans="1:3" ht="25.5" customHeight="1" thickBot="1" x14ac:dyDescent="0.3">
      <c r="A20" s="4">
        <v>41091</v>
      </c>
      <c r="B20" s="1" t="s">
        <v>6058</v>
      </c>
      <c r="C20" s="3" t="s">
        <v>9539</v>
      </c>
    </row>
    <row r="21" spans="1:3" ht="25.5" customHeight="1" thickBot="1" x14ac:dyDescent="0.3">
      <c r="A21" s="4">
        <v>41122</v>
      </c>
      <c r="B21" s="1" t="s">
        <v>6058</v>
      </c>
      <c r="C21" s="3" t="s">
        <v>9540</v>
      </c>
    </row>
    <row r="22" spans="1:3" ht="25.5" customHeight="1" thickBot="1" x14ac:dyDescent="0.3">
      <c r="A22" s="4">
        <v>41153</v>
      </c>
      <c r="B22" s="1" t="s">
        <v>6058</v>
      </c>
      <c r="C22" s="3" t="s">
        <v>9541</v>
      </c>
    </row>
    <row r="23" spans="1:3" ht="25.5" customHeight="1" thickBot="1" x14ac:dyDescent="0.3">
      <c r="A23" s="4">
        <v>41183</v>
      </c>
      <c r="B23" s="1" t="s">
        <v>6058</v>
      </c>
      <c r="C23" s="3" t="s">
        <v>9542</v>
      </c>
    </row>
    <row r="24" spans="1:3" ht="25.5" customHeight="1" thickBot="1" x14ac:dyDescent="0.3">
      <c r="A24" s="4">
        <v>41214</v>
      </c>
      <c r="B24" s="1" t="s">
        <v>6058</v>
      </c>
      <c r="C24" s="3" t="s">
        <v>9543</v>
      </c>
    </row>
    <row r="25" spans="1:3" ht="25.5" customHeight="1" thickBot="1" x14ac:dyDescent="0.3">
      <c r="A25" s="4">
        <v>41244</v>
      </c>
      <c r="B25" s="1" t="s">
        <v>6058</v>
      </c>
      <c r="C25" s="3" t="s">
        <v>9544</v>
      </c>
    </row>
    <row r="26" spans="1:3" ht="25.5" customHeight="1" thickBot="1" x14ac:dyDescent="0.3">
      <c r="A26" s="4">
        <v>41275</v>
      </c>
      <c r="B26" s="1" t="s">
        <v>6058</v>
      </c>
      <c r="C26" s="3" t="s">
        <v>9545</v>
      </c>
    </row>
    <row r="27" spans="1:3" ht="25.5" customHeight="1" thickBot="1" x14ac:dyDescent="0.3">
      <c r="A27" s="4">
        <v>41306</v>
      </c>
      <c r="B27" s="1" t="s">
        <v>6058</v>
      </c>
      <c r="C27" s="3" t="s">
        <v>9546</v>
      </c>
    </row>
    <row r="28" spans="1:3" ht="25.5" customHeight="1" thickBot="1" x14ac:dyDescent="0.3">
      <c r="A28" s="4">
        <v>41334</v>
      </c>
      <c r="B28" s="1" t="s">
        <v>6058</v>
      </c>
      <c r="C28" s="3" t="s">
        <v>9547</v>
      </c>
    </row>
    <row r="29" spans="1:3" ht="25.5" customHeight="1" thickBot="1" x14ac:dyDescent="0.3">
      <c r="A29" s="4">
        <v>41365</v>
      </c>
      <c r="B29" s="1" t="s">
        <v>6058</v>
      </c>
      <c r="C29" s="3" t="s">
        <v>9548</v>
      </c>
    </row>
    <row r="30" spans="1:3" ht="25.5" customHeight="1" thickBot="1" x14ac:dyDescent="0.3">
      <c r="A30" s="4">
        <v>41395</v>
      </c>
      <c r="B30" s="1" t="s">
        <v>6058</v>
      </c>
      <c r="C30" s="3" t="s">
        <v>9549</v>
      </c>
    </row>
    <row r="31" spans="1:3" ht="25.5" customHeight="1" thickBot="1" x14ac:dyDescent="0.3">
      <c r="A31" s="4">
        <v>41426</v>
      </c>
      <c r="B31" s="1" t="s">
        <v>6058</v>
      </c>
      <c r="C31" s="3" t="s">
        <v>9550</v>
      </c>
    </row>
    <row r="32" spans="1:3" ht="25.5" customHeight="1" thickBot="1" x14ac:dyDescent="0.3">
      <c r="A32" s="4">
        <v>41456</v>
      </c>
      <c r="B32" s="1" t="s">
        <v>6058</v>
      </c>
      <c r="C32" s="3" t="s">
        <v>9551</v>
      </c>
    </row>
    <row r="33" spans="1:3" ht="25.5" customHeight="1" thickBot="1" x14ac:dyDescent="0.3">
      <c r="A33" s="4">
        <v>41487</v>
      </c>
      <c r="B33" s="1" t="s">
        <v>6058</v>
      </c>
      <c r="C33" s="3" t="s">
        <v>9552</v>
      </c>
    </row>
    <row r="34" spans="1:3" ht="25.5" customHeight="1" thickBot="1" x14ac:dyDescent="0.3">
      <c r="A34" s="4">
        <v>41518</v>
      </c>
      <c r="B34" s="1" t="s">
        <v>6058</v>
      </c>
      <c r="C34" s="3" t="s">
        <v>9553</v>
      </c>
    </row>
    <row r="35" spans="1:3" ht="25.5" customHeight="1" thickBot="1" x14ac:dyDescent="0.3">
      <c r="A35" s="4">
        <v>41548</v>
      </c>
      <c r="B35" s="1" t="s">
        <v>6058</v>
      </c>
      <c r="C35" s="3" t="s">
        <v>9554</v>
      </c>
    </row>
    <row r="36" spans="1:3" ht="25.5" customHeight="1" thickBot="1" x14ac:dyDescent="0.3">
      <c r="A36" s="4">
        <v>41579</v>
      </c>
      <c r="B36" s="1" t="s">
        <v>6058</v>
      </c>
      <c r="C36" s="3" t="s">
        <v>9555</v>
      </c>
    </row>
    <row r="37" spans="1:3" ht="25.5" customHeight="1" thickBot="1" x14ac:dyDescent="0.3">
      <c r="A37" s="4">
        <v>41609</v>
      </c>
      <c r="B37" s="1" t="s">
        <v>6058</v>
      </c>
      <c r="C37" s="3" t="s">
        <v>9556</v>
      </c>
    </row>
    <row r="38" spans="1:3" ht="25.5" customHeight="1" thickBot="1" x14ac:dyDescent="0.3">
      <c r="A38" s="4">
        <v>41640</v>
      </c>
      <c r="B38" s="1" t="s">
        <v>6058</v>
      </c>
      <c r="C38" s="3" t="s">
        <v>9557</v>
      </c>
    </row>
    <row r="39" spans="1:3" ht="25.5" customHeight="1" thickBot="1" x14ac:dyDescent="0.3">
      <c r="A39" s="4">
        <v>41671</v>
      </c>
      <c r="B39" s="1" t="s">
        <v>6058</v>
      </c>
      <c r="C39" s="3" t="s">
        <v>9558</v>
      </c>
    </row>
    <row r="40" spans="1:3" ht="25.5" customHeight="1" thickBot="1" x14ac:dyDescent="0.3">
      <c r="A40" s="4">
        <v>41699</v>
      </c>
      <c r="B40" s="1" t="s">
        <v>6058</v>
      </c>
      <c r="C40" s="3" t="s">
        <v>9559</v>
      </c>
    </row>
    <row r="41" spans="1:3" ht="25.5" customHeight="1" thickBot="1" x14ac:dyDescent="0.3">
      <c r="A41" s="4">
        <v>41730</v>
      </c>
      <c r="B41" s="1" t="s">
        <v>6058</v>
      </c>
      <c r="C41" s="3" t="s">
        <v>9560</v>
      </c>
    </row>
    <row r="42" spans="1:3" ht="25.5" customHeight="1" thickBot="1" x14ac:dyDescent="0.3">
      <c r="A42" s="4">
        <v>41760</v>
      </c>
      <c r="B42" s="1" t="s">
        <v>6058</v>
      </c>
      <c r="C42" s="3" t="s">
        <v>9561</v>
      </c>
    </row>
    <row r="43" spans="1:3" ht="25.5" customHeight="1" thickBot="1" x14ac:dyDescent="0.3">
      <c r="A43" s="4">
        <v>41791</v>
      </c>
      <c r="B43" s="1" t="s">
        <v>6058</v>
      </c>
      <c r="C43" s="3" t="s">
        <v>9562</v>
      </c>
    </row>
    <row r="44" spans="1:3" ht="25.5" customHeight="1" thickBot="1" x14ac:dyDescent="0.3">
      <c r="A44" s="4">
        <v>41821</v>
      </c>
      <c r="B44" s="1" t="s">
        <v>6058</v>
      </c>
      <c r="C44" s="3" t="s">
        <v>9563</v>
      </c>
    </row>
    <row r="45" spans="1:3" ht="25.5" customHeight="1" thickBot="1" x14ac:dyDescent="0.3">
      <c r="A45" s="4">
        <v>41852</v>
      </c>
      <c r="B45" s="1" t="s">
        <v>6058</v>
      </c>
      <c r="C45" s="3" t="s">
        <v>9564</v>
      </c>
    </row>
    <row r="46" spans="1:3" ht="25.5" customHeight="1" thickBot="1" x14ac:dyDescent="0.3">
      <c r="A46" s="4">
        <v>41883</v>
      </c>
      <c r="B46" s="1" t="s">
        <v>6058</v>
      </c>
      <c r="C46" s="3" t="s">
        <v>9565</v>
      </c>
    </row>
    <row r="47" spans="1:3" ht="25.5" customHeight="1" thickBot="1" x14ac:dyDescent="0.3">
      <c r="A47" s="4">
        <v>41913</v>
      </c>
      <c r="B47" s="1" t="s">
        <v>6058</v>
      </c>
      <c r="C47" s="3" t="s">
        <v>9566</v>
      </c>
    </row>
    <row r="48" spans="1:3" ht="25.5" customHeight="1" thickBot="1" x14ac:dyDescent="0.3">
      <c r="A48" s="4">
        <v>41944</v>
      </c>
      <c r="B48" s="1" t="s">
        <v>6058</v>
      </c>
      <c r="C48" s="3" t="s">
        <v>9567</v>
      </c>
    </row>
    <row r="49" spans="1:3" ht="25.5" customHeight="1" thickBot="1" x14ac:dyDescent="0.3">
      <c r="A49" s="4">
        <v>41974</v>
      </c>
      <c r="B49" s="1" t="s">
        <v>6058</v>
      </c>
      <c r="C49" s="3" t="s">
        <v>9568</v>
      </c>
    </row>
    <row r="50" spans="1:3" ht="25.5" customHeight="1" thickBot="1" x14ac:dyDescent="0.3">
      <c r="A50" s="4">
        <v>40544</v>
      </c>
      <c r="B50" s="1" t="s">
        <v>6053</v>
      </c>
      <c r="C50" s="3" t="s">
        <v>9569</v>
      </c>
    </row>
    <row r="51" spans="1:3" ht="25.5" customHeight="1" thickBot="1" x14ac:dyDescent="0.3">
      <c r="A51" s="4">
        <v>40575</v>
      </c>
      <c r="B51" s="1" t="s">
        <v>6053</v>
      </c>
      <c r="C51" s="3" t="s">
        <v>9569</v>
      </c>
    </row>
    <row r="52" spans="1:3" ht="25.5" customHeight="1" thickBot="1" x14ac:dyDescent="0.3">
      <c r="A52" s="4">
        <v>40603</v>
      </c>
      <c r="B52" s="1" t="s">
        <v>6053</v>
      </c>
      <c r="C52" s="3" t="s">
        <v>9569</v>
      </c>
    </row>
    <row r="53" spans="1:3" ht="25.5" customHeight="1" thickBot="1" x14ac:dyDescent="0.3">
      <c r="A53" s="4">
        <v>40634</v>
      </c>
      <c r="B53" s="1" t="s">
        <v>6053</v>
      </c>
      <c r="C53" s="3" t="s">
        <v>9521</v>
      </c>
    </row>
    <row r="54" spans="1:3" ht="25.5" customHeight="1" thickBot="1" x14ac:dyDescent="0.3">
      <c r="A54" s="4">
        <v>40664</v>
      </c>
      <c r="B54" s="1" t="s">
        <v>6053</v>
      </c>
      <c r="C54" s="3" t="s">
        <v>9521</v>
      </c>
    </row>
    <row r="55" spans="1:3" ht="25.5" customHeight="1" thickBot="1" x14ac:dyDescent="0.3">
      <c r="A55" s="4">
        <v>40695</v>
      </c>
      <c r="B55" s="1" t="s">
        <v>6053</v>
      </c>
      <c r="C55" s="3" t="s">
        <v>9521</v>
      </c>
    </row>
    <row r="56" spans="1:3" ht="25.5" customHeight="1" thickBot="1" x14ac:dyDescent="0.3">
      <c r="A56" s="4">
        <v>40725</v>
      </c>
      <c r="B56" s="1" t="s">
        <v>6053</v>
      </c>
      <c r="C56" s="3" t="s">
        <v>9537</v>
      </c>
    </row>
    <row r="57" spans="1:3" ht="25.5" customHeight="1" thickBot="1" x14ac:dyDescent="0.3">
      <c r="A57" s="4">
        <v>40756</v>
      </c>
      <c r="B57" s="1" t="s">
        <v>6053</v>
      </c>
      <c r="C57" s="3" t="s">
        <v>9537</v>
      </c>
    </row>
    <row r="58" spans="1:3" ht="25.5" customHeight="1" thickBot="1" x14ac:dyDescent="0.3">
      <c r="A58" s="4">
        <v>40787</v>
      </c>
      <c r="B58" s="1" t="s">
        <v>6053</v>
      </c>
      <c r="C58" s="3" t="s">
        <v>9537</v>
      </c>
    </row>
    <row r="59" spans="1:3" ht="25.5" customHeight="1" thickBot="1" x14ac:dyDescent="0.3">
      <c r="A59" s="4">
        <v>40817</v>
      </c>
      <c r="B59" s="1" t="s">
        <v>6053</v>
      </c>
      <c r="C59" s="3" t="s">
        <v>9553</v>
      </c>
    </row>
    <row r="60" spans="1:3" ht="25.5" customHeight="1" thickBot="1" x14ac:dyDescent="0.3">
      <c r="A60" s="4">
        <v>40848</v>
      </c>
      <c r="B60" s="1" t="s">
        <v>6053</v>
      </c>
      <c r="C60" s="3" t="s">
        <v>9553</v>
      </c>
    </row>
    <row r="61" spans="1:3" ht="25.5" customHeight="1" thickBot="1" x14ac:dyDescent="0.3">
      <c r="A61" s="4">
        <v>40878</v>
      </c>
      <c r="B61" s="1" t="s">
        <v>6053</v>
      </c>
      <c r="C61" s="3" t="s">
        <v>9553</v>
      </c>
    </row>
    <row r="62" spans="1:3" ht="25.5" customHeight="1" thickBot="1" x14ac:dyDescent="0.3">
      <c r="A62" s="4">
        <v>40909</v>
      </c>
      <c r="B62" s="1" t="s">
        <v>6053</v>
      </c>
      <c r="C62" s="3" t="s">
        <v>9521</v>
      </c>
    </row>
    <row r="63" spans="1:3" ht="25.5" customHeight="1" thickBot="1" x14ac:dyDescent="0.3">
      <c r="A63" s="4">
        <v>40940</v>
      </c>
      <c r="B63" s="1" t="s">
        <v>6053</v>
      </c>
      <c r="C63" s="3" t="s">
        <v>9521</v>
      </c>
    </row>
    <row r="64" spans="1:3" ht="25.5" customHeight="1" thickBot="1" x14ac:dyDescent="0.3">
      <c r="A64" s="4">
        <v>40969</v>
      </c>
      <c r="B64" s="1" t="s">
        <v>6053</v>
      </c>
      <c r="C64" s="3" t="s">
        <v>9521</v>
      </c>
    </row>
    <row r="65" spans="1:3" ht="25.5" customHeight="1" thickBot="1" x14ac:dyDescent="0.3">
      <c r="A65" s="4">
        <v>41000</v>
      </c>
      <c r="B65" s="1" t="s">
        <v>6053</v>
      </c>
      <c r="C65" s="3" t="s">
        <v>9537</v>
      </c>
    </row>
    <row r="66" spans="1:3" ht="25.5" customHeight="1" thickBot="1" x14ac:dyDescent="0.3">
      <c r="A66" s="4">
        <v>41030</v>
      </c>
      <c r="B66" s="1" t="s">
        <v>6053</v>
      </c>
      <c r="C66" s="3" t="s">
        <v>9537</v>
      </c>
    </row>
    <row r="67" spans="1:3" ht="25.5" customHeight="1" thickBot="1" x14ac:dyDescent="0.3">
      <c r="A67" s="4">
        <v>41061</v>
      </c>
      <c r="B67" s="1" t="s">
        <v>6053</v>
      </c>
      <c r="C67" s="3" t="s">
        <v>9537</v>
      </c>
    </row>
    <row r="68" spans="1:3" ht="25.5" customHeight="1" thickBot="1" x14ac:dyDescent="0.3">
      <c r="A68" s="4">
        <v>41091</v>
      </c>
      <c r="B68" s="1" t="s">
        <v>6053</v>
      </c>
      <c r="C68" s="3" t="s">
        <v>9553</v>
      </c>
    </row>
    <row r="69" spans="1:3" ht="25.5" customHeight="1" thickBot="1" x14ac:dyDescent="0.3">
      <c r="A69" s="4">
        <v>41122</v>
      </c>
      <c r="B69" s="1" t="s">
        <v>6053</v>
      </c>
      <c r="C69" s="3" t="s">
        <v>9553</v>
      </c>
    </row>
    <row r="70" spans="1:3" ht="25.5" customHeight="1" thickBot="1" x14ac:dyDescent="0.3">
      <c r="A70" s="4">
        <v>41153</v>
      </c>
      <c r="B70" s="1" t="s">
        <v>6053</v>
      </c>
      <c r="C70" s="3" t="s">
        <v>9553</v>
      </c>
    </row>
    <row r="71" spans="1:3" ht="25.5" customHeight="1" thickBot="1" x14ac:dyDescent="0.3">
      <c r="A71" s="4">
        <v>41183</v>
      </c>
      <c r="B71" s="1" t="s">
        <v>6053</v>
      </c>
      <c r="C71" s="3" t="s">
        <v>9570</v>
      </c>
    </row>
    <row r="72" spans="1:3" ht="25.5" customHeight="1" thickBot="1" x14ac:dyDescent="0.3">
      <c r="A72" s="4">
        <v>41214</v>
      </c>
      <c r="B72" s="1" t="s">
        <v>6053</v>
      </c>
      <c r="C72" s="3" t="s">
        <v>9570</v>
      </c>
    </row>
    <row r="73" spans="1:3" ht="25.5" customHeight="1" thickBot="1" x14ac:dyDescent="0.3">
      <c r="A73" s="4">
        <v>41244</v>
      </c>
      <c r="B73" s="1" t="s">
        <v>6053</v>
      </c>
      <c r="C73" s="3" t="s">
        <v>9570</v>
      </c>
    </row>
    <row r="74" spans="1:3" ht="25.5" customHeight="1" thickBot="1" x14ac:dyDescent="0.3">
      <c r="A74" s="4">
        <v>41275</v>
      </c>
      <c r="B74" s="1" t="s">
        <v>6053</v>
      </c>
      <c r="C74" s="3" t="s">
        <v>9570</v>
      </c>
    </row>
    <row r="75" spans="1:3" ht="25.5" customHeight="1" thickBot="1" x14ac:dyDescent="0.3">
      <c r="A75" s="4">
        <v>41306</v>
      </c>
      <c r="B75" s="1" t="s">
        <v>6053</v>
      </c>
      <c r="C75" s="3" t="s">
        <v>9570</v>
      </c>
    </row>
    <row r="76" spans="1:3" ht="25.5" customHeight="1" thickBot="1" x14ac:dyDescent="0.3">
      <c r="A76" s="4">
        <v>41334</v>
      </c>
      <c r="B76" s="1" t="s">
        <v>6053</v>
      </c>
      <c r="C76" s="3" t="s">
        <v>9570</v>
      </c>
    </row>
    <row r="77" spans="1:3" ht="25.5" customHeight="1" thickBot="1" x14ac:dyDescent="0.3">
      <c r="A77" s="4">
        <v>41365</v>
      </c>
      <c r="B77" s="1" t="s">
        <v>6053</v>
      </c>
      <c r="C77" s="3" t="s">
        <v>9521</v>
      </c>
    </row>
    <row r="78" spans="1:3" ht="25.5" customHeight="1" thickBot="1" x14ac:dyDescent="0.3">
      <c r="A78" s="4">
        <v>41395</v>
      </c>
      <c r="B78" s="1" t="s">
        <v>6053</v>
      </c>
      <c r="C78" s="3" t="s">
        <v>9521</v>
      </c>
    </row>
    <row r="79" spans="1:3" ht="25.5" customHeight="1" thickBot="1" x14ac:dyDescent="0.3">
      <c r="A79" s="4">
        <v>41426</v>
      </c>
      <c r="B79" s="1" t="s">
        <v>6053</v>
      </c>
      <c r="C79" s="3" t="s">
        <v>9521</v>
      </c>
    </row>
    <row r="80" spans="1:3" ht="25.5" customHeight="1" thickBot="1" x14ac:dyDescent="0.3">
      <c r="A80" s="4">
        <v>41456</v>
      </c>
      <c r="B80" s="1" t="s">
        <v>6053</v>
      </c>
      <c r="C80" s="3" t="s">
        <v>9571</v>
      </c>
    </row>
    <row r="81" spans="1:3" ht="25.5" customHeight="1" thickBot="1" x14ac:dyDescent="0.3">
      <c r="A81" s="4">
        <v>41487</v>
      </c>
      <c r="B81" s="1" t="s">
        <v>6053</v>
      </c>
      <c r="C81" s="3" t="s">
        <v>9571</v>
      </c>
    </row>
    <row r="82" spans="1:3" ht="25.5" customHeight="1" thickBot="1" x14ac:dyDescent="0.3">
      <c r="A82" s="4">
        <v>41518</v>
      </c>
      <c r="B82" s="1" t="s">
        <v>6053</v>
      </c>
      <c r="C82" s="3" t="s">
        <v>9571</v>
      </c>
    </row>
    <row r="83" spans="1:3" ht="25.5" customHeight="1" thickBot="1" x14ac:dyDescent="0.3">
      <c r="A83" s="4">
        <v>41548</v>
      </c>
      <c r="B83" s="1" t="s">
        <v>6053</v>
      </c>
      <c r="C83" s="3" t="s">
        <v>9572</v>
      </c>
    </row>
    <row r="84" spans="1:3" ht="25.5" customHeight="1" thickBot="1" x14ac:dyDescent="0.3">
      <c r="A84" s="4">
        <v>41579</v>
      </c>
      <c r="B84" s="1" t="s">
        <v>6053</v>
      </c>
      <c r="C84" s="3" t="s">
        <v>9572</v>
      </c>
    </row>
    <row r="85" spans="1:3" ht="25.5" customHeight="1" thickBot="1" x14ac:dyDescent="0.3">
      <c r="A85" s="4">
        <v>41609</v>
      </c>
      <c r="B85" s="1" t="s">
        <v>6053</v>
      </c>
      <c r="C85" s="3" t="s">
        <v>9572</v>
      </c>
    </row>
    <row r="86" spans="1:3" ht="25.5" customHeight="1" thickBot="1" x14ac:dyDescent="0.3">
      <c r="A86" s="4">
        <v>41640</v>
      </c>
      <c r="B86" s="1" t="s">
        <v>6053</v>
      </c>
      <c r="C86" s="3" t="s">
        <v>9537</v>
      </c>
    </row>
    <row r="87" spans="1:3" ht="25.5" customHeight="1" thickBot="1" x14ac:dyDescent="0.3">
      <c r="A87" s="4">
        <v>41671</v>
      </c>
      <c r="B87" s="1" t="s">
        <v>6053</v>
      </c>
      <c r="C87" s="3" t="s">
        <v>9537</v>
      </c>
    </row>
    <row r="88" spans="1:3" ht="25.5" customHeight="1" thickBot="1" x14ac:dyDescent="0.3">
      <c r="A88" s="4">
        <v>41699</v>
      </c>
      <c r="B88" s="1" t="s">
        <v>6053</v>
      </c>
      <c r="C88" s="3" t="s">
        <v>9537</v>
      </c>
    </row>
    <row r="89" spans="1:3" ht="25.5" customHeight="1" thickBot="1" x14ac:dyDescent="0.3">
      <c r="A89" s="4">
        <v>41730</v>
      </c>
      <c r="B89" s="1" t="s">
        <v>6053</v>
      </c>
      <c r="C89" s="3" t="s">
        <v>9570</v>
      </c>
    </row>
    <row r="90" spans="1:3" ht="25.5" customHeight="1" thickBot="1" x14ac:dyDescent="0.3">
      <c r="A90" s="4">
        <v>41760</v>
      </c>
      <c r="B90" s="1" t="s">
        <v>6053</v>
      </c>
      <c r="C90" s="3" t="s">
        <v>9570</v>
      </c>
    </row>
    <row r="91" spans="1:3" ht="25.5" customHeight="1" thickBot="1" x14ac:dyDescent="0.3">
      <c r="A91" s="4">
        <v>41791</v>
      </c>
      <c r="B91" s="1" t="s">
        <v>6053</v>
      </c>
      <c r="C91" s="3" t="s">
        <v>9570</v>
      </c>
    </row>
    <row r="92" spans="1:3" ht="25.5" customHeight="1" thickBot="1" x14ac:dyDescent="0.3">
      <c r="A92" s="4">
        <v>41821</v>
      </c>
      <c r="B92" s="1" t="s">
        <v>6053</v>
      </c>
      <c r="C92" s="3" t="s">
        <v>9571</v>
      </c>
    </row>
    <row r="93" spans="1:3" ht="25.5" customHeight="1" thickBot="1" x14ac:dyDescent="0.3">
      <c r="A93" s="4">
        <v>41852</v>
      </c>
      <c r="B93" s="1" t="s">
        <v>6053</v>
      </c>
      <c r="C93" s="3" t="s">
        <v>9571</v>
      </c>
    </row>
    <row r="94" spans="1:3" ht="25.5" customHeight="1" thickBot="1" x14ac:dyDescent="0.3">
      <c r="A94" s="4">
        <v>41883</v>
      </c>
      <c r="B94" s="1" t="s">
        <v>6053</v>
      </c>
      <c r="C94" s="3" t="s">
        <v>9571</v>
      </c>
    </row>
    <row r="95" spans="1:3" ht="25.5" customHeight="1" thickBot="1" x14ac:dyDescent="0.3">
      <c r="A95" s="4">
        <v>41913</v>
      </c>
      <c r="B95" s="1" t="s">
        <v>6053</v>
      </c>
      <c r="C95" s="3" t="s">
        <v>9573</v>
      </c>
    </row>
    <row r="96" spans="1:3" ht="25.5" customHeight="1" thickBot="1" x14ac:dyDescent="0.3">
      <c r="A96" s="4">
        <v>41944</v>
      </c>
      <c r="B96" s="1" t="s">
        <v>6053</v>
      </c>
      <c r="C96" s="3" t="s">
        <v>9573</v>
      </c>
    </row>
    <row r="97" spans="1:3" ht="25.5" customHeight="1" thickBot="1" x14ac:dyDescent="0.3">
      <c r="A97" s="4">
        <v>41974</v>
      </c>
      <c r="B97" s="1" t="s">
        <v>6053</v>
      </c>
      <c r="C97" s="3" t="s">
        <v>9573</v>
      </c>
    </row>
    <row r="98" spans="1:3" ht="25.5" customHeight="1" thickBot="1" x14ac:dyDescent="0.3">
      <c r="A98" s="4">
        <v>40544</v>
      </c>
      <c r="B98" s="1" t="s">
        <v>6130</v>
      </c>
      <c r="C98" s="3" t="s">
        <v>9574</v>
      </c>
    </row>
    <row r="99" spans="1:3" ht="25.5" customHeight="1" thickBot="1" x14ac:dyDescent="0.3">
      <c r="A99" s="4">
        <v>40575</v>
      </c>
      <c r="B99" s="1" t="s">
        <v>6130</v>
      </c>
      <c r="C99" s="3" t="s">
        <v>9574</v>
      </c>
    </row>
    <row r="100" spans="1:3" ht="25.5" customHeight="1" thickBot="1" x14ac:dyDescent="0.3">
      <c r="A100" s="4">
        <v>40603</v>
      </c>
      <c r="B100" s="1" t="s">
        <v>6130</v>
      </c>
      <c r="C100" s="3" t="s">
        <v>9574</v>
      </c>
    </row>
    <row r="101" spans="1:3" ht="25.5" customHeight="1" thickBot="1" x14ac:dyDescent="0.3">
      <c r="A101" s="4">
        <v>40634</v>
      </c>
      <c r="B101" s="1" t="s">
        <v>6130</v>
      </c>
      <c r="C101" s="3" t="s">
        <v>9574</v>
      </c>
    </row>
    <row r="102" spans="1:3" ht="25.5" customHeight="1" thickBot="1" x14ac:dyDescent="0.3">
      <c r="A102" s="4">
        <v>40664</v>
      </c>
      <c r="B102" s="1" t="s">
        <v>6130</v>
      </c>
      <c r="C102" s="3" t="s">
        <v>9574</v>
      </c>
    </row>
    <row r="103" spans="1:3" ht="25.5" customHeight="1" thickBot="1" x14ac:dyDescent="0.3">
      <c r="A103" s="4">
        <v>40695</v>
      </c>
      <c r="B103" s="1" t="s">
        <v>6130</v>
      </c>
      <c r="C103" s="3" t="s">
        <v>9574</v>
      </c>
    </row>
    <row r="104" spans="1:3" ht="25.5" customHeight="1" thickBot="1" x14ac:dyDescent="0.3">
      <c r="A104" s="4">
        <v>40725</v>
      </c>
      <c r="B104" s="1" t="s">
        <v>6130</v>
      </c>
      <c r="C104" s="3" t="s">
        <v>9574</v>
      </c>
    </row>
    <row r="105" spans="1:3" ht="25.5" customHeight="1" thickBot="1" x14ac:dyDescent="0.3">
      <c r="A105" s="4">
        <v>40756</v>
      </c>
      <c r="B105" s="1" t="s">
        <v>6130</v>
      </c>
      <c r="C105" s="3" t="s">
        <v>9574</v>
      </c>
    </row>
    <row r="106" spans="1:3" ht="25.5" customHeight="1" thickBot="1" x14ac:dyDescent="0.3">
      <c r="A106" s="4">
        <v>40787</v>
      </c>
      <c r="B106" s="1" t="s">
        <v>6130</v>
      </c>
      <c r="C106" s="3" t="s">
        <v>9574</v>
      </c>
    </row>
    <row r="107" spans="1:3" ht="25.5" customHeight="1" thickBot="1" x14ac:dyDescent="0.3">
      <c r="A107" s="4">
        <v>40817</v>
      </c>
      <c r="B107" s="1" t="s">
        <v>6130</v>
      </c>
      <c r="C107" s="3" t="s">
        <v>9574</v>
      </c>
    </row>
    <row r="108" spans="1:3" ht="25.5" customHeight="1" thickBot="1" x14ac:dyDescent="0.3">
      <c r="A108" s="4">
        <v>40848</v>
      </c>
      <c r="B108" s="1" t="s">
        <v>6130</v>
      </c>
      <c r="C108" s="3" t="s">
        <v>9574</v>
      </c>
    </row>
    <row r="109" spans="1:3" ht="25.5" customHeight="1" thickBot="1" x14ac:dyDescent="0.3">
      <c r="A109" s="4">
        <v>40878</v>
      </c>
      <c r="B109" s="1" t="s">
        <v>6130</v>
      </c>
      <c r="C109" s="3" t="s">
        <v>9574</v>
      </c>
    </row>
    <row r="110" spans="1:3" ht="25.5" customHeight="1" thickBot="1" x14ac:dyDescent="0.3">
      <c r="A110" s="4">
        <v>40909</v>
      </c>
      <c r="B110" s="1" t="s">
        <v>6130</v>
      </c>
      <c r="C110" s="3" t="s">
        <v>9570</v>
      </c>
    </row>
    <row r="111" spans="1:3" ht="25.5" customHeight="1" thickBot="1" x14ac:dyDescent="0.3">
      <c r="A111" s="4">
        <v>40940</v>
      </c>
      <c r="B111" s="1" t="s">
        <v>6130</v>
      </c>
      <c r="C111" s="3" t="s">
        <v>9570</v>
      </c>
    </row>
    <row r="112" spans="1:3" ht="25.5" customHeight="1" thickBot="1" x14ac:dyDescent="0.3">
      <c r="A112" s="4">
        <v>40969</v>
      </c>
      <c r="B112" s="1" t="s">
        <v>6130</v>
      </c>
      <c r="C112" s="3" t="s">
        <v>9570</v>
      </c>
    </row>
    <row r="113" spans="1:3" ht="25.5" customHeight="1" thickBot="1" x14ac:dyDescent="0.3">
      <c r="A113" s="4">
        <v>41000</v>
      </c>
      <c r="B113" s="1" t="s">
        <v>6130</v>
      </c>
      <c r="C113" s="3" t="s">
        <v>9570</v>
      </c>
    </row>
    <row r="114" spans="1:3" ht="25.5" customHeight="1" thickBot="1" x14ac:dyDescent="0.3">
      <c r="A114" s="4">
        <v>41030</v>
      </c>
      <c r="B114" s="1" t="s">
        <v>6130</v>
      </c>
      <c r="C114" s="3" t="s">
        <v>9570</v>
      </c>
    </row>
    <row r="115" spans="1:3" ht="25.5" customHeight="1" thickBot="1" x14ac:dyDescent="0.3">
      <c r="A115" s="4">
        <v>41061</v>
      </c>
      <c r="B115" s="1" t="s">
        <v>6130</v>
      </c>
      <c r="C115" s="3" t="s">
        <v>9570</v>
      </c>
    </row>
    <row r="116" spans="1:3" ht="25.5" customHeight="1" thickBot="1" x14ac:dyDescent="0.3">
      <c r="A116" s="4">
        <v>41091</v>
      </c>
      <c r="B116" s="1" t="s">
        <v>6130</v>
      </c>
      <c r="C116" s="3" t="s">
        <v>9570</v>
      </c>
    </row>
    <row r="117" spans="1:3" ht="25.5" customHeight="1" thickBot="1" x14ac:dyDescent="0.3">
      <c r="A117" s="4">
        <v>41122</v>
      </c>
      <c r="B117" s="1" t="s">
        <v>6130</v>
      </c>
      <c r="C117" s="3" t="s">
        <v>9570</v>
      </c>
    </row>
    <row r="118" spans="1:3" ht="25.5" customHeight="1" thickBot="1" x14ac:dyDescent="0.3">
      <c r="A118" s="4">
        <v>41153</v>
      </c>
      <c r="B118" s="1" t="s">
        <v>6130</v>
      </c>
      <c r="C118" s="3" t="s">
        <v>9570</v>
      </c>
    </row>
    <row r="119" spans="1:3" ht="25.5" customHeight="1" thickBot="1" x14ac:dyDescent="0.3">
      <c r="A119" s="4">
        <v>41183</v>
      </c>
      <c r="B119" s="1" t="s">
        <v>6130</v>
      </c>
      <c r="C119" s="3" t="s">
        <v>9570</v>
      </c>
    </row>
    <row r="120" spans="1:3" ht="25.5" customHeight="1" thickBot="1" x14ac:dyDescent="0.3">
      <c r="A120" s="4">
        <v>41214</v>
      </c>
      <c r="B120" s="1" t="s">
        <v>6130</v>
      </c>
      <c r="C120" s="3" t="s">
        <v>9570</v>
      </c>
    </row>
    <row r="121" spans="1:3" ht="25.5" customHeight="1" thickBot="1" x14ac:dyDescent="0.3">
      <c r="A121" s="4">
        <v>41244</v>
      </c>
      <c r="B121" s="1" t="s">
        <v>6130</v>
      </c>
      <c r="C121" s="3" t="s">
        <v>9570</v>
      </c>
    </row>
    <row r="122" spans="1:3" ht="25.5" customHeight="1" thickBot="1" x14ac:dyDescent="0.3">
      <c r="A122" s="4">
        <v>41275</v>
      </c>
      <c r="B122" s="1" t="s">
        <v>6130</v>
      </c>
      <c r="C122" s="3" t="s">
        <v>9572</v>
      </c>
    </row>
    <row r="123" spans="1:3" ht="25.5" customHeight="1" thickBot="1" x14ac:dyDescent="0.3">
      <c r="A123" s="4">
        <v>41306</v>
      </c>
      <c r="B123" s="1" t="s">
        <v>6130</v>
      </c>
      <c r="C123" s="3" t="s">
        <v>9572</v>
      </c>
    </row>
    <row r="124" spans="1:3" ht="25.5" customHeight="1" thickBot="1" x14ac:dyDescent="0.3">
      <c r="A124" s="4">
        <v>41334</v>
      </c>
      <c r="B124" s="1" t="s">
        <v>6130</v>
      </c>
      <c r="C124" s="3" t="s">
        <v>9572</v>
      </c>
    </row>
    <row r="125" spans="1:3" ht="25.5" customHeight="1" thickBot="1" x14ac:dyDescent="0.3">
      <c r="A125" s="4">
        <v>41365</v>
      </c>
      <c r="B125" s="1" t="s">
        <v>6130</v>
      </c>
      <c r="C125" s="3" t="s">
        <v>9572</v>
      </c>
    </row>
    <row r="126" spans="1:3" ht="25.5" customHeight="1" thickBot="1" x14ac:dyDescent="0.3">
      <c r="A126" s="4">
        <v>41395</v>
      </c>
      <c r="B126" s="1" t="s">
        <v>6130</v>
      </c>
      <c r="C126" s="3" t="s">
        <v>9572</v>
      </c>
    </row>
    <row r="127" spans="1:3" ht="25.5" customHeight="1" thickBot="1" x14ac:dyDescent="0.3">
      <c r="A127" s="4">
        <v>41426</v>
      </c>
      <c r="B127" s="1" t="s">
        <v>6130</v>
      </c>
      <c r="C127" s="3" t="s">
        <v>9572</v>
      </c>
    </row>
    <row r="128" spans="1:3" ht="25.5" customHeight="1" thickBot="1" x14ac:dyDescent="0.3">
      <c r="A128" s="4">
        <v>41456</v>
      </c>
      <c r="B128" s="1" t="s">
        <v>6130</v>
      </c>
      <c r="C128" s="3" t="s">
        <v>9572</v>
      </c>
    </row>
    <row r="129" spans="1:3" ht="25.5" customHeight="1" thickBot="1" x14ac:dyDescent="0.3">
      <c r="A129" s="4">
        <v>41487</v>
      </c>
      <c r="B129" s="1" t="s">
        <v>6130</v>
      </c>
      <c r="C129" s="3" t="s">
        <v>9572</v>
      </c>
    </row>
    <row r="130" spans="1:3" ht="25.5" customHeight="1" thickBot="1" x14ac:dyDescent="0.3">
      <c r="A130" s="4">
        <v>41518</v>
      </c>
      <c r="B130" s="1" t="s">
        <v>6130</v>
      </c>
      <c r="C130" s="3" t="s">
        <v>9572</v>
      </c>
    </row>
    <row r="131" spans="1:3" ht="25.5" customHeight="1" thickBot="1" x14ac:dyDescent="0.3">
      <c r="A131" s="4">
        <v>41548</v>
      </c>
      <c r="B131" s="1" t="s">
        <v>6130</v>
      </c>
      <c r="C131" s="3" t="s">
        <v>9572</v>
      </c>
    </row>
    <row r="132" spans="1:3" ht="25.5" customHeight="1" thickBot="1" x14ac:dyDescent="0.3">
      <c r="A132" s="4">
        <v>41579</v>
      </c>
      <c r="B132" s="1" t="s">
        <v>6130</v>
      </c>
      <c r="C132" s="3" t="s">
        <v>9572</v>
      </c>
    </row>
    <row r="133" spans="1:3" ht="25.5" customHeight="1" thickBot="1" x14ac:dyDescent="0.3">
      <c r="A133" s="4">
        <v>41609</v>
      </c>
      <c r="B133" s="1" t="s">
        <v>6130</v>
      </c>
      <c r="C133" s="3" t="s">
        <v>9572</v>
      </c>
    </row>
    <row r="134" spans="1:3" ht="25.5" customHeight="1" thickBot="1" x14ac:dyDescent="0.3">
      <c r="A134" s="4">
        <v>41640</v>
      </c>
      <c r="B134" s="1" t="s">
        <v>6130</v>
      </c>
      <c r="C134" s="3" t="s">
        <v>9575</v>
      </c>
    </row>
    <row r="135" spans="1:3" ht="25.5" customHeight="1" thickBot="1" x14ac:dyDescent="0.3">
      <c r="A135" s="4">
        <v>41671</v>
      </c>
      <c r="B135" s="1" t="s">
        <v>6130</v>
      </c>
      <c r="C135" s="3" t="s">
        <v>9575</v>
      </c>
    </row>
    <row r="136" spans="1:3" ht="25.5" customHeight="1" thickBot="1" x14ac:dyDescent="0.3">
      <c r="A136" s="4">
        <v>41699</v>
      </c>
      <c r="B136" s="1" t="s">
        <v>6130</v>
      </c>
      <c r="C136" s="3" t="s">
        <v>9575</v>
      </c>
    </row>
    <row r="137" spans="1:3" ht="25.5" customHeight="1" thickBot="1" x14ac:dyDescent="0.3">
      <c r="A137" s="4">
        <v>41730</v>
      </c>
      <c r="B137" s="1" t="s">
        <v>6130</v>
      </c>
      <c r="C137" s="3" t="s">
        <v>9575</v>
      </c>
    </row>
    <row r="138" spans="1:3" ht="25.5" customHeight="1" thickBot="1" x14ac:dyDescent="0.3">
      <c r="A138" s="4">
        <v>41760</v>
      </c>
      <c r="B138" s="1" t="s">
        <v>6130</v>
      </c>
      <c r="C138" s="3" t="s">
        <v>9575</v>
      </c>
    </row>
    <row r="139" spans="1:3" ht="25.5" customHeight="1" thickBot="1" x14ac:dyDescent="0.3">
      <c r="A139" s="4">
        <v>41791</v>
      </c>
      <c r="B139" s="1" t="s">
        <v>6130</v>
      </c>
      <c r="C139" s="3" t="s">
        <v>9575</v>
      </c>
    </row>
    <row r="140" spans="1:3" ht="25.5" customHeight="1" thickBot="1" x14ac:dyDescent="0.3">
      <c r="A140" s="4">
        <v>41821</v>
      </c>
      <c r="B140" s="1" t="s">
        <v>6130</v>
      </c>
      <c r="C140" s="3" t="s">
        <v>9575</v>
      </c>
    </row>
    <row r="141" spans="1:3" ht="25.5" customHeight="1" thickBot="1" x14ac:dyDescent="0.3">
      <c r="A141" s="4">
        <v>41852</v>
      </c>
      <c r="B141" s="1" t="s">
        <v>6130</v>
      </c>
      <c r="C141" s="3" t="s">
        <v>9575</v>
      </c>
    </row>
    <row r="142" spans="1:3" ht="25.5" customHeight="1" thickBot="1" x14ac:dyDescent="0.3">
      <c r="A142" s="4">
        <v>41883</v>
      </c>
      <c r="B142" s="1" t="s">
        <v>6130</v>
      </c>
      <c r="C142" s="3" t="s">
        <v>9575</v>
      </c>
    </row>
    <row r="143" spans="1:3" ht="25.5" customHeight="1" thickBot="1" x14ac:dyDescent="0.3">
      <c r="A143" s="4">
        <v>41913</v>
      </c>
      <c r="B143" s="1" t="s">
        <v>6130</v>
      </c>
      <c r="C143" s="3" t="s">
        <v>9575</v>
      </c>
    </row>
    <row r="144" spans="1:3" ht="25.5" customHeight="1" thickBot="1" x14ac:dyDescent="0.3">
      <c r="A144" s="4">
        <v>41944</v>
      </c>
      <c r="B144" s="1" t="s">
        <v>6130</v>
      </c>
      <c r="C144" s="3" t="s">
        <v>9575</v>
      </c>
    </row>
    <row r="145" spans="1:3" ht="25.5" customHeight="1" thickBot="1" x14ac:dyDescent="0.3">
      <c r="A145" s="4">
        <v>41974</v>
      </c>
      <c r="B145" s="1" t="s">
        <v>6130</v>
      </c>
      <c r="C145" s="3" t="s">
        <v>9575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3E9D-E9BE-4FAA-885C-AC9BCAEABFF5}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ListOfOrders</vt:lpstr>
      <vt:lpstr>OrderBreakDown</vt:lpstr>
      <vt:lpstr>SalesTarget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2022-11-05T09:57:05Z</dcterms:created>
  <dcterms:modified xsi:type="dcterms:W3CDTF">2022-11-07T03:44:08Z</dcterms:modified>
</cp:coreProperties>
</file>